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defaultThemeVersion="124226"/>
  <mc:AlternateContent xmlns:mc="http://schemas.openxmlformats.org/markup-compatibility/2006">
    <mc:Choice Requires="x15">
      <x15ac:absPath xmlns:x15ac="http://schemas.microsoft.com/office/spreadsheetml/2010/11/ac" url="G:\OE\KK\FK\EFRE 2014-2020\EFRE-Abrechnungen\00_EFRE_Vorlagen_für_Abrechung\"/>
    </mc:Choice>
  </mc:AlternateContent>
  <xr:revisionPtr revIDLastSave="0" documentId="13_ncr:1_{6397B706-67E9-44A1-A6B2-264B92F5F45D}" xr6:coauthVersionLast="47" xr6:coauthVersionMax="47" xr10:uidLastSave="{00000000-0000-0000-0000-000000000000}"/>
  <bookViews>
    <workbookView xWindow="28680" yWindow="-120" windowWidth="29040" windowHeight="15840" xr2:uid="{00000000-000D-0000-FFFF-FFFF00000000}"/>
  </bookViews>
  <sheets>
    <sheet name="Soll_Ist_Vergleich" sheetId="9" r:id="rId1"/>
    <sheet name="Belegverzeichnis" sheetId="2" r:id="rId2"/>
    <sheet name="Aufstellung Foerderungen" sheetId="10" r:id="rId3"/>
    <sheet name="Mitarbeiter" sheetId="12" r:id="rId4"/>
    <sheet name="Preisangemessenheit" sheetId="15" r:id="rId5"/>
    <sheet name="Version" sheetId="5" state="veryHidden" r:id="rId6"/>
  </sheets>
  <definedNames>
    <definedName name="_xlnm._FilterDatabase" localSheetId="2" hidden="1">'Aufstellung Foerderungen'!$B$5:$I$5</definedName>
    <definedName name="_xlnm._FilterDatabase" localSheetId="1" hidden="1">Belegverzeichnis!$A$9:$V$9</definedName>
    <definedName name="_xlnm._FilterDatabase" localSheetId="3" hidden="1">Mitarbeiter!$B$5:$H$5</definedName>
    <definedName name="_xlnm.Print_Area" localSheetId="2">'Aufstellung Foerderungen'!$A$1:$I$38</definedName>
    <definedName name="_xlnm.Print_Area" localSheetId="1">INDIRECT(Belegverzeichnis!$W$1)</definedName>
    <definedName name="_xlnm.Print_Area" localSheetId="3">Mitarbeiter!$A$1:$H$23</definedName>
    <definedName name="_xlnm.Print_Area" localSheetId="4">Preisangemessenheit!$A$1:$K$6</definedName>
    <definedName name="_xlnm.Print_Area" localSheetId="0">Soll_Ist_Vergleich!$A$1:$H$42</definedName>
    <definedName name="_xlnm.Print_Titles" localSheetId="2">'Aufstellung Foerderungen'!$4:$5</definedName>
    <definedName name="_xlnm.Print_Titles" localSheetId="1">Belegverzeichnis!$A:$A,Belegverzeichnis!$1:$9</definedName>
    <definedName name="_xlnm.Print_Titles" localSheetId="3">Mitarbeiter!$4:$5</definedName>
    <definedName name="_xlnm.Print_Titles" localSheetId="4">Preisangemessenheit!$6:$6</definedName>
    <definedName name="_xlnm.Print_Titles" localSheetId="0">Soll_Ist_Vergleich!$7:$8</definedName>
    <definedName name="MeineListe" localSheetId="4">OFFSET(Preisangemessenheit!#REF!,0,0,COUNTA(Preisangemessenheit!#REF!),1)</definedName>
    <definedName name="MeineListe">OFFSET(Soll_Ist_Vergleich!$A$9,0,0,COUNTA(Soll_Ist_Vergleich!$A$9:$A$28),1)</definedName>
    <definedName name="Nummer_Fehlerkategorien">Version!$L$3:$L$44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9" l="1"/>
  <c r="A16" i="2"/>
  <c r="A17" i="2"/>
  <c r="A18" i="2"/>
  <c r="A19" i="2"/>
  <c r="A20" i="2"/>
  <c r="A13" i="2" l="1"/>
  <c r="A12" i="2"/>
  <c r="T12" i="2"/>
  <c r="W12" i="2"/>
  <c r="X12" i="2"/>
  <c r="AA12" i="2"/>
  <c r="A21" i="2" l="1"/>
  <c r="A22" i="2"/>
  <c r="A23" i="2"/>
  <c r="T13" i="2"/>
  <c r="W13" i="2"/>
  <c r="X13" i="2"/>
  <c r="AA13" i="2"/>
  <c r="A14" i="2"/>
  <c r="T14" i="2"/>
  <c r="W14" i="2"/>
  <c r="X14" i="2"/>
  <c r="AA14" i="2"/>
  <c r="T15" i="2"/>
  <c r="A24" i="2"/>
  <c r="T24" i="2"/>
  <c r="W24" i="2"/>
  <c r="X24" i="2"/>
  <c r="AA24" i="2"/>
  <c r="A15" i="2"/>
  <c r="W15" i="2"/>
  <c r="X15" i="2"/>
  <c r="AA15" i="2"/>
  <c r="T11" i="2"/>
  <c r="W11" i="2"/>
  <c r="X11" i="2"/>
  <c r="AA11" i="2"/>
  <c r="T16" i="2"/>
  <c r="W16" i="2"/>
  <c r="X16" i="2"/>
  <c r="AA16" i="2"/>
  <c r="T17" i="2"/>
  <c r="W17" i="2"/>
  <c r="X17" i="2"/>
  <c r="AA17" i="2"/>
  <c r="T18" i="2"/>
  <c r="W18" i="2"/>
  <c r="X18" i="2"/>
  <c r="AA18" i="2"/>
  <c r="T19" i="2"/>
  <c r="W19" i="2"/>
  <c r="X19" i="2"/>
  <c r="AA19" i="2"/>
  <c r="T20" i="2"/>
  <c r="W20" i="2"/>
  <c r="X20" i="2"/>
  <c r="AA20" i="2"/>
  <c r="T21" i="2"/>
  <c r="W21" i="2"/>
  <c r="X21" i="2"/>
  <c r="AA21" i="2"/>
  <c r="T22" i="2"/>
  <c r="W22" i="2"/>
  <c r="X22" i="2"/>
  <c r="AA22" i="2"/>
  <c r="T23" i="2"/>
  <c r="W23" i="2"/>
  <c r="X23" i="2"/>
  <c r="AA23" i="2"/>
  <c r="T25" i="2"/>
  <c r="W25" i="2"/>
  <c r="X25" i="2"/>
  <c r="AA25" i="2"/>
  <c r="T26" i="2"/>
  <c r="W26" i="2"/>
  <c r="X26" i="2"/>
  <c r="AA26" i="2"/>
  <c r="T27" i="2"/>
  <c r="W27" i="2"/>
  <c r="X27" i="2"/>
  <c r="AA27" i="2"/>
  <c r="T28" i="2"/>
  <c r="W28" i="2"/>
  <c r="X28" i="2"/>
  <c r="AA28" i="2"/>
  <c r="T29" i="2"/>
  <c r="W29" i="2"/>
  <c r="X29" i="2"/>
  <c r="AA29" i="2"/>
  <c r="T30" i="2"/>
  <c r="W30" i="2"/>
  <c r="X30" i="2"/>
  <c r="AA30" i="2"/>
  <c r="T31" i="2"/>
  <c r="W31" i="2"/>
  <c r="X31" i="2"/>
  <c r="AA31" i="2"/>
  <c r="A11" i="2"/>
  <c r="A10" i="2"/>
  <c r="T10" i="2" l="1"/>
  <c r="T32" i="2"/>
  <c r="T33" i="2"/>
  <c r="T34" i="2"/>
  <c r="T35" i="2"/>
  <c r="T36" i="2"/>
  <c r="T37" i="2"/>
  <c r="T38" i="2"/>
  <c r="T39" i="2"/>
  <c r="T40" i="2"/>
  <c r="T41" i="2"/>
  <c r="T42" i="2"/>
  <c r="T43" i="2"/>
  <c r="T44" i="2"/>
  <c r="T45"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002" i="2"/>
  <c r="A10003" i="2"/>
  <c r="A10004" i="2"/>
  <c r="A10005" i="2"/>
  <c r="A10006" i="2"/>
  <c r="A10007" i="2"/>
  <c r="A10008" i="2"/>
  <c r="A10009" i="2"/>
  <c r="A10010"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W1" i="2" l="1"/>
  <c r="E39" i="9"/>
  <c r="G12" i="12" l="1"/>
  <c r="F12" i="12"/>
  <c r="E12" i="12"/>
  <c r="D12" i="12"/>
  <c r="C12" i="12"/>
  <c r="B12" i="12"/>
  <c r="G7" i="12"/>
  <c r="F7" i="12"/>
  <c r="E7" i="12"/>
  <c r="D7" i="12"/>
  <c r="C7" i="12"/>
  <c r="B7" i="12"/>
  <c r="G13" i="9" l="1"/>
  <c r="G14" i="9"/>
  <c r="G15" i="9"/>
  <c r="G16" i="9"/>
  <c r="G17" i="9"/>
  <c r="G18" i="9"/>
  <c r="G19" i="9"/>
  <c r="G20" i="9"/>
  <c r="G21" i="9"/>
  <c r="G22" i="9"/>
  <c r="G23" i="9"/>
  <c r="G24" i="9"/>
  <c r="G25" i="9"/>
  <c r="G26" i="9"/>
  <c r="G27" i="9"/>
  <c r="G28" i="9"/>
  <c r="D11" i="9"/>
  <c r="D12" i="9"/>
  <c r="D13" i="9"/>
  <c r="D14" i="9"/>
  <c r="D15" i="9"/>
  <c r="D16" i="9"/>
  <c r="D17" i="9"/>
  <c r="D18" i="9"/>
  <c r="D19" i="9"/>
  <c r="D20" i="9"/>
  <c r="D21" i="9"/>
  <c r="D22" i="9"/>
  <c r="D23" i="9"/>
  <c r="D24" i="9"/>
  <c r="D25" i="9"/>
  <c r="D26" i="9"/>
  <c r="D27" i="9"/>
  <c r="D28" i="9"/>
  <c r="D10" i="9"/>
  <c r="D9" i="9"/>
  <c r="C5" i="2"/>
  <c r="T4734" i="2"/>
  <c r="W4734" i="2"/>
  <c r="X4734" i="2"/>
  <c r="AA4734" i="2"/>
  <c r="T4735" i="2"/>
  <c r="W4735" i="2"/>
  <c r="X4735" i="2"/>
  <c r="AA4735" i="2"/>
  <c r="T4736" i="2"/>
  <c r="W4736" i="2"/>
  <c r="X4736" i="2"/>
  <c r="AA4736" i="2"/>
  <c r="T4737" i="2"/>
  <c r="W4737" i="2"/>
  <c r="X4737" i="2"/>
  <c r="AA4737" i="2"/>
  <c r="T4738" i="2"/>
  <c r="W4738" i="2"/>
  <c r="X4738" i="2"/>
  <c r="AA4738" i="2"/>
  <c r="T4739" i="2"/>
  <c r="W4739" i="2"/>
  <c r="X4739" i="2"/>
  <c r="AA4739" i="2"/>
  <c r="T4740" i="2"/>
  <c r="W4740" i="2"/>
  <c r="X4740" i="2"/>
  <c r="AA4740" i="2"/>
  <c r="T4741" i="2"/>
  <c r="W4741" i="2"/>
  <c r="X4741" i="2"/>
  <c r="AA4741" i="2"/>
  <c r="T4742" i="2"/>
  <c r="W4742" i="2"/>
  <c r="X4742" i="2"/>
  <c r="AA4742" i="2"/>
  <c r="T4743" i="2"/>
  <c r="W4743" i="2"/>
  <c r="X4743" i="2"/>
  <c r="AA4743" i="2"/>
  <c r="T4744" i="2"/>
  <c r="W4744" i="2"/>
  <c r="X4744" i="2"/>
  <c r="AA4744" i="2"/>
  <c r="T4745" i="2"/>
  <c r="W4745" i="2"/>
  <c r="X4745" i="2"/>
  <c r="AA4745" i="2"/>
  <c r="T4746" i="2"/>
  <c r="W4746" i="2"/>
  <c r="X4746" i="2"/>
  <c r="AA4746" i="2"/>
  <c r="T4747" i="2"/>
  <c r="W4747" i="2"/>
  <c r="X4747" i="2"/>
  <c r="AA4747" i="2"/>
  <c r="T4748" i="2"/>
  <c r="W4748" i="2"/>
  <c r="X4748" i="2"/>
  <c r="AA4748" i="2"/>
  <c r="T4749" i="2"/>
  <c r="W4749" i="2"/>
  <c r="X4749" i="2"/>
  <c r="AA4749" i="2"/>
  <c r="T4750" i="2"/>
  <c r="W4750" i="2"/>
  <c r="X4750" i="2"/>
  <c r="AA4750" i="2"/>
  <c r="T4751" i="2"/>
  <c r="W4751" i="2"/>
  <c r="X4751" i="2"/>
  <c r="AA4751" i="2"/>
  <c r="T4752" i="2"/>
  <c r="W4752" i="2"/>
  <c r="X4752" i="2"/>
  <c r="AA4752" i="2"/>
  <c r="T4753" i="2"/>
  <c r="W4753" i="2"/>
  <c r="X4753" i="2"/>
  <c r="AA4753" i="2"/>
  <c r="T4754" i="2"/>
  <c r="W4754" i="2"/>
  <c r="X4754" i="2"/>
  <c r="AA4754" i="2"/>
  <c r="T4755" i="2"/>
  <c r="W4755" i="2"/>
  <c r="X4755" i="2"/>
  <c r="AA4755" i="2"/>
  <c r="T4756" i="2"/>
  <c r="W4756" i="2"/>
  <c r="X4756" i="2"/>
  <c r="AA4756" i="2"/>
  <c r="T4757" i="2"/>
  <c r="W4757" i="2"/>
  <c r="X4757" i="2"/>
  <c r="AA4757" i="2"/>
  <c r="T4758" i="2"/>
  <c r="W4758" i="2"/>
  <c r="X4758" i="2"/>
  <c r="AA4758" i="2"/>
  <c r="T4759" i="2"/>
  <c r="W4759" i="2"/>
  <c r="X4759" i="2"/>
  <c r="AA4759" i="2"/>
  <c r="T4760" i="2"/>
  <c r="W4760" i="2"/>
  <c r="X4760" i="2"/>
  <c r="AA4760" i="2"/>
  <c r="T4761" i="2"/>
  <c r="W4761" i="2"/>
  <c r="X4761" i="2"/>
  <c r="AA4761" i="2"/>
  <c r="T4762" i="2"/>
  <c r="W4762" i="2"/>
  <c r="X4762" i="2"/>
  <c r="AA4762" i="2"/>
  <c r="T4763" i="2"/>
  <c r="W4763" i="2"/>
  <c r="X4763" i="2"/>
  <c r="AA4763" i="2"/>
  <c r="T4764" i="2"/>
  <c r="W4764" i="2"/>
  <c r="X4764" i="2"/>
  <c r="AA4764" i="2"/>
  <c r="T4765" i="2"/>
  <c r="W4765" i="2"/>
  <c r="X4765" i="2"/>
  <c r="AA4765" i="2"/>
  <c r="T4766" i="2"/>
  <c r="W4766" i="2"/>
  <c r="X4766" i="2"/>
  <c r="AA4766" i="2"/>
  <c r="T4767" i="2"/>
  <c r="W4767" i="2"/>
  <c r="X4767" i="2"/>
  <c r="AA4767" i="2"/>
  <c r="T4768" i="2"/>
  <c r="W4768" i="2"/>
  <c r="X4768" i="2"/>
  <c r="AA4768" i="2"/>
  <c r="T4769" i="2"/>
  <c r="W4769" i="2"/>
  <c r="X4769" i="2"/>
  <c r="AA4769" i="2"/>
  <c r="T4770" i="2"/>
  <c r="W4770" i="2"/>
  <c r="X4770" i="2"/>
  <c r="AA4770" i="2"/>
  <c r="T4771" i="2"/>
  <c r="W4771" i="2"/>
  <c r="X4771" i="2"/>
  <c r="AA4771" i="2"/>
  <c r="T4772" i="2"/>
  <c r="W4772" i="2"/>
  <c r="X4772" i="2"/>
  <c r="AA4772" i="2"/>
  <c r="T4773" i="2"/>
  <c r="W4773" i="2"/>
  <c r="X4773" i="2"/>
  <c r="AA4773" i="2"/>
  <c r="T4774" i="2"/>
  <c r="W4774" i="2"/>
  <c r="X4774" i="2"/>
  <c r="AA4774" i="2"/>
  <c r="T4775" i="2"/>
  <c r="W4775" i="2"/>
  <c r="X4775" i="2"/>
  <c r="AA4775" i="2"/>
  <c r="T4776" i="2"/>
  <c r="W4776" i="2"/>
  <c r="X4776" i="2"/>
  <c r="AA4776" i="2"/>
  <c r="T4777" i="2"/>
  <c r="W4777" i="2"/>
  <c r="X4777" i="2"/>
  <c r="AA4777" i="2"/>
  <c r="T4778" i="2"/>
  <c r="W4778" i="2"/>
  <c r="X4778" i="2"/>
  <c r="AA4778" i="2"/>
  <c r="T4779" i="2"/>
  <c r="W4779" i="2"/>
  <c r="X4779" i="2"/>
  <c r="AA4779" i="2"/>
  <c r="T4780" i="2"/>
  <c r="W4780" i="2"/>
  <c r="X4780" i="2"/>
  <c r="AA4780" i="2"/>
  <c r="T4781" i="2"/>
  <c r="W4781" i="2"/>
  <c r="X4781" i="2"/>
  <c r="AA4781" i="2"/>
  <c r="T4782" i="2"/>
  <c r="W4782" i="2"/>
  <c r="X4782" i="2"/>
  <c r="AA4782" i="2"/>
  <c r="T4783" i="2"/>
  <c r="W4783" i="2"/>
  <c r="X4783" i="2"/>
  <c r="AA4783" i="2"/>
  <c r="T4784" i="2"/>
  <c r="W4784" i="2"/>
  <c r="X4784" i="2"/>
  <c r="AA4784" i="2"/>
  <c r="T4785" i="2"/>
  <c r="W4785" i="2"/>
  <c r="X4785" i="2"/>
  <c r="AA4785" i="2"/>
  <c r="T4786" i="2"/>
  <c r="W4786" i="2"/>
  <c r="X4786" i="2"/>
  <c r="AA4786" i="2"/>
  <c r="T4787" i="2"/>
  <c r="W4787" i="2"/>
  <c r="X4787" i="2"/>
  <c r="AA4787" i="2"/>
  <c r="T4788" i="2"/>
  <c r="W4788" i="2"/>
  <c r="X4788" i="2"/>
  <c r="AA4788" i="2"/>
  <c r="T4789" i="2"/>
  <c r="W4789" i="2"/>
  <c r="X4789" i="2"/>
  <c r="AA4789" i="2"/>
  <c r="T4790" i="2"/>
  <c r="W4790" i="2"/>
  <c r="X4790" i="2"/>
  <c r="AA4790" i="2"/>
  <c r="T4791" i="2"/>
  <c r="W4791" i="2"/>
  <c r="X4791" i="2"/>
  <c r="AA4791" i="2"/>
  <c r="T4792" i="2"/>
  <c r="W4792" i="2"/>
  <c r="X4792" i="2"/>
  <c r="AA4792" i="2"/>
  <c r="T4793" i="2"/>
  <c r="W4793" i="2"/>
  <c r="X4793" i="2"/>
  <c r="AA4793" i="2"/>
  <c r="T4794" i="2"/>
  <c r="W4794" i="2"/>
  <c r="X4794" i="2"/>
  <c r="AA4794" i="2"/>
  <c r="T4795" i="2"/>
  <c r="W4795" i="2"/>
  <c r="X4795" i="2"/>
  <c r="AA4795" i="2"/>
  <c r="T4796" i="2"/>
  <c r="W4796" i="2"/>
  <c r="X4796" i="2"/>
  <c r="AA4796" i="2"/>
  <c r="T4797" i="2"/>
  <c r="W4797" i="2"/>
  <c r="X4797" i="2"/>
  <c r="AA4797" i="2"/>
  <c r="T4798" i="2"/>
  <c r="W4798" i="2"/>
  <c r="X4798" i="2"/>
  <c r="AA4798" i="2"/>
  <c r="T4799" i="2"/>
  <c r="W4799" i="2"/>
  <c r="X4799" i="2"/>
  <c r="AA4799" i="2"/>
  <c r="T4800" i="2"/>
  <c r="W4800" i="2"/>
  <c r="X4800" i="2"/>
  <c r="AA4800" i="2"/>
  <c r="T4801" i="2"/>
  <c r="W4801" i="2"/>
  <c r="X4801" i="2"/>
  <c r="AA4801" i="2"/>
  <c r="T4802" i="2"/>
  <c r="W4802" i="2"/>
  <c r="X4802" i="2"/>
  <c r="AA4802" i="2"/>
  <c r="T4803" i="2"/>
  <c r="W4803" i="2"/>
  <c r="X4803" i="2"/>
  <c r="AA4803" i="2"/>
  <c r="T4804" i="2"/>
  <c r="W4804" i="2"/>
  <c r="X4804" i="2"/>
  <c r="AA4804" i="2"/>
  <c r="T4805" i="2"/>
  <c r="W4805" i="2"/>
  <c r="X4805" i="2"/>
  <c r="AA4805" i="2"/>
  <c r="T4806" i="2"/>
  <c r="W4806" i="2"/>
  <c r="X4806" i="2"/>
  <c r="AA4806" i="2"/>
  <c r="T4807" i="2"/>
  <c r="W4807" i="2"/>
  <c r="X4807" i="2"/>
  <c r="AA4807" i="2"/>
  <c r="T4808" i="2"/>
  <c r="W4808" i="2"/>
  <c r="X4808" i="2"/>
  <c r="AA4808" i="2"/>
  <c r="T4809" i="2"/>
  <c r="W4809" i="2"/>
  <c r="X4809" i="2"/>
  <c r="AA4809" i="2"/>
  <c r="T4810" i="2"/>
  <c r="W4810" i="2"/>
  <c r="X4810" i="2"/>
  <c r="AA4810" i="2"/>
  <c r="T4811" i="2"/>
  <c r="W4811" i="2"/>
  <c r="X4811" i="2"/>
  <c r="AA4811" i="2"/>
  <c r="T4812" i="2"/>
  <c r="W4812" i="2"/>
  <c r="X4812" i="2"/>
  <c r="AA4812" i="2"/>
  <c r="T4813" i="2"/>
  <c r="W4813" i="2"/>
  <c r="X4813" i="2"/>
  <c r="AA4813" i="2"/>
  <c r="T4814" i="2"/>
  <c r="W4814" i="2"/>
  <c r="X4814" i="2"/>
  <c r="AA4814" i="2"/>
  <c r="T4815" i="2"/>
  <c r="W4815" i="2"/>
  <c r="X4815" i="2"/>
  <c r="AA4815" i="2"/>
  <c r="T4816" i="2"/>
  <c r="W4816" i="2"/>
  <c r="X4816" i="2"/>
  <c r="AA4816" i="2"/>
  <c r="T4817" i="2"/>
  <c r="W4817" i="2"/>
  <c r="X4817" i="2"/>
  <c r="AA4817" i="2"/>
  <c r="T4818" i="2"/>
  <c r="W4818" i="2"/>
  <c r="X4818" i="2"/>
  <c r="AA4818" i="2"/>
  <c r="T4819" i="2"/>
  <c r="W4819" i="2"/>
  <c r="X4819" i="2"/>
  <c r="AA4819" i="2"/>
  <c r="T4820" i="2"/>
  <c r="W4820" i="2"/>
  <c r="X4820" i="2"/>
  <c r="AA4820" i="2"/>
  <c r="T4821" i="2"/>
  <c r="W4821" i="2"/>
  <c r="X4821" i="2"/>
  <c r="AA4821" i="2"/>
  <c r="T4822" i="2"/>
  <c r="W4822" i="2"/>
  <c r="X4822" i="2"/>
  <c r="AA4822" i="2"/>
  <c r="T4823" i="2"/>
  <c r="W4823" i="2"/>
  <c r="X4823" i="2"/>
  <c r="AA4823" i="2"/>
  <c r="T4824" i="2"/>
  <c r="W4824" i="2"/>
  <c r="X4824" i="2"/>
  <c r="AA4824" i="2"/>
  <c r="T4825" i="2"/>
  <c r="W4825" i="2"/>
  <c r="X4825" i="2"/>
  <c r="AA4825" i="2"/>
  <c r="T4826" i="2"/>
  <c r="W4826" i="2"/>
  <c r="X4826" i="2"/>
  <c r="AA4826" i="2"/>
  <c r="T4827" i="2"/>
  <c r="W4827" i="2"/>
  <c r="X4827" i="2"/>
  <c r="AA4827" i="2"/>
  <c r="T4828" i="2"/>
  <c r="W4828" i="2"/>
  <c r="X4828" i="2"/>
  <c r="AA4828" i="2"/>
  <c r="T4829" i="2"/>
  <c r="W4829" i="2"/>
  <c r="X4829" i="2"/>
  <c r="AA4829" i="2"/>
  <c r="T4830" i="2"/>
  <c r="W4830" i="2"/>
  <c r="X4830" i="2"/>
  <c r="AA4830" i="2"/>
  <c r="T4831" i="2"/>
  <c r="W4831" i="2"/>
  <c r="X4831" i="2"/>
  <c r="AA4831" i="2"/>
  <c r="T4832" i="2"/>
  <c r="W4832" i="2"/>
  <c r="X4832" i="2"/>
  <c r="AA4832" i="2"/>
  <c r="T4833" i="2"/>
  <c r="W4833" i="2"/>
  <c r="X4833" i="2"/>
  <c r="AA4833" i="2"/>
  <c r="T4834" i="2"/>
  <c r="W4834" i="2"/>
  <c r="X4834" i="2"/>
  <c r="AA4834" i="2"/>
  <c r="T4835" i="2"/>
  <c r="W4835" i="2"/>
  <c r="X4835" i="2"/>
  <c r="AA4835" i="2"/>
  <c r="T4836" i="2"/>
  <c r="W4836" i="2"/>
  <c r="X4836" i="2"/>
  <c r="AA4836" i="2"/>
  <c r="T4837" i="2"/>
  <c r="W4837" i="2"/>
  <c r="X4837" i="2"/>
  <c r="AA4837" i="2"/>
  <c r="T4838" i="2"/>
  <c r="W4838" i="2"/>
  <c r="X4838" i="2"/>
  <c r="AA4838" i="2"/>
  <c r="T4839" i="2"/>
  <c r="W4839" i="2"/>
  <c r="X4839" i="2"/>
  <c r="AA4839" i="2"/>
  <c r="T4840" i="2"/>
  <c r="W4840" i="2"/>
  <c r="X4840" i="2"/>
  <c r="AA4840" i="2"/>
  <c r="T4841" i="2"/>
  <c r="W4841" i="2"/>
  <c r="X4841" i="2"/>
  <c r="AA4841" i="2"/>
  <c r="T4842" i="2"/>
  <c r="W4842" i="2"/>
  <c r="X4842" i="2"/>
  <c r="AA4842" i="2"/>
  <c r="T4843" i="2"/>
  <c r="W4843" i="2"/>
  <c r="X4843" i="2"/>
  <c r="AA4843" i="2"/>
  <c r="T4844" i="2"/>
  <c r="W4844" i="2"/>
  <c r="X4844" i="2"/>
  <c r="AA4844" i="2"/>
  <c r="T4845" i="2"/>
  <c r="W4845" i="2"/>
  <c r="X4845" i="2"/>
  <c r="AA4845" i="2"/>
  <c r="T4846" i="2"/>
  <c r="W4846" i="2"/>
  <c r="X4846" i="2"/>
  <c r="AA4846" i="2"/>
  <c r="T4847" i="2"/>
  <c r="W4847" i="2"/>
  <c r="X4847" i="2"/>
  <c r="AA4847" i="2"/>
  <c r="T4848" i="2"/>
  <c r="W4848" i="2"/>
  <c r="X4848" i="2"/>
  <c r="AA4848" i="2"/>
  <c r="T4849" i="2"/>
  <c r="W4849" i="2"/>
  <c r="X4849" i="2"/>
  <c r="AA4849" i="2"/>
  <c r="T4850" i="2"/>
  <c r="W4850" i="2"/>
  <c r="X4850" i="2"/>
  <c r="AA4850" i="2"/>
  <c r="T4851" i="2"/>
  <c r="W4851" i="2"/>
  <c r="X4851" i="2"/>
  <c r="AA4851" i="2"/>
  <c r="T4852" i="2"/>
  <c r="W4852" i="2"/>
  <c r="X4852" i="2"/>
  <c r="AA4852" i="2"/>
  <c r="T4853" i="2"/>
  <c r="W4853" i="2"/>
  <c r="X4853" i="2"/>
  <c r="AA4853" i="2"/>
  <c r="T4854" i="2"/>
  <c r="W4854" i="2"/>
  <c r="X4854" i="2"/>
  <c r="AA4854" i="2"/>
  <c r="T4855" i="2"/>
  <c r="W4855" i="2"/>
  <c r="X4855" i="2"/>
  <c r="AA4855" i="2"/>
  <c r="T4856" i="2"/>
  <c r="W4856" i="2"/>
  <c r="X4856" i="2"/>
  <c r="AA4856" i="2"/>
  <c r="T4857" i="2"/>
  <c r="W4857" i="2"/>
  <c r="X4857" i="2"/>
  <c r="AA4857" i="2"/>
  <c r="T4858" i="2"/>
  <c r="W4858" i="2"/>
  <c r="X4858" i="2"/>
  <c r="AA4858" i="2"/>
  <c r="T4859" i="2"/>
  <c r="W4859" i="2"/>
  <c r="X4859" i="2"/>
  <c r="AA4859" i="2"/>
  <c r="T4860" i="2"/>
  <c r="W4860" i="2"/>
  <c r="X4860" i="2"/>
  <c r="AA4860" i="2"/>
  <c r="T4861" i="2"/>
  <c r="W4861" i="2"/>
  <c r="X4861" i="2"/>
  <c r="AA4861" i="2"/>
  <c r="T4862" i="2"/>
  <c r="W4862" i="2"/>
  <c r="X4862" i="2"/>
  <c r="AA4862" i="2"/>
  <c r="T4863" i="2"/>
  <c r="W4863" i="2"/>
  <c r="X4863" i="2"/>
  <c r="AA4863" i="2"/>
  <c r="T4864" i="2"/>
  <c r="W4864" i="2"/>
  <c r="X4864" i="2"/>
  <c r="AA4864" i="2"/>
  <c r="T4865" i="2"/>
  <c r="W4865" i="2"/>
  <c r="X4865" i="2"/>
  <c r="AA4865" i="2"/>
  <c r="T4866" i="2"/>
  <c r="W4866" i="2"/>
  <c r="X4866" i="2"/>
  <c r="AA4866" i="2"/>
  <c r="T4867" i="2"/>
  <c r="W4867" i="2"/>
  <c r="X4867" i="2"/>
  <c r="AA4867" i="2"/>
  <c r="T4868" i="2"/>
  <c r="W4868" i="2"/>
  <c r="X4868" i="2"/>
  <c r="AA4868" i="2"/>
  <c r="T4869" i="2"/>
  <c r="W4869" i="2"/>
  <c r="X4869" i="2"/>
  <c r="AA4869" i="2"/>
  <c r="T4870" i="2"/>
  <c r="W4870" i="2"/>
  <c r="X4870" i="2"/>
  <c r="AA4870" i="2"/>
  <c r="T4871" i="2"/>
  <c r="W4871" i="2"/>
  <c r="X4871" i="2"/>
  <c r="AA4871" i="2"/>
  <c r="T4872" i="2"/>
  <c r="W4872" i="2"/>
  <c r="X4872" i="2"/>
  <c r="AA4872" i="2"/>
  <c r="T4873" i="2"/>
  <c r="W4873" i="2"/>
  <c r="X4873" i="2"/>
  <c r="AA4873" i="2"/>
  <c r="T4874" i="2"/>
  <c r="W4874" i="2"/>
  <c r="X4874" i="2"/>
  <c r="AA4874" i="2"/>
  <c r="T4875" i="2"/>
  <c r="W4875" i="2"/>
  <c r="X4875" i="2"/>
  <c r="AA4875" i="2"/>
  <c r="T4876" i="2"/>
  <c r="W4876" i="2"/>
  <c r="X4876" i="2"/>
  <c r="AA4876" i="2"/>
  <c r="T4877" i="2"/>
  <c r="W4877" i="2"/>
  <c r="X4877" i="2"/>
  <c r="AA4877" i="2"/>
  <c r="T4878" i="2"/>
  <c r="W4878" i="2"/>
  <c r="X4878" i="2"/>
  <c r="AA4878" i="2"/>
  <c r="T4879" i="2"/>
  <c r="W4879" i="2"/>
  <c r="X4879" i="2"/>
  <c r="AA4879" i="2"/>
  <c r="T4880" i="2"/>
  <c r="W4880" i="2"/>
  <c r="X4880" i="2"/>
  <c r="AA4880" i="2"/>
  <c r="T4881" i="2"/>
  <c r="W4881" i="2"/>
  <c r="X4881" i="2"/>
  <c r="AA4881" i="2"/>
  <c r="T4882" i="2"/>
  <c r="W4882" i="2"/>
  <c r="X4882" i="2"/>
  <c r="AA4882" i="2"/>
  <c r="T4883" i="2"/>
  <c r="W4883" i="2"/>
  <c r="X4883" i="2"/>
  <c r="AA4883" i="2"/>
  <c r="T4884" i="2"/>
  <c r="W4884" i="2"/>
  <c r="X4884" i="2"/>
  <c r="AA4884" i="2"/>
  <c r="T4885" i="2"/>
  <c r="W4885" i="2"/>
  <c r="X4885" i="2"/>
  <c r="AA4885" i="2"/>
  <c r="T4886" i="2"/>
  <c r="W4886" i="2"/>
  <c r="X4886" i="2"/>
  <c r="AA4886" i="2"/>
  <c r="T4887" i="2"/>
  <c r="W4887" i="2"/>
  <c r="X4887" i="2"/>
  <c r="AA4887" i="2"/>
  <c r="T4888" i="2"/>
  <c r="W4888" i="2"/>
  <c r="X4888" i="2"/>
  <c r="AA4888" i="2"/>
  <c r="T4889" i="2"/>
  <c r="W4889" i="2"/>
  <c r="X4889" i="2"/>
  <c r="AA4889" i="2"/>
  <c r="T4890" i="2"/>
  <c r="W4890" i="2"/>
  <c r="X4890" i="2"/>
  <c r="AA4890" i="2"/>
  <c r="T4891" i="2"/>
  <c r="W4891" i="2"/>
  <c r="X4891" i="2"/>
  <c r="AA4891" i="2"/>
  <c r="T4892" i="2"/>
  <c r="W4892" i="2"/>
  <c r="X4892" i="2"/>
  <c r="AA4892" i="2"/>
  <c r="T4893" i="2"/>
  <c r="W4893" i="2"/>
  <c r="X4893" i="2"/>
  <c r="AA4893" i="2"/>
  <c r="T4894" i="2"/>
  <c r="W4894" i="2"/>
  <c r="X4894" i="2"/>
  <c r="AA4894" i="2"/>
  <c r="T4895" i="2"/>
  <c r="W4895" i="2"/>
  <c r="X4895" i="2"/>
  <c r="AA4895" i="2"/>
  <c r="T4896" i="2"/>
  <c r="W4896" i="2"/>
  <c r="X4896" i="2"/>
  <c r="AA4896" i="2"/>
  <c r="T4897" i="2"/>
  <c r="W4897" i="2"/>
  <c r="X4897" i="2"/>
  <c r="AA4897" i="2"/>
  <c r="T4898" i="2"/>
  <c r="W4898" i="2"/>
  <c r="X4898" i="2"/>
  <c r="AA4898" i="2"/>
  <c r="T4899" i="2"/>
  <c r="W4899" i="2"/>
  <c r="X4899" i="2"/>
  <c r="AA4899" i="2"/>
  <c r="T4900" i="2"/>
  <c r="W4900" i="2"/>
  <c r="X4900" i="2"/>
  <c r="AA4900" i="2"/>
  <c r="T4901" i="2"/>
  <c r="W4901" i="2"/>
  <c r="X4901" i="2"/>
  <c r="AA4901" i="2"/>
  <c r="T4902" i="2"/>
  <c r="W4902" i="2"/>
  <c r="X4902" i="2"/>
  <c r="AA4902" i="2"/>
  <c r="T4903" i="2"/>
  <c r="W4903" i="2"/>
  <c r="X4903" i="2"/>
  <c r="AA4903" i="2"/>
  <c r="T4904" i="2"/>
  <c r="W4904" i="2"/>
  <c r="X4904" i="2"/>
  <c r="AA4904" i="2"/>
  <c r="T4905" i="2"/>
  <c r="W4905" i="2"/>
  <c r="X4905" i="2"/>
  <c r="AA4905" i="2"/>
  <c r="T4906" i="2"/>
  <c r="W4906" i="2"/>
  <c r="X4906" i="2"/>
  <c r="AA4906" i="2"/>
  <c r="T4907" i="2"/>
  <c r="W4907" i="2"/>
  <c r="X4907" i="2"/>
  <c r="AA4907" i="2"/>
  <c r="T4908" i="2"/>
  <c r="W4908" i="2"/>
  <c r="X4908" i="2"/>
  <c r="AA4908" i="2"/>
  <c r="T4909" i="2"/>
  <c r="W4909" i="2"/>
  <c r="X4909" i="2"/>
  <c r="AA4909" i="2"/>
  <c r="T4910" i="2"/>
  <c r="W4910" i="2"/>
  <c r="X4910" i="2"/>
  <c r="AA4910" i="2"/>
  <c r="T4911" i="2"/>
  <c r="W4911" i="2"/>
  <c r="X4911" i="2"/>
  <c r="AA4911" i="2"/>
  <c r="T4912" i="2"/>
  <c r="W4912" i="2"/>
  <c r="X4912" i="2"/>
  <c r="AA4912" i="2"/>
  <c r="T4913" i="2"/>
  <c r="W4913" i="2"/>
  <c r="X4913" i="2"/>
  <c r="AA4913" i="2"/>
  <c r="T4914" i="2"/>
  <c r="W4914" i="2"/>
  <c r="X4914" i="2"/>
  <c r="AA4914" i="2"/>
  <c r="T4915" i="2"/>
  <c r="W4915" i="2"/>
  <c r="X4915" i="2"/>
  <c r="AA4915" i="2"/>
  <c r="T4916" i="2"/>
  <c r="W4916" i="2"/>
  <c r="X4916" i="2"/>
  <c r="AA4916" i="2"/>
  <c r="T4917" i="2"/>
  <c r="W4917" i="2"/>
  <c r="X4917" i="2"/>
  <c r="AA4917" i="2"/>
  <c r="T4918" i="2"/>
  <c r="W4918" i="2"/>
  <c r="X4918" i="2"/>
  <c r="AA4918" i="2"/>
  <c r="T4919" i="2"/>
  <c r="W4919" i="2"/>
  <c r="X4919" i="2"/>
  <c r="AA4919" i="2"/>
  <c r="T4920" i="2"/>
  <c r="W4920" i="2"/>
  <c r="X4920" i="2"/>
  <c r="AA4920" i="2"/>
  <c r="T4921" i="2"/>
  <c r="W4921" i="2"/>
  <c r="X4921" i="2"/>
  <c r="AA4921" i="2"/>
  <c r="T4922" i="2"/>
  <c r="W4922" i="2"/>
  <c r="X4922" i="2"/>
  <c r="AA4922" i="2"/>
  <c r="T4923" i="2"/>
  <c r="W4923" i="2"/>
  <c r="X4923" i="2"/>
  <c r="AA4923" i="2"/>
  <c r="T4924" i="2"/>
  <c r="W4924" i="2"/>
  <c r="X4924" i="2"/>
  <c r="AA4924" i="2"/>
  <c r="T4925" i="2"/>
  <c r="W4925" i="2"/>
  <c r="X4925" i="2"/>
  <c r="AA4925" i="2"/>
  <c r="T4926" i="2"/>
  <c r="W4926" i="2"/>
  <c r="X4926" i="2"/>
  <c r="AA4926" i="2"/>
  <c r="T4927" i="2"/>
  <c r="W4927" i="2"/>
  <c r="X4927" i="2"/>
  <c r="AA4927" i="2"/>
  <c r="T4928" i="2"/>
  <c r="W4928" i="2"/>
  <c r="X4928" i="2"/>
  <c r="AA4928" i="2"/>
  <c r="T4929" i="2"/>
  <c r="W4929" i="2"/>
  <c r="X4929" i="2"/>
  <c r="AA4929" i="2"/>
  <c r="T4930" i="2"/>
  <c r="W4930" i="2"/>
  <c r="X4930" i="2"/>
  <c r="AA4930" i="2"/>
  <c r="T4931" i="2"/>
  <c r="W4931" i="2"/>
  <c r="X4931" i="2"/>
  <c r="AA4931" i="2"/>
  <c r="T4932" i="2"/>
  <c r="W4932" i="2"/>
  <c r="X4932" i="2"/>
  <c r="AA4932" i="2"/>
  <c r="T4933" i="2"/>
  <c r="W4933" i="2"/>
  <c r="X4933" i="2"/>
  <c r="AA4933" i="2"/>
  <c r="T4934" i="2"/>
  <c r="W4934" i="2"/>
  <c r="X4934" i="2"/>
  <c r="AA4934" i="2"/>
  <c r="T4935" i="2"/>
  <c r="W4935" i="2"/>
  <c r="X4935" i="2"/>
  <c r="AA4935" i="2"/>
  <c r="T4936" i="2"/>
  <c r="W4936" i="2"/>
  <c r="X4936" i="2"/>
  <c r="AA4936" i="2"/>
  <c r="T4937" i="2"/>
  <c r="W4937" i="2"/>
  <c r="X4937" i="2"/>
  <c r="AA4937" i="2"/>
  <c r="T4938" i="2"/>
  <c r="W4938" i="2"/>
  <c r="X4938" i="2"/>
  <c r="AA4938" i="2"/>
  <c r="T4939" i="2"/>
  <c r="W4939" i="2"/>
  <c r="X4939" i="2"/>
  <c r="AA4939" i="2"/>
  <c r="T4940" i="2"/>
  <c r="W4940" i="2"/>
  <c r="X4940" i="2"/>
  <c r="AA4940" i="2"/>
  <c r="T4941" i="2"/>
  <c r="W4941" i="2"/>
  <c r="X4941" i="2"/>
  <c r="AA4941" i="2"/>
  <c r="T4942" i="2"/>
  <c r="W4942" i="2"/>
  <c r="X4942" i="2"/>
  <c r="AA4942" i="2"/>
  <c r="T4943" i="2"/>
  <c r="W4943" i="2"/>
  <c r="X4943" i="2"/>
  <c r="AA4943" i="2"/>
  <c r="T4944" i="2"/>
  <c r="W4944" i="2"/>
  <c r="X4944" i="2"/>
  <c r="AA4944" i="2"/>
  <c r="T4945" i="2"/>
  <c r="W4945" i="2"/>
  <c r="X4945" i="2"/>
  <c r="AA4945" i="2"/>
  <c r="T4946" i="2"/>
  <c r="W4946" i="2"/>
  <c r="X4946" i="2"/>
  <c r="AA4946" i="2"/>
  <c r="T4947" i="2"/>
  <c r="W4947" i="2"/>
  <c r="X4947" i="2"/>
  <c r="AA4947" i="2"/>
  <c r="T4948" i="2"/>
  <c r="W4948" i="2"/>
  <c r="X4948" i="2"/>
  <c r="AA4948" i="2"/>
  <c r="T4949" i="2"/>
  <c r="W4949" i="2"/>
  <c r="X4949" i="2"/>
  <c r="AA4949" i="2"/>
  <c r="T4950" i="2"/>
  <c r="W4950" i="2"/>
  <c r="X4950" i="2"/>
  <c r="AA4950" i="2"/>
  <c r="T4951" i="2"/>
  <c r="W4951" i="2"/>
  <c r="X4951" i="2"/>
  <c r="AA4951" i="2"/>
  <c r="T4952" i="2"/>
  <c r="W4952" i="2"/>
  <c r="X4952" i="2"/>
  <c r="AA4952" i="2"/>
  <c r="T4953" i="2"/>
  <c r="W4953" i="2"/>
  <c r="X4953" i="2"/>
  <c r="AA4953" i="2"/>
  <c r="T4954" i="2"/>
  <c r="W4954" i="2"/>
  <c r="X4954" i="2"/>
  <c r="AA4954" i="2"/>
  <c r="T4955" i="2"/>
  <c r="W4955" i="2"/>
  <c r="X4955" i="2"/>
  <c r="AA4955" i="2"/>
  <c r="T4956" i="2"/>
  <c r="W4956" i="2"/>
  <c r="X4956" i="2"/>
  <c r="AA4956" i="2"/>
  <c r="T4957" i="2"/>
  <c r="W4957" i="2"/>
  <c r="X4957" i="2"/>
  <c r="AA4957" i="2"/>
  <c r="T4958" i="2"/>
  <c r="W4958" i="2"/>
  <c r="X4958" i="2"/>
  <c r="AA4958" i="2"/>
  <c r="T4959" i="2"/>
  <c r="W4959" i="2"/>
  <c r="X4959" i="2"/>
  <c r="AA4959" i="2"/>
  <c r="T4960" i="2"/>
  <c r="W4960" i="2"/>
  <c r="X4960" i="2"/>
  <c r="AA4960" i="2"/>
  <c r="T4961" i="2"/>
  <c r="W4961" i="2"/>
  <c r="X4961" i="2"/>
  <c r="AA4961" i="2"/>
  <c r="T4962" i="2"/>
  <c r="W4962" i="2"/>
  <c r="X4962" i="2"/>
  <c r="AA4962" i="2"/>
  <c r="T4963" i="2"/>
  <c r="W4963" i="2"/>
  <c r="X4963" i="2"/>
  <c r="AA4963" i="2"/>
  <c r="T4964" i="2"/>
  <c r="W4964" i="2"/>
  <c r="X4964" i="2"/>
  <c r="AA4964" i="2"/>
  <c r="T4965" i="2"/>
  <c r="W4965" i="2"/>
  <c r="X4965" i="2"/>
  <c r="AA4965" i="2"/>
  <c r="T4966" i="2"/>
  <c r="W4966" i="2"/>
  <c r="X4966" i="2"/>
  <c r="AA4966" i="2"/>
  <c r="T4967" i="2"/>
  <c r="W4967" i="2"/>
  <c r="X4967" i="2"/>
  <c r="AA4967" i="2"/>
  <c r="T4968" i="2"/>
  <c r="W4968" i="2"/>
  <c r="X4968" i="2"/>
  <c r="AA4968" i="2"/>
  <c r="T4969" i="2"/>
  <c r="W4969" i="2"/>
  <c r="X4969" i="2"/>
  <c r="AA4969" i="2"/>
  <c r="T4970" i="2"/>
  <c r="W4970" i="2"/>
  <c r="X4970" i="2"/>
  <c r="AA4970" i="2"/>
  <c r="T4971" i="2"/>
  <c r="W4971" i="2"/>
  <c r="X4971" i="2"/>
  <c r="AA4971" i="2"/>
  <c r="T4972" i="2"/>
  <c r="W4972" i="2"/>
  <c r="X4972" i="2"/>
  <c r="AA4972" i="2"/>
  <c r="T4973" i="2"/>
  <c r="W4973" i="2"/>
  <c r="X4973" i="2"/>
  <c r="AA4973" i="2"/>
  <c r="T4974" i="2"/>
  <c r="W4974" i="2"/>
  <c r="X4974" i="2"/>
  <c r="AA4974" i="2"/>
  <c r="T4975" i="2"/>
  <c r="W4975" i="2"/>
  <c r="X4975" i="2"/>
  <c r="AA4975" i="2"/>
  <c r="T4976" i="2"/>
  <c r="W4976" i="2"/>
  <c r="X4976" i="2"/>
  <c r="AA4976" i="2"/>
  <c r="T4977" i="2"/>
  <c r="W4977" i="2"/>
  <c r="X4977" i="2"/>
  <c r="AA4977" i="2"/>
  <c r="T4978" i="2"/>
  <c r="W4978" i="2"/>
  <c r="X4978" i="2"/>
  <c r="AA4978" i="2"/>
  <c r="T4979" i="2"/>
  <c r="W4979" i="2"/>
  <c r="X4979" i="2"/>
  <c r="AA4979" i="2"/>
  <c r="T4980" i="2"/>
  <c r="W4980" i="2"/>
  <c r="X4980" i="2"/>
  <c r="AA4980" i="2"/>
  <c r="T4981" i="2"/>
  <c r="W4981" i="2"/>
  <c r="X4981" i="2"/>
  <c r="AA4981" i="2"/>
  <c r="T4982" i="2"/>
  <c r="W4982" i="2"/>
  <c r="X4982" i="2"/>
  <c r="AA4982" i="2"/>
  <c r="T4983" i="2"/>
  <c r="W4983" i="2"/>
  <c r="X4983" i="2"/>
  <c r="AA4983" i="2"/>
  <c r="T4984" i="2"/>
  <c r="W4984" i="2"/>
  <c r="X4984" i="2"/>
  <c r="AA4984" i="2"/>
  <c r="T4985" i="2"/>
  <c r="W4985" i="2"/>
  <c r="X4985" i="2"/>
  <c r="AA4985" i="2"/>
  <c r="T4986" i="2"/>
  <c r="W4986" i="2"/>
  <c r="X4986" i="2"/>
  <c r="AA4986" i="2"/>
  <c r="T4987" i="2"/>
  <c r="W4987" i="2"/>
  <c r="X4987" i="2"/>
  <c r="AA4987" i="2"/>
  <c r="T4988" i="2"/>
  <c r="W4988" i="2"/>
  <c r="X4988" i="2"/>
  <c r="AA4988" i="2"/>
  <c r="T4989" i="2"/>
  <c r="W4989" i="2"/>
  <c r="X4989" i="2"/>
  <c r="AA4989" i="2"/>
  <c r="T4990" i="2"/>
  <c r="W4990" i="2"/>
  <c r="X4990" i="2"/>
  <c r="AA4990" i="2"/>
  <c r="T4991" i="2"/>
  <c r="W4991" i="2"/>
  <c r="X4991" i="2"/>
  <c r="AA4991" i="2"/>
  <c r="T4992" i="2"/>
  <c r="W4992" i="2"/>
  <c r="X4992" i="2"/>
  <c r="AA4992" i="2"/>
  <c r="T4993" i="2"/>
  <c r="W4993" i="2"/>
  <c r="X4993" i="2"/>
  <c r="AA4993" i="2"/>
  <c r="T4994" i="2"/>
  <c r="W4994" i="2"/>
  <c r="X4994" i="2"/>
  <c r="AA4994" i="2"/>
  <c r="T4995" i="2"/>
  <c r="W4995" i="2"/>
  <c r="X4995" i="2"/>
  <c r="AA4995" i="2"/>
  <c r="T4996" i="2"/>
  <c r="W4996" i="2"/>
  <c r="X4996" i="2"/>
  <c r="AA4996" i="2"/>
  <c r="T4997" i="2"/>
  <c r="W4997" i="2"/>
  <c r="X4997" i="2"/>
  <c r="AA4997" i="2"/>
  <c r="T4998" i="2"/>
  <c r="W4998" i="2"/>
  <c r="X4998" i="2"/>
  <c r="AA4998" i="2"/>
  <c r="T4999" i="2"/>
  <c r="W4999" i="2"/>
  <c r="X4999" i="2"/>
  <c r="AA4999" i="2"/>
  <c r="T5000" i="2"/>
  <c r="W5000" i="2"/>
  <c r="X5000" i="2"/>
  <c r="AA5000" i="2"/>
  <c r="T5001" i="2"/>
  <c r="W5001" i="2"/>
  <c r="X5001" i="2"/>
  <c r="AA5001" i="2"/>
  <c r="T5002" i="2"/>
  <c r="W5002" i="2"/>
  <c r="X5002" i="2"/>
  <c r="AA5002" i="2"/>
  <c r="T5003" i="2"/>
  <c r="W5003" i="2"/>
  <c r="X5003" i="2"/>
  <c r="AA5003" i="2"/>
  <c r="T5004" i="2"/>
  <c r="W5004" i="2"/>
  <c r="X5004" i="2"/>
  <c r="AA5004" i="2"/>
  <c r="T5005" i="2"/>
  <c r="W5005" i="2"/>
  <c r="X5005" i="2"/>
  <c r="AA5005" i="2"/>
  <c r="T5006" i="2"/>
  <c r="W5006" i="2"/>
  <c r="X5006" i="2"/>
  <c r="AA5006" i="2"/>
  <c r="T5007" i="2"/>
  <c r="W5007" i="2"/>
  <c r="X5007" i="2"/>
  <c r="AA5007" i="2"/>
  <c r="T5008" i="2"/>
  <c r="W5008" i="2"/>
  <c r="X5008" i="2"/>
  <c r="AA5008" i="2"/>
  <c r="T5009" i="2"/>
  <c r="W5009" i="2"/>
  <c r="X5009" i="2"/>
  <c r="AA5009" i="2"/>
  <c r="T5010" i="2"/>
  <c r="W5010" i="2"/>
  <c r="X5010" i="2"/>
  <c r="AA5010" i="2"/>
  <c r="T5011" i="2"/>
  <c r="W5011" i="2"/>
  <c r="X5011" i="2"/>
  <c r="AA5011" i="2"/>
  <c r="T5012" i="2"/>
  <c r="W5012" i="2"/>
  <c r="X5012" i="2"/>
  <c r="AA5012" i="2"/>
  <c r="T5013" i="2"/>
  <c r="W5013" i="2"/>
  <c r="X5013" i="2"/>
  <c r="AA5013" i="2"/>
  <c r="T5014" i="2"/>
  <c r="W5014" i="2"/>
  <c r="X5014" i="2"/>
  <c r="AA5014" i="2"/>
  <c r="T5015" i="2"/>
  <c r="W5015" i="2"/>
  <c r="X5015" i="2"/>
  <c r="AA5015" i="2"/>
  <c r="T5016" i="2"/>
  <c r="W5016" i="2"/>
  <c r="X5016" i="2"/>
  <c r="AA5016" i="2"/>
  <c r="T5017" i="2"/>
  <c r="W5017" i="2"/>
  <c r="X5017" i="2"/>
  <c r="AA5017" i="2"/>
  <c r="T5018" i="2"/>
  <c r="W5018" i="2"/>
  <c r="X5018" i="2"/>
  <c r="AA5018" i="2"/>
  <c r="T5019" i="2"/>
  <c r="W5019" i="2"/>
  <c r="X5019" i="2"/>
  <c r="AA5019" i="2"/>
  <c r="T5020" i="2"/>
  <c r="W5020" i="2"/>
  <c r="X5020" i="2"/>
  <c r="AA5020" i="2"/>
  <c r="T5021" i="2"/>
  <c r="W5021" i="2"/>
  <c r="X5021" i="2"/>
  <c r="AA5021" i="2"/>
  <c r="T5022" i="2"/>
  <c r="W5022" i="2"/>
  <c r="X5022" i="2"/>
  <c r="AA5022" i="2"/>
  <c r="T5023" i="2"/>
  <c r="W5023" i="2"/>
  <c r="X5023" i="2"/>
  <c r="AA5023" i="2"/>
  <c r="T5024" i="2"/>
  <c r="W5024" i="2"/>
  <c r="X5024" i="2"/>
  <c r="AA5024" i="2"/>
  <c r="T5025" i="2"/>
  <c r="W5025" i="2"/>
  <c r="X5025" i="2"/>
  <c r="AA5025" i="2"/>
  <c r="T5026" i="2"/>
  <c r="W5026" i="2"/>
  <c r="X5026" i="2"/>
  <c r="AA5026" i="2"/>
  <c r="T5027" i="2"/>
  <c r="W5027" i="2"/>
  <c r="X5027" i="2"/>
  <c r="AA5027" i="2"/>
  <c r="T5028" i="2"/>
  <c r="W5028" i="2"/>
  <c r="X5028" i="2"/>
  <c r="AA5028" i="2"/>
  <c r="T5029" i="2"/>
  <c r="W5029" i="2"/>
  <c r="X5029" i="2"/>
  <c r="AA5029" i="2"/>
  <c r="T5030" i="2"/>
  <c r="W5030" i="2"/>
  <c r="X5030" i="2"/>
  <c r="AA5030" i="2"/>
  <c r="T5031" i="2"/>
  <c r="W5031" i="2"/>
  <c r="X5031" i="2"/>
  <c r="AA5031" i="2"/>
  <c r="T5032" i="2"/>
  <c r="W5032" i="2"/>
  <c r="X5032" i="2"/>
  <c r="AA5032" i="2"/>
  <c r="T5033" i="2"/>
  <c r="W5033" i="2"/>
  <c r="X5033" i="2"/>
  <c r="AA5033" i="2"/>
  <c r="T5034" i="2"/>
  <c r="W5034" i="2"/>
  <c r="X5034" i="2"/>
  <c r="AA5034" i="2"/>
  <c r="T5035" i="2"/>
  <c r="W5035" i="2"/>
  <c r="X5035" i="2"/>
  <c r="AA5035" i="2"/>
  <c r="T5036" i="2"/>
  <c r="W5036" i="2"/>
  <c r="X5036" i="2"/>
  <c r="AA5036" i="2"/>
  <c r="T5037" i="2"/>
  <c r="W5037" i="2"/>
  <c r="X5037" i="2"/>
  <c r="AA5037" i="2"/>
  <c r="T5038" i="2"/>
  <c r="W5038" i="2"/>
  <c r="X5038" i="2"/>
  <c r="AA5038" i="2"/>
  <c r="T5039" i="2"/>
  <c r="W5039" i="2"/>
  <c r="X5039" i="2"/>
  <c r="AA5039" i="2"/>
  <c r="T5040" i="2"/>
  <c r="W5040" i="2"/>
  <c r="X5040" i="2"/>
  <c r="AA5040" i="2"/>
  <c r="T5041" i="2"/>
  <c r="W5041" i="2"/>
  <c r="X5041" i="2"/>
  <c r="AA5041" i="2"/>
  <c r="T5042" i="2"/>
  <c r="W5042" i="2"/>
  <c r="X5042" i="2"/>
  <c r="AA5042" i="2"/>
  <c r="T5043" i="2"/>
  <c r="W5043" i="2"/>
  <c r="X5043" i="2"/>
  <c r="AA5043" i="2"/>
  <c r="T5044" i="2"/>
  <c r="W5044" i="2"/>
  <c r="X5044" i="2"/>
  <c r="AA5044" i="2"/>
  <c r="T5045" i="2"/>
  <c r="W5045" i="2"/>
  <c r="X5045" i="2"/>
  <c r="AA5045" i="2"/>
  <c r="T5046" i="2"/>
  <c r="W5046" i="2"/>
  <c r="X5046" i="2"/>
  <c r="AA5046" i="2"/>
  <c r="T5047" i="2"/>
  <c r="W5047" i="2"/>
  <c r="X5047" i="2"/>
  <c r="AA5047" i="2"/>
  <c r="T5048" i="2"/>
  <c r="W5048" i="2"/>
  <c r="X5048" i="2"/>
  <c r="AA5048" i="2"/>
  <c r="T5049" i="2"/>
  <c r="W5049" i="2"/>
  <c r="X5049" i="2"/>
  <c r="AA5049" i="2"/>
  <c r="T5050" i="2"/>
  <c r="W5050" i="2"/>
  <c r="X5050" i="2"/>
  <c r="AA5050" i="2"/>
  <c r="T5051" i="2"/>
  <c r="W5051" i="2"/>
  <c r="X5051" i="2"/>
  <c r="AA5051" i="2"/>
  <c r="T5052" i="2"/>
  <c r="W5052" i="2"/>
  <c r="X5052" i="2"/>
  <c r="AA5052" i="2"/>
  <c r="T5053" i="2"/>
  <c r="W5053" i="2"/>
  <c r="X5053" i="2"/>
  <c r="AA5053" i="2"/>
  <c r="T5054" i="2"/>
  <c r="W5054" i="2"/>
  <c r="X5054" i="2"/>
  <c r="AA5054" i="2"/>
  <c r="T5055" i="2"/>
  <c r="W5055" i="2"/>
  <c r="X5055" i="2"/>
  <c r="AA5055" i="2"/>
  <c r="T5056" i="2"/>
  <c r="W5056" i="2"/>
  <c r="X5056" i="2"/>
  <c r="AA5056" i="2"/>
  <c r="T5057" i="2"/>
  <c r="W5057" i="2"/>
  <c r="X5057" i="2"/>
  <c r="AA5057" i="2"/>
  <c r="T5058" i="2"/>
  <c r="W5058" i="2"/>
  <c r="X5058" i="2"/>
  <c r="AA5058" i="2"/>
  <c r="T5059" i="2"/>
  <c r="W5059" i="2"/>
  <c r="X5059" i="2"/>
  <c r="AA5059" i="2"/>
  <c r="T5060" i="2"/>
  <c r="W5060" i="2"/>
  <c r="X5060" i="2"/>
  <c r="AA5060" i="2"/>
  <c r="T5061" i="2"/>
  <c r="W5061" i="2"/>
  <c r="X5061" i="2"/>
  <c r="AA5061" i="2"/>
  <c r="T5062" i="2"/>
  <c r="W5062" i="2"/>
  <c r="X5062" i="2"/>
  <c r="AA5062" i="2"/>
  <c r="T5063" i="2"/>
  <c r="W5063" i="2"/>
  <c r="X5063" i="2"/>
  <c r="AA5063" i="2"/>
  <c r="T5064" i="2"/>
  <c r="W5064" i="2"/>
  <c r="X5064" i="2"/>
  <c r="AA5064" i="2"/>
  <c r="T5065" i="2"/>
  <c r="W5065" i="2"/>
  <c r="X5065" i="2"/>
  <c r="AA5065" i="2"/>
  <c r="T5066" i="2"/>
  <c r="W5066" i="2"/>
  <c r="X5066" i="2"/>
  <c r="AA5066" i="2"/>
  <c r="T5067" i="2"/>
  <c r="W5067" i="2"/>
  <c r="X5067" i="2"/>
  <c r="AA5067" i="2"/>
  <c r="T5068" i="2"/>
  <c r="W5068" i="2"/>
  <c r="X5068" i="2"/>
  <c r="AA5068" i="2"/>
  <c r="T5069" i="2"/>
  <c r="W5069" i="2"/>
  <c r="X5069" i="2"/>
  <c r="AA5069" i="2"/>
  <c r="T5070" i="2"/>
  <c r="W5070" i="2"/>
  <c r="X5070" i="2"/>
  <c r="AA5070" i="2"/>
  <c r="T5071" i="2"/>
  <c r="W5071" i="2"/>
  <c r="X5071" i="2"/>
  <c r="AA5071" i="2"/>
  <c r="T5072" i="2"/>
  <c r="W5072" i="2"/>
  <c r="X5072" i="2"/>
  <c r="AA5072" i="2"/>
  <c r="T5073" i="2"/>
  <c r="W5073" i="2"/>
  <c r="X5073" i="2"/>
  <c r="AA5073" i="2"/>
  <c r="T5074" i="2"/>
  <c r="W5074" i="2"/>
  <c r="X5074" i="2"/>
  <c r="AA5074" i="2"/>
  <c r="T5075" i="2"/>
  <c r="W5075" i="2"/>
  <c r="X5075" i="2"/>
  <c r="AA5075" i="2"/>
  <c r="T5076" i="2"/>
  <c r="W5076" i="2"/>
  <c r="X5076" i="2"/>
  <c r="AA5076" i="2"/>
  <c r="T5077" i="2"/>
  <c r="W5077" i="2"/>
  <c r="X5077" i="2"/>
  <c r="AA5077" i="2"/>
  <c r="T5078" i="2"/>
  <c r="W5078" i="2"/>
  <c r="X5078" i="2"/>
  <c r="AA5078" i="2"/>
  <c r="T5079" i="2"/>
  <c r="W5079" i="2"/>
  <c r="X5079" i="2"/>
  <c r="AA5079" i="2"/>
  <c r="T5080" i="2"/>
  <c r="W5080" i="2"/>
  <c r="X5080" i="2"/>
  <c r="AA5080" i="2"/>
  <c r="T5081" i="2"/>
  <c r="W5081" i="2"/>
  <c r="X5081" i="2"/>
  <c r="AA5081" i="2"/>
  <c r="T5082" i="2"/>
  <c r="W5082" i="2"/>
  <c r="X5082" i="2"/>
  <c r="AA5082" i="2"/>
  <c r="T5083" i="2"/>
  <c r="W5083" i="2"/>
  <c r="X5083" i="2"/>
  <c r="AA5083" i="2"/>
  <c r="T5084" i="2"/>
  <c r="W5084" i="2"/>
  <c r="X5084" i="2"/>
  <c r="AA5084" i="2"/>
  <c r="T5085" i="2"/>
  <c r="W5085" i="2"/>
  <c r="X5085" i="2"/>
  <c r="AA5085" i="2"/>
  <c r="T5086" i="2"/>
  <c r="W5086" i="2"/>
  <c r="X5086" i="2"/>
  <c r="AA5086" i="2"/>
  <c r="T5087" i="2"/>
  <c r="W5087" i="2"/>
  <c r="X5087" i="2"/>
  <c r="AA5087" i="2"/>
  <c r="T5088" i="2"/>
  <c r="W5088" i="2"/>
  <c r="X5088" i="2"/>
  <c r="AA5088" i="2"/>
  <c r="T5089" i="2"/>
  <c r="W5089" i="2"/>
  <c r="X5089" i="2"/>
  <c r="AA5089" i="2"/>
  <c r="T5090" i="2"/>
  <c r="W5090" i="2"/>
  <c r="X5090" i="2"/>
  <c r="AA5090" i="2"/>
  <c r="T5091" i="2"/>
  <c r="W5091" i="2"/>
  <c r="X5091" i="2"/>
  <c r="AA5091" i="2"/>
  <c r="T5092" i="2"/>
  <c r="W5092" i="2"/>
  <c r="X5092" i="2"/>
  <c r="AA5092" i="2"/>
  <c r="T5093" i="2"/>
  <c r="W5093" i="2"/>
  <c r="X5093" i="2"/>
  <c r="AA5093" i="2"/>
  <c r="T5094" i="2"/>
  <c r="W5094" i="2"/>
  <c r="X5094" i="2"/>
  <c r="AA5094" i="2"/>
  <c r="T5095" i="2"/>
  <c r="W5095" i="2"/>
  <c r="X5095" i="2"/>
  <c r="AA5095" i="2"/>
  <c r="T5096" i="2"/>
  <c r="W5096" i="2"/>
  <c r="X5096" i="2"/>
  <c r="AA5096" i="2"/>
  <c r="T5097" i="2"/>
  <c r="W5097" i="2"/>
  <c r="X5097" i="2"/>
  <c r="AA5097" i="2"/>
  <c r="T5098" i="2"/>
  <c r="W5098" i="2"/>
  <c r="X5098" i="2"/>
  <c r="AA5098" i="2"/>
  <c r="T5099" i="2"/>
  <c r="W5099" i="2"/>
  <c r="X5099" i="2"/>
  <c r="AA5099" i="2"/>
  <c r="T5100" i="2"/>
  <c r="W5100" i="2"/>
  <c r="X5100" i="2"/>
  <c r="AA5100" i="2"/>
  <c r="T5101" i="2"/>
  <c r="W5101" i="2"/>
  <c r="X5101" i="2"/>
  <c r="AA5101" i="2"/>
  <c r="T5102" i="2"/>
  <c r="W5102" i="2"/>
  <c r="X5102" i="2"/>
  <c r="AA5102" i="2"/>
  <c r="T5103" i="2"/>
  <c r="W5103" i="2"/>
  <c r="X5103" i="2"/>
  <c r="AA5103" i="2"/>
  <c r="T5104" i="2"/>
  <c r="W5104" i="2"/>
  <c r="X5104" i="2"/>
  <c r="AA5104" i="2"/>
  <c r="T5105" i="2"/>
  <c r="W5105" i="2"/>
  <c r="X5105" i="2"/>
  <c r="AA5105" i="2"/>
  <c r="T5106" i="2"/>
  <c r="W5106" i="2"/>
  <c r="X5106" i="2"/>
  <c r="AA5106" i="2"/>
  <c r="T5107" i="2"/>
  <c r="W5107" i="2"/>
  <c r="X5107" i="2"/>
  <c r="AA5107" i="2"/>
  <c r="T5108" i="2"/>
  <c r="W5108" i="2"/>
  <c r="X5108" i="2"/>
  <c r="AA5108" i="2"/>
  <c r="T5109" i="2"/>
  <c r="W5109" i="2"/>
  <c r="X5109" i="2"/>
  <c r="AA5109" i="2"/>
  <c r="T5110" i="2"/>
  <c r="W5110" i="2"/>
  <c r="X5110" i="2"/>
  <c r="AA5110" i="2"/>
  <c r="T5111" i="2"/>
  <c r="W5111" i="2"/>
  <c r="X5111" i="2"/>
  <c r="AA5111" i="2"/>
  <c r="T5112" i="2"/>
  <c r="W5112" i="2"/>
  <c r="X5112" i="2"/>
  <c r="AA5112" i="2"/>
  <c r="T5113" i="2"/>
  <c r="W5113" i="2"/>
  <c r="X5113" i="2"/>
  <c r="AA5113" i="2"/>
  <c r="T5114" i="2"/>
  <c r="W5114" i="2"/>
  <c r="X5114" i="2"/>
  <c r="AA5114" i="2"/>
  <c r="T5115" i="2"/>
  <c r="W5115" i="2"/>
  <c r="X5115" i="2"/>
  <c r="AA5115" i="2"/>
  <c r="T5116" i="2"/>
  <c r="W5116" i="2"/>
  <c r="X5116" i="2"/>
  <c r="AA5116" i="2"/>
  <c r="T5117" i="2"/>
  <c r="W5117" i="2"/>
  <c r="X5117" i="2"/>
  <c r="AA5117" i="2"/>
  <c r="T5118" i="2"/>
  <c r="W5118" i="2"/>
  <c r="X5118" i="2"/>
  <c r="AA5118" i="2"/>
  <c r="T5119" i="2"/>
  <c r="W5119" i="2"/>
  <c r="X5119" i="2"/>
  <c r="AA5119" i="2"/>
  <c r="T5120" i="2"/>
  <c r="W5120" i="2"/>
  <c r="X5120" i="2"/>
  <c r="AA5120" i="2"/>
  <c r="T5121" i="2"/>
  <c r="W5121" i="2"/>
  <c r="X5121" i="2"/>
  <c r="AA5121" i="2"/>
  <c r="T5122" i="2"/>
  <c r="W5122" i="2"/>
  <c r="X5122" i="2"/>
  <c r="AA5122" i="2"/>
  <c r="T5123" i="2"/>
  <c r="W5123" i="2"/>
  <c r="X5123" i="2"/>
  <c r="AA5123" i="2"/>
  <c r="T5124" i="2"/>
  <c r="W5124" i="2"/>
  <c r="X5124" i="2"/>
  <c r="AA5124" i="2"/>
  <c r="T5125" i="2"/>
  <c r="W5125" i="2"/>
  <c r="X5125" i="2"/>
  <c r="AA5125" i="2"/>
  <c r="T5126" i="2"/>
  <c r="W5126" i="2"/>
  <c r="X5126" i="2"/>
  <c r="AA5126" i="2"/>
  <c r="T5127" i="2"/>
  <c r="W5127" i="2"/>
  <c r="X5127" i="2"/>
  <c r="AA5127" i="2"/>
  <c r="T5128" i="2"/>
  <c r="W5128" i="2"/>
  <c r="X5128" i="2"/>
  <c r="AA5128" i="2"/>
  <c r="T5129" i="2"/>
  <c r="W5129" i="2"/>
  <c r="X5129" i="2"/>
  <c r="AA5129" i="2"/>
  <c r="T5130" i="2"/>
  <c r="W5130" i="2"/>
  <c r="X5130" i="2"/>
  <c r="AA5130" i="2"/>
  <c r="T5131" i="2"/>
  <c r="W5131" i="2"/>
  <c r="X5131" i="2"/>
  <c r="AA5131" i="2"/>
  <c r="T5132" i="2"/>
  <c r="W5132" i="2"/>
  <c r="X5132" i="2"/>
  <c r="AA5132" i="2"/>
  <c r="T5133" i="2"/>
  <c r="W5133" i="2"/>
  <c r="X5133" i="2"/>
  <c r="AA5133" i="2"/>
  <c r="T5134" i="2"/>
  <c r="W5134" i="2"/>
  <c r="X5134" i="2"/>
  <c r="AA5134" i="2"/>
  <c r="T5135" i="2"/>
  <c r="W5135" i="2"/>
  <c r="X5135" i="2"/>
  <c r="AA5135" i="2"/>
  <c r="T5136" i="2"/>
  <c r="W5136" i="2"/>
  <c r="X5136" i="2"/>
  <c r="AA5136" i="2"/>
  <c r="T5137" i="2"/>
  <c r="W5137" i="2"/>
  <c r="X5137" i="2"/>
  <c r="AA5137" i="2"/>
  <c r="T5138" i="2"/>
  <c r="W5138" i="2"/>
  <c r="X5138" i="2"/>
  <c r="AA5138" i="2"/>
  <c r="T5139" i="2"/>
  <c r="W5139" i="2"/>
  <c r="X5139" i="2"/>
  <c r="AA5139" i="2"/>
  <c r="T5140" i="2"/>
  <c r="W5140" i="2"/>
  <c r="X5140" i="2"/>
  <c r="AA5140" i="2"/>
  <c r="T5141" i="2"/>
  <c r="W5141" i="2"/>
  <c r="X5141" i="2"/>
  <c r="AA5141" i="2"/>
  <c r="T5142" i="2"/>
  <c r="W5142" i="2"/>
  <c r="X5142" i="2"/>
  <c r="AA5142" i="2"/>
  <c r="T5143" i="2"/>
  <c r="W5143" i="2"/>
  <c r="X5143" i="2"/>
  <c r="AA5143" i="2"/>
  <c r="T5144" i="2"/>
  <c r="W5144" i="2"/>
  <c r="X5144" i="2"/>
  <c r="AA5144" i="2"/>
  <c r="T5145" i="2"/>
  <c r="W5145" i="2"/>
  <c r="X5145" i="2"/>
  <c r="AA5145" i="2"/>
  <c r="T5146" i="2"/>
  <c r="W5146" i="2"/>
  <c r="X5146" i="2"/>
  <c r="AA5146" i="2"/>
  <c r="T5147" i="2"/>
  <c r="W5147" i="2"/>
  <c r="X5147" i="2"/>
  <c r="AA5147" i="2"/>
  <c r="T5148" i="2"/>
  <c r="W5148" i="2"/>
  <c r="X5148" i="2"/>
  <c r="AA5148" i="2"/>
  <c r="T5149" i="2"/>
  <c r="W5149" i="2"/>
  <c r="X5149" i="2"/>
  <c r="AA5149" i="2"/>
  <c r="T5150" i="2"/>
  <c r="W5150" i="2"/>
  <c r="X5150" i="2"/>
  <c r="AA5150" i="2"/>
  <c r="T5151" i="2"/>
  <c r="W5151" i="2"/>
  <c r="X5151" i="2"/>
  <c r="AA5151" i="2"/>
  <c r="T5152" i="2"/>
  <c r="W5152" i="2"/>
  <c r="X5152" i="2"/>
  <c r="AA5152" i="2"/>
  <c r="T5153" i="2"/>
  <c r="W5153" i="2"/>
  <c r="X5153" i="2"/>
  <c r="AA5153" i="2"/>
  <c r="T5154" i="2"/>
  <c r="W5154" i="2"/>
  <c r="X5154" i="2"/>
  <c r="AA5154" i="2"/>
  <c r="T5155" i="2"/>
  <c r="W5155" i="2"/>
  <c r="X5155" i="2"/>
  <c r="AA5155" i="2"/>
  <c r="T5156" i="2"/>
  <c r="W5156" i="2"/>
  <c r="X5156" i="2"/>
  <c r="AA5156" i="2"/>
  <c r="T5157" i="2"/>
  <c r="W5157" i="2"/>
  <c r="X5157" i="2"/>
  <c r="AA5157" i="2"/>
  <c r="T5158" i="2"/>
  <c r="W5158" i="2"/>
  <c r="X5158" i="2"/>
  <c r="AA5158" i="2"/>
  <c r="T5159" i="2"/>
  <c r="W5159" i="2"/>
  <c r="X5159" i="2"/>
  <c r="AA5159" i="2"/>
  <c r="T5160" i="2"/>
  <c r="W5160" i="2"/>
  <c r="X5160" i="2"/>
  <c r="AA5160" i="2"/>
  <c r="T5161" i="2"/>
  <c r="W5161" i="2"/>
  <c r="X5161" i="2"/>
  <c r="AA5161" i="2"/>
  <c r="T5162" i="2"/>
  <c r="W5162" i="2"/>
  <c r="X5162" i="2"/>
  <c r="AA5162" i="2"/>
  <c r="T5163" i="2"/>
  <c r="W5163" i="2"/>
  <c r="X5163" i="2"/>
  <c r="AA5163" i="2"/>
  <c r="T5164" i="2"/>
  <c r="W5164" i="2"/>
  <c r="X5164" i="2"/>
  <c r="AA5164" i="2"/>
  <c r="T5165" i="2"/>
  <c r="W5165" i="2"/>
  <c r="X5165" i="2"/>
  <c r="AA5165" i="2"/>
  <c r="T5166" i="2"/>
  <c r="W5166" i="2"/>
  <c r="X5166" i="2"/>
  <c r="AA5166" i="2"/>
  <c r="T5167" i="2"/>
  <c r="W5167" i="2"/>
  <c r="X5167" i="2"/>
  <c r="AA5167" i="2"/>
  <c r="T5168" i="2"/>
  <c r="W5168" i="2"/>
  <c r="X5168" i="2"/>
  <c r="AA5168" i="2"/>
  <c r="T5169" i="2"/>
  <c r="W5169" i="2"/>
  <c r="X5169" i="2"/>
  <c r="AA5169" i="2"/>
  <c r="T5170" i="2"/>
  <c r="W5170" i="2"/>
  <c r="X5170" i="2"/>
  <c r="AA5170" i="2"/>
  <c r="T5171" i="2"/>
  <c r="W5171" i="2"/>
  <c r="X5171" i="2"/>
  <c r="AA5171" i="2"/>
  <c r="T5172" i="2"/>
  <c r="W5172" i="2"/>
  <c r="X5172" i="2"/>
  <c r="AA5172" i="2"/>
  <c r="T5173" i="2"/>
  <c r="W5173" i="2"/>
  <c r="X5173" i="2"/>
  <c r="AA5173" i="2"/>
  <c r="T5174" i="2"/>
  <c r="W5174" i="2"/>
  <c r="X5174" i="2"/>
  <c r="AA5174" i="2"/>
  <c r="T5175" i="2"/>
  <c r="W5175" i="2"/>
  <c r="X5175" i="2"/>
  <c r="AA5175" i="2"/>
  <c r="T5176" i="2"/>
  <c r="W5176" i="2"/>
  <c r="X5176" i="2"/>
  <c r="AA5176" i="2"/>
  <c r="T5177" i="2"/>
  <c r="W5177" i="2"/>
  <c r="X5177" i="2"/>
  <c r="AA5177" i="2"/>
  <c r="T5178" i="2"/>
  <c r="W5178" i="2"/>
  <c r="X5178" i="2"/>
  <c r="AA5178" i="2"/>
  <c r="T5179" i="2"/>
  <c r="W5179" i="2"/>
  <c r="X5179" i="2"/>
  <c r="AA5179" i="2"/>
  <c r="T5180" i="2"/>
  <c r="W5180" i="2"/>
  <c r="X5180" i="2"/>
  <c r="AA5180" i="2"/>
  <c r="T5181" i="2"/>
  <c r="W5181" i="2"/>
  <c r="X5181" i="2"/>
  <c r="AA5181" i="2"/>
  <c r="T5182" i="2"/>
  <c r="W5182" i="2"/>
  <c r="X5182" i="2"/>
  <c r="AA5182" i="2"/>
  <c r="T5183" i="2"/>
  <c r="W5183" i="2"/>
  <c r="X5183" i="2"/>
  <c r="AA5183" i="2"/>
  <c r="T5184" i="2"/>
  <c r="W5184" i="2"/>
  <c r="X5184" i="2"/>
  <c r="AA5184" i="2"/>
  <c r="T5185" i="2"/>
  <c r="W5185" i="2"/>
  <c r="X5185" i="2"/>
  <c r="AA5185" i="2"/>
  <c r="T5186" i="2"/>
  <c r="W5186" i="2"/>
  <c r="X5186" i="2"/>
  <c r="AA5186" i="2"/>
  <c r="T5187" i="2"/>
  <c r="W5187" i="2"/>
  <c r="X5187" i="2"/>
  <c r="AA5187" i="2"/>
  <c r="T5188" i="2"/>
  <c r="W5188" i="2"/>
  <c r="X5188" i="2"/>
  <c r="AA5188" i="2"/>
  <c r="T5189" i="2"/>
  <c r="W5189" i="2"/>
  <c r="X5189" i="2"/>
  <c r="AA5189" i="2"/>
  <c r="T5190" i="2"/>
  <c r="W5190" i="2"/>
  <c r="X5190" i="2"/>
  <c r="AA5190" i="2"/>
  <c r="T5191" i="2"/>
  <c r="W5191" i="2"/>
  <c r="X5191" i="2"/>
  <c r="AA5191" i="2"/>
  <c r="T5192" i="2"/>
  <c r="W5192" i="2"/>
  <c r="X5192" i="2"/>
  <c r="AA5192" i="2"/>
  <c r="T5193" i="2"/>
  <c r="W5193" i="2"/>
  <c r="X5193" i="2"/>
  <c r="AA5193" i="2"/>
  <c r="T5194" i="2"/>
  <c r="W5194" i="2"/>
  <c r="X5194" i="2"/>
  <c r="AA5194" i="2"/>
  <c r="T5195" i="2"/>
  <c r="W5195" i="2"/>
  <c r="X5195" i="2"/>
  <c r="AA5195" i="2"/>
  <c r="T5196" i="2"/>
  <c r="W5196" i="2"/>
  <c r="X5196" i="2"/>
  <c r="AA5196" i="2"/>
  <c r="T5197" i="2"/>
  <c r="W5197" i="2"/>
  <c r="X5197" i="2"/>
  <c r="AA5197" i="2"/>
  <c r="T5198" i="2"/>
  <c r="W5198" i="2"/>
  <c r="X5198" i="2"/>
  <c r="AA5198" i="2"/>
  <c r="T5199" i="2"/>
  <c r="W5199" i="2"/>
  <c r="X5199" i="2"/>
  <c r="AA5199" i="2"/>
  <c r="T5200" i="2"/>
  <c r="W5200" i="2"/>
  <c r="X5200" i="2"/>
  <c r="AA5200" i="2"/>
  <c r="T5201" i="2"/>
  <c r="W5201" i="2"/>
  <c r="X5201" i="2"/>
  <c r="AA5201" i="2"/>
  <c r="T5202" i="2"/>
  <c r="W5202" i="2"/>
  <c r="X5202" i="2"/>
  <c r="AA5202" i="2"/>
  <c r="T5203" i="2"/>
  <c r="W5203" i="2"/>
  <c r="X5203" i="2"/>
  <c r="AA5203" i="2"/>
  <c r="T5204" i="2"/>
  <c r="W5204" i="2"/>
  <c r="X5204" i="2"/>
  <c r="AA5204" i="2"/>
  <c r="T5205" i="2"/>
  <c r="W5205" i="2"/>
  <c r="X5205" i="2"/>
  <c r="AA5205" i="2"/>
  <c r="T5206" i="2"/>
  <c r="W5206" i="2"/>
  <c r="X5206" i="2"/>
  <c r="AA5206" i="2"/>
  <c r="T5207" i="2"/>
  <c r="W5207" i="2"/>
  <c r="X5207" i="2"/>
  <c r="AA5207" i="2"/>
  <c r="T5208" i="2"/>
  <c r="W5208" i="2"/>
  <c r="X5208" i="2"/>
  <c r="AA5208" i="2"/>
  <c r="T5209" i="2"/>
  <c r="W5209" i="2"/>
  <c r="X5209" i="2"/>
  <c r="AA5209" i="2"/>
  <c r="T5210" i="2"/>
  <c r="W5210" i="2"/>
  <c r="X5210" i="2"/>
  <c r="AA5210" i="2"/>
  <c r="T5211" i="2"/>
  <c r="W5211" i="2"/>
  <c r="X5211" i="2"/>
  <c r="AA5211" i="2"/>
  <c r="T5212" i="2"/>
  <c r="W5212" i="2"/>
  <c r="X5212" i="2"/>
  <c r="AA5212" i="2"/>
  <c r="T5213" i="2"/>
  <c r="W5213" i="2"/>
  <c r="X5213" i="2"/>
  <c r="AA5213" i="2"/>
  <c r="T5214" i="2"/>
  <c r="W5214" i="2"/>
  <c r="X5214" i="2"/>
  <c r="AA5214" i="2"/>
  <c r="T5215" i="2"/>
  <c r="W5215" i="2"/>
  <c r="X5215" i="2"/>
  <c r="AA5215" i="2"/>
  <c r="T5216" i="2"/>
  <c r="W5216" i="2"/>
  <c r="X5216" i="2"/>
  <c r="AA5216" i="2"/>
  <c r="T5217" i="2"/>
  <c r="W5217" i="2"/>
  <c r="X5217" i="2"/>
  <c r="AA5217" i="2"/>
  <c r="T5218" i="2"/>
  <c r="W5218" i="2"/>
  <c r="X5218" i="2"/>
  <c r="AA5218" i="2"/>
  <c r="T5219" i="2"/>
  <c r="W5219" i="2"/>
  <c r="X5219" i="2"/>
  <c r="AA5219" i="2"/>
  <c r="T5220" i="2"/>
  <c r="W5220" i="2"/>
  <c r="X5220" i="2"/>
  <c r="AA5220" i="2"/>
  <c r="T5221" i="2"/>
  <c r="W5221" i="2"/>
  <c r="X5221" i="2"/>
  <c r="AA5221" i="2"/>
  <c r="T5222" i="2"/>
  <c r="W5222" i="2"/>
  <c r="X5222" i="2"/>
  <c r="AA5222" i="2"/>
  <c r="T5223" i="2"/>
  <c r="W5223" i="2"/>
  <c r="X5223" i="2"/>
  <c r="AA5223" i="2"/>
  <c r="T5224" i="2"/>
  <c r="W5224" i="2"/>
  <c r="X5224" i="2"/>
  <c r="AA5224" i="2"/>
  <c r="T5225" i="2"/>
  <c r="W5225" i="2"/>
  <c r="X5225" i="2"/>
  <c r="AA5225" i="2"/>
  <c r="T5226" i="2"/>
  <c r="W5226" i="2"/>
  <c r="X5226" i="2"/>
  <c r="AA5226" i="2"/>
  <c r="T5227" i="2"/>
  <c r="W5227" i="2"/>
  <c r="X5227" i="2"/>
  <c r="AA5227" i="2"/>
  <c r="T5228" i="2"/>
  <c r="W5228" i="2"/>
  <c r="X5228" i="2"/>
  <c r="AA5228" i="2"/>
  <c r="T5229" i="2"/>
  <c r="W5229" i="2"/>
  <c r="X5229" i="2"/>
  <c r="AA5229" i="2"/>
  <c r="T5230" i="2"/>
  <c r="W5230" i="2"/>
  <c r="X5230" i="2"/>
  <c r="AA5230" i="2"/>
  <c r="T5231" i="2"/>
  <c r="W5231" i="2"/>
  <c r="X5231" i="2"/>
  <c r="AA5231" i="2"/>
  <c r="T5232" i="2"/>
  <c r="W5232" i="2"/>
  <c r="X5232" i="2"/>
  <c r="AA5232" i="2"/>
  <c r="T5233" i="2"/>
  <c r="W5233" i="2"/>
  <c r="X5233" i="2"/>
  <c r="AA5233" i="2"/>
  <c r="T5234" i="2"/>
  <c r="W5234" i="2"/>
  <c r="X5234" i="2"/>
  <c r="AA5234" i="2"/>
  <c r="T5235" i="2"/>
  <c r="W5235" i="2"/>
  <c r="X5235" i="2"/>
  <c r="AA5235" i="2"/>
  <c r="T5236" i="2"/>
  <c r="W5236" i="2"/>
  <c r="X5236" i="2"/>
  <c r="AA5236" i="2"/>
  <c r="T5237" i="2"/>
  <c r="W5237" i="2"/>
  <c r="X5237" i="2"/>
  <c r="AA5237" i="2"/>
  <c r="T5238" i="2"/>
  <c r="W5238" i="2"/>
  <c r="X5238" i="2"/>
  <c r="AA5238" i="2"/>
  <c r="T5239" i="2"/>
  <c r="W5239" i="2"/>
  <c r="X5239" i="2"/>
  <c r="AA5239" i="2"/>
  <c r="T5240" i="2"/>
  <c r="W5240" i="2"/>
  <c r="X5240" i="2"/>
  <c r="AA5240" i="2"/>
  <c r="T5241" i="2"/>
  <c r="W5241" i="2"/>
  <c r="X5241" i="2"/>
  <c r="AA5241" i="2"/>
  <c r="T5242" i="2"/>
  <c r="W5242" i="2"/>
  <c r="X5242" i="2"/>
  <c r="AA5242" i="2"/>
  <c r="T5243" i="2"/>
  <c r="W5243" i="2"/>
  <c r="X5243" i="2"/>
  <c r="AA5243" i="2"/>
  <c r="T5244" i="2"/>
  <c r="W5244" i="2"/>
  <c r="X5244" i="2"/>
  <c r="AA5244" i="2"/>
  <c r="T5245" i="2"/>
  <c r="W5245" i="2"/>
  <c r="X5245" i="2"/>
  <c r="AA5245" i="2"/>
  <c r="T5246" i="2"/>
  <c r="W5246" i="2"/>
  <c r="X5246" i="2"/>
  <c r="AA5246" i="2"/>
  <c r="T5247" i="2"/>
  <c r="W5247" i="2"/>
  <c r="X5247" i="2"/>
  <c r="AA5247" i="2"/>
  <c r="T5248" i="2"/>
  <c r="W5248" i="2"/>
  <c r="X5248" i="2"/>
  <c r="AA5248" i="2"/>
  <c r="T5249" i="2"/>
  <c r="W5249" i="2"/>
  <c r="X5249" i="2"/>
  <c r="AA5249" i="2"/>
  <c r="T5250" i="2"/>
  <c r="W5250" i="2"/>
  <c r="X5250" i="2"/>
  <c r="AA5250" i="2"/>
  <c r="T5251" i="2"/>
  <c r="W5251" i="2"/>
  <c r="X5251" i="2"/>
  <c r="AA5251" i="2"/>
  <c r="T5252" i="2"/>
  <c r="W5252" i="2"/>
  <c r="X5252" i="2"/>
  <c r="AA5252" i="2"/>
  <c r="T5253" i="2"/>
  <c r="W5253" i="2"/>
  <c r="X5253" i="2"/>
  <c r="AA5253" i="2"/>
  <c r="T5254" i="2"/>
  <c r="W5254" i="2"/>
  <c r="X5254" i="2"/>
  <c r="AA5254" i="2"/>
  <c r="T5255" i="2"/>
  <c r="W5255" i="2"/>
  <c r="X5255" i="2"/>
  <c r="AA5255" i="2"/>
  <c r="T5256" i="2"/>
  <c r="W5256" i="2"/>
  <c r="X5256" i="2"/>
  <c r="AA5256" i="2"/>
  <c r="T5257" i="2"/>
  <c r="W5257" i="2"/>
  <c r="X5257" i="2"/>
  <c r="AA5257" i="2"/>
  <c r="T5258" i="2"/>
  <c r="W5258" i="2"/>
  <c r="X5258" i="2"/>
  <c r="AA5258" i="2"/>
  <c r="T5259" i="2"/>
  <c r="W5259" i="2"/>
  <c r="X5259" i="2"/>
  <c r="AA5259" i="2"/>
  <c r="T5260" i="2"/>
  <c r="W5260" i="2"/>
  <c r="X5260" i="2"/>
  <c r="AA5260" i="2"/>
  <c r="T5261" i="2"/>
  <c r="W5261" i="2"/>
  <c r="X5261" i="2"/>
  <c r="AA5261" i="2"/>
  <c r="T5262" i="2"/>
  <c r="W5262" i="2"/>
  <c r="X5262" i="2"/>
  <c r="AA5262" i="2"/>
  <c r="T5263" i="2"/>
  <c r="W5263" i="2"/>
  <c r="X5263" i="2"/>
  <c r="AA5263" i="2"/>
  <c r="T5264" i="2"/>
  <c r="W5264" i="2"/>
  <c r="X5264" i="2"/>
  <c r="AA5264" i="2"/>
  <c r="T5265" i="2"/>
  <c r="W5265" i="2"/>
  <c r="X5265" i="2"/>
  <c r="AA5265" i="2"/>
  <c r="T5266" i="2"/>
  <c r="W5266" i="2"/>
  <c r="X5266" i="2"/>
  <c r="AA5266" i="2"/>
  <c r="T5267" i="2"/>
  <c r="W5267" i="2"/>
  <c r="X5267" i="2"/>
  <c r="AA5267" i="2"/>
  <c r="T5268" i="2"/>
  <c r="W5268" i="2"/>
  <c r="X5268" i="2"/>
  <c r="AA5268" i="2"/>
  <c r="T5269" i="2"/>
  <c r="W5269" i="2"/>
  <c r="X5269" i="2"/>
  <c r="AA5269" i="2"/>
  <c r="T5270" i="2"/>
  <c r="W5270" i="2"/>
  <c r="X5270" i="2"/>
  <c r="AA5270" i="2"/>
  <c r="T5271" i="2"/>
  <c r="W5271" i="2"/>
  <c r="X5271" i="2"/>
  <c r="AA5271" i="2"/>
  <c r="T5272" i="2"/>
  <c r="W5272" i="2"/>
  <c r="X5272" i="2"/>
  <c r="AA5272" i="2"/>
  <c r="T5273" i="2"/>
  <c r="W5273" i="2"/>
  <c r="X5273" i="2"/>
  <c r="AA5273" i="2"/>
  <c r="T5274" i="2"/>
  <c r="W5274" i="2"/>
  <c r="X5274" i="2"/>
  <c r="AA5274" i="2"/>
  <c r="T5275" i="2"/>
  <c r="W5275" i="2"/>
  <c r="X5275" i="2"/>
  <c r="AA5275" i="2"/>
  <c r="T5276" i="2"/>
  <c r="W5276" i="2"/>
  <c r="X5276" i="2"/>
  <c r="AA5276" i="2"/>
  <c r="T5277" i="2"/>
  <c r="W5277" i="2"/>
  <c r="X5277" i="2"/>
  <c r="AA5277" i="2"/>
  <c r="T5278" i="2"/>
  <c r="W5278" i="2"/>
  <c r="X5278" i="2"/>
  <c r="AA5278" i="2"/>
  <c r="T5279" i="2"/>
  <c r="W5279" i="2"/>
  <c r="X5279" i="2"/>
  <c r="AA5279" i="2"/>
  <c r="T5280" i="2"/>
  <c r="W5280" i="2"/>
  <c r="X5280" i="2"/>
  <c r="AA5280" i="2"/>
  <c r="T5281" i="2"/>
  <c r="W5281" i="2"/>
  <c r="X5281" i="2"/>
  <c r="AA5281" i="2"/>
  <c r="T5282" i="2"/>
  <c r="W5282" i="2"/>
  <c r="X5282" i="2"/>
  <c r="AA5282" i="2"/>
  <c r="T5283" i="2"/>
  <c r="W5283" i="2"/>
  <c r="X5283" i="2"/>
  <c r="AA5283" i="2"/>
  <c r="T5284" i="2"/>
  <c r="W5284" i="2"/>
  <c r="X5284" i="2"/>
  <c r="AA5284" i="2"/>
  <c r="T5285" i="2"/>
  <c r="W5285" i="2"/>
  <c r="X5285" i="2"/>
  <c r="AA5285" i="2"/>
  <c r="T5286" i="2"/>
  <c r="W5286" i="2"/>
  <c r="X5286" i="2"/>
  <c r="AA5286" i="2"/>
  <c r="T5287" i="2"/>
  <c r="W5287" i="2"/>
  <c r="X5287" i="2"/>
  <c r="AA5287" i="2"/>
  <c r="T5288" i="2"/>
  <c r="W5288" i="2"/>
  <c r="X5288" i="2"/>
  <c r="AA5288" i="2"/>
  <c r="T5289" i="2"/>
  <c r="W5289" i="2"/>
  <c r="X5289" i="2"/>
  <c r="AA5289" i="2"/>
  <c r="T5290" i="2"/>
  <c r="W5290" i="2"/>
  <c r="X5290" i="2"/>
  <c r="AA5290" i="2"/>
  <c r="T5291" i="2"/>
  <c r="W5291" i="2"/>
  <c r="X5291" i="2"/>
  <c r="AA5291" i="2"/>
  <c r="T5292" i="2"/>
  <c r="W5292" i="2"/>
  <c r="X5292" i="2"/>
  <c r="AA5292" i="2"/>
  <c r="T5293" i="2"/>
  <c r="W5293" i="2"/>
  <c r="X5293" i="2"/>
  <c r="AA5293" i="2"/>
  <c r="T5294" i="2"/>
  <c r="W5294" i="2"/>
  <c r="X5294" i="2"/>
  <c r="AA5294" i="2"/>
  <c r="T5295" i="2"/>
  <c r="W5295" i="2"/>
  <c r="X5295" i="2"/>
  <c r="AA5295" i="2"/>
  <c r="T5296" i="2"/>
  <c r="W5296" i="2"/>
  <c r="X5296" i="2"/>
  <c r="AA5296" i="2"/>
  <c r="T5297" i="2"/>
  <c r="W5297" i="2"/>
  <c r="X5297" i="2"/>
  <c r="AA5297" i="2"/>
  <c r="T5298" i="2"/>
  <c r="W5298" i="2"/>
  <c r="X5298" i="2"/>
  <c r="AA5298" i="2"/>
  <c r="T5299" i="2"/>
  <c r="W5299" i="2"/>
  <c r="X5299" i="2"/>
  <c r="AA5299" i="2"/>
  <c r="T5300" i="2"/>
  <c r="W5300" i="2"/>
  <c r="X5300" i="2"/>
  <c r="AA5300" i="2"/>
  <c r="T5301" i="2"/>
  <c r="W5301" i="2"/>
  <c r="X5301" i="2"/>
  <c r="AA5301" i="2"/>
  <c r="T5302" i="2"/>
  <c r="W5302" i="2"/>
  <c r="X5302" i="2"/>
  <c r="AA5302" i="2"/>
  <c r="T5303" i="2"/>
  <c r="W5303" i="2"/>
  <c r="X5303" i="2"/>
  <c r="AA5303" i="2"/>
  <c r="T5304" i="2"/>
  <c r="W5304" i="2"/>
  <c r="X5304" i="2"/>
  <c r="AA5304" i="2"/>
  <c r="T5305" i="2"/>
  <c r="W5305" i="2"/>
  <c r="X5305" i="2"/>
  <c r="AA5305" i="2"/>
  <c r="T5306" i="2"/>
  <c r="W5306" i="2"/>
  <c r="X5306" i="2"/>
  <c r="AA5306" i="2"/>
  <c r="T5307" i="2"/>
  <c r="W5307" i="2"/>
  <c r="X5307" i="2"/>
  <c r="AA5307" i="2"/>
  <c r="T5308" i="2"/>
  <c r="W5308" i="2"/>
  <c r="X5308" i="2"/>
  <c r="AA5308" i="2"/>
  <c r="T5309" i="2"/>
  <c r="W5309" i="2"/>
  <c r="X5309" i="2"/>
  <c r="AA5309" i="2"/>
  <c r="T5310" i="2"/>
  <c r="W5310" i="2"/>
  <c r="X5310" i="2"/>
  <c r="AA5310" i="2"/>
  <c r="T5311" i="2"/>
  <c r="W5311" i="2"/>
  <c r="X5311" i="2"/>
  <c r="AA5311" i="2"/>
  <c r="T5312" i="2"/>
  <c r="W5312" i="2"/>
  <c r="X5312" i="2"/>
  <c r="AA5312" i="2"/>
  <c r="T5313" i="2"/>
  <c r="W5313" i="2"/>
  <c r="X5313" i="2"/>
  <c r="AA5313" i="2"/>
  <c r="T5314" i="2"/>
  <c r="W5314" i="2"/>
  <c r="X5314" i="2"/>
  <c r="AA5314" i="2"/>
  <c r="T5315" i="2"/>
  <c r="W5315" i="2"/>
  <c r="X5315" i="2"/>
  <c r="AA5315" i="2"/>
  <c r="T5316" i="2"/>
  <c r="W5316" i="2"/>
  <c r="X5316" i="2"/>
  <c r="AA5316" i="2"/>
  <c r="T5317" i="2"/>
  <c r="W5317" i="2"/>
  <c r="X5317" i="2"/>
  <c r="AA5317" i="2"/>
  <c r="T5318" i="2"/>
  <c r="W5318" i="2"/>
  <c r="X5318" i="2"/>
  <c r="AA5318" i="2"/>
  <c r="T5319" i="2"/>
  <c r="W5319" i="2"/>
  <c r="X5319" i="2"/>
  <c r="AA5319" i="2"/>
  <c r="T5320" i="2"/>
  <c r="W5320" i="2"/>
  <c r="X5320" i="2"/>
  <c r="AA5320" i="2"/>
  <c r="T5321" i="2"/>
  <c r="W5321" i="2"/>
  <c r="X5321" i="2"/>
  <c r="AA5321" i="2"/>
  <c r="T5322" i="2"/>
  <c r="W5322" i="2"/>
  <c r="X5322" i="2"/>
  <c r="AA5322" i="2"/>
  <c r="T5323" i="2"/>
  <c r="W5323" i="2"/>
  <c r="X5323" i="2"/>
  <c r="AA5323" i="2"/>
  <c r="T5324" i="2"/>
  <c r="W5324" i="2"/>
  <c r="X5324" i="2"/>
  <c r="AA5324" i="2"/>
  <c r="T5325" i="2"/>
  <c r="W5325" i="2"/>
  <c r="X5325" i="2"/>
  <c r="AA5325" i="2"/>
  <c r="T5326" i="2"/>
  <c r="W5326" i="2"/>
  <c r="X5326" i="2"/>
  <c r="AA5326" i="2"/>
  <c r="T5327" i="2"/>
  <c r="W5327" i="2"/>
  <c r="X5327" i="2"/>
  <c r="AA5327" i="2"/>
  <c r="T5328" i="2"/>
  <c r="W5328" i="2"/>
  <c r="X5328" i="2"/>
  <c r="AA5328" i="2"/>
  <c r="T5329" i="2"/>
  <c r="W5329" i="2"/>
  <c r="X5329" i="2"/>
  <c r="AA5329" i="2"/>
  <c r="T5330" i="2"/>
  <c r="W5330" i="2"/>
  <c r="X5330" i="2"/>
  <c r="AA5330" i="2"/>
  <c r="T5331" i="2"/>
  <c r="W5331" i="2"/>
  <c r="X5331" i="2"/>
  <c r="AA5331" i="2"/>
  <c r="T5332" i="2"/>
  <c r="W5332" i="2"/>
  <c r="X5332" i="2"/>
  <c r="AA5332" i="2"/>
  <c r="T5333" i="2"/>
  <c r="W5333" i="2"/>
  <c r="X5333" i="2"/>
  <c r="AA5333" i="2"/>
  <c r="T5334" i="2"/>
  <c r="W5334" i="2"/>
  <c r="X5334" i="2"/>
  <c r="AA5334" i="2"/>
  <c r="T5335" i="2"/>
  <c r="W5335" i="2"/>
  <c r="X5335" i="2"/>
  <c r="AA5335" i="2"/>
  <c r="T5336" i="2"/>
  <c r="W5336" i="2"/>
  <c r="X5336" i="2"/>
  <c r="AA5336" i="2"/>
  <c r="T5337" i="2"/>
  <c r="W5337" i="2"/>
  <c r="X5337" i="2"/>
  <c r="AA5337" i="2"/>
  <c r="T5338" i="2"/>
  <c r="W5338" i="2"/>
  <c r="X5338" i="2"/>
  <c r="AA5338" i="2"/>
  <c r="T5339" i="2"/>
  <c r="W5339" i="2"/>
  <c r="X5339" i="2"/>
  <c r="AA5339" i="2"/>
  <c r="T5340" i="2"/>
  <c r="W5340" i="2"/>
  <c r="X5340" i="2"/>
  <c r="AA5340" i="2"/>
  <c r="T5341" i="2"/>
  <c r="W5341" i="2"/>
  <c r="X5341" i="2"/>
  <c r="AA5341" i="2"/>
  <c r="T5342" i="2"/>
  <c r="W5342" i="2"/>
  <c r="X5342" i="2"/>
  <c r="AA5342" i="2"/>
  <c r="T5343" i="2"/>
  <c r="W5343" i="2"/>
  <c r="X5343" i="2"/>
  <c r="AA5343" i="2"/>
  <c r="T5344" i="2"/>
  <c r="W5344" i="2"/>
  <c r="X5344" i="2"/>
  <c r="AA5344" i="2"/>
  <c r="T5345" i="2"/>
  <c r="W5345" i="2"/>
  <c r="X5345" i="2"/>
  <c r="AA5345" i="2"/>
  <c r="T5346" i="2"/>
  <c r="W5346" i="2"/>
  <c r="X5346" i="2"/>
  <c r="AA5346" i="2"/>
  <c r="T5347" i="2"/>
  <c r="W5347" i="2"/>
  <c r="X5347" i="2"/>
  <c r="AA5347" i="2"/>
  <c r="T5348" i="2"/>
  <c r="W5348" i="2"/>
  <c r="X5348" i="2"/>
  <c r="AA5348" i="2"/>
  <c r="T5349" i="2"/>
  <c r="W5349" i="2"/>
  <c r="X5349" i="2"/>
  <c r="AA5349" i="2"/>
  <c r="T5350" i="2"/>
  <c r="W5350" i="2"/>
  <c r="X5350" i="2"/>
  <c r="AA5350" i="2"/>
  <c r="T5351" i="2"/>
  <c r="W5351" i="2"/>
  <c r="X5351" i="2"/>
  <c r="AA5351" i="2"/>
  <c r="T5352" i="2"/>
  <c r="W5352" i="2"/>
  <c r="X5352" i="2"/>
  <c r="AA5352" i="2"/>
  <c r="T5353" i="2"/>
  <c r="W5353" i="2"/>
  <c r="X5353" i="2"/>
  <c r="AA5353" i="2"/>
  <c r="T5354" i="2"/>
  <c r="W5354" i="2"/>
  <c r="X5354" i="2"/>
  <c r="AA5354" i="2"/>
  <c r="T5355" i="2"/>
  <c r="W5355" i="2"/>
  <c r="X5355" i="2"/>
  <c r="AA5355" i="2"/>
  <c r="T5356" i="2"/>
  <c r="W5356" i="2"/>
  <c r="X5356" i="2"/>
  <c r="AA5356" i="2"/>
  <c r="T5357" i="2"/>
  <c r="W5357" i="2"/>
  <c r="X5357" i="2"/>
  <c r="AA5357" i="2"/>
  <c r="T5358" i="2"/>
  <c r="W5358" i="2"/>
  <c r="X5358" i="2"/>
  <c r="AA5358" i="2"/>
  <c r="T5359" i="2"/>
  <c r="W5359" i="2"/>
  <c r="X5359" i="2"/>
  <c r="AA5359" i="2"/>
  <c r="T5360" i="2"/>
  <c r="W5360" i="2"/>
  <c r="X5360" i="2"/>
  <c r="AA5360" i="2"/>
  <c r="T5361" i="2"/>
  <c r="W5361" i="2"/>
  <c r="X5361" i="2"/>
  <c r="AA5361" i="2"/>
  <c r="T5362" i="2"/>
  <c r="W5362" i="2"/>
  <c r="X5362" i="2"/>
  <c r="AA5362" i="2"/>
  <c r="T5363" i="2"/>
  <c r="W5363" i="2"/>
  <c r="X5363" i="2"/>
  <c r="AA5363" i="2"/>
  <c r="T5364" i="2"/>
  <c r="W5364" i="2"/>
  <c r="X5364" i="2"/>
  <c r="AA5364" i="2"/>
  <c r="T5365" i="2"/>
  <c r="W5365" i="2"/>
  <c r="X5365" i="2"/>
  <c r="AA5365" i="2"/>
  <c r="T5366" i="2"/>
  <c r="W5366" i="2"/>
  <c r="X5366" i="2"/>
  <c r="AA5366" i="2"/>
  <c r="T5367" i="2"/>
  <c r="W5367" i="2"/>
  <c r="X5367" i="2"/>
  <c r="AA5367" i="2"/>
  <c r="T5368" i="2"/>
  <c r="W5368" i="2"/>
  <c r="X5368" i="2"/>
  <c r="AA5368" i="2"/>
  <c r="T5369" i="2"/>
  <c r="W5369" i="2"/>
  <c r="X5369" i="2"/>
  <c r="AA5369" i="2"/>
  <c r="T5370" i="2"/>
  <c r="W5370" i="2"/>
  <c r="X5370" i="2"/>
  <c r="AA5370" i="2"/>
  <c r="T5371" i="2"/>
  <c r="W5371" i="2"/>
  <c r="X5371" i="2"/>
  <c r="AA5371" i="2"/>
  <c r="T5372" i="2"/>
  <c r="W5372" i="2"/>
  <c r="X5372" i="2"/>
  <c r="AA5372" i="2"/>
  <c r="T5373" i="2"/>
  <c r="W5373" i="2"/>
  <c r="X5373" i="2"/>
  <c r="AA5373" i="2"/>
  <c r="T5374" i="2"/>
  <c r="W5374" i="2"/>
  <c r="X5374" i="2"/>
  <c r="AA5374" i="2"/>
  <c r="T5375" i="2"/>
  <c r="W5375" i="2"/>
  <c r="X5375" i="2"/>
  <c r="AA5375" i="2"/>
  <c r="T5376" i="2"/>
  <c r="W5376" i="2"/>
  <c r="X5376" i="2"/>
  <c r="AA5376" i="2"/>
  <c r="T5377" i="2"/>
  <c r="W5377" i="2"/>
  <c r="X5377" i="2"/>
  <c r="AA5377" i="2"/>
  <c r="T5378" i="2"/>
  <c r="W5378" i="2"/>
  <c r="X5378" i="2"/>
  <c r="AA5378" i="2"/>
  <c r="T5379" i="2"/>
  <c r="W5379" i="2"/>
  <c r="X5379" i="2"/>
  <c r="AA5379" i="2"/>
  <c r="T5380" i="2"/>
  <c r="W5380" i="2"/>
  <c r="X5380" i="2"/>
  <c r="AA5380" i="2"/>
  <c r="T5381" i="2"/>
  <c r="W5381" i="2"/>
  <c r="X5381" i="2"/>
  <c r="AA5381" i="2"/>
  <c r="T5382" i="2"/>
  <c r="W5382" i="2"/>
  <c r="X5382" i="2"/>
  <c r="AA5382" i="2"/>
  <c r="T5383" i="2"/>
  <c r="W5383" i="2"/>
  <c r="X5383" i="2"/>
  <c r="AA5383" i="2"/>
  <c r="T5384" i="2"/>
  <c r="W5384" i="2"/>
  <c r="X5384" i="2"/>
  <c r="AA5384" i="2"/>
  <c r="T5385" i="2"/>
  <c r="W5385" i="2"/>
  <c r="X5385" i="2"/>
  <c r="AA5385" i="2"/>
  <c r="T5386" i="2"/>
  <c r="W5386" i="2"/>
  <c r="X5386" i="2"/>
  <c r="AA5386" i="2"/>
  <c r="T5387" i="2"/>
  <c r="W5387" i="2"/>
  <c r="X5387" i="2"/>
  <c r="AA5387" i="2"/>
  <c r="T5388" i="2"/>
  <c r="W5388" i="2"/>
  <c r="X5388" i="2"/>
  <c r="AA5388" i="2"/>
  <c r="T5389" i="2"/>
  <c r="W5389" i="2"/>
  <c r="X5389" i="2"/>
  <c r="AA5389" i="2"/>
  <c r="T5390" i="2"/>
  <c r="W5390" i="2"/>
  <c r="X5390" i="2"/>
  <c r="AA5390" i="2"/>
  <c r="T5391" i="2"/>
  <c r="W5391" i="2"/>
  <c r="X5391" i="2"/>
  <c r="AA5391" i="2"/>
  <c r="T5392" i="2"/>
  <c r="W5392" i="2"/>
  <c r="X5392" i="2"/>
  <c r="AA5392" i="2"/>
  <c r="T5393" i="2"/>
  <c r="W5393" i="2"/>
  <c r="X5393" i="2"/>
  <c r="AA5393" i="2"/>
  <c r="T5394" i="2"/>
  <c r="W5394" i="2"/>
  <c r="X5394" i="2"/>
  <c r="AA5394" i="2"/>
  <c r="T5395" i="2"/>
  <c r="W5395" i="2"/>
  <c r="X5395" i="2"/>
  <c r="AA5395" i="2"/>
  <c r="T5396" i="2"/>
  <c r="W5396" i="2"/>
  <c r="X5396" i="2"/>
  <c r="AA5396" i="2"/>
  <c r="T5397" i="2"/>
  <c r="W5397" i="2"/>
  <c r="X5397" i="2"/>
  <c r="AA5397" i="2"/>
  <c r="T5398" i="2"/>
  <c r="W5398" i="2"/>
  <c r="X5398" i="2"/>
  <c r="AA5398" i="2"/>
  <c r="T5399" i="2"/>
  <c r="W5399" i="2"/>
  <c r="X5399" i="2"/>
  <c r="AA5399" i="2"/>
  <c r="T5400" i="2"/>
  <c r="W5400" i="2"/>
  <c r="X5400" i="2"/>
  <c r="AA5400" i="2"/>
  <c r="T5401" i="2"/>
  <c r="W5401" i="2"/>
  <c r="X5401" i="2"/>
  <c r="AA5401" i="2"/>
  <c r="T5402" i="2"/>
  <c r="W5402" i="2"/>
  <c r="X5402" i="2"/>
  <c r="AA5402" i="2"/>
  <c r="T5403" i="2"/>
  <c r="W5403" i="2"/>
  <c r="X5403" i="2"/>
  <c r="AA5403" i="2"/>
  <c r="T5404" i="2"/>
  <c r="W5404" i="2"/>
  <c r="X5404" i="2"/>
  <c r="AA5404" i="2"/>
  <c r="T5405" i="2"/>
  <c r="W5405" i="2"/>
  <c r="X5405" i="2"/>
  <c r="AA5405" i="2"/>
  <c r="T5406" i="2"/>
  <c r="W5406" i="2"/>
  <c r="X5406" i="2"/>
  <c r="AA5406" i="2"/>
  <c r="T5407" i="2"/>
  <c r="W5407" i="2"/>
  <c r="X5407" i="2"/>
  <c r="AA5407" i="2"/>
  <c r="T5408" i="2"/>
  <c r="W5408" i="2"/>
  <c r="X5408" i="2"/>
  <c r="AA5408" i="2"/>
  <c r="T5409" i="2"/>
  <c r="W5409" i="2"/>
  <c r="X5409" i="2"/>
  <c r="AA5409" i="2"/>
  <c r="T5410" i="2"/>
  <c r="W5410" i="2"/>
  <c r="X5410" i="2"/>
  <c r="AA5410" i="2"/>
  <c r="T5411" i="2"/>
  <c r="W5411" i="2"/>
  <c r="X5411" i="2"/>
  <c r="AA5411" i="2"/>
  <c r="T5412" i="2"/>
  <c r="W5412" i="2"/>
  <c r="X5412" i="2"/>
  <c r="AA5412" i="2"/>
  <c r="T5413" i="2"/>
  <c r="W5413" i="2"/>
  <c r="X5413" i="2"/>
  <c r="AA5413" i="2"/>
  <c r="T5414" i="2"/>
  <c r="W5414" i="2"/>
  <c r="X5414" i="2"/>
  <c r="AA5414" i="2"/>
  <c r="T5415" i="2"/>
  <c r="W5415" i="2"/>
  <c r="X5415" i="2"/>
  <c r="AA5415" i="2"/>
  <c r="T5416" i="2"/>
  <c r="W5416" i="2"/>
  <c r="X5416" i="2"/>
  <c r="AA5416" i="2"/>
  <c r="T5417" i="2"/>
  <c r="W5417" i="2"/>
  <c r="X5417" i="2"/>
  <c r="AA5417" i="2"/>
  <c r="T5418" i="2"/>
  <c r="W5418" i="2"/>
  <c r="X5418" i="2"/>
  <c r="AA5418" i="2"/>
  <c r="T5419" i="2"/>
  <c r="W5419" i="2"/>
  <c r="X5419" i="2"/>
  <c r="AA5419" i="2"/>
  <c r="T5420" i="2"/>
  <c r="W5420" i="2"/>
  <c r="X5420" i="2"/>
  <c r="AA5420" i="2"/>
  <c r="T5421" i="2"/>
  <c r="W5421" i="2"/>
  <c r="X5421" i="2"/>
  <c r="AA5421" i="2"/>
  <c r="T5422" i="2"/>
  <c r="W5422" i="2"/>
  <c r="X5422" i="2"/>
  <c r="AA5422" i="2"/>
  <c r="T5423" i="2"/>
  <c r="W5423" i="2"/>
  <c r="X5423" i="2"/>
  <c r="AA5423" i="2"/>
  <c r="T5424" i="2"/>
  <c r="W5424" i="2"/>
  <c r="X5424" i="2"/>
  <c r="AA5424" i="2"/>
  <c r="T5425" i="2"/>
  <c r="W5425" i="2"/>
  <c r="X5425" i="2"/>
  <c r="AA5425" i="2"/>
  <c r="T5426" i="2"/>
  <c r="W5426" i="2"/>
  <c r="X5426" i="2"/>
  <c r="AA5426" i="2"/>
  <c r="T5427" i="2"/>
  <c r="W5427" i="2"/>
  <c r="X5427" i="2"/>
  <c r="AA5427" i="2"/>
  <c r="T5428" i="2"/>
  <c r="W5428" i="2"/>
  <c r="X5428" i="2"/>
  <c r="AA5428" i="2"/>
  <c r="T5429" i="2"/>
  <c r="W5429" i="2"/>
  <c r="X5429" i="2"/>
  <c r="AA5429" i="2"/>
  <c r="T5430" i="2"/>
  <c r="W5430" i="2"/>
  <c r="X5430" i="2"/>
  <c r="AA5430" i="2"/>
  <c r="T5431" i="2"/>
  <c r="W5431" i="2"/>
  <c r="X5431" i="2"/>
  <c r="AA5431" i="2"/>
  <c r="T5432" i="2"/>
  <c r="W5432" i="2"/>
  <c r="X5432" i="2"/>
  <c r="AA5432" i="2"/>
  <c r="T5433" i="2"/>
  <c r="W5433" i="2"/>
  <c r="X5433" i="2"/>
  <c r="AA5433" i="2"/>
  <c r="T5434" i="2"/>
  <c r="W5434" i="2"/>
  <c r="X5434" i="2"/>
  <c r="AA5434" i="2"/>
  <c r="T5435" i="2"/>
  <c r="W5435" i="2"/>
  <c r="X5435" i="2"/>
  <c r="AA5435" i="2"/>
  <c r="T5436" i="2"/>
  <c r="W5436" i="2"/>
  <c r="X5436" i="2"/>
  <c r="AA5436" i="2"/>
  <c r="T5437" i="2"/>
  <c r="W5437" i="2"/>
  <c r="X5437" i="2"/>
  <c r="AA5437" i="2"/>
  <c r="T5438" i="2"/>
  <c r="W5438" i="2"/>
  <c r="X5438" i="2"/>
  <c r="AA5438" i="2"/>
  <c r="T5439" i="2"/>
  <c r="W5439" i="2"/>
  <c r="X5439" i="2"/>
  <c r="AA5439" i="2"/>
  <c r="T5440" i="2"/>
  <c r="W5440" i="2"/>
  <c r="X5440" i="2"/>
  <c r="AA5440" i="2"/>
  <c r="T5441" i="2"/>
  <c r="W5441" i="2"/>
  <c r="X5441" i="2"/>
  <c r="AA5441" i="2"/>
  <c r="T5442" i="2"/>
  <c r="W5442" i="2"/>
  <c r="X5442" i="2"/>
  <c r="AA5442" i="2"/>
  <c r="T5443" i="2"/>
  <c r="W5443" i="2"/>
  <c r="X5443" i="2"/>
  <c r="AA5443" i="2"/>
  <c r="T5444" i="2"/>
  <c r="W5444" i="2"/>
  <c r="X5444" i="2"/>
  <c r="AA5444" i="2"/>
  <c r="T5445" i="2"/>
  <c r="W5445" i="2"/>
  <c r="X5445" i="2"/>
  <c r="AA5445" i="2"/>
  <c r="T5446" i="2"/>
  <c r="W5446" i="2"/>
  <c r="X5446" i="2"/>
  <c r="AA5446" i="2"/>
  <c r="T5447" i="2"/>
  <c r="W5447" i="2"/>
  <c r="X5447" i="2"/>
  <c r="AA5447" i="2"/>
  <c r="T5448" i="2"/>
  <c r="W5448" i="2"/>
  <c r="X5448" i="2"/>
  <c r="AA5448" i="2"/>
  <c r="T5449" i="2"/>
  <c r="W5449" i="2"/>
  <c r="X5449" i="2"/>
  <c r="AA5449" i="2"/>
  <c r="T5450" i="2"/>
  <c r="W5450" i="2"/>
  <c r="X5450" i="2"/>
  <c r="AA5450" i="2"/>
  <c r="T5451" i="2"/>
  <c r="W5451" i="2"/>
  <c r="X5451" i="2"/>
  <c r="AA5451" i="2"/>
  <c r="T5452" i="2"/>
  <c r="W5452" i="2"/>
  <c r="X5452" i="2"/>
  <c r="AA5452" i="2"/>
  <c r="T5453" i="2"/>
  <c r="W5453" i="2"/>
  <c r="X5453" i="2"/>
  <c r="AA5453" i="2"/>
  <c r="T5454" i="2"/>
  <c r="W5454" i="2"/>
  <c r="X5454" i="2"/>
  <c r="AA5454" i="2"/>
  <c r="T5455" i="2"/>
  <c r="W5455" i="2"/>
  <c r="X5455" i="2"/>
  <c r="AA5455" i="2"/>
  <c r="T5456" i="2"/>
  <c r="W5456" i="2"/>
  <c r="X5456" i="2"/>
  <c r="AA5456" i="2"/>
  <c r="T5457" i="2"/>
  <c r="W5457" i="2"/>
  <c r="X5457" i="2"/>
  <c r="AA5457" i="2"/>
  <c r="T5458" i="2"/>
  <c r="W5458" i="2"/>
  <c r="X5458" i="2"/>
  <c r="AA5458" i="2"/>
  <c r="T5459" i="2"/>
  <c r="W5459" i="2"/>
  <c r="X5459" i="2"/>
  <c r="AA5459" i="2"/>
  <c r="T5460" i="2"/>
  <c r="W5460" i="2"/>
  <c r="X5460" i="2"/>
  <c r="AA5460" i="2"/>
  <c r="T5461" i="2"/>
  <c r="W5461" i="2"/>
  <c r="X5461" i="2"/>
  <c r="AA5461" i="2"/>
  <c r="T5462" i="2"/>
  <c r="W5462" i="2"/>
  <c r="X5462" i="2"/>
  <c r="AA5462" i="2"/>
  <c r="T5463" i="2"/>
  <c r="W5463" i="2"/>
  <c r="X5463" i="2"/>
  <c r="AA5463" i="2"/>
  <c r="T5464" i="2"/>
  <c r="W5464" i="2"/>
  <c r="X5464" i="2"/>
  <c r="AA5464" i="2"/>
  <c r="T5465" i="2"/>
  <c r="W5465" i="2"/>
  <c r="X5465" i="2"/>
  <c r="AA5465" i="2"/>
  <c r="T5466" i="2"/>
  <c r="W5466" i="2"/>
  <c r="X5466" i="2"/>
  <c r="AA5466" i="2"/>
  <c r="T5467" i="2"/>
  <c r="W5467" i="2"/>
  <c r="X5467" i="2"/>
  <c r="AA5467" i="2"/>
  <c r="T5468" i="2"/>
  <c r="W5468" i="2"/>
  <c r="X5468" i="2"/>
  <c r="AA5468" i="2"/>
  <c r="T5469" i="2"/>
  <c r="W5469" i="2"/>
  <c r="X5469" i="2"/>
  <c r="AA5469" i="2"/>
  <c r="T5470" i="2"/>
  <c r="W5470" i="2"/>
  <c r="X5470" i="2"/>
  <c r="AA5470" i="2"/>
  <c r="T5471" i="2"/>
  <c r="W5471" i="2"/>
  <c r="X5471" i="2"/>
  <c r="AA5471" i="2"/>
  <c r="T5472" i="2"/>
  <c r="W5472" i="2"/>
  <c r="X5472" i="2"/>
  <c r="AA5472" i="2"/>
  <c r="T5473" i="2"/>
  <c r="W5473" i="2"/>
  <c r="X5473" i="2"/>
  <c r="AA5473" i="2"/>
  <c r="T5474" i="2"/>
  <c r="W5474" i="2"/>
  <c r="X5474" i="2"/>
  <c r="AA5474" i="2"/>
  <c r="T5475" i="2"/>
  <c r="W5475" i="2"/>
  <c r="X5475" i="2"/>
  <c r="AA5475" i="2"/>
  <c r="T5476" i="2"/>
  <c r="W5476" i="2"/>
  <c r="X5476" i="2"/>
  <c r="AA5476" i="2"/>
  <c r="T5477" i="2"/>
  <c r="W5477" i="2"/>
  <c r="X5477" i="2"/>
  <c r="AA5477" i="2"/>
  <c r="T5478" i="2"/>
  <c r="W5478" i="2"/>
  <c r="X5478" i="2"/>
  <c r="AA5478" i="2"/>
  <c r="T5479" i="2"/>
  <c r="W5479" i="2"/>
  <c r="X5479" i="2"/>
  <c r="AA5479" i="2"/>
  <c r="T5480" i="2"/>
  <c r="W5480" i="2"/>
  <c r="X5480" i="2"/>
  <c r="AA5480" i="2"/>
  <c r="T5481" i="2"/>
  <c r="W5481" i="2"/>
  <c r="X5481" i="2"/>
  <c r="AA5481" i="2"/>
  <c r="T5482" i="2"/>
  <c r="W5482" i="2"/>
  <c r="X5482" i="2"/>
  <c r="AA5482" i="2"/>
  <c r="T5483" i="2"/>
  <c r="W5483" i="2"/>
  <c r="X5483" i="2"/>
  <c r="AA5483" i="2"/>
  <c r="T5484" i="2"/>
  <c r="W5484" i="2"/>
  <c r="X5484" i="2"/>
  <c r="AA5484" i="2"/>
  <c r="T5485" i="2"/>
  <c r="W5485" i="2"/>
  <c r="X5485" i="2"/>
  <c r="AA5485" i="2"/>
  <c r="T5486" i="2"/>
  <c r="W5486" i="2"/>
  <c r="X5486" i="2"/>
  <c r="AA5486" i="2"/>
  <c r="T5487" i="2"/>
  <c r="W5487" i="2"/>
  <c r="X5487" i="2"/>
  <c r="AA5487" i="2"/>
  <c r="T5488" i="2"/>
  <c r="W5488" i="2"/>
  <c r="X5488" i="2"/>
  <c r="AA5488" i="2"/>
  <c r="T5489" i="2"/>
  <c r="W5489" i="2"/>
  <c r="X5489" i="2"/>
  <c r="AA5489" i="2"/>
  <c r="T5490" i="2"/>
  <c r="W5490" i="2"/>
  <c r="X5490" i="2"/>
  <c r="AA5490" i="2"/>
  <c r="T5491" i="2"/>
  <c r="W5491" i="2"/>
  <c r="X5491" i="2"/>
  <c r="AA5491" i="2"/>
  <c r="T5492" i="2"/>
  <c r="W5492" i="2"/>
  <c r="X5492" i="2"/>
  <c r="AA5492" i="2"/>
  <c r="T5493" i="2"/>
  <c r="W5493" i="2"/>
  <c r="X5493" i="2"/>
  <c r="AA5493" i="2"/>
  <c r="T5494" i="2"/>
  <c r="W5494" i="2"/>
  <c r="X5494" i="2"/>
  <c r="AA5494" i="2"/>
  <c r="T5495" i="2"/>
  <c r="W5495" i="2"/>
  <c r="X5495" i="2"/>
  <c r="AA5495" i="2"/>
  <c r="T5496" i="2"/>
  <c r="W5496" i="2"/>
  <c r="X5496" i="2"/>
  <c r="AA5496" i="2"/>
  <c r="T5497" i="2"/>
  <c r="W5497" i="2"/>
  <c r="X5497" i="2"/>
  <c r="AA5497" i="2"/>
  <c r="T5498" i="2"/>
  <c r="W5498" i="2"/>
  <c r="X5498" i="2"/>
  <c r="AA5498" i="2"/>
  <c r="T5499" i="2"/>
  <c r="W5499" i="2"/>
  <c r="X5499" i="2"/>
  <c r="AA5499" i="2"/>
  <c r="T5500" i="2"/>
  <c r="W5500" i="2"/>
  <c r="X5500" i="2"/>
  <c r="AA5500" i="2"/>
  <c r="T5501" i="2"/>
  <c r="W5501" i="2"/>
  <c r="X5501" i="2"/>
  <c r="AA5501" i="2"/>
  <c r="T5502" i="2"/>
  <c r="W5502" i="2"/>
  <c r="X5502" i="2"/>
  <c r="AA5502" i="2"/>
  <c r="T5503" i="2"/>
  <c r="W5503" i="2"/>
  <c r="X5503" i="2"/>
  <c r="AA5503" i="2"/>
  <c r="T5504" i="2"/>
  <c r="W5504" i="2"/>
  <c r="X5504" i="2"/>
  <c r="AA5504" i="2"/>
  <c r="T5505" i="2"/>
  <c r="W5505" i="2"/>
  <c r="X5505" i="2"/>
  <c r="AA5505" i="2"/>
  <c r="T5506" i="2"/>
  <c r="W5506" i="2"/>
  <c r="X5506" i="2"/>
  <c r="AA5506" i="2"/>
  <c r="T5507" i="2"/>
  <c r="W5507" i="2"/>
  <c r="X5507" i="2"/>
  <c r="AA5507" i="2"/>
  <c r="T5508" i="2"/>
  <c r="W5508" i="2"/>
  <c r="X5508" i="2"/>
  <c r="AA5508" i="2"/>
  <c r="T5509" i="2"/>
  <c r="W5509" i="2"/>
  <c r="X5509" i="2"/>
  <c r="AA5509" i="2"/>
  <c r="T5510" i="2"/>
  <c r="W5510" i="2"/>
  <c r="X5510" i="2"/>
  <c r="AA5510" i="2"/>
  <c r="T5511" i="2"/>
  <c r="W5511" i="2"/>
  <c r="X5511" i="2"/>
  <c r="AA5511" i="2"/>
  <c r="T5512" i="2"/>
  <c r="W5512" i="2"/>
  <c r="X5512" i="2"/>
  <c r="AA5512" i="2"/>
  <c r="T5513" i="2"/>
  <c r="W5513" i="2"/>
  <c r="X5513" i="2"/>
  <c r="AA5513" i="2"/>
  <c r="T5514" i="2"/>
  <c r="W5514" i="2"/>
  <c r="X5514" i="2"/>
  <c r="AA5514" i="2"/>
  <c r="T5515" i="2"/>
  <c r="W5515" i="2"/>
  <c r="X5515" i="2"/>
  <c r="AA5515" i="2"/>
  <c r="T5516" i="2"/>
  <c r="W5516" i="2"/>
  <c r="X5516" i="2"/>
  <c r="AA5516" i="2"/>
  <c r="T5517" i="2"/>
  <c r="W5517" i="2"/>
  <c r="X5517" i="2"/>
  <c r="AA5517" i="2"/>
  <c r="T5518" i="2"/>
  <c r="W5518" i="2"/>
  <c r="X5518" i="2"/>
  <c r="AA5518" i="2"/>
  <c r="T5519" i="2"/>
  <c r="W5519" i="2"/>
  <c r="X5519" i="2"/>
  <c r="AA5519" i="2"/>
  <c r="T5520" i="2"/>
  <c r="W5520" i="2"/>
  <c r="X5520" i="2"/>
  <c r="AA5520" i="2"/>
  <c r="T5521" i="2"/>
  <c r="W5521" i="2"/>
  <c r="X5521" i="2"/>
  <c r="AA5521" i="2"/>
  <c r="T5522" i="2"/>
  <c r="W5522" i="2"/>
  <c r="X5522" i="2"/>
  <c r="AA5522" i="2"/>
  <c r="T5523" i="2"/>
  <c r="W5523" i="2"/>
  <c r="X5523" i="2"/>
  <c r="AA5523" i="2"/>
  <c r="T5524" i="2"/>
  <c r="W5524" i="2"/>
  <c r="X5524" i="2"/>
  <c r="AA5524" i="2"/>
  <c r="T5525" i="2"/>
  <c r="W5525" i="2"/>
  <c r="X5525" i="2"/>
  <c r="AA5525" i="2"/>
  <c r="T5526" i="2"/>
  <c r="W5526" i="2"/>
  <c r="X5526" i="2"/>
  <c r="AA5526" i="2"/>
  <c r="T5527" i="2"/>
  <c r="W5527" i="2"/>
  <c r="X5527" i="2"/>
  <c r="AA5527" i="2"/>
  <c r="T5528" i="2"/>
  <c r="W5528" i="2"/>
  <c r="X5528" i="2"/>
  <c r="AA5528" i="2"/>
  <c r="T5529" i="2"/>
  <c r="W5529" i="2"/>
  <c r="X5529" i="2"/>
  <c r="AA5529" i="2"/>
  <c r="T5530" i="2"/>
  <c r="W5530" i="2"/>
  <c r="X5530" i="2"/>
  <c r="AA5530" i="2"/>
  <c r="T5531" i="2"/>
  <c r="W5531" i="2"/>
  <c r="X5531" i="2"/>
  <c r="AA5531" i="2"/>
  <c r="T5532" i="2"/>
  <c r="W5532" i="2"/>
  <c r="X5532" i="2"/>
  <c r="AA5532" i="2"/>
  <c r="T5533" i="2"/>
  <c r="W5533" i="2"/>
  <c r="X5533" i="2"/>
  <c r="AA5533" i="2"/>
  <c r="T5534" i="2"/>
  <c r="W5534" i="2"/>
  <c r="X5534" i="2"/>
  <c r="AA5534" i="2"/>
  <c r="T5535" i="2"/>
  <c r="W5535" i="2"/>
  <c r="X5535" i="2"/>
  <c r="AA5535" i="2"/>
  <c r="T5536" i="2"/>
  <c r="W5536" i="2"/>
  <c r="X5536" i="2"/>
  <c r="AA5536" i="2"/>
  <c r="T5537" i="2"/>
  <c r="W5537" i="2"/>
  <c r="X5537" i="2"/>
  <c r="AA5537" i="2"/>
  <c r="T5538" i="2"/>
  <c r="W5538" i="2"/>
  <c r="X5538" i="2"/>
  <c r="AA5538" i="2"/>
  <c r="T5539" i="2"/>
  <c r="W5539" i="2"/>
  <c r="X5539" i="2"/>
  <c r="AA5539" i="2"/>
  <c r="T5540" i="2"/>
  <c r="W5540" i="2"/>
  <c r="X5540" i="2"/>
  <c r="AA5540" i="2"/>
  <c r="T5541" i="2"/>
  <c r="W5541" i="2"/>
  <c r="X5541" i="2"/>
  <c r="AA5541" i="2"/>
  <c r="T5542" i="2"/>
  <c r="W5542" i="2"/>
  <c r="X5542" i="2"/>
  <c r="AA5542" i="2"/>
  <c r="T5543" i="2"/>
  <c r="W5543" i="2"/>
  <c r="X5543" i="2"/>
  <c r="AA5543" i="2"/>
  <c r="T5544" i="2"/>
  <c r="W5544" i="2"/>
  <c r="X5544" i="2"/>
  <c r="AA5544" i="2"/>
  <c r="T5545" i="2"/>
  <c r="W5545" i="2"/>
  <c r="X5545" i="2"/>
  <c r="AA5545" i="2"/>
  <c r="T5546" i="2"/>
  <c r="W5546" i="2"/>
  <c r="X5546" i="2"/>
  <c r="AA5546" i="2"/>
  <c r="T5547" i="2"/>
  <c r="W5547" i="2"/>
  <c r="X5547" i="2"/>
  <c r="AA5547" i="2"/>
  <c r="T5548" i="2"/>
  <c r="W5548" i="2"/>
  <c r="X5548" i="2"/>
  <c r="AA5548" i="2"/>
  <c r="T5549" i="2"/>
  <c r="W5549" i="2"/>
  <c r="X5549" i="2"/>
  <c r="AA5549" i="2"/>
  <c r="T5550" i="2"/>
  <c r="W5550" i="2"/>
  <c r="X5550" i="2"/>
  <c r="AA5550" i="2"/>
  <c r="T5551" i="2"/>
  <c r="W5551" i="2"/>
  <c r="X5551" i="2"/>
  <c r="AA5551" i="2"/>
  <c r="T5552" i="2"/>
  <c r="W5552" i="2"/>
  <c r="X5552" i="2"/>
  <c r="AA5552" i="2"/>
  <c r="T5553" i="2"/>
  <c r="W5553" i="2"/>
  <c r="X5553" i="2"/>
  <c r="AA5553" i="2"/>
  <c r="T5554" i="2"/>
  <c r="W5554" i="2"/>
  <c r="X5554" i="2"/>
  <c r="AA5554" i="2"/>
  <c r="T5555" i="2"/>
  <c r="W5555" i="2"/>
  <c r="X5555" i="2"/>
  <c r="AA5555" i="2"/>
  <c r="T5556" i="2"/>
  <c r="W5556" i="2"/>
  <c r="X5556" i="2"/>
  <c r="AA5556" i="2"/>
  <c r="T5557" i="2"/>
  <c r="W5557" i="2"/>
  <c r="X5557" i="2"/>
  <c r="AA5557" i="2"/>
  <c r="T5558" i="2"/>
  <c r="W5558" i="2"/>
  <c r="X5558" i="2"/>
  <c r="AA5558" i="2"/>
  <c r="T5559" i="2"/>
  <c r="W5559" i="2"/>
  <c r="X5559" i="2"/>
  <c r="AA5559" i="2"/>
  <c r="T5560" i="2"/>
  <c r="W5560" i="2"/>
  <c r="X5560" i="2"/>
  <c r="AA5560" i="2"/>
  <c r="T5561" i="2"/>
  <c r="W5561" i="2"/>
  <c r="X5561" i="2"/>
  <c r="AA5561" i="2"/>
  <c r="T5562" i="2"/>
  <c r="W5562" i="2"/>
  <c r="X5562" i="2"/>
  <c r="AA5562" i="2"/>
  <c r="T5563" i="2"/>
  <c r="W5563" i="2"/>
  <c r="X5563" i="2"/>
  <c r="AA5563" i="2"/>
  <c r="T5564" i="2"/>
  <c r="W5564" i="2"/>
  <c r="X5564" i="2"/>
  <c r="AA5564" i="2"/>
  <c r="T5565" i="2"/>
  <c r="W5565" i="2"/>
  <c r="X5565" i="2"/>
  <c r="AA5565" i="2"/>
  <c r="T5566" i="2"/>
  <c r="W5566" i="2"/>
  <c r="X5566" i="2"/>
  <c r="AA5566" i="2"/>
  <c r="T5567" i="2"/>
  <c r="W5567" i="2"/>
  <c r="X5567" i="2"/>
  <c r="AA5567" i="2"/>
  <c r="T5568" i="2"/>
  <c r="W5568" i="2"/>
  <c r="X5568" i="2"/>
  <c r="AA5568" i="2"/>
  <c r="T5569" i="2"/>
  <c r="W5569" i="2"/>
  <c r="X5569" i="2"/>
  <c r="AA5569" i="2"/>
  <c r="T5570" i="2"/>
  <c r="W5570" i="2"/>
  <c r="X5570" i="2"/>
  <c r="AA5570" i="2"/>
  <c r="T5571" i="2"/>
  <c r="W5571" i="2"/>
  <c r="X5571" i="2"/>
  <c r="AA5571" i="2"/>
  <c r="T5572" i="2"/>
  <c r="W5572" i="2"/>
  <c r="X5572" i="2"/>
  <c r="AA5572" i="2"/>
  <c r="T5573" i="2"/>
  <c r="W5573" i="2"/>
  <c r="X5573" i="2"/>
  <c r="AA5573" i="2"/>
  <c r="T5574" i="2"/>
  <c r="W5574" i="2"/>
  <c r="X5574" i="2"/>
  <c r="AA5574" i="2"/>
  <c r="T5575" i="2"/>
  <c r="W5575" i="2"/>
  <c r="X5575" i="2"/>
  <c r="AA5575" i="2"/>
  <c r="T5576" i="2"/>
  <c r="W5576" i="2"/>
  <c r="X5576" i="2"/>
  <c r="AA5576" i="2"/>
  <c r="T5577" i="2"/>
  <c r="W5577" i="2"/>
  <c r="X5577" i="2"/>
  <c r="AA5577" i="2"/>
  <c r="T5578" i="2"/>
  <c r="W5578" i="2"/>
  <c r="X5578" i="2"/>
  <c r="AA5578" i="2"/>
  <c r="T5579" i="2"/>
  <c r="W5579" i="2"/>
  <c r="X5579" i="2"/>
  <c r="AA5579" i="2"/>
  <c r="T5580" i="2"/>
  <c r="W5580" i="2"/>
  <c r="X5580" i="2"/>
  <c r="AA5580" i="2"/>
  <c r="T5581" i="2"/>
  <c r="W5581" i="2"/>
  <c r="X5581" i="2"/>
  <c r="AA5581" i="2"/>
  <c r="T5582" i="2"/>
  <c r="W5582" i="2"/>
  <c r="X5582" i="2"/>
  <c r="AA5582" i="2"/>
  <c r="T5583" i="2"/>
  <c r="W5583" i="2"/>
  <c r="X5583" i="2"/>
  <c r="AA5583" i="2"/>
  <c r="T5584" i="2"/>
  <c r="W5584" i="2"/>
  <c r="X5584" i="2"/>
  <c r="AA5584" i="2"/>
  <c r="T5585" i="2"/>
  <c r="W5585" i="2"/>
  <c r="X5585" i="2"/>
  <c r="AA5585" i="2"/>
  <c r="T5586" i="2"/>
  <c r="W5586" i="2"/>
  <c r="X5586" i="2"/>
  <c r="AA5586" i="2"/>
  <c r="T5587" i="2"/>
  <c r="W5587" i="2"/>
  <c r="X5587" i="2"/>
  <c r="AA5587" i="2"/>
  <c r="T5588" i="2"/>
  <c r="W5588" i="2"/>
  <c r="X5588" i="2"/>
  <c r="AA5588" i="2"/>
  <c r="T5589" i="2"/>
  <c r="W5589" i="2"/>
  <c r="X5589" i="2"/>
  <c r="AA5589" i="2"/>
  <c r="T5590" i="2"/>
  <c r="W5590" i="2"/>
  <c r="X5590" i="2"/>
  <c r="AA5590" i="2"/>
  <c r="T5591" i="2"/>
  <c r="W5591" i="2"/>
  <c r="X5591" i="2"/>
  <c r="AA5591" i="2"/>
  <c r="T5592" i="2"/>
  <c r="W5592" i="2"/>
  <c r="X5592" i="2"/>
  <c r="AA5592" i="2"/>
  <c r="T5593" i="2"/>
  <c r="W5593" i="2"/>
  <c r="X5593" i="2"/>
  <c r="AA5593" i="2"/>
  <c r="T5594" i="2"/>
  <c r="W5594" i="2"/>
  <c r="X5594" i="2"/>
  <c r="AA5594" i="2"/>
  <c r="T5595" i="2"/>
  <c r="W5595" i="2"/>
  <c r="X5595" i="2"/>
  <c r="AA5595" i="2"/>
  <c r="T5596" i="2"/>
  <c r="W5596" i="2"/>
  <c r="X5596" i="2"/>
  <c r="AA5596" i="2"/>
  <c r="T5597" i="2"/>
  <c r="W5597" i="2"/>
  <c r="X5597" i="2"/>
  <c r="AA5597" i="2"/>
  <c r="T5598" i="2"/>
  <c r="W5598" i="2"/>
  <c r="X5598" i="2"/>
  <c r="AA5598" i="2"/>
  <c r="T5599" i="2"/>
  <c r="W5599" i="2"/>
  <c r="X5599" i="2"/>
  <c r="AA5599" i="2"/>
  <c r="T5600" i="2"/>
  <c r="W5600" i="2"/>
  <c r="X5600" i="2"/>
  <c r="AA5600" i="2"/>
  <c r="T5601" i="2"/>
  <c r="W5601" i="2"/>
  <c r="X5601" i="2"/>
  <c r="AA5601" i="2"/>
  <c r="T5602" i="2"/>
  <c r="W5602" i="2"/>
  <c r="X5602" i="2"/>
  <c r="AA5602" i="2"/>
  <c r="T5603" i="2"/>
  <c r="W5603" i="2"/>
  <c r="X5603" i="2"/>
  <c r="AA5603" i="2"/>
  <c r="T5604" i="2"/>
  <c r="W5604" i="2"/>
  <c r="X5604" i="2"/>
  <c r="AA5604" i="2"/>
  <c r="T5605" i="2"/>
  <c r="W5605" i="2"/>
  <c r="X5605" i="2"/>
  <c r="AA5605" i="2"/>
  <c r="T5606" i="2"/>
  <c r="W5606" i="2"/>
  <c r="X5606" i="2"/>
  <c r="AA5606" i="2"/>
  <c r="T5607" i="2"/>
  <c r="W5607" i="2"/>
  <c r="X5607" i="2"/>
  <c r="AA5607" i="2"/>
  <c r="T5608" i="2"/>
  <c r="W5608" i="2"/>
  <c r="X5608" i="2"/>
  <c r="AA5608" i="2"/>
  <c r="T5609" i="2"/>
  <c r="W5609" i="2"/>
  <c r="X5609" i="2"/>
  <c r="AA5609" i="2"/>
  <c r="T5610" i="2"/>
  <c r="W5610" i="2"/>
  <c r="X5610" i="2"/>
  <c r="AA5610" i="2"/>
  <c r="T5611" i="2"/>
  <c r="W5611" i="2"/>
  <c r="X5611" i="2"/>
  <c r="AA5611" i="2"/>
  <c r="T5612" i="2"/>
  <c r="W5612" i="2"/>
  <c r="X5612" i="2"/>
  <c r="AA5612" i="2"/>
  <c r="T5613" i="2"/>
  <c r="W5613" i="2"/>
  <c r="X5613" i="2"/>
  <c r="AA5613" i="2"/>
  <c r="T5614" i="2"/>
  <c r="W5614" i="2"/>
  <c r="X5614" i="2"/>
  <c r="AA5614" i="2"/>
  <c r="T5615" i="2"/>
  <c r="W5615" i="2"/>
  <c r="X5615" i="2"/>
  <c r="AA5615" i="2"/>
  <c r="T5616" i="2"/>
  <c r="W5616" i="2"/>
  <c r="X5616" i="2"/>
  <c r="AA5616" i="2"/>
  <c r="T5617" i="2"/>
  <c r="W5617" i="2"/>
  <c r="X5617" i="2"/>
  <c r="AA5617" i="2"/>
  <c r="T5618" i="2"/>
  <c r="W5618" i="2"/>
  <c r="X5618" i="2"/>
  <c r="AA5618" i="2"/>
  <c r="T5619" i="2"/>
  <c r="W5619" i="2"/>
  <c r="X5619" i="2"/>
  <c r="AA5619" i="2"/>
  <c r="T5620" i="2"/>
  <c r="W5620" i="2"/>
  <c r="X5620" i="2"/>
  <c r="AA5620" i="2"/>
  <c r="T5621" i="2"/>
  <c r="W5621" i="2"/>
  <c r="X5621" i="2"/>
  <c r="AA5621" i="2"/>
  <c r="T5622" i="2"/>
  <c r="W5622" i="2"/>
  <c r="X5622" i="2"/>
  <c r="AA5622" i="2"/>
  <c r="T5623" i="2"/>
  <c r="W5623" i="2"/>
  <c r="X5623" i="2"/>
  <c r="AA5623" i="2"/>
  <c r="T5624" i="2"/>
  <c r="W5624" i="2"/>
  <c r="X5624" i="2"/>
  <c r="AA5624" i="2"/>
  <c r="T5625" i="2"/>
  <c r="W5625" i="2"/>
  <c r="X5625" i="2"/>
  <c r="AA5625" i="2"/>
  <c r="T5626" i="2"/>
  <c r="W5626" i="2"/>
  <c r="X5626" i="2"/>
  <c r="AA5626" i="2"/>
  <c r="T5627" i="2"/>
  <c r="W5627" i="2"/>
  <c r="X5627" i="2"/>
  <c r="AA5627" i="2"/>
  <c r="T5628" i="2"/>
  <c r="W5628" i="2"/>
  <c r="X5628" i="2"/>
  <c r="AA5628" i="2"/>
  <c r="T5629" i="2"/>
  <c r="W5629" i="2"/>
  <c r="X5629" i="2"/>
  <c r="AA5629" i="2"/>
  <c r="T5630" i="2"/>
  <c r="W5630" i="2"/>
  <c r="X5630" i="2"/>
  <c r="AA5630" i="2"/>
  <c r="T5631" i="2"/>
  <c r="W5631" i="2"/>
  <c r="X5631" i="2"/>
  <c r="AA5631" i="2"/>
  <c r="T5632" i="2"/>
  <c r="W5632" i="2"/>
  <c r="X5632" i="2"/>
  <c r="AA5632" i="2"/>
  <c r="T5633" i="2"/>
  <c r="W5633" i="2"/>
  <c r="X5633" i="2"/>
  <c r="AA5633" i="2"/>
  <c r="T5634" i="2"/>
  <c r="W5634" i="2"/>
  <c r="X5634" i="2"/>
  <c r="AA5634" i="2"/>
  <c r="T5635" i="2"/>
  <c r="W5635" i="2"/>
  <c r="X5635" i="2"/>
  <c r="AA5635" i="2"/>
  <c r="T5636" i="2"/>
  <c r="W5636" i="2"/>
  <c r="X5636" i="2"/>
  <c r="AA5636" i="2"/>
  <c r="T5637" i="2"/>
  <c r="W5637" i="2"/>
  <c r="X5637" i="2"/>
  <c r="AA5637" i="2"/>
  <c r="T5638" i="2"/>
  <c r="W5638" i="2"/>
  <c r="X5638" i="2"/>
  <c r="AA5638" i="2"/>
  <c r="T5639" i="2"/>
  <c r="W5639" i="2"/>
  <c r="X5639" i="2"/>
  <c r="AA5639" i="2"/>
  <c r="T5640" i="2"/>
  <c r="W5640" i="2"/>
  <c r="X5640" i="2"/>
  <c r="AA5640" i="2"/>
  <c r="T5641" i="2"/>
  <c r="W5641" i="2"/>
  <c r="X5641" i="2"/>
  <c r="AA5641" i="2"/>
  <c r="T5642" i="2"/>
  <c r="W5642" i="2"/>
  <c r="X5642" i="2"/>
  <c r="AA5642" i="2"/>
  <c r="T5643" i="2"/>
  <c r="W5643" i="2"/>
  <c r="X5643" i="2"/>
  <c r="AA5643" i="2"/>
  <c r="T5644" i="2"/>
  <c r="W5644" i="2"/>
  <c r="X5644" i="2"/>
  <c r="AA5644" i="2"/>
  <c r="T5645" i="2"/>
  <c r="W5645" i="2"/>
  <c r="X5645" i="2"/>
  <c r="AA5645" i="2"/>
  <c r="T5646" i="2"/>
  <c r="W5646" i="2"/>
  <c r="X5646" i="2"/>
  <c r="AA5646" i="2"/>
  <c r="T5647" i="2"/>
  <c r="W5647" i="2"/>
  <c r="X5647" i="2"/>
  <c r="AA5647" i="2"/>
  <c r="T5648" i="2"/>
  <c r="W5648" i="2"/>
  <c r="X5648" i="2"/>
  <c r="AA5648" i="2"/>
  <c r="T5649" i="2"/>
  <c r="W5649" i="2"/>
  <c r="X5649" i="2"/>
  <c r="AA5649" i="2"/>
  <c r="T5650" i="2"/>
  <c r="W5650" i="2"/>
  <c r="X5650" i="2"/>
  <c r="AA5650" i="2"/>
  <c r="T5651" i="2"/>
  <c r="W5651" i="2"/>
  <c r="X5651" i="2"/>
  <c r="AA5651" i="2"/>
  <c r="T5652" i="2"/>
  <c r="W5652" i="2"/>
  <c r="X5652" i="2"/>
  <c r="AA5652" i="2"/>
  <c r="T5653" i="2"/>
  <c r="W5653" i="2"/>
  <c r="X5653" i="2"/>
  <c r="AA5653" i="2"/>
  <c r="T5654" i="2"/>
  <c r="W5654" i="2"/>
  <c r="X5654" i="2"/>
  <c r="AA5654" i="2"/>
  <c r="T5655" i="2"/>
  <c r="W5655" i="2"/>
  <c r="X5655" i="2"/>
  <c r="AA5655" i="2"/>
  <c r="T5656" i="2"/>
  <c r="W5656" i="2"/>
  <c r="X5656" i="2"/>
  <c r="AA5656" i="2"/>
  <c r="T5657" i="2"/>
  <c r="W5657" i="2"/>
  <c r="X5657" i="2"/>
  <c r="AA5657" i="2"/>
  <c r="T5658" i="2"/>
  <c r="W5658" i="2"/>
  <c r="X5658" i="2"/>
  <c r="AA5658" i="2"/>
  <c r="T5659" i="2"/>
  <c r="W5659" i="2"/>
  <c r="X5659" i="2"/>
  <c r="AA5659" i="2"/>
  <c r="T5660" i="2"/>
  <c r="W5660" i="2"/>
  <c r="X5660" i="2"/>
  <c r="AA5660" i="2"/>
  <c r="T5661" i="2"/>
  <c r="W5661" i="2"/>
  <c r="X5661" i="2"/>
  <c r="AA5661" i="2"/>
  <c r="T5662" i="2"/>
  <c r="W5662" i="2"/>
  <c r="X5662" i="2"/>
  <c r="AA5662" i="2"/>
  <c r="T5663" i="2"/>
  <c r="W5663" i="2"/>
  <c r="X5663" i="2"/>
  <c r="AA5663" i="2"/>
  <c r="T5664" i="2"/>
  <c r="W5664" i="2"/>
  <c r="X5664" i="2"/>
  <c r="AA5664" i="2"/>
  <c r="T5665" i="2"/>
  <c r="W5665" i="2"/>
  <c r="X5665" i="2"/>
  <c r="AA5665" i="2"/>
  <c r="T5666" i="2"/>
  <c r="W5666" i="2"/>
  <c r="X5666" i="2"/>
  <c r="AA5666" i="2"/>
  <c r="T5667" i="2"/>
  <c r="W5667" i="2"/>
  <c r="X5667" i="2"/>
  <c r="AA5667" i="2"/>
  <c r="T5668" i="2"/>
  <c r="W5668" i="2"/>
  <c r="X5668" i="2"/>
  <c r="AA5668" i="2"/>
  <c r="T5669" i="2"/>
  <c r="W5669" i="2"/>
  <c r="X5669" i="2"/>
  <c r="AA5669" i="2"/>
  <c r="T5670" i="2"/>
  <c r="W5670" i="2"/>
  <c r="X5670" i="2"/>
  <c r="AA5670" i="2"/>
  <c r="T5671" i="2"/>
  <c r="W5671" i="2"/>
  <c r="X5671" i="2"/>
  <c r="AA5671" i="2"/>
  <c r="T5672" i="2"/>
  <c r="W5672" i="2"/>
  <c r="X5672" i="2"/>
  <c r="AA5672" i="2"/>
  <c r="T5673" i="2"/>
  <c r="W5673" i="2"/>
  <c r="X5673" i="2"/>
  <c r="AA5673" i="2"/>
  <c r="T5674" i="2"/>
  <c r="W5674" i="2"/>
  <c r="X5674" i="2"/>
  <c r="AA5674" i="2"/>
  <c r="T5675" i="2"/>
  <c r="W5675" i="2"/>
  <c r="X5675" i="2"/>
  <c r="AA5675" i="2"/>
  <c r="T5676" i="2"/>
  <c r="W5676" i="2"/>
  <c r="X5676" i="2"/>
  <c r="AA5676" i="2"/>
  <c r="T5677" i="2"/>
  <c r="W5677" i="2"/>
  <c r="X5677" i="2"/>
  <c r="AA5677" i="2"/>
  <c r="T5678" i="2"/>
  <c r="W5678" i="2"/>
  <c r="X5678" i="2"/>
  <c r="AA5678" i="2"/>
  <c r="T5679" i="2"/>
  <c r="W5679" i="2"/>
  <c r="X5679" i="2"/>
  <c r="AA5679" i="2"/>
  <c r="T5680" i="2"/>
  <c r="W5680" i="2"/>
  <c r="X5680" i="2"/>
  <c r="AA5680" i="2"/>
  <c r="T5681" i="2"/>
  <c r="W5681" i="2"/>
  <c r="X5681" i="2"/>
  <c r="AA5681" i="2"/>
  <c r="T5682" i="2"/>
  <c r="W5682" i="2"/>
  <c r="X5682" i="2"/>
  <c r="AA5682" i="2"/>
  <c r="T5683" i="2"/>
  <c r="W5683" i="2"/>
  <c r="X5683" i="2"/>
  <c r="AA5683" i="2"/>
  <c r="T5684" i="2"/>
  <c r="W5684" i="2"/>
  <c r="X5684" i="2"/>
  <c r="AA5684" i="2"/>
  <c r="T5685" i="2"/>
  <c r="W5685" i="2"/>
  <c r="X5685" i="2"/>
  <c r="AA5685" i="2"/>
  <c r="T5686" i="2"/>
  <c r="W5686" i="2"/>
  <c r="X5686" i="2"/>
  <c r="AA5686" i="2"/>
  <c r="T5687" i="2"/>
  <c r="W5687" i="2"/>
  <c r="X5687" i="2"/>
  <c r="AA5687" i="2"/>
  <c r="T5688" i="2"/>
  <c r="W5688" i="2"/>
  <c r="X5688" i="2"/>
  <c r="AA5688" i="2"/>
  <c r="T5689" i="2"/>
  <c r="W5689" i="2"/>
  <c r="X5689" i="2"/>
  <c r="AA5689" i="2"/>
  <c r="T5690" i="2"/>
  <c r="W5690" i="2"/>
  <c r="X5690" i="2"/>
  <c r="AA5690" i="2"/>
  <c r="T5691" i="2"/>
  <c r="W5691" i="2"/>
  <c r="X5691" i="2"/>
  <c r="AA5691" i="2"/>
  <c r="T5692" i="2"/>
  <c r="W5692" i="2"/>
  <c r="X5692" i="2"/>
  <c r="AA5692" i="2"/>
  <c r="T5693" i="2"/>
  <c r="W5693" i="2"/>
  <c r="X5693" i="2"/>
  <c r="AA5693" i="2"/>
  <c r="T5694" i="2"/>
  <c r="W5694" i="2"/>
  <c r="X5694" i="2"/>
  <c r="AA5694" i="2"/>
  <c r="T5695" i="2"/>
  <c r="W5695" i="2"/>
  <c r="X5695" i="2"/>
  <c r="AA5695" i="2"/>
  <c r="T5696" i="2"/>
  <c r="W5696" i="2"/>
  <c r="X5696" i="2"/>
  <c r="AA5696" i="2"/>
  <c r="T5697" i="2"/>
  <c r="W5697" i="2"/>
  <c r="X5697" i="2"/>
  <c r="AA5697" i="2"/>
  <c r="T5698" i="2"/>
  <c r="W5698" i="2"/>
  <c r="X5698" i="2"/>
  <c r="AA5698" i="2"/>
  <c r="T5699" i="2"/>
  <c r="W5699" i="2"/>
  <c r="X5699" i="2"/>
  <c r="AA5699" i="2"/>
  <c r="T5700" i="2"/>
  <c r="W5700" i="2"/>
  <c r="X5700" i="2"/>
  <c r="AA5700" i="2"/>
  <c r="T5701" i="2"/>
  <c r="W5701" i="2"/>
  <c r="X5701" i="2"/>
  <c r="AA5701" i="2"/>
  <c r="T5702" i="2"/>
  <c r="W5702" i="2"/>
  <c r="X5702" i="2"/>
  <c r="AA5702" i="2"/>
  <c r="T5703" i="2"/>
  <c r="W5703" i="2"/>
  <c r="X5703" i="2"/>
  <c r="AA5703" i="2"/>
  <c r="T5704" i="2"/>
  <c r="W5704" i="2"/>
  <c r="X5704" i="2"/>
  <c r="AA5704" i="2"/>
  <c r="T5705" i="2"/>
  <c r="W5705" i="2"/>
  <c r="X5705" i="2"/>
  <c r="AA5705" i="2"/>
  <c r="T5706" i="2"/>
  <c r="W5706" i="2"/>
  <c r="X5706" i="2"/>
  <c r="AA5706" i="2"/>
  <c r="T5707" i="2"/>
  <c r="W5707" i="2"/>
  <c r="X5707" i="2"/>
  <c r="AA5707" i="2"/>
  <c r="T5708" i="2"/>
  <c r="W5708" i="2"/>
  <c r="X5708" i="2"/>
  <c r="AA5708" i="2"/>
  <c r="T5709" i="2"/>
  <c r="W5709" i="2"/>
  <c r="X5709" i="2"/>
  <c r="AA5709" i="2"/>
  <c r="T5710" i="2"/>
  <c r="W5710" i="2"/>
  <c r="X5710" i="2"/>
  <c r="AA5710" i="2"/>
  <c r="T5711" i="2"/>
  <c r="W5711" i="2"/>
  <c r="X5711" i="2"/>
  <c r="AA5711" i="2"/>
  <c r="T5712" i="2"/>
  <c r="W5712" i="2"/>
  <c r="X5712" i="2"/>
  <c r="AA5712" i="2"/>
  <c r="T5713" i="2"/>
  <c r="W5713" i="2"/>
  <c r="X5713" i="2"/>
  <c r="AA5713" i="2"/>
  <c r="T5714" i="2"/>
  <c r="W5714" i="2"/>
  <c r="X5714" i="2"/>
  <c r="AA5714" i="2"/>
  <c r="T5715" i="2"/>
  <c r="W5715" i="2"/>
  <c r="X5715" i="2"/>
  <c r="AA5715" i="2"/>
  <c r="T5716" i="2"/>
  <c r="W5716" i="2"/>
  <c r="X5716" i="2"/>
  <c r="AA5716" i="2"/>
  <c r="T5717" i="2"/>
  <c r="W5717" i="2"/>
  <c r="X5717" i="2"/>
  <c r="AA5717" i="2"/>
  <c r="T5718" i="2"/>
  <c r="W5718" i="2"/>
  <c r="X5718" i="2"/>
  <c r="AA5718" i="2"/>
  <c r="T5719" i="2"/>
  <c r="W5719" i="2"/>
  <c r="X5719" i="2"/>
  <c r="AA5719" i="2"/>
  <c r="T5720" i="2"/>
  <c r="W5720" i="2"/>
  <c r="X5720" i="2"/>
  <c r="AA5720" i="2"/>
  <c r="T5721" i="2"/>
  <c r="W5721" i="2"/>
  <c r="X5721" i="2"/>
  <c r="AA5721" i="2"/>
  <c r="T5722" i="2"/>
  <c r="W5722" i="2"/>
  <c r="X5722" i="2"/>
  <c r="AA5722" i="2"/>
  <c r="T5723" i="2"/>
  <c r="W5723" i="2"/>
  <c r="X5723" i="2"/>
  <c r="AA5723" i="2"/>
  <c r="T5724" i="2"/>
  <c r="W5724" i="2"/>
  <c r="X5724" i="2"/>
  <c r="AA5724" i="2"/>
  <c r="T5725" i="2"/>
  <c r="W5725" i="2"/>
  <c r="X5725" i="2"/>
  <c r="AA5725" i="2"/>
  <c r="T5726" i="2"/>
  <c r="W5726" i="2"/>
  <c r="X5726" i="2"/>
  <c r="AA5726" i="2"/>
  <c r="T5727" i="2"/>
  <c r="W5727" i="2"/>
  <c r="X5727" i="2"/>
  <c r="AA5727" i="2"/>
  <c r="T5728" i="2"/>
  <c r="W5728" i="2"/>
  <c r="X5728" i="2"/>
  <c r="AA5728" i="2"/>
  <c r="T5729" i="2"/>
  <c r="W5729" i="2"/>
  <c r="X5729" i="2"/>
  <c r="AA5729" i="2"/>
  <c r="T5730" i="2"/>
  <c r="W5730" i="2"/>
  <c r="X5730" i="2"/>
  <c r="AA5730" i="2"/>
  <c r="T5731" i="2"/>
  <c r="W5731" i="2"/>
  <c r="X5731" i="2"/>
  <c r="AA5731" i="2"/>
  <c r="T5732" i="2"/>
  <c r="W5732" i="2"/>
  <c r="X5732" i="2"/>
  <c r="AA5732" i="2"/>
  <c r="T5733" i="2"/>
  <c r="W5733" i="2"/>
  <c r="X5733" i="2"/>
  <c r="AA5733" i="2"/>
  <c r="T5734" i="2"/>
  <c r="W5734" i="2"/>
  <c r="X5734" i="2"/>
  <c r="AA5734" i="2"/>
  <c r="T5735" i="2"/>
  <c r="W5735" i="2"/>
  <c r="X5735" i="2"/>
  <c r="AA5735" i="2"/>
  <c r="T5736" i="2"/>
  <c r="W5736" i="2"/>
  <c r="X5736" i="2"/>
  <c r="AA5736" i="2"/>
  <c r="T5737" i="2"/>
  <c r="W5737" i="2"/>
  <c r="X5737" i="2"/>
  <c r="AA5737" i="2"/>
  <c r="T5738" i="2"/>
  <c r="W5738" i="2"/>
  <c r="X5738" i="2"/>
  <c r="AA5738" i="2"/>
  <c r="T5739" i="2"/>
  <c r="W5739" i="2"/>
  <c r="X5739" i="2"/>
  <c r="AA5739" i="2"/>
  <c r="T5740" i="2"/>
  <c r="W5740" i="2"/>
  <c r="X5740" i="2"/>
  <c r="AA5740" i="2"/>
  <c r="T5741" i="2"/>
  <c r="W5741" i="2"/>
  <c r="X5741" i="2"/>
  <c r="AA5741" i="2"/>
  <c r="T5742" i="2"/>
  <c r="W5742" i="2"/>
  <c r="X5742" i="2"/>
  <c r="AA5742" i="2"/>
  <c r="T5743" i="2"/>
  <c r="W5743" i="2"/>
  <c r="X5743" i="2"/>
  <c r="AA5743" i="2"/>
  <c r="T5744" i="2"/>
  <c r="W5744" i="2"/>
  <c r="X5744" i="2"/>
  <c r="AA5744" i="2"/>
  <c r="T5745" i="2"/>
  <c r="W5745" i="2"/>
  <c r="X5745" i="2"/>
  <c r="AA5745" i="2"/>
  <c r="T5746" i="2"/>
  <c r="W5746" i="2"/>
  <c r="X5746" i="2"/>
  <c r="AA5746" i="2"/>
  <c r="T5747" i="2"/>
  <c r="W5747" i="2"/>
  <c r="X5747" i="2"/>
  <c r="AA5747" i="2"/>
  <c r="T5748" i="2"/>
  <c r="W5748" i="2"/>
  <c r="X5748" i="2"/>
  <c r="AA5748" i="2"/>
  <c r="T5749" i="2"/>
  <c r="W5749" i="2"/>
  <c r="X5749" i="2"/>
  <c r="AA5749" i="2"/>
  <c r="T5750" i="2"/>
  <c r="W5750" i="2"/>
  <c r="X5750" i="2"/>
  <c r="AA5750" i="2"/>
  <c r="T5751" i="2"/>
  <c r="W5751" i="2"/>
  <c r="X5751" i="2"/>
  <c r="AA5751" i="2"/>
  <c r="T5752" i="2"/>
  <c r="W5752" i="2"/>
  <c r="X5752" i="2"/>
  <c r="AA5752" i="2"/>
  <c r="T5753" i="2"/>
  <c r="W5753" i="2"/>
  <c r="X5753" i="2"/>
  <c r="AA5753" i="2"/>
  <c r="T5754" i="2"/>
  <c r="W5754" i="2"/>
  <c r="X5754" i="2"/>
  <c r="AA5754" i="2"/>
  <c r="T5755" i="2"/>
  <c r="W5755" i="2"/>
  <c r="X5755" i="2"/>
  <c r="AA5755" i="2"/>
  <c r="T5756" i="2"/>
  <c r="W5756" i="2"/>
  <c r="X5756" i="2"/>
  <c r="AA5756" i="2"/>
  <c r="T5757" i="2"/>
  <c r="W5757" i="2"/>
  <c r="X5757" i="2"/>
  <c r="AA5757" i="2"/>
  <c r="T5758" i="2"/>
  <c r="W5758" i="2"/>
  <c r="X5758" i="2"/>
  <c r="AA5758" i="2"/>
  <c r="T5759" i="2"/>
  <c r="W5759" i="2"/>
  <c r="X5759" i="2"/>
  <c r="AA5759" i="2"/>
  <c r="T5760" i="2"/>
  <c r="W5760" i="2"/>
  <c r="X5760" i="2"/>
  <c r="AA5760" i="2"/>
  <c r="T5761" i="2"/>
  <c r="W5761" i="2"/>
  <c r="X5761" i="2"/>
  <c r="AA5761" i="2"/>
  <c r="T5762" i="2"/>
  <c r="W5762" i="2"/>
  <c r="X5762" i="2"/>
  <c r="AA5762" i="2"/>
  <c r="T5763" i="2"/>
  <c r="W5763" i="2"/>
  <c r="X5763" i="2"/>
  <c r="AA5763" i="2"/>
  <c r="T5764" i="2"/>
  <c r="W5764" i="2"/>
  <c r="X5764" i="2"/>
  <c r="AA5764" i="2"/>
  <c r="T5765" i="2"/>
  <c r="W5765" i="2"/>
  <c r="X5765" i="2"/>
  <c r="AA5765" i="2"/>
  <c r="T5766" i="2"/>
  <c r="W5766" i="2"/>
  <c r="X5766" i="2"/>
  <c r="AA5766" i="2"/>
  <c r="T5767" i="2"/>
  <c r="W5767" i="2"/>
  <c r="X5767" i="2"/>
  <c r="AA5767" i="2"/>
  <c r="T5768" i="2"/>
  <c r="W5768" i="2"/>
  <c r="X5768" i="2"/>
  <c r="AA5768" i="2"/>
  <c r="T5769" i="2"/>
  <c r="W5769" i="2"/>
  <c r="X5769" i="2"/>
  <c r="AA5769" i="2"/>
  <c r="T5770" i="2"/>
  <c r="W5770" i="2"/>
  <c r="X5770" i="2"/>
  <c r="AA5770" i="2"/>
  <c r="T5771" i="2"/>
  <c r="W5771" i="2"/>
  <c r="X5771" i="2"/>
  <c r="AA5771" i="2"/>
  <c r="T5772" i="2"/>
  <c r="W5772" i="2"/>
  <c r="X5772" i="2"/>
  <c r="AA5772" i="2"/>
  <c r="T5773" i="2"/>
  <c r="W5773" i="2"/>
  <c r="X5773" i="2"/>
  <c r="AA5773" i="2"/>
  <c r="T5774" i="2"/>
  <c r="W5774" i="2"/>
  <c r="X5774" i="2"/>
  <c r="AA5774" i="2"/>
  <c r="T5775" i="2"/>
  <c r="W5775" i="2"/>
  <c r="X5775" i="2"/>
  <c r="AA5775" i="2"/>
  <c r="T5776" i="2"/>
  <c r="W5776" i="2"/>
  <c r="X5776" i="2"/>
  <c r="AA5776" i="2"/>
  <c r="T5777" i="2"/>
  <c r="W5777" i="2"/>
  <c r="X5777" i="2"/>
  <c r="AA5777" i="2"/>
  <c r="T5778" i="2"/>
  <c r="W5778" i="2"/>
  <c r="X5778" i="2"/>
  <c r="AA5778" i="2"/>
  <c r="T5779" i="2"/>
  <c r="W5779" i="2"/>
  <c r="X5779" i="2"/>
  <c r="AA5779" i="2"/>
  <c r="T5780" i="2"/>
  <c r="W5780" i="2"/>
  <c r="X5780" i="2"/>
  <c r="AA5780" i="2"/>
  <c r="T5781" i="2"/>
  <c r="W5781" i="2"/>
  <c r="X5781" i="2"/>
  <c r="AA5781" i="2"/>
  <c r="T5782" i="2"/>
  <c r="W5782" i="2"/>
  <c r="X5782" i="2"/>
  <c r="AA5782" i="2"/>
  <c r="T5783" i="2"/>
  <c r="W5783" i="2"/>
  <c r="X5783" i="2"/>
  <c r="AA5783" i="2"/>
  <c r="T5784" i="2"/>
  <c r="W5784" i="2"/>
  <c r="X5784" i="2"/>
  <c r="AA5784" i="2"/>
  <c r="T5785" i="2"/>
  <c r="W5785" i="2"/>
  <c r="X5785" i="2"/>
  <c r="AA5785" i="2"/>
  <c r="T5786" i="2"/>
  <c r="W5786" i="2"/>
  <c r="X5786" i="2"/>
  <c r="AA5786" i="2"/>
  <c r="T5787" i="2"/>
  <c r="W5787" i="2"/>
  <c r="X5787" i="2"/>
  <c r="AA5787" i="2"/>
  <c r="T5788" i="2"/>
  <c r="W5788" i="2"/>
  <c r="X5788" i="2"/>
  <c r="AA5788" i="2"/>
  <c r="T5789" i="2"/>
  <c r="W5789" i="2"/>
  <c r="X5789" i="2"/>
  <c r="AA5789" i="2"/>
  <c r="T5790" i="2"/>
  <c r="W5790" i="2"/>
  <c r="X5790" i="2"/>
  <c r="AA5790" i="2"/>
  <c r="T5791" i="2"/>
  <c r="W5791" i="2"/>
  <c r="X5791" i="2"/>
  <c r="AA5791" i="2"/>
  <c r="T5792" i="2"/>
  <c r="W5792" i="2"/>
  <c r="X5792" i="2"/>
  <c r="AA5792" i="2"/>
  <c r="T5793" i="2"/>
  <c r="W5793" i="2"/>
  <c r="X5793" i="2"/>
  <c r="AA5793" i="2"/>
  <c r="T5794" i="2"/>
  <c r="W5794" i="2"/>
  <c r="X5794" i="2"/>
  <c r="AA5794" i="2"/>
  <c r="T5795" i="2"/>
  <c r="W5795" i="2"/>
  <c r="X5795" i="2"/>
  <c r="AA5795" i="2"/>
  <c r="T5796" i="2"/>
  <c r="W5796" i="2"/>
  <c r="X5796" i="2"/>
  <c r="AA5796" i="2"/>
  <c r="T5797" i="2"/>
  <c r="W5797" i="2"/>
  <c r="X5797" i="2"/>
  <c r="AA5797" i="2"/>
  <c r="T5798" i="2"/>
  <c r="W5798" i="2"/>
  <c r="X5798" i="2"/>
  <c r="AA5798" i="2"/>
  <c r="T5799" i="2"/>
  <c r="W5799" i="2"/>
  <c r="X5799" i="2"/>
  <c r="AA5799" i="2"/>
  <c r="T5800" i="2"/>
  <c r="W5800" i="2"/>
  <c r="X5800" i="2"/>
  <c r="AA5800" i="2"/>
  <c r="T5801" i="2"/>
  <c r="W5801" i="2"/>
  <c r="X5801" i="2"/>
  <c r="AA5801" i="2"/>
  <c r="T5802" i="2"/>
  <c r="W5802" i="2"/>
  <c r="X5802" i="2"/>
  <c r="AA5802" i="2"/>
  <c r="T5803" i="2"/>
  <c r="W5803" i="2"/>
  <c r="X5803" i="2"/>
  <c r="AA5803" i="2"/>
  <c r="T5804" i="2"/>
  <c r="W5804" i="2"/>
  <c r="X5804" i="2"/>
  <c r="AA5804" i="2"/>
  <c r="T5805" i="2"/>
  <c r="W5805" i="2"/>
  <c r="X5805" i="2"/>
  <c r="AA5805" i="2"/>
  <c r="T5806" i="2"/>
  <c r="W5806" i="2"/>
  <c r="X5806" i="2"/>
  <c r="AA5806" i="2"/>
  <c r="T5807" i="2"/>
  <c r="W5807" i="2"/>
  <c r="X5807" i="2"/>
  <c r="AA5807" i="2"/>
  <c r="T5808" i="2"/>
  <c r="W5808" i="2"/>
  <c r="X5808" i="2"/>
  <c r="AA5808" i="2"/>
  <c r="T5809" i="2"/>
  <c r="W5809" i="2"/>
  <c r="X5809" i="2"/>
  <c r="AA5809" i="2"/>
  <c r="T5810" i="2"/>
  <c r="W5810" i="2"/>
  <c r="X5810" i="2"/>
  <c r="AA5810" i="2"/>
  <c r="T5811" i="2"/>
  <c r="W5811" i="2"/>
  <c r="X5811" i="2"/>
  <c r="AA5811" i="2"/>
  <c r="T5812" i="2"/>
  <c r="W5812" i="2"/>
  <c r="X5812" i="2"/>
  <c r="AA5812" i="2"/>
  <c r="T5813" i="2"/>
  <c r="W5813" i="2"/>
  <c r="X5813" i="2"/>
  <c r="AA5813" i="2"/>
  <c r="T5814" i="2"/>
  <c r="W5814" i="2"/>
  <c r="X5814" i="2"/>
  <c r="AA5814" i="2"/>
  <c r="T5815" i="2"/>
  <c r="W5815" i="2"/>
  <c r="X5815" i="2"/>
  <c r="AA5815" i="2"/>
  <c r="T5816" i="2"/>
  <c r="W5816" i="2"/>
  <c r="X5816" i="2"/>
  <c r="AA5816" i="2"/>
  <c r="T5817" i="2"/>
  <c r="W5817" i="2"/>
  <c r="X5817" i="2"/>
  <c r="AA5817" i="2"/>
  <c r="T5818" i="2"/>
  <c r="W5818" i="2"/>
  <c r="X5818" i="2"/>
  <c r="AA5818" i="2"/>
  <c r="T5819" i="2"/>
  <c r="W5819" i="2"/>
  <c r="X5819" i="2"/>
  <c r="AA5819" i="2"/>
  <c r="T5820" i="2"/>
  <c r="W5820" i="2"/>
  <c r="X5820" i="2"/>
  <c r="AA5820" i="2"/>
  <c r="T5821" i="2"/>
  <c r="W5821" i="2"/>
  <c r="X5821" i="2"/>
  <c r="AA5821" i="2"/>
  <c r="T5822" i="2"/>
  <c r="W5822" i="2"/>
  <c r="X5822" i="2"/>
  <c r="AA5822" i="2"/>
  <c r="T5823" i="2"/>
  <c r="W5823" i="2"/>
  <c r="X5823" i="2"/>
  <c r="AA5823" i="2"/>
  <c r="T5824" i="2"/>
  <c r="W5824" i="2"/>
  <c r="X5824" i="2"/>
  <c r="AA5824" i="2"/>
  <c r="T5825" i="2"/>
  <c r="W5825" i="2"/>
  <c r="X5825" i="2"/>
  <c r="AA5825" i="2"/>
  <c r="T5826" i="2"/>
  <c r="W5826" i="2"/>
  <c r="X5826" i="2"/>
  <c r="AA5826" i="2"/>
  <c r="T5827" i="2"/>
  <c r="W5827" i="2"/>
  <c r="X5827" i="2"/>
  <c r="AA5827" i="2"/>
  <c r="T5828" i="2"/>
  <c r="W5828" i="2"/>
  <c r="X5828" i="2"/>
  <c r="AA5828" i="2"/>
  <c r="T5829" i="2"/>
  <c r="W5829" i="2"/>
  <c r="X5829" i="2"/>
  <c r="AA5829" i="2"/>
  <c r="T5830" i="2"/>
  <c r="W5830" i="2"/>
  <c r="X5830" i="2"/>
  <c r="AA5830" i="2"/>
  <c r="T5831" i="2"/>
  <c r="W5831" i="2"/>
  <c r="X5831" i="2"/>
  <c r="AA5831" i="2"/>
  <c r="T5832" i="2"/>
  <c r="W5832" i="2"/>
  <c r="X5832" i="2"/>
  <c r="AA5832" i="2"/>
  <c r="T5833" i="2"/>
  <c r="W5833" i="2"/>
  <c r="X5833" i="2"/>
  <c r="AA5833" i="2"/>
  <c r="T5834" i="2"/>
  <c r="W5834" i="2"/>
  <c r="X5834" i="2"/>
  <c r="AA5834" i="2"/>
  <c r="T5835" i="2"/>
  <c r="W5835" i="2"/>
  <c r="X5835" i="2"/>
  <c r="AA5835" i="2"/>
  <c r="T5836" i="2"/>
  <c r="W5836" i="2"/>
  <c r="X5836" i="2"/>
  <c r="AA5836" i="2"/>
  <c r="T5837" i="2"/>
  <c r="W5837" i="2"/>
  <c r="X5837" i="2"/>
  <c r="AA5837" i="2"/>
  <c r="T5838" i="2"/>
  <c r="W5838" i="2"/>
  <c r="X5838" i="2"/>
  <c r="AA5838" i="2"/>
  <c r="T5839" i="2"/>
  <c r="W5839" i="2"/>
  <c r="X5839" i="2"/>
  <c r="AA5839" i="2"/>
  <c r="T5840" i="2"/>
  <c r="W5840" i="2"/>
  <c r="X5840" i="2"/>
  <c r="AA5840" i="2"/>
  <c r="T5841" i="2"/>
  <c r="W5841" i="2"/>
  <c r="X5841" i="2"/>
  <c r="AA5841" i="2"/>
  <c r="T5842" i="2"/>
  <c r="W5842" i="2"/>
  <c r="X5842" i="2"/>
  <c r="AA5842" i="2"/>
  <c r="T5843" i="2"/>
  <c r="W5843" i="2"/>
  <c r="X5843" i="2"/>
  <c r="AA5843" i="2"/>
  <c r="T5844" i="2"/>
  <c r="W5844" i="2"/>
  <c r="X5844" i="2"/>
  <c r="AA5844" i="2"/>
  <c r="T5845" i="2"/>
  <c r="W5845" i="2"/>
  <c r="X5845" i="2"/>
  <c r="AA5845" i="2"/>
  <c r="T5846" i="2"/>
  <c r="W5846" i="2"/>
  <c r="X5846" i="2"/>
  <c r="AA5846" i="2"/>
  <c r="T5847" i="2"/>
  <c r="W5847" i="2"/>
  <c r="X5847" i="2"/>
  <c r="AA5847" i="2"/>
  <c r="T5848" i="2"/>
  <c r="W5848" i="2"/>
  <c r="X5848" i="2"/>
  <c r="AA5848" i="2"/>
  <c r="T5849" i="2"/>
  <c r="W5849" i="2"/>
  <c r="X5849" i="2"/>
  <c r="AA5849" i="2"/>
  <c r="T5850" i="2"/>
  <c r="W5850" i="2"/>
  <c r="X5850" i="2"/>
  <c r="AA5850" i="2"/>
  <c r="T5851" i="2"/>
  <c r="W5851" i="2"/>
  <c r="X5851" i="2"/>
  <c r="AA5851" i="2"/>
  <c r="T5852" i="2"/>
  <c r="W5852" i="2"/>
  <c r="X5852" i="2"/>
  <c r="AA5852" i="2"/>
  <c r="T5853" i="2"/>
  <c r="W5853" i="2"/>
  <c r="X5853" i="2"/>
  <c r="AA5853" i="2"/>
  <c r="T5854" i="2"/>
  <c r="W5854" i="2"/>
  <c r="X5854" i="2"/>
  <c r="AA5854" i="2"/>
  <c r="T5855" i="2"/>
  <c r="W5855" i="2"/>
  <c r="X5855" i="2"/>
  <c r="AA5855" i="2"/>
  <c r="T5856" i="2"/>
  <c r="W5856" i="2"/>
  <c r="X5856" i="2"/>
  <c r="AA5856" i="2"/>
  <c r="T5857" i="2"/>
  <c r="W5857" i="2"/>
  <c r="X5857" i="2"/>
  <c r="AA5857" i="2"/>
  <c r="T5858" i="2"/>
  <c r="W5858" i="2"/>
  <c r="X5858" i="2"/>
  <c r="AA5858" i="2"/>
  <c r="T5859" i="2"/>
  <c r="W5859" i="2"/>
  <c r="X5859" i="2"/>
  <c r="AA5859" i="2"/>
  <c r="T5860" i="2"/>
  <c r="W5860" i="2"/>
  <c r="X5860" i="2"/>
  <c r="AA5860" i="2"/>
  <c r="T5861" i="2"/>
  <c r="W5861" i="2"/>
  <c r="X5861" i="2"/>
  <c r="AA5861" i="2"/>
  <c r="T5862" i="2"/>
  <c r="W5862" i="2"/>
  <c r="X5862" i="2"/>
  <c r="AA5862" i="2"/>
  <c r="T5863" i="2"/>
  <c r="W5863" i="2"/>
  <c r="X5863" i="2"/>
  <c r="AA5863" i="2"/>
  <c r="T5864" i="2"/>
  <c r="W5864" i="2"/>
  <c r="X5864" i="2"/>
  <c r="AA5864" i="2"/>
  <c r="T5865" i="2"/>
  <c r="W5865" i="2"/>
  <c r="X5865" i="2"/>
  <c r="AA5865" i="2"/>
  <c r="T5866" i="2"/>
  <c r="W5866" i="2"/>
  <c r="X5866" i="2"/>
  <c r="AA5866" i="2"/>
  <c r="T5867" i="2"/>
  <c r="W5867" i="2"/>
  <c r="X5867" i="2"/>
  <c r="AA5867" i="2"/>
  <c r="T5868" i="2"/>
  <c r="W5868" i="2"/>
  <c r="X5868" i="2"/>
  <c r="AA5868" i="2"/>
  <c r="T5869" i="2"/>
  <c r="W5869" i="2"/>
  <c r="X5869" i="2"/>
  <c r="AA5869" i="2"/>
  <c r="T5870" i="2"/>
  <c r="W5870" i="2"/>
  <c r="X5870" i="2"/>
  <c r="AA5870" i="2"/>
  <c r="T5871" i="2"/>
  <c r="W5871" i="2"/>
  <c r="X5871" i="2"/>
  <c r="AA5871" i="2"/>
  <c r="T5872" i="2"/>
  <c r="W5872" i="2"/>
  <c r="X5872" i="2"/>
  <c r="AA5872" i="2"/>
  <c r="T5873" i="2"/>
  <c r="W5873" i="2"/>
  <c r="X5873" i="2"/>
  <c r="AA5873" i="2"/>
  <c r="T5874" i="2"/>
  <c r="W5874" i="2"/>
  <c r="X5874" i="2"/>
  <c r="AA5874" i="2"/>
  <c r="T5875" i="2"/>
  <c r="W5875" i="2"/>
  <c r="X5875" i="2"/>
  <c r="AA5875" i="2"/>
  <c r="T5876" i="2"/>
  <c r="W5876" i="2"/>
  <c r="X5876" i="2"/>
  <c r="AA5876" i="2"/>
  <c r="T5877" i="2"/>
  <c r="W5877" i="2"/>
  <c r="X5877" i="2"/>
  <c r="AA5877" i="2"/>
  <c r="T5878" i="2"/>
  <c r="W5878" i="2"/>
  <c r="X5878" i="2"/>
  <c r="AA5878" i="2"/>
  <c r="T5879" i="2"/>
  <c r="W5879" i="2"/>
  <c r="X5879" i="2"/>
  <c r="AA5879" i="2"/>
  <c r="T5880" i="2"/>
  <c r="W5880" i="2"/>
  <c r="X5880" i="2"/>
  <c r="AA5880" i="2"/>
  <c r="T5881" i="2"/>
  <c r="W5881" i="2"/>
  <c r="X5881" i="2"/>
  <c r="AA5881" i="2"/>
  <c r="T5882" i="2"/>
  <c r="W5882" i="2"/>
  <c r="X5882" i="2"/>
  <c r="AA5882" i="2"/>
  <c r="T5883" i="2"/>
  <c r="W5883" i="2"/>
  <c r="X5883" i="2"/>
  <c r="AA5883" i="2"/>
  <c r="T5884" i="2"/>
  <c r="W5884" i="2"/>
  <c r="X5884" i="2"/>
  <c r="AA5884" i="2"/>
  <c r="T5885" i="2"/>
  <c r="W5885" i="2"/>
  <c r="X5885" i="2"/>
  <c r="AA5885" i="2"/>
  <c r="T5886" i="2"/>
  <c r="W5886" i="2"/>
  <c r="X5886" i="2"/>
  <c r="AA5886" i="2"/>
  <c r="T5887" i="2"/>
  <c r="W5887" i="2"/>
  <c r="X5887" i="2"/>
  <c r="AA5887" i="2"/>
  <c r="T5888" i="2"/>
  <c r="W5888" i="2"/>
  <c r="X5888" i="2"/>
  <c r="AA5888" i="2"/>
  <c r="T5889" i="2"/>
  <c r="W5889" i="2"/>
  <c r="X5889" i="2"/>
  <c r="AA5889" i="2"/>
  <c r="T5890" i="2"/>
  <c r="W5890" i="2"/>
  <c r="X5890" i="2"/>
  <c r="AA5890" i="2"/>
  <c r="T5891" i="2"/>
  <c r="W5891" i="2"/>
  <c r="X5891" i="2"/>
  <c r="AA5891" i="2"/>
  <c r="T5892" i="2"/>
  <c r="W5892" i="2"/>
  <c r="X5892" i="2"/>
  <c r="AA5892" i="2"/>
  <c r="T5893" i="2"/>
  <c r="W5893" i="2"/>
  <c r="X5893" i="2"/>
  <c r="AA5893" i="2"/>
  <c r="T5894" i="2"/>
  <c r="W5894" i="2"/>
  <c r="X5894" i="2"/>
  <c r="AA5894" i="2"/>
  <c r="T5895" i="2"/>
  <c r="W5895" i="2"/>
  <c r="X5895" i="2"/>
  <c r="AA5895" i="2"/>
  <c r="T5896" i="2"/>
  <c r="W5896" i="2"/>
  <c r="X5896" i="2"/>
  <c r="AA5896" i="2"/>
  <c r="T5897" i="2"/>
  <c r="W5897" i="2"/>
  <c r="X5897" i="2"/>
  <c r="AA5897" i="2"/>
  <c r="T5898" i="2"/>
  <c r="W5898" i="2"/>
  <c r="X5898" i="2"/>
  <c r="AA5898" i="2"/>
  <c r="T5899" i="2"/>
  <c r="W5899" i="2"/>
  <c r="X5899" i="2"/>
  <c r="AA5899" i="2"/>
  <c r="T5900" i="2"/>
  <c r="W5900" i="2"/>
  <c r="X5900" i="2"/>
  <c r="AA5900" i="2"/>
  <c r="T5901" i="2"/>
  <c r="W5901" i="2"/>
  <c r="X5901" i="2"/>
  <c r="AA5901" i="2"/>
  <c r="T5902" i="2"/>
  <c r="W5902" i="2"/>
  <c r="X5902" i="2"/>
  <c r="AA5902" i="2"/>
  <c r="T5903" i="2"/>
  <c r="W5903" i="2"/>
  <c r="X5903" i="2"/>
  <c r="AA5903" i="2"/>
  <c r="T5904" i="2"/>
  <c r="W5904" i="2"/>
  <c r="X5904" i="2"/>
  <c r="AA5904" i="2"/>
  <c r="T5905" i="2"/>
  <c r="W5905" i="2"/>
  <c r="X5905" i="2"/>
  <c r="AA5905" i="2"/>
  <c r="T5906" i="2"/>
  <c r="W5906" i="2"/>
  <c r="X5906" i="2"/>
  <c r="AA5906" i="2"/>
  <c r="T5907" i="2"/>
  <c r="W5907" i="2"/>
  <c r="X5907" i="2"/>
  <c r="AA5907" i="2"/>
  <c r="T5908" i="2"/>
  <c r="W5908" i="2"/>
  <c r="X5908" i="2"/>
  <c r="AA5908" i="2"/>
  <c r="T5909" i="2"/>
  <c r="W5909" i="2"/>
  <c r="X5909" i="2"/>
  <c r="AA5909" i="2"/>
  <c r="T5910" i="2"/>
  <c r="W5910" i="2"/>
  <c r="X5910" i="2"/>
  <c r="AA5910" i="2"/>
  <c r="T5911" i="2"/>
  <c r="W5911" i="2"/>
  <c r="X5911" i="2"/>
  <c r="AA5911" i="2"/>
  <c r="T5912" i="2"/>
  <c r="W5912" i="2"/>
  <c r="X5912" i="2"/>
  <c r="AA5912" i="2"/>
  <c r="T5913" i="2"/>
  <c r="W5913" i="2"/>
  <c r="X5913" i="2"/>
  <c r="AA5913" i="2"/>
  <c r="T5914" i="2"/>
  <c r="W5914" i="2"/>
  <c r="X5914" i="2"/>
  <c r="AA5914" i="2"/>
  <c r="T5915" i="2"/>
  <c r="W5915" i="2"/>
  <c r="X5915" i="2"/>
  <c r="AA5915" i="2"/>
  <c r="T5916" i="2"/>
  <c r="W5916" i="2"/>
  <c r="X5916" i="2"/>
  <c r="AA5916" i="2"/>
  <c r="T5917" i="2"/>
  <c r="W5917" i="2"/>
  <c r="X5917" i="2"/>
  <c r="AA5917" i="2"/>
  <c r="T5918" i="2"/>
  <c r="W5918" i="2"/>
  <c r="X5918" i="2"/>
  <c r="AA5918" i="2"/>
  <c r="T5919" i="2"/>
  <c r="W5919" i="2"/>
  <c r="X5919" i="2"/>
  <c r="AA5919" i="2"/>
  <c r="T5920" i="2"/>
  <c r="W5920" i="2"/>
  <c r="X5920" i="2"/>
  <c r="AA5920" i="2"/>
  <c r="T5921" i="2"/>
  <c r="W5921" i="2"/>
  <c r="X5921" i="2"/>
  <c r="AA5921" i="2"/>
  <c r="T5922" i="2"/>
  <c r="W5922" i="2"/>
  <c r="X5922" i="2"/>
  <c r="AA5922" i="2"/>
  <c r="T5923" i="2"/>
  <c r="W5923" i="2"/>
  <c r="X5923" i="2"/>
  <c r="AA5923" i="2"/>
  <c r="T5924" i="2"/>
  <c r="W5924" i="2"/>
  <c r="X5924" i="2"/>
  <c r="AA5924" i="2"/>
  <c r="T5925" i="2"/>
  <c r="W5925" i="2"/>
  <c r="X5925" i="2"/>
  <c r="AA5925" i="2"/>
  <c r="T5926" i="2"/>
  <c r="W5926" i="2"/>
  <c r="X5926" i="2"/>
  <c r="AA5926" i="2"/>
  <c r="T5927" i="2"/>
  <c r="W5927" i="2"/>
  <c r="X5927" i="2"/>
  <c r="AA5927" i="2"/>
  <c r="T5928" i="2"/>
  <c r="W5928" i="2"/>
  <c r="X5928" i="2"/>
  <c r="AA5928" i="2"/>
  <c r="T5929" i="2"/>
  <c r="W5929" i="2"/>
  <c r="X5929" i="2"/>
  <c r="AA5929" i="2"/>
  <c r="T5930" i="2"/>
  <c r="W5930" i="2"/>
  <c r="X5930" i="2"/>
  <c r="AA5930" i="2"/>
  <c r="T5931" i="2"/>
  <c r="W5931" i="2"/>
  <c r="X5931" i="2"/>
  <c r="AA5931" i="2"/>
  <c r="T5932" i="2"/>
  <c r="W5932" i="2"/>
  <c r="X5932" i="2"/>
  <c r="AA5932" i="2"/>
  <c r="T5933" i="2"/>
  <c r="W5933" i="2"/>
  <c r="X5933" i="2"/>
  <c r="AA5933" i="2"/>
  <c r="T5934" i="2"/>
  <c r="W5934" i="2"/>
  <c r="X5934" i="2"/>
  <c r="AA5934" i="2"/>
  <c r="T5935" i="2"/>
  <c r="W5935" i="2"/>
  <c r="X5935" i="2"/>
  <c r="AA5935" i="2"/>
  <c r="T5936" i="2"/>
  <c r="W5936" i="2"/>
  <c r="X5936" i="2"/>
  <c r="AA5936" i="2"/>
  <c r="T5937" i="2"/>
  <c r="W5937" i="2"/>
  <c r="X5937" i="2"/>
  <c r="AA5937" i="2"/>
  <c r="T5938" i="2"/>
  <c r="W5938" i="2"/>
  <c r="X5938" i="2"/>
  <c r="AA5938" i="2"/>
  <c r="T5939" i="2"/>
  <c r="W5939" i="2"/>
  <c r="X5939" i="2"/>
  <c r="AA5939" i="2"/>
  <c r="T5940" i="2"/>
  <c r="W5940" i="2"/>
  <c r="X5940" i="2"/>
  <c r="AA5940" i="2"/>
  <c r="T5941" i="2"/>
  <c r="W5941" i="2"/>
  <c r="X5941" i="2"/>
  <c r="AA5941" i="2"/>
  <c r="T5942" i="2"/>
  <c r="W5942" i="2"/>
  <c r="X5942" i="2"/>
  <c r="AA5942" i="2"/>
  <c r="T5943" i="2"/>
  <c r="W5943" i="2"/>
  <c r="X5943" i="2"/>
  <c r="AA5943" i="2"/>
  <c r="T5944" i="2"/>
  <c r="W5944" i="2"/>
  <c r="X5944" i="2"/>
  <c r="AA5944" i="2"/>
  <c r="T5945" i="2"/>
  <c r="W5945" i="2"/>
  <c r="X5945" i="2"/>
  <c r="AA5945" i="2"/>
  <c r="T5946" i="2"/>
  <c r="W5946" i="2"/>
  <c r="X5946" i="2"/>
  <c r="AA5946" i="2"/>
  <c r="T5947" i="2"/>
  <c r="W5947" i="2"/>
  <c r="X5947" i="2"/>
  <c r="AA5947" i="2"/>
  <c r="T5948" i="2"/>
  <c r="W5948" i="2"/>
  <c r="X5948" i="2"/>
  <c r="AA5948" i="2"/>
  <c r="T5949" i="2"/>
  <c r="W5949" i="2"/>
  <c r="X5949" i="2"/>
  <c r="AA5949" i="2"/>
  <c r="T5950" i="2"/>
  <c r="W5950" i="2"/>
  <c r="X5950" i="2"/>
  <c r="AA5950" i="2"/>
  <c r="T5951" i="2"/>
  <c r="W5951" i="2"/>
  <c r="X5951" i="2"/>
  <c r="AA5951" i="2"/>
  <c r="T5952" i="2"/>
  <c r="W5952" i="2"/>
  <c r="X5952" i="2"/>
  <c r="AA5952" i="2"/>
  <c r="T5953" i="2"/>
  <c r="W5953" i="2"/>
  <c r="X5953" i="2"/>
  <c r="AA5953" i="2"/>
  <c r="T5954" i="2"/>
  <c r="W5954" i="2"/>
  <c r="X5954" i="2"/>
  <c r="AA5954" i="2"/>
  <c r="T5955" i="2"/>
  <c r="W5955" i="2"/>
  <c r="X5955" i="2"/>
  <c r="AA5955" i="2"/>
  <c r="T5956" i="2"/>
  <c r="W5956" i="2"/>
  <c r="X5956" i="2"/>
  <c r="AA5956" i="2"/>
  <c r="T5957" i="2"/>
  <c r="W5957" i="2"/>
  <c r="X5957" i="2"/>
  <c r="AA5957" i="2"/>
  <c r="T5958" i="2"/>
  <c r="W5958" i="2"/>
  <c r="X5958" i="2"/>
  <c r="AA5958" i="2"/>
  <c r="T5959" i="2"/>
  <c r="W5959" i="2"/>
  <c r="X5959" i="2"/>
  <c r="AA5959" i="2"/>
  <c r="T5960" i="2"/>
  <c r="W5960" i="2"/>
  <c r="X5960" i="2"/>
  <c r="AA5960" i="2"/>
  <c r="T5961" i="2"/>
  <c r="W5961" i="2"/>
  <c r="X5961" i="2"/>
  <c r="AA5961" i="2"/>
  <c r="T5962" i="2"/>
  <c r="W5962" i="2"/>
  <c r="X5962" i="2"/>
  <c r="AA5962" i="2"/>
  <c r="T5963" i="2"/>
  <c r="W5963" i="2"/>
  <c r="X5963" i="2"/>
  <c r="AA5963" i="2"/>
  <c r="T5964" i="2"/>
  <c r="W5964" i="2"/>
  <c r="X5964" i="2"/>
  <c r="AA5964" i="2"/>
  <c r="T5965" i="2"/>
  <c r="W5965" i="2"/>
  <c r="X5965" i="2"/>
  <c r="AA5965" i="2"/>
  <c r="T5966" i="2"/>
  <c r="W5966" i="2"/>
  <c r="X5966" i="2"/>
  <c r="AA5966" i="2"/>
  <c r="T5967" i="2"/>
  <c r="W5967" i="2"/>
  <c r="X5967" i="2"/>
  <c r="AA5967" i="2"/>
  <c r="T5968" i="2"/>
  <c r="W5968" i="2"/>
  <c r="X5968" i="2"/>
  <c r="AA5968" i="2"/>
  <c r="T5969" i="2"/>
  <c r="W5969" i="2"/>
  <c r="X5969" i="2"/>
  <c r="AA5969" i="2"/>
  <c r="T5970" i="2"/>
  <c r="W5970" i="2"/>
  <c r="X5970" i="2"/>
  <c r="AA5970" i="2"/>
  <c r="T5971" i="2"/>
  <c r="W5971" i="2"/>
  <c r="X5971" i="2"/>
  <c r="AA5971" i="2"/>
  <c r="T5972" i="2"/>
  <c r="W5972" i="2"/>
  <c r="X5972" i="2"/>
  <c r="AA5972" i="2"/>
  <c r="T5973" i="2"/>
  <c r="W5973" i="2"/>
  <c r="X5973" i="2"/>
  <c r="AA5973" i="2"/>
  <c r="T5974" i="2"/>
  <c r="W5974" i="2"/>
  <c r="X5974" i="2"/>
  <c r="AA5974" i="2"/>
  <c r="T5975" i="2"/>
  <c r="W5975" i="2"/>
  <c r="X5975" i="2"/>
  <c r="AA5975" i="2"/>
  <c r="T5976" i="2"/>
  <c r="W5976" i="2"/>
  <c r="X5976" i="2"/>
  <c r="AA5976" i="2"/>
  <c r="T5977" i="2"/>
  <c r="W5977" i="2"/>
  <c r="X5977" i="2"/>
  <c r="AA5977" i="2"/>
  <c r="T5978" i="2"/>
  <c r="W5978" i="2"/>
  <c r="X5978" i="2"/>
  <c r="AA5978" i="2"/>
  <c r="T5979" i="2"/>
  <c r="W5979" i="2"/>
  <c r="X5979" i="2"/>
  <c r="AA5979" i="2"/>
  <c r="T5980" i="2"/>
  <c r="W5980" i="2"/>
  <c r="X5980" i="2"/>
  <c r="AA5980" i="2"/>
  <c r="T5981" i="2"/>
  <c r="W5981" i="2"/>
  <c r="X5981" i="2"/>
  <c r="AA5981" i="2"/>
  <c r="T5982" i="2"/>
  <c r="W5982" i="2"/>
  <c r="X5982" i="2"/>
  <c r="AA5982" i="2"/>
  <c r="T5983" i="2"/>
  <c r="W5983" i="2"/>
  <c r="X5983" i="2"/>
  <c r="AA5983" i="2"/>
  <c r="T5984" i="2"/>
  <c r="W5984" i="2"/>
  <c r="X5984" i="2"/>
  <c r="AA5984" i="2"/>
  <c r="T5985" i="2"/>
  <c r="W5985" i="2"/>
  <c r="X5985" i="2"/>
  <c r="AA5985" i="2"/>
  <c r="T5986" i="2"/>
  <c r="W5986" i="2"/>
  <c r="X5986" i="2"/>
  <c r="AA5986" i="2"/>
  <c r="T5987" i="2"/>
  <c r="W5987" i="2"/>
  <c r="X5987" i="2"/>
  <c r="AA5987" i="2"/>
  <c r="T5988" i="2"/>
  <c r="W5988" i="2"/>
  <c r="X5988" i="2"/>
  <c r="AA5988" i="2"/>
  <c r="T5989" i="2"/>
  <c r="W5989" i="2"/>
  <c r="X5989" i="2"/>
  <c r="AA5989" i="2"/>
  <c r="T5990" i="2"/>
  <c r="W5990" i="2"/>
  <c r="X5990" i="2"/>
  <c r="AA5990" i="2"/>
  <c r="T5991" i="2"/>
  <c r="W5991" i="2"/>
  <c r="X5991" i="2"/>
  <c r="AA5991" i="2"/>
  <c r="T5992" i="2"/>
  <c r="W5992" i="2"/>
  <c r="X5992" i="2"/>
  <c r="AA5992" i="2"/>
  <c r="T5993" i="2"/>
  <c r="W5993" i="2"/>
  <c r="X5993" i="2"/>
  <c r="AA5993" i="2"/>
  <c r="T5994" i="2"/>
  <c r="W5994" i="2"/>
  <c r="X5994" i="2"/>
  <c r="AA5994" i="2"/>
  <c r="T5995" i="2"/>
  <c r="W5995" i="2"/>
  <c r="X5995" i="2"/>
  <c r="AA5995" i="2"/>
  <c r="T5996" i="2"/>
  <c r="W5996" i="2"/>
  <c r="X5996" i="2"/>
  <c r="AA5996" i="2"/>
  <c r="T5997" i="2"/>
  <c r="W5997" i="2"/>
  <c r="X5997" i="2"/>
  <c r="AA5997" i="2"/>
  <c r="T5998" i="2"/>
  <c r="W5998" i="2"/>
  <c r="X5998" i="2"/>
  <c r="AA5998" i="2"/>
  <c r="T5999" i="2"/>
  <c r="W5999" i="2"/>
  <c r="X5999" i="2"/>
  <c r="AA5999" i="2"/>
  <c r="T6000" i="2"/>
  <c r="W6000" i="2"/>
  <c r="X6000" i="2"/>
  <c r="AA6000" i="2"/>
  <c r="T6001" i="2"/>
  <c r="W6001" i="2"/>
  <c r="X6001" i="2"/>
  <c r="AA6001" i="2"/>
  <c r="T6002" i="2"/>
  <c r="W6002" i="2"/>
  <c r="X6002" i="2"/>
  <c r="AA6002" i="2"/>
  <c r="T6003" i="2"/>
  <c r="W6003" i="2"/>
  <c r="X6003" i="2"/>
  <c r="AA6003" i="2"/>
  <c r="T6004" i="2"/>
  <c r="W6004" i="2"/>
  <c r="X6004" i="2"/>
  <c r="AA6004" i="2"/>
  <c r="T6005" i="2"/>
  <c r="W6005" i="2"/>
  <c r="X6005" i="2"/>
  <c r="AA6005" i="2"/>
  <c r="T6006" i="2"/>
  <c r="W6006" i="2"/>
  <c r="X6006" i="2"/>
  <c r="AA6006" i="2"/>
  <c r="T6007" i="2"/>
  <c r="W6007" i="2"/>
  <c r="X6007" i="2"/>
  <c r="AA6007" i="2"/>
  <c r="T6008" i="2"/>
  <c r="W6008" i="2"/>
  <c r="X6008" i="2"/>
  <c r="AA6008" i="2"/>
  <c r="T6009" i="2"/>
  <c r="W6009" i="2"/>
  <c r="X6009" i="2"/>
  <c r="AA6009" i="2"/>
  <c r="T6010" i="2"/>
  <c r="W6010" i="2"/>
  <c r="X6010" i="2"/>
  <c r="AA6010" i="2"/>
  <c r="T6011" i="2"/>
  <c r="W6011" i="2"/>
  <c r="X6011" i="2"/>
  <c r="AA6011" i="2"/>
  <c r="T6012" i="2"/>
  <c r="W6012" i="2"/>
  <c r="X6012" i="2"/>
  <c r="AA6012" i="2"/>
  <c r="T6013" i="2"/>
  <c r="W6013" i="2"/>
  <c r="X6013" i="2"/>
  <c r="AA6013" i="2"/>
  <c r="T6014" i="2"/>
  <c r="W6014" i="2"/>
  <c r="X6014" i="2"/>
  <c r="AA6014" i="2"/>
  <c r="T6015" i="2"/>
  <c r="W6015" i="2"/>
  <c r="X6015" i="2"/>
  <c r="AA6015" i="2"/>
  <c r="T6016" i="2"/>
  <c r="W6016" i="2"/>
  <c r="X6016" i="2"/>
  <c r="AA6016" i="2"/>
  <c r="T6017" i="2"/>
  <c r="W6017" i="2"/>
  <c r="X6017" i="2"/>
  <c r="AA6017" i="2"/>
  <c r="T6018" i="2"/>
  <c r="W6018" i="2"/>
  <c r="X6018" i="2"/>
  <c r="AA6018" i="2"/>
  <c r="T6019" i="2"/>
  <c r="W6019" i="2"/>
  <c r="X6019" i="2"/>
  <c r="AA6019" i="2"/>
  <c r="T6020" i="2"/>
  <c r="W6020" i="2"/>
  <c r="X6020" i="2"/>
  <c r="AA6020" i="2"/>
  <c r="T6021" i="2"/>
  <c r="W6021" i="2"/>
  <c r="X6021" i="2"/>
  <c r="AA6021" i="2"/>
  <c r="T6022" i="2"/>
  <c r="W6022" i="2"/>
  <c r="X6022" i="2"/>
  <c r="AA6022" i="2"/>
  <c r="T6023" i="2"/>
  <c r="W6023" i="2"/>
  <c r="X6023" i="2"/>
  <c r="AA6023" i="2"/>
  <c r="T6024" i="2"/>
  <c r="W6024" i="2"/>
  <c r="X6024" i="2"/>
  <c r="AA6024" i="2"/>
  <c r="T6025" i="2"/>
  <c r="W6025" i="2"/>
  <c r="X6025" i="2"/>
  <c r="AA6025" i="2"/>
  <c r="T6026" i="2"/>
  <c r="W6026" i="2"/>
  <c r="X6026" i="2"/>
  <c r="AA6026" i="2"/>
  <c r="T6027" i="2"/>
  <c r="W6027" i="2"/>
  <c r="X6027" i="2"/>
  <c r="AA6027" i="2"/>
  <c r="T6028" i="2"/>
  <c r="W6028" i="2"/>
  <c r="X6028" i="2"/>
  <c r="AA6028" i="2"/>
  <c r="T6029" i="2"/>
  <c r="W6029" i="2"/>
  <c r="X6029" i="2"/>
  <c r="AA6029" i="2"/>
  <c r="T6030" i="2"/>
  <c r="W6030" i="2"/>
  <c r="X6030" i="2"/>
  <c r="AA6030" i="2"/>
  <c r="T6031" i="2"/>
  <c r="W6031" i="2"/>
  <c r="X6031" i="2"/>
  <c r="AA6031" i="2"/>
  <c r="T6032" i="2"/>
  <c r="W6032" i="2"/>
  <c r="X6032" i="2"/>
  <c r="AA6032" i="2"/>
  <c r="T6033" i="2"/>
  <c r="W6033" i="2"/>
  <c r="X6033" i="2"/>
  <c r="AA6033" i="2"/>
  <c r="T6034" i="2"/>
  <c r="W6034" i="2"/>
  <c r="X6034" i="2"/>
  <c r="AA6034" i="2"/>
  <c r="T6035" i="2"/>
  <c r="W6035" i="2"/>
  <c r="X6035" i="2"/>
  <c r="AA6035" i="2"/>
  <c r="T6036" i="2"/>
  <c r="W6036" i="2"/>
  <c r="X6036" i="2"/>
  <c r="AA6036" i="2"/>
  <c r="T6037" i="2"/>
  <c r="W6037" i="2"/>
  <c r="X6037" i="2"/>
  <c r="AA6037" i="2"/>
  <c r="T6038" i="2"/>
  <c r="W6038" i="2"/>
  <c r="X6038" i="2"/>
  <c r="AA6038" i="2"/>
  <c r="T6039" i="2"/>
  <c r="W6039" i="2"/>
  <c r="X6039" i="2"/>
  <c r="AA6039" i="2"/>
  <c r="T6040" i="2"/>
  <c r="W6040" i="2"/>
  <c r="X6040" i="2"/>
  <c r="AA6040" i="2"/>
  <c r="T6041" i="2"/>
  <c r="W6041" i="2"/>
  <c r="X6041" i="2"/>
  <c r="AA6041" i="2"/>
  <c r="T6042" i="2"/>
  <c r="W6042" i="2"/>
  <c r="X6042" i="2"/>
  <c r="AA6042" i="2"/>
  <c r="T6043" i="2"/>
  <c r="W6043" i="2"/>
  <c r="X6043" i="2"/>
  <c r="AA6043" i="2"/>
  <c r="T6044" i="2"/>
  <c r="W6044" i="2"/>
  <c r="X6044" i="2"/>
  <c r="AA6044" i="2"/>
  <c r="T6045" i="2"/>
  <c r="W6045" i="2"/>
  <c r="X6045" i="2"/>
  <c r="AA6045" i="2"/>
  <c r="T6046" i="2"/>
  <c r="W6046" i="2"/>
  <c r="X6046" i="2"/>
  <c r="AA6046" i="2"/>
  <c r="T6047" i="2"/>
  <c r="W6047" i="2"/>
  <c r="X6047" i="2"/>
  <c r="AA6047" i="2"/>
  <c r="T6048" i="2"/>
  <c r="W6048" i="2"/>
  <c r="X6048" i="2"/>
  <c r="AA6048" i="2"/>
  <c r="T6049" i="2"/>
  <c r="W6049" i="2"/>
  <c r="X6049" i="2"/>
  <c r="AA6049" i="2"/>
  <c r="T6050" i="2"/>
  <c r="W6050" i="2"/>
  <c r="X6050" i="2"/>
  <c r="AA6050" i="2"/>
  <c r="T6051" i="2"/>
  <c r="W6051" i="2"/>
  <c r="X6051" i="2"/>
  <c r="AA6051" i="2"/>
  <c r="T6052" i="2"/>
  <c r="W6052" i="2"/>
  <c r="X6052" i="2"/>
  <c r="AA6052" i="2"/>
  <c r="T6053" i="2"/>
  <c r="W6053" i="2"/>
  <c r="X6053" i="2"/>
  <c r="AA6053" i="2"/>
  <c r="T6054" i="2"/>
  <c r="W6054" i="2"/>
  <c r="X6054" i="2"/>
  <c r="AA6054" i="2"/>
  <c r="T6055" i="2"/>
  <c r="W6055" i="2"/>
  <c r="X6055" i="2"/>
  <c r="AA6055" i="2"/>
  <c r="T6056" i="2"/>
  <c r="W6056" i="2"/>
  <c r="X6056" i="2"/>
  <c r="AA6056" i="2"/>
  <c r="T6057" i="2"/>
  <c r="W6057" i="2"/>
  <c r="X6057" i="2"/>
  <c r="AA6057" i="2"/>
  <c r="T6058" i="2"/>
  <c r="W6058" i="2"/>
  <c r="X6058" i="2"/>
  <c r="AA6058" i="2"/>
  <c r="T6059" i="2"/>
  <c r="W6059" i="2"/>
  <c r="X6059" i="2"/>
  <c r="AA6059" i="2"/>
  <c r="T6060" i="2"/>
  <c r="W6060" i="2"/>
  <c r="X6060" i="2"/>
  <c r="AA6060" i="2"/>
  <c r="T6061" i="2"/>
  <c r="W6061" i="2"/>
  <c r="X6061" i="2"/>
  <c r="AA6061" i="2"/>
  <c r="T6062" i="2"/>
  <c r="W6062" i="2"/>
  <c r="X6062" i="2"/>
  <c r="AA6062" i="2"/>
  <c r="T6063" i="2"/>
  <c r="W6063" i="2"/>
  <c r="X6063" i="2"/>
  <c r="AA6063" i="2"/>
  <c r="T6064" i="2"/>
  <c r="W6064" i="2"/>
  <c r="X6064" i="2"/>
  <c r="AA6064" i="2"/>
  <c r="T6065" i="2"/>
  <c r="W6065" i="2"/>
  <c r="X6065" i="2"/>
  <c r="AA6065" i="2"/>
  <c r="T6066" i="2"/>
  <c r="W6066" i="2"/>
  <c r="X6066" i="2"/>
  <c r="AA6066" i="2"/>
  <c r="T6067" i="2"/>
  <c r="W6067" i="2"/>
  <c r="X6067" i="2"/>
  <c r="AA6067" i="2"/>
  <c r="T6068" i="2"/>
  <c r="W6068" i="2"/>
  <c r="X6068" i="2"/>
  <c r="AA6068" i="2"/>
  <c r="T6069" i="2"/>
  <c r="W6069" i="2"/>
  <c r="X6069" i="2"/>
  <c r="AA6069" i="2"/>
  <c r="T6070" i="2"/>
  <c r="W6070" i="2"/>
  <c r="X6070" i="2"/>
  <c r="AA6070" i="2"/>
  <c r="T6071" i="2"/>
  <c r="W6071" i="2"/>
  <c r="X6071" i="2"/>
  <c r="AA6071" i="2"/>
  <c r="T6072" i="2"/>
  <c r="W6072" i="2"/>
  <c r="X6072" i="2"/>
  <c r="AA6072" i="2"/>
  <c r="T6073" i="2"/>
  <c r="W6073" i="2"/>
  <c r="X6073" i="2"/>
  <c r="AA6073" i="2"/>
  <c r="T6074" i="2"/>
  <c r="W6074" i="2"/>
  <c r="X6074" i="2"/>
  <c r="AA6074" i="2"/>
  <c r="T6075" i="2"/>
  <c r="W6075" i="2"/>
  <c r="X6075" i="2"/>
  <c r="AA6075" i="2"/>
  <c r="T6076" i="2"/>
  <c r="W6076" i="2"/>
  <c r="X6076" i="2"/>
  <c r="AA6076" i="2"/>
  <c r="T6077" i="2"/>
  <c r="W6077" i="2"/>
  <c r="X6077" i="2"/>
  <c r="AA6077" i="2"/>
  <c r="T6078" i="2"/>
  <c r="W6078" i="2"/>
  <c r="X6078" i="2"/>
  <c r="AA6078" i="2"/>
  <c r="T6079" i="2"/>
  <c r="W6079" i="2"/>
  <c r="X6079" i="2"/>
  <c r="AA6079" i="2"/>
  <c r="T6080" i="2"/>
  <c r="W6080" i="2"/>
  <c r="X6080" i="2"/>
  <c r="AA6080" i="2"/>
  <c r="T6081" i="2"/>
  <c r="W6081" i="2"/>
  <c r="X6081" i="2"/>
  <c r="AA6081" i="2"/>
  <c r="T6082" i="2"/>
  <c r="W6082" i="2"/>
  <c r="X6082" i="2"/>
  <c r="AA6082" i="2"/>
  <c r="T6083" i="2"/>
  <c r="W6083" i="2"/>
  <c r="X6083" i="2"/>
  <c r="AA6083" i="2"/>
  <c r="T6084" i="2"/>
  <c r="W6084" i="2"/>
  <c r="X6084" i="2"/>
  <c r="AA6084" i="2"/>
  <c r="T6085" i="2"/>
  <c r="W6085" i="2"/>
  <c r="X6085" i="2"/>
  <c r="AA6085" i="2"/>
  <c r="T6086" i="2"/>
  <c r="W6086" i="2"/>
  <c r="X6086" i="2"/>
  <c r="AA6086" i="2"/>
  <c r="T6087" i="2"/>
  <c r="W6087" i="2"/>
  <c r="X6087" i="2"/>
  <c r="AA6087" i="2"/>
  <c r="T6088" i="2"/>
  <c r="W6088" i="2"/>
  <c r="X6088" i="2"/>
  <c r="AA6088" i="2"/>
  <c r="T6089" i="2"/>
  <c r="W6089" i="2"/>
  <c r="X6089" i="2"/>
  <c r="AA6089" i="2"/>
  <c r="T6090" i="2"/>
  <c r="W6090" i="2"/>
  <c r="X6090" i="2"/>
  <c r="AA6090" i="2"/>
  <c r="T6091" i="2"/>
  <c r="W6091" i="2"/>
  <c r="X6091" i="2"/>
  <c r="AA6091" i="2"/>
  <c r="T6092" i="2"/>
  <c r="W6092" i="2"/>
  <c r="X6092" i="2"/>
  <c r="AA6092" i="2"/>
  <c r="T6093" i="2"/>
  <c r="W6093" i="2"/>
  <c r="X6093" i="2"/>
  <c r="AA6093" i="2"/>
  <c r="T6094" i="2"/>
  <c r="W6094" i="2"/>
  <c r="X6094" i="2"/>
  <c r="AA6094" i="2"/>
  <c r="T6095" i="2"/>
  <c r="W6095" i="2"/>
  <c r="X6095" i="2"/>
  <c r="AA6095" i="2"/>
  <c r="T6096" i="2"/>
  <c r="W6096" i="2"/>
  <c r="X6096" i="2"/>
  <c r="AA6096" i="2"/>
  <c r="T6097" i="2"/>
  <c r="W6097" i="2"/>
  <c r="X6097" i="2"/>
  <c r="AA6097" i="2"/>
  <c r="T6098" i="2"/>
  <c r="W6098" i="2"/>
  <c r="X6098" i="2"/>
  <c r="AA6098" i="2"/>
  <c r="T6099" i="2"/>
  <c r="W6099" i="2"/>
  <c r="X6099" i="2"/>
  <c r="AA6099" i="2"/>
  <c r="T6100" i="2"/>
  <c r="W6100" i="2"/>
  <c r="X6100" i="2"/>
  <c r="AA6100" i="2"/>
  <c r="T6101" i="2"/>
  <c r="W6101" i="2"/>
  <c r="X6101" i="2"/>
  <c r="AA6101" i="2"/>
  <c r="T6102" i="2"/>
  <c r="W6102" i="2"/>
  <c r="X6102" i="2"/>
  <c r="AA6102" i="2"/>
  <c r="T6103" i="2"/>
  <c r="W6103" i="2"/>
  <c r="X6103" i="2"/>
  <c r="AA6103" i="2"/>
  <c r="T6104" i="2"/>
  <c r="W6104" i="2"/>
  <c r="X6104" i="2"/>
  <c r="AA6104" i="2"/>
  <c r="T6105" i="2"/>
  <c r="W6105" i="2"/>
  <c r="X6105" i="2"/>
  <c r="AA6105" i="2"/>
  <c r="T6106" i="2"/>
  <c r="W6106" i="2"/>
  <c r="X6106" i="2"/>
  <c r="AA6106" i="2"/>
  <c r="T6107" i="2"/>
  <c r="W6107" i="2"/>
  <c r="X6107" i="2"/>
  <c r="AA6107" i="2"/>
  <c r="T6108" i="2"/>
  <c r="W6108" i="2"/>
  <c r="X6108" i="2"/>
  <c r="AA6108" i="2"/>
  <c r="T6109" i="2"/>
  <c r="W6109" i="2"/>
  <c r="X6109" i="2"/>
  <c r="AA6109" i="2"/>
  <c r="T6110" i="2"/>
  <c r="W6110" i="2"/>
  <c r="X6110" i="2"/>
  <c r="AA6110" i="2"/>
  <c r="T6111" i="2"/>
  <c r="W6111" i="2"/>
  <c r="X6111" i="2"/>
  <c r="AA6111" i="2"/>
  <c r="T6112" i="2"/>
  <c r="W6112" i="2"/>
  <c r="X6112" i="2"/>
  <c r="AA6112" i="2"/>
  <c r="T6113" i="2"/>
  <c r="W6113" i="2"/>
  <c r="X6113" i="2"/>
  <c r="AA6113" i="2"/>
  <c r="T6114" i="2"/>
  <c r="W6114" i="2"/>
  <c r="X6114" i="2"/>
  <c r="AA6114" i="2"/>
  <c r="T6115" i="2"/>
  <c r="W6115" i="2"/>
  <c r="X6115" i="2"/>
  <c r="AA6115" i="2"/>
  <c r="T6116" i="2"/>
  <c r="W6116" i="2"/>
  <c r="X6116" i="2"/>
  <c r="AA6116" i="2"/>
  <c r="T6117" i="2"/>
  <c r="W6117" i="2"/>
  <c r="X6117" i="2"/>
  <c r="AA6117" i="2"/>
  <c r="T6118" i="2"/>
  <c r="W6118" i="2"/>
  <c r="X6118" i="2"/>
  <c r="AA6118" i="2"/>
  <c r="T6119" i="2"/>
  <c r="W6119" i="2"/>
  <c r="X6119" i="2"/>
  <c r="AA6119" i="2"/>
  <c r="T6120" i="2"/>
  <c r="W6120" i="2"/>
  <c r="X6120" i="2"/>
  <c r="AA6120" i="2"/>
  <c r="T6121" i="2"/>
  <c r="W6121" i="2"/>
  <c r="X6121" i="2"/>
  <c r="AA6121" i="2"/>
  <c r="T6122" i="2"/>
  <c r="W6122" i="2"/>
  <c r="X6122" i="2"/>
  <c r="AA6122" i="2"/>
  <c r="T6123" i="2"/>
  <c r="W6123" i="2"/>
  <c r="X6123" i="2"/>
  <c r="AA6123" i="2"/>
  <c r="T6124" i="2"/>
  <c r="W6124" i="2"/>
  <c r="X6124" i="2"/>
  <c r="AA6124" i="2"/>
  <c r="T6125" i="2"/>
  <c r="W6125" i="2"/>
  <c r="X6125" i="2"/>
  <c r="AA6125" i="2"/>
  <c r="T6126" i="2"/>
  <c r="W6126" i="2"/>
  <c r="X6126" i="2"/>
  <c r="AA6126" i="2"/>
  <c r="T6127" i="2"/>
  <c r="W6127" i="2"/>
  <c r="X6127" i="2"/>
  <c r="AA6127" i="2"/>
  <c r="T6128" i="2"/>
  <c r="W6128" i="2"/>
  <c r="X6128" i="2"/>
  <c r="AA6128" i="2"/>
  <c r="T6129" i="2"/>
  <c r="W6129" i="2"/>
  <c r="X6129" i="2"/>
  <c r="AA6129" i="2"/>
  <c r="T6130" i="2"/>
  <c r="W6130" i="2"/>
  <c r="X6130" i="2"/>
  <c r="AA6130" i="2"/>
  <c r="T6131" i="2"/>
  <c r="W6131" i="2"/>
  <c r="X6131" i="2"/>
  <c r="AA6131" i="2"/>
  <c r="T6132" i="2"/>
  <c r="W6132" i="2"/>
  <c r="X6132" i="2"/>
  <c r="AA6132" i="2"/>
  <c r="T6133" i="2"/>
  <c r="W6133" i="2"/>
  <c r="X6133" i="2"/>
  <c r="AA6133" i="2"/>
  <c r="T6134" i="2"/>
  <c r="W6134" i="2"/>
  <c r="X6134" i="2"/>
  <c r="AA6134" i="2"/>
  <c r="T6135" i="2"/>
  <c r="W6135" i="2"/>
  <c r="X6135" i="2"/>
  <c r="AA6135" i="2"/>
  <c r="T6136" i="2"/>
  <c r="W6136" i="2"/>
  <c r="X6136" i="2"/>
  <c r="AA6136" i="2"/>
  <c r="T6137" i="2"/>
  <c r="W6137" i="2"/>
  <c r="X6137" i="2"/>
  <c r="AA6137" i="2"/>
  <c r="T6138" i="2"/>
  <c r="W6138" i="2"/>
  <c r="X6138" i="2"/>
  <c r="AA6138" i="2"/>
  <c r="T6139" i="2"/>
  <c r="W6139" i="2"/>
  <c r="X6139" i="2"/>
  <c r="AA6139" i="2"/>
  <c r="T6140" i="2"/>
  <c r="W6140" i="2"/>
  <c r="X6140" i="2"/>
  <c r="AA6140" i="2"/>
  <c r="T6141" i="2"/>
  <c r="W6141" i="2"/>
  <c r="X6141" i="2"/>
  <c r="AA6141" i="2"/>
  <c r="T6142" i="2"/>
  <c r="W6142" i="2"/>
  <c r="X6142" i="2"/>
  <c r="AA6142" i="2"/>
  <c r="T6143" i="2"/>
  <c r="W6143" i="2"/>
  <c r="X6143" i="2"/>
  <c r="AA6143" i="2"/>
  <c r="T6144" i="2"/>
  <c r="W6144" i="2"/>
  <c r="X6144" i="2"/>
  <c r="AA6144" i="2"/>
  <c r="T6145" i="2"/>
  <c r="W6145" i="2"/>
  <c r="X6145" i="2"/>
  <c r="AA6145" i="2"/>
  <c r="T6146" i="2"/>
  <c r="W6146" i="2"/>
  <c r="X6146" i="2"/>
  <c r="AA6146" i="2"/>
  <c r="T6147" i="2"/>
  <c r="W6147" i="2"/>
  <c r="X6147" i="2"/>
  <c r="AA6147" i="2"/>
  <c r="T6148" i="2"/>
  <c r="W6148" i="2"/>
  <c r="X6148" i="2"/>
  <c r="AA6148" i="2"/>
  <c r="T6149" i="2"/>
  <c r="W6149" i="2"/>
  <c r="X6149" i="2"/>
  <c r="AA6149" i="2"/>
  <c r="T6150" i="2"/>
  <c r="W6150" i="2"/>
  <c r="X6150" i="2"/>
  <c r="AA6150" i="2"/>
  <c r="T6151" i="2"/>
  <c r="W6151" i="2"/>
  <c r="X6151" i="2"/>
  <c r="AA6151" i="2"/>
  <c r="T6152" i="2"/>
  <c r="W6152" i="2"/>
  <c r="X6152" i="2"/>
  <c r="AA6152" i="2"/>
  <c r="T6153" i="2"/>
  <c r="W6153" i="2"/>
  <c r="X6153" i="2"/>
  <c r="AA6153" i="2"/>
  <c r="T6154" i="2"/>
  <c r="W6154" i="2"/>
  <c r="X6154" i="2"/>
  <c r="AA6154" i="2"/>
  <c r="T6155" i="2"/>
  <c r="W6155" i="2"/>
  <c r="X6155" i="2"/>
  <c r="AA6155" i="2"/>
  <c r="T6156" i="2"/>
  <c r="W6156" i="2"/>
  <c r="X6156" i="2"/>
  <c r="AA6156" i="2"/>
  <c r="T6157" i="2"/>
  <c r="W6157" i="2"/>
  <c r="X6157" i="2"/>
  <c r="AA6157" i="2"/>
  <c r="T6158" i="2"/>
  <c r="W6158" i="2"/>
  <c r="X6158" i="2"/>
  <c r="AA6158" i="2"/>
  <c r="T6159" i="2"/>
  <c r="W6159" i="2"/>
  <c r="X6159" i="2"/>
  <c r="AA6159" i="2"/>
  <c r="T6160" i="2"/>
  <c r="W6160" i="2"/>
  <c r="X6160" i="2"/>
  <c r="AA6160" i="2"/>
  <c r="T6161" i="2"/>
  <c r="W6161" i="2"/>
  <c r="X6161" i="2"/>
  <c r="AA6161" i="2"/>
  <c r="T6162" i="2"/>
  <c r="W6162" i="2"/>
  <c r="X6162" i="2"/>
  <c r="AA6162" i="2"/>
  <c r="T6163" i="2"/>
  <c r="W6163" i="2"/>
  <c r="X6163" i="2"/>
  <c r="AA6163" i="2"/>
  <c r="T6164" i="2"/>
  <c r="W6164" i="2"/>
  <c r="X6164" i="2"/>
  <c r="AA6164" i="2"/>
  <c r="T6165" i="2"/>
  <c r="W6165" i="2"/>
  <c r="X6165" i="2"/>
  <c r="AA6165" i="2"/>
  <c r="T6166" i="2"/>
  <c r="W6166" i="2"/>
  <c r="X6166" i="2"/>
  <c r="AA6166" i="2"/>
  <c r="T6167" i="2"/>
  <c r="W6167" i="2"/>
  <c r="X6167" i="2"/>
  <c r="AA6167" i="2"/>
  <c r="T6168" i="2"/>
  <c r="W6168" i="2"/>
  <c r="X6168" i="2"/>
  <c r="AA6168" i="2"/>
  <c r="T6169" i="2"/>
  <c r="W6169" i="2"/>
  <c r="X6169" i="2"/>
  <c r="AA6169" i="2"/>
  <c r="T6170" i="2"/>
  <c r="W6170" i="2"/>
  <c r="X6170" i="2"/>
  <c r="AA6170" i="2"/>
  <c r="T6171" i="2"/>
  <c r="W6171" i="2"/>
  <c r="X6171" i="2"/>
  <c r="AA6171" i="2"/>
  <c r="T6172" i="2"/>
  <c r="W6172" i="2"/>
  <c r="X6172" i="2"/>
  <c r="AA6172" i="2"/>
  <c r="T6173" i="2"/>
  <c r="W6173" i="2"/>
  <c r="X6173" i="2"/>
  <c r="AA6173" i="2"/>
  <c r="T6174" i="2"/>
  <c r="W6174" i="2"/>
  <c r="X6174" i="2"/>
  <c r="AA6174" i="2"/>
  <c r="T6175" i="2"/>
  <c r="W6175" i="2"/>
  <c r="X6175" i="2"/>
  <c r="AA6175" i="2"/>
  <c r="T6176" i="2"/>
  <c r="W6176" i="2"/>
  <c r="X6176" i="2"/>
  <c r="AA6176" i="2"/>
  <c r="T6177" i="2"/>
  <c r="W6177" i="2"/>
  <c r="X6177" i="2"/>
  <c r="AA6177" i="2"/>
  <c r="T6178" i="2"/>
  <c r="W6178" i="2"/>
  <c r="X6178" i="2"/>
  <c r="AA6178" i="2"/>
  <c r="T6179" i="2"/>
  <c r="W6179" i="2"/>
  <c r="X6179" i="2"/>
  <c r="AA6179" i="2"/>
  <c r="T6180" i="2"/>
  <c r="W6180" i="2"/>
  <c r="X6180" i="2"/>
  <c r="AA6180" i="2"/>
  <c r="T6181" i="2"/>
  <c r="W6181" i="2"/>
  <c r="X6181" i="2"/>
  <c r="AA6181" i="2"/>
  <c r="T6182" i="2"/>
  <c r="W6182" i="2"/>
  <c r="X6182" i="2"/>
  <c r="AA6182" i="2"/>
  <c r="T6183" i="2"/>
  <c r="W6183" i="2"/>
  <c r="X6183" i="2"/>
  <c r="AA6183" i="2"/>
  <c r="T6184" i="2"/>
  <c r="W6184" i="2"/>
  <c r="X6184" i="2"/>
  <c r="AA6184" i="2"/>
  <c r="T6185" i="2"/>
  <c r="W6185" i="2"/>
  <c r="X6185" i="2"/>
  <c r="AA6185" i="2"/>
  <c r="T6186" i="2"/>
  <c r="W6186" i="2"/>
  <c r="X6186" i="2"/>
  <c r="AA6186" i="2"/>
  <c r="T6187" i="2"/>
  <c r="W6187" i="2"/>
  <c r="X6187" i="2"/>
  <c r="AA6187" i="2"/>
  <c r="T6188" i="2"/>
  <c r="W6188" i="2"/>
  <c r="X6188" i="2"/>
  <c r="AA6188" i="2"/>
  <c r="T6189" i="2"/>
  <c r="W6189" i="2"/>
  <c r="X6189" i="2"/>
  <c r="AA6189" i="2"/>
  <c r="T6190" i="2"/>
  <c r="W6190" i="2"/>
  <c r="X6190" i="2"/>
  <c r="AA6190" i="2"/>
  <c r="T6191" i="2"/>
  <c r="W6191" i="2"/>
  <c r="X6191" i="2"/>
  <c r="AA6191" i="2"/>
  <c r="T6192" i="2"/>
  <c r="W6192" i="2"/>
  <c r="X6192" i="2"/>
  <c r="AA6192" i="2"/>
  <c r="T6193" i="2"/>
  <c r="W6193" i="2"/>
  <c r="X6193" i="2"/>
  <c r="AA6193" i="2"/>
  <c r="T6194" i="2"/>
  <c r="W6194" i="2"/>
  <c r="X6194" i="2"/>
  <c r="AA6194" i="2"/>
  <c r="T6195" i="2"/>
  <c r="W6195" i="2"/>
  <c r="X6195" i="2"/>
  <c r="AA6195" i="2"/>
  <c r="T6196" i="2"/>
  <c r="W6196" i="2"/>
  <c r="X6196" i="2"/>
  <c r="AA6196" i="2"/>
  <c r="T6197" i="2"/>
  <c r="W6197" i="2"/>
  <c r="X6197" i="2"/>
  <c r="AA6197" i="2"/>
  <c r="T6198" i="2"/>
  <c r="W6198" i="2"/>
  <c r="X6198" i="2"/>
  <c r="AA6198" i="2"/>
  <c r="T6199" i="2"/>
  <c r="W6199" i="2"/>
  <c r="X6199" i="2"/>
  <c r="AA6199" i="2"/>
  <c r="T6200" i="2"/>
  <c r="W6200" i="2"/>
  <c r="X6200" i="2"/>
  <c r="AA6200" i="2"/>
  <c r="T6201" i="2"/>
  <c r="W6201" i="2"/>
  <c r="X6201" i="2"/>
  <c r="AA6201" i="2"/>
  <c r="T6202" i="2"/>
  <c r="W6202" i="2"/>
  <c r="X6202" i="2"/>
  <c r="AA6202" i="2"/>
  <c r="T6203" i="2"/>
  <c r="W6203" i="2"/>
  <c r="X6203" i="2"/>
  <c r="AA6203" i="2"/>
  <c r="T6204" i="2"/>
  <c r="W6204" i="2"/>
  <c r="X6204" i="2"/>
  <c r="AA6204" i="2"/>
  <c r="T6205" i="2"/>
  <c r="W6205" i="2"/>
  <c r="X6205" i="2"/>
  <c r="AA6205" i="2"/>
  <c r="T6206" i="2"/>
  <c r="W6206" i="2"/>
  <c r="X6206" i="2"/>
  <c r="AA6206" i="2"/>
  <c r="T6207" i="2"/>
  <c r="W6207" i="2"/>
  <c r="X6207" i="2"/>
  <c r="AA6207" i="2"/>
  <c r="T6208" i="2"/>
  <c r="W6208" i="2"/>
  <c r="X6208" i="2"/>
  <c r="AA6208" i="2"/>
  <c r="T6209" i="2"/>
  <c r="W6209" i="2"/>
  <c r="X6209" i="2"/>
  <c r="AA6209" i="2"/>
  <c r="T6210" i="2"/>
  <c r="W6210" i="2"/>
  <c r="X6210" i="2"/>
  <c r="AA6210" i="2"/>
  <c r="T6211" i="2"/>
  <c r="W6211" i="2"/>
  <c r="X6211" i="2"/>
  <c r="AA6211" i="2"/>
  <c r="T6212" i="2"/>
  <c r="W6212" i="2"/>
  <c r="X6212" i="2"/>
  <c r="AA6212" i="2"/>
  <c r="T6213" i="2"/>
  <c r="W6213" i="2"/>
  <c r="X6213" i="2"/>
  <c r="AA6213" i="2"/>
  <c r="T6214" i="2"/>
  <c r="W6214" i="2"/>
  <c r="X6214" i="2"/>
  <c r="AA6214" i="2"/>
  <c r="T6215" i="2"/>
  <c r="W6215" i="2"/>
  <c r="X6215" i="2"/>
  <c r="AA6215" i="2"/>
  <c r="T6216" i="2"/>
  <c r="W6216" i="2"/>
  <c r="X6216" i="2"/>
  <c r="AA6216" i="2"/>
  <c r="T6217" i="2"/>
  <c r="W6217" i="2"/>
  <c r="X6217" i="2"/>
  <c r="AA6217" i="2"/>
  <c r="T6218" i="2"/>
  <c r="W6218" i="2"/>
  <c r="X6218" i="2"/>
  <c r="AA6218" i="2"/>
  <c r="T6219" i="2"/>
  <c r="W6219" i="2"/>
  <c r="X6219" i="2"/>
  <c r="AA6219" i="2"/>
  <c r="T6220" i="2"/>
  <c r="W6220" i="2"/>
  <c r="X6220" i="2"/>
  <c r="AA6220" i="2"/>
  <c r="T6221" i="2"/>
  <c r="W6221" i="2"/>
  <c r="X6221" i="2"/>
  <c r="AA6221" i="2"/>
  <c r="T6222" i="2"/>
  <c r="W6222" i="2"/>
  <c r="X6222" i="2"/>
  <c r="AA6222" i="2"/>
  <c r="T6223" i="2"/>
  <c r="W6223" i="2"/>
  <c r="X6223" i="2"/>
  <c r="AA6223" i="2"/>
  <c r="T6224" i="2"/>
  <c r="W6224" i="2"/>
  <c r="X6224" i="2"/>
  <c r="AA6224" i="2"/>
  <c r="T6225" i="2"/>
  <c r="W6225" i="2"/>
  <c r="X6225" i="2"/>
  <c r="AA6225" i="2"/>
  <c r="T6226" i="2"/>
  <c r="W6226" i="2"/>
  <c r="X6226" i="2"/>
  <c r="AA6226" i="2"/>
  <c r="T6227" i="2"/>
  <c r="W6227" i="2"/>
  <c r="X6227" i="2"/>
  <c r="AA6227" i="2"/>
  <c r="T6228" i="2"/>
  <c r="W6228" i="2"/>
  <c r="X6228" i="2"/>
  <c r="AA6228" i="2"/>
  <c r="T6229" i="2"/>
  <c r="W6229" i="2"/>
  <c r="X6229" i="2"/>
  <c r="AA6229" i="2"/>
  <c r="T6230" i="2"/>
  <c r="W6230" i="2"/>
  <c r="X6230" i="2"/>
  <c r="AA6230" i="2"/>
  <c r="T6231" i="2"/>
  <c r="W6231" i="2"/>
  <c r="X6231" i="2"/>
  <c r="AA6231" i="2"/>
  <c r="T6232" i="2"/>
  <c r="W6232" i="2"/>
  <c r="X6232" i="2"/>
  <c r="AA6232" i="2"/>
  <c r="T6233" i="2"/>
  <c r="W6233" i="2"/>
  <c r="X6233" i="2"/>
  <c r="AA6233" i="2"/>
  <c r="T6234" i="2"/>
  <c r="W6234" i="2"/>
  <c r="X6234" i="2"/>
  <c r="AA6234" i="2"/>
  <c r="T6235" i="2"/>
  <c r="W6235" i="2"/>
  <c r="X6235" i="2"/>
  <c r="AA6235" i="2"/>
  <c r="T6236" i="2"/>
  <c r="W6236" i="2"/>
  <c r="X6236" i="2"/>
  <c r="AA6236" i="2"/>
  <c r="T6237" i="2"/>
  <c r="W6237" i="2"/>
  <c r="X6237" i="2"/>
  <c r="AA6237" i="2"/>
  <c r="T6238" i="2"/>
  <c r="W6238" i="2"/>
  <c r="X6238" i="2"/>
  <c r="AA6238" i="2"/>
  <c r="T6239" i="2"/>
  <c r="W6239" i="2"/>
  <c r="X6239" i="2"/>
  <c r="AA6239" i="2"/>
  <c r="T6240" i="2"/>
  <c r="W6240" i="2"/>
  <c r="X6240" i="2"/>
  <c r="AA6240" i="2"/>
  <c r="T6241" i="2"/>
  <c r="W6241" i="2"/>
  <c r="X6241" i="2"/>
  <c r="AA6241" i="2"/>
  <c r="T6242" i="2"/>
  <c r="W6242" i="2"/>
  <c r="X6242" i="2"/>
  <c r="AA6242" i="2"/>
  <c r="T6243" i="2"/>
  <c r="W6243" i="2"/>
  <c r="X6243" i="2"/>
  <c r="AA6243" i="2"/>
  <c r="T6244" i="2"/>
  <c r="W6244" i="2"/>
  <c r="X6244" i="2"/>
  <c r="AA6244" i="2"/>
  <c r="T6245" i="2"/>
  <c r="W6245" i="2"/>
  <c r="X6245" i="2"/>
  <c r="AA6245" i="2"/>
  <c r="T6246" i="2"/>
  <c r="W6246" i="2"/>
  <c r="X6246" i="2"/>
  <c r="AA6246" i="2"/>
  <c r="T6247" i="2"/>
  <c r="W6247" i="2"/>
  <c r="X6247" i="2"/>
  <c r="AA6247" i="2"/>
  <c r="T6248" i="2"/>
  <c r="W6248" i="2"/>
  <c r="X6248" i="2"/>
  <c r="AA6248" i="2"/>
  <c r="T6249" i="2"/>
  <c r="W6249" i="2"/>
  <c r="X6249" i="2"/>
  <c r="AA6249" i="2"/>
  <c r="T6250" i="2"/>
  <c r="W6250" i="2"/>
  <c r="X6250" i="2"/>
  <c r="AA6250" i="2"/>
  <c r="T6251" i="2"/>
  <c r="W6251" i="2"/>
  <c r="X6251" i="2"/>
  <c r="AA6251" i="2"/>
  <c r="T6252" i="2"/>
  <c r="W6252" i="2"/>
  <c r="X6252" i="2"/>
  <c r="AA6252" i="2"/>
  <c r="T6253" i="2"/>
  <c r="W6253" i="2"/>
  <c r="X6253" i="2"/>
  <c r="AA6253" i="2"/>
  <c r="T6254" i="2"/>
  <c r="W6254" i="2"/>
  <c r="X6254" i="2"/>
  <c r="AA6254" i="2"/>
  <c r="T6255" i="2"/>
  <c r="W6255" i="2"/>
  <c r="X6255" i="2"/>
  <c r="AA6255" i="2"/>
  <c r="T6256" i="2"/>
  <c r="W6256" i="2"/>
  <c r="X6256" i="2"/>
  <c r="AA6256" i="2"/>
  <c r="T6257" i="2"/>
  <c r="W6257" i="2"/>
  <c r="X6257" i="2"/>
  <c r="AA6257" i="2"/>
  <c r="T6258" i="2"/>
  <c r="W6258" i="2"/>
  <c r="X6258" i="2"/>
  <c r="AA6258" i="2"/>
  <c r="T6259" i="2"/>
  <c r="W6259" i="2"/>
  <c r="X6259" i="2"/>
  <c r="AA6259" i="2"/>
  <c r="T6260" i="2"/>
  <c r="W6260" i="2"/>
  <c r="X6260" i="2"/>
  <c r="AA6260" i="2"/>
  <c r="T6261" i="2"/>
  <c r="W6261" i="2"/>
  <c r="X6261" i="2"/>
  <c r="AA6261" i="2"/>
  <c r="T6262" i="2"/>
  <c r="W6262" i="2"/>
  <c r="X6262" i="2"/>
  <c r="AA6262" i="2"/>
  <c r="T6263" i="2"/>
  <c r="W6263" i="2"/>
  <c r="X6263" i="2"/>
  <c r="AA6263" i="2"/>
  <c r="T6264" i="2"/>
  <c r="W6264" i="2"/>
  <c r="X6264" i="2"/>
  <c r="AA6264" i="2"/>
  <c r="T6265" i="2"/>
  <c r="W6265" i="2"/>
  <c r="X6265" i="2"/>
  <c r="AA6265" i="2"/>
  <c r="T6266" i="2"/>
  <c r="W6266" i="2"/>
  <c r="X6266" i="2"/>
  <c r="AA6266" i="2"/>
  <c r="T6267" i="2"/>
  <c r="W6267" i="2"/>
  <c r="X6267" i="2"/>
  <c r="AA6267" i="2"/>
  <c r="T6268" i="2"/>
  <c r="W6268" i="2"/>
  <c r="X6268" i="2"/>
  <c r="AA6268" i="2"/>
  <c r="T6269" i="2"/>
  <c r="W6269" i="2"/>
  <c r="X6269" i="2"/>
  <c r="AA6269" i="2"/>
  <c r="T6270" i="2"/>
  <c r="W6270" i="2"/>
  <c r="X6270" i="2"/>
  <c r="AA6270" i="2"/>
  <c r="T6271" i="2"/>
  <c r="W6271" i="2"/>
  <c r="X6271" i="2"/>
  <c r="AA6271" i="2"/>
  <c r="T6272" i="2"/>
  <c r="W6272" i="2"/>
  <c r="X6272" i="2"/>
  <c r="AA6272" i="2"/>
  <c r="T6273" i="2"/>
  <c r="W6273" i="2"/>
  <c r="X6273" i="2"/>
  <c r="AA6273" i="2"/>
  <c r="T6274" i="2"/>
  <c r="W6274" i="2"/>
  <c r="X6274" i="2"/>
  <c r="AA6274" i="2"/>
  <c r="T6275" i="2"/>
  <c r="W6275" i="2"/>
  <c r="X6275" i="2"/>
  <c r="AA6275" i="2"/>
  <c r="T6276" i="2"/>
  <c r="W6276" i="2"/>
  <c r="X6276" i="2"/>
  <c r="AA6276" i="2"/>
  <c r="T6277" i="2"/>
  <c r="W6277" i="2"/>
  <c r="X6277" i="2"/>
  <c r="AA6277" i="2"/>
  <c r="T6278" i="2"/>
  <c r="W6278" i="2"/>
  <c r="X6278" i="2"/>
  <c r="AA6278" i="2"/>
  <c r="T6279" i="2"/>
  <c r="W6279" i="2"/>
  <c r="X6279" i="2"/>
  <c r="AA6279" i="2"/>
  <c r="T6280" i="2"/>
  <c r="W6280" i="2"/>
  <c r="X6280" i="2"/>
  <c r="AA6280" i="2"/>
  <c r="T6281" i="2"/>
  <c r="W6281" i="2"/>
  <c r="X6281" i="2"/>
  <c r="AA6281" i="2"/>
  <c r="T6282" i="2"/>
  <c r="W6282" i="2"/>
  <c r="X6282" i="2"/>
  <c r="AA6282" i="2"/>
  <c r="T6283" i="2"/>
  <c r="W6283" i="2"/>
  <c r="X6283" i="2"/>
  <c r="AA6283" i="2"/>
  <c r="T6284" i="2"/>
  <c r="W6284" i="2"/>
  <c r="X6284" i="2"/>
  <c r="AA6284" i="2"/>
  <c r="T6285" i="2"/>
  <c r="W6285" i="2"/>
  <c r="X6285" i="2"/>
  <c r="AA6285" i="2"/>
  <c r="T6286" i="2"/>
  <c r="W6286" i="2"/>
  <c r="X6286" i="2"/>
  <c r="AA6286" i="2"/>
  <c r="T6287" i="2"/>
  <c r="W6287" i="2"/>
  <c r="X6287" i="2"/>
  <c r="AA6287" i="2"/>
  <c r="T6288" i="2"/>
  <c r="W6288" i="2"/>
  <c r="X6288" i="2"/>
  <c r="AA6288" i="2"/>
  <c r="T6289" i="2"/>
  <c r="W6289" i="2"/>
  <c r="X6289" i="2"/>
  <c r="AA6289" i="2"/>
  <c r="T6290" i="2"/>
  <c r="W6290" i="2"/>
  <c r="X6290" i="2"/>
  <c r="AA6290" i="2"/>
  <c r="T6291" i="2"/>
  <c r="W6291" i="2"/>
  <c r="X6291" i="2"/>
  <c r="AA6291" i="2"/>
  <c r="T6292" i="2"/>
  <c r="W6292" i="2"/>
  <c r="X6292" i="2"/>
  <c r="AA6292" i="2"/>
  <c r="T6293" i="2"/>
  <c r="W6293" i="2"/>
  <c r="X6293" i="2"/>
  <c r="AA6293" i="2"/>
  <c r="T6294" i="2"/>
  <c r="W6294" i="2"/>
  <c r="X6294" i="2"/>
  <c r="AA6294" i="2"/>
  <c r="T6295" i="2"/>
  <c r="W6295" i="2"/>
  <c r="X6295" i="2"/>
  <c r="AA6295" i="2"/>
  <c r="T6296" i="2"/>
  <c r="W6296" i="2"/>
  <c r="X6296" i="2"/>
  <c r="AA6296" i="2"/>
  <c r="T6297" i="2"/>
  <c r="W6297" i="2"/>
  <c r="X6297" i="2"/>
  <c r="AA6297" i="2"/>
  <c r="T6298" i="2"/>
  <c r="W6298" i="2"/>
  <c r="X6298" i="2"/>
  <c r="AA6298" i="2"/>
  <c r="T6299" i="2"/>
  <c r="W6299" i="2"/>
  <c r="X6299" i="2"/>
  <c r="AA6299" i="2"/>
  <c r="T6300" i="2"/>
  <c r="W6300" i="2"/>
  <c r="X6300" i="2"/>
  <c r="AA6300" i="2"/>
  <c r="T6301" i="2"/>
  <c r="W6301" i="2"/>
  <c r="X6301" i="2"/>
  <c r="AA6301" i="2"/>
  <c r="T6302" i="2"/>
  <c r="W6302" i="2"/>
  <c r="X6302" i="2"/>
  <c r="AA6302" i="2"/>
  <c r="T6303" i="2"/>
  <c r="W6303" i="2"/>
  <c r="X6303" i="2"/>
  <c r="AA6303" i="2"/>
  <c r="T6304" i="2"/>
  <c r="W6304" i="2"/>
  <c r="X6304" i="2"/>
  <c r="AA6304" i="2"/>
  <c r="T6305" i="2"/>
  <c r="W6305" i="2"/>
  <c r="X6305" i="2"/>
  <c r="AA6305" i="2"/>
  <c r="T6306" i="2"/>
  <c r="W6306" i="2"/>
  <c r="X6306" i="2"/>
  <c r="AA6306" i="2"/>
  <c r="T6307" i="2"/>
  <c r="W6307" i="2"/>
  <c r="X6307" i="2"/>
  <c r="AA6307" i="2"/>
  <c r="T6308" i="2"/>
  <c r="W6308" i="2"/>
  <c r="X6308" i="2"/>
  <c r="AA6308" i="2"/>
  <c r="T6309" i="2"/>
  <c r="W6309" i="2"/>
  <c r="X6309" i="2"/>
  <c r="AA6309" i="2"/>
  <c r="T6310" i="2"/>
  <c r="W6310" i="2"/>
  <c r="X6310" i="2"/>
  <c r="AA6310" i="2"/>
  <c r="T6311" i="2"/>
  <c r="W6311" i="2"/>
  <c r="X6311" i="2"/>
  <c r="AA6311" i="2"/>
  <c r="T6312" i="2"/>
  <c r="W6312" i="2"/>
  <c r="X6312" i="2"/>
  <c r="AA6312" i="2"/>
  <c r="T6313" i="2"/>
  <c r="W6313" i="2"/>
  <c r="X6313" i="2"/>
  <c r="AA6313" i="2"/>
  <c r="T6314" i="2"/>
  <c r="W6314" i="2"/>
  <c r="X6314" i="2"/>
  <c r="AA6314" i="2"/>
  <c r="T6315" i="2"/>
  <c r="W6315" i="2"/>
  <c r="X6315" i="2"/>
  <c r="AA6315" i="2"/>
  <c r="T6316" i="2"/>
  <c r="W6316" i="2"/>
  <c r="X6316" i="2"/>
  <c r="AA6316" i="2"/>
  <c r="T6317" i="2"/>
  <c r="W6317" i="2"/>
  <c r="X6317" i="2"/>
  <c r="AA6317" i="2"/>
  <c r="T6318" i="2"/>
  <c r="W6318" i="2"/>
  <c r="X6318" i="2"/>
  <c r="AA6318" i="2"/>
  <c r="T6319" i="2"/>
  <c r="W6319" i="2"/>
  <c r="X6319" i="2"/>
  <c r="AA6319" i="2"/>
  <c r="T6320" i="2"/>
  <c r="W6320" i="2"/>
  <c r="X6320" i="2"/>
  <c r="AA6320" i="2"/>
  <c r="T6321" i="2"/>
  <c r="W6321" i="2"/>
  <c r="X6321" i="2"/>
  <c r="AA6321" i="2"/>
  <c r="T6322" i="2"/>
  <c r="W6322" i="2"/>
  <c r="X6322" i="2"/>
  <c r="AA6322" i="2"/>
  <c r="T6323" i="2"/>
  <c r="W6323" i="2"/>
  <c r="X6323" i="2"/>
  <c r="AA6323" i="2"/>
  <c r="T6324" i="2"/>
  <c r="W6324" i="2"/>
  <c r="X6324" i="2"/>
  <c r="AA6324" i="2"/>
  <c r="T6325" i="2"/>
  <c r="W6325" i="2"/>
  <c r="X6325" i="2"/>
  <c r="AA6325" i="2"/>
  <c r="T6326" i="2"/>
  <c r="W6326" i="2"/>
  <c r="X6326" i="2"/>
  <c r="AA6326" i="2"/>
  <c r="T6327" i="2"/>
  <c r="W6327" i="2"/>
  <c r="X6327" i="2"/>
  <c r="AA6327" i="2"/>
  <c r="T6328" i="2"/>
  <c r="W6328" i="2"/>
  <c r="X6328" i="2"/>
  <c r="AA6328" i="2"/>
  <c r="T6329" i="2"/>
  <c r="W6329" i="2"/>
  <c r="X6329" i="2"/>
  <c r="AA6329" i="2"/>
  <c r="T6330" i="2"/>
  <c r="W6330" i="2"/>
  <c r="X6330" i="2"/>
  <c r="AA6330" i="2"/>
  <c r="T6331" i="2"/>
  <c r="W6331" i="2"/>
  <c r="X6331" i="2"/>
  <c r="AA6331" i="2"/>
  <c r="T6332" i="2"/>
  <c r="W6332" i="2"/>
  <c r="X6332" i="2"/>
  <c r="AA6332" i="2"/>
  <c r="T6333" i="2"/>
  <c r="W6333" i="2"/>
  <c r="X6333" i="2"/>
  <c r="AA6333" i="2"/>
  <c r="T6334" i="2"/>
  <c r="W6334" i="2"/>
  <c r="X6334" i="2"/>
  <c r="AA6334" i="2"/>
  <c r="T6335" i="2"/>
  <c r="W6335" i="2"/>
  <c r="X6335" i="2"/>
  <c r="AA6335" i="2"/>
  <c r="T6336" i="2"/>
  <c r="W6336" i="2"/>
  <c r="X6336" i="2"/>
  <c r="AA6336" i="2"/>
  <c r="T6337" i="2"/>
  <c r="W6337" i="2"/>
  <c r="X6337" i="2"/>
  <c r="AA6337" i="2"/>
  <c r="T6338" i="2"/>
  <c r="W6338" i="2"/>
  <c r="X6338" i="2"/>
  <c r="AA6338" i="2"/>
  <c r="T6339" i="2"/>
  <c r="W6339" i="2"/>
  <c r="X6339" i="2"/>
  <c r="AA6339" i="2"/>
  <c r="T6340" i="2"/>
  <c r="W6340" i="2"/>
  <c r="X6340" i="2"/>
  <c r="AA6340" i="2"/>
  <c r="T6341" i="2"/>
  <c r="W6341" i="2"/>
  <c r="X6341" i="2"/>
  <c r="AA6341" i="2"/>
  <c r="T6342" i="2"/>
  <c r="W6342" i="2"/>
  <c r="X6342" i="2"/>
  <c r="AA6342" i="2"/>
  <c r="T6343" i="2"/>
  <c r="W6343" i="2"/>
  <c r="X6343" i="2"/>
  <c r="AA6343" i="2"/>
  <c r="T6344" i="2"/>
  <c r="W6344" i="2"/>
  <c r="X6344" i="2"/>
  <c r="AA6344" i="2"/>
  <c r="T6345" i="2"/>
  <c r="W6345" i="2"/>
  <c r="X6345" i="2"/>
  <c r="AA6345" i="2"/>
  <c r="T6346" i="2"/>
  <c r="W6346" i="2"/>
  <c r="X6346" i="2"/>
  <c r="AA6346" i="2"/>
  <c r="T6347" i="2"/>
  <c r="W6347" i="2"/>
  <c r="X6347" i="2"/>
  <c r="AA6347" i="2"/>
  <c r="T6348" i="2"/>
  <c r="W6348" i="2"/>
  <c r="X6348" i="2"/>
  <c r="AA6348" i="2"/>
  <c r="T6349" i="2"/>
  <c r="W6349" i="2"/>
  <c r="X6349" i="2"/>
  <c r="AA6349" i="2"/>
  <c r="T6350" i="2"/>
  <c r="W6350" i="2"/>
  <c r="X6350" i="2"/>
  <c r="AA6350" i="2"/>
  <c r="T6351" i="2"/>
  <c r="W6351" i="2"/>
  <c r="X6351" i="2"/>
  <c r="AA6351" i="2"/>
  <c r="T6352" i="2"/>
  <c r="W6352" i="2"/>
  <c r="X6352" i="2"/>
  <c r="AA6352" i="2"/>
  <c r="T6353" i="2"/>
  <c r="W6353" i="2"/>
  <c r="X6353" i="2"/>
  <c r="AA6353" i="2"/>
  <c r="T6354" i="2"/>
  <c r="W6354" i="2"/>
  <c r="X6354" i="2"/>
  <c r="AA6354" i="2"/>
  <c r="T6355" i="2"/>
  <c r="W6355" i="2"/>
  <c r="X6355" i="2"/>
  <c r="AA6355" i="2"/>
  <c r="T6356" i="2"/>
  <c r="W6356" i="2"/>
  <c r="X6356" i="2"/>
  <c r="AA6356" i="2"/>
  <c r="T6357" i="2"/>
  <c r="W6357" i="2"/>
  <c r="X6357" i="2"/>
  <c r="AA6357" i="2"/>
  <c r="T6358" i="2"/>
  <c r="W6358" i="2"/>
  <c r="X6358" i="2"/>
  <c r="AA6358" i="2"/>
  <c r="T6359" i="2"/>
  <c r="W6359" i="2"/>
  <c r="X6359" i="2"/>
  <c r="AA6359" i="2"/>
  <c r="T6360" i="2"/>
  <c r="W6360" i="2"/>
  <c r="X6360" i="2"/>
  <c r="AA6360" i="2"/>
  <c r="T6361" i="2"/>
  <c r="W6361" i="2"/>
  <c r="X6361" i="2"/>
  <c r="AA6361" i="2"/>
  <c r="T6362" i="2"/>
  <c r="W6362" i="2"/>
  <c r="X6362" i="2"/>
  <c r="AA6362" i="2"/>
  <c r="T6363" i="2"/>
  <c r="W6363" i="2"/>
  <c r="X6363" i="2"/>
  <c r="AA6363" i="2"/>
  <c r="T6364" i="2"/>
  <c r="W6364" i="2"/>
  <c r="X6364" i="2"/>
  <c r="AA6364" i="2"/>
  <c r="T6365" i="2"/>
  <c r="W6365" i="2"/>
  <c r="X6365" i="2"/>
  <c r="AA6365" i="2"/>
  <c r="T6366" i="2"/>
  <c r="W6366" i="2"/>
  <c r="X6366" i="2"/>
  <c r="AA6366" i="2"/>
  <c r="T6367" i="2"/>
  <c r="W6367" i="2"/>
  <c r="X6367" i="2"/>
  <c r="AA6367" i="2"/>
  <c r="T6368" i="2"/>
  <c r="W6368" i="2"/>
  <c r="X6368" i="2"/>
  <c r="AA6368" i="2"/>
  <c r="T6369" i="2"/>
  <c r="W6369" i="2"/>
  <c r="X6369" i="2"/>
  <c r="AA6369" i="2"/>
  <c r="T6370" i="2"/>
  <c r="W6370" i="2"/>
  <c r="X6370" i="2"/>
  <c r="AA6370" i="2"/>
  <c r="T6371" i="2"/>
  <c r="W6371" i="2"/>
  <c r="X6371" i="2"/>
  <c r="AA6371" i="2"/>
  <c r="T6372" i="2"/>
  <c r="W6372" i="2"/>
  <c r="X6372" i="2"/>
  <c r="AA6372" i="2"/>
  <c r="T6373" i="2"/>
  <c r="W6373" i="2"/>
  <c r="X6373" i="2"/>
  <c r="AA6373" i="2"/>
  <c r="T6374" i="2"/>
  <c r="W6374" i="2"/>
  <c r="X6374" i="2"/>
  <c r="AA6374" i="2"/>
  <c r="T6375" i="2"/>
  <c r="W6375" i="2"/>
  <c r="X6375" i="2"/>
  <c r="AA6375" i="2"/>
  <c r="T6376" i="2"/>
  <c r="W6376" i="2"/>
  <c r="X6376" i="2"/>
  <c r="AA6376" i="2"/>
  <c r="T6377" i="2"/>
  <c r="W6377" i="2"/>
  <c r="X6377" i="2"/>
  <c r="AA6377" i="2"/>
  <c r="T6378" i="2"/>
  <c r="W6378" i="2"/>
  <c r="X6378" i="2"/>
  <c r="AA6378" i="2"/>
  <c r="T6379" i="2"/>
  <c r="W6379" i="2"/>
  <c r="X6379" i="2"/>
  <c r="AA6379" i="2"/>
  <c r="T6380" i="2"/>
  <c r="W6380" i="2"/>
  <c r="X6380" i="2"/>
  <c r="AA6380" i="2"/>
  <c r="T6381" i="2"/>
  <c r="W6381" i="2"/>
  <c r="X6381" i="2"/>
  <c r="AA6381" i="2"/>
  <c r="T6382" i="2"/>
  <c r="W6382" i="2"/>
  <c r="X6382" i="2"/>
  <c r="AA6382" i="2"/>
  <c r="T6383" i="2"/>
  <c r="W6383" i="2"/>
  <c r="X6383" i="2"/>
  <c r="AA6383" i="2"/>
  <c r="T6384" i="2"/>
  <c r="W6384" i="2"/>
  <c r="X6384" i="2"/>
  <c r="AA6384" i="2"/>
  <c r="T6385" i="2"/>
  <c r="W6385" i="2"/>
  <c r="X6385" i="2"/>
  <c r="AA6385" i="2"/>
  <c r="T6386" i="2"/>
  <c r="W6386" i="2"/>
  <c r="X6386" i="2"/>
  <c r="AA6386" i="2"/>
  <c r="T6387" i="2"/>
  <c r="W6387" i="2"/>
  <c r="X6387" i="2"/>
  <c r="AA6387" i="2"/>
  <c r="T6388" i="2"/>
  <c r="W6388" i="2"/>
  <c r="X6388" i="2"/>
  <c r="AA6388" i="2"/>
  <c r="T6389" i="2"/>
  <c r="W6389" i="2"/>
  <c r="X6389" i="2"/>
  <c r="AA6389" i="2"/>
  <c r="T6390" i="2"/>
  <c r="W6390" i="2"/>
  <c r="X6390" i="2"/>
  <c r="AA6390" i="2"/>
  <c r="T6391" i="2"/>
  <c r="W6391" i="2"/>
  <c r="X6391" i="2"/>
  <c r="AA6391" i="2"/>
  <c r="T6392" i="2"/>
  <c r="W6392" i="2"/>
  <c r="X6392" i="2"/>
  <c r="AA6392" i="2"/>
  <c r="T6393" i="2"/>
  <c r="W6393" i="2"/>
  <c r="X6393" i="2"/>
  <c r="AA6393" i="2"/>
  <c r="T6394" i="2"/>
  <c r="W6394" i="2"/>
  <c r="X6394" i="2"/>
  <c r="AA6394" i="2"/>
  <c r="T6395" i="2"/>
  <c r="W6395" i="2"/>
  <c r="X6395" i="2"/>
  <c r="AA6395" i="2"/>
  <c r="T6396" i="2"/>
  <c r="W6396" i="2"/>
  <c r="X6396" i="2"/>
  <c r="AA6396" i="2"/>
  <c r="T6397" i="2"/>
  <c r="W6397" i="2"/>
  <c r="X6397" i="2"/>
  <c r="AA6397" i="2"/>
  <c r="T6398" i="2"/>
  <c r="W6398" i="2"/>
  <c r="X6398" i="2"/>
  <c r="AA6398" i="2"/>
  <c r="T6399" i="2"/>
  <c r="W6399" i="2"/>
  <c r="X6399" i="2"/>
  <c r="AA6399" i="2"/>
  <c r="T6400" i="2"/>
  <c r="W6400" i="2"/>
  <c r="X6400" i="2"/>
  <c r="AA6400" i="2"/>
  <c r="T6401" i="2"/>
  <c r="W6401" i="2"/>
  <c r="X6401" i="2"/>
  <c r="AA6401" i="2"/>
  <c r="T6402" i="2"/>
  <c r="W6402" i="2"/>
  <c r="X6402" i="2"/>
  <c r="AA6402" i="2"/>
  <c r="T6403" i="2"/>
  <c r="W6403" i="2"/>
  <c r="X6403" i="2"/>
  <c r="AA6403" i="2"/>
  <c r="T6404" i="2"/>
  <c r="W6404" i="2"/>
  <c r="X6404" i="2"/>
  <c r="AA6404" i="2"/>
  <c r="T6405" i="2"/>
  <c r="W6405" i="2"/>
  <c r="X6405" i="2"/>
  <c r="AA6405" i="2"/>
  <c r="T6406" i="2"/>
  <c r="W6406" i="2"/>
  <c r="X6406" i="2"/>
  <c r="AA6406" i="2"/>
  <c r="T6407" i="2"/>
  <c r="W6407" i="2"/>
  <c r="X6407" i="2"/>
  <c r="AA6407" i="2"/>
  <c r="T6408" i="2"/>
  <c r="W6408" i="2"/>
  <c r="X6408" i="2"/>
  <c r="AA6408" i="2"/>
  <c r="T6409" i="2"/>
  <c r="W6409" i="2"/>
  <c r="X6409" i="2"/>
  <c r="AA6409" i="2"/>
  <c r="T6410" i="2"/>
  <c r="W6410" i="2"/>
  <c r="X6410" i="2"/>
  <c r="AA6410" i="2"/>
  <c r="T6411" i="2"/>
  <c r="W6411" i="2"/>
  <c r="X6411" i="2"/>
  <c r="AA6411" i="2"/>
  <c r="T6412" i="2"/>
  <c r="W6412" i="2"/>
  <c r="X6412" i="2"/>
  <c r="AA6412" i="2"/>
  <c r="T6413" i="2"/>
  <c r="W6413" i="2"/>
  <c r="X6413" i="2"/>
  <c r="AA6413" i="2"/>
  <c r="T6414" i="2"/>
  <c r="W6414" i="2"/>
  <c r="X6414" i="2"/>
  <c r="AA6414" i="2"/>
  <c r="T6415" i="2"/>
  <c r="W6415" i="2"/>
  <c r="X6415" i="2"/>
  <c r="AA6415" i="2"/>
  <c r="T6416" i="2"/>
  <c r="W6416" i="2"/>
  <c r="X6416" i="2"/>
  <c r="AA6416" i="2"/>
  <c r="T6417" i="2"/>
  <c r="W6417" i="2"/>
  <c r="X6417" i="2"/>
  <c r="AA6417" i="2"/>
  <c r="T6418" i="2"/>
  <c r="W6418" i="2"/>
  <c r="X6418" i="2"/>
  <c r="AA6418" i="2"/>
  <c r="T6419" i="2"/>
  <c r="W6419" i="2"/>
  <c r="X6419" i="2"/>
  <c r="AA6419" i="2"/>
  <c r="T6420" i="2"/>
  <c r="W6420" i="2"/>
  <c r="X6420" i="2"/>
  <c r="AA6420" i="2"/>
  <c r="T6421" i="2"/>
  <c r="W6421" i="2"/>
  <c r="X6421" i="2"/>
  <c r="AA6421" i="2"/>
  <c r="T6422" i="2"/>
  <c r="W6422" i="2"/>
  <c r="X6422" i="2"/>
  <c r="AA6422" i="2"/>
  <c r="T6423" i="2"/>
  <c r="W6423" i="2"/>
  <c r="X6423" i="2"/>
  <c r="AA6423" i="2"/>
  <c r="T6424" i="2"/>
  <c r="W6424" i="2"/>
  <c r="X6424" i="2"/>
  <c r="AA6424" i="2"/>
  <c r="T6425" i="2"/>
  <c r="W6425" i="2"/>
  <c r="X6425" i="2"/>
  <c r="AA6425" i="2"/>
  <c r="T6426" i="2"/>
  <c r="W6426" i="2"/>
  <c r="X6426" i="2"/>
  <c r="AA6426" i="2"/>
  <c r="T6427" i="2"/>
  <c r="W6427" i="2"/>
  <c r="X6427" i="2"/>
  <c r="AA6427" i="2"/>
  <c r="T6428" i="2"/>
  <c r="W6428" i="2"/>
  <c r="X6428" i="2"/>
  <c r="AA6428" i="2"/>
  <c r="T6429" i="2"/>
  <c r="W6429" i="2"/>
  <c r="X6429" i="2"/>
  <c r="AA6429" i="2"/>
  <c r="T6430" i="2"/>
  <c r="W6430" i="2"/>
  <c r="X6430" i="2"/>
  <c r="AA6430" i="2"/>
  <c r="T6431" i="2"/>
  <c r="W6431" i="2"/>
  <c r="X6431" i="2"/>
  <c r="AA6431" i="2"/>
  <c r="T6432" i="2"/>
  <c r="W6432" i="2"/>
  <c r="X6432" i="2"/>
  <c r="AA6432" i="2"/>
  <c r="T6433" i="2"/>
  <c r="W6433" i="2"/>
  <c r="X6433" i="2"/>
  <c r="AA6433" i="2"/>
  <c r="T6434" i="2"/>
  <c r="W6434" i="2"/>
  <c r="X6434" i="2"/>
  <c r="AA6434" i="2"/>
  <c r="T6435" i="2"/>
  <c r="W6435" i="2"/>
  <c r="X6435" i="2"/>
  <c r="AA6435" i="2"/>
  <c r="T6436" i="2"/>
  <c r="W6436" i="2"/>
  <c r="X6436" i="2"/>
  <c r="AA6436" i="2"/>
  <c r="T6437" i="2"/>
  <c r="W6437" i="2"/>
  <c r="X6437" i="2"/>
  <c r="AA6437" i="2"/>
  <c r="T6438" i="2"/>
  <c r="W6438" i="2"/>
  <c r="X6438" i="2"/>
  <c r="AA6438" i="2"/>
  <c r="T6439" i="2"/>
  <c r="W6439" i="2"/>
  <c r="X6439" i="2"/>
  <c r="AA6439" i="2"/>
  <c r="T6440" i="2"/>
  <c r="W6440" i="2"/>
  <c r="X6440" i="2"/>
  <c r="AA6440" i="2"/>
  <c r="T6441" i="2"/>
  <c r="W6441" i="2"/>
  <c r="X6441" i="2"/>
  <c r="AA6441" i="2"/>
  <c r="T6442" i="2"/>
  <c r="W6442" i="2"/>
  <c r="X6442" i="2"/>
  <c r="AA6442" i="2"/>
  <c r="T6443" i="2"/>
  <c r="W6443" i="2"/>
  <c r="X6443" i="2"/>
  <c r="AA6443" i="2"/>
  <c r="T6444" i="2"/>
  <c r="W6444" i="2"/>
  <c r="X6444" i="2"/>
  <c r="AA6444" i="2"/>
  <c r="T6445" i="2"/>
  <c r="W6445" i="2"/>
  <c r="X6445" i="2"/>
  <c r="AA6445" i="2"/>
  <c r="T6446" i="2"/>
  <c r="W6446" i="2"/>
  <c r="X6446" i="2"/>
  <c r="AA6446" i="2"/>
  <c r="T6447" i="2"/>
  <c r="W6447" i="2"/>
  <c r="X6447" i="2"/>
  <c r="AA6447" i="2"/>
  <c r="T6448" i="2"/>
  <c r="W6448" i="2"/>
  <c r="X6448" i="2"/>
  <c r="AA6448" i="2"/>
  <c r="T6449" i="2"/>
  <c r="W6449" i="2"/>
  <c r="X6449" i="2"/>
  <c r="AA6449" i="2"/>
  <c r="T6450" i="2"/>
  <c r="W6450" i="2"/>
  <c r="X6450" i="2"/>
  <c r="AA6450" i="2"/>
  <c r="T6451" i="2"/>
  <c r="W6451" i="2"/>
  <c r="X6451" i="2"/>
  <c r="AA6451" i="2"/>
  <c r="T6452" i="2"/>
  <c r="W6452" i="2"/>
  <c r="X6452" i="2"/>
  <c r="AA6452" i="2"/>
  <c r="T6453" i="2"/>
  <c r="W6453" i="2"/>
  <c r="X6453" i="2"/>
  <c r="AA6453" i="2"/>
  <c r="T6454" i="2"/>
  <c r="W6454" i="2"/>
  <c r="X6454" i="2"/>
  <c r="AA6454" i="2"/>
  <c r="T6455" i="2"/>
  <c r="W6455" i="2"/>
  <c r="X6455" i="2"/>
  <c r="AA6455" i="2"/>
  <c r="T6456" i="2"/>
  <c r="W6456" i="2"/>
  <c r="X6456" i="2"/>
  <c r="AA6456" i="2"/>
  <c r="T6457" i="2"/>
  <c r="W6457" i="2"/>
  <c r="X6457" i="2"/>
  <c r="AA6457" i="2"/>
  <c r="T6458" i="2"/>
  <c r="W6458" i="2"/>
  <c r="X6458" i="2"/>
  <c r="AA6458" i="2"/>
  <c r="T6459" i="2"/>
  <c r="W6459" i="2"/>
  <c r="X6459" i="2"/>
  <c r="AA6459" i="2"/>
  <c r="T6460" i="2"/>
  <c r="W6460" i="2"/>
  <c r="X6460" i="2"/>
  <c r="AA6460" i="2"/>
  <c r="T6461" i="2"/>
  <c r="W6461" i="2"/>
  <c r="X6461" i="2"/>
  <c r="AA6461" i="2"/>
  <c r="T6462" i="2"/>
  <c r="W6462" i="2"/>
  <c r="X6462" i="2"/>
  <c r="AA6462" i="2"/>
  <c r="T6463" i="2"/>
  <c r="W6463" i="2"/>
  <c r="X6463" i="2"/>
  <c r="AA6463" i="2"/>
  <c r="T6464" i="2"/>
  <c r="W6464" i="2"/>
  <c r="X6464" i="2"/>
  <c r="AA6464" i="2"/>
  <c r="T6465" i="2"/>
  <c r="W6465" i="2"/>
  <c r="X6465" i="2"/>
  <c r="AA6465" i="2"/>
  <c r="T6466" i="2"/>
  <c r="W6466" i="2"/>
  <c r="X6466" i="2"/>
  <c r="AA6466" i="2"/>
  <c r="T6467" i="2"/>
  <c r="W6467" i="2"/>
  <c r="X6467" i="2"/>
  <c r="AA6467" i="2"/>
  <c r="T6468" i="2"/>
  <c r="W6468" i="2"/>
  <c r="X6468" i="2"/>
  <c r="AA6468" i="2"/>
  <c r="T6469" i="2"/>
  <c r="W6469" i="2"/>
  <c r="X6469" i="2"/>
  <c r="AA6469" i="2"/>
  <c r="T6470" i="2"/>
  <c r="W6470" i="2"/>
  <c r="X6470" i="2"/>
  <c r="AA6470" i="2"/>
  <c r="T6471" i="2"/>
  <c r="W6471" i="2"/>
  <c r="X6471" i="2"/>
  <c r="AA6471" i="2"/>
  <c r="T6472" i="2"/>
  <c r="W6472" i="2"/>
  <c r="X6472" i="2"/>
  <c r="AA6472" i="2"/>
  <c r="T6473" i="2"/>
  <c r="W6473" i="2"/>
  <c r="X6473" i="2"/>
  <c r="AA6473" i="2"/>
  <c r="T6474" i="2"/>
  <c r="W6474" i="2"/>
  <c r="X6474" i="2"/>
  <c r="AA6474" i="2"/>
  <c r="T6475" i="2"/>
  <c r="W6475" i="2"/>
  <c r="X6475" i="2"/>
  <c r="AA6475" i="2"/>
  <c r="T6476" i="2"/>
  <c r="W6476" i="2"/>
  <c r="X6476" i="2"/>
  <c r="AA6476" i="2"/>
  <c r="T6477" i="2"/>
  <c r="W6477" i="2"/>
  <c r="X6477" i="2"/>
  <c r="AA6477" i="2"/>
  <c r="T6478" i="2"/>
  <c r="W6478" i="2"/>
  <c r="X6478" i="2"/>
  <c r="AA6478" i="2"/>
  <c r="T6479" i="2"/>
  <c r="W6479" i="2"/>
  <c r="X6479" i="2"/>
  <c r="AA6479" i="2"/>
  <c r="T6480" i="2"/>
  <c r="W6480" i="2"/>
  <c r="X6480" i="2"/>
  <c r="AA6480" i="2"/>
  <c r="T6481" i="2"/>
  <c r="W6481" i="2"/>
  <c r="X6481" i="2"/>
  <c r="AA6481" i="2"/>
  <c r="T6482" i="2"/>
  <c r="W6482" i="2"/>
  <c r="X6482" i="2"/>
  <c r="AA6482" i="2"/>
  <c r="T6483" i="2"/>
  <c r="W6483" i="2"/>
  <c r="X6483" i="2"/>
  <c r="AA6483" i="2"/>
  <c r="T6484" i="2"/>
  <c r="W6484" i="2"/>
  <c r="X6484" i="2"/>
  <c r="AA6484" i="2"/>
  <c r="T6485" i="2"/>
  <c r="W6485" i="2"/>
  <c r="X6485" i="2"/>
  <c r="AA6485" i="2"/>
  <c r="T6486" i="2"/>
  <c r="W6486" i="2"/>
  <c r="X6486" i="2"/>
  <c r="AA6486" i="2"/>
  <c r="T6487" i="2"/>
  <c r="W6487" i="2"/>
  <c r="X6487" i="2"/>
  <c r="AA6487" i="2"/>
  <c r="T6488" i="2"/>
  <c r="W6488" i="2"/>
  <c r="X6488" i="2"/>
  <c r="AA6488" i="2"/>
  <c r="T6489" i="2"/>
  <c r="W6489" i="2"/>
  <c r="X6489" i="2"/>
  <c r="AA6489" i="2"/>
  <c r="T6490" i="2"/>
  <c r="W6490" i="2"/>
  <c r="X6490" i="2"/>
  <c r="AA6490" i="2"/>
  <c r="T6491" i="2"/>
  <c r="W6491" i="2"/>
  <c r="X6491" i="2"/>
  <c r="AA6491" i="2"/>
  <c r="T6492" i="2"/>
  <c r="W6492" i="2"/>
  <c r="X6492" i="2"/>
  <c r="AA6492" i="2"/>
  <c r="T6493" i="2"/>
  <c r="W6493" i="2"/>
  <c r="X6493" i="2"/>
  <c r="AA6493" i="2"/>
  <c r="T6494" i="2"/>
  <c r="W6494" i="2"/>
  <c r="X6494" i="2"/>
  <c r="AA6494" i="2"/>
  <c r="T6495" i="2"/>
  <c r="W6495" i="2"/>
  <c r="X6495" i="2"/>
  <c r="AA6495" i="2"/>
  <c r="T6496" i="2"/>
  <c r="W6496" i="2"/>
  <c r="X6496" i="2"/>
  <c r="AA6496" i="2"/>
  <c r="T6497" i="2"/>
  <c r="W6497" i="2"/>
  <c r="X6497" i="2"/>
  <c r="AA6497" i="2"/>
  <c r="T6498" i="2"/>
  <c r="W6498" i="2"/>
  <c r="X6498" i="2"/>
  <c r="AA6498" i="2"/>
  <c r="T6499" i="2"/>
  <c r="W6499" i="2"/>
  <c r="X6499" i="2"/>
  <c r="AA6499" i="2"/>
  <c r="T6500" i="2"/>
  <c r="W6500" i="2"/>
  <c r="X6500" i="2"/>
  <c r="AA6500" i="2"/>
  <c r="T6501" i="2"/>
  <c r="W6501" i="2"/>
  <c r="X6501" i="2"/>
  <c r="AA6501" i="2"/>
  <c r="T6502" i="2"/>
  <c r="W6502" i="2"/>
  <c r="X6502" i="2"/>
  <c r="AA6502" i="2"/>
  <c r="T6503" i="2"/>
  <c r="W6503" i="2"/>
  <c r="X6503" i="2"/>
  <c r="AA6503" i="2"/>
  <c r="T6504" i="2"/>
  <c r="W6504" i="2"/>
  <c r="X6504" i="2"/>
  <c r="AA6504" i="2"/>
  <c r="T6505" i="2"/>
  <c r="W6505" i="2"/>
  <c r="X6505" i="2"/>
  <c r="AA6505" i="2"/>
  <c r="T6506" i="2"/>
  <c r="W6506" i="2"/>
  <c r="X6506" i="2"/>
  <c r="AA6506" i="2"/>
  <c r="T6507" i="2"/>
  <c r="W6507" i="2"/>
  <c r="X6507" i="2"/>
  <c r="AA6507" i="2"/>
  <c r="T6508" i="2"/>
  <c r="W6508" i="2"/>
  <c r="X6508" i="2"/>
  <c r="AA6508" i="2"/>
  <c r="T6509" i="2"/>
  <c r="W6509" i="2"/>
  <c r="X6509" i="2"/>
  <c r="AA6509" i="2"/>
  <c r="T6510" i="2"/>
  <c r="W6510" i="2"/>
  <c r="X6510" i="2"/>
  <c r="AA6510" i="2"/>
  <c r="T6511" i="2"/>
  <c r="W6511" i="2"/>
  <c r="X6511" i="2"/>
  <c r="AA6511" i="2"/>
  <c r="T6512" i="2"/>
  <c r="W6512" i="2"/>
  <c r="X6512" i="2"/>
  <c r="AA6512" i="2"/>
  <c r="T6513" i="2"/>
  <c r="W6513" i="2"/>
  <c r="X6513" i="2"/>
  <c r="AA6513" i="2"/>
  <c r="T6514" i="2"/>
  <c r="W6514" i="2"/>
  <c r="X6514" i="2"/>
  <c r="AA6514" i="2"/>
  <c r="T6515" i="2"/>
  <c r="W6515" i="2"/>
  <c r="X6515" i="2"/>
  <c r="AA6515" i="2"/>
  <c r="T6516" i="2"/>
  <c r="W6516" i="2"/>
  <c r="X6516" i="2"/>
  <c r="AA6516" i="2"/>
  <c r="T6517" i="2"/>
  <c r="W6517" i="2"/>
  <c r="X6517" i="2"/>
  <c r="AA6517" i="2"/>
  <c r="T6518" i="2"/>
  <c r="W6518" i="2"/>
  <c r="X6518" i="2"/>
  <c r="AA6518" i="2"/>
  <c r="T6519" i="2"/>
  <c r="W6519" i="2"/>
  <c r="X6519" i="2"/>
  <c r="AA6519" i="2"/>
  <c r="T6520" i="2"/>
  <c r="W6520" i="2"/>
  <c r="X6520" i="2"/>
  <c r="AA6520" i="2"/>
  <c r="T6521" i="2"/>
  <c r="W6521" i="2"/>
  <c r="X6521" i="2"/>
  <c r="AA6521" i="2"/>
  <c r="T6522" i="2"/>
  <c r="W6522" i="2"/>
  <c r="X6522" i="2"/>
  <c r="AA6522" i="2"/>
  <c r="T6523" i="2"/>
  <c r="W6523" i="2"/>
  <c r="X6523" i="2"/>
  <c r="AA6523" i="2"/>
  <c r="T6524" i="2"/>
  <c r="W6524" i="2"/>
  <c r="X6524" i="2"/>
  <c r="AA6524" i="2"/>
  <c r="T6525" i="2"/>
  <c r="W6525" i="2"/>
  <c r="X6525" i="2"/>
  <c r="AA6525" i="2"/>
  <c r="T6526" i="2"/>
  <c r="W6526" i="2"/>
  <c r="X6526" i="2"/>
  <c r="AA6526" i="2"/>
  <c r="T6527" i="2"/>
  <c r="W6527" i="2"/>
  <c r="X6527" i="2"/>
  <c r="AA6527" i="2"/>
  <c r="T6528" i="2"/>
  <c r="W6528" i="2"/>
  <c r="X6528" i="2"/>
  <c r="AA6528" i="2"/>
  <c r="T6529" i="2"/>
  <c r="W6529" i="2"/>
  <c r="X6529" i="2"/>
  <c r="AA6529" i="2"/>
  <c r="T6530" i="2"/>
  <c r="W6530" i="2"/>
  <c r="X6530" i="2"/>
  <c r="AA6530" i="2"/>
  <c r="T6531" i="2"/>
  <c r="W6531" i="2"/>
  <c r="X6531" i="2"/>
  <c r="AA6531" i="2"/>
  <c r="T6532" i="2"/>
  <c r="W6532" i="2"/>
  <c r="X6532" i="2"/>
  <c r="AA6532" i="2"/>
  <c r="T6533" i="2"/>
  <c r="W6533" i="2"/>
  <c r="X6533" i="2"/>
  <c r="AA6533" i="2"/>
  <c r="T6534" i="2"/>
  <c r="W6534" i="2"/>
  <c r="X6534" i="2"/>
  <c r="AA6534" i="2"/>
  <c r="T6535" i="2"/>
  <c r="W6535" i="2"/>
  <c r="X6535" i="2"/>
  <c r="AA6535" i="2"/>
  <c r="T6536" i="2"/>
  <c r="W6536" i="2"/>
  <c r="X6536" i="2"/>
  <c r="AA6536" i="2"/>
  <c r="T6537" i="2"/>
  <c r="W6537" i="2"/>
  <c r="X6537" i="2"/>
  <c r="AA6537" i="2"/>
  <c r="T6538" i="2"/>
  <c r="W6538" i="2"/>
  <c r="X6538" i="2"/>
  <c r="AA6538" i="2"/>
  <c r="T6539" i="2"/>
  <c r="W6539" i="2"/>
  <c r="X6539" i="2"/>
  <c r="AA6539" i="2"/>
  <c r="T6540" i="2"/>
  <c r="W6540" i="2"/>
  <c r="X6540" i="2"/>
  <c r="AA6540" i="2"/>
  <c r="T6541" i="2"/>
  <c r="W6541" i="2"/>
  <c r="X6541" i="2"/>
  <c r="AA6541" i="2"/>
  <c r="T6542" i="2"/>
  <c r="W6542" i="2"/>
  <c r="X6542" i="2"/>
  <c r="AA6542" i="2"/>
  <c r="T6543" i="2"/>
  <c r="W6543" i="2"/>
  <c r="X6543" i="2"/>
  <c r="AA6543" i="2"/>
  <c r="T6544" i="2"/>
  <c r="W6544" i="2"/>
  <c r="X6544" i="2"/>
  <c r="AA6544" i="2"/>
  <c r="T6545" i="2"/>
  <c r="W6545" i="2"/>
  <c r="X6545" i="2"/>
  <c r="AA6545" i="2"/>
  <c r="T6546" i="2"/>
  <c r="W6546" i="2"/>
  <c r="X6546" i="2"/>
  <c r="AA6546" i="2"/>
  <c r="T6547" i="2"/>
  <c r="W6547" i="2"/>
  <c r="X6547" i="2"/>
  <c r="AA6547" i="2"/>
  <c r="T6548" i="2"/>
  <c r="W6548" i="2"/>
  <c r="X6548" i="2"/>
  <c r="AA6548" i="2"/>
  <c r="T6549" i="2"/>
  <c r="W6549" i="2"/>
  <c r="X6549" i="2"/>
  <c r="AA6549" i="2"/>
  <c r="T6550" i="2"/>
  <c r="W6550" i="2"/>
  <c r="X6550" i="2"/>
  <c r="AA6550" i="2"/>
  <c r="T6551" i="2"/>
  <c r="W6551" i="2"/>
  <c r="X6551" i="2"/>
  <c r="AA6551" i="2"/>
  <c r="T6552" i="2"/>
  <c r="W6552" i="2"/>
  <c r="X6552" i="2"/>
  <c r="AA6552" i="2"/>
  <c r="T6553" i="2"/>
  <c r="W6553" i="2"/>
  <c r="X6553" i="2"/>
  <c r="AA6553" i="2"/>
  <c r="T6554" i="2"/>
  <c r="W6554" i="2"/>
  <c r="X6554" i="2"/>
  <c r="AA6554" i="2"/>
  <c r="T6555" i="2"/>
  <c r="W6555" i="2"/>
  <c r="X6555" i="2"/>
  <c r="AA6555" i="2"/>
  <c r="T6556" i="2"/>
  <c r="W6556" i="2"/>
  <c r="X6556" i="2"/>
  <c r="AA6556" i="2"/>
  <c r="T6557" i="2"/>
  <c r="W6557" i="2"/>
  <c r="X6557" i="2"/>
  <c r="AA6557" i="2"/>
  <c r="T6558" i="2"/>
  <c r="W6558" i="2"/>
  <c r="X6558" i="2"/>
  <c r="AA6558" i="2"/>
  <c r="T6559" i="2"/>
  <c r="W6559" i="2"/>
  <c r="X6559" i="2"/>
  <c r="AA6559" i="2"/>
  <c r="T6560" i="2"/>
  <c r="W6560" i="2"/>
  <c r="X6560" i="2"/>
  <c r="AA6560" i="2"/>
  <c r="T6561" i="2"/>
  <c r="W6561" i="2"/>
  <c r="X6561" i="2"/>
  <c r="AA6561" i="2"/>
  <c r="T6562" i="2"/>
  <c r="W6562" i="2"/>
  <c r="X6562" i="2"/>
  <c r="AA6562" i="2"/>
  <c r="T6563" i="2"/>
  <c r="W6563" i="2"/>
  <c r="X6563" i="2"/>
  <c r="AA6563" i="2"/>
  <c r="T6564" i="2"/>
  <c r="W6564" i="2"/>
  <c r="X6564" i="2"/>
  <c r="AA6564" i="2"/>
  <c r="T6565" i="2"/>
  <c r="W6565" i="2"/>
  <c r="X6565" i="2"/>
  <c r="AA6565" i="2"/>
  <c r="T6566" i="2"/>
  <c r="W6566" i="2"/>
  <c r="X6566" i="2"/>
  <c r="AA6566" i="2"/>
  <c r="T6567" i="2"/>
  <c r="W6567" i="2"/>
  <c r="X6567" i="2"/>
  <c r="AA6567" i="2"/>
  <c r="T6568" i="2"/>
  <c r="W6568" i="2"/>
  <c r="X6568" i="2"/>
  <c r="AA6568" i="2"/>
  <c r="T6569" i="2"/>
  <c r="W6569" i="2"/>
  <c r="X6569" i="2"/>
  <c r="AA6569" i="2"/>
  <c r="T6570" i="2"/>
  <c r="W6570" i="2"/>
  <c r="X6570" i="2"/>
  <c r="AA6570" i="2"/>
  <c r="T6571" i="2"/>
  <c r="W6571" i="2"/>
  <c r="X6571" i="2"/>
  <c r="AA6571" i="2"/>
  <c r="T6572" i="2"/>
  <c r="W6572" i="2"/>
  <c r="X6572" i="2"/>
  <c r="AA6572" i="2"/>
  <c r="T6573" i="2"/>
  <c r="W6573" i="2"/>
  <c r="X6573" i="2"/>
  <c r="AA6573" i="2"/>
  <c r="T6574" i="2"/>
  <c r="W6574" i="2"/>
  <c r="X6574" i="2"/>
  <c r="AA6574" i="2"/>
  <c r="T6575" i="2"/>
  <c r="W6575" i="2"/>
  <c r="X6575" i="2"/>
  <c r="AA6575" i="2"/>
  <c r="T6576" i="2"/>
  <c r="W6576" i="2"/>
  <c r="X6576" i="2"/>
  <c r="AA6576" i="2"/>
  <c r="T6577" i="2"/>
  <c r="W6577" i="2"/>
  <c r="X6577" i="2"/>
  <c r="AA6577" i="2"/>
  <c r="T6578" i="2"/>
  <c r="W6578" i="2"/>
  <c r="X6578" i="2"/>
  <c r="AA6578" i="2"/>
  <c r="T6579" i="2"/>
  <c r="W6579" i="2"/>
  <c r="X6579" i="2"/>
  <c r="AA6579" i="2"/>
  <c r="T6580" i="2"/>
  <c r="W6580" i="2"/>
  <c r="X6580" i="2"/>
  <c r="AA6580" i="2"/>
  <c r="T6581" i="2"/>
  <c r="W6581" i="2"/>
  <c r="X6581" i="2"/>
  <c r="AA6581" i="2"/>
  <c r="T6582" i="2"/>
  <c r="W6582" i="2"/>
  <c r="X6582" i="2"/>
  <c r="AA6582" i="2"/>
  <c r="T6583" i="2"/>
  <c r="W6583" i="2"/>
  <c r="X6583" i="2"/>
  <c r="AA6583" i="2"/>
  <c r="T6584" i="2"/>
  <c r="W6584" i="2"/>
  <c r="X6584" i="2"/>
  <c r="AA6584" i="2"/>
  <c r="T6585" i="2"/>
  <c r="W6585" i="2"/>
  <c r="X6585" i="2"/>
  <c r="AA6585" i="2"/>
  <c r="T6586" i="2"/>
  <c r="W6586" i="2"/>
  <c r="X6586" i="2"/>
  <c r="AA6586" i="2"/>
  <c r="T6587" i="2"/>
  <c r="W6587" i="2"/>
  <c r="X6587" i="2"/>
  <c r="AA6587" i="2"/>
  <c r="T6588" i="2"/>
  <c r="W6588" i="2"/>
  <c r="X6588" i="2"/>
  <c r="AA6588" i="2"/>
  <c r="T6589" i="2"/>
  <c r="W6589" i="2"/>
  <c r="X6589" i="2"/>
  <c r="AA6589" i="2"/>
  <c r="T6590" i="2"/>
  <c r="W6590" i="2"/>
  <c r="X6590" i="2"/>
  <c r="AA6590" i="2"/>
  <c r="T6591" i="2"/>
  <c r="W6591" i="2"/>
  <c r="X6591" i="2"/>
  <c r="AA6591" i="2"/>
  <c r="T6592" i="2"/>
  <c r="W6592" i="2"/>
  <c r="X6592" i="2"/>
  <c r="AA6592" i="2"/>
  <c r="T6593" i="2"/>
  <c r="W6593" i="2"/>
  <c r="X6593" i="2"/>
  <c r="AA6593" i="2"/>
  <c r="T6594" i="2"/>
  <c r="W6594" i="2"/>
  <c r="X6594" i="2"/>
  <c r="AA6594" i="2"/>
  <c r="T6595" i="2"/>
  <c r="W6595" i="2"/>
  <c r="X6595" i="2"/>
  <c r="AA6595" i="2"/>
  <c r="T6596" i="2"/>
  <c r="W6596" i="2"/>
  <c r="X6596" i="2"/>
  <c r="AA6596" i="2"/>
  <c r="T6597" i="2"/>
  <c r="W6597" i="2"/>
  <c r="X6597" i="2"/>
  <c r="AA6597" i="2"/>
  <c r="T6598" i="2"/>
  <c r="W6598" i="2"/>
  <c r="X6598" i="2"/>
  <c r="AA6598" i="2"/>
  <c r="T6599" i="2"/>
  <c r="W6599" i="2"/>
  <c r="X6599" i="2"/>
  <c r="AA6599" i="2"/>
  <c r="T6600" i="2"/>
  <c r="W6600" i="2"/>
  <c r="X6600" i="2"/>
  <c r="AA6600" i="2"/>
  <c r="T6601" i="2"/>
  <c r="W6601" i="2"/>
  <c r="X6601" i="2"/>
  <c r="AA6601" i="2"/>
  <c r="T6602" i="2"/>
  <c r="W6602" i="2"/>
  <c r="X6602" i="2"/>
  <c r="AA6602" i="2"/>
  <c r="T6603" i="2"/>
  <c r="W6603" i="2"/>
  <c r="X6603" i="2"/>
  <c r="AA6603" i="2"/>
  <c r="T6604" i="2"/>
  <c r="W6604" i="2"/>
  <c r="X6604" i="2"/>
  <c r="AA6604" i="2"/>
  <c r="T6605" i="2"/>
  <c r="W6605" i="2"/>
  <c r="X6605" i="2"/>
  <c r="AA6605" i="2"/>
  <c r="T6606" i="2"/>
  <c r="W6606" i="2"/>
  <c r="X6606" i="2"/>
  <c r="AA6606" i="2"/>
  <c r="T6607" i="2"/>
  <c r="W6607" i="2"/>
  <c r="X6607" i="2"/>
  <c r="AA6607" i="2"/>
  <c r="T6608" i="2"/>
  <c r="W6608" i="2"/>
  <c r="X6608" i="2"/>
  <c r="AA6608" i="2"/>
  <c r="T6609" i="2"/>
  <c r="W6609" i="2"/>
  <c r="X6609" i="2"/>
  <c r="AA6609" i="2"/>
  <c r="T6610" i="2"/>
  <c r="W6610" i="2"/>
  <c r="X6610" i="2"/>
  <c r="AA6610" i="2"/>
  <c r="T6611" i="2"/>
  <c r="W6611" i="2"/>
  <c r="X6611" i="2"/>
  <c r="AA6611" i="2"/>
  <c r="T6612" i="2"/>
  <c r="W6612" i="2"/>
  <c r="X6612" i="2"/>
  <c r="AA6612" i="2"/>
  <c r="T6613" i="2"/>
  <c r="W6613" i="2"/>
  <c r="X6613" i="2"/>
  <c r="AA6613" i="2"/>
  <c r="T6614" i="2"/>
  <c r="W6614" i="2"/>
  <c r="X6614" i="2"/>
  <c r="AA6614" i="2"/>
  <c r="T6615" i="2"/>
  <c r="W6615" i="2"/>
  <c r="X6615" i="2"/>
  <c r="AA6615" i="2"/>
  <c r="T6616" i="2"/>
  <c r="W6616" i="2"/>
  <c r="X6616" i="2"/>
  <c r="AA6616" i="2"/>
  <c r="T6617" i="2"/>
  <c r="W6617" i="2"/>
  <c r="X6617" i="2"/>
  <c r="AA6617" i="2"/>
  <c r="T6618" i="2"/>
  <c r="W6618" i="2"/>
  <c r="X6618" i="2"/>
  <c r="AA6618" i="2"/>
  <c r="T6619" i="2"/>
  <c r="W6619" i="2"/>
  <c r="X6619" i="2"/>
  <c r="AA6619" i="2"/>
  <c r="T6620" i="2"/>
  <c r="W6620" i="2"/>
  <c r="X6620" i="2"/>
  <c r="AA6620" i="2"/>
  <c r="T6621" i="2"/>
  <c r="W6621" i="2"/>
  <c r="X6621" i="2"/>
  <c r="AA6621" i="2"/>
  <c r="T6622" i="2"/>
  <c r="W6622" i="2"/>
  <c r="X6622" i="2"/>
  <c r="AA6622" i="2"/>
  <c r="T6623" i="2"/>
  <c r="W6623" i="2"/>
  <c r="X6623" i="2"/>
  <c r="AA6623" i="2"/>
  <c r="T6624" i="2"/>
  <c r="W6624" i="2"/>
  <c r="X6624" i="2"/>
  <c r="AA6624" i="2"/>
  <c r="T6625" i="2"/>
  <c r="W6625" i="2"/>
  <c r="X6625" i="2"/>
  <c r="AA6625" i="2"/>
  <c r="T6626" i="2"/>
  <c r="W6626" i="2"/>
  <c r="X6626" i="2"/>
  <c r="AA6626" i="2"/>
  <c r="T6627" i="2"/>
  <c r="W6627" i="2"/>
  <c r="X6627" i="2"/>
  <c r="AA6627" i="2"/>
  <c r="T6628" i="2"/>
  <c r="W6628" i="2"/>
  <c r="X6628" i="2"/>
  <c r="AA6628" i="2"/>
  <c r="T6629" i="2"/>
  <c r="W6629" i="2"/>
  <c r="X6629" i="2"/>
  <c r="AA6629" i="2"/>
  <c r="T6630" i="2"/>
  <c r="W6630" i="2"/>
  <c r="X6630" i="2"/>
  <c r="AA6630" i="2"/>
  <c r="T6631" i="2"/>
  <c r="W6631" i="2"/>
  <c r="X6631" i="2"/>
  <c r="AA6631" i="2"/>
  <c r="T6632" i="2"/>
  <c r="W6632" i="2"/>
  <c r="X6632" i="2"/>
  <c r="AA6632" i="2"/>
  <c r="T6633" i="2"/>
  <c r="W6633" i="2"/>
  <c r="X6633" i="2"/>
  <c r="AA6633" i="2"/>
  <c r="T6634" i="2"/>
  <c r="W6634" i="2"/>
  <c r="X6634" i="2"/>
  <c r="AA6634" i="2"/>
  <c r="T6635" i="2"/>
  <c r="W6635" i="2"/>
  <c r="X6635" i="2"/>
  <c r="AA6635" i="2"/>
  <c r="T6636" i="2"/>
  <c r="W6636" i="2"/>
  <c r="X6636" i="2"/>
  <c r="AA6636" i="2"/>
  <c r="T6637" i="2"/>
  <c r="W6637" i="2"/>
  <c r="X6637" i="2"/>
  <c r="AA6637" i="2"/>
  <c r="T6638" i="2"/>
  <c r="W6638" i="2"/>
  <c r="X6638" i="2"/>
  <c r="AA6638" i="2"/>
  <c r="T6639" i="2"/>
  <c r="W6639" i="2"/>
  <c r="X6639" i="2"/>
  <c r="AA6639" i="2"/>
  <c r="T6640" i="2"/>
  <c r="W6640" i="2"/>
  <c r="X6640" i="2"/>
  <c r="AA6640" i="2"/>
  <c r="T6641" i="2"/>
  <c r="W6641" i="2"/>
  <c r="X6641" i="2"/>
  <c r="AA6641" i="2"/>
  <c r="T6642" i="2"/>
  <c r="W6642" i="2"/>
  <c r="X6642" i="2"/>
  <c r="AA6642" i="2"/>
  <c r="T6643" i="2"/>
  <c r="W6643" i="2"/>
  <c r="X6643" i="2"/>
  <c r="AA6643" i="2"/>
  <c r="T6644" i="2"/>
  <c r="W6644" i="2"/>
  <c r="X6644" i="2"/>
  <c r="AA6644" i="2"/>
  <c r="T6645" i="2"/>
  <c r="W6645" i="2"/>
  <c r="X6645" i="2"/>
  <c r="AA6645" i="2"/>
  <c r="T6646" i="2"/>
  <c r="W6646" i="2"/>
  <c r="X6646" i="2"/>
  <c r="AA6646" i="2"/>
  <c r="T6647" i="2"/>
  <c r="W6647" i="2"/>
  <c r="X6647" i="2"/>
  <c r="AA6647" i="2"/>
  <c r="T6648" i="2"/>
  <c r="W6648" i="2"/>
  <c r="X6648" i="2"/>
  <c r="AA6648" i="2"/>
  <c r="T6649" i="2"/>
  <c r="W6649" i="2"/>
  <c r="X6649" i="2"/>
  <c r="AA6649" i="2"/>
  <c r="T6650" i="2"/>
  <c r="W6650" i="2"/>
  <c r="X6650" i="2"/>
  <c r="AA6650" i="2"/>
  <c r="T6651" i="2"/>
  <c r="W6651" i="2"/>
  <c r="X6651" i="2"/>
  <c r="AA6651" i="2"/>
  <c r="T6652" i="2"/>
  <c r="W6652" i="2"/>
  <c r="X6652" i="2"/>
  <c r="AA6652" i="2"/>
  <c r="T6653" i="2"/>
  <c r="W6653" i="2"/>
  <c r="X6653" i="2"/>
  <c r="AA6653" i="2"/>
  <c r="T6654" i="2"/>
  <c r="W6654" i="2"/>
  <c r="X6654" i="2"/>
  <c r="AA6654" i="2"/>
  <c r="T6655" i="2"/>
  <c r="W6655" i="2"/>
  <c r="X6655" i="2"/>
  <c r="AA6655" i="2"/>
  <c r="T6656" i="2"/>
  <c r="W6656" i="2"/>
  <c r="X6656" i="2"/>
  <c r="AA6656" i="2"/>
  <c r="T6657" i="2"/>
  <c r="W6657" i="2"/>
  <c r="X6657" i="2"/>
  <c r="AA6657" i="2"/>
  <c r="T6658" i="2"/>
  <c r="W6658" i="2"/>
  <c r="X6658" i="2"/>
  <c r="AA6658" i="2"/>
  <c r="T6659" i="2"/>
  <c r="W6659" i="2"/>
  <c r="X6659" i="2"/>
  <c r="AA6659" i="2"/>
  <c r="T6660" i="2"/>
  <c r="W6660" i="2"/>
  <c r="X6660" i="2"/>
  <c r="AA6660" i="2"/>
  <c r="T6661" i="2"/>
  <c r="W6661" i="2"/>
  <c r="X6661" i="2"/>
  <c r="AA6661" i="2"/>
  <c r="T6662" i="2"/>
  <c r="W6662" i="2"/>
  <c r="X6662" i="2"/>
  <c r="AA6662" i="2"/>
  <c r="T6663" i="2"/>
  <c r="W6663" i="2"/>
  <c r="X6663" i="2"/>
  <c r="AA6663" i="2"/>
  <c r="T6664" i="2"/>
  <c r="W6664" i="2"/>
  <c r="X6664" i="2"/>
  <c r="AA6664" i="2"/>
  <c r="T6665" i="2"/>
  <c r="W6665" i="2"/>
  <c r="X6665" i="2"/>
  <c r="AA6665" i="2"/>
  <c r="T6666" i="2"/>
  <c r="W6666" i="2"/>
  <c r="X6666" i="2"/>
  <c r="AA6666" i="2"/>
  <c r="T6667" i="2"/>
  <c r="W6667" i="2"/>
  <c r="X6667" i="2"/>
  <c r="AA6667" i="2"/>
  <c r="T6668" i="2"/>
  <c r="W6668" i="2"/>
  <c r="X6668" i="2"/>
  <c r="AA6668" i="2"/>
  <c r="T6669" i="2"/>
  <c r="W6669" i="2"/>
  <c r="X6669" i="2"/>
  <c r="AA6669" i="2"/>
  <c r="T6670" i="2"/>
  <c r="W6670" i="2"/>
  <c r="X6670" i="2"/>
  <c r="AA6670" i="2"/>
  <c r="T6671" i="2"/>
  <c r="W6671" i="2"/>
  <c r="X6671" i="2"/>
  <c r="AA6671" i="2"/>
  <c r="T6672" i="2"/>
  <c r="W6672" i="2"/>
  <c r="X6672" i="2"/>
  <c r="AA6672" i="2"/>
  <c r="T6673" i="2"/>
  <c r="W6673" i="2"/>
  <c r="X6673" i="2"/>
  <c r="AA6673" i="2"/>
  <c r="T6674" i="2"/>
  <c r="W6674" i="2"/>
  <c r="X6674" i="2"/>
  <c r="AA6674" i="2"/>
  <c r="T6675" i="2"/>
  <c r="W6675" i="2"/>
  <c r="X6675" i="2"/>
  <c r="AA6675" i="2"/>
  <c r="T6676" i="2"/>
  <c r="W6676" i="2"/>
  <c r="X6676" i="2"/>
  <c r="AA6676" i="2"/>
  <c r="T6677" i="2"/>
  <c r="W6677" i="2"/>
  <c r="X6677" i="2"/>
  <c r="AA6677" i="2"/>
  <c r="T6678" i="2"/>
  <c r="W6678" i="2"/>
  <c r="X6678" i="2"/>
  <c r="AA6678" i="2"/>
  <c r="T6679" i="2"/>
  <c r="W6679" i="2"/>
  <c r="X6679" i="2"/>
  <c r="AA6679" i="2"/>
  <c r="T6680" i="2"/>
  <c r="W6680" i="2"/>
  <c r="X6680" i="2"/>
  <c r="AA6680" i="2"/>
  <c r="T6681" i="2"/>
  <c r="W6681" i="2"/>
  <c r="X6681" i="2"/>
  <c r="AA6681" i="2"/>
  <c r="T6682" i="2"/>
  <c r="W6682" i="2"/>
  <c r="X6682" i="2"/>
  <c r="AA6682" i="2"/>
  <c r="T6683" i="2"/>
  <c r="W6683" i="2"/>
  <c r="X6683" i="2"/>
  <c r="AA6683" i="2"/>
  <c r="T6684" i="2"/>
  <c r="W6684" i="2"/>
  <c r="X6684" i="2"/>
  <c r="AA6684" i="2"/>
  <c r="T6685" i="2"/>
  <c r="W6685" i="2"/>
  <c r="X6685" i="2"/>
  <c r="AA6685" i="2"/>
  <c r="T6686" i="2"/>
  <c r="W6686" i="2"/>
  <c r="X6686" i="2"/>
  <c r="AA6686" i="2"/>
  <c r="T6687" i="2"/>
  <c r="W6687" i="2"/>
  <c r="X6687" i="2"/>
  <c r="AA6687" i="2"/>
  <c r="T6688" i="2"/>
  <c r="W6688" i="2"/>
  <c r="X6688" i="2"/>
  <c r="AA6688" i="2"/>
  <c r="T6689" i="2"/>
  <c r="W6689" i="2"/>
  <c r="X6689" i="2"/>
  <c r="AA6689" i="2"/>
  <c r="T6690" i="2"/>
  <c r="W6690" i="2"/>
  <c r="X6690" i="2"/>
  <c r="AA6690" i="2"/>
  <c r="T6691" i="2"/>
  <c r="W6691" i="2"/>
  <c r="X6691" i="2"/>
  <c r="AA6691" i="2"/>
  <c r="T6692" i="2"/>
  <c r="W6692" i="2"/>
  <c r="X6692" i="2"/>
  <c r="AA6692" i="2"/>
  <c r="T6693" i="2"/>
  <c r="W6693" i="2"/>
  <c r="X6693" i="2"/>
  <c r="AA6693" i="2"/>
  <c r="T6694" i="2"/>
  <c r="W6694" i="2"/>
  <c r="X6694" i="2"/>
  <c r="AA6694" i="2"/>
  <c r="T6695" i="2"/>
  <c r="W6695" i="2"/>
  <c r="X6695" i="2"/>
  <c r="AA6695" i="2"/>
  <c r="T6696" i="2"/>
  <c r="W6696" i="2"/>
  <c r="X6696" i="2"/>
  <c r="AA6696" i="2"/>
  <c r="T6697" i="2"/>
  <c r="W6697" i="2"/>
  <c r="X6697" i="2"/>
  <c r="AA6697" i="2"/>
  <c r="T6698" i="2"/>
  <c r="W6698" i="2"/>
  <c r="X6698" i="2"/>
  <c r="AA6698" i="2"/>
  <c r="T6699" i="2"/>
  <c r="W6699" i="2"/>
  <c r="X6699" i="2"/>
  <c r="AA6699" i="2"/>
  <c r="T6700" i="2"/>
  <c r="W6700" i="2"/>
  <c r="X6700" i="2"/>
  <c r="AA6700" i="2"/>
  <c r="T6701" i="2"/>
  <c r="W6701" i="2"/>
  <c r="X6701" i="2"/>
  <c r="AA6701" i="2"/>
  <c r="T6702" i="2"/>
  <c r="W6702" i="2"/>
  <c r="X6702" i="2"/>
  <c r="AA6702" i="2"/>
  <c r="T6703" i="2"/>
  <c r="W6703" i="2"/>
  <c r="X6703" i="2"/>
  <c r="AA6703" i="2"/>
  <c r="T6704" i="2"/>
  <c r="W6704" i="2"/>
  <c r="X6704" i="2"/>
  <c r="AA6704" i="2"/>
  <c r="T6705" i="2"/>
  <c r="W6705" i="2"/>
  <c r="X6705" i="2"/>
  <c r="AA6705" i="2"/>
  <c r="T6706" i="2"/>
  <c r="W6706" i="2"/>
  <c r="X6706" i="2"/>
  <c r="AA6706" i="2"/>
  <c r="T6707" i="2"/>
  <c r="W6707" i="2"/>
  <c r="X6707" i="2"/>
  <c r="AA6707" i="2"/>
  <c r="T6708" i="2"/>
  <c r="W6708" i="2"/>
  <c r="X6708" i="2"/>
  <c r="AA6708" i="2"/>
  <c r="T6709" i="2"/>
  <c r="W6709" i="2"/>
  <c r="X6709" i="2"/>
  <c r="AA6709" i="2"/>
  <c r="T6710" i="2"/>
  <c r="W6710" i="2"/>
  <c r="X6710" i="2"/>
  <c r="AA6710" i="2"/>
  <c r="T6711" i="2"/>
  <c r="W6711" i="2"/>
  <c r="X6711" i="2"/>
  <c r="AA6711" i="2"/>
  <c r="T6712" i="2"/>
  <c r="W6712" i="2"/>
  <c r="X6712" i="2"/>
  <c r="AA6712" i="2"/>
  <c r="T6713" i="2"/>
  <c r="W6713" i="2"/>
  <c r="X6713" i="2"/>
  <c r="AA6713" i="2"/>
  <c r="T6714" i="2"/>
  <c r="W6714" i="2"/>
  <c r="X6714" i="2"/>
  <c r="AA6714" i="2"/>
  <c r="T6715" i="2"/>
  <c r="W6715" i="2"/>
  <c r="X6715" i="2"/>
  <c r="AA6715" i="2"/>
  <c r="T6716" i="2"/>
  <c r="W6716" i="2"/>
  <c r="X6716" i="2"/>
  <c r="AA6716" i="2"/>
  <c r="T6717" i="2"/>
  <c r="W6717" i="2"/>
  <c r="X6717" i="2"/>
  <c r="AA6717" i="2"/>
  <c r="T6718" i="2"/>
  <c r="W6718" i="2"/>
  <c r="X6718" i="2"/>
  <c r="AA6718" i="2"/>
  <c r="T6719" i="2"/>
  <c r="W6719" i="2"/>
  <c r="X6719" i="2"/>
  <c r="AA6719" i="2"/>
  <c r="T6720" i="2"/>
  <c r="W6720" i="2"/>
  <c r="X6720" i="2"/>
  <c r="AA6720" i="2"/>
  <c r="T6721" i="2"/>
  <c r="W6721" i="2"/>
  <c r="X6721" i="2"/>
  <c r="AA6721" i="2"/>
  <c r="T6722" i="2"/>
  <c r="W6722" i="2"/>
  <c r="X6722" i="2"/>
  <c r="AA6722" i="2"/>
  <c r="T6723" i="2"/>
  <c r="W6723" i="2"/>
  <c r="X6723" i="2"/>
  <c r="AA6723" i="2"/>
  <c r="T6724" i="2"/>
  <c r="W6724" i="2"/>
  <c r="X6724" i="2"/>
  <c r="AA6724" i="2"/>
  <c r="T6725" i="2"/>
  <c r="W6725" i="2"/>
  <c r="X6725" i="2"/>
  <c r="AA6725" i="2"/>
  <c r="T6726" i="2"/>
  <c r="W6726" i="2"/>
  <c r="X6726" i="2"/>
  <c r="AA6726" i="2"/>
  <c r="T6727" i="2"/>
  <c r="W6727" i="2"/>
  <c r="X6727" i="2"/>
  <c r="AA6727" i="2"/>
  <c r="T6728" i="2"/>
  <c r="W6728" i="2"/>
  <c r="X6728" i="2"/>
  <c r="AA6728" i="2"/>
  <c r="T6729" i="2"/>
  <c r="W6729" i="2"/>
  <c r="X6729" i="2"/>
  <c r="AA6729" i="2"/>
  <c r="T6730" i="2"/>
  <c r="W6730" i="2"/>
  <c r="X6730" i="2"/>
  <c r="AA6730" i="2"/>
  <c r="T6731" i="2"/>
  <c r="W6731" i="2"/>
  <c r="X6731" i="2"/>
  <c r="AA6731" i="2"/>
  <c r="T6732" i="2"/>
  <c r="W6732" i="2"/>
  <c r="X6732" i="2"/>
  <c r="AA6732" i="2"/>
  <c r="T6733" i="2"/>
  <c r="W6733" i="2"/>
  <c r="X6733" i="2"/>
  <c r="AA6733" i="2"/>
  <c r="T6734" i="2"/>
  <c r="W6734" i="2"/>
  <c r="X6734" i="2"/>
  <c r="AA6734" i="2"/>
  <c r="T6735" i="2"/>
  <c r="W6735" i="2"/>
  <c r="X6735" i="2"/>
  <c r="AA6735" i="2"/>
  <c r="T6736" i="2"/>
  <c r="W6736" i="2"/>
  <c r="X6736" i="2"/>
  <c r="AA6736" i="2"/>
  <c r="T6737" i="2"/>
  <c r="W6737" i="2"/>
  <c r="X6737" i="2"/>
  <c r="AA6737" i="2"/>
  <c r="T6738" i="2"/>
  <c r="W6738" i="2"/>
  <c r="X6738" i="2"/>
  <c r="AA6738" i="2"/>
  <c r="T6739" i="2"/>
  <c r="W6739" i="2"/>
  <c r="X6739" i="2"/>
  <c r="AA6739" i="2"/>
  <c r="T6740" i="2"/>
  <c r="W6740" i="2"/>
  <c r="X6740" i="2"/>
  <c r="AA6740" i="2"/>
  <c r="T6741" i="2"/>
  <c r="W6741" i="2"/>
  <c r="X6741" i="2"/>
  <c r="AA6741" i="2"/>
  <c r="T6742" i="2"/>
  <c r="W6742" i="2"/>
  <c r="X6742" i="2"/>
  <c r="AA6742" i="2"/>
  <c r="T6743" i="2"/>
  <c r="W6743" i="2"/>
  <c r="X6743" i="2"/>
  <c r="AA6743" i="2"/>
  <c r="T6744" i="2"/>
  <c r="W6744" i="2"/>
  <c r="X6744" i="2"/>
  <c r="AA6744" i="2"/>
  <c r="T6745" i="2"/>
  <c r="W6745" i="2"/>
  <c r="X6745" i="2"/>
  <c r="AA6745" i="2"/>
  <c r="T6746" i="2"/>
  <c r="W6746" i="2"/>
  <c r="X6746" i="2"/>
  <c r="AA6746" i="2"/>
  <c r="T6747" i="2"/>
  <c r="W6747" i="2"/>
  <c r="X6747" i="2"/>
  <c r="AA6747" i="2"/>
  <c r="T6748" i="2"/>
  <c r="W6748" i="2"/>
  <c r="X6748" i="2"/>
  <c r="AA6748" i="2"/>
  <c r="T6749" i="2"/>
  <c r="W6749" i="2"/>
  <c r="X6749" i="2"/>
  <c r="AA6749" i="2"/>
  <c r="T6750" i="2"/>
  <c r="W6750" i="2"/>
  <c r="X6750" i="2"/>
  <c r="AA6750" i="2"/>
  <c r="T6751" i="2"/>
  <c r="W6751" i="2"/>
  <c r="X6751" i="2"/>
  <c r="AA6751" i="2"/>
  <c r="T6752" i="2"/>
  <c r="W6752" i="2"/>
  <c r="X6752" i="2"/>
  <c r="AA6752" i="2"/>
  <c r="T6753" i="2"/>
  <c r="W6753" i="2"/>
  <c r="X6753" i="2"/>
  <c r="AA6753" i="2"/>
  <c r="T6754" i="2"/>
  <c r="W6754" i="2"/>
  <c r="X6754" i="2"/>
  <c r="AA6754" i="2"/>
  <c r="T6755" i="2"/>
  <c r="W6755" i="2"/>
  <c r="X6755" i="2"/>
  <c r="AA6755" i="2"/>
  <c r="T6756" i="2"/>
  <c r="W6756" i="2"/>
  <c r="X6756" i="2"/>
  <c r="AA6756" i="2"/>
  <c r="T6757" i="2"/>
  <c r="W6757" i="2"/>
  <c r="X6757" i="2"/>
  <c r="AA6757" i="2"/>
  <c r="T6758" i="2"/>
  <c r="W6758" i="2"/>
  <c r="X6758" i="2"/>
  <c r="AA6758" i="2"/>
  <c r="T6759" i="2"/>
  <c r="W6759" i="2"/>
  <c r="X6759" i="2"/>
  <c r="AA6759" i="2"/>
  <c r="T6760" i="2"/>
  <c r="W6760" i="2"/>
  <c r="X6760" i="2"/>
  <c r="AA6760" i="2"/>
  <c r="T6761" i="2"/>
  <c r="W6761" i="2"/>
  <c r="X6761" i="2"/>
  <c r="AA6761" i="2"/>
  <c r="T6762" i="2"/>
  <c r="W6762" i="2"/>
  <c r="X6762" i="2"/>
  <c r="AA6762" i="2"/>
  <c r="T6763" i="2"/>
  <c r="W6763" i="2"/>
  <c r="X6763" i="2"/>
  <c r="AA6763" i="2"/>
  <c r="T6764" i="2"/>
  <c r="W6764" i="2"/>
  <c r="X6764" i="2"/>
  <c r="AA6764" i="2"/>
  <c r="T6765" i="2"/>
  <c r="W6765" i="2"/>
  <c r="X6765" i="2"/>
  <c r="AA6765" i="2"/>
  <c r="T6766" i="2"/>
  <c r="W6766" i="2"/>
  <c r="X6766" i="2"/>
  <c r="AA6766" i="2"/>
  <c r="T6767" i="2"/>
  <c r="W6767" i="2"/>
  <c r="X6767" i="2"/>
  <c r="AA6767" i="2"/>
  <c r="T6768" i="2"/>
  <c r="W6768" i="2"/>
  <c r="X6768" i="2"/>
  <c r="AA6768" i="2"/>
  <c r="T6769" i="2"/>
  <c r="W6769" i="2"/>
  <c r="X6769" i="2"/>
  <c r="AA6769" i="2"/>
  <c r="T6770" i="2"/>
  <c r="W6770" i="2"/>
  <c r="X6770" i="2"/>
  <c r="AA6770" i="2"/>
  <c r="T6771" i="2"/>
  <c r="W6771" i="2"/>
  <c r="X6771" i="2"/>
  <c r="AA6771" i="2"/>
  <c r="T6772" i="2"/>
  <c r="W6772" i="2"/>
  <c r="X6772" i="2"/>
  <c r="AA6772" i="2"/>
  <c r="T6773" i="2"/>
  <c r="W6773" i="2"/>
  <c r="X6773" i="2"/>
  <c r="AA6773" i="2"/>
  <c r="T6774" i="2"/>
  <c r="W6774" i="2"/>
  <c r="X6774" i="2"/>
  <c r="AA6774" i="2"/>
  <c r="T6775" i="2"/>
  <c r="W6775" i="2"/>
  <c r="X6775" i="2"/>
  <c r="AA6775" i="2"/>
  <c r="T6776" i="2"/>
  <c r="W6776" i="2"/>
  <c r="X6776" i="2"/>
  <c r="AA6776" i="2"/>
  <c r="T6777" i="2"/>
  <c r="W6777" i="2"/>
  <c r="X6777" i="2"/>
  <c r="AA6777" i="2"/>
  <c r="T6778" i="2"/>
  <c r="W6778" i="2"/>
  <c r="X6778" i="2"/>
  <c r="AA6778" i="2"/>
  <c r="T6779" i="2"/>
  <c r="W6779" i="2"/>
  <c r="X6779" i="2"/>
  <c r="AA6779" i="2"/>
  <c r="T6780" i="2"/>
  <c r="W6780" i="2"/>
  <c r="X6780" i="2"/>
  <c r="AA6780" i="2"/>
  <c r="T6781" i="2"/>
  <c r="W6781" i="2"/>
  <c r="X6781" i="2"/>
  <c r="AA6781" i="2"/>
  <c r="T6782" i="2"/>
  <c r="W6782" i="2"/>
  <c r="X6782" i="2"/>
  <c r="AA6782" i="2"/>
  <c r="T6783" i="2"/>
  <c r="W6783" i="2"/>
  <c r="X6783" i="2"/>
  <c r="AA6783" i="2"/>
  <c r="T6784" i="2"/>
  <c r="W6784" i="2"/>
  <c r="X6784" i="2"/>
  <c r="AA6784" i="2"/>
  <c r="T6785" i="2"/>
  <c r="W6785" i="2"/>
  <c r="X6785" i="2"/>
  <c r="AA6785" i="2"/>
  <c r="T6786" i="2"/>
  <c r="W6786" i="2"/>
  <c r="X6786" i="2"/>
  <c r="AA6786" i="2"/>
  <c r="T6787" i="2"/>
  <c r="W6787" i="2"/>
  <c r="X6787" i="2"/>
  <c r="AA6787" i="2"/>
  <c r="T6788" i="2"/>
  <c r="W6788" i="2"/>
  <c r="X6788" i="2"/>
  <c r="AA6788" i="2"/>
  <c r="T6789" i="2"/>
  <c r="W6789" i="2"/>
  <c r="X6789" i="2"/>
  <c r="AA6789" i="2"/>
  <c r="T6790" i="2"/>
  <c r="W6790" i="2"/>
  <c r="X6790" i="2"/>
  <c r="AA6790" i="2"/>
  <c r="T6791" i="2"/>
  <c r="W6791" i="2"/>
  <c r="X6791" i="2"/>
  <c r="AA6791" i="2"/>
  <c r="T6792" i="2"/>
  <c r="W6792" i="2"/>
  <c r="X6792" i="2"/>
  <c r="AA6792" i="2"/>
  <c r="T6793" i="2"/>
  <c r="W6793" i="2"/>
  <c r="X6793" i="2"/>
  <c r="AA6793" i="2"/>
  <c r="T6794" i="2"/>
  <c r="W6794" i="2"/>
  <c r="X6794" i="2"/>
  <c r="AA6794" i="2"/>
  <c r="T6795" i="2"/>
  <c r="W6795" i="2"/>
  <c r="X6795" i="2"/>
  <c r="AA6795" i="2"/>
  <c r="T6796" i="2"/>
  <c r="W6796" i="2"/>
  <c r="X6796" i="2"/>
  <c r="AA6796" i="2"/>
  <c r="T6797" i="2"/>
  <c r="W6797" i="2"/>
  <c r="X6797" i="2"/>
  <c r="AA6797" i="2"/>
  <c r="T6798" i="2"/>
  <c r="W6798" i="2"/>
  <c r="X6798" i="2"/>
  <c r="AA6798" i="2"/>
  <c r="T6799" i="2"/>
  <c r="W6799" i="2"/>
  <c r="X6799" i="2"/>
  <c r="AA6799" i="2"/>
  <c r="T6800" i="2"/>
  <c r="W6800" i="2"/>
  <c r="X6800" i="2"/>
  <c r="AA6800" i="2"/>
  <c r="T6801" i="2"/>
  <c r="W6801" i="2"/>
  <c r="X6801" i="2"/>
  <c r="AA6801" i="2"/>
  <c r="T6802" i="2"/>
  <c r="W6802" i="2"/>
  <c r="X6802" i="2"/>
  <c r="AA6802" i="2"/>
  <c r="T6803" i="2"/>
  <c r="W6803" i="2"/>
  <c r="X6803" i="2"/>
  <c r="AA6803" i="2"/>
  <c r="T6804" i="2"/>
  <c r="W6804" i="2"/>
  <c r="X6804" i="2"/>
  <c r="AA6804" i="2"/>
  <c r="T6805" i="2"/>
  <c r="W6805" i="2"/>
  <c r="X6805" i="2"/>
  <c r="AA6805" i="2"/>
  <c r="T6806" i="2"/>
  <c r="W6806" i="2"/>
  <c r="X6806" i="2"/>
  <c r="AA6806" i="2"/>
  <c r="T6807" i="2"/>
  <c r="W6807" i="2"/>
  <c r="X6807" i="2"/>
  <c r="AA6807" i="2"/>
  <c r="T6808" i="2"/>
  <c r="W6808" i="2"/>
  <c r="X6808" i="2"/>
  <c r="AA6808" i="2"/>
  <c r="T6809" i="2"/>
  <c r="W6809" i="2"/>
  <c r="X6809" i="2"/>
  <c r="AA6809" i="2"/>
  <c r="T6810" i="2"/>
  <c r="W6810" i="2"/>
  <c r="X6810" i="2"/>
  <c r="AA6810" i="2"/>
  <c r="T6811" i="2"/>
  <c r="W6811" i="2"/>
  <c r="X6811" i="2"/>
  <c r="AA6811" i="2"/>
  <c r="T6812" i="2"/>
  <c r="W6812" i="2"/>
  <c r="X6812" i="2"/>
  <c r="AA6812" i="2"/>
  <c r="T6813" i="2"/>
  <c r="W6813" i="2"/>
  <c r="X6813" i="2"/>
  <c r="AA6813" i="2"/>
  <c r="T6814" i="2"/>
  <c r="W6814" i="2"/>
  <c r="X6814" i="2"/>
  <c r="AA6814" i="2"/>
  <c r="T6815" i="2"/>
  <c r="W6815" i="2"/>
  <c r="X6815" i="2"/>
  <c r="AA6815" i="2"/>
  <c r="T6816" i="2"/>
  <c r="W6816" i="2"/>
  <c r="X6816" i="2"/>
  <c r="AA6816" i="2"/>
  <c r="T6817" i="2"/>
  <c r="W6817" i="2"/>
  <c r="X6817" i="2"/>
  <c r="AA6817" i="2"/>
  <c r="T6818" i="2"/>
  <c r="W6818" i="2"/>
  <c r="X6818" i="2"/>
  <c r="AA6818" i="2"/>
  <c r="T6819" i="2"/>
  <c r="W6819" i="2"/>
  <c r="X6819" i="2"/>
  <c r="AA6819" i="2"/>
  <c r="T6820" i="2"/>
  <c r="W6820" i="2"/>
  <c r="X6820" i="2"/>
  <c r="AA6820" i="2"/>
  <c r="T6821" i="2"/>
  <c r="W6821" i="2"/>
  <c r="X6821" i="2"/>
  <c r="AA6821" i="2"/>
  <c r="T6822" i="2"/>
  <c r="W6822" i="2"/>
  <c r="X6822" i="2"/>
  <c r="AA6822" i="2"/>
  <c r="T6823" i="2"/>
  <c r="W6823" i="2"/>
  <c r="X6823" i="2"/>
  <c r="AA6823" i="2"/>
  <c r="T6824" i="2"/>
  <c r="W6824" i="2"/>
  <c r="X6824" i="2"/>
  <c r="AA6824" i="2"/>
  <c r="T6825" i="2"/>
  <c r="W6825" i="2"/>
  <c r="X6825" i="2"/>
  <c r="AA6825" i="2"/>
  <c r="T6826" i="2"/>
  <c r="W6826" i="2"/>
  <c r="X6826" i="2"/>
  <c r="AA6826" i="2"/>
  <c r="T6827" i="2"/>
  <c r="W6827" i="2"/>
  <c r="X6827" i="2"/>
  <c r="AA6827" i="2"/>
  <c r="T6828" i="2"/>
  <c r="W6828" i="2"/>
  <c r="X6828" i="2"/>
  <c r="AA6828" i="2"/>
  <c r="T6829" i="2"/>
  <c r="W6829" i="2"/>
  <c r="X6829" i="2"/>
  <c r="AA6829" i="2"/>
  <c r="T6830" i="2"/>
  <c r="W6830" i="2"/>
  <c r="X6830" i="2"/>
  <c r="AA6830" i="2"/>
  <c r="T6831" i="2"/>
  <c r="W6831" i="2"/>
  <c r="X6831" i="2"/>
  <c r="AA6831" i="2"/>
  <c r="T6832" i="2"/>
  <c r="W6832" i="2"/>
  <c r="X6832" i="2"/>
  <c r="AA6832" i="2"/>
  <c r="T6833" i="2"/>
  <c r="W6833" i="2"/>
  <c r="X6833" i="2"/>
  <c r="AA6833" i="2"/>
  <c r="T6834" i="2"/>
  <c r="W6834" i="2"/>
  <c r="X6834" i="2"/>
  <c r="AA6834" i="2"/>
  <c r="T6835" i="2"/>
  <c r="W6835" i="2"/>
  <c r="X6835" i="2"/>
  <c r="AA6835" i="2"/>
  <c r="T6836" i="2"/>
  <c r="W6836" i="2"/>
  <c r="X6836" i="2"/>
  <c r="AA6836" i="2"/>
  <c r="T6837" i="2"/>
  <c r="W6837" i="2"/>
  <c r="X6837" i="2"/>
  <c r="AA6837" i="2"/>
  <c r="T6838" i="2"/>
  <c r="W6838" i="2"/>
  <c r="X6838" i="2"/>
  <c r="AA6838" i="2"/>
  <c r="T6839" i="2"/>
  <c r="W6839" i="2"/>
  <c r="X6839" i="2"/>
  <c r="AA6839" i="2"/>
  <c r="T6840" i="2"/>
  <c r="W6840" i="2"/>
  <c r="X6840" i="2"/>
  <c r="AA6840" i="2"/>
  <c r="T6841" i="2"/>
  <c r="W6841" i="2"/>
  <c r="X6841" i="2"/>
  <c r="AA6841" i="2"/>
  <c r="T6842" i="2"/>
  <c r="W6842" i="2"/>
  <c r="X6842" i="2"/>
  <c r="AA6842" i="2"/>
  <c r="T6843" i="2"/>
  <c r="W6843" i="2"/>
  <c r="X6843" i="2"/>
  <c r="AA6843" i="2"/>
  <c r="T6844" i="2"/>
  <c r="W6844" i="2"/>
  <c r="X6844" i="2"/>
  <c r="AA6844" i="2"/>
  <c r="T6845" i="2"/>
  <c r="W6845" i="2"/>
  <c r="X6845" i="2"/>
  <c r="AA6845" i="2"/>
  <c r="T6846" i="2"/>
  <c r="W6846" i="2"/>
  <c r="X6846" i="2"/>
  <c r="AA6846" i="2"/>
  <c r="T6847" i="2"/>
  <c r="W6847" i="2"/>
  <c r="X6847" i="2"/>
  <c r="AA6847" i="2"/>
  <c r="T6848" i="2"/>
  <c r="W6848" i="2"/>
  <c r="X6848" i="2"/>
  <c r="AA6848" i="2"/>
  <c r="T6849" i="2"/>
  <c r="W6849" i="2"/>
  <c r="X6849" i="2"/>
  <c r="AA6849" i="2"/>
  <c r="T6850" i="2"/>
  <c r="W6850" i="2"/>
  <c r="X6850" i="2"/>
  <c r="AA6850" i="2"/>
  <c r="T6851" i="2"/>
  <c r="W6851" i="2"/>
  <c r="X6851" i="2"/>
  <c r="AA6851" i="2"/>
  <c r="T6852" i="2"/>
  <c r="W6852" i="2"/>
  <c r="X6852" i="2"/>
  <c r="AA6852" i="2"/>
  <c r="T6853" i="2"/>
  <c r="W6853" i="2"/>
  <c r="X6853" i="2"/>
  <c r="AA6853" i="2"/>
  <c r="T6854" i="2"/>
  <c r="W6854" i="2"/>
  <c r="X6854" i="2"/>
  <c r="AA6854" i="2"/>
  <c r="T6855" i="2"/>
  <c r="W6855" i="2"/>
  <c r="X6855" i="2"/>
  <c r="AA6855" i="2"/>
  <c r="T6856" i="2"/>
  <c r="W6856" i="2"/>
  <c r="X6856" i="2"/>
  <c r="AA6856" i="2"/>
  <c r="T6857" i="2"/>
  <c r="W6857" i="2"/>
  <c r="X6857" i="2"/>
  <c r="AA6857" i="2"/>
  <c r="T6858" i="2"/>
  <c r="W6858" i="2"/>
  <c r="X6858" i="2"/>
  <c r="AA6858" i="2"/>
  <c r="T6859" i="2"/>
  <c r="W6859" i="2"/>
  <c r="X6859" i="2"/>
  <c r="AA6859" i="2"/>
  <c r="T6860" i="2"/>
  <c r="W6860" i="2"/>
  <c r="X6860" i="2"/>
  <c r="AA6860" i="2"/>
  <c r="T6861" i="2"/>
  <c r="W6861" i="2"/>
  <c r="X6861" i="2"/>
  <c r="AA6861" i="2"/>
  <c r="T6862" i="2"/>
  <c r="W6862" i="2"/>
  <c r="X6862" i="2"/>
  <c r="AA6862" i="2"/>
  <c r="T6863" i="2"/>
  <c r="W6863" i="2"/>
  <c r="X6863" i="2"/>
  <c r="AA6863" i="2"/>
  <c r="T6864" i="2"/>
  <c r="W6864" i="2"/>
  <c r="X6864" i="2"/>
  <c r="AA6864" i="2"/>
  <c r="T6865" i="2"/>
  <c r="W6865" i="2"/>
  <c r="X6865" i="2"/>
  <c r="AA6865" i="2"/>
  <c r="T6866" i="2"/>
  <c r="W6866" i="2"/>
  <c r="X6866" i="2"/>
  <c r="AA6866" i="2"/>
  <c r="T6867" i="2"/>
  <c r="W6867" i="2"/>
  <c r="X6867" i="2"/>
  <c r="AA6867" i="2"/>
  <c r="T6868" i="2"/>
  <c r="W6868" i="2"/>
  <c r="X6868" i="2"/>
  <c r="AA6868" i="2"/>
  <c r="T6869" i="2"/>
  <c r="W6869" i="2"/>
  <c r="X6869" i="2"/>
  <c r="AA6869" i="2"/>
  <c r="T6870" i="2"/>
  <c r="W6870" i="2"/>
  <c r="X6870" i="2"/>
  <c r="AA6870" i="2"/>
  <c r="T6871" i="2"/>
  <c r="W6871" i="2"/>
  <c r="X6871" i="2"/>
  <c r="AA6871" i="2"/>
  <c r="T6872" i="2"/>
  <c r="W6872" i="2"/>
  <c r="X6872" i="2"/>
  <c r="AA6872" i="2"/>
  <c r="T6873" i="2"/>
  <c r="W6873" i="2"/>
  <c r="X6873" i="2"/>
  <c r="AA6873" i="2"/>
  <c r="T6874" i="2"/>
  <c r="W6874" i="2"/>
  <c r="X6874" i="2"/>
  <c r="AA6874" i="2"/>
  <c r="T6875" i="2"/>
  <c r="W6875" i="2"/>
  <c r="X6875" i="2"/>
  <c r="AA6875" i="2"/>
  <c r="T6876" i="2"/>
  <c r="W6876" i="2"/>
  <c r="X6876" i="2"/>
  <c r="AA6876" i="2"/>
  <c r="T6877" i="2"/>
  <c r="W6877" i="2"/>
  <c r="X6877" i="2"/>
  <c r="AA6877" i="2"/>
  <c r="T6878" i="2"/>
  <c r="W6878" i="2"/>
  <c r="X6878" i="2"/>
  <c r="AA6878" i="2"/>
  <c r="T6879" i="2"/>
  <c r="W6879" i="2"/>
  <c r="X6879" i="2"/>
  <c r="AA6879" i="2"/>
  <c r="T6880" i="2"/>
  <c r="W6880" i="2"/>
  <c r="X6880" i="2"/>
  <c r="AA6880" i="2"/>
  <c r="T6881" i="2"/>
  <c r="W6881" i="2"/>
  <c r="X6881" i="2"/>
  <c r="AA6881" i="2"/>
  <c r="T6882" i="2"/>
  <c r="W6882" i="2"/>
  <c r="X6882" i="2"/>
  <c r="AA6882" i="2"/>
  <c r="T6883" i="2"/>
  <c r="W6883" i="2"/>
  <c r="X6883" i="2"/>
  <c r="AA6883" i="2"/>
  <c r="T6884" i="2"/>
  <c r="W6884" i="2"/>
  <c r="X6884" i="2"/>
  <c r="AA6884" i="2"/>
  <c r="T6885" i="2"/>
  <c r="W6885" i="2"/>
  <c r="X6885" i="2"/>
  <c r="AA6885" i="2"/>
  <c r="T6886" i="2"/>
  <c r="W6886" i="2"/>
  <c r="X6886" i="2"/>
  <c r="AA6886" i="2"/>
  <c r="T6887" i="2"/>
  <c r="W6887" i="2"/>
  <c r="X6887" i="2"/>
  <c r="AA6887" i="2"/>
  <c r="T6888" i="2"/>
  <c r="W6888" i="2"/>
  <c r="X6888" i="2"/>
  <c r="AA6888" i="2"/>
  <c r="T6889" i="2"/>
  <c r="W6889" i="2"/>
  <c r="X6889" i="2"/>
  <c r="AA6889" i="2"/>
  <c r="T6890" i="2"/>
  <c r="W6890" i="2"/>
  <c r="X6890" i="2"/>
  <c r="AA6890" i="2"/>
  <c r="T6891" i="2"/>
  <c r="W6891" i="2"/>
  <c r="X6891" i="2"/>
  <c r="AA6891" i="2"/>
  <c r="T6892" i="2"/>
  <c r="W6892" i="2"/>
  <c r="X6892" i="2"/>
  <c r="AA6892" i="2"/>
  <c r="T6893" i="2"/>
  <c r="W6893" i="2"/>
  <c r="X6893" i="2"/>
  <c r="AA6893" i="2"/>
  <c r="T6894" i="2"/>
  <c r="W6894" i="2"/>
  <c r="X6894" i="2"/>
  <c r="AA6894" i="2"/>
  <c r="T6895" i="2"/>
  <c r="W6895" i="2"/>
  <c r="X6895" i="2"/>
  <c r="AA6895" i="2"/>
  <c r="T6896" i="2"/>
  <c r="W6896" i="2"/>
  <c r="X6896" i="2"/>
  <c r="AA6896" i="2"/>
  <c r="T6897" i="2"/>
  <c r="W6897" i="2"/>
  <c r="X6897" i="2"/>
  <c r="AA6897" i="2"/>
  <c r="T6898" i="2"/>
  <c r="W6898" i="2"/>
  <c r="X6898" i="2"/>
  <c r="AA6898" i="2"/>
  <c r="T6899" i="2"/>
  <c r="W6899" i="2"/>
  <c r="X6899" i="2"/>
  <c r="AA6899" i="2"/>
  <c r="T6900" i="2"/>
  <c r="W6900" i="2"/>
  <c r="X6900" i="2"/>
  <c r="AA6900" i="2"/>
  <c r="T6901" i="2"/>
  <c r="W6901" i="2"/>
  <c r="X6901" i="2"/>
  <c r="AA6901" i="2"/>
  <c r="T6902" i="2"/>
  <c r="W6902" i="2"/>
  <c r="X6902" i="2"/>
  <c r="AA6902" i="2"/>
  <c r="T6903" i="2"/>
  <c r="W6903" i="2"/>
  <c r="X6903" i="2"/>
  <c r="AA6903" i="2"/>
  <c r="T6904" i="2"/>
  <c r="W6904" i="2"/>
  <c r="X6904" i="2"/>
  <c r="AA6904" i="2"/>
  <c r="T6905" i="2"/>
  <c r="W6905" i="2"/>
  <c r="X6905" i="2"/>
  <c r="AA6905" i="2"/>
  <c r="T6906" i="2"/>
  <c r="W6906" i="2"/>
  <c r="X6906" i="2"/>
  <c r="AA6906" i="2"/>
  <c r="T6907" i="2"/>
  <c r="W6907" i="2"/>
  <c r="X6907" i="2"/>
  <c r="AA6907" i="2"/>
  <c r="T6908" i="2"/>
  <c r="W6908" i="2"/>
  <c r="X6908" i="2"/>
  <c r="AA6908" i="2"/>
  <c r="T6909" i="2"/>
  <c r="W6909" i="2"/>
  <c r="X6909" i="2"/>
  <c r="AA6909" i="2"/>
  <c r="T6910" i="2"/>
  <c r="W6910" i="2"/>
  <c r="X6910" i="2"/>
  <c r="AA6910" i="2"/>
  <c r="T6911" i="2"/>
  <c r="W6911" i="2"/>
  <c r="X6911" i="2"/>
  <c r="AA6911" i="2"/>
  <c r="T6912" i="2"/>
  <c r="W6912" i="2"/>
  <c r="X6912" i="2"/>
  <c r="AA6912" i="2"/>
  <c r="T6913" i="2"/>
  <c r="W6913" i="2"/>
  <c r="X6913" i="2"/>
  <c r="AA6913" i="2"/>
  <c r="T6914" i="2"/>
  <c r="W6914" i="2"/>
  <c r="X6914" i="2"/>
  <c r="AA6914" i="2"/>
  <c r="T6915" i="2"/>
  <c r="W6915" i="2"/>
  <c r="X6915" i="2"/>
  <c r="AA6915" i="2"/>
  <c r="T6916" i="2"/>
  <c r="W6916" i="2"/>
  <c r="X6916" i="2"/>
  <c r="AA6916" i="2"/>
  <c r="T6917" i="2"/>
  <c r="W6917" i="2"/>
  <c r="X6917" i="2"/>
  <c r="AA6917" i="2"/>
  <c r="T6918" i="2"/>
  <c r="W6918" i="2"/>
  <c r="X6918" i="2"/>
  <c r="AA6918" i="2"/>
  <c r="T6919" i="2"/>
  <c r="W6919" i="2"/>
  <c r="X6919" i="2"/>
  <c r="AA6919" i="2"/>
  <c r="T6920" i="2"/>
  <c r="W6920" i="2"/>
  <c r="X6920" i="2"/>
  <c r="AA6920" i="2"/>
  <c r="T6921" i="2"/>
  <c r="W6921" i="2"/>
  <c r="X6921" i="2"/>
  <c r="AA6921" i="2"/>
  <c r="T6922" i="2"/>
  <c r="W6922" i="2"/>
  <c r="X6922" i="2"/>
  <c r="AA6922" i="2"/>
  <c r="T6923" i="2"/>
  <c r="W6923" i="2"/>
  <c r="X6923" i="2"/>
  <c r="AA6923" i="2"/>
  <c r="T6924" i="2"/>
  <c r="W6924" i="2"/>
  <c r="X6924" i="2"/>
  <c r="AA6924" i="2"/>
  <c r="T6925" i="2"/>
  <c r="W6925" i="2"/>
  <c r="X6925" i="2"/>
  <c r="AA6925" i="2"/>
  <c r="T6926" i="2"/>
  <c r="W6926" i="2"/>
  <c r="X6926" i="2"/>
  <c r="AA6926" i="2"/>
  <c r="T6927" i="2"/>
  <c r="W6927" i="2"/>
  <c r="X6927" i="2"/>
  <c r="AA6927" i="2"/>
  <c r="T6928" i="2"/>
  <c r="W6928" i="2"/>
  <c r="X6928" i="2"/>
  <c r="AA6928" i="2"/>
  <c r="T6929" i="2"/>
  <c r="W6929" i="2"/>
  <c r="X6929" i="2"/>
  <c r="AA6929" i="2"/>
  <c r="T6930" i="2"/>
  <c r="W6930" i="2"/>
  <c r="X6930" i="2"/>
  <c r="AA6930" i="2"/>
  <c r="T6931" i="2"/>
  <c r="W6931" i="2"/>
  <c r="X6931" i="2"/>
  <c r="AA6931" i="2"/>
  <c r="T6932" i="2"/>
  <c r="W6932" i="2"/>
  <c r="X6932" i="2"/>
  <c r="AA6932" i="2"/>
  <c r="T6933" i="2"/>
  <c r="W6933" i="2"/>
  <c r="X6933" i="2"/>
  <c r="AA6933" i="2"/>
  <c r="T6934" i="2"/>
  <c r="W6934" i="2"/>
  <c r="X6934" i="2"/>
  <c r="AA6934" i="2"/>
  <c r="T6935" i="2"/>
  <c r="W6935" i="2"/>
  <c r="X6935" i="2"/>
  <c r="AA6935" i="2"/>
  <c r="T6936" i="2"/>
  <c r="W6936" i="2"/>
  <c r="X6936" i="2"/>
  <c r="AA6936" i="2"/>
  <c r="T6937" i="2"/>
  <c r="W6937" i="2"/>
  <c r="X6937" i="2"/>
  <c r="AA6937" i="2"/>
  <c r="T6938" i="2"/>
  <c r="W6938" i="2"/>
  <c r="X6938" i="2"/>
  <c r="AA6938" i="2"/>
  <c r="T6939" i="2"/>
  <c r="W6939" i="2"/>
  <c r="X6939" i="2"/>
  <c r="AA6939" i="2"/>
  <c r="T6940" i="2"/>
  <c r="W6940" i="2"/>
  <c r="X6940" i="2"/>
  <c r="AA6940" i="2"/>
  <c r="T6941" i="2"/>
  <c r="W6941" i="2"/>
  <c r="X6941" i="2"/>
  <c r="AA6941" i="2"/>
  <c r="T6942" i="2"/>
  <c r="W6942" i="2"/>
  <c r="X6942" i="2"/>
  <c r="AA6942" i="2"/>
  <c r="T6943" i="2"/>
  <c r="W6943" i="2"/>
  <c r="X6943" i="2"/>
  <c r="AA6943" i="2"/>
  <c r="T6944" i="2"/>
  <c r="W6944" i="2"/>
  <c r="X6944" i="2"/>
  <c r="AA6944" i="2"/>
  <c r="T6945" i="2"/>
  <c r="W6945" i="2"/>
  <c r="X6945" i="2"/>
  <c r="AA6945" i="2"/>
  <c r="T6946" i="2"/>
  <c r="W6946" i="2"/>
  <c r="X6946" i="2"/>
  <c r="AA6946" i="2"/>
  <c r="T6947" i="2"/>
  <c r="W6947" i="2"/>
  <c r="X6947" i="2"/>
  <c r="AA6947" i="2"/>
  <c r="T6948" i="2"/>
  <c r="W6948" i="2"/>
  <c r="X6948" i="2"/>
  <c r="AA6948" i="2"/>
  <c r="T6949" i="2"/>
  <c r="W6949" i="2"/>
  <c r="X6949" i="2"/>
  <c r="AA6949" i="2"/>
  <c r="T6950" i="2"/>
  <c r="W6950" i="2"/>
  <c r="X6950" i="2"/>
  <c r="AA6950" i="2"/>
  <c r="T6951" i="2"/>
  <c r="W6951" i="2"/>
  <c r="X6951" i="2"/>
  <c r="AA6951" i="2"/>
  <c r="T6952" i="2"/>
  <c r="W6952" i="2"/>
  <c r="X6952" i="2"/>
  <c r="AA6952" i="2"/>
  <c r="T6953" i="2"/>
  <c r="W6953" i="2"/>
  <c r="X6953" i="2"/>
  <c r="AA6953" i="2"/>
  <c r="T6954" i="2"/>
  <c r="W6954" i="2"/>
  <c r="X6954" i="2"/>
  <c r="AA6954" i="2"/>
  <c r="T6955" i="2"/>
  <c r="W6955" i="2"/>
  <c r="X6955" i="2"/>
  <c r="AA6955" i="2"/>
  <c r="T6956" i="2"/>
  <c r="W6956" i="2"/>
  <c r="X6956" i="2"/>
  <c r="AA6956" i="2"/>
  <c r="T6957" i="2"/>
  <c r="W6957" i="2"/>
  <c r="X6957" i="2"/>
  <c r="AA6957" i="2"/>
  <c r="T6958" i="2"/>
  <c r="W6958" i="2"/>
  <c r="X6958" i="2"/>
  <c r="AA6958" i="2"/>
  <c r="T6959" i="2"/>
  <c r="W6959" i="2"/>
  <c r="X6959" i="2"/>
  <c r="AA6959" i="2"/>
  <c r="T6960" i="2"/>
  <c r="W6960" i="2"/>
  <c r="X6960" i="2"/>
  <c r="AA6960" i="2"/>
  <c r="T6961" i="2"/>
  <c r="W6961" i="2"/>
  <c r="X6961" i="2"/>
  <c r="AA6961" i="2"/>
  <c r="T6962" i="2"/>
  <c r="W6962" i="2"/>
  <c r="X6962" i="2"/>
  <c r="AA6962" i="2"/>
  <c r="T6963" i="2"/>
  <c r="W6963" i="2"/>
  <c r="X6963" i="2"/>
  <c r="AA6963" i="2"/>
  <c r="T6964" i="2"/>
  <c r="W6964" i="2"/>
  <c r="X6964" i="2"/>
  <c r="AA6964" i="2"/>
  <c r="T6965" i="2"/>
  <c r="W6965" i="2"/>
  <c r="X6965" i="2"/>
  <c r="AA6965" i="2"/>
  <c r="T6966" i="2"/>
  <c r="W6966" i="2"/>
  <c r="X6966" i="2"/>
  <c r="AA6966" i="2"/>
  <c r="T6967" i="2"/>
  <c r="W6967" i="2"/>
  <c r="X6967" i="2"/>
  <c r="AA6967" i="2"/>
  <c r="T6968" i="2"/>
  <c r="W6968" i="2"/>
  <c r="X6968" i="2"/>
  <c r="AA6968" i="2"/>
  <c r="T6969" i="2"/>
  <c r="W6969" i="2"/>
  <c r="X6969" i="2"/>
  <c r="AA6969" i="2"/>
  <c r="T6970" i="2"/>
  <c r="W6970" i="2"/>
  <c r="X6970" i="2"/>
  <c r="AA6970" i="2"/>
  <c r="T6971" i="2"/>
  <c r="W6971" i="2"/>
  <c r="X6971" i="2"/>
  <c r="AA6971" i="2"/>
  <c r="T6972" i="2"/>
  <c r="W6972" i="2"/>
  <c r="X6972" i="2"/>
  <c r="AA6972" i="2"/>
  <c r="T6973" i="2"/>
  <c r="W6973" i="2"/>
  <c r="X6973" i="2"/>
  <c r="AA6973" i="2"/>
  <c r="T6974" i="2"/>
  <c r="W6974" i="2"/>
  <c r="X6974" i="2"/>
  <c r="AA6974" i="2"/>
  <c r="T6975" i="2"/>
  <c r="W6975" i="2"/>
  <c r="X6975" i="2"/>
  <c r="AA6975" i="2"/>
  <c r="T6976" i="2"/>
  <c r="W6976" i="2"/>
  <c r="X6976" i="2"/>
  <c r="AA6976" i="2"/>
  <c r="T6977" i="2"/>
  <c r="W6977" i="2"/>
  <c r="X6977" i="2"/>
  <c r="AA6977" i="2"/>
  <c r="T6978" i="2"/>
  <c r="W6978" i="2"/>
  <c r="X6978" i="2"/>
  <c r="AA6978" i="2"/>
  <c r="T6979" i="2"/>
  <c r="W6979" i="2"/>
  <c r="X6979" i="2"/>
  <c r="AA6979" i="2"/>
  <c r="T6980" i="2"/>
  <c r="W6980" i="2"/>
  <c r="X6980" i="2"/>
  <c r="AA6980" i="2"/>
  <c r="T6981" i="2"/>
  <c r="W6981" i="2"/>
  <c r="X6981" i="2"/>
  <c r="AA6981" i="2"/>
  <c r="T6982" i="2"/>
  <c r="W6982" i="2"/>
  <c r="X6982" i="2"/>
  <c r="AA6982" i="2"/>
  <c r="T6983" i="2"/>
  <c r="W6983" i="2"/>
  <c r="X6983" i="2"/>
  <c r="AA6983" i="2"/>
  <c r="T6984" i="2"/>
  <c r="W6984" i="2"/>
  <c r="X6984" i="2"/>
  <c r="AA6984" i="2"/>
  <c r="T6985" i="2"/>
  <c r="W6985" i="2"/>
  <c r="X6985" i="2"/>
  <c r="AA6985" i="2"/>
  <c r="T6986" i="2"/>
  <c r="W6986" i="2"/>
  <c r="X6986" i="2"/>
  <c r="AA6986" i="2"/>
  <c r="T6987" i="2"/>
  <c r="W6987" i="2"/>
  <c r="X6987" i="2"/>
  <c r="AA6987" i="2"/>
  <c r="T6988" i="2"/>
  <c r="W6988" i="2"/>
  <c r="X6988" i="2"/>
  <c r="AA6988" i="2"/>
  <c r="T6989" i="2"/>
  <c r="W6989" i="2"/>
  <c r="X6989" i="2"/>
  <c r="AA6989" i="2"/>
  <c r="T6990" i="2"/>
  <c r="W6990" i="2"/>
  <c r="X6990" i="2"/>
  <c r="AA6990" i="2"/>
  <c r="T6991" i="2"/>
  <c r="W6991" i="2"/>
  <c r="X6991" i="2"/>
  <c r="AA6991" i="2"/>
  <c r="T6992" i="2"/>
  <c r="W6992" i="2"/>
  <c r="X6992" i="2"/>
  <c r="AA6992" i="2"/>
  <c r="T6993" i="2"/>
  <c r="W6993" i="2"/>
  <c r="X6993" i="2"/>
  <c r="AA6993" i="2"/>
  <c r="T6994" i="2"/>
  <c r="W6994" i="2"/>
  <c r="X6994" i="2"/>
  <c r="AA6994" i="2"/>
  <c r="T6995" i="2"/>
  <c r="W6995" i="2"/>
  <c r="X6995" i="2"/>
  <c r="AA6995" i="2"/>
  <c r="T6996" i="2"/>
  <c r="W6996" i="2"/>
  <c r="X6996" i="2"/>
  <c r="AA6996" i="2"/>
  <c r="T6997" i="2"/>
  <c r="W6997" i="2"/>
  <c r="X6997" i="2"/>
  <c r="AA6997" i="2"/>
  <c r="T6998" i="2"/>
  <c r="W6998" i="2"/>
  <c r="X6998" i="2"/>
  <c r="AA6998" i="2"/>
  <c r="T6999" i="2"/>
  <c r="W6999" i="2"/>
  <c r="X6999" i="2"/>
  <c r="AA6999" i="2"/>
  <c r="T7000" i="2"/>
  <c r="W7000" i="2"/>
  <c r="X7000" i="2"/>
  <c r="AA7000" i="2"/>
  <c r="T7001" i="2"/>
  <c r="W7001" i="2"/>
  <c r="X7001" i="2"/>
  <c r="AA7001" i="2"/>
  <c r="T7002" i="2"/>
  <c r="W7002" i="2"/>
  <c r="X7002" i="2"/>
  <c r="AA7002" i="2"/>
  <c r="T7003" i="2"/>
  <c r="W7003" i="2"/>
  <c r="X7003" i="2"/>
  <c r="AA7003" i="2"/>
  <c r="T7004" i="2"/>
  <c r="W7004" i="2"/>
  <c r="X7004" i="2"/>
  <c r="AA7004" i="2"/>
  <c r="T7005" i="2"/>
  <c r="W7005" i="2"/>
  <c r="X7005" i="2"/>
  <c r="AA7005" i="2"/>
  <c r="T7006" i="2"/>
  <c r="W7006" i="2"/>
  <c r="X7006" i="2"/>
  <c r="AA7006" i="2"/>
  <c r="T7007" i="2"/>
  <c r="W7007" i="2"/>
  <c r="X7007" i="2"/>
  <c r="AA7007" i="2"/>
  <c r="T7008" i="2"/>
  <c r="W7008" i="2"/>
  <c r="X7008" i="2"/>
  <c r="AA7008" i="2"/>
  <c r="T7009" i="2"/>
  <c r="W7009" i="2"/>
  <c r="X7009" i="2"/>
  <c r="AA7009" i="2"/>
  <c r="T7010" i="2"/>
  <c r="W7010" i="2"/>
  <c r="X7010" i="2"/>
  <c r="AA7010" i="2"/>
  <c r="T7011" i="2"/>
  <c r="W7011" i="2"/>
  <c r="X7011" i="2"/>
  <c r="AA7011" i="2"/>
  <c r="T7012" i="2"/>
  <c r="W7012" i="2"/>
  <c r="X7012" i="2"/>
  <c r="AA7012" i="2"/>
  <c r="T7013" i="2"/>
  <c r="W7013" i="2"/>
  <c r="X7013" i="2"/>
  <c r="AA7013" i="2"/>
  <c r="T7014" i="2"/>
  <c r="W7014" i="2"/>
  <c r="X7014" i="2"/>
  <c r="AA7014" i="2"/>
  <c r="T7015" i="2"/>
  <c r="W7015" i="2"/>
  <c r="X7015" i="2"/>
  <c r="AA7015" i="2"/>
  <c r="T7016" i="2"/>
  <c r="W7016" i="2"/>
  <c r="X7016" i="2"/>
  <c r="AA7016" i="2"/>
  <c r="T7017" i="2"/>
  <c r="W7017" i="2"/>
  <c r="X7017" i="2"/>
  <c r="AA7017" i="2"/>
  <c r="T7018" i="2"/>
  <c r="W7018" i="2"/>
  <c r="X7018" i="2"/>
  <c r="AA7018" i="2"/>
  <c r="T7019" i="2"/>
  <c r="W7019" i="2"/>
  <c r="X7019" i="2"/>
  <c r="AA7019" i="2"/>
  <c r="T7020" i="2"/>
  <c r="W7020" i="2"/>
  <c r="X7020" i="2"/>
  <c r="AA7020" i="2"/>
  <c r="T7021" i="2"/>
  <c r="W7021" i="2"/>
  <c r="X7021" i="2"/>
  <c r="AA7021" i="2"/>
  <c r="T7022" i="2"/>
  <c r="W7022" i="2"/>
  <c r="X7022" i="2"/>
  <c r="AA7022" i="2"/>
  <c r="T7023" i="2"/>
  <c r="W7023" i="2"/>
  <c r="X7023" i="2"/>
  <c r="AA7023" i="2"/>
  <c r="T7024" i="2"/>
  <c r="W7024" i="2"/>
  <c r="X7024" i="2"/>
  <c r="AA7024" i="2"/>
  <c r="T7025" i="2"/>
  <c r="W7025" i="2"/>
  <c r="X7025" i="2"/>
  <c r="AA7025" i="2"/>
  <c r="T7026" i="2"/>
  <c r="W7026" i="2"/>
  <c r="X7026" i="2"/>
  <c r="AA7026" i="2"/>
  <c r="T7027" i="2"/>
  <c r="W7027" i="2"/>
  <c r="X7027" i="2"/>
  <c r="AA7027" i="2"/>
  <c r="T7028" i="2"/>
  <c r="W7028" i="2"/>
  <c r="X7028" i="2"/>
  <c r="AA7028" i="2"/>
  <c r="T7029" i="2"/>
  <c r="W7029" i="2"/>
  <c r="X7029" i="2"/>
  <c r="AA7029" i="2"/>
  <c r="T7030" i="2"/>
  <c r="W7030" i="2"/>
  <c r="X7030" i="2"/>
  <c r="AA7030" i="2"/>
  <c r="T7031" i="2"/>
  <c r="W7031" i="2"/>
  <c r="X7031" i="2"/>
  <c r="AA7031" i="2"/>
  <c r="T7032" i="2"/>
  <c r="W7032" i="2"/>
  <c r="X7032" i="2"/>
  <c r="AA7032" i="2"/>
  <c r="T7033" i="2"/>
  <c r="W7033" i="2"/>
  <c r="X7033" i="2"/>
  <c r="AA7033" i="2"/>
  <c r="T7034" i="2"/>
  <c r="W7034" i="2"/>
  <c r="X7034" i="2"/>
  <c r="AA7034" i="2"/>
  <c r="T7035" i="2"/>
  <c r="W7035" i="2"/>
  <c r="X7035" i="2"/>
  <c r="AA7035" i="2"/>
  <c r="T7036" i="2"/>
  <c r="W7036" i="2"/>
  <c r="X7036" i="2"/>
  <c r="AA7036" i="2"/>
  <c r="T7037" i="2"/>
  <c r="W7037" i="2"/>
  <c r="X7037" i="2"/>
  <c r="AA7037" i="2"/>
  <c r="T7038" i="2"/>
  <c r="W7038" i="2"/>
  <c r="X7038" i="2"/>
  <c r="AA7038" i="2"/>
  <c r="T7039" i="2"/>
  <c r="W7039" i="2"/>
  <c r="X7039" i="2"/>
  <c r="AA7039" i="2"/>
  <c r="T7040" i="2"/>
  <c r="W7040" i="2"/>
  <c r="X7040" i="2"/>
  <c r="AA7040" i="2"/>
  <c r="T7041" i="2"/>
  <c r="W7041" i="2"/>
  <c r="X7041" i="2"/>
  <c r="AA7041" i="2"/>
  <c r="T7042" i="2"/>
  <c r="W7042" i="2"/>
  <c r="X7042" i="2"/>
  <c r="AA7042" i="2"/>
  <c r="T7043" i="2"/>
  <c r="W7043" i="2"/>
  <c r="X7043" i="2"/>
  <c r="AA7043" i="2"/>
  <c r="T7044" i="2"/>
  <c r="W7044" i="2"/>
  <c r="X7044" i="2"/>
  <c r="AA7044" i="2"/>
  <c r="T7045" i="2"/>
  <c r="W7045" i="2"/>
  <c r="X7045" i="2"/>
  <c r="AA7045" i="2"/>
  <c r="T7046" i="2"/>
  <c r="W7046" i="2"/>
  <c r="X7046" i="2"/>
  <c r="AA7046" i="2"/>
  <c r="T7047" i="2"/>
  <c r="W7047" i="2"/>
  <c r="X7047" i="2"/>
  <c r="AA7047" i="2"/>
  <c r="T7048" i="2"/>
  <c r="W7048" i="2"/>
  <c r="X7048" i="2"/>
  <c r="AA7048" i="2"/>
  <c r="T7049" i="2"/>
  <c r="W7049" i="2"/>
  <c r="X7049" i="2"/>
  <c r="AA7049" i="2"/>
  <c r="T7050" i="2"/>
  <c r="W7050" i="2"/>
  <c r="X7050" i="2"/>
  <c r="AA7050" i="2"/>
  <c r="T7051" i="2"/>
  <c r="W7051" i="2"/>
  <c r="X7051" i="2"/>
  <c r="AA7051" i="2"/>
  <c r="T7052" i="2"/>
  <c r="W7052" i="2"/>
  <c r="X7052" i="2"/>
  <c r="AA7052" i="2"/>
  <c r="T7053" i="2"/>
  <c r="W7053" i="2"/>
  <c r="X7053" i="2"/>
  <c r="AA7053" i="2"/>
  <c r="T7054" i="2"/>
  <c r="W7054" i="2"/>
  <c r="X7054" i="2"/>
  <c r="AA7054" i="2"/>
  <c r="T7055" i="2"/>
  <c r="W7055" i="2"/>
  <c r="X7055" i="2"/>
  <c r="AA7055" i="2"/>
  <c r="T7056" i="2"/>
  <c r="W7056" i="2"/>
  <c r="X7056" i="2"/>
  <c r="AA7056" i="2"/>
  <c r="T7057" i="2"/>
  <c r="W7057" i="2"/>
  <c r="X7057" i="2"/>
  <c r="AA7057" i="2"/>
  <c r="T7058" i="2"/>
  <c r="W7058" i="2"/>
  <c r="X7058" i="2"/>
  <c r="AA7058" i="2"/>
  <c r="T7059" i="2"/>
  <c r="W7059" i="2"/>
  <c r="X7059" i="2"/>
  <c r="AA7059" i="2"/>
  <c r="T7060" i="2"/>
  <c r="W7060" i="2"/>
  <c r="X7060" i="2"/>
  <c r="AA7060" i="2"/>
  <c r="T7061" i="2"/>
  <c r="W7061" i="2"/>
  <c r="X7061" i="2"/>
  <c r="AA7061" i="2"/>
  <c r="T7062" i="2"/>
  <c r="W7062" i="2"/>
  <c r="X7062" i="2"/>
  <c r="AA7062" i="2"/>
  <c r="T7063" i="2"/>
  <c r="W7063" i="2"/>
  <c r="X7063" i="2"/>
  <c r="AA7063" i="2"/>
  <c r="T7064" i="2"/>
  <c r="W7064" i="2"/>
  <c r="X7064" i="2"/>
  <c r="AA7064" i="2"/>
  <c r="T7065" i="2"/>
  <c r="W7065" i="2"/>
  <c r="X7065" i="2"/>
  <c r="AA7065" i="2"/>
  <c r="T7066" i="2"/>
  <c r="W7066" i="2"/>
  <c r="X7066" i="2"/>
  <c r="AA7066" i="2"/>
  <c r="T7067" i="2"/>
  <c r="W7067" i="2"/>
  <c r="X7067" i="2"/>
  <c r="AA7067" i="2"/>
  <c r="T7068" i="2"/>
  <c r="W7068" i="2"/>
  <c r="X7068" i="2"/>
  <c r="AA7068" i="2"/>
  <c r="T7069" i="2"/>
  <c r="W7069" i="2"/>
  <c r="X7069" i="2"/>
  <c r="AA7069" i="2"/>
  <c r="T7070" i="2"/>
  <c r="W7070" i="2"/>
  <c r="X7070" i="2"/>
  <c r="AA7070" i="2"/>
  <c r="T7071" i="2"/>
  <c r="W7071" i="2"/>
  <c r="X7071" i="2"/>
  <c r="AA7071" i="2"/>
  <c r="T7072" i="2"/>
  <c r="W7072" i="2"/>
  <c r="X7072" i="2"/>
  <c r="AA7072" i="2"/>
  <c r="T7073" i="2"/>
  <c r="W7073" i="2"/>
  <c r="X7073" i="2"/>
  <c r="AA7073" i="2"/>
  <c r="T7074" i="2"/>
  <c r="W7074" i="2"/>
  <c r="X7074" i="2"/>
  <c r="AA7074" i="2"/>
  <c r="T7075" i="2"/>
  <c r="W7075" i="2"/>
  <c r="X7075" i="2"/>
  <c r="AA7075" i="2"/>
  <c r="T7076" i="2"/>
  <c r="W7076" i="2"/>
  <c r="X7076" i="2"/>
  <c r="AA7076" i="2"/>
  <c r="T7077" i="2"/>
  <c r="W7077" i="2"/>
  <c r="X7077" i="2"/>
  <c r="AA7077" i="2"/>
  <c r="T7078" i="2"/>
  <c r="W7078" i="2"/>
  <c r="X7078" i="2"/>
  <c r="AA7078" i="2"/>
  <c r="T7079" i="2"/>
  <c r="W7079" i="2"/>
  <c r="X7079" i="2"/>
  <c r="AA7079" i="2"/>
  <c r="T7080" i="2"/>
  <c r="W7080" i="2"/>
  <c r="X7080" i="2"/>
  <c r="AA7080" i="2"/>
  <c r="T7081" i="2"/>
  <c r="W7081" i="2"/>
  <c r="X7081" i="2"/>
  <c r="AA7081" i="2"/>
  <c r="T7082" i="2"/>
  <c r="W7082" i="2"/>
  <c r="X7082" i="2"/>
  <c r="AA7082" i="2"/>
  <c r="T7083" i="2"/>
  <c r="W7083" i="2"/>
  <c r="X7083" i="2"/>
  <c r="AA7083" i="2"/>
  <c r="T7084" i="2"/>
  <c r="W7084" i="2"/>
  <c r="X7084" i="2"/>
  <c r="AA7084" i="2"/>
  <c r="T7085" i="2"/>
  <c r="W7085" i="2"/>
  <c r="X7085" i="2"/>
  <c r="AA7085" i="2"/>
  <c r="T7086" i="2"/>
  <c r="W7086" i="2"/>
  <c r="X7086" i="2"/>
  <c r="AA7086" i="2"/>
  <c r="T7087" i="2"/>
  <c r="W7087" i="2"/>
  <c r="X7087" i="2"/>
  <c r="AA7087" i="2"/>
  <c r="T7088" i="2"/>
  <c r="W7088" i="2"/>
  <c r="X7088" i="2"/>
  <c r="AA7088" i="2"/>
  <c r="T7089" i="2"/>
  <c r="W7089" i="2"/>
  <c r="X7089" i="2"/>
  <c r="AA7089" i="2"/>
  <c r="T7090" i="2"/>
  <c r="W7090" i="2"/>
  <c r="X7090" i="2"/>
  <c r="AA7090" i="2"/>
  <c r="T7091" i="2"/>
  <c r="W7091" i="2"/>
  <c r="X7091" i="2"/>
  <c r="AA7091" i="2"/>
  <c r="T7092" i="2"/>
  <c r="W7092" i="2"/>
  <c r="X7092" i="2"/>
  <c r="AA7092" i="2"/>
  <c r="T7093" i="2"/>
  <c r="W7093" i="2"/>
  <c r="X7093" i="2"/>
  <c r="AA7093" i="2"/>
  <c r="T7094" i="2"/>
  <c r="W7094" i="2"/>
  <c r="X7094" i="2"/>
  <c r="AA7094" i="2"/>
  <c r="T7095" i="2"/>
  <c r="W7095" i="2"/>
  <c r="X7095" i="2"/>
  <c r="AA7095" i="2"/>
  <c r="T7096" i="2"/>
  <c r="W7096" i="2"/>
  <c r="X7096" i="2"/>
  <c r="AA7096" i="2"/>
  <c r="T7097" i="2"/>
  <c r="W7097" i="2"/>
  <c r="X7097" i="2"/>
  <c r="AA7097" i="2"/>
  <c r="T7098" i="2"/>
  <c r="W7098" i="2"/>
  <c r="X7098" i="2"/>
  <c r="AA7098" i="2"/>
  <c r="T7099" i="2"/>
  <c r="W7099" i="2"/>
  <c r="X7099" i="2"/>
  <c r="AA7099" i="2"/>
  <c r="T7100" i="2"/>
  <c r="W7100" i="2"/>
  <c r="X7100" i="2"/>
  <c r="AA7100" i="2"/>
  <c r="T7101" i="2"/>
  <c r="W7101" i="2"/>
  <c r="X7101" i="2"/>
  <c r="AA7101" i="2"/>
  <c r="T7102" i="2"/>
  <c r="W7102" i="2"/>
  <c r="X7102" i="2"/>
  <c r="AA7102" i="2"/>
  <c r="T7103" i="2"/>
  <c r="W7103" i="2"/>
  <c r="X7103" i="2"/>
  <c r="AA7103" i="2"/>
  <c r="T7104" i="2"/>
  <c r="W7104" i="2"/>
  <c r="X7104" i="2"/>
  <c r="AA7104" i="2"/>
  <c r="T7105" i="2"/>
  <c r="W7105" i="2"/>
  <c r="X7105" i="2"/>
  <c r="AA7105" i="2"/>
  <c r="T7106" i="2"/>
  <c r="W7106" i="2"/>
  <c r="X7106" i="2"/>
  <c r="AA7106" i="2"/>
  <c r="T7107" i="2"/>
  <c r="W7107" i="2"/>
  <c r="X7107" i="2"/>
  <c r="AA7107" i="2"/>
  <c r="T7108" i="2"/>
  <c r="W7108" i="2"/>
  <c r="X7108" i="2"/>
  <c r="AA7108" i="2"/>
  <c r="T7109" i="2"/>
  <c r="W7109" i="2"/>
  <c r="X7109" i="2"/>
  <c r="AA7109" i="2"/>
  <c r="T7110" i="2"/>
  <c r="W7110" i="2"/>
  <c r="X7110" i="2"/>
  <c r="AA7110" i="2"/>
  <c r="T7111" i="2"/>
  <c r="W7111" i="2"/>
  <c r="X7111" i="2"/>
  <c r="AA7111" i="2"/>
  <c r="T7112" i="2"/>
  <c r="W7112" i="2"/>
  <c r="X7112" i="2"/>
  <c r="AA7112" i="2"/>
  <c r="T7113" i="2"/>
  <c r="W7113" i="2"/>
  <c r="X7113" i="2"/>
  <c r="AA7113" i="2"/>
  <c r="T7114" i="2"/>
  <c r="W7114" i="2"/>
  <c r="X7114" i="2"/>
  <c r="AA7114" i="2"/>
  <c r="T7115" i="2"/>
  <c r="W7115" i="2"/>
  <c r="X7115" i="2"/>
  <c r="AA7115" i="2"/>
  <c r="T7116" i="2"/>
  <c r="W7116" i="2"/>
  <c r="X7116" i="2"/>
  <c r="AA7116" i="2"/>
  <c r="T7117" i="2"/>
  <c r="W7117" i="2"/>
  <c r="X7117" i="2"/>
  <c r="AA7117" i="2"/>
  <c r="T7118" i="2"/>
  <c r="W7118" i="2"/>
  <c r="X7118" i="2"/>
  <c r="AA7118" i="2"/>
  <c r="T7119" i="2"/>
  <c r="W7119" i="2"/>
  <c r="X7119" i="2"/>
  <c r="AA7119" i="2"/>
  <c r="T7120" i="2"/>
  <c r="W7120" i="2"/>
  <c r="X7120" i="2"/>
  <c r="AA7120" i="2"/>
  <c r="T7121" i="2"/>
  <c r="W7121" i="2"/>
  <c r="X7121" i="2"/>
  <c r="AA7121" i="2"/>
  <c r="T7122" i="2"/>
  <c r="W7122" i="2"/>
  <c r="X7122" i="2"/>
  <c r="AA7122" i="2"/>
  <c r="T7123" i="2"/>
  <c r="W7123" i="2"/>
  <c r="X7123" i="2"/>
  <c r="AA7123" i="2"/>
  <c r="T7124" i="2"/>
  <c r="W7124" i="2"/>
  <c r="X7124" i="2"/>
  <c r="AA7124" i="2"/>
  <c r="T7125" i="2"/>
  <c r="W7125" i="2"/>
  <c r="X7125" i="2"/>
  <c r="AA7125" i="2"/>
  <c r="T7126" i="2"/>
  <c r="W7126" i="2"/>
  <c r="X7126" i="2"/>
  <c r="AA7126" i="2"/>
  <c r="T7127" i="2"/>
  <c r="W7127" i="2"/>
  <c r="X7127" i="2"/>
  <c r="AA7127" i="2"/>
  <c r="T7128" i="2"/>
  <c r="W7128" i="2"/>
  <c r="X7128" i="2"/>
  <c r="AA7128" i="2"/>
  <c r="T7129" i="2"/>
  <c r="W7129" i="2"/>
  <c r="X7129" i="2"/>
  <c r="AA7129" i="2"/>
  <c r="T7130" i="2"/>
  <c r="W7130" i="2"/>
  <c r="X7130" i="2"/>
  <c r="AA7130" i="2"/>
  <c r="T7131" i="2"/>
  <c r="W7131" i="2"/>
  <c r="X7131" i="2"/>
  <c r="AA7131" i="2"/>
  <c r="T7132" i="2"/>
  <c r="W7132" i="2"/>
  <c r="X7132" i="2"/>
  <c r="AA7132" i="2"/>
  <c r="T7133" i="2"/>
  <c r="W7133" i="2"/>
  <c r="X7133" i="2"/>
  <c r="AA7133" i="2"/>
  <c r="T7134" i="2"/>
  <c r="W7134" i="2"/>
  <c r="X7134" i="2"/>
  <c r="AA7134" i="2"/>
  <c r="T7135" i="2"/>
  <c r="W7135" i="2"/>
  <c r="X7135" i="2"/>
  <c r="AA7135" i="2"/>
  <c r="T7136" i="2"/>
  <c r="W7136" i="2"/>
  <c r="X7136" i="2"/>
  <c r="AA7136" i="2"/>
  <c r="T7137" i="2"/>
  <c r="W7137" i="2"/>
  <c r="X7137" i="2"/>
  <c r="AA7137" i="2"/>
  <c r="T7138" i="2"/>
  <c r="W7138" i="2"/>
  <c r="X7138" i="2"/>
  <c r="AA7138" i="2"/>
  <c r="T7139" i="2"/>
  <c r="W7139" i="2"/>
  <c r="X7139" i="2"/>
  <c r="AA7139" i="2"/>
  <c r="T7140" i="2"/>
  <c r="W7140" i="2"/>
  <c r="X7140" i="2"/>
  <c r="AA7140" i="2"/>
  <c r="T7141" i="2"/>
  <c r="W7141" i="2"/>
  <c r="X7141" i="2"/>
  <c r="AA7141" i="2"/>
  <c r="T7142" i="2"/>
  <c r="W7142" i="2"/>
  <c r="X7142" i="2"/>
  <c r="AA7142" i="2"/>
  <c r="T7143" i="2"/>
  <c r="W7143" i="2"/>
  <c r="X7143" i="2"/>
  <c r="AA7143" i="2"/>
  <c r="T7144" i="2"/>
  <c r="W7144" i="2"/>
  <c r="X7144" i="2"/>
  <c r="AA7144" i="2"/>
  <c r="T7145" i="2"/>
  <c r="W7145" i="2"/>
  <c r="X7145" i="2"/>
  <c r="AA7145" i="2"/>
  <c r="T7146" i="2"/>
  <c r="W7146" i="2"/>
  <c r="X7146" i="2"/>
  <c r="AA7146" i="2"/>
  <c r="T7147" i="2"/>
  <c r="W7147" i="2"/>
  <c r="X7147" i="2"/>
  <c r="AA7147" i="2"/>
  <c r="T7148" i="2"/>
  <c r="W7148" i="2"/>
  <c r="X7148" i="2"/>
  <c r="AA7148" i="2"/>
  <c r="T7149" i="2"/>
  <c r="W7149" i="2"/>
  <c r="X7149" i="2"/>
  <c r="AA7149" i="2"/>
  <c r="T7150" i="2"/>
  <c r="W7150" i="2"/>
  <c r="X7150" i="2"/>
  <c r="AA7150" i="2"/>
  <c r="T7151" i="2"/>
  <c r="W7151" i="2"/>
  <c r="X7151" i="2"/>
  <c r="AA7151" i="2"/>
  <c r="T7152" i="2"/>
  <c r="W7152" i="2"/>
  <c r="X7152" i="2"/>
  <c r="AA7152" i="2"/>
  <c r="T7153" i="2"/>
  <c r="W7153" i="2"/>
  <c r="X7153" i="2"/>
  <c r="AA7153" i="2"/>
  <c r="T7154" i="2"/>
  <c r="W7154" i="2"/>
  <c r="X7154" i="2"/>
  <c r="AA7154" i="2"/>
  <c r="T7155" i="2"/>
  <c r="W7155" i="2"/>
  <c r="X7155" i="2"/>
  <c r="AA7155" i="2"/>
  <c r="T7156" i="2"/>
  <c r="W7156" i="2"/>
  <c r="X7156" i="2"/>
  <c r="AA7156" i="2"/>
  <c r="T7157" i="2"/>
  <c r="W7157" i="2"/>
  <c r="X7157" i="2"/>
  <c r="AA7157" i="2"/>
  <c r="T7158" i="2"/>
  <c r="W7158" i="2"/>
  <c r="X7158" i="2"/>
  <c r="AA7158" i="2"/>
  <c r="T7159" i="2"/>
  <c r="W7159" i="2"/>
  <c r="X7159" i="2"/>
  <c r="AA7159" i="2"/>
  <c r="T7160" i="2"/>
  <c r="W7160" i="2"/>
  <c r="X7160" i="2"/>
  <c r="AA7160" i="2"/>
  <c r="T7161" i="2"/>
  <c r="W7161" i="2"/>
  <c r="X7161" i="2"/>
  <c r="AA7161" i="2"/>
  <c r="T7162" i="2"/>
  <c r="W7162" i="2"/>
  <c r="X7162" i="2"/>
  <c r="AA7162" i="2"/>
  <c r="T7163" i="2"/>
  <c r="W7163" i="2"/>
  <c r="X7163" i="2"/>
  <c r="AA7163" i="2"/>
  <c r="T7164" i="2"/>
  <c r="W7164" i="2"/>
  <c r="X7164" i="2"/>
  <c r="AA7164" i="2"/>
  <c r="T7165" i="2"/>
  <c r="W7165" i="2"/>
  <c r="X7165" i="2"/>
  <c r="AA7165" i="2"/>
  <c r="T7166" i="2"/>
  <c r="W7166" i="2"/>
  <c r="X7166" i="2"/>
  <c r="AA7166" i="2"/>
  <c r="T7167" i="2"/>
  <c r="W7167" i="2"/>
  <c r="X7167" i="2"/>
  <c r="AA7167" i="2"/>
  <c r="T7168" i="2"/>
  <c r="W7168" i="2"/>
  <c r="X7168" i="2"/>
  <c r="AA7168" i="2"/>
  <c r="T7169" i="2"/>
  <c r="W7169" i="2"/>
  <c r="X7169" i="2"/>
  <c r="AA7169" i="2"/>
  <c r="T7170" i="2"/>
  <c r="W7170" i="2"/>
  <c r="X7170" i="2"/>
  <c r="AA7170" i="2"/>
  <c r="T7171" i="2"/>
  <c r="W7171" i="2"/>
  <c r="X7171" i="2"/>
  <c r="AA7171" i="2"/>
  <c r="T7172" i="2"/>
  <c r="W7172" i="2"/>
  <c r="X7172" i="2"/>
  <c r="AA7172" i="2"/>
  <c r="T7173" i="2"/>
  <c r="W7173" i="2"/>
  <c r="X7173" i="2"/>
  <c r="AA7173" i="2"/>
  <c r="T7174" i="2"/>
  <c r="W7174" i="2"/>
  <c r="X7174" i="2"/>
  <c r="AA7174" i="2"/>
  <c r="T7175" i="2"/>
  <c r="W7175" i="2"/>
  <c r="X7175" i="2"/>
  <c r="AA7175" i="2"/>
  <c r="T7176" i="2"/>
  <c r="W7176" i="2"/>
  <c r="X7176" i="2"/>
  <c r="AA7176" i="2"/>
  <c r="T7177" i="2"/>
  <c r="W7177" i="2"/>
  <c r="X7177" i="2"/>
  <c r="AA7177" i="2"/>
  <c r="T7178" i="2"/>
  <c r="W7178" i="2"/>
  <c r="X7178" i="2"/>
  <c r="AA7178" i="2"/>
  <c r="T7179" i="2"/>
  <c r="W7179" i="2"/>
  <c r="X7179" i="2"/>
  <c r="AA7179" i="2"/>
  <c r="T7180" i="2"/>
  <c r="W7180" i="2"/>
  <c r="X7180" i="2"/>
  <c r="AA7180" i="2"/>
  <c r="T7181" i="2"/>
  <c r="W7181" i="2"/>
  <c r="X7181" i="2"/>
  <c r="AA7181" i="2"/>
  <c r="T7182" i="2"/>
  <c r="W7182" i="2"/>
  <c r="X7182" i="2"/>
  <c r="AA7182" i="2"/>
  <c r="T7183" i="2"/>
  <c r="W7183" i="2"/>
  <c r="X7183" i="2"/>
  <c r="AA7183" i="2"/>
  <c r="T7184" i="2"/>
  <c r="W7184" i="2"/>
  <c r="X7184" i="2"/>
  <c r="AA7184" i="2"/>
  <c r="T7185" i="2"/>
  <c r="W7185" i="2"/>
  <c r="X7185" i="2"/>
  <c r="AA7185" i="2"/>
  <c r="T7186" i="2"/>
  <c r="W7186" i="2"/>
  <c r="X7186" i="2"/>
  <c r="AA7186" i="2"/>
  <c r="T7187" i="2"/>
  <c r="W7187" i="2"/>
  <c r="X7187" i="2"/>
  <c r="AA7187" i="2"/>
  <c r="T7188" i="2"/>
  <c r="W7188" i="2"/>
  <c r="X7188" i="2"/>
  <c r="AA7188" i="2"/>
  <c r="T7189" i="2"/>
  <c r="W7189" i="2"/>
  <c r="X7189" i="2"/>
  <c r="AA7189" i="2"/>
  <c r="T7190" i="2"/>
  <c r="W7190" i="2"/>
  <c r="X7190" i="2"/>
  <c r="AA7190" i="2"/>
  <c r="T7191" i="2"/>
  <c r="W7191" i="2"/>
  <c r="X7191" i="2"/>
  <c r="AA7191" i="2"/>
  <c r="T7192" i="2"/>
  <c r="W7192" i="2"/>
  <c r="X7192" i="2"/>
  <c r="AA7192" i="2"/>
  <c r="T7193" i="2"/>
  <c r="W7193" i="2"/>
  <c r="X7193" i="2"/>
  <c r="AA7193" i="2"/>
  <c r="T7194" i="2"/>
  <c r="W7194" i="2"/>
  <c r="X7194" i="2"/>
  <c r="AA7194" i="2"/>
  <c r="T7195" i="2"/>
  <c r="W7195" i="2"/>
  <c r="X7195" i="2"/>
  <c r="AA7195" i="2"/>
  <c r="T7196" i="2"/>
  <c r="W7196" i="2"/>
  <c r="X7196" i="2"/>
  <c r="AA7196" i="2"/>
  <c r="T7197" i="2"/>
  <c r="W7197" i="2"/>
  <c r="X7197" i="2"/>
  <c r="AA7197" i="2"/>
  <c r="T7198" i="2"/>
  <c r="W7198" i="2"/>
  <c r="X7198" i="2"/>
  <c r="AA7198" i="2"/>
  <c r="T7199" i="2"/>
  <c r="W7199" i="2"/>
  <c r="X7199" i="2"/>
  <c r="AA7199" i="2"/>
  <c r="T7200" i="2"/>
  <c r="W7200" i="2"/>
  <c r="X7200" i="2"/>
  <c r="AA7200" i="2"/>
  <c r="T7201" i="2"/>
  <c r="W7201" i="2"/>
  <c r="X7201" i="2"/>
  <c r="AA7201" i="2"/>
  <c r="T7202" i="2"/>
  <c r="W7202" i="2"/>
  <c r="X7202" i="2"/>
  <c r="AA7202" i="2"/>
  <c r="T7203" i="2"/>
  <c r="W7203" i="2"/>
  <c r="X7203" i="2"/>
  <c r="AA7203" i="2"/>
  <c r="T7204" i="2"/>
  <c r="W7204" i="2"/>
  <c r="X7204" i="2"/>
  <c r="AA7204" i="2"/>
  <c r="T7205" i="2"/>
  <c r="W7205" i="2"/>
  <c r="X7205" i="2"/>
  <c r="AA7205" i="2"/>
  <c r="T7206" i="2"/>
  <c r="W7206" i="2"/>
  <c r="X7206" i="2"/>
  <c r="AA7206" i="2"/>
  <c r="T7207" i="2"/>
  <c r="W7207" i="2"/>
  <c r="X7207" i="2"/>
  <c r="AA7207" i="2"/>
  <c r="T7208" i="2"/>
  <c r="W7208" i="2"/>
  <c r="X7208" i="2"/>
  <c r="AA7208" i="2"/>
  <c r="T7209" i="2"/>
  <c r="W7209" i="2"/>
  <c r="X7209" i="2"/>
  <c r="AA7209" i="2"/>
  <c r="T7210" i="2"/>
  <c r="W7210" i="2"/>
  <c r="X7210" i="2"/>
  <c r="AA7210" i="2"/>
  <c r="T7211" i="2"/>
  <c r="W7211" i="2"/>
  <c r="X7211" i="2"/>
  <c r="AA7211" i="2"/>
  <c r="T7212" i="2"/>
  <c r="W7212" i="2"/>
  <c r="X7212" i="2"/>
  <c r="AA7212" i="2"/>
  <c r="T7213" i="2"/>
  <c r="W7213" i="2"/>
  <c r="X7213" i="2"/>
  <c r="AA7213" i="2"/>
  <c r="T7214" i="2"/>
  <c r="W7214" i="2"/>
  <c r="X7214" i="2"/>
  <c r="AA7214" i="2"/>
  <c r="T7215" i="2"/>
  <c r="W7215" i="2"/>
  <c r="X7215" i="2"/>
  <c r="AA7215" i="2"/>
  <c r="T7216" i="2"/>
  <c r="W7216" i="2"/>
  <c r="X7216" i="2"/>
  <c r="AA7216" i="2"/>
  <c r="T7217" i="2"/>
  <c r="W7217" i="2"/>
  <c r="X7217" i="2"/>
  <c r="AA7217" i="2"/>
  <c r="T7218" i="2"/>
  <c r="W7218" i="2"/>
  <c r="X7218" i="2"/>
  <c r="AA7218" i="2"/>
  <c r="T7219" i="2"/>
  <c r="W7219" i="2"/>
  <c r="X7219" i="2"/>
  <c r="AA7219" i="2"/>
  <c r="T7220" i="2"/>
  <c r="W7220" i="2"/>
  <c r="X7220" i="2"/>
  <c r="AA7220" i="2"/>
  <c r="T7221" i="2"/>
  <c r="W7221" i="2"/>
  <c r="X7221" i="2"/>
  <c r="AA7221" i="2"/>
  <c r="T7222" i="2"/>
  <c r="W7222" i="2"/>
  <c r="X7222" i="2"/>
  <c r="AA7222" i="2"/>
  <c r="T7223" i="2"/>
  <c r="W7223" i="2"/>
  <c r="X7223" i="2"/>
  <c r="AA7223" i="2"/>
  <c r="T7224" i="2"/>
  <c r="W7224" i="2"/>
  <c r="X7224" i="2"/>
  <c r="AA7224" i="2"/>
  <c r="T7225" i="2"/>
  <c r="W7225" i="2"/>
  <c r="X7225" i="2"/>
  <c r="AA7225" i="2"/>
  <c r="T7226" i="2"/>
  <c r="W7226" i="2"/>
  <c r="X7226" i="2"/>
  <c r="AA7226" i="2"/>
  <c r="T7227" i="2"/>
  <c r="W7227" i="2"/>
  <c r="X7227" i="2"/>
  <c r="AA7227" i="2"/>
  <c r="T7228" i="2"/>
  <c r="W7228" i="2"/>
  <c r="X7228" i="2"/>
  <c r="AA7228" i="2"/>
  <c r="T7229" i="2"/>
  <c r="W7229" i="2"/>
  <c r="X7229" i="2"/>
  <c r="AA7229" i="2"/>
  <c r="T7230" i="2"/>
  <c r="W7230" i="2"/>
  <c r="X7230" i="2"/>
  <c r="AA7230" i="2"/>
  <c r="T7231" i="2"/>
  <c r="W7231" i="2"/>
  <c r="X7231" i="2"/>
  <c r="AA7231" i="2"/>
  <c r="T7232" i="2"/>
  <c r="W7232" i="2"/>
  <c r="X7232" i="2"/>
  <c r="AA7232" i="2"/>
  <c r="T7233" i="2"/>
  <c r="W7233" i="2"/>
  <c r="X7233" i="2"/>
  <c r="AA7233" i="2"/>
  <c r="T7234" i="2"/>
  <c r="W7234" i="2"/>
  <c r="X7234" i="2"/>
  <c r="AA7234" i="2"/>
  <c r="T7235" i="2"/>
  <c r="W7235" i="2"/>
  <c r="X7235" i="2"/>
  <c r="AA7235" i="2"/>
  <c r="T7236" i="2"/>
  <c r="W7236" i="2"/>
  <c r="X7236" i="2"/>
  <c r="AA7236" i="2"/>
  <c r="T7237" i="2"/>
  <c r="W7237" i="2"/>
  <c r="X7237" i="2"/>
  <c r="AA7237" i="2"/>
  <c r="T7238" i="2"/>
  <c r="W7238" i="2"/>
  <c r="X7238" i="2"/>
  <c r="AA7238" i="2"/>
  <c r="T7239" i="2"/>
  <c r="W7239" i="2"/>
  <c r="X7239" i="2"/>
  <c r="AA7239" i="2"/>
  <c r="T7240" i="2"/>
  <c r="W7240" i="2"/>
  <c r="X7240" i="2"/>
  <c r="AA7240" i="2"/>
  <c r="T7241" i="2"/>
  <c r="W7241" i="2"/>
  <c r="X7241" i="2"/>
  <c r="AA7241" i="2"/>
  <c r="T7242" i="2"/>
  <c r="W7242" i="2"/>
  <c r="X7242" i="2"/>
  <c r="AA7242" i="2"/>
  <c r="T7243" i="2"/>
  <c r="W7243" i="2"/>
  <c r="X7243" i="2"/>
  <c r="AA7243" i="2"/>
  <c r="T7244" i="2"/>
  <c r="W7244" i="2"/>
  <c r="X7244" i="2"/>
  <c r="AA7244" i="2"/>
  <c r="T7245" i="2"/>
  <c r="W7245" i="2"/>
  <c r="X7245" i="2"/>
  <c r="AA7245" i="2"/>
  <c r="T7246" i="2"/>
  <c r="W7246" i="2"/>
  <c r="X7246" i="2"/>
  <c r="AA7246" i="2"/>
  <c r="T7247" i="2"/>
  <c r="W7247" i="2"/>
  <c r="X7247" i="2"/>
  <c r="AA7247" i="2"/>
  <c r="T7248" i="2"/>
  <c r="W7248" i="2"/>
  <c r="X7248" i="2"/>
  <c r="AA7248" i="2"/>
  <c r="T7249" i="2"/>
  <c r="W7249" i="2"/>
  <c r="X7249" i="2"/>
  <c r="AA7249" i="2"/>
  <c r="T7250" i="2"/>
  <c r="W7250" i="2"/>
  <c r="X7250" i="2"/>
  <c r="AA7250" i="2"/>
  <c r="T7251" i="2"/>
  <c r="W7251" i="2"/>
  <c r="X7251" i="2"/>
  <c r="AA7251" i="2"/>
  <c r="T7252" i="2"/>
  <c r="W7252" i="2"/>
  <c r="X7252" i="2"/>
  <c r="AA7252" i="2"/>
  <c r="T7253" i="2"/>
  <c r="W7253" i="2"/>
  <c r="X7253" i="2"/>
  <c r="AA7253" i="2"/>
  <c r="T7254" i="2"/>
  <c r="W7254" i="2"/>
  <c r="X7254" i="2"/>
  <c r="AA7254" i="2"/>
  <c r="T7255" i="2"/>
  <c r="W7255" i="2"/>
  <c r="X7255" i="2"/>
  <c r="AA7255" i="2"/>
  <c r="T7256" i="2"/>
  <c r="W7256" i="2"/>
  <c r="X7256" i="2"/>
  <c r="AA7256" i="2"/>
  <c r="T7257" i="2"/>
  <c r="W7257" i="2"/>
  <c r="X7257" i="2"/>
  <c r="AA7257" i="2"/>
  <c r="T7258" i="2"/>
  <c r="W7258" i="2"/>
  <c r="X7258" i="2"/>
  <c r="AA7258" i="2"/>
  <c r="T7259" i="2"/>
  <c r="W7259" i="2"/>
  <c r="X7259" i="2"/>
  <c r="AA7259" i="2"/>
  <c r="T7260" i="2"/>
  <c r="W7260" i="2"/>
  <c r="X7260" i="2"/>
  <c r="AA7260" i="2"/>
  <c r="T7261" i="2"/>
  <c r="W7261" i="2"/>
  <c r="X7261" i="2"/>
  <c r="AA7261" i="2"/>
  <c r="T7262" i="2"/>
  <c r="W7262" i="2"/>
  <c r="X7262" i="2"/>
  <c r="AA7262" i="2"/>
  <c r="T7263" i="2"/>
  <c r="W7263" i="2"/>
  <c r="X7263" i="2"/>
  <c r="AA7263" i="2"/>
  <c r="T7264" i="2"/>
  <c r="W7264" i="2"/>
  <c r="X7264" i="2"/>
  <c r="AA7264" i="2"/>
  <c r="T7265" i="2"/>
  <c r="W7265" i="2"/>
  <c r="X7265" i="2"/>
  <c r="AA7265" i="2"/>
  <c r="T7266" i="2"/>
  <c r="W7266" i="2"/>
  <c r="X7266" i="2"/>
  <c r="AA7266" i="2"/>
  <c r="T7267" i="2"/>
  <c r="W7267" i="2"/>
  <c r="X7267" i="2"/>
  <c r="AA7267" i="2"/>
  <c r="T7268" i="2"/>
  <c r="W7268" i="2"/>
  <c r="X7268" i="2"/>
  <c r="AA7268" i="2"/>
  <c r="T7269" i="2"/>
  <c r="W7269" i="2"/>
  <c r="X7269" i="2"/>
  <c r="AA7269" i="2"/>
  <c r="T7270" i="2"/>
  <c r="W7270" i="2"/>
  <c r="X7270" i="2"/>
  <c r="AA7270" i="2"/>
  <c r="T7271" i="2"/>
  <c r="W7271" i="2"/>
  <c r="X7271" i="2"/>
  <c r="AA7271" i="2"/>
  <c r="T7272" i="2"/>
  <c r="W7272" i="2"/>
  <c r="X7272" i="2"/>
  <c r="AA7272" i="2"/>
  <c r="T7273" i="2"/>
  <c r="W7273" i="2"/>
  <c r="X7273" i="2"/>
  <c r="AA7273" i="2"/>
  <c r="T7274" i="2"/>
  <c r="W7274" i="2"/>
  <c r="X7274" i="2"/>
  <c r="AA7274" i="2"/>
  <c r="T7275" i="2"/>
  <c r="W7275" i="2"/>
  <c r="X7275" i="2"/>
  <c r="AA7275" i="2"/>
  <c r="T7276" i="2"/>
  <c r="W7276" i="2"/>
  <c r="X7276" i="2"/>
  <c r="AA7276" i="2"/>
  <c r="T7277" i="2"/>
  <c r="W7277" i="2"/>
  <c r="X7277" i="2"/>
  <c r="AA7277" i="2"/>
  <c r="T7278" i="2"/>
  <c r="W7278" i="2"/>
  <c r="X7278" i="2"/>
  <c r="AA7278" i="2"/>
  <c r="T7279" i="2"/>
  <c r="W7279" i="2"/>
  <c r="X7279" i="2"/>
  <c r="AA7279" i="2"/>
  <c r="T7280" i="2"/>
  <c r="W7280" i="2"/>
  <c r="X7280" i="2"/>
  <c r="AA7280" i="2"/>
  <c r="T7281" i="2"/>
  <c r="W7281" i="2"/>
  <c r="X7281" i="2"/>
  <c r="AA7281" i="2"/>
  <c r="T7282" i="2"/>
  <c r="W7282" i="2"/>
  <c r="X7282" i="2"/>
  <c r="AA7282" i="2"/>
  <c r="T7283" i="2"/>
  <c r="W7283" i="2"/>
  <c r="X7283" i="2"/>
  <c r="AA7283" i="2"/>
  <c r="T7284" i="2"/>
  <c r="W7284" i="2"/>
  <c r="X7284" i="2"/>
  <c r="AA7284" i="2"/>
  <c r="T7285" i="2"/>
  <c r="W7285" i="2"/>
  <c r="X7285" i="2"/>
  <c r="AA7285" i="2"/>
  <c r="T7286" i="2"/>
  <c r="W7286" i="2"/>
  <c r="X7286" i="2"/>
  <c r="AA7286" i="2"/>
  <c r="T7287" i="2"/>
  <c r="W7287" i="2"/>
  <c r="X7287" i="2"/>
  <c r="AA7287" i="2"/>
  <c r="T7288" i="2"/>
  <c r="W7288" i="2"/>
  <c r="X7288" i="2"/>
  <c r="AA7288" i="2"/>
  <c r="T7289" i="2"/>
  <c r="W7289" i="2"/>
  <c r="X7289" i="2"/>
  <c r="AA7289" i="2"/>
  <c r="T7290" i="2"/>
  <c r="W7290" i="2"/>
  <c r="X7290" i="2"/>
  <c r="AA7290" i="2"/>
  <c r="T7291" i="2"/>
  <c r="W7291" i="2"/>
  <c r="X7291" i="2"/>
  <c r="AA7291" i="2"/>
  <c r="T7292" i="2"/>
  <c r="W7292" i="2"/>
  <c r="X7292" i="2"/>
  <c r="AA7292" i="2"/>
  <c r="T7293" i="2"/>
  <c r="W7293" i="2"/>
  <c r="X7293" i="2"/>
  <c r="AA7293" i="2"/>
  <c r="T7294" i="2"/>
  <c r="W7294" i="2"/>
  <c r="X7294" i="2"/>
  <c r="AA7294" i="2"/>
  <c r="T7295" i="2"/>
  <c r="W7295" i="2"/>
  <c r="X7295" i="2"/>
  <c r="AA7295" i="2"/>
  <c r="T7296" i="2"/>
  <c r="W7296" i="2"/>
  <c r="X7296" i="2"/>
  <c r="AA7296" i="2"/>
  <c r="T7297" i="2"/>
  <c r="W7297" i="2"/>
  <c r="X7297" i="2"/>
  <c r="AA7297" i="2"/>
  <c r="T7298" i="2"/>
  <c r="W7298" i="2"/>
  <c r="X7298" i="2"/>
  <c r="AA7298" i="2"/>
  <c r="T7299" i="2"/>
  <c r="W7299" i="2"/>
  <c r="X7299" i="2"/>
  <c r="AA7299" i="2"/>
  <c r="T7300" i="2"/>
  <c r="W7300" i="2"/>
  <c r="X7300" i="2"/>
  <c r="AA7300" i="2"/>
  <c r="T7301" i="2"/>
  <c r="W7301" i="2"/>
  <c r="X7301" i="2"/>
  <c r="AA7301" i="2"/>
  <c r="T7302" i="2"/>
  <c r="W7302" i="2"/>
  <c r="X7302" i="2"/>
  <c r="AA7302" i="2"/>
  <c r="T7303" i="2"/>
  <c r="W7303" i="2"/>
  <c r="X7303" i="2"/>
  <c r="AA7303" i="2"/>
  <c r="T7304" i="2"/>
  <c r="W7304" i="2"/>
  <c r="X7304" i="2"/>
  <c r="AA7304" i="2"/>
  <c r="T7305" i="2"/>
  <c r="W7305" i="2"/>
  <c r="X7305" i="2"/>
  <c r="AA7305" i="2"/>
  <c r="T7306" i="2"/>
  <c r="W7306" i="2"/>
  <c r="X7306" i="2"/>
  <c r="AA7306" i="2"/>
  <c r="T7307" i="2"/>
  <c r="W7307" i="2"/>
  <c r="X7307" i="2"/>
  <c r="AA7307" i="2"/>
  <c r="T7308" i="2"/>
  <c r="W7308" i="2"/>
  <c r="X7308" i="2"/>
  <c r="AA7308" i="2"/>
  <c r="T7309" i="2"/>
  <c r="W7309" i="2"/>
  <c r="X7309" i="2"/>
  <c r="AA7309" i="2"/>
  <c r="T7310" i="2"/>
  <c r="W7310" i="2"/>
  <c r="X7310" i="2"/>
  <c r="AA7310" i="2"/>
  <c r="T7311" i="2"/>
  <c r="W7311" i="2"/>
  <c r="X7311" i="2"/>
  <c r="AA7311" i="2"/>
  <c r="T7312" i="2"/>
  <c r="W7312" i="2"/>
  <c r="X7312" i="2"/>
  <c r="AA7312" i="2"/>
  <c r="T7313" i="2"/>
  <c r="W7313" i="2"/>
  <c r="X7313" i="2"/>
  <c r="AA7313" i="2"/>
  <c r="T7314" i="2"/>
  <c r="W7314" i="2"/>
  <c r="X7314" i="2"/>
  <c r="AA7314" i="2"/>
  <c r="T7315" i="2"/>
  <c r="W7315" i="2"/>
  <c r="X7315" i="2"/>
  <c r="AA7315" i="2"/>
  <c r="T7316" i="2"/>
  <c r="W7316" i="2"/>
  <c r="X7316" i="2"/>
  <c r="AA7316" i="2"/>
  <c r="T7317" i="2"/>
  <c r="W7317" i="2"/>
  <c r="X7317" i="2"/>
  <c r="AA7317" i="2"/>
  <c r="T7318" i="2"/>
  <c r="W7318" i="2"/>
  <c r="X7318" i="2"/>
  <c r="AA7318" i="2"/>
  <c r="T7319" i="2"/>
  <c r="W7319" i="2"/>
  <c r="X7319" i="2"/>
  <c r="AA7319" i="2"/>
  <c r="T7320" i="2"/>
  <c r="W7320" i="2"/>
  <c r="X7320" i="2"/>
  <c r="AA7320" i="2"/>
  <c r="T7321" i="2"/>
  <c r="W7321" i="2"/>
  <c r="X7321" i="2"/>
  <c r="AA7321" i="2"/>
  <c r="T7322" i="2"/>
  <c r="W7322" i="2"/>
  <c r="X7322" i="2"/>
  <c r="AA7322" i="2"/>
  <c r="T7323" i="2"/>
  <c r="W7323" i="2"/>
  <c r="X7323" i="2"/>
  <c r="AA7323" i="2"/>
  <c r="T7324" i="2"/>
  <c r="W7324" i="2"/>
  <c r="X7324" i="2"/>
  <c r="AA7324" i="2"/>
  <c r="T7325" i="2"/>
  <c r="W7325" i="2"/>
  <c r="X7325" i="2"/>
  <c r="AA7325" i="2"/>
  <c r="T7326" i="2"/>
  <c r="W7326" i="2"/>
  <c r="X7326" i="2"/>
  <c r="AA7326" i="2"/>
  <c r="T7327" i="2"/>
  <c r="W7327" i="2"/>
  <c r="X7327" i="2"/>
  <c r="AA7327" i="2"/>
  <c r="T7328" i="2"/>
  <c r="W7328" i="2"/>
  <c r="X7328" i="2"/>
  <c r="AA7328" i="2"/>
  <c r="T7329" i="2"/>
  <c r="W7329" i="2"/>
  <c r="X7329" i="2"/>
  <c r="AA7329" i="2"/>
  <c r="T7330" i="2"/>
  <c r="W7330" i="2"/>
  <c r="X7330" i="2"/>
  <c r="AA7330" i="2"/>
  <c r="T7331" i="2"/>
  <c r="W7331" i="2"/>
  <c r="X7331" i="2"/>
  <c r="AA7331" i="2"/>
  <c r="T7332" i="2"/>
  <c r="W7332" i="2"/>
  <c r="X7332" i="2"/>
  <c r="AA7332" i="2"/>
  <c r="T7333" i="2"/>
  <c r="W7333" i="2"/>
  <c r="X7333" i="2"/>
  <c r="AA7333" i="2"/>
  <c r="T7334" i="2"/>
  <c r="W7334" i="2"/>
  <c r="X7334" i="2"/>
  <c r="AA7334" i="2"/>
  <c r="T7335" i="2"/>
  <c r="W7335" i="2"/>
  <c r="X7335" i="2"/>
  <c r="AA7335" i="2"/>
  <c r="T7336" i="2"/>
  <c r="W7336" i="2"/>
  <c r="X7336" i="2"/>
  <c r="AA7336" i="2"/>
  <c r="T7337" i="2"/>
  <c r="W7337" i="2"/>
  <c r="X7337" i="2"/>
  <c r="AA7337" i="2"/>
  <c r="T7338" i="2"/>
  <c r="W7338" i="2"/>
  <c r="X7338" i="2"/>
  <c r="AA7338" i="2"/>
  <c r="T7339" i="2"/>
  <c r="W7339" i="2"/>
  <c r="X7339" i="2"/>
  <c r="AA7339" i="2"/>
  <c r="T7340" i="2"/>
  <c r="W7340" i="2"/>
  <c r="X7340" i="2"/>
  <c r="AA7340" i="2"/>
  <c r="T7341" i="2"/>
  <c r="W7341" i="2"/>
  <c r="X7341" i="2"/>
  <c r="AA7341" i="2"/>
  <c r="T7342" i="2"/>
  <c r="W7342" i="2"/>
  <c r="X7342" i="2"/>
  <c r="AA7342" i="2"/>
  <c r="T7343" i="2"/>
  <c r="W7343" i="2"/>
  <c r="X7343" i="2"/>
  <c r="AA7343" i="2"/>
  <c r="T7344" i="2"/>
  <c r="W7344" i="2"/>
  <c r="X7344" i="2"/>
  <c r="AA7344" i="2"/>
  <c r="T7345" i="2"/>
  <c r="W7345" i="2"/>
  <c r="X7345" i="2"/>
  <c r="AA7345" i="2"/>
  <c r="T7346" i="2"/>
  <c r="W7346" i="2"/>
  <c r="X7346" i="2"/>
  <c r="AA7346" i="2"/>
  <c r="T7347" i="2"/>
  <c r="W7347" i="2"/>
  <c r="X7347" i="2"/>
  <c r="AA7347" i="2"/>
  <c r="T7348" i="2"/>
  <c r="W7348" i="2"/>
  <c r="X7348" i="2"/>
  <c r="AA7348" i="2"/>
  <c r="T7349" i="2"/>
  <c r="W7349" i="2"/>
  <c r="X7349" i="2"/>
  <c r="AA7349" i="2"/>
  <c r="T7350" i="2"/>
  <c r="W7350" i="2"/>
  <c r="X7350" i="2"/>
  <c r="AA7350" i="2"/>
  <c r="T7351" i="2"/>
  <c r="W7351" i="2"/>
  <c r="X7351" i="2"/>
  <c r="AA7351" i="2"/>
  <c r="T7352" i="2"/>
  <c r="W7352" i="2"/>
  <c r="X7352" i="2"/>
  <c r="AA7352" i="2"/>
  <c r="T7353" i="2"/>
  <c r="W7353" i="2"/>
  <c r="X7353" i="2"/>
  <c r="AA7353" i="2"/>
  <c r="T7354" i="2"/>
  <c r="W7354" i="2"/>
  <c r="X7354" i="2"/>
  <c r="AA7354" i="2"/>
  <c r="T7355" i="2"/>
  <c r="W7355" i="2"/>
  <c r="X7355" i="2"/>
  <c r="AA7355" i="2"/>
  <c r="T7356" i="2"/>
  <c r="W7356" i="2"/>
  <c r="X7356" i="2"/>
  <c r="AA7356" i="2"/>
  <c r="T7357" i="2"/>
  <c r="W7357" i="2"/>
  <c r="X7357" i="2"/>
  <c r="AA7357" i="2"/>
  <c r="T7358" i="2"/>
  <c r="W7358" i="2"/>
  <c r="X7358" i="2"/>
  <c r="AA7358" i="2"/>
  <c r="T7359" i="2"/>
  <c r="W7359" i="2"/>
  <c r="X7359" i="2"/>
  <c r="AA7359" i="2"/>
  <c r="T7360" i="2"/>
  <c r="W7360" i="2"/>
  <c r="X7360" i="2"/>
  <c r="AA7360" i="2"/>
  <c r="T7361" i="2"/>
  <c r="W7361" i="2"/>
  <c r="X7361" i="2"/>
  <c r="AA7361" i="2"/>
  <c r="T7362" i="2"/>
  <c r="W7362" i="2"/>
  <c r="X7362" i="2"/>
  <c r="AA7362" i="2"/>
  <c r="T7363" i="2"/>
  <c r="W7363" i="2"/>
  <c r="X7363" i="2"/>
  <c r="AA7363" i="2"/>
  <c r="T7364" i="2"/>
  <c r="W7364" i="2"/>
  <c r="X7364" i="2"/>
  <c r="AA7364" i="2"/>
  <c r="T7365" i="2"/>
  <c r="W7365" i="2"/>
  <c r="X7365" i="2"/>
  <c r="AA7365" i="2"/>
  <c r="T7366" i="2"/>
  <c r="W7366" i="2"/>
  <c r="X7366" i="2"/>
  <c r="AA7366" i="2"/>
  <c r="T7367" i="2"/>
  <c r="W7367" i="2"/>
  <c r="X7367" i="2"/>
  <c r="AA7367" i="2"/>
  <c r="T7368" i="2"/>
  <c r="W7368" i="2"/>
  <c r="X7368" i="2"/>
  <c r="AA7368" i="2"/>
  <c r="T7369" i="2"/>
  <c r="W7369" i="2"/>
  <c r="X7369" i="2"/>
  <c r="AA7369" i="2"/>
  <c r="T7370" i="2"/>
  <c r="W7370" i="2"/>
  <c r="X7370" i="2"/>
  <c r="AA7370" i="2"/>
  <c r="T7371" i="2"/>
  <c r="W7371" i="2"/>
  <c r="X7371" i="2"/>
  <c r="AA7371" i="2"/>
  <c r="T7372" i="2"/>
  <c r="W7372" i="2"/>
  <c r="X7372" i="2"/>
  <c r="AA7372" i="2"/>
  <c r="T7373" i="2"/>
  <c r="W7373" i="2"/>
  <c r="X7373" i="2"/>
  <c r="AA7373" i="2"/>
  <c r="T7374" i="2"/>
  <c r="W7374" i="2"/>
  <c r="X7374" i="2"/>
  <c r="AA7374" i="2"/>
  <c r="T7375" i="2"/>
  <c r="W7375" i="2"/>
  <c r="X7375" i="2"/>
  <c r="AA7375" i="2"/>
  <c r="T7376" i="2"/>
  <c r="W7376" i="2"/>
  <c r="X7376" i="2"/>
  <c r="AA7376" i="2"/>
  <c r="T7377" i="2"/>
  <c r="W7377" i="2"/>
  <c r="X7377" i="2"/>
  <c r="AA7377" i="2"/>
  <c r="T7378" i="2"/>
  <c r="W7378" i="2"/>
  <c r="X7378" i="2"/>
  <c r="AA7378" i="2"/>
  <c r="T7379" i="2"/>
  <c r="W7379" i="2"/>
  <c r="X7379" i="2"/>
  <c r="AA7379" i="2"/>
  <c r="T7380" i="2"/>
  <c r="W7380" i="2"/>
  <c r="X7380" i="2"/>
  <c r="AA7380" i="2"/>
  <c r="T7381" i="2"/>
  <c r="W7381" i="2"/>
  <c r="X7381" i="2"/>
  <c r="AA7381" i="2"/>
  <c r="T7382" i="2"/>
  <c r="W7382" i="2"/>
  <c r="X7382" i="2"/>
  <c r="AA7382" i="2"/>
  <c r="T7383" i="2"/>
  <c r="W7383" i="2"/>
  <c r="X7383" i="2"/>
  <c r="AA7383" i="2"/>
  <c r="T7384" i="2"/>
  <c r="W7384" i="2"/>
  <c r="X7384" i="2"/>
  <c r="AA7384" i="2"/>
  <c r="T7385" i="2"/>
  <c r="W7385" i="2"/>
  <c r="X7385" i="2"/>
  <c r="AA7385" i="2"/>
  <c r="T7386" i="2"/>
  <c r="W7386" i="2"/>
  <c r="X7386" i="2"/>
  <c r="AA7386" i="2"/>
  <c r="T7387" i="2"/>
  <c r="W7387" i="2"/>
  <c r="X7387" i="2"/>
  <c r="AA7387" i="2"/>
  <c r="T7388" i="2"/>
  <c r="W7388" i="2"/>
  <c r="X7388" i="2"/>
  <c r="AA7388" i="2"/>
  <c r="T7389" i="2"/>
  <c r="W7389" i="2"/>
  <c r="X7389" i="2"/>
  <c r="AA7389" i="2"/>
  <c r="T7390" i="2"/>
  <c r="W7390" i="2"/>
  <c r="X7390" i="2"/>
  <c r="AA7390" i="2"/>
  <c r="T7391" i="2"/>
  <c r="W7391" i="2"/>
  <c r="X7391" i="2"/>
  <c r="AA7391" i="2"/>
  <c r="T7392" i="2"/>
  <c r="W7392" i="2"/>
  <c r="X7392" i="2"/>
  <c r="AA7392" i="2"/>
  <c r="T7393" i="2"/>
  <c r="W7393" i="2"/>
  <c r="X7393" i="2"/>
  <c r="AA7393" i="2"/>
  <c r="T7394" i="2"/>
  <c r="W7394" i="2"/>
  <c r="X7394" i="2"/>
  <c r="AA7394" i="2"/>
  <c r="T7395" i="2"/>
  <c r="W7395" i="2"/>
  <c r="X7395" i="2"/>
  <c r="AA7395" i="2"/>
  <c r="T7396" i="2"/>
  <c r="W7396" i="2"/>
  <c r="X7396" i="2"/>
  <c r="AA7396" i="2"/>
  <c r="T7397" i="2"/>
  <c r="W7397" i="2"/>
  <c r="X7397" i="2"/>
  <c r="AA7397" i="2"/>
  <c r="T7398" i="2"/>
  <c r="W7398" i="2"/>
  <c r="X7398" i="2"/>
  <c r="AA7398" i="2"/>
  <c r="T7399" i="2"/>
  <c r="W7399" i="2"/>
  <c r="X7399" i="2"/>
  <c r="AA7399" i="2"/>
  <c r="T7400" i="2"/>
  <c r="W7400" i="2"/>
  <c r="X7400" i="2"/>
  <c r="AA7400" i="2"/>
  <c r="T7401" i="2"/>
  <c r="W7401" i="2"/>
  <c r="X7401" i="2"/>
  <c r="AA7401" i="2"/>
  <c r="T7402" i="2"/>
  <c r="W7402" i="2"/>
  <c r="X7402" i="2"/>
  <c r="AA7402" i="2"/>
  <c r="T7403" i="2"/>
  <c r="W7403" i="2"/>
  <c r="X7403" i="2"/>
  <c r="AA7403" i="2"/>
  <c r="T7404" i="2"/>
  <c r="W7404" i="2"/>
  <c r="X7404" i="2"/>
  <c r="AA7404" i="2"/>
  <c r="T7405" i="2"/>
  <c r="W7405" i="2"/>
  <c r="X7405" i="2"/>
  <c r="AA7405" i="2"/>
  <c r="T7406" i="2"/>
  <c r="W7406" i="2"/>
  <c r="X7406" i="2"/>
  <c r="AA7406" i="2"/>
  <c r="T7407" i="2"/>
  <c r="W7407" i="2"/>
  <c r="X7407" i="2"/>
  <c r="AA7407" i="2"/>
  <c r="T7408" i="2"/>
  <c r="W7408" i="2"/>
  <c r="X7408" i="2"/>
  <c r="AA7408" i="2"/>
  <c r="T7409" i="2"/>
  <c r="W7409" i="2"/>
  <c r="X7409" i="2"/>
  <c r="AA7409" i="2"/>
  <c r="T7410" i="2"/>
  <c r="W7410" i="2"/>
  <c r="X7410" i="2"/>
  <c r="AA7410" i="2"/>
  <c r="T7411" i="2"/>
  <c r="W7411" i="2"/>
  <c r="X7411" i="2"/>
  <c r="AA7411" i="2"/>
  <c r="T7412" i="2"/>
  <c r="W7412" i="2"/>
  <c r="X7412" i="2"/>
  <c r="AA7412" i="2"/>
  <c r="T7413" i="2"/>
  <c r="W7413" i="2"/>
  <c r="X7413" i="2"/>
  <c r="AA7413" i="2"/>
  <c r="T7414" i="2"/>
  <c r="W7414" i="2"/>
  <c r="X7414" i="2"/>
  <c r="AA7414" i="2"/>
  <c r="T7415" i="2"/>
  <c r="W7415" i="2"/>
  <c r="X7415" i="2"/>
  <c r="AA7415" i="2"/>
  <c r="T7416" i="2"/>
  <c r="W7416" i="2"/>
  <c r="X7416" i="2"/>
  <c r="AA7416" i="2"/>
  <c r="T7417" i="2"/>
  <c r="W7417" i="2"/>
  <c r="X7417" i="2"/>
  <c r="AA7417" i="2"/>
  <c r="T7418" i="2"/>
  <c r="W7418" i="2"/>
  <c r="X7418" i="2"/>
  <c r="AA7418" i="2"/>
  <c r="T7419" i="2"/>
  <c r="W7419" i="2"/>
  <c r="X7419" i="2"/>
  <c r="AA7419" i="2"/>
  <c r="T7420" i="2"/>
  <c r="W7420" i="2"/>
  <c r="X7420" i="2"/>
  <c r="AA7420" i="2"/>
  <c r="T7421" i="2"/>
  <c r="W7421" i="2"/>
  <c r="X7421" i="2"/>
  <c r="AA7421" i="2"/>
  <c r="T7422" i="2"/>
  <c r="W7422" i="2"/>
  <c r="X7422" i="2"/>
  <c r="AA7422" i="2"/>
  <c r="T7423" i="2"/>
  <c r="W7423" i="2"/>
  <c r="X7423" i="2"/>
  <c r="AA7423" i="2"/>
  <c r="T7424" i="2"/>
  <c r="W7424" i="2"/>
  <c r="X7424" i="2"/>
  <c r="AA7424" i="2"/>
  <c r="T7425" i="2"/>
  <c r="W7425" i="2"/>
  <c r="X7425" i="2"/>
  <c r="AA7425" i="2"/>
  <c r="T7426" i="2"/>
  <c r="W7426" i="2"/>
  <c r="X7426" i="2"/>
  <c r="AA7426" i="2"/>
  <c r="T7427" i="2"/>
  <c r="W7427" i="2"/>
  <c r="X7427" i="2"/>
  <c r="AA7427" i="2"/>
  <c r="T7428" i="2"/>
  <c r="W7428" i="2"/>
  <c r="X7428" i="2"/>
  <c r="AA7428" i="2"/>
  <c r="T7429" i="2"/>
  <c r="W7429" i="2"/>
  <c r="X7429" i="2"/>
  <c r="AA7429" i="2"/>
  <c r="T7430" i="2"/>
  <c r="W7430" i="2"/>
  <c r="X7430" i="2"/>
  <c r="AA7430" i="2"/>
  <c r="T7431" i="2"/>
  <c r="W7431" i="2"/>
  <c r="X7431" i="2"/>
  <c r="AA7431" i="2"/>
  <c r="T7432" i="2"/>
  <c r="W7432" i="2"/>
  <c r="X7432" i="2"/>
  <c r="AA7432" i="2"/>
  <c r="T7433" i="2"/>
  <c r="W7433" i="2"/>
  <c r="X7433" i="2"/>
  <c r="AA7433" i="2"/>
  <c r="T7434" i="2"/>
  <c r="W7434" i="2"/>
  <c r="X7434" i="2"/>
  <c r="AA7434" i="2"/>
  <c r="T7435" i="2"/>
  <c r="W7435" i="2"/>
  <c r="X7435" i="2"/>
  <c r="AA7435" i="2"/>
  <c r="T7436" i="2"/>
  <c r="W7436" i="2"/>
  <c r="X7436" i="2"/>
  <c r="AA7436" i="2"/>
  <c r="T7437" i="2"/>
  <c r="W7437" i="2"/>
  <c r="X7437" i="2"/>
  <c r="AA7437" i="2"/>
  <c r="T7438" i="2"/>
  <c r="W7438" i="2"/>
  <c r="X7438" i="2"/>
  <c r="AA7438" i="2"/>
  <c r="T7439" i="2"/>
  <c r="W7439" i="2"/>
  <c r="X7439" i="2"/>
  <c r="AA7439" i="2"/>
  <c r="T7440" i="2"/>
  <c r="W7440" i="2"/>
  <c r="X7440" i="2"/>
  <c r="AA7440" i="2"/>
  <c r="T7441" i="2"/>
  <c r="W7441" i="2"/>
  <c r="X7441" i="2"/>
  <c r="AA7441" i="2"/>
  <c r="T7442" i="2"/>
  <c r="W7442" i="2"/>
  <c r="X7442" i="2"/>
  <c r="AA7442" i="2"/>
  <c r="T7443" i="2"/>
  <c r="W7443" i="2"/>
  <c r="X7443" i="2"/>
  <c r="AA7443" i="2"/>
  <c r="T7444" i="2"/>
  <c r="W7444" i="2"/>
  <c r="X7444" i="2"/>
  <c r="AA7444" i="2"/>
  <c r="T7445" i="2"/>
  <c r="W7445" i="2"/>
  <c r="X7445" i="2"/>
  <c r="AA7445" i="2"/>
  <c r="T7446" i="2"/>
  <c r="W7446" i="2"/>
  <c r="X7446" i="2"/>
  <c r="AA7446" i="2"/>
  <c r="T7447" i="2"/>
  <c r="W7447" i="2"/>
  <c r="X7447" i="2"/>
  <c r="AA7447" i="2"/>
  <c r="T7448" i="2"/>
  <c r="W7448" i="2"/>
  <c r="X7448" i="2"/>
  <c r="AA7448" i="2"/>
  <c r="T7449" i="2"/>
  <c r="W7449" i="2"/>
  <c r="X7449" i="2"/>
  <c r="AA7449" i="2"/>
  <c r="T7450" i="2"/>
  <c r="W7450" i="2"/>
  <c r="X7450" i="2"/>
  <c r="AA7450" i="2"/>
  <c r="T7451" i="2"/>
  <c r="W7451" i="2"/>
  <c r="X7451" i="2"/>
  <c r="AA7451" i="2"/>
  <c r="T7452" i="2"/>
  <c r="W7452" i="2"/>
  <c r="X7452" i="2"/>
  <c r="AA7452" i="2"/>
  <c r="T7453" i="2"/>
  <c r="W7453" i="2"/>
  <c r="X7453" i="2"/>
  <c r="AA7453" i="2"/>
  <c r="T7454" i="2"/>
  <c r="W7454" i="2"/>
  <c r="X7454" i="2"/>
  <c r="AA7454" i="2"/>
  <c r="T7455" i="2"/>
  <c r="W7455" i="2"/>
  <c r="X7455" i="2"/>
  <c r="AA7455" i="2"/>
  <c r="T7456" i="2"/>
  <c r="W7456" i="2"/>
  <c r="X7456" i="2"/>
  <c r="AA7456" i="2"/>
  <c r="T7457" i="2"/>
  <c r="W7457" i="2"/>
  <c r="X7457" i="2"/>
  <c r="AA7457" i="2"/>
  <c r="T7458" i="2"/>
  <c r="W7458" i="2"/>
  <c r="X7458" i="2"/>
  <c r="AA7458" i="2"/>
  <c r="T7459" i="2"/>
  <c r="W7459" i="2"/>
  <c r="X7459" i="2"/>
  <c r="AA7459" i="2"/>
  <c r="T7460" i="2"/>
  <c r="W7460" i="2"/>
  <c r="X7460" i="2"/>
  <c r="AA7460" i="2"/>
  <c r="T7461" i="2"/>
  <c r="W7461" i="2"/>
  <c r="X7461" i="2"/>
  <c r="AA7461" i="2"/>
  <c r="T7462" i="2"/>
  <c r="W7462" i="2"/>
  <c r="X7462" i="2"/>
  <c r="AA7462" i="2"/>
  <c r="T7463" i="2"/>
  <c r="W7463" i="2"/>
  <c r="X7463" i="2"/>
  <c r="AA7463" i="2"/>
  <c r="T7464" i="2"/>
  <c r="W7464" i="2"/>
  <c r="X7464" i="2"/>
  <c r="AA7464" i="2"/>
  <c r="T7465" i="2"/>
  <c r="W7465" i="2"/>
  <c r="X7465" i="2"/>
  <c r="AA7465" i="2"/>
  <c r="T7466" i="2"/>
  <c r="W7466" i="2"/>
  <c r="X7466" i="2"/>
  <c r="AA7466" i="2"/>
  <c r="T7467" i="2"/>
  <c r="W7467" i="2"/>
  <c r="X7467" i="2"/>
  <c r="AA7467" i="2"/>
  <c r="T7468" i="2"/>
  <c r="W7468" i="2"/>
  <c r="X7468" i="2"/>
  <c r="AA7468" i="2"/>
  <c r="T7469" i="2"/>
  <c r="W7469" i="2"/>
  <c r="X7469" i="2"/>
  <c r="AA7469" i="2"/>
  <c r="T7470" i="2"/>
  <c r="W7470" i="2"/>
  <c r="X7470" i="2"/>
  <c r="AA7470" i="2"/>
  <c r="T7471" i="2"/>
  <c r="W7471" i="2"/>
  <c r="X7471" i="2"/>
  <c r="AA7471" i="2"/>
  <c r="T7472" i="2"/>
  <c r="W7472" i="2"/>
  <c r="X7472" i="2"/>
  <c r="AA7472" i="2"/>
  <c r="T7473" i="2"/>
  <c r="W7473" i="2"/>
  <c r="X7473" i="2"/>
  <c r="AA7473" i="2"/>
  <c r="T7474" i="2"/>
  <c r="W7474" i="2"/>
  <c r="X7474" i="2"/>
  <c r="AA7474" i="2"/>
  <c r="T7475" i="2"/>
  <c r="W7475" i="2"/>
  <c r="X7475" i="2"/>
  <c r="AA7475" i="2"/>
  <c r="T7476" i="2"/>
  <c r="W7476" i="2"/>
  <c r="X7476" i="2"/>
  <c r="AA7476" i="2"/>
  <c r="T7477" i="2"/>
  <c r="W7477" i="2"/>
  <c r="X7477" i="2"/>
  <c r="AA7477" i="2"/>
  <c r="T7478" i="2"/>
  <c r="W7478" i="2"/>
  <c r="X7478" i="2"/>
  <c r="AA7478" i="2"/>
  <c r="T7479" i="2"/>
  <c r="W7479" i="2"/>
  <c r="X7479" i="2"/>
  <c r="AA7479" i="2"/>
  <c r="T7480" i="2"/>
  <c r="W7480" i="2"/>
  <c r="X7480" i="2"/>
  <c r="AA7480" i="2"/>
  <c r="T7481" i="2"/>
  <c r="W7481" i="2"/>
  <c r="X7481" i="2"/>
  <c r="AA7481" i="2"/>
  <c r="T7482" i="2"/>
  <c r="W7482" i="2"/>
  <c r="X7482" i="2"/>
  <c r="AA7482" i="2"/>
  <c r="T7483" i="2"/>
  <c r="W7483" i="2"/>
  <c r="X7483" i="2"/>
  <c r="AA7483" i="2"/>
  <c r="T7484" i="2"/>
  <c r="W7484" i="2"/>
  <c r="X7484" i="2"/>
  <c r="AA7484" i="2"/>
  <c r="T7485" i="2"/>
  <c r="W7485" i="2"/>
  <c r="X7485" i="2"/>
  <c r="AA7485" i="2"/>
  <c r="T7486" i="2"/>
  <c r="W7486" i="2"/>
  <c r="X7486" i="2"/>
  <c r="AA7486" i="2"/>
  <c r="T7487" i="2"/>
  <c r="W7487" i="2"/>
  <c r="X7487" i="2"/>
  <c r="AA7487" i="2"/>
  <c r="T7488" i="2"/>
  <c r="W7488" i="2"/>
  <c r="X7488" i="2"/>
  <c r="AA7488" i="2"/>
  <c r="T7489" i="2"/>
  <c r="W7489" i="2"/>
  <c r="X7489" i="2"/>
  <c r="AA7489" i="2"/>
  <c r="T7490" i="2"/>
  <c r="W7490" i="2"/>
  <c r="X7490" i="2"/>
  <c r="AA7490" i="2"/>
  <c r="T7491" i="2"/>
  <c r="W7491" i="2"/>
  <c r="X7491" i="2"/>
  <c r="AA7491" i="2"/>
  <c r="T7492" i="2"/>
  <c r="W7492" i="2"/>
  <c r="X7492" i="2"/>
  <c r="AA7492" i="2"/>
  <c r="T7493" i="2"/>
  <c r="W7493" i="2"/>
  <c r="X7493" i="2"/>
  <c r="AA7493" i="2"/>
  <c r="T7494" i="2"/>
  <c r="W7494" i="2"/>
  <c r="X7494" i="2"/>
  <c r="AA7494" i="2"/>
  <c r="T7495" i="2"/>
  <c r="W7495" i="2"/>
  <c r="X7495" i="2"/>
  <c r="AA7495" i="2"/>
  <c r="T7496" i="2"/>
  <c r="W7496" i="2"/>
  <c r="X7496" i="2"/>
  <c r="AA7496" i="2"/>
  <c r="T7497" i="2"/>
  <c r="W7497" i="2"/>
  <c r="X7497" i="2"/>
  <c r="AA7497" i="2"/>
  <c r="T7498" i="2"/>
  <c r="W7498" i="2"/>
  <c r="X7498" i="2"/>
  <c r="AA7498" i="2"/>
  <c r="T7499" i="2"/>
  <c r="W7499" i="2"/>
  <c r="X7499" i="2"/>
  <c r="AA7499" i="2"/>
  <c r="T7500" i="2"/>
  <c r="W7500" i="2"/>
  <c r="X7500" i="2"/>
  <c r="AA7500" i="2"/>
  <c r="T7501" i="2"/>
  <c r="W7501" i="2"/>
  <c r="X7501" i="2"/>
  <c r="AA7501" i="2"/>
  <c r="T7502" i="2"/>
  <c r="W7502" i="2"/>
  <c r="X7502" i="2"/>
  <c r="AA7502" i="2"/>
  <c r="T7503" i="2"/>
  <c r="W7503" i="2"/>
  <c r="X7503" i="2"/>
  <c r="AA7503" i="2"/>
  <c r="T7504" i="2"/>
  <c r="W7504" i="2"/>
  <c r="X7504" i="2"/>
  <c r="AA7504" i="2"/>
  <c r="T7505" i="2"/>
  <c r="W7505" i="2"/>
  <c r="X7505" i="2"/>
  <c r="AA7505" i="2"/>
  <c r="T7506" i="2"/>
  <c r="W7506" i="2"/>
  <c r="X7506" i="2"/>
  <c r="AA7506" i="2"/>
  <c r="T7507" i="2"/>
  <c r="W7507" i="2"/>
  <c r="X7507" i="2"/>
  <c r="AA7507" i="2"/>
  <c r="T7508" i="2"/>
  <c r="W7508" i="2"/>
  <c r="X7508" i="2"/>
  <c r="AA7508" i="2"/>
  <c r="T7509" i="2"/>
  <c r="W7509" i="2"/>
  <c r="X7509" i="2"/>
  <c r="AA7509" i="2"/>
  <c r="T7510" i="2"/>
  <c r="W7510" i="2"/>
  <c r="X7510" i="2"/>
  <c r="AA7510" i="2"/>
  <c r="T7511" i="2"/>
  <c r="W7511" i="2"/>
  <c r="X7511" i="2"/>
  <c r="AA7511" i="2"/>
  <c r="T7512" i="2"/>
  <c r="W7512" i="2"/>
  <c r="X7512" i="2"/>
  <c r="AA7512" i="2"/>
  <c r="T7513" i="2"/>
  <c r="W7513" i="2"/>
  <c r="X7513" i="2"/>
  <c r="AA7513" i="2"/>
  <c r="T7514" i="2"/>
  <c r="W7514" i="2"/>
  <c r="X7514" i="2"/>
  <c r="AA7514" i="2"/>
  <c r="T7515" i="2"/>
  <c r="W7515" i="2"/>
  <c r="X7515" i="2"/>
  <c r="AA7515" i="2"/>
  <c r="T7516" i="2"/>
  <c r="W7516" i="2"/>
  <c r="X7516" i="2"/>
  <c r="AA7516" i="2"/>
  <c r="T7517" i="2"/>
  <c r="W7517" i="2"/>
  <c r="X7517" i="2"/>
  <c r="AA7517" i="2"/>
  <c r="T7518" i="2"/>
  <c r="W7518" i="2"/>
  <c r="X7518" i="2"/>
  <c r="AA7518" i="2"/>
  <c r="T7519" i="2"/>
  <c r="W7519" i="2"/>
  <c r="X7519" i="2"/>
  <c r="AA7519" i="2"/>
  <c r="T7520" i="2"/>
  <c r="W7520" i="2"/>
  <c r="X7520" i="2"/>
  <c r="AA7520" i="2"/>
  <c r="T7521" i="2"/>
  <c r="W7521" i="2"/>
  <c r="X7521" i="2"/>
  <c r="AA7521" i="2"/>
  <c r="T7522" i="2"/>
  <c r="W7522" i="2"/>
  <c r="X7522" i="2"/>
  <c r="AA7522" i="2"/>
  <c r="T7523" i="2"/>
  <c r="W7523" i="2"/>
  <c r="X7523" i="2"/>
  <c r="AA7523" i="2"/>
  <c r="T7524" i="2"/>
  <c r="W7524" i="2"/>
  <c r="X7524" i="2"/>
  <c r="AA7524" i="2"/>
  <c r="T7525" i="2"/>
  <c r="W7525" i="2"/>
  <c r="X7525" i="2"/>
  <c r="AA7525" i="2"/>
  <c r="T7526" i="2"/>
  <c r="W7526" i="2"/>
  <c r="X7526" i="2"/>
  <c r="AA7526" i="2"/>
  <c r="T7527" i="2"/>
  <c r="W7527" i="2"/>
  <c r="X7527" i="2"/>
  <c r="AA7527" i="2"/>
  <c r="T7528" i="2"/>
  <c r="W7528" i="2"/>
  <c r="X7528" i="2"/>
  <c r="AA7528" i="2"/>
  <c r="T7529" i="2"/>
  <c r="W7529" i="2"/>
  <c r="X7529" i="2"/>
  <c r="AA7529" i="2"/>
  <c r="T7530" i="2"/>
  <c r="W7530" i="2"/>
  <c r="X7530" i="2"/>
  <c r="AA7530" i="2"/>
  <c r="T7531" i="2"/>
  <c r="W7531" i="2"/>
  <c r="X7531" i="2"/>
  <c r="AA7531" i="2"/>
  <c r="T7532" i="2"/>
  <c r="W7532" i="2"/>
  <c r="X7532" i="2"/>
  <c r="AA7532" i="2"/>
  <c r="T7533" i="2"/>
  <c r="W7533" i="2"/>
  <c r="X7533" i="2"/>
  <c r="AA7533" i="2"/>
  <c r="T7534" i="2"/>
  <c r="W7534" i="2"/>
  <c r="X7534" i="2"/>
  <c r="AA7534" i="2"/>
  <c r="T7535" i="2"/>
  <c r="W7535" i="2"/>
  <c r="X7535" i="2"/>
  <c r="AA7535" i="2"/>
  <c r="T7536" i="2"/>
  <c r="W7536" i="2"/>
  <c r="X7536" i="2"/>
  <c r="AA7536" i="2"/>
  <c r="T7537" i="2"/>
  <c r="W7537" i="2"/>
  <c r="X7537" i="2"/>
  <c r="AA7537" i="2"/>
  <c r="T7538" i="2"/>
  <c r="W7538" i="2"/>
  <c r="X7538" i="2"/>
  <c r="AA7538" i="2"/>
  <c r="T7539" i="2"/>
  <c r="W7539" i="2"/>
  <c r="X7539" i="2"/>
  <c r="AA7539" i="2"/>
  <c r="T7540" i="2"/>
  <c r="W7540" i="2"/>
  <c r="X7540" i="2"/>
  <c r="AA7540" i="2"/>
  <c r="T7541" i="2"/>
  <c r="W7541" i="2"/>
  <c r="X7541" i="2"/>
  <c r="AA7541" i="2"/>
  <c r="T7542" i="2"/>
  <c r="W7542" i="2"/>
  <c r="X7542" i="2"/>
  <c r="AA7542" i="2"/>
  <c r="T7543" i="2"/>
  <c r="W7543" i="2"/>
  <c r="X7543" i="2"/>
  <c r="AA7543" i="2"/>
  <c r="T7544" i="2"/>
  <c r="W7544" i="2"/>
  <c r="X7544" i="2"/>
  <c r="AA7544" i="2"/>
  <c r="T7545" i="2"/>
  <c r="W7545" i="2"/>
  <c r="X7545" i="2"/>
  <c r="AA7545" i="2"/>
  <c r="T7546" i="2"/>
  <c r="W7546" i="2"/>
  <c r="X7546" i="2"/>
  <c r="AA7546" i="2"/>
  <c r="T7547" i="2"/>
  <c r="W7547" i="2"/>
  <c r="X7547" i="2"/>
  <c r="AA7547" i="2"/>
  <c r="T7548" i="2"/>
  <c r="W7548" i="2"/>
  <c r="X7548" i="2"/>
  <c r="AA7548" i="2"/>
  <c r="T7549" i="2"/>
  <c r="W7549" i="2"/>
  <c r="X7549" i="2"/>
  <c r="AA7549" i="2"/>
  <c r="T7550" i="2"/>
  <c r="W7550" i="2"/>
  <c r="X7550" i="2"/>
  <c r="AA7550" i="2"/>
  <c r="T7551" i="2"/>
  <c r="W7551" i="2"/>
  <c r="X7551" i="2"/>
  <c r="AA7551" i="2"/>
  <c r="T7552" i="2"/>
  <c r="W7552" i="2"/>
  <c r="X7552" i="2"/>
  <c r="AA7552" i="2"/>
  <c r="T7553" i="2"/>
  <c r="W7553" i="2"/>
  <c r="X7553" i="2"/>
  <c r="AA7553" i="2"/>
  <c r="T7554" i="2"/>
  <c r="W7554" i="2"/>
  <c r="X7554" i="2"/>
  <c r="AA7554" i="2"/>
  <c r="T7555" i="2"/>
  <c r="W7555" i="2"/>
  <c r="X7555" i="2"/>
  <c r="AA7555" i="2"/>
  <c r="T7556" i="2"/>
  <c r="W7556" i="2"/>
  <c r="X7556" i="2"/>
  <c r="AA7556" i="2"/>
  <c r="T7557" i="2"/>
  <c r="W7557" i="2"/>
  <c r="X7557" i="2"/>
  <c r="AA7557" i="2"/>
  <c r="T7558" i="2"/>
  <c r="W7558" i="2"/>
  <c r="X7558" i="2"/>
  <c r="AA7558" i="2"/>
  <c r="T7559" i="2"/>
  <c r="W7559" i="2"/>
  <c r="X7559" i="2"/>
  <c r="AA7559" i="2"/>
  <c r="T7560" i="2"/>
  <c r="W7560" i="2"/>
  <c r="X7560" i="2"/>
  <c r="AA7560" i="2"/>
  <c r="T7561" i="2"/>
  <c r="W7561" i="2"/>
  <c r="X7561" i="2"/>
  <c r="AA7561" i="2"/>
  <c r="T7562" i="2"/>
  <c r="W7562" i="2"/>
  <c r="X7562" i="2"/>
  <c r="AA7562" i="2"/>
  <c r="T7563" i="2"/>
  <c r="W7563" i="2"/>
  <c r="X7563" i="2"/>
  <c r="AA7563" i="2"/>
  <c r="T7564" i="2"/>
  <c r="W7564" i="2"/>
  <c r="X7564" i="2"/>
  <c r="AA7564" i="2"/>
  <c r="T7565" i="2"/>
  <c r="W7565" i="2"/>
  <c r="X7565" i="2"/>
  <c r="AA7565" i="2"/>
  <c r="T7566" i="2"/>
  <c r="W7566" i="2"/>
  <c r="X7566" i="2"/>
  <c r="AA7566" i="2"/>
  <c r="T7567" i="2"/>
  <c r="W7567" i="2"/>
  <c r="X7567" i="2"/>
  <c r="AA7567" i="2"/>
  <c r="T7568" i="2"/>
  <c r="W7568" i="2"/>
  <c r="X7568" i="2"/>
  <c r="AA7568" i="2"/>
  <c r="T7569" i="2"/>
  <c r="W7569" i="2"/>
  <c r="X7569" i="2"/>
  <c r="AA7569" i="2"/>
  <c r="T7570" i="2"/>
  <c r="W7570" i="2"/>
  <c r="X7570" i="2"/>
  <c r="AA7570" i="2"/>
  <c r="T7571" i="2"/>
  <c r="W7571" i="2"/>
  <c r="X7571" i="2"/>
  <c r="AA7571" i="2"/>
  <c r="T7572" i="2"/>
  <c r="W7572" i="2"/>
  <c r="X7572" i="2"/>
  <c r="AA7572" i="2"/>
  <c r="T7573" i="2"/>
  <c r="W7573" i="2"/>
  <c r="X7573" i="2"/>
  <c r="AA7573" i="2"/>
  <c r="T7574" i="2"/>
  <c r="W7574" i="2"/>
  <c r="X7574" i="2"/>
  <c r="AA7574" i="2"/>
  <c r="T7575" i="2"/>
  <c r="W7575" i="2"/>
  <c r="X7575" i="2"/>
  <c r="AA7575" i="2"/>
  <c r="T7576" i="2"/>
  <c r="W7576" i="2"/>
  <c r="X7576" i="2"/>
  <c r="AA7576" i="2"/>
  <c r="T7577" i="2"/>
  <c r="W7577" i="2"/>
  <c r="X7577" i="2"/>
  <c r="AA7577" i="2"/>
  <c r="T7578" i="2"/>
  <c r="W7578" i="2"/>
  <c r="X7578" i="2"/>
  <c r="AA7578" i="2"/>
  <c r="T7579" i="2"/>
  <c r="W7579" i="2"/>
  <c r="X7579" i="2"/>
  <c r="AA7579" i="2"/>
  <c r="T7580" i="2"/>
  <c r="W7580" i="2"/>
  <c r="X7580" i="2"/>
  <c r="AA7580" i="2"/>
  <c r="T7581" i="2"/>
  <c r="W7581" i="2"/>
  <c r="X7581" i="2"/>
  <c r="AA7581" i="2"/>
  <c r="T7582" i="2"/>
  <c r="W7582" i="2"/>
  <c r="X7582" i="2"/>
  <c r="AA7582" i="2"/>
  <c r="T7583" i="2"/>
  <c r="W7583" i="2"/>
  <c r="X7583" i="2"/>
  <c r="AA7583" i="2"/>
  <c r="T7584" i="2"/>
  <c r="W7584" i="2"/>
  <c r="X7584" i="2"/>
  <c r="AA7584" i="2"/>
  <c r="T7585" i="2"/>
  <c r="W7585" i="2"/>
  <c r="X7585" i="2"/>
  <c r="AA7585" i="2"/>
  <c r="T7586" i="2"/>
  <c r="W7586" i="2"/>
  <c r="X7586" i="2"/>
  <c r="AA7586" i="2"/>
  <c r="T7587" i="2"/>
  <c r="W7587" i="2"/>
  <c r="X7587" i="2"/>
  <c r="AA7587" i="2"/>
  <c r="T7588" i="2"/>
  <c r="W7588" i="2"/>
  <c r="X7588" i="2"/>
  <c r="AA7588" i="2"/>
  <c r="T7589" i="2"/>
  <c r="W7589" i="2"/>
  <c r="X7589" i="2"/>
  <c r="AA7589" i="2"/>
  <c r="T7590" i="2"/>
  <c r="W7590" i="2"/>
  <c r="X7590" i="2"/>
  <c r="AA7590" i="2"/>
  <c r="T7591" i="2"/>
  <c r="W7591" i="2"/>
  <c r="X7591" i="2"/>
  <c r="AA7591" i="2"/>
  <c r="T7592" i="2"/>
  <c r="W7592" i="2"/>
  <c r="X7592" i="2"/>
  <c r="AA7592" i="2"/>
  <c r="T7593" i="2"/>
  <c r="W7593" i="2"/>
  <c r="X7593" i="2"/>
  <c r="AA7593" i="2"/>
  <c r="T7594" i="2"/>
  <c r="W7594" i="2"/>
  <c r="X7594" i="2"/>
  <c r="AA7594" i="2"/>
  <c r="T7595" i="2"/>
  <c r="W7595" i="2"/>
  <c r="X7595" i="2"/>
  <c r="AA7595" i="2"/>
  <c r="T7596" i="2"/>
  <c r="W7596" i="2"/>
  <c r="X7596" i="2"/>
  <c r="AA7596" i="2"/>
  <c r="T7597" i="2"/>
  <c r="W7597" i="2"/>
  <c r="X7597" i="2"/>
  <c r="AA7597" i="2"/>
  <c r="T7598" i="2"/>
  <c r="W7598" i="2"/>
  <c r="X7598" i="2"/>
  <c r="AA7598" i="2"/>
  <c r="T7599" i="2"/>
  <c r="W7599" i="2"/>
  <c r="X7599" i="2"/>
  <c r="AA7599" i="2"/>
  <c r="T7600" i="2"/>
  <c r="W7600" i="2"/>
  <c r="X7600" i="2"/>
  <c r="AA7600" i="2"/>
  <c r="T7601" i="2"/>
  <c r="W7601" i="2"/>
  <c r="X7601" i="2"/>
  <c r="AA7601" i="2"/>
  <c r="T7602" i="2"/>
  <c r="W7602" i="2"/>
  <c r="X7602" i="2"/>
  <c r="AA7602" i="2"/>
  <c r="T7603" i="2"/>
  <c r="W7603" i="2"/>
  <c r="X7603" i="2"/>
  <c r="AA7603" i="2"/>
  <c r="T7604" i="2"/>
  <c r="W7604" i="2"/>
  <c r="X7604" i="2"/>
  <c r="AA7604" i="2"/>
  <c r="T7605" i="2"/>
  <c r="W7605" i="2"/>
  <c r="X7605" i="2"/>
  <c r="AA7605" i="2"/>
  <c r="T7606" i="2"/>
  <c r="W7606" i="2"/>
  <c r="X7606" i="2"/>
  <c r="AA7606" i="2"/>
  <c r="T7607" i="2"/>
  <c r="W7607" i="2"/>
  <c r="X7607" i="2"/>
  <c r="AA7607" i="2"/>
  <c r="T7608" i="2"/>
  <c r="W7608" i="2"/>
  <c r="X7608" i="2"/>
  <c r="AA7608" i="2"/>
  <c r="T7609" i="2"/>
  <c r="W7609" i="2"/>
  <c r="X7609" i="2"/>
  <c r="AA7609" i="2"/>
  <c r="T7610" i="2"/>
  <c r="W7610" i="2"/>
  <c r="X7610" i="2"/>
  <c r="AA7610" i="2"/>
  <c r="T7611" i="2"/>
  <c r="W7611" i="2"/>
  <c r="X7611" i="2"/>
  <c r="AA7611" i="2"/>
  <c r="T7612" i="2"/>
  <c r="W7612" i="2"/>
  <c r="X7612" i="2"/>
  <c r="AA7612" i="2"/>
  <c r="T7613" i="2"/>
  <c r="W7613" i="2"/>
  <c r="X7613" i="2"/>
  <c r="AA7613" i="2"/>
  <c r="T7614" i="2"/>
  <c r="W7614" i="2"/>
  <c r="X7614" i="2"/>
  <c r="AA7614" i="2"/>
  <c r="T7615" i="2"/>
  <c r="W7615" i="2"/>
  <c r="X7615" i="2"/>
  <c r="AA7615" i="2"/>
  <c r="T7616" i="2"/>
  <c r="W7616" i="2"/>
  <c r="X7616" i="2"/>
  <c r="AA7616" i="2"/>
  <c r="T7617" i="2"/>
  <c r="W7617" i="2"/>
  <c r="X7617" i="2"/>
  <c r="AA7617" i="2"/>
  <c r="T7618" i="2"/>
  <c r="W7618" i="2"/>
  <c r="X7618" i="2"/>
  <c r="AA7618" i="2"/>
  <c r="T7619" i="2"/>
  <c r="W7619" i="2"/>
  <c r="X7619" i="2"/>
  <c r="AA7619" i="2"/>
  <c r="T7620" i="2"/>
  <c r="W7620" i="2"/>
  <c r="X7620" i="2"/>
  <c r="AA7620" i="2"/>
  <c r="T7621" i="2"/>
  <c r="W7621" i="2"/>
  <c r="X7621" i="2"/>
  <c r="AA7621" i="2"/>
  <c r="T7622" i="2"/>
  <c r="W7622" i="2"/>
  <c r="X7622" i="2"/>
  <c r="AA7622" i="2"/>
  <c r="T7623" i="2"/>
  <c r="W7623" i="2"/>
  <c r="X7623" i="2"/>
  <c r="AA7623" i="2"/>
  <c r="T7624" i="2"/>
  <c r="W7624" i="2"/>
  <c r="X7624" i="2"/>
  <c r="AA7624" i="2"/>
  <c r="T7625" i="2"/>
  <c r="W7625" i="2"/>
  <c r="X7625" i="2"/>
  <c r="AA7625" i="2"/>
  <c r="T7626" i="2"/>
  <c r="W7626" i="2"/>
  <c r="X7626" i="2"/>
  <c r="AA7626" i="2"/>
  <c r="T7627" i="2"/>
  <c r="W7627" i="2"/>
  <c r="X7627" i="2"/>
  <c r="AA7627" i="2"/>
  <c r="T7628" i="2"/>
  <c r="W7628" i="2"/>
  <c r="X7628" i="2"/>
  <c r="AA7628" i="2"/>
  <c r="T7629" i="2"/>
  <c r="W7629" i="2"/>
  <c r="X7629" i="2"/>
  <c r="AA7629" i="2"/>
  <c r="T7630" i="2"/>
  <c r="W7630" i="2"/>
  <c r="X7630" i="2"/>
  <c r="AA7630" i="2"/>
  <c r="T7631" i="2"/>
  <c r="W7631" i="2"/>
  <c r="X7631" i="2"/>
  <c r="AA7631" i="2"/>
  <c r="T7632" i="2"/>
  <c r="W7632" i="2"/>
  <c r="X7632" i="2"/>
  <c r="AA7632" i="2"/>
  <c r="T7633" i="2"/>
  <c r="W7633" i="2"/>
  <c r="X7633" i="2"/>
  <c r="AA7633" i="2"/>
  <c r="T7634" i="2"/>
  <c r="W7634" i="2"/>
  <c r="X7634" i="2"/>
  <c r="AA7634" i="2"/>
  <c r="T7635" i="2"/>
  <c r="W7635" i="2"/>
  <c r="X7635" i="2"/>
  <c r="AA7635" i="2"/>
  <c r="T7636" i="2"/>
  <c r="W7636" i="2"/>
  <c r="X7636" i="2"/>
  <c r="AA7636" i="2"/>
  <c r="T7637" i="2"/>
  <c r="W7637" i="2"/>
  <c r="X7637" i="2"/>
  <c r="AA7637" i="2"/>
  <c r="T7638" i="2"/>
  <c r="W7638" i="2"/>
  <c r="X7638" i="2"/>
  <c r="AA7638" i="2"/>
  <c r="T7639" i="2"/>
  <c r="W7639" i="2"/>
  <c r="X7639" i="2"/>
  <c r="AA7639" i="2"/>
  <c r="T7640" i="2"/>
  <c r="W7640" i="2"/>
  <c r="X7640" i="2"/>
  <c r="AA7640" i="2"/>
  <c r="T7641" i="2"/>
  <c r="W7641" i="2"/>
  <c r="X7641" i="2"/>
  <c r="AA7641" i="2"/>
  <c r="T7642" i="2"/>
  <c r="W7642" i="2"/>
  <c r="X7642" i="2"/>
  <c r="AA7642" i="2"/>
  <c r="T7643" i="2"/>
  <c r="W7643" i="2"/>
  <c r="X7643" i="2"/>
  <c r="AA7643" i="2"/>
  <c r="T7644" i="2"/>
  <c r="W7644" i="2"/>
  <c r="X7644" i="2"/>
  <c r="AA7644" i="2"/>
  <c r="T7645" i="2"/>
  <c r="W7645" i="2"/>
  <c r="X7645" i="2"/>
  <c r="AA7645" i="2"/>
  <c r="T7646" i="2"/>
  <c r="W7646" i="2"/>
  <c r="X7646" i="2"/>
  <c r="AA7646" i="2"/>
  <c r="T7647" i="2"/>
  <c r="W7647" i="2"/>
  <c r="X7647" i="2"/>
  <c r="AA7647" i="2"/>
  <c r="T7648" i="2"/>
  <c r="W7648" i="2"/>
  <c r="X7648" i="2"/>
  <c r="AA7648" i="2"/>
  <c r="T7649" i="2"/>
  <c r="W7649" i="2"/>
  <c r="X7649" i="2"/>
  <c r="AA7649" i="2"/>
  <c r="T7650" i="2"/>
  <c r="W7650" i="2"/>
  <c r="X7650" i="2"/>
  <c r="AA7650" i="2"/>
  <c r="T7651" i="2"/>
  <c r="W7651" i="2"/>
  <c r="X7651" i="2"/>
  <c r="AA7651" i="2"/>
  <c r="T7652" i="2"/>
  <c r="W7652" i="2"/>
  <c r="X7652" i="2"/>
  <c r="AA7652" i="2"/>
  <c r="T7653" i="2"/>
  <c r="W7653" i="2"/>
  <c r="X7653" i="2"/>
  <c r="AA7653" i="2"/>
  <c r="T7654" i="2"/>
  <c r="W7654" i="2"/>
  <c r="X7654" i="2"/>
  <c r="AA7654" i="2"/>
  <c r="T7655" i="2"/>
  <c r="W7655" i="2"/>
  <c r="X7655" i="2"/>
  <c r="AA7655" i="2"/>
  <c r="T7656" i="2"/>
  <c r="W7656" i="2"/>
  <c r="X7656" i="2"/>
  <c r="AA7656" i="2"/>
  <c r="T7657" i="2"/>
  <c r="W7657" i="2"/>
  <c r="X7657" i="2"/>
  <c r="AA7657" i="2"/>
  <c r="T7658" i="2"/>
  <c r="W7658" i="2"/>
  <c r="X7658" i="2"/>
  <c r="AA7658" i="2"/>
  <c r="T7659" i="2"/>
  <c r="W7659" i="2"/>
  <c r="X7659" i="2"/>
  <c r="AA7659" i="2"/>
  <c r="T7660" i="2"/>
  <c r="W7660" i="2"/>
  <c r="X7660" i="2"/>
  <c r="AA7660" i="2"/>
  <c r="T7661" i="2"/>
  <c r="W7661" i="2"/>
  <c r="X7661" i="2"/>
  <c r="AA7661" i="2"/>
  <c r="T7662" i="2"/>
  <c r="W7662" i="2"/>
  <c r="X7662" i="2"/>
  <c r="AA7662" i="2"/>
  <c r="T7663" i="2"/>
  <c r="W7663" i="2"/>
  <c r="X7663" i="2"/>
  <c r="AA7663" i="2"/>
  <c r="T7664" i="2"/>
  <c r="W7664" i="2"/>
  <c r="X7664" i="2"/>
  <c r="AA7664" i="2"/>
  <c r="T7665" i="2"/>
  <c r="W7665" i="2"/>
  <c r="X7665" i="2"/>
  <c r="AA7665" i="2"/>
  <c r="T7666" i="2"/>
  <c r="W7666" i="2"/>
  <c r="X7666" i="2"/>
  <c r="AA7666" i="2"/>
  <c r="T7667" i="2"/>
  <c r="W7667" i="2"/>
  <c r="X7667" i="2"/>
  <c r="AA7667" i="2"/>
  <c r="T7668" i="2"/>
  <c r="W7668" i="2"/>
  <c r="X7668" i="2"/>
  <c r="AA7668" i="2"/>
  <c r="T7669" i="2"/>
  <c r="W7669" i="2"/>
  <c r="X7669" i="2"/>
  <c r="AA7669" i="2"/>
  <c r="T7670" i="2"/>
  <c r="W7670" i="2"/>
  <c r="X7670" i="2"/>
  <c r="AA7670" i="2"/>
  <c r="T7671" i="2"/>
  <c r="W7671" i="2"/>
  <c r="X7671" i="2"/>
  <c r="AA7671" i="2"/>
  <c r="T7672" i="2"/>
  <c r="W7672" i="2"/>
  <c r="X7672" i="2"/>
  <c r="AA7672" i="2"/>
  <c r="T7673" i="2"/>
  <c r="W7673" i="2"/>
  <c r="X7673" i="2"/>
  <c r="AA7673" i="2"/>
  <c r="T7674" i="2"/>
  <c r="W7674" i="2"/>
  <c r="X7674" i="2"/>
  <c r="AA7674" i="2"/>
  <c r="T7675" i="2"/>
  <c r="W7675" i="2"/>
  <c r="X7675" i="2"/>
  <c r="AA7675" i="2"/>
  <c r="T7676" i="2"/>
  <c r="W7676" i="2"/>
  <c r="X7676" i="2"/>
  <c r="AA7676" i="2"/>
  <c r="T7677" i="2"/>
  <c r="W7677" i="2"/>
  <c r="X7677" i="2"/>
  <c r="AA7677" i="2"/>
  <c r="T7678" i="2"/>
  <c r="W7678" i="2"/>
  <c r="X7678" i="2"/>
  <c r="AA7678" i="2"/>
  <c r="T7679" i="2"/>
  <c r="W7679" i="2"/>
  <c r="X7679" i="2"/>
  <c r="AA7679" i="2"/>
  <c r="T7680" i="2"/>
  <c r="W7680" i="2"/>
  <c r="X7680" i="2"/>
  <c r="AA7680" i="2"/>
  <c r="T7681" i="2"/>
  <c r="W7681" i="2"/>
  <c r="X7681" i="2"/>
  <c r="AA7681" i="2"/>
  <c r="T7682" i="2"/>
  <c r="W7682" i="2"/>
  <c r="X7682" i="2"/>
  <c r="AA7682" i="2"/>
  <c r="T7683" i="2"/>
  <c r="W7683" i="2"/>
  <c r="X7683" i="2"/>
  <c r="AA7683" i="2"/>
  <c r="T7684" i="2"/>
  <c r="W7684" i="2"/>
  <c r="X7684" i="2"/>
  <c r="AA7684" i="2"/>
  <c r="T7685" i="2"/>
  <c r="W7685" i="2"/>
  <c r="X7685" i="2"/>
  <c r="AA7685" i="2"/>
  <c r="T7686" i="2"/>
  <c r="W7686" i="2"/>
  <c r="X7686" i="2"/>
  <c r="AA7686" i="2"/>
  <c r="T7687" i="2"/>
  <c r="W7687" i="2"/>
  <c r="X7687" i="2"/>
  <c r="AA7687" i="2"/>
  <c r="T7688" i="2"/>
  <c r="W7688" i="2"/>
  <c r="X7688" i="2"/>
  <c r="AA7688" i="2"/>
  <c r="T7689" i="2"/>
  <c r="W7689" i="2"/>
  <c r="X7689" i="2"/>
  <c r="AA7689" i="2"/>
  <c r="T7690" i="2"/>
  <c r="W7690" i="2"/>
  <c r="X7690" i="2"/>
  <c r="AA7690" i="2"/>
  <c r="T7691" i="2"/>
  <c r="W7691" i="2"/>
  <c r="X7691" i="2"/>
  <c r="AA7691" i="2"/>
  <c r="T7692" i="2"/>
  <c r="W7692" i="2"/>
  <c r="X7692" i="2"/>
  <c r="AA7692" i="2"/>
  <c r="T7693" i="2"/>
  <c r="W7693" i="2"/>
  <c r="X7693" i="2"/>
  <c r="AA7693" i="2"/>
  <c r="T7694" i="2"/>
  <c r="W7694" i="2"/>
  <c r="X7694" i="2"/>
  <c r="AA7694" i="2"/>
  <c r="T7695" i="2"/>
  <c r="W7695" i="2"/>
  <c r="X7695" i="2"/>
  <c r="AA7695" i="2"/>
  <c r="T7696" i="2"/>
  <c r="W7696" i="2"/>
  <c r="X7696" i="2"/>
  <c r="AA7696" i="2"/>
  <c r="T7697" i="2"/>
  <c r="W7697" i="2"/>
  <c r="X7697" i="2"/>
  <c r="AA7697" i="2"/>
  <c r="T7698" i="2"/>
  <c r="W7698" i="2"/>
  <c r="X7698" i="2"/>
  <c r="AA7698" i="2"/>
  <c r="T7699" i="2"/>
  <c r="W7699" i="2"/>
  <c r="X7699" i="2"/>
  <c r="AA7699" i="2"/>
  <c r="T7700" i="2"/>
  <c r="W7700" i="2"/>
  <c r="X7700" i="2"/>
  <c r="AA7700" i="2"/>
  <c r="T7701" i="2"/>
  <c r="W7701" i="2"/>
  <c r="X7701" i="2"/>
  <c r="AA7701" i="2"/>
  <c r="T7702" i="2"/>
  <c r="W7702" i="2"/>
  <c r="X7702" i="2"/>
  <c r="AA7702" i="2"/>
  <c r="T7703" i="2"/>
  <c r="W7703" i="2"/>
  <c r="X7703" i="2"/>
  <c r="AA7703" i="2"/>
  <c r="T7704" i="2"/>
  <c r="W7704" i="2"/>
  <c r="X7704" i="2"/>
  <c r="AA7704" i="2"/>
  <c r="T7705" i="2"/>
  <c r="W7705" i="2"/>
  <c r="X7705" i="2"/>
  <c r="AA7705" i="2"/>
  <c r="T7706" i="2"/>
  <c r="W7706" i="2"/>
  <c r="X7706" i="2"/>
  <c r="AA7706" i="2"/>
  <c r="T7707" i="2"/>
  <c r="W7707" i="2"/>
  <c r="X7707" i="2"/>
  <c r="AA7707" i="2"/>
  <c r="T7708" i="2"/>
  <c r="W7708" i="2"/>
  <c r="X7708" i="2"/>
  <c r="AA7708" i="2"/>
  <c r="T7709" i="2"/>
  <c r="W7709" i="2"/>
  <c r="X7709" i="2"/>
  <c r="AA7709" i="2"/>
  <c r="T7710" i="2"/>
  <c r="W7710" i="2"/>
  <c r="X7710" i="2"/>
  <c r="AA7710" i="2"/>
  <c r="T7711" i="2"/>
  <c r="W7711" i="2"/>
  <c r="X7711" i="2"/>
  <c r="AA7711" i="2"/>
  <c r="T7712" i="2"/>
  <c r="W7712" i="2"/>
  <c r="X7712" i="2"/>
  <c r="AA7712" i="2"/>
  <c r="T7713" i="2"/>
  <c r="W7713" i="2"/>
  <c r="X7713" i="2"/>
  <c r="AA7713" i="2"/>
  <c r="T7714" i="2"/>
  <c r="W7714" i="2"/>
  <c r="X7714" i="2"/>
  <c r="AA7714" i="2"/>
  <c r="T7715" i="2"/>
  <c r="W7715" i="2"/>
  <c r="X7715" i="2"/>
  <c r="AA7715" i="2"/>
  <c r="T7716" i="2"/>
  <c r="W7716" i="2"/>
  <c r="X7716" i="2"/>
  <c r="AA7716" i="2"/>
  <c r="T7717" i="2"/>
  <c r="W7717" i="2"/>
  <c r="X7717" i="2"/>
  <c r="AA7717" i="2"/>
  <c r="T7718" i="2"/>
  <c r="W7718" i="2"/>
  <c r="X7718" i="2"/>
  <c r="AA7718" i="2"/>
  <c r="T7719" i="2"/>
  <c r="W7719" i="2"/>
  <c r="X7719" i="2"/>
  <c r="AA7719" i="2"/>
  <c r="T7720" i="2"/>
  <c r="W7720" i="2"/>
  <c r="X7720" i="2"/>
  <c r="AA7720" i="2"/>
  <c r="T7721" i="2"/>
  <c r="W7721" i="2"/>
  <c r="X7721" i="2"/>
  <c r="AA7721" i="2"/>
  <c r="T7722" i="2"/>
  <c r="W7722" i="2"/>
  <c r="X7722" i="2"/>
  <c r="AA7722" i="2"/>
  <c r="T7723" i="2"/>
  <c r="W7723" i="2"/>
  <c r="X7723" i="2"/>
  <c r="AA7723" i="2"/>
  <c r="T7724" i="2"/>
  <c r="W7724" i="2"/>
  <c r="X7724" i="2"/>
  <c r="AA7724" i="2"/>
  <c r="T7725" i="2"/>
  <c r="W7725" i="2"/>
  <c r="X7725" i="2"/>
  <c r="AA7725" i="2"/>
  <c r="T7726" i="2"/>
  <c r="W7726" i="2"/>
  <c r="X7726" i="2"/>
  <c r="AA7726" i="2"/>
  <c r="T7727" i="2"/>
  <c r="W7727" i="2"/>
  <c r="X7727" i="2"/>
  <c r="AA7727" i="2"/>
  <c r="T7728" i="2"/>
  <c r="W7728" i="2"/>
  <c r="X7728" i="2"/>
  <c r="AA7728" i="2"/>
  <c r="T7729" i="2"/>
  <c r="W7729" i="2"/>
  <c r="X7729" i="2"/>
  <c r="AA7729" i="2"/>
  <c r="T7730" i="2"/>
  <c r="W7730" i="2"/>
  <c r="X7730" i="2"/>
  <c r="AA7730" i="2"/>
  <c r="T7731" i="2"/>
  <c r="W7731" i="2"/>
  <c r="X7731" i="2"/>
  <c r="AA7731" i="2"/>
  <c r="T7732" i="2"/>
  <c r="W7732" i="2"/>
  <c r="X7732" i="2"/>
  <c r="AA7732" i="2"/>
  <c r="T7733" i="2"/>
  <c r="W7733" i="2"/>
  <c r="X7733" i="2"/>
  <c r="AA7733" i="2"/>
  <c r="T7734" i="2"/>
  <c r="W7734" i="2"/>
  <c r="X7734" i="2"/>
  <c r="AA7734" i="2"/>
  <c r="T7735" i="2"/>
  <c r="W7735" i="2"/>
  <c r="X7735" i="2"/>
  <c r="AA7735" i="2"/>
  <c r="T7736" i="2"/>
  <c r="W7736" i="2"/>
  <c r="X7736" i="2"/>
  <c r="AA7736" i="2"/>
  <c r="T7737" i="2"/>
  <c r="W7737" i="2"/>
  <c r="X7737" i="2"/>
  <c r="AA7737" i="2"/>
  <c r="T7738" i="2"/>
  <c r="W7738" i="2"/>
  <c r="X7738" i="2"/>
  <c r="AA7738" i="2"/>
  <c r="T7739" i="2"/>
  <c r="W7739" i="2"/>
  <c r="X7739" i="2"/>
  <c r="AA7739" i="2"/>
  <c r="T7740" i="2"/>
  <c r="W7740" i="2"/>
  <c r="X7740" i="2"/>
  <c r="AA7740" i="2"/>
  <c r="T7741" i="2"/>
  <c r="W7741" i="2"/>
  <c r="X7741" i="2"/>
  <c r="AA7741" i="2"/>
  <c r="T7742" i="2"/>
  <c r="W7742" i="2"/>
  <c r="X7742" i="2"/>
  <c r="AA7742" i="2"/>
  <c r="T7743" i="2"/>
  <c r="W7743" i="2"/>
  <c r="X7743" i="2"/>
  <c r="AA7743" i="2"/>
  <c r="T7744" i="2"/>
  <c r="W7744" i="2"/>
  <c r="X7744" i="2"/>
  <c r="AA7744" i="2"/>
  <c r="T7745" i="2"/>
  <c r="W7745" i="2"/>
  <c r="X7745" i="2"/>
  <c r="AA7745" i="2"/>
  <c r="T7746" i="2"/>
  <c r="W7746" i="2"/>
  <c r="X7746" i="2"/>
  <c r="AA7746" i="2"/>
  <c r="T7747" i="2"/>
  <c r="W7747" i="2"/>
  <c r="X7747" i="2"/>
  <c r="AA7747" i="2"/>
  <c r="T7748" i="2"/>
  <c r="W7748" i="2"/>
  <c r="X7748" i="2"/>
  <c r="AA7748" i="2"/>
  <c r="T7749" i="2"/>
  <c r="W7749" i="2"/>
  <c r="X7749" i="2"/>
  <c r="AA7749" i="2"/>
  <c r="T7750" i="2"/>
  <c r="W7750" i="2"/>
  <c r="X7750" i="2"/>
  <c r="AA7750" i="2"/>
  <c r="T7751" i="2"/>
  <c r="W7751" i="2"/>
  <c r="X7751" i="2"/>
  <c r="AA7751" i="2"/>
  <c r="T7752" i="2"/>
  <c r="W7752" i="2"/>
  <c r="X7752" i="2"/>
  <c r="AA7752" i="2"/>
  <c r="T7753" i="2"/>
  <c r="W7753" i="2"/>
  <c r="X7753" i="2"/>
  <c r="AA7753" i="2"/>
  <c r="T7754" i="2"/>
  <c r="W7754" i="2"/>
  <c r="X7754" i="2"/>
  <c r="AA7754" i="2"/>
  <c r="T7755" i="2"/>
  <c r="W7755" i="2"/>
  <c r="X7755" i="2"/>
  <c r="AA7755" i="2"/>
  <c r="T7756" i="2"/>
  <c r="W7756" i="2"/>
  <c r="X7756" i="2"/>
  <c r="AA7756" i="2"/>
  <c r="T7757" i="2"/>
  <c r="W7757" i="2"/>
  <c r="X7757" i="2"/>
  <c r="AA7757" i="2"/>
  <c r="T7758" i="2"/>
  <c r="W7758" i="2"/>
  <c r="X7758" i="2"/>
  <c r="AA7758" i="2"/>
  <c r="T7759" i="2"/>
  <c r="W7759" i="2"/>
  <c r="X7759" i="2"/>
  <c r="AA7759" i="2"/>
  <c r="T7760" i="2"/>
  <c r="W7760" i="2"/>
  <c r="X7760" i="2"/>
  <c r="AA7760" i="2"/>
  <c r="T7761" i="2"/>
  <c r="W7761" i="2"/>
  <c r="X7761" i="2"/>
  <c r="AA7761" i="2"/>
  <c r="T7762" i="2"/>
  <c r="W7762" i="2"/>
  <c r="X7762" i="2"/>
  <c r="AA7762" i="2"/>
  <c r="T7763" i="2"/>
  <c r="W7763" i="2"/>
  <c r="X7763" i="2"/>
  <c r="AA7763" i="2"/>
  <c r="T7764" i="2"/>
  <c r="W7764" i="2"/>
  <c r="X7764" i="2"/>
  <c r="AA7764" i="2"/>
  <c r="T7765" i="2"/>
  <c r="W7765" i="2"/>
  <c r="X7765" i="2"/>
  <c r="AA7765" i="2"/>
  <c r="T7766" i="2"/>
  <c r="W7766" i="2"/>
  <c r="X7766" i="2"/>
  <c r="AA7766" i="2"/>
  <c r="T7767" i="2"/>
  <c r="W7767" i="2"/>
  <c r="X7767" i="2"/>
  <c r="AA7767" i="2"/>
  <c r="T7768" i="2"/>
  <c r="W7768" i="2"/>
  <c r="X7768" i="2"/>
  <c r="AA7768" i="2"/>
  <c r="T7769" i="2"/>
  <c r="W7769" i="2"/>
  <c r="X7769" i="2"/>
  <c r="AA7769" i="2"/>
  <c r="T7770" i="2"/>
  <c r="W7770" i="2"/>
  <c r="X7770" i="2"/>
  <c r="AA7770" i="2"/>
  <c r="T7771" i="2"/>
  <c r="W7771" i="2"/>
  <c r="X7771" i="2"/>
  <c r="AA7771" i="2"/>
  <c r="T7772" i="2"/>
  <c r="W7772" i="2"/>
  <c r="X7772" i="2"/>
  <c r="AA7772" i="2"/>
  <c r="T7773" i="2"/>
  <c r="W7773" i="2"/>
  <c r="X7773" i="2"/>
  <c r="AA7773" i="2"/>
  <c r="T7774" i="2"/>
  <c r="W7774" i="2"/>
  <c r="X7774" i="2"/>
  <c r="AA7774" i="2"/>
  <c r="T7775" i="2"/>
  <c r="W7775" i="2"/>
  <c r="X7775" i="2"/>
  <c r="AA7775" i="2"/>
  <c r="T7776" i="2"/>
  <c r="W7776" i="2"/>
  <c r="X7776" i="2"/>
  <c r="AA7776" i="2"/>
  <c r="T7777" i="2"/>
  <c r="W7777" i="2"/>
  <c r="X7777" i="2"/>
  <c r="AA7777" i="2"/>
  <c r="T7778" i="2"/>
  <c r="W7778" i="2"/>
  <c r="X7778" i="2"/>
  <c r="AA7778" i="2"/>
  <c r="T7779" i="2"/>
  <c r="W7779" i="2"/>
  <c r="X7779" i="2"/>
  <c r="AA7779" i="2"/>
  <c r="T7780" i="2"/>
  <c r="W7780" i="2"/>
  <c r="X7780" i="2"/>
  <c r="AA7780" i="2"/>
  <c r="T7781" i="2"/>
  <c r="W7781" i="2"/>
  <c r="X7781" i="2"/>
  <c r="AA7781" i="2"/>
  <c r="T7782" i="2"/>
  <c r="W7782" i="2"/>
  <c r="X7782" i="2"/>
  <c r="AA7782" i="2"/>
  <c r="T7783" i="2"/>
  <c r="W7783" i="2"/>
  <c r="X7783" i="2"/>
  <c r="AA7783" i="2"/>
  <c r="T7784" i="2"/>
  <c r="W7784" i="2"/>
  <c r="X7784" i="2"/>
  <c r="AA7784" i="2"/>
  <c r="T7785" i="2"/>
  <c r="W7785" i="2"/>
  <c r="X7785" i="2"/>
  <c r="AA7785" i="2"/>
  <c r="T7786" i="2"/>
  <c r="W7786" i="2"/>
  <c r="X7786" i="2"/>
  <c r="AA7786" i="2"/>
  <c r="T7787" i="2"/>
  <c r="W7787" i="2"/>
  <c r="X7787" i="2"/>
  <c r="AA7787" i="2"/>
  <c r="T7788" i="2"/>
  <c r="W7788" i="2"/>
  <c r="X7788" i="2"/>
  <c r="AA7788" i="2"/>
  <c r="T7789" i="2"/>
  <c r="W7789" i="2"/>
  <c r="X7789" i="2"/>
  <c r="AA7789" i="2"/>
  <c r="T7790" i="2"/>
  <c r="W7790" i="2"/>
  <c r="X7790" i="2"/>
  <c r="AA7790" i="2"/>
  <c r="T7791" i="2"/>
  <c r="W7791" i="2"/>
  <c r="X7791" i="2"/>
  <c r="AA7791" i="2"/>
  <c r="T7792" i="2"/>
  <c r="W7792" i="2"/>
  <c r="X7792" i="2"/>
  <c r="AA7792" i="2"/>
  <c r="T7793" i="2"/>
  <c r="W7793" i="2"/>
  <c r="X7793" i="2"/>
  <c r="AA7793" i="2"/>
  <c r="T7794" i="2"/>
  <c r="W7794" i="2"/>
  <c r="X7794" i="2"/>
  <c r="AA7794" i="2"/>
  <c r="T7795" i="2"/>
  <c r="W7795" i="2"/>
  <c r="X7795" i="2"/>
  <c r="AA7795" i="2"/>
  <c r="T7796" i="2"/>
  <c r="W7796" i="2"/>
  <c r="X7796" i="2"/>
  <c r="AA7796" i="2"/>
  <c r="T7797" i="2"/>
  <c r="W7797" i="2"/>
  <c r="X7797" i="2"/>
  <c r="AA7797" i="2"/>
  <c r="T7798" i="2"/>
  <c r="W7798" i="2"/>
  <c r="X7798" i="2"/>
  <c r="AA7798" i="2"/>
  <c r="T7799" i="2"/>
  <c r="W7799" i="2"/>
  <c r="X7799" i="2"/>
  <c r="AA7799" i="2"/>
  <c r="T7800" i="2"/>
  <c r="W7800" i="2"/>
  <c r="X7800" i="2"/>
  <c r="AA7800" i="2"/>
  <c r="T7801" i="2"/>
  <c r="W7801" i="2"/>
  <c r="X7801" i="2"/>
  <c r="AA7801" i="2"/>
  <c r="T7802" i="2"/>
  <c r="W7802" i="2"/>
  <c r="X7802" i="2"/>
  <c r="AA7802" i="2"/>
  <c r="T7803" i="2"/>
  <c r="W7803" i="2"/>
  <c r="X7803" i="2"/>
  <c r="AA7803" i="2"/>
  <c r="T7804" i="2"/>
  <c r="W7804" i="2"/>
  <c r="X7804" i="2"/>
  <c r="AA7804" i="2"/>
  <c r="T7805" i="2"/>
  <c r="W7805" i="2"/>
  <c r="X7805" i="2"/>
  <c r="AA7805" i="2"/>
  <c r="T7806" i="2"/>
  <c r="W7806" i="2"/>
  <c r="X7806" i="2"/>
  <c r="AA7806" i="2"/>
  <c r="T7807" i="2"/>
  <c r="W7807" i="2"/>
  <c r="X7807" i="2"/>
  <c r="AA7807" i="2"/>
  <c r="T7808" i="2"/>
  <c r="W7808" i="2"/>
  <c r="X7808" i="2"/>
  <c r="AA7808" i="2"/>
  <c r="T7809" i="2"/>
  <c r="W7809" i="2"/>
  <c r="X7809" i="2"/>
  <c r="AA7809" i="2"/>
  <c r="T7810" i="2"/>
  <c r="W7810" i="2"/>
  <c r="X7810" i="2"/>
  <c r="AA7810" i="2"/>
  <c r="T7811" i="2"/>
  <c r="W7811" i="2"/>
  <c r="X7811" i="2"/>
  <c r="AA7811" i="2"/>
  <c r="T7812" i="2"/>
  <c r="W7812" i="2"/>
  <c r="X7812" i="2"/>
  <c r="AA7812" i="2"/>
  <c r="T7813" i="2"/>
  <c r="W7813" i="2"/>
  <c r="X7813" i="2"/>
  <c r="AA7813" i="2"/>
  <c r="T7814" i="2"/>
  <c r="W7814" i="2"/>
  <c r="X7814" i="2"/>
  <c r="AA7814" i="2"/>
  <c r="T7815" i="2"/>
  <c r="W7815" i="2"/>
  <c r="X7815" i="2"/>
  <c r="AA7815" i="2"/>
  <c r="T7816" i="2"/>
  <c r="W7816" i="2"/>
  <c r="X7816" i="2"/>
  <c r="AA7816" i="2"/>
  <c r="T7817" i="2"/>
  <c r="W7817" i="2"/>
  <c r="X7817" i="2"/>
  <c r="AA7817" i="2"/>
  <c r="T7818" i="2"/>
  <c r="W7818" i="2"/>
  <c r="X7818" i="2"/>
  <c r="AA7818" i="2"/>
  <c r="T7819" i="2"/>
  <c r="W7819" i="2"/>
  <c r="X7819" i="2"/>
  <c r="AA7819" i="2"/>
  <c r="T7820" i="2"/>
  <c r="W7820" i="2"/>
  <c r="X7820" i="2"/>
  <c r="AA7820" i="2"/>
  <c r="T7821" i="2"/>
  <c r="W7821" i="2"/>
  <c r="X7821" i="2"/>
  <c r="AA7821" i="2"/>
  <c r="T7822" i="2"/>
  <c r="W7822" i="2"/>
  <c r="X7822" i="2"/>
  <c r="AA7822" i="2"/>
  <c r="T7823" i="2"/>
  <c r="W7823" i="2"/>
  <c r="X7823" i="2"/>
  <c r="AA7823" i="2"/>
  <c r="T7824" i="2"/>
  <c r="W7824" i="2"/>
  <c r="X7824" i="2"/>
  <c r="AA7824" i="2"/>
  <c r="T7825" i="2"/>
  <c r="W7825" i="2"/>
  <c r="X7825" i="2"/>
  <c r="AA7825" i="2"/>
  <c r="T7826" i="2"/>
  <c r="W7826" i="2"/>
  <c r="X7826" i="2"/>
  <c r="AA7826" i="2"/>
  <c r="T7827" i="2"/>
  <c r="W7827" i="2"/>
  <c r="X7827" i="2"/>
  <c r="AA7827" i="2"/>
  <c r="T7828" i="2"/>
  <c r="W7828" i="2"/>
  <c r="X7828" i="2"/>
  <c r="AA7828" i="2"/>
  <c r="T7829" i="2"/>
  <c r="W7829" i="2"/>
  <c r="X7829" i="2"/>
  <c r="AA7829" i="2"/>
  <c r="T7830" i="2"/>
  <c r="W7830" i="2"/>
  <c r="X7830" i="2"/>
  <c r="AA7830" i="2"/>
  <c r="T7831" i="2"/>
  <c r="W7831" i="2"/>
  <c r="X7831" i="2"/>
  <c r="AA7831" i="2"/>
  <c r="T7832" i="2"/>
  <c r="W7832" i="2"/>
  <c r="X7832" i="2"/>
  <c r="AA7832" i="2"/>
  <c r="T7833" i="2"/>
  <c r="W7833" i="2"/>
  <c r="X7833" i="2"/>
  <c r="AA7833" i="2"/>
  <c r="T7834" i="2"/>
  <c r="W7834" i="2"/>
  <c r="X7834" i="2"/>
  <c r="AA7834" i="2"/>
  <c r="T7835" i="2"/>
  <c r="W7835" i="2"/>
  <c r="X7835" i="2"/>
  <c r="AA7835" i="2"/>
  <c r="T7836" i="2"/>
  <c r="W7836" i="2"/>
  <c r="X7836" i="2"/>
  <c r="AA7836" i="2"/>
  <c r="T7837" i="2"/>
  <c r="W7837" i="2"/>
  <c r="X7837" i="2"/>
  <c r="AA7837" i="2"/>
  <c r="T7838" i="2"/>
  <c r="W7838" i="2"/>
  <c r="X7838" i="2"/>
  <c r="AA7838" i="2"/>
  <c r="T7839" i="2"/>
  <c r="W7839" i="2"/>
  <c r="X7839" i="2"/>
  <c r="AA7839" i="2"/>
  <c r="T7840" i="2"/>
  <c r="W7840" i="2"/>
  <c r="X7840" i="2"/>
  <c r="AA7840" i="2"/>
  <c r="T7841" i="2"/>
  <c r="W7841" i="2"/>
  <c r="X7841" i="2"/>
  <c r="AA7841" i="2"/>
  <c r="T7842" i="2"/>
  <c r="W7842" i="2"/>
  <c r="X7842" i="2"/>
  <c r="AA7842" i="2"/>
  <c r="T7843" i="2"/>
  <c r="W7843" i="2"/>
  <c r="X7843" i="2"/>
  <c r="AA7843" i="2"/>
  <c r="T7844" i="2"/>
  <c r="W7844" i="2"/>
  <c r="X7844" i="2"/>
  <c r="AA7844" i="2"/>
  <c r="T7845" i="2"/>
  <c r="W7845" i="2"/>
  <c r="X7845" i="2"/>
  <c r="AA7845" i="2"/>
  <c r="T7846" i="2"/>
  <c r="W7846" i="2"/>
  <c r="X7846" i="2"/>
  <c r="AA7846" i="2"/>
  <c r="T7847" i="2"/>
  <c r="W7847" i="2"/>
  <c r="X7847" i="2"/>
  <c r="AA7847" i="2"/>
  <c r="T7848" i="2"/>
  <c r="W7848" i="2"/>
  <c r="X7848" i="2"/>
  <c r="AA7848" i="2"/>
  <c r="T7849" i="2"/>
  <c r="W7849" i="2"/>
  <c r="X7849" i="2"/>
  <c r="AA7849" i="2"/>
  <c r="T7850" i="2"/>
  <c r="W7850" i="2"/>
  <c r="X7850" i="2"/>
  <c r="AA7850" i="2"/>
  <c r="T7851" i="2"/>
  <c r="W7851" i="2"/>
  <c r="X7851" i="2"/>
  <c r="AA7851" i="2"/>
  <c r="T7852" i="2"/>
  <c r="W7852" i="2"/>
  <c r="X7852" i="2"/>
  <c r="AA7852" i="2"/>
  <c r="T7853" i="2"/>
  <c r="W7853" i="2"/>
  <c r="X7853" i="2"/>
  <c r="AA7853" i="2"/>
  <c r="T7854" i="2"/>
  <c r="W7854" i="2"/>
  <c r="X7854" i="2"/>
  <c r="AA7854" i="2"/>
  <c r="T7855" i="2"/>
  <c r="W7855" i="2"/>
  <c r="X7855" i="2"/>
  <c r="AA7855" i="2"/>
  <c r="T7856" i="2"/>
  <c r="W7856" i="2"/>
  <c r="X7856" i="2"/>
  <c r="AA7856" i="2"/>
  <c r="T7857" i="2"/>
  <c r="W7857" i="2"/>
  <c r="X7857" i="2"/>
  <c r="AA7857" i="2"/>
  <c r="T7858" i="2"/>
  <c r="W7858" i="2"/>
  <c r="X7858" i="2"/>
  <c r="AA7858" i="2"/>
  <c r="T7859" i="2"/>
  <c r="W7859" i="2"/>
  <c r="X7859" i="2"/>
  <c r="AA7859" i="2"/>
  <c r="T7860" i="2"/>
  <c r="W7860" i="2"/>
  <c r="X7860" i="2"/>
  <c r="AA7860" i="2"/>
  <c r="T7861" i="2"/>
  <c r="W7861" i="2"/>
  <c r="X7861" i="2"/>
  <c r="AA7861" i="2"/>
  <c r="T7862" i="2"/>
  <c r="W7862" i="2"/>
  <c r="X7862" i="2"/>
  <c r="AA7862" i="2"/>
  <c r="T7863" i="2"/>
  <c r="W7863" i="2"/>
  <c r="X7863" i="2"/>
  <c r="AA7863" i="2"/>
  <c r="T7864" i="2"/>
  <c r="W7864" i="2"/>
  <c r="X7864" i="2"/>
  <c r="AA7864" i="2"/>
  <c r="T7865" i="2"/>
  <c r="W7865" i="2"/>
  <c r="X7865" i="2"/>
  <c r="AA7865" i="2"/>
  <c r="T7866" i="2"/>
  <c r="W7866" i="2"/>
  <c r="X7866" i="2"/>
  <c r="AA7866" i="2"/>
  <c r="T7867" i="2"/>
  <c r="W7867" i="2"/>
  <c r="X7867" i="2"/>
  <c r="AA7867" i="2"/>
  <c r="T7868" i="2"/>
  <c r="W7868" i="2"/>
  <c r="X7868" i="2"/>
  <c r="AA7868" i="2"/>
  <c r="T7869" i="2"/>
  <c r="W7869" i="2"/>
  <c r="X7869" i="2"/>
  <c r="AA7869" i="2"/>
  <c r="T7870" i="2"/>
  <c r="W7870" i="2"/>
  <c r="X7870" i="2"/>
  <c r="AA7870" i="2"/>
  <c r="T7871" i="2"/>
  <c r="W7871" i="2"/>
  <c r="X7871" i="2"/>
  <c r="AA7871" i="2"/>
  <c r="T7872" i="2"/>
  <c r="W7872" i="2"/>
  <c r="X7872" i="2"/>
  <c r="AA7872" i="2"/>
  <c r="T7873" i="2"/>
  <c r="W7873" i="2"/>
  <c r="X7873" i="2"/>
  <c r="AA7873" i="2"/>
  <c r="T7874" i="2"/>
  <c r="W7874" i="2"/>
  <c r="X7874" i="2"/>
  <c r="AA7874" i="2"/>
  <c r="T7875" i="2"/>
  <c r="W7875" i="2"/>
  <c r="X7875" i="2"/>
  <c r="AA7875" i="2"/>
  <c r="T7876" i="2"/>
  <c r="W7876" i="2"/>
  <c r="X7876" i="2"/>
  <c r="AA7876" i="2"/>
  <c r="T7877" i="2"/>
  <c r="W7877" i="2"/>
  <c r="X7877" i="2"/>
  <c r="AA7877" i="2"/>
  <c r="T7878" i="2"/>
  <c r="W7878" i="2"/>
  <c r="X7878" i="2"/>
  <c r="AA7878" i="2"/>
  <c r="T7879" i="2"/>
  <c r="W7879" i="2"/>
  <c r="X7879" i="2"/>
  <c r="AA7879" i="2"/>
  <c r="T7880" i="2"/>
  <c r="W7880" i="2"/>
  <c r="X7880" i="2"/>
  <c r="AA7880" i="2"/>
  <c r="T7881" i="2"/>
  <c r="W7881" i="2"/>
  <c r="X7881" i="2"/>
  <c r="AA7881" i="2"/>
  <c r="T7882" i="2"/>
  <c r="W7882" i="2"/>
  <c r="X7882" i="2"/>
  <c r="AA7882" i="2"/>
  <c r="T7883" i="2"/>
  <c r="W7883" i="2"/>
  <c r="X7883" i="2"/>
  <c r="AA7883" i="2"/>
  <c r="T7884" i="2"/>
  <c r="W7884" i="2"/>
  <c r="X7884" i="2"/>
  <c r="AA7884" i="2"/>
  <c r="T7885" i="2"/>
  <c r="W7885" i="2"/>
  <c r="X7885" i="2"/>
  <c r="AA7885" i="2"/>
  <c r="T7886" i="2"/>
  <c r="W7886" i="2"/>
  <c r="X7886" i="2"/>
  <c r="AA7886" i="2"/>
  <c r="T7887" i="2"/>
  <c r="W7887" i="2"/>
  <c r="X7887" i="2"/>
  <c r="AA7887" i="2"/>
  <c r="T7888" i="2"/>
  <c r="W7888" i="2"/>
  <c r="X7888" i="2"/>
  <c r="AA7888" i="2"/>
  <c r="T7889" i="2"/>
  <c r="W7889" i="2"/>
  <c r="X7889" i="2"/>
  <c r="AA7889" i="2"/>
  <c r="T7890" i="2"/>
  <c r="W7890" i="2"/>
  <c r="X7890" i="2"/>
  <c r="AA7890" i="2"/>
  <c r="T7891" i="2"/>
  <c r="W7891" i="2"/>
  <c r="X7891" i="2"/>
  <c r="AA7891" i="2"/>
  <c r="T7892" i="2"/>
  <c r="W7892" i="2"/>
  <c r="X7892" i="2"/>
  <c r="AA7892" i="2"/>
  <c r="T7893" i="2"/>
  <c r="W7893" i="2"/>
  <c r="X7893" i="2"/>
  <c r="AA7893" i="2"/>
  <c r="T7894" i="2"/>
  <c r="W7894" i="2"/>
  <c r="X7894" i="2"/>
  <c r="AA7894" i="2"/>
  <c r="T7895" i="2"/>
  <c r="W7895" i="2"/>
  <c r="X7895" i="2"/>
  <c r="AA7895" i="2"/>
  <c r="T7896" i="2"/>
  <c r="W7896" i="2"/>
  <c r="X7896" i="2"/>
  <c r="AA7896" i="2"/>
  <c r="T7897" i="2"/>
  <c r="W7897" i="2"/>
  <c r="X7897" i="2"/>
  <c r="AA7897" i="2"/>
  <c r="T7898" i="2"/>
  <c r="W7898" i="2"/>
  <c r="X7898" i="2"/>
  <c r="AA7898" i="2"/>
  <c r="T7899" i="2"/>
  <c r="W7899" i="2"/>
  <c r="X7899" i="2"/>
  <c r="AA7899" i="2"/>
  <c r="T7900" i="2"/>
  <c r="W7900" i="2"/>
  <c r="X7900" i="2"/>
  <c r="AA7900" i="2"/>
  <c r="T7901" i="2"/>
  <c r="W7901" i="2"/>
  <c r="X7901" i="2"/>
  <c r="AA7901" i="2"/>
  <c r="T7902" i="2"/>
  <c r="W7902" i="2"/>
  <c r="X7902" i="2"/>
  <c r="AA7902" i="2"/>
  <c r="T7903" i="2"/>
  <c r="W7903" i="2"/>
  <c r="X7903" i="2"/>
  <c r="AA7903" i="2"/>
  <c r="T7904" i="2"/>
  <c r="W7904" i="2"/>
  <c r="X7904" i="2"/>
  <c r="AA7904" i="2"/>
  <c r="T7905" i="2"/>
  <c r="W7905" i="2"/>
  <c r="X7905" i="2"/>
  <c r="AA7905" i="2"/>
  <c r="T7906" i="2"/>
  <c r="W7906" i="2"/>
  <c r="X7906" i="2"/>
  <c r="AA7906" i="2"/>
  <c r="T7907" i="2"/>
  <c r="W7907" i="2"/>
  <c r="X7907" i="2"/>
  <c r="AA7907" i="2"/>
  <c r="T7908" i="2"/>
  <c r="W7908" i="2"/>
  <c r="X7908" i="2"/>
  <c r="AA7908" i="2"/>
  <c r="T7909" i="2"/>
  <c r="W7909" i="2"/>
  <c r="X7909" i="2"/>
  <c r="AA7909" i="2"/>
  <c r="T7910" i="2"/>
  <c r="W7910" i="2"/>
  <c r="X7910" i="2"/>
  <c r="AA7910" i="2"/>
  <c r="T7911" i="2"/>
  <c r="W7911" i="2"/>
  <c r="X7911" i="2"/>
  <c r="AA7911" i="2"/>
  <c r="T7912" i="2"/>
  <c r="W7912" i="2"/>
  <c r="X7912" i="2"/>
  <c r="AA7912" i="2"/>
  <c r="T7913" i="2"/>
  <c r="W7913" i="2"/>
  <c r="X7913" i="2"/>
  <c r="AA7913" i="2"/>
  <c r="T7914" i="2"/>
  <c r="W7914" i="2"/>
  <c r="X7914" i="2"/>
  <c r="AA7914" i="2"/>
  <c r="T7915" i="2"/>
  <c r="W7915" i="2"/>
  <c r="X7915" i="2"/>
  <c r="AA7915" i="2"/>
  <c r="T7916" i="2"/>
  <c r="W7916" i="2"/>
  <c r="X7916" i="2"/>
  <c r="AA7916" i="2"/>
  <c r="T7917" i="2"/>
  <c r="W7917" i="2"/>
  <c r="X7917" i="2"/>
  <c r="AA7917" i="2"/>
  <c r="T7918" i="2"/>
  <c r="W7918" i="2"/>
  <c r="X7918" i="2"/>
  <c r="AA7918" i="2"/>
  <c r="T7919" i="2"/>
  <c r="W7919" i="2"/>
  <c r="X7919" i="2"/>
  <c r="AA7919" i="2"/>
  <c r="T7920" i="2"/>
  <c r="W7920" i="2"/>
  <c r="X7920" i="2"/>
  <c r="AA7920" i="2"/>
  <c r="T7921" i="2"/>
  <c r="W7921" i="2"/>
  <c r="X7921" i="2"/>
  <c r="AA7921" i="2"/>
  <c r="T7922" i="2"/>
  <c r="W7922" i="2"/>
  <c r="X7922" i="2"/>
  <c r="AA7922" i="2"/>
  <c r="T7923" i="2"/>
  <c r="W7923" i="2"/>
  <c r="X7923" i="2"/>
  <c r="AA7923" i="2"/>
  <c r="T7924" i="2"/>
  <c r="W7924" i="2"/>
  <c r="X7924" i="2"/>
  <c r="AA7924" i="2"/>
  <c r="T7925" i="2"/>
  <c r="W7925" i="2"/>
  <c r="X7925" i="2"/>
  <c r="AA7925" i="2"/>
  <c r="T7926" i="2"/>
  <c r="W7926" i="2"/>
  <c r="X7926" i="2"/>
  <c r="AA7926" i="2"/>
  <c r="T7927" i="2"/>
  <c r="W7927" i="2"/>
  <c r="X7927" i="2"/>
  <c r="AA7927" i="2"/>
  <c r="T7928" i="2"/>
  <c r="W7928" i="2"/>
  <c r="X7928" i="2"/>
  <c r="AA7928" i="2"/>
  <c r="T7929" i="2"/>
  <c r="W7929" i="2"/>
  <c r="X7929" i="2"/>
  <c r="AA7929" i="2"/>
  <c r="T7930" i="2"/>
  <c r="W7930" i="2"/>
  <c r="X7930" i="2"/>
  <c r="AA7930" i="2"/>
  <c r="T7931" i="2"/>
  <c r="W7931" i="2"/>
  <c r="X7931" i="2"/>
  <c r="AA7931" i="2"/>
  <c r="T7932" i="2"/>
  <c r="W7932" i="2"/>
  <c r="X7932" i="2"/>
  <c r="AA7932" i="2"/>
  <c r="T7933" i="2"/>
  <c r="W7933" i="2"/>
  <c r="X7933" i="2"/>
  <c r="AA7933" i="2"/>
  <c r="T7934" i="2"/>
  <c r="W7934" i="2"/>
  <c r="X7934" i="2"/>
  <c r="AA7934" i="2"/>
  <c r="T7935" i="2"/>
  <c r="W7935" i="2"/>
  <c r="X7935" i="2"/>
  <c r="AA7935" i="2"/>
  <c r="T7936" i="2"/>
  <c r="W7936" i="2"/>
  <c r="X7936" i="2"/>
  <c r="AA7936" i="2"/>
  <c r="T7937" i="2"/>
  <c r="W7937" i="2"/>
  <c r="X7937" i="2"/>
  <c r="AA7937" i="2"/>
  <c r="T7938" i="2"/>
  <c r="W7938" i="2"/>
  <c r="X7938" i="2"/>
  <c r="AA7938" i="2"/>
  <c r="T7939" i="2"/>
  <c r="W7939" i="2"/>
  <c r="X7939" i="2"/>
  <c r="AA7939" i="2"/>
  <c r="T7940" i="2"/>
  <c r="W7940" i="2"/>
  <c r="X7940" i="2"/>
  <c r="AA7940" i="2"/>
  <c r="T7941" i="2"/>
  <c r="W7941" i="2"/>
  <c r="X7941" i="2"/>
  <c r="AA7941" i="2"/>
  <c r="T7942" i="2"/>
  <c r="W7942" i="2"/>
  <c r="X7942" i="2"/>
  <c r="AA7942" i="2"/>
  <c r="T7943" i="2"/>
  <c r="W7943" i="2"/>
  <c r="X7943" i="2"/>
  <c r="AA7943" i="2"/>
  <c r="T7944" i="2"/>
  <c r="W7944" i="2"/>
  <c r="X7944" i="2"/>
  <c r="AA7944" i="2"/>
  <c r="T7945" i="2"/>
  <c r="W7945" i="2"/>
  <c r="X7945" i="2"/>
  <c r="AA7945" i="2"/>
  <c r="T7946" i="2"/>
  <c r="W7946" i="2"/>
  <c r="X7946" i="2"/>
  <c r="AA7946" i="2"/>
  <c r="T7947" i="2"/>
  <c r="W7947" i="2"/>
  <c r="X7947" i="2"/>
  <c r="AA7947" i="2"/>
  <c r="T7948" i="2"/>
  <c r="W7948" i="2"/>
  <c r="X7948" i="2"/>
  <c r="AA7948" i="2"/>
  <c r="T7949" i="2"/>
  <c r="W7949" i="2"/>
  <c r="X7949" i="2"/>
  <c r="AA7949" i="2"/>
  <c r="T7950" i="2"/>
  <c r="W7950" i="2"/>
  <c r="X7950" i="2"/>
  <c r="AA7950" i="2"/>
  <c r="T7951" i="2"/>
  <c r="W7951" i="2"/>
  <c r="X7951" i="2"/>
  <c r="AA7951" i="2"/>
  <c r="T7952" i="2"/>
  <c r="W7952" i="2"/>
  <c r="X7952" i="2"/>
  <c r="AA7952" i="2"/>
  <c r="T7953" i="2"/>
  <c r="W7953" i="2"/>
  <c r="X7953" i="2"/>
  <c r="AA7953" i="2"/>
  <c r="T7954" i="2"/>
  <c r="W7954" i="2"/>
  <c r="X7954" i="2"/>
  <c r="AA7954" i="2"/>
  <c r="T7955" i="2"/>
  <c r="W7955" i="2"/>
  <c r="X7955" i="2"/>
  <c r="AA7955" i="2"/>
  <c r="T7956" i="2"/>
  <c r="W7956" i="2"/>
  <c r="X7956" i="2"/>
  <c r="AA7956" i="2"/>
  <c r="T7957" i="2"/>
  <c r="W7957" i="2"/>
  <c r="X7957" i="2"/>
  <c r="AA7957" i="2"/>
  <c r="T7958" i="2"/>
  <c r="W7958" i="2"/>
  <c r="X7958" i="2"/>
  <c r="AA7958" i="2"/>
  <c r="T7959" i="2"/>
  <c r="W7959" i="2"/>
  <c r="X7959" i="2"/>
  <c r="AA7959" i="2"/>
  <c r="T7960" i="2"/>
  <c r="W7960" i="2"/>
  <c r="X7960" i="2"/>
  <c r="AA7960" i="2"/>
  <c r="T7961" i="2"/>
  <c r="W7961" i="2"/>
  <c r="X7961" i="2"/>
  <c r="AA7961" i="2"/>
  <c r="T7962" i="2"/>
  <c r="W7962" i="2"/>
  <c r="X7962" i="2"/>
  <c r="AA7962" i="2"/>
  <c r="T7963" i="2"/>
  <c r="W7963" i="2"/>
  <c r="X7963" i="2"/>
  <c r="AA7963" i="2"/>
  <c r="T7964" i="2"/>
  <c r="W7964" i="2"/>
  <c r="X7964" i="2"/>
  <c r="AA7964" i="2"/>
  <c r="T7965" i="2"/>
  <c r="W7965" i="2"/>
  <c r="X7965" i="2"/>
  <c r="AA7965" i="2"/>
  <c r="T7966" i="2"/>
  <c r="W7966" i="2"/>
  <c r="X7966" i="2"/>
  <c r="AA7966" i="2"/>
  <c r="T7967" i="2"/>
  <c r="W7967" i="2"/>
  <c r="X7967" i="2"/>
  <c r="AA7967" i="2"/>
  <c r="T7968" i="2"/>
  <c r="W7968" i="2"/>
  <c r="X7968" i="2"/>
  <c r="AA7968" i="2"/>
  <c r="T7969" i="2"/>
  <c r="W7969" i="2"/>
  <c r="X7969" i="2"/>
  <c r="AA7969" i="2"/>
  <c r="T7970" i="2"/>
  <c r="W7970" i="2"/>
  <c r="X7970" i="2"/>
  <c r="AA7970" i="2"/>
  <c r="T7971" i="2"/>
  <c r="W7971" i="2"/>
  <c r="X7971" i="2"/>
  <c r="AA7971" i="2"/>
  <c r="T7972" i="2"/>
  <c r="W7972" i="2"/>
  <c r="X7972" i="2"/>
  <c r="AA7972" i="2"/>
  <c r="T7973" i="2"/>
  <c r="W7973" i="2"/>
  <c r="X7973" i="2"/>
  <c r="AA7973" i="2"/>
  <c r="T7974" i="2"/>
  <c r="W7974" i="2"/>
  <c r="X7974" i="2"/>
  <c r="AA7974" i="2"/>
  <c r="T7975" i="2"/>
  <c r="W7975" i="2"/>
  <c r="X7975" i="2"/>
  <c r="AA7975" i="2"/>
  <c r="T7976" i="2"/>
  <c r="W7976" i="2"/>
  <c r="X7976" i="2"/>
  <c r="AA7976" i="2"/>
  <c r="T7977" i="2"/>
  <c r="W7977" i="2"/>
  <c r="X7977" i="2"/>
  <c r="AA7977" i="2"/>
  <c r="T7978" i="2"/>
  <c r="W7978" i="2"/>
  <c r="X7978" i="2"/>
  <c r="AA7978" i="2"/>
  <c r="T7979" i="2"/>
  <c r="W7979" i="2"/>
  <c r="X7979" i="2"/>
  <c r="AA7979" i="2"/>
  <c r="T7980" i="2"/>
  <c r="W7980" i="2"/>
  <c r="X7980" i="2"/>
  <c r="AA7980" i="2"/>
  <c r="T7981" i="2"/>
  <c r="W7981" i="2"/>
  <c r="X7981" i="2"/>
  <c r="AA7981" i="2"/>
  <c r="T7982" i="2"/>
  <c r="W7982" i="2"/>
  <c r="X7982" i="2"/>
  <c r="AA7982" i="2"/>
  <c r="T7983" i="2"/>
  <c r="W7983" i="2"/>
  <c r="X7983" i="2"/>
  <c r="AA7983" i="2"/>
  <c r="T7984" i="2"/>
  <c r="W7984" i="2"/>
  <c r="X7984" i="2"/>
  <c r="AA7984" i="2"/>
  <c r="T7985" i="2"/>
  <c r="W7985" i="2"/>
  <c r="X7985" i="2"/>
  <c r="AA7985" i="2"/>
  <c r="T7986" i="2"/>
  <c r="W7986" i="2"/>
  <c r="X7986" i="2"/>
  <c r="AA7986" i="2"/>
  <c r="T7987" i="2"/>
  <c r="W7987" i="2"/>
  <c r="X7987" i="2"/>
  <c r="AA7987" i="2"/>
  <c r="T7988" i="2"/>
  <c r="W7988" i="2"/>
  <c r="X7988" i="2"/>
  <c r="AA7988" i="2"/>
  <c r="T7989" i="2"/>
  <c r="W7989" i="2"/>
  <c r="X7989" i="2"/>
  <c r="AA7989" i="2"/>
  <c r="T7990" i="2"/>
  <c r="W7990" i="2"/>
  <c r="X7990" i="2"/>
  <c r="AA7990" i="2"/>
  <c r="T7991" i="2"/>
  <c r="W7991" i="2"/>
  <c r="X7991" i="2"/>
  <c r="AA7991" i="2"/>
  <c r="T7992" i="2"/>
  <c r="W7992" i="2"/>
  <c r="X7992" i="2"/>
  <c r="AA7992" i="2"/>
  <c r="T7993" i="2"/>
  <c r="W7993" i="2"/>
  <c r="X7993" i="2"/>
  <c r="AA7993" i="2"/>
  <c r="T7994" i="2"/>
  <c r="W7994" i="2"/>
  <c r="X7994" i="2"/>
  <c r="AA7994" i="2"/>
  <c r="T7995" i="2"/>
  <c r="W7995" i="2"/>
  <c r="X7995" i="2"/>
  <c r="AA7995" i="2"/>
  <c r="T7996" i="2"/>
  <c r="W7996" i="2"/>
  <c r="X7996" i="2"/>
  <c r="AA7996" i="2"/>
  <c r="T7997" i="2"/>
  <c r="W7997" i="2"/>
  <c r="X7997" i="2"/>
  <c r="AA7997" i="2"/>
  <c r="T7998" i="2"/>
  <c r="W7998" i="2"/>
  <c r="X7998" i="2"/>
  <c r="AA7998" i="2"/>
  <c r="T7999" i="2"/>
  <c r="W7999" i="2"/>
  <c r="X7999" i="2"/>
  <c r="AA7999" i="2"/>
  <c r="T8000" i="2"/>
  <c r="W8000" i="2"/>
  <c r="X8000" i="2"/>
  <c r="AA8000" i="2"/>
  <c r="T8001" i="2"/>
  <c r="W8001" i="2"/>
  <c r="X8001" i="2"/>
  <c r="AA8001" i="2"/>
  <c r="T8002" i="2"/>
  <c r="W8002" i="2"/>
  <c r="X8002" i="2"/>
  <c r="AA8002" i="2"/>
  <c r="T8003" i="2"/>
  <c r="W8003" i="2"/>
  <c r="X8003" i="2"/>
  <c r="AA8003" i="2"/>
  <c r="T8004" i="2"/>
  <c r="W8004" i="2"/>
  <c r="X8004" i="2"/>
  <c r="AA8004" i="2"/>
  <c r="T8005" i="2"/>
  <c r="W8005" i="2"/>
  <c r="X8005" i="2"/>
  <c r="AA8005" i="2"/>
  <c r="T8006" i="2"/>
  <c r="W8006" i="2"/>
  <c r="X8006" i="2"/>
  <c r="AA8006" i="2"/>
  <c r="T8007" i="2"/>
  <c r="W8007" i="2"/>
  <c r="X8007" i="2"/>
  <c r="AA8007" i="2"/>
  <c r="T8008" i="2"/>
  <c r="W8008" i="2"/>
  <c r="X8008" i="2"/>
  <c r="AA8008" i="2"/>
  <c r="T8009" i="2"/>
  <c r="W8009" i="2"/>
  <c r="X8009" i="2"/>
  <c r="AA8009" i="2"/>
  <c r="T8010" i="2"/>
  <c r="W8010" i="2"/>
  <c r="X8010" i="2"/>
  <c r="AA8010" i="2"/>
  <c r="T8011" i="2"/>
  <c r="W8011" i="2"/>
  <c r="X8011" i="2"/>
  <c r="AA8011" i="2"/>
  <c r="T8012" i="2"/>
  <c r="W8012" i="2"/>
  <c r="X8012" i="2"/>
  <c r="AA8012" i="2"/>
  <c r="T8013" i="2"/>
  <c r="W8013" i="2"/>
  <c r="X8013" i="2"/>
  <c r="AA8013" i="2"/>
  <c r="T8014" i="2"/>
  <c r="W8014" i="2"/>
  <c r="X8014" i="2"/>
  <c r="AA8014" i="2"/>
  <c r="T8015" i="2"/>
  <c r="W8015" i="2"/>
  <c r="X8015" i="2"/>
  <c r="AA8015" i="2"/>
  <c r="T8016" i="2"/>
  <c r="W8016" i="2"/>
  <c r="X8016" i="2"/>
  <c r="AA8016" i="2"/>
  <c r="T8017" i="2"/>
  <c r="W8017" i="2"/>
  <c r="X8017" i="2"/>
  <c r="AA8017" i="2"/>
  <c r="T8018" i="2"/>
  <c r="W8018" i="2"/>
  <c r="X8018" i="2"/>
  <c r="AA8018" i="2"/>
  <c r="T8019" i="2"/>
  <c r="W8019" i="2"/>
  <c r="X8019" i="2"/>
  <c r="AA8019" i="2"/>
  <c r="T8020" i="2"/>
  <c r="W8020" i="2"/>
  <c r="X8020" i="2"/>
  <c r="AA8020" i="2"/>
  <c r="T8021" i="2"/>
  <c r="W8021" i="2"/>
  <c r="X8021" i="2"/>
  <c r="AA8021" i="2"/>
  <c r="T8022" i="2"/>
  <c r="W8022" i="2"/>
  <c r="X8022" i="2"/>
  <c r="AA8022" i="2"/>
  <c r="T8023" i="2"/>
  <c r="W8023" i="2"/>
  <c r="X8023" i="2"/>
  <c r="AA8023" i="2"/>
  <c r="T8024" i="2"/>
  <c r="W8024" i="2"/>
  <c r="X8024" i="2"/>
  <c r="AA8024" i="2"/>
  <c r="T8025" i="2"/>
  <c r="W8025" i="2"/>
  <c r="X8025" i="2"/>
  <c r="AA8025" i="2"/>
  <c r="T8026" i="2"/>
  <c r="W8026" i="2"/>
  <c r="X8026" i="2"/>
  <c r="AA8026" i="2"/>
  <c r="T8027" i="2"/>
  <c r="W8027" i="2"/>
  <c r="X8027" i="2"/>
  <c r="AA8027" i="2"/>
  <c r="T8028" i="2"/>
  <c r="W8028" i="2"/>
  <c r="X8028" i="2"/>
  <c r="AA8028" i="2"/>
  <c r="T8029" i="2"/>
  <c r="W8029" i="2"/>
  <c r="X8029" i="2"/>
  <c r="AA8029" i="2"/>
  <c r="T8030" i="2"/>
  <c r="W8030" i="2"/>
  <c r="X8030" i="2"/>
  <c r="AA8030" i="2"/>
  <c r="T8031" i="2"/>
  <c r="W8031" i="2"/>
  <c r="X8031" i="2"/>
  <c r="AA8031" i="2"/>
  <c r="T8032" i="2"/>
  <c r="W8032" i="2"/>
  <c r="X8032" i="2"/>
  <c r="AA8032" i="2"/>
  <c r="T8033" i="2"/>
  <c r="W8033" i="2"/>
  <c r="X8033" i="2"/>
  <c r="AA8033" i="2"/>
  <c r="T8034" i="2"/>
  <c r="W8034" i="2"/>
  <c r="X8034" i="2"/>
  <c r="AA8034" i="2"/>
  <c r="T8035" i="2"/>
  <c r="W8035" i="2"/>
  <c r="X8035" i="2"/>
  <c r="AA8035" i="2"/>
  <c r="T8036" i="2"/>
  <c r="W8036" i="2"/>
  <c r="X8036" i="2"/>
  <c r="AA8036" i="2"/>
  <c r="T8037" i="2"/>
  <c r="W8037" i="2"/>
  <c r="X8037" i="2"/>
  <c r="AA8037" i="2"/>
  <c r="T8038" i="2"/>
  <c r="W8038" i="2"/>
  <c r="X8038" i="2"/>
  <c r="AA8038" i="2"/>
  <c r="T8039" i="2"/>
  <c r="W8039" i="2"/>
  <c r="X8039" i="2"/>
  <c r="AA8039" i="2"/>
  <c r="T8040" i="2"/>
  <c r="W8040" i="2"/>
  <c r="X8040" i="2"/>
  <c r="AA8040" i="2"/>
  <c r="T8041" i="2"/>
  <c r="W8041" i="2"/>
  <c r="X8041" i="2"/>
  <c r="AA8041" i="2"/>
  <c r="T8042" i="2"/>
  <c r="W8042" i="2"/>
  <c r="X8042" i="2"/>
  <c r="AA8042" i="2"/>
  <c r="T8043" i="2"/>
  <c r="W8043" i="2"/>
  <c r="X8043" i="2"/>
  <c r="AA8043" i="2"/>
  <c r="T8044" i="2"/>
  <c r="W8044" i="2"/>
  <c r="X8044" i="2"/>
  <c r="AA8044" i="2"/>
  <c r="T8045" i="2"/>
  <c r="W8045" i="2"/>
  <c r="X8045" i="2"/>
  <c r="AA8045" i="2"/>
  <c r="T8046" i="2"/>
  <c r="W8046" i="2"/>
  <c r="X8046" i="2"/>
  <c r="AA8046" i="2"/>
  <c r="T8047" i="2"/>
  <c r="W8047" i="2"/>
  <c r="X8047" i="2"/>
  <c r="AA8047" i="2"/>
  <c r="T8048" i="2"/>
  <c r="W8048" i="2"/>
  <c r="X8048" i="2"/>
  <c r="AA8048" i="2"/>
  <c r="T8049" i="2"/>
  <c r="W8049" i="2"/>
  <c r="X8049" i="2"/>
  <c r="AA8049" i="2"/>
  <c r="T8050" i="2"/>
  <c r="W8050" i="2"/>
  <c r="X8050" i="2"/>
  <c r="AA8050" i="2"/>
  <c r="T8051" i="2"/>
  <c r="W8051" i="2"/>
  <c r="X8051" i="2"/>
  <c r="AA8051" i="2"/>
  <c r="T8052" i="2"/>
  <c r="W8052" i="2"/>
  <c r="X8052" i="2"/>
  <c r="AA8052" i="2"/>
  <c r="T8053" i="2"/>
  <c r="W8053" i="2"/>
  <c r="X8053" i="2"/>
  <c r="AA8053" i="2"/>
  <c r="T8054" i="2"/>
  <c r="W8054" i="2"/>
  <c r="X8054" i="2"/>
  <c r="AA8054" i="2"/>
  <c r="T8055" i="2"/>
  <c r="W8055" i="2"/>
  <c r="X8055" i="2"/>
  <c r="AA8055" i="2"/>
  <c r="T8056" i="2"/>
  <c r="W8056" i="2"/>
  <c r="X8056" i="2"/>
  <c r="AA8056" i="2"/>
  <c r="T8057" i="2"/>
  <c r="W8057" i="2"/>
  <c r="X8057" i="2"/>
  <c r="AA8057" i="2"/>
  <c r="T8058" i="2"/>
  <c r="W8058" i="2"/>
  <c r="X8058" i="2"/>
  <c r="AA8058" i="2"/>
  <c r="T8059" i="2"/>
  <c r="W8059" i="2"/>
  <c r="X8059" i="2"/>
  <c r="AA8059" i="2"/>
  <c r="T8060" i="2"/>
  <c r="W8060" i="2"/>
  <c r="X8060" i="2"/>
  <c r="AA8060" i="2"/>
  <c r="T8061" i="2"/>
  <c r="W8061" i="2"/>
  <c r="X8061" i="2"/>
  <c r="AA8061" i="2"/>
  <c r="T8062" i="2"/>
  <c r="W8062" i="2"/>
  <c r="X8062" i="2"/>
  <c r="AA8062" i="2"/>
  <c r="T8063" i="2"/>
  <c r="W8063" i="2"/>
  <c r="X8063" i="2"/>
  <c r="AA8063" i="2"/>
  <c r="T8064" i="2"/>
  <c r="W8064" i="2"/>
  <c r="X8064" i="2"/>
  <c r="AA8064" i="2"/>
  <c r="T8065" i="2"/>
  <c r="W8065" i="2"/>
  <c r="X8065" i="2"/>
  <c r="AA8065" i="2"/>
  <c r="T8066" i="2"/>
  <c r="W8066" i="2"/>
  <c r="X8066" i="2"/>
  <c r="AA8066" i="2"/>
  <c r="T8067" i="2"/>
  <c r="W8067" i="2"/>
  <c r="X8067" i="2"/>
  <c r="AA8067" i="2"/>
  <c r="T8068" i="2"/>
  <c r="W8068" i="2"/>
  <c r="X8068" i="2"/>
  <c r="AA8068" i="2"/>
  <c r="T8069" i="2"/>
  <c r="W8069" i="2"/>
  <c r="X8069" i="2"/>
  <c r="AA8069" i="2"/>
  <c r="T8070" i="2"/>
  <c r="W8070" i="2"/>
  <c r="X8070" i="2"/>
  <c r="AA8070" i="2"/>
  <c r="T8071" i="2"/>
  <c r="W8071" i="2"/>
  <c r="X8071" i="2"/>
  <c r="AA8071" i="2"/>
  <c r="T8072" i="2"/>
  <c r="W8072" i="2"/>
  <c r="X8072" i="2"/>
  <c r="AA8072" i="2"/>
  <c r="T8073" i="2"/>
  <c r="W8073" i="2"/>
  <c r="X8073" i="2"/>
  <c r="AA8073" i="2"/>
  <c r="T8074" i="2"/>
  <c r="W8074" i="2"/>
  <c r="X8074" i="2"/>
  <c r="AA8074" i="2"/>
  <c r="T8075" i="2"/>
  <c r="W8075" i="2"/>
  <c r="X8075" i="2"/>
  <c r="AA8075" i="2"/>
  <c r="T8076" i="2"/>
  <c r="W8076" i="2"/>
  <c r="X8076" i="2"/>
  <c r="AA8076" i="2"/>
  <c r="T8077" i="2"/>
  <c r="W8077" i="2"/>
  <c r="X8077" i="2"/>
  <c r="AA8077" i="2"/>
  <c r="T8078" i="2"/>
  <c r="W8078" i="2"/>
  <c r="X8078" i="2"/>
  <c r="AA8078" i="2"/>
  <c r="T8079" i="2"/>
  <c r="W8079" i="2"/>
  <c r="X8079" i="2"/>
  <c r="AA8079" i="2"/>
  <c r="T8080" i="2"/>
  <c r="W8080" i="2"/>
  <c r="X8080" i="2"/>
  <c r="AA8080" i="2"/>
  <c r="T8081" i="2"/>
  <c r="W8081" i="2"/>
  <c r="X8081" i="2"/>
  <c r="AA8081" i="2"/>
  <c r="T8082" i="2"/>
  <c r="W8082" i="2"/>
  <c r="X8082" i="2"/>
  <c r="AA8082" i="2"/>
  <c r="T8083" i="2"/>
  <c r="W8083" i="2"/>
  <c r="X8083" i="2"/>
  <c r="AA8083" i="2"/>
  <c r="T8084" i="2"/>
  <c r="W8084" i="2"/>
  <c r="X8084" i="2"/>
  <c r="AA8084" i="2"/>
  <c r="T8085" i="2"/>
  <c r="W8085" i="2"/>
  <c r="X8085" i="2"/>
  <c r="AA8085" i="2"/>
  <c r="T8086" i="2"/>
  <c r="W8086" i="2"/>
  <c r="X8086" i="2"/>
  <c r="AA8086" i="2"/>
  <c r="T8087" i="2"/>
  <c r="W8087" i="2"/>
  <c r="X8087" i="2"/>
  <c r="AA8087" i="2"/>
  <c r="T8088" i="2"/>
  <c r="W8088" i="2"/>
  <c r="X8088" i="2"/>
  <c r="AA8088" i="2"/>
  <c r="T8089" i="2"/>
  <c r="W8089" i="2"/>
  <c r="X8089" i="2"/>
  <c r="AA8089" i="2"/>
  <c r="T8090" i="2"/>
  <c r="W8090" i="2"/>
  <c r="X8090" i="2"/>
  <c r="AA8090" i="2"/>
  <c r="T8091" i="2"/>
  <c r="W8091" i="2"/>
  <c r="X8091" i="2"/>
  <c r="AA8091" i="2"/>
  <c r="T8092" i="2"/>
  <c r="W8092" i="2"/>
  <c r="X8092" i="2"/>
  <c r="AA8092" i="2"/>
  <c r="T8093" i="2"/>
  <c r="W8093" i="2"/>
  <c r="X8093" i="2"/>
  <c r="AA8093" i="2"/>
  <c r="T8094" i="2"/>
  <c r="W8094" i="2"/>
  <c r="X8094" i="2"/>
  <c r="AA8094" i="2"/>
  <c r="T8095" i="2"/>
  <c r="W8095" i="2"/>
  <c r="X8095" i="2"/>
  <c r="AA8095" i="2"/>
  <c r="T8096" i="2"/>
  <c r="W8096" i="2"/>
  <c r="X8096" i="2"/>
  <c r="AA8096" i="2"/>
  <c r="T8097" i="2"/>
  <c r="W8097" i="2"/>
  <c r="X8097" i="2"/>
  <c r="AA8097" i="2"/>
  <c r="T8098" i="2"/>
  <c r="W8098" i="2"/>
  <c r="X8098" i="2"/>
  <c r="AA8098" i="2"/>
  <c r="T8099" i="2"/>
  <c r="W8099" i="2"/>
  <c r="X8099" i="2"/>
  <c r="AA8099" i="2"/>
  <c r="T8100" i="2"/>
  <c r="W8100" i="2"/>
  <c r="X8100" i="2"/>
  <c r="AA8100" i="2"/>
  <c r="T8101" i="2"/>
  <c r="W8101" i="2"/>
  <c r="X8101" i="2"/>
  <c r="AA8101" i="2"/>
  <c r="T8102" i="2"/>
  <c r="W8102" i="2"/>
  <c r="X8102" i="2"/>
  <c r="AA8102" i="2"/>
  <c r="T8103" i="2"/>
  <c r="W8103" i="2"/>
  <c r="X8103" i="2"/>
  <c r="AA8103" i="2"/>
  <c r="T8104" i="2"/>
  <c r="W8104" i="2"/>
  <c r="X8104" i="2"/>
  <c r="AA8104" i="2"/>
  <c r="T8105" i="2"/>
  <c r="W8105" i="2"/>
  <c r="X8105" i="2"/>
  <c r="AA8105" i="2"/>
  <c r="T8106" i="2"/>
  <c r="W8106" i="2"/>
  <c r="X8106" i="2"/>
  <c r="AA8106" i="2"/>
  <c r="T8107" i="2"/>
  <c r="W8107" i="2"/>
  <c r="X8107" i="2"/>
  <c r="AA8107" i="2"/>
  <c r="T8108" i="2"/>
  <c r="W8108" i="2"/>
  <c r="X8108" i="2"/>
  <c r="AA8108" i="2"/>
  <c r="T8109" i="2"/>
  <c r="W8109" i="2"/>
  <c r="X8109" i="2"/>
  <c r="AA8109" i="2"/>
  <c r="T8110" i="2"/>
  <c r="W8110" i="2"/>
  <c r="X8110" i="2"/>
  <c r="AA8110" i="2"/>
  <c r="T8111" i="2"/>
  <c r="W8111" i="2"/>
  <c r="X8111" i="2"/>
  <c r="AA8111" i="2"/>
  <c r="T8112" i="2"/>
  <c r="W8112" i="2"/>
  <c r="X8112" i="2"/>
  <c r="AA8112" i="2"/>
  <c r="T8113" i="2"/>
  <c r="W8113" i="2"/>
  <c r="X8113" i="2"/>
  <c r="AA8113" i="2"/>
  <c r="T8114" i="2"/>
  <c r="W8114" i="2"/>
  <c r="X8114" i="2"/>
  <c r="AA8114" i="2"/>
  <c r="T8115" i="2"/>
  <c r="W8115" i="2"/>
  <c r="X8115" i="2"/>
  <c r="AA8115" i="2"/>
  <c r="T8116" i="2"/>
  <c r="W8116" i="2"/>
  <c r="X8116" i="2"/>
  <c r="AA8116" i="2"/>
  <c r="T8117" i="2"/>
  <c r="W8117" i="2"/>
  <c r="X8117" i="2"/>
  <c r="AA8117" i="2"/>
  <c r="T8118" i="2"/>
  <c r="W8118" i="2"/>
  <c r="X8118" i="2"/>
  <c r="AA8118" i="2"/>
  <c r="T8119" i="2"/>
  <c r="W8119" i="2"/>
  <c r="X8119" i="2"/>
  <c r="AA8119" i="2"/>
  <c r="T8120" i="2"/>
  <c r="W8120" i="2"/>
  <c r="X8120" i="2"/>
  <c r="AA8120" i="2"/>
  <c r="T8121" i="2"/>
  <c r="W8121" i="2"/>
  <c r="X8121" i="2"/>
  <c r="AA8121" i="2"/>
  <c r="T8122" i="2"/>
  <c r="W8122" i="2"/>
  <c r="X8122" i="2"/>
  <c r="AA8122" i="2"/>
  <c r="T8123" i="2"/>
  <c r="W8123" i="2"/>
  <c r="X8123" i="2"/>
  <c r="AA8123" i="2"/>
  <c r="T8124" i="2"/>
  <c r="W8124" i="2"/>
  <c r="X8124" i="2"/>
  <c r="AA8124" i="2"/>
  <c r="T8125" i="2"/>
  <c r="W8125" i="2"/>
  <c r="X8125" i="2"/>
  <c r="AA8125" i="2"/>
  <c r="T8126" i="2"/>
  <c r="W8126" i="2"/>
  <c r="X8126" i="2"/>
  <c r="AA8126" i="2"/>
  <c r="T8127" i="2"/>
  <c r="W8127" i="2"/>
  <c r="X8127" i="2"/>
  <c r="AA8127" i="2"/>
  <c r="T8128" i="2"/>
  <c r="W8128" i="2"/>
  <c r="X8128" i="2"/>
  <c r="AA8128" i="2"/>
  <c r="T8129" i="2"/>
  <c r="W8129" i="2"/>
  <c r="X8129" i="2"/>
  <c r="AA8129" i="2"/>
  <c r="T8130" i="2"/>
  <c r="W8130" i="2"/>
  <c r="X8130" i="2"/>
  <c r="AA8130" i="2"/>
  <c r="T8131" i="2"/>
  <c r="W8131" i="2"/>
  <c r="X8131" i="2"/>
  <c r="AA8131" i="2"/>
  <c r="T8132" i="2"/>
  <c r="W8132" i="2"/>
  <c r="X8132" i="2"/>
  <c r="AA8132" i="2"/>
  <c r="T8133" i="2"/>
  <c r="W8133" i="2"/>
  <c r="X8133" i="2"/>
  <c r="AA8133" i="2"/>
  <c r="T8134" i="2"/>
  <c r="W8134" i="2"/>
  <c r="X8134" i="2"/>
  <c r="AA8134" i="2"/>
  <c r="T8135" i="2"/>
  <c r="W8135" i="2"/>
  <c r="X8135" i="2"/>
  <c r="AA8135" i="2"/>
  <c r="T8136" i="2"/>
  <c r="W8136" i="2"/>
  <c r="X8136" i="2"/>
  <c r="AA8136" i="2"/>
  <c r="T8137" i="2"/>
  <c r="W8137" i="2"/>
  <c r="X8137" i="2"/>
  <c r="AA8137" i="2"/>
  <c r="T8138" i="2"/>
  <c r="W8138" i="2"/>
  <c r="X8138" i="2"/>
  <c r="AA8138" i="2"/>
  <c r="T8139" i="2"/>
  <c r="W8139" i="2"/>
  <c r="X8139" i="2"/>
  <c r="AA8139" i="2"/>
  <c r="T8140" i="2"/>
  <c r="W8140" i="2"/>
  <c r="X8140" i="2"/>
  <c r="AA8140" i="2"/>
  <c r="T8141" i="2"/>
  <c r="W8141" i="2"/>
  <c r="X8141" i="2"/>
  <c r="AA8141" i="2"/>
  <c r="T8142" i="2"/>
  <c r="W8142" i="2"/>
  <c r="X8142" i="2"/>
  <c r="AA8142" i="2"/>
  <c r="T8143" i="2"/>
  <c r="W8143" i="2"/>
  <c r="X8143" i="2"/>
  <c r="AA8143" i="2"/>
  <c r="T8144" i="2"/>
  <c r="W8144" i="2"/>
  <c r="X8144" i="2"/>
  <c r="AA8144" i="2"/>
  <c r="T8145" i="2"/>
  <c r="W8145" i="2"/>
  <c r="X8145" i="2"/>
  <c r="AA8145" i="2"/>
  <c r="T8146" i="2"/>
  <c r="W8146" i="2"/>
  <c r="X8146" i="2"/>
  <c r="AA8146" i="2"/>
  <c r="T8147" i="2"/>
  <c r="W8147" i="2"/>
  <c r="X8147" i="2"/>
  <c r="AA8147" i="2"/>
  <c r="T8148" i="2"/>
  <c r="W8148" i="2"/>
  <c r="X8148" i="2"/>
  <c r="AA8148" i="2"/>
  <c r="T8149" i="2"/>
  <c r="W8149" i="2"/>
  <c r="X8149" i="2"/>
  <c r="AA8149" i="2"/>
  <c r="T8150" i="2"/>
  <c r="W8150" i="2"/>
  <c r="X8150" i="2"/>
  <c r="AA8150" i="2"/>
  <c r="T8151" i="2"/>
  <c r="W8151" i="2"/>
  <c r="X8151" i="2"/>
  <c r="AA8151" i="2"/>
  <c r="T8152" i="2"/>
  <c r="W8152" i="2"/>
  <c r="X8152" i="2"/>
  <c r="AA8152" i="2"/>
  <c r="T8153" i="2"/>
  <c r="W8153" i="2"/>
  <c r="X8153" i="2"/>
  <c r="AA8153" i="2"/>
  <c r="T8154" i="2"/>
  <c r="W8154" i="2"/>
  <c r="X8154" i="2"/>
  <c r="AA8154" i="2"/>
  <c r="T8155" i="2"/>
  <c r="W8155" i="2"/>
  <c r="X8155" i="2"/>
  <c r="AA8155" i="2"/>
  <c r="T8156" i="2"/>
  <c r="W8156" i="2"/>
  <c r="X8156" i="2"/>
  <c r="AA8156" i="2"/>
  <c r="T8157" i="2"/>
  <c r="W8157" i="2"/>
  <c r="X8157" i="2"/>
  <c r="AA8157" i="2"/>
  <c r="T8158" i="2"/>
  <c r="W8158" i="2"/>
  <c r="X8158" i="2"/>
  <c r="AA8158" i="2"/>
  <c r="T8159" i="2"/>
  <c r="W8159" i="2"/>
  <c r="X8159" i="2"/>
  <c r="AA8159" i="2"/>
  <c r="T8160" i="2"/>
  <c r="W8160" i="2"/>
  <c r="X8160" i="2"/>
  <c r="AA8160" i="2"/>
  <c r="T8161" i="2"/>
  <c r="W8161" i="2"/>
  <c r="X8161" i="2"/>
  <c r="AA8161" i="2"/>
  <c r="T8162" i="2"/>
  <c r="W8162" i="2"/>
  <c r="X8162" i="2"/>
  <c r="AA8162" i="2"/>
  <c r="T8163" i="2"/>
  <c r="W8163" i="2"/>
  <c r="X8163" i="2"/>
  <c r="AA8163" i="2"/>
  <c r="T8164" i="2"/>
  <c r="W8164" i="2"/>
  <c r="X8164" i="2"/>
  <c r="AA8164" i="2"/>
  <c r="T8165" i="2"/>
  <c r="W8165" i="2"/>
  <c r="X8165" i="2"/>
  <c r="AA8165" i="2"/>
  <c r="T8166" i="2"/>
  <c r="W8166" i="2"/>
  <c r="X8166" i="2"/>
  <c r="AA8166" i="2"/>
  <c r="T8167" i="2"/>
  <c r="W8167" i="2"/>
  <c r="X8167" i="2"/>
  <c r="AA8167" i="2"/>
  <c r="T8168" i="2"/>
  <c r="W8168" i="2"/>
  <c r="X8168" i="2"/>
  <c r="AA8168" i="2"/>
  <c r="T8169" i="2"/>
  <c r="W8169" i="2"/>
  <c r="X8169" i="2"/>
  <c r="AA8169" i="2"/>
  <c r="T8170" i="2"/>
  <c r="W8170" i="2"/>
  <c r="X8170" i="2"/>
  <c r="AA8170" i="2"/>
  <c r="T8171" i="2"/>
  <c r="W8171" i="2"/>
  <c r="X8171" i="2"/>
  <c r="AA8171" i="2"/>
  <c r="T8172" i="2"/>
  <c r="W8172" i="2"/>
  <c r="X8172" i="2"/>
  <c r="AA8172" i="2"/>
  <c r="T8173" i="2"/>
  <c r="W8173" i="2"/>
  <c r="X8173" i="2"/>
  <c r="AA8173" i="2"/>
  <c r="T8174" i="2"/>
  <c r="W8174" i="2"/>
  <c r="X8174" i="2"/>
  <c r="AA8174" i="2"/>
  <c r="T8175" i="2"/>
  <c r="W8175" i="2"/>
  <c r="X8175" i="2"/>
  <c r="AA8175" i="2"/>
  <c r="T8176" i="2"/>
  <c r="W8176" i="2"/>
  <c r="X8176" i="2"/>
  <c r="AA8176" i="2"/>
  <c r="T8177" i="2"/>
  <c r="W8177" i="2"/>
  <c r="X8177" i="2"/>
  <c r="AA8177" i="2"/>
  <c r="T8178" i="2"/>
  <c r="W8178" i="2"/>
  <c r="X8178" i="2"/>
  <c r="AA8178" i="2"/>
  <c r="T8179" i="2"/>
  <c r="W8179" i="2"/>
  <c r="X8179" i="2"/>
  <c r="AA8179" i="2"/>
  <c r="T8180" i="2"/>
  <c r="W8180" i="2"/>
  <c r="X8180" i="2"/>
  <c r="AA8180" i="2"/>
  <c r="T8181" i="2"/>
  <c r="W8181" i="2"/>
  <c r="X8181" i="2"/>
  <c r="AA8181" i="2"/>
  <c r="T8182" i="2"/>
  <c r="W8182" i="2"/>
  <c r="X8182" i="2"/>
  <c r="AA8182" i="2"/>
  <c r="T8183" i="2"/>
  <c r="W8183" i="2"/>
  <c r="X8183" i="2"/>
  <c r="AA8183" i="2"/>
  <c r="T8184" i="2"/>
  <c r="W8184" i="2"/>
  <c r="X8184" i="2"/>
  <c r="AA8184" i="2"/>
  <c r="T8185" i="2"/>
  <c r="W8185" i="2"/>
  <c r="X8185" i="2"/>
  <c r="AA8185" i="2"/>
  <c r="T8186" i="2"/>
  <c r="W8186" i="2"/>
  <c r="X8186" i="2"/>
  <c r="AA8186" i="2"/>
  <c r="T8187" i="2"/>
  <c r="W8187" i="2"/>
  <c r="X8187" i="2"/>
  <c r="AA8187" i="2"/>
  <c r="T8188" i="2"/>
  <c r="W8188" i="2"/>
  <c r="X8188" i="2"/>
  <c r="AA8188" i="2"/>
  <c r="T8189" i="2"/>
  <c r="W8189" i="2"/>
  <c r="X8189" i="2"/>
  <c r="AA8189" i="2"/>
  <c r="T8190" i="2"/>
  <c r="W8190" i="2"/>
  <c r="X8190" i="2"/>
  <c r="AA8190" i="2"/>
  <c r="T8191" i="2"/>
  <c r="W8191" i="2"/>
  <c r="X8191" i="2"/>
  <c r="AA8191" i="2"/>
  <c r="T8192" i="2"/>
  <c r="W8192" i="2"/>
  <c r="X8192" i="2"/>
  <c r="AA8192" i="2"/>
  <c r="T8193" i="2"/>
  <c r="W8193" i="2"/>
  <c r="X8193" i="2"/>
  <c r="AA8193" i="2"/>
  <c r="T8194" i="2"/>
  <c r="W8194" i="2"/>
  <c r="X8194" i="2"/>
  <c r="AA8194" i="2"/>
  <c r="T8195" i="2"/>
  <c r="W8195" i="2"/>
  <c r="X8195" i="2"/>
  <c r="AA8195" i="2"/>
  <c r="T8196" i="2"/>
  <c r="W8196" i="2"/>
  <c r="X8196" i="2"/>
  <c r="AA8196" i="2"/>
  <c r="T8197" i="2"/>
  <c r="W8197" i="2"/>
  <c r="X8197" i="2"/>
  <c r="AA8197" i="2"/>
  <c r="T8198" i="2"/>
  <c r="W8198" i="2"/>
  <c r="X8198" i="2"/>
  <c r="AA8198" i="2"/>
  <c r="T8199" i="2"/>
  <c r="W8199" i="2"/>
  <c r="X8199" i="2"/>
  <c r="AA8199" i="2"/>
  <c r="T8200" i="2"/>
  <c r="W8200" i="2"/>
  <c r="X8200" i="2"/>
  <c r="AA8200" i="2"/>
  <c r="T8201" i="2"/>
  <c r="W8201" i="2"/>
  <c r="X8201" i="2"/>
  <c r="AA8201" i="2"/>
  <c r="T8202" i="2"/>
  <c r="W8202" i="2"/>
  <c r="X8202" i="2"/>
  <c r="AA8202" i="2"/>
  <c r="T8203" i="2"/>
  <c r="W8203" i="2"/>
  <c r="X8203" i="2"/>
  <c r="AA8203" i="2"/>
  <c r="T8204" i="2"/>
  <c r="W8204" i="2"/>
  <c r="X8204" i="2"/>
  <c r="AA8204" i="2"/>
  <c r="T8205" i="2"/>
  <c r="W8205" i="2"/>
  <c r="X8205" i="2"/>
  <c r="AA8205" i="2"/>
  <c r="T8206" i="2"/>
  <c r="W8206" i="2"/>
  <c r="X8206" i="2"/>
  <c r="AA8206" i="2"/>
  <c r="T8207" i="2"/>
  <c r="W8207" i="2"/>
  <c r="X8207" i="2"/>
  <c r="AA8207" i="2"/>
  <c r="T8208" i="2"/>
  <c r="W8208" i="2"/>
  <c r="X8208" i="2"/>
  <c r="AA8208" i="2"/>
  <c r="T8209" i="2"/>
  <c r="W8209" i="2"/>
  <c r="X8209" i="2"/>
  <c r="AA8209" i="2"/>
  <c r="T8210" i="2"/>
  <c r="W8210" i="2"/>
  <c r="X8210" i="2"/>
  <c r="AA8210" i="2"/>
  <c r="T8211" i="2"/>
  <c r="W8211" i="2"/>
  <c r="X8211" i="2"/>
  <c r="AA8211" i="2"/>
  <c r="T8212" i="2"/>
  <c r="W8212" i="2"/>
  <c r="X8212" i="2"/>
  <c r="AA8212" i="2"/>
  <c r="T8213" i="2"/>
  <c r="W8213" i="2"/>
  <c r="X8213" i="2"/>
  <c r="AA8213" i="2"/>
  <c r="T8214" i="2"/>
  <c r="W8214" i="2"/>
  <c r="X8214" i="2"/>
  <c r="AA8214" i="2"/>
  <c r="T8215" i="2"/>
  <c r="W8215" i="2"/>
  <c r="X8215" i="2"/>
  <c r="AA8215" i="2"/>
  <c r="T8216" i="2"/>
  <c r="W8216" i="2"/>
  <c r="X8216" i="2"/>
  <c r="AA8216" i="2"/>
  <c r="T8217" i="2"/>
  <c r="W8217" i="2"/>
  <c r="X8217" i="2"/>
  <c r="AA8217" i="2"/>
  <c r="T8218" i="2"/>
  <c r="W8218" i="2"/>
  <c r="X8218" i="2"/>
  <c r="AA8218" i="2"/>
  <c r="T8219" i="2"/>
  <c r="W8219" i="2"/>
  <c r="X8219" i="2"/>
  <c r="AA8219" i="2"/>
  <c r="T8220" i="2"/>
  <c r="W8220" i="2"/>
  <c r="X8220" i="2"/>
  <c r="AA8220" i="2"/>
  <c r="T8221" i="2"/>
  <c r="W8221" i="2"/>
  <c r="X8221" i="2"/>
  <c r="AA8221" i="2"/>
  <c r="T8222" i="2"/>
  <c r="W8222" i="2"/>
  <c r="X8222" i="2"/>
  <c r="AA8222" i="2"/>
  <c r="T8223" i="2"/>
  <c r="W8223" i="2"/>
  <c r="X8223" i="2"/>
  <c r="AA8223" i="2"/>
  <c r="T8224" i="2"/>
  <c r="W8224" i="2"/>
  <c r="X8224" i="2"/>
  <c r="AA8224" i="2"/>
  <c r="T8225" i="2"/>
  <c r="W8225" i="2"/>
  <c r="X8225" i="2"/>
  <c r="AA8225" i="2"/>
  <c r="T8226" i="2"/>
  <c r="W8226" i="2"/>
  <c r="X8226" i="2"/>
  <c r="AA8226" i="2"/>
  <c r="T8227" i="2"/>
  <c r="W8227" i="2"/>
  <c r="X8227" i="2"/>
  <c r="AA8227" i="2"/>
  <c r="T8228" i="2"/>
  <c r="W8228" i="2"/>
  <c r="X8228" i="2"/>
  <c r="AA8228" i="2"/>
  <c r="T8229" i="2"/>
  <c r="W8229" i="2"/>
  <c r="X8229" i="2"/>
  <c r="AA8229" i="2"/>
  <c r="T8230" i="2"/>
  <c r="W8230" i="2"/>
  <c r="X8230" i="2"/>
  <c r="AA8230" i="2"/>
  <c r="T8231" i="2"/>
  <c r="W8231" i="2"/>
  <c r="X8231" i="2"/>
  <c r="AA8231" i="2"/>
  <c r="T8232" i="2"/>
  <c r="W8232" i="2"/>
  <c r="X8232" i="2"/>
  <c r="AA8232" i="2"/>
  <c r="T8233" i="2"/>
  <c r="W8233" i="2"/>
  <c r="X8233" i="2"/>
  <c r="AA8233" i="2"/>
  <c r="T8234" i="2"/>
  <c r="W8234" i="2"/>
  <c r="X8234" i="2"/>
  <c r="AA8234" i="2"/>
  <c r="T8235" i="2"/>
  <c r="W8235" i="2"/>
  <c r="X8235" i="2"/>
  <c r="AA8235" i="2"/>
  <c r="T8236" i="2"/>
  <c r="W8236" i="2"/>
  <c r="X8236" i="2"/>
  <c r="AA8236" i="2"/>
  <c r="T8237" i="2"/>
  <c r="W8237" i="2"/>
  <c r="X8237" i="2"/>
  <c r="AA8237" i="2"/>
  <c r="T8238" i="2"/>
  <c r="W8238" i="2"/>
  <c r="X8238" i="2"/>
  <c r="AA8238" i="2"/>
  <c r="T8239" i="2"/>
  <c r="W8239" i="2"/>
  <c r="X8239" i="2"/>
  <c r="AA8239" i="2"/>
  <c r="T8240" i="2"/>
  <c r="W8240" i="2"/>
  <c r="X8240" i="2"/>
  <c r="AA8240" i="2"/>
  <c r="T8241" i="2"/>
  <c r="W8241" i="2"/>
  <c r="X8241" i="2"/>
  <c r="AA8241" i="2"/>
  <c r="T8242" i="2"/>
  <c r="W8242" i="2"/>
  <c r="X8242" i="2"/>
  <c r="AA8242" i="2"/>
  <c r="T8243" i="2"/>
  <c r="W8243" i="2"/>
  <c r="X8243" i="2"/>
  <c r="AA8243" i="2"/>
  <c r="T8244" i="2"/>
  <c r="W8244" i="2"/>
  <c r="X8244" i="2"/>
  <c r="AA8244" i="2"/>
  <c r="T8245" i="2"/>
  <c r="W8245" i="2"/>
  <c r="X8245" i="2"/>
  <c r="AA8245" i="2"/>
  <c r="T8246" i="2"/>
  <c r="W8246" i="2"/>
  <c r="X8246" i="2"/>
  <c r="AA8246" i="2"/>
  <c r="T8247" i="2"/>
  <c r="W8247" i="2"/>
  <c r="X8247" i="2"/>
  <c r="AA8247" i="2"/>
  <c r="T8248" i="2"/>
  <c r="W8248" i="2"/>
  <c r="X8248" i="2"/>
  <c r="AA8248" i="2"/>
  <c r="T8249" i="2"/>
  <c r="W8249" i="2"/>
  <c r="X8249" i="2"/>
  <c r="AA8249" i="2"/>
  <c r="T8250" i="2"/>
  <c r="W8250" i="2"/>
  <c r="X8250" i="2"/>
  <c r="AA8250" i="2"/>
  <c r="T8251" i="2"/>
  <c r="W8251" i="2"/>
  <c r="X8251" i="2"/>
  <c r="AA8251" i="2"/>
  <c r="T8252" i="2"/>
  <c r="W8252" i="2"/>
  <c r="X8252" i="2"/>
  <c r="AA8252" i="2"/>
  <c r="T8253" i="2"/>
  <c r="W8253" i="2"/>
  <c r="X8253" i="2"/>
  <c r="AA8253" i="2"/>
  <c r="T8254" i="2"/>
  <c r="W8254" i="2"/>
  <c r="X8254" i="2"/>
  <c r="AA8254" i="2"/>
  <c r="T8255" i="2"/>
  <c r="W8255" i="2"/>
  <c r="X8255" i="2"/>
  <c r="AA8255" i="2"/>
  <c r="T8256" i="2"/>
  <c r="W8256" i="2"/>
  <c r="X8256" i="2"/>
  <c r="AA8256" i="2"/>
  <c r="T8257" i="2"/>
  <c r="W8257" i="2"/>
  <c r="X8257" i="2"/>
  <c r="AA8257" i="2"/>
  <c r="T8258" i="2"/>
  <c r="W8258" i="2"/>
  <c r="X8258" i="2"/>
  <c r="AA8258" i="2"/>
  <c r="T8259" i="2"/>
  <c r="W8259" i="2"/>
  <c r="X8259" i="2"/>
  <c r="AA8259" i="2"/>
  <c r="T8260" i="2"/>
  <c r="W8260" i="2"/>
  <c r="X8260" i="2"/>
  <c r="AA8260" i="2"/>
  <c r="T8261" i="2"/>
  <c r="W8261" i="2"/>
  <c r="X8261" i="2"/>
  <c r="AA8261" i="2"/>
  <c r="T8262" i="2"/>
  <c r="W8262" i="2"/>
  <c r="X8262" i="2"/>
  <c r="AA8262" i="2"/>
  <c r="T8263" i="2"/>
  <c r="W8263" i="2"/>
  <c r="X8263" i="2"/>
  <c r="AA8263" i="2"/>
  <c r="T8264" i="2"/>
  <c r="W8264" i="2"/>
  <c r="X8264" i="2"/>
  <c r="AA8264" i="2"/>
  <c r="T8265" i="2"/>
  <c r="W8265" i="2"/>
  <c r="X8265" i="2"/>
  <c r="AA8265" i="2"/>
  <c r="T8266" i="2"/>
  <c r="W8266" i="2"/>
  <c r="X8266" i="2"/>
  <c r="AA8266" i="2"/>
  <c r="T8267" i="2"/>
  <c r="W8267" i="2"/>
  <c r="X8267" i="2"/>
  <c r="AA8267" i="2"/>
  <c r="T8268" i="2"/>
  <c r="W8268" i="2"/>
  <c r="X8268" i="2"/>
  <c r="AA8268" i="2"/>
  <c r="T8269" i="2"/>
  <c r="W8269" i="2"/>
  <c r="X8269" i="2"/>
  <c r="AA8269" i="2"/>
  <c r="T8270" i="2"/>
  <c r="W8270" i="2"/>
  <c r="X8270" i="2"/>
  <c r="AA8270" i="2"/>
  <c r="T8271" i="2"/>
  <c r="W8271" i="2"/>
  <c r="X8271" i="2"/>
  <c r="AA8271" i="2"/>
  <c r="T8272" i="2"/>
  <c r="W8272" i="2"/>
  <c r="X8272" i="2"/>
  <c r="AA8272" i="2"/>
  <c r="T8273" i="2"/>
  <c r="W8273" i="2"/>
  <c r="X8273" i="2"/>
  <c r="AA8273" i="2"/>
  <c r="T8274" i="2"/>
  <c r="W8274" i="2"/>
  <c r="X8274" i="2"/>
  <c r="AA8274" i="2"/>
  <c r="T8275" i="2"/>
  <c r="W8275" i="2"/>
  <c r="X8275" i="2"/>
  <c r="AA8275" i="2"/>
  <c r="T8276" i="2"/>
  <c r="W8276" i="2"/>
  <c r="X8276" i="2"/>
  <c r="AA8276" i="2"/>
  <c r="T8277" i="2"/>
  <c r="W8277" i="2"/>
  <c r="X8277" i="2"/>
  <c r="AA8277" i="2"/>
  <c r="T8278" i="2"/>
  <c r="W8278" i="2"/>
  <c r="X8278" i="2"/>
  <c r="AA8278" i="2"/>
  <c r="T8279" i="2"/>
  <c r="W8279" i="2"/>
  <c r="X8279" i="2"/>
  <c r="AA8279" i="2"/>
  <c r="T8280" i="2"/>
  <c r="W8280" i="2"/>
  <c r="X8280" i="2"/>
  <c r="AA8280" i="2"/>
  <c r="T8281" i="2"/>
  <c r="W8281" i="2"/>
  <c r="X8281" i="2"/>
  <c r="AA8281" i="2"/>
  <c r="T8282" i="2"/>
  <c r="W8282" i="2"/>
  <c r="X8282" i="2"/>
  <c r="AA8282" i="2"/>
  <c r="T8283" i="2"/>
  <c r="W8283" i="2"/>
  <c r="X8283" i="2"/>
  <c r="AA8283" i="2"/>
  <c r="T8284" i="2"/>
  <c r="W8284" i="2"/>
  <c r="X8284" i="2"/>
  <c r="AA8284" i="2"/>
  <c r="T8285" i="2"/>
  <c r="W8285" i="2"/>
  <c r="X8285" i="2"/>
  <c r="AA8285" i="2"/>
  <c r="T8286" i="2"/>
  <c r="W8286" i="2"/>
  <c r="X8286" i="2"/>
  <c r="AA8286" i="2"/>
  <c r="T8287" i="2"/>
  <c r="W8287" i="2"/>
  <c r="X8287" i="2"/>
  <c r="AA8287" i="2"/>
  <c r="T8288" i="2"/>
  <c r="W8288" i="2"/>
  <c r="X8288" i="2"/>
  <c r="AA8288" i="2"/>
  <c r="T8289" i="2"/>
  <c r="W8289" i="2"/>
  <c r="X8289" i="2"/>
  <c r="AA8289" i="2"/>
  <c r="T8290" i="2"/>
  <c r="W8290" i="2"/>
  <c r="X8290" i="2"/>
  <c r="AA8290" i="2"/>
  <c r="T8291" i="2"/>
  <c r="W8291" i="2"/>
  <c r="X8291" i="2"/>
  <c r="AA8291" i="2"/>
  <c r="T8292" i="2"/>
  <c r="W8292" i="2"/>
  <c r="X8292" i="2"/>
  <c r="AA8292" i="2"/>
  <c r="T8293" i="2"/>
  <c r="W8293" i="2"/>
  <c r="X8293" i="2"/>
  <c r="AA8293" i="2"/>
  <c r="T8294" i="2"/>
  <c r="W8294" i="2"/>
  <c r="X8294" i="2"/>
  <c r="AA8294" i="2"/>
  <c r="T8295" i="2"/>
  <c r="W8295" i="2"/>
  <c r="X8295" i="2"/>
  <c r="AA8295" i="2"/>
  <c r="T8296" i="2"/>
  <c r="W8296" i="2"/>
  <c r="X8296" i="2"/>
  <c r="AA8296" i="2"/>
  <c r="T8297" i="2"/>
  <c r="W8297" i="2"/>
  <c r="X8297" i="2"/>
  <c r="AA8297" i="2"/>
  <c r="T8298" i="2"/>
  <c r="W8298" i="2"/>
  <c r="X8298" i="2"/>
  <c r="AA8298" i="2"/>
  <c r="T8299" i="2"/>
  <c r="W8299" i="2"/>
  <c r="X8299" i="2"/>
  <c r="AA8299" i="2"/>
  <c r="T8300" i="2"/>
  <c r="W8300" i="2"/>
  <c r="X8300" i="2"/>
  <c r="AA8300" i="2"/>
  <c r="T8301" i="2"/>
  <c r="W8301" i="2"/>
  <c r="X8301" i="2"/>
  <c r="AA8301" i="2"/>
  <c r="T8302" i="2"/>
  <c r="W8302" i="2"/>
  <c r="X8302" i="2"/>
  <c r="AA8302" i="2"/>
  <c r="T8303" i="2"/>
  <c r="W8303" i="2"/>
  <c r="X8303" i="2"/>
  <c r="AA8303" i="2"/>
  <c r="T8304" i="2"/>
  <c r="W8304" i="2"/>
  <c r="X8304" i="2"/>
  <c r="AA8304" i="2"/>
  <c r="T8305" i="2"/>
  <c r="W8305" i="2"/>
  <c r="X8305" i="2"/>
  <c r="AA8305" i="2"/>
  <c r="T8306" i="2"/>
  <c r="W8306" i="2"/>
  <c r="X8306" i="2"/>
  <c r="AA8306" i="2"/>
  <c r="T8307" i="2"/>
  <c r="W8307" i="2"/>
  <c r="X8307" i="2"/>
  <c r="AA8307" i="2"/>
  <c r="T8308" i="2"/>
  <c r="W8308" i="2"/>
  <c r="X8308" i="2"/>
  <c r="AA8308" i="2"/>
  <c r="T8309" i="2"/>
  <c r="W8309" i="2"/>
  <c r="X8309" i="2"/>
  <c r="AA8309" i="2"/>
  <c r="T8310" i="2"/>
  <c r="W8310" i="2"/>
  <c r="X8310" i="2"/>
  <c r="AA8310" i="2"/>
  <c r="T8311" i="2"/>
  <c r="W8311" i="2"/>
  <c r="X8311" i="2"/>
  <c r="AA8311" i="2"/>
  <c r="T8312" i="2"/>
  <c r="W8312" i="2"/>
  <c r="X8312" i="2"/>
  <c r="AA8312" i="2"/>
  <c r="T8313" i="2"/>
  <c r="W8313" i="2"/>
  <c r="X8313" i="2"/>
  <c r="AA8313" i="2"/>
  <c r="T8314" i="2"/>
  <c r="W8314" i="2"/>
  <c r="X8314" i="2"/>
  <c r="AA8314" i="2"/>
  <c r="T8315" i="2"/>
  <c r="W8315" i="2"/>
  <c r="X8315" i="2"/>
  <c r="AA8315" i="2"/>
  <c r="T8316" i="2"/>
  <c r="W8316" i="2"/>
  <c r="X8316" i="2"/>
  <c r="AA8316" i="2"/>
  <c r="T8317" i="2"/>
  <c r="W8317" i="2"/>
  <c r="X8317" i="2"/>
  <c r="AA8317" i="2"/>
  <c r="T8318" i="2"/>
  <c r="W8318" i="2"/>
  <c r="X8318" i="2"/>
  <c r="AA8318" i="2"/>
  <c r="T8319" i="2"/>
  <c r="W8319" i="2"/>
  <c r="X8319" i="2"/>
  <c r="AA8319" i="2"/>
  <c r="T8320" i="2"/>
  <c r="W8320" i="2"/>
  <c r="X8320" i="2"/>
  <c r="AA8320" i="2"/>
  <c r="T8321" i="2"/>
  <c r="W8321" i="2"/>
  <c r="X8321" i="2"/>
  <c r="AA8321" i="2"/>
  <c r="T8322" i="2"/>
  <c r="W8322" i="2"/>
  <c r="X8322" i="2"/>
  <c r="AA8322" i="2"/>
  <c r="T8323" i="2"/>
  <c r="W8323" i="2"/>
  <c r="X8323" i="2"/>
  <c r="AA8323" i="2"/>
  <c r="T8324" i="2"/>
  <c r="W8324" i="2"/>
  <c r="X8324" i="2"/>
  <c r="AA8324" i="2"/>
  <c r="T8325" i="2"/>
  <c r="W8325" i="2"/>
  <c r="X8325" i="2"/>
  <c r="AA8325" i="2"/>
  <c r="T8326" i="2"/>
  <c r="W8326" i="2"/>
  <c r="X8326" i="2"/>
  <c r="AA8326" i="2"/>
  <c r="T8327" i="2"/>
  <c r="W8327" i="2"/>
  <c r="X8327" i="2"/>
  <c r="AA8327" i="2"/>
  <c r="T8328" i="2"/>
  <c r="W8328" i="2"/>
  <c r="X8328" i="2"/>
  <c r="AA8328" i="2"/>
  <c r="T8329" i="2"/>
  <c r="W8329" i="2"/>
  <c r="X8329" i="2"/>
  <c r="AA8329" i="2"/>
  <c r="T8330" i="2"/>
  <c r="W8330" i="2"/>
  <c r="X8330" i="2"/>
  <c r="AA8330" i="2"/>
  <c r="T8331" i="2"/>
  <c r="W8331" i="2"/>
  <c r="X8331" i="2"/>
  <c r="AA8331" i="2"/>
  <c r="T8332" i="2"/>
  <c r="W8332" i="2"/>
  <c r="X8332" i="2"/>
  <c r="AA8332" i="2"/>
  <c r="T8333" i="2"/>
  <c r="W8333" i="2"/>
  <c r="X8333" i="2"/>
  <c r="AA8333" i="2"/>
  <c r="T8334" i="2"/>
  <c r="W8334" i="2"/>
  <c r="X8334" i="2"/>
  <c r="AA8334" i="2"/>
  <c r="T8335" i="2"/>
  <c r="W8335" i="2"/>
  <c r="X8335" i="2"/>
  <c r="AA8335" i="2"/>
  <c r="T8336" i="2"/>
  <c r="W8336" i="2"/>
  <c r="X8336" i="2"/>
  <c r="AA8336" i="2"/>
  <c r="T8337" i="2"/>
  <c r="W8337" i="2"/>
  <c r="X8337" i="2"/>
  <c r="AA8337" i="2"/>
  <c r="T8338" i="2"/>
  <c r="W8338" i="2"/>
  <c r="X8338" i="2"/>
  <c r="AA8338" i="2"/>
  <c r="T8339" i="2"/>
  <c r="W8339" i="2"/>
  <c r="X8339" i="2"/>
  <c r="AA8339" i="2"/>
  <c r="T8340" i="2"/>
  <c r="W8340" i="2"/>
  <c r="X8340" i="2"/>
  <c r="AA8340" i="2"/>
  <c r="T8341" i="2"/>
  <c r="W8341" i="2"/>
  <c r="X8341" i="2"/>
  <c r="AA8341" i="2"/>
  <c r="T8342" i="2"/>
  <c r="W8342" i="2"/>
  <c r="X8342" i="2"/>
  <c r="AA8342" i="2"/>
  <c r="T8343" i="2"/>
  <c r="W8343" i="2"/>
  <c r="X8343" i="2"/>
  <c r="AA8343" i="2"/>
  <c r="T8344" i="2"/>
  <c r="W8344" i="2"/>
  <c r="X8344" i="2"/>
  <c r="AA8344" i="2"/>
  <c r="T8345" i="2"/>
  <c r="W8345" i="2"/>
  <c r="X8345" i="2"/>
  <c r="AA8345" i="2"/>
  <c r="T8346" i="2"/>
  <c r="W8346" i="2"/>
  <c r="X8346" i="2"/>
  <c r="AA8346" i="2"/>
  <c r="T8347" i="2"/>
  <c r="W8347" i="2"/>
  <c r="X8347" i="2"/>
  <c r="AA8347" i="2"/>
  <c r="T8348" i="2"/>
  <c r="W8348" i="2"/>
  <c r="X8348" i="2"/>
  <c r="AA8348" i="2"/>
  <c r="T8349" i="2"/>
  <c r="W8349" i="2"/>
  <c r="X8349" i="2"/>
  <c r="AA8349" i="2"/>
  <c r="T8350" i="2"/>
  <c r="W8350" i="2"/>
  <c r="X8350" i="2"/>
  <c r="AA8350" i="2"/>
  <c r="T8351" i="2"/>
  <c r="W8351" i="2"/>
  <c r="X8351" i="2"/>
  <c r="AA8351" i="2"/>
  <c r="T8352" i="2"/>
  <c r="W8352" i="2"/>
  <c r="X8352" i="2"/>
  <c r="AA8352" i="2"/>
  <c r="T8353" i="2"/>
  <c r="W8353" i="2"/>
  <c r="X8353" i="2"/>
  <c r="AA8353" i="2"/>
  <c r="T8354" i="2"/>
  <c r="W8354" i="2"/>
  <c r="X8354" i="2"/>
  <c r="AA8354" i="2"/>
  <c r="T8355" i="2"/>
  <c r="W8355" i="2"/>
  <c r="X8355" i="2"/>
  <c r="AA8355" i="2"/>
  <c r="T8356" i="2"/>
  <c r="W8356" i="2"/>
  <c r="X8356" i="2"/>
  <c r="AA8356" i="2"/>
  <c r="T8357" i="2"/>
  <c r="W8357" i="2"/>
  <c r="X8357" i="2"/>
  <c r="AA8357" i="2"/>
  <c r="T8358" i="2"/>
  <c r="W8358" i="2"/>
  <c r="X8358" i="2"/>
  <c r="AA8358" i="2"/>
  <c r="T8359" i="2"/>
  <c r="W8359" i="2"/>
  <c r="X8359" i="2"/>
  <c r="AA8359" i="2"/>
  <c r="T8360" i="2"/>
  <c r="W8360" i="2"/>
  <c r="X8360" i="2"/>
  <c r="AA8360" i="2"/>
  <c r="T8361" i="2"/>
  <c r="W8361" i="2"/>
  <c r="X8361" i="2"/>
  <c r="AA8361" i="2"/>
  <c r="T8362" i="2"/>
  <c r="W8362" i="2"/>
  <c r="X8362" i="2"/>
  <c r="AA8362" i="2"/>
  <c r="T8363" i="2"/>
  <c r="W8363" i="2"/>
  <c r="X8363" i="2"/>
  <c r="AA8363" i="2"/>
  <c r="T8364" i="2"/>
  <c r="W8364" i="2"/>
  <c r="X8364" i="2"/>
  <c r="AA8364" i="2"/>
  <c r="T8365" i="2"/>
  <c r="W8365" i="2"/>
  <c r="X8365" i="2"/>
  <c r="AA8365" i="2"/>
  <c r="T8366" i="2"/>
  <c r="W8366" i="2"/>
  <c r="X8366" i="2"/>
  <c r="AA8366" i="2"/>
  <c r="T8367" i="2"/>
  <c r="W8367" i="2"/>
  <c r="X8367" i="2"/>
  <c r="AA8367" i="2"/>
  <c r="T8368" i="2"/>
  <c r="W8368" i="2"/>
  <c r="X8368" i="2"/>
  <c r="AA8368" i="2"/>
  <c r="T8369" i="2"/>
  <c r="W8369" i="2"/>
  <c r="X8369" i="2"/>
  <c r="AA8369" i="2"/>
  <c r="T8370" i="2"/>
  <c r="W8370" i="2"/>
  <c r="X8370" i="2"/>
  <c r="AA8370" i="2"/>
  <c r="T8371" i="2"/>
  <c r="W8371" i="2"/>
  <c r="X8371" i="2"/>
  <c r="AA8371" i="2"/>
  <c r="T8372" i="2"/>
  <c r="W8372" i="2"/>
  <c r="X8372" i="2"/>
  <c r="AA8372" i="2"/>
  <c r="T8373" i="2"/>
  <c r="W8373" i="2"/>
  <c r="X8373" i="2"/>
  <c r="AA8373" i="2"/>
  <c r="T8374" i="2"/>
  <c r="W8374" i="2"/>
  <c r="X8374" i="2"/>
  <c r="AA8374" i="2"/>
  <c r="T8375" i="2"/>
  <c r="W8375" i="2"/>
  <c r="X8375" i="2"/>
  <c r="AA8375" i="2"/>
  <c r="T8376" i="2"/>
  <c r="W8376" i="2"/>
  <c r="X8376" i="2"/>
  <c r="AA8376" i="2"/>
  <c r="T8377" i="2"/>
  <c r="W8377" i="2"/>
  <c r="X8377" i="2"/>
  <c r="AA8377" i="2"/>
  <c r="T8378" i="2"/>
  <c r="W8378" i="2"/>
  <c r="X8378" i="2"/>
  <c r="AA8378" i="2"/>
  <c r="T8379" i="2"/>
  <c r="W8379" i="2"/>
  <c r="X8379" i="2"/>
  <c r="AA8379" i="2"/>
  <c r="T8380" i="2"/>
  <c r="W8380" i="2"/>
  <c r="X8380" i="2"/>
  <c r="AA8380" i="2"/>
  <c r="T8381" i="2"/>
  <c r="W8381" i="2"/>
  <c r="X8381" i="2"/>
  <c r="AA8381" i="2"/>
  <c r="T8382" i="2"/>
  <c r="W8382" i="2"/>
  <c r="X8382" i="2"/>
  <c r="AA8382" i="2"/>
  <c r="T8383" i="2"/>
  <c r="W8383" i="2"/>
  <c r="X8383" i="2"/>
  <c r="AA8383" i="2"/>
  <c r="T8384" i="2"/>
  <c r="W8384" i="2"/>
  <c r="X8384" i="2"/>
  <c r="AA8384" i="2"/>
  <c r="T8385" i="2"/>
  <c r="W8385" i="2"/>
  <c r="X8385" i="2"/>
  <c r="AA8385" i="2"/>
  <c r="T8386" i="2"/>
  <c r="W8386" i="2"/>
  <c r="X8386" i="2"/>
  <c r="AA8386" i="2"/>
  <c r="T8387" i="2"/>
  <c r="W8387" i="2"/>
  <c r="X8387" i="2"/>
  <c r="AA8387" i="2"/>
  <c r="T8388" i="2"/>
  <c r="W8388" i="2"/>
  <c r="X8388" i="2"/>
  <c r="AA8388" i="2"/>
  <c r="T8389" i="2"/>
  <c r="W8389" i="2"/>
  <c r="X8389" i="2"/>
  <c r="AA8389" i="2"/>
  <c r="T8390" i="2"/>
  <c r="W8390" i="2"/>
  <c r="X8390" i="2"/>
  <c r="AA8390" i="2"/>
  <c r="T8391" i="2"/>
  <c r="W8391" i="2"/>
  <c r="X8391" i="2"/>
  <c r="AA8391" i="2"/>
  <c r="T8392" i="2"/>
  <c r="W8392" i="2"/>
  <c r="X8392" i="2"/>
  <c r="AA8392" i="2"/>
  <c r="T8393" i="2"/>
  <c r="W8393" i="2"/>
  <c r="X8393" i="2"/>
  <c r="AA8393" i="2"/>
  <c r="T8394" i="2"/>
  <c r="W8394" i="2"/>
  <c r="X8394" i="2"/>
  <c r="AA8394" i="2"/>
  <c r="T8395" i="2"/>
  <c r="W8395" i="2"/>
  <c r="X8395" i="2"/>
  <c r="AA8395" i="2"/>
  <c r="T8396" i="2"/>
  <c r="W8396" i="2"/>
  <c r="X8396" i="2"/>
  <c r="AA8396" i="2"/>
  <c r="T8397" i="2"/>
  <c r="W8397" i="2"/>
  <c r="X8397" i="2"/>
  <c r="AA8397" i="2"/>
  <c r="T8398" i="2"/>
  <c r="W8398" i="2"/>
  <c r="X8398" i="2"/>
  <c r="AA8398" i="2"/>
  <c r="T8399" i="2"/>
  <c r="W8399" i="2"/>
  <c r="X8399" i="2"/>
  <c r="AA8399" i="2"/>
  <c r="T8400" i="2"/>
  <c r="W8400" i="2"/>
  <c r="X8400" i="2"/>
  <c r="AA8400" i="2"/>
  <c r="T8401" i="2"/>
  <c r="W8401" i="2"/>
  <c r="X8401" i="2"/>
  <c r="AA8401" i="2"/>
  <c r="T8402" i="2"/>
  <c r="W8402" i="2"/>
  <c r="X8402" i="2"/>
  <c r="AA8402" i="2"/>
  <c r="T8403" i="2"/>
  <c r="W8403" i="2"/>
  <c r="X8403" i="2"/>
  <c r="AA8403" i="2"/>
  <c r="T8404" i="2"/>
  <c r="W8404" i="2"/>
  <c r="X8404" i="2"/>
  <c r="AA8404" i="2"/>
  <c r="T8405" i="2"/>
  <c r="W8405" i="2"/>
  <c r="X8405" i="2"/>
  <c r="AA8405" i="2"/>
  <c r="T8406" i="2"/>
  <c r="W8406" i="2"/>
  <c r="X8406" i="2"/>
  <c r="AA8406" i="2"/>
  <c r="T8407" i="2"/>
  <c r="W8407" i="2"/>
  <c r="X8407" i="2"/>
  <c r="AA8407" i="2"/>
  <c r="T8408" i="2"/>
  <c r="W8408" i="2"/>
  <c r="X8408" i="2"/>
  <c r="AA8408" i="2"/>
  <c r="T8409" i="2"/>
  <c r="W8409" i="2"/>
  <c r="X8409" i="2"/>
  <c r="AA8409" i="2"/>
  <c r="T8410" i="2"/>
  <c r="W8410" i="2"/>
  <c r="X8410" i="2"/>
  <c r="AA8410" i="2"/>
  <c r="T8411" i="2"/>
  <c r="W8411" i="2"/>
  <c r="X8411" i="2"/>
  <c r="AA8411" i="2"/>
  <c r="T8412" i="2"/>
  <c r="W8412" i="2"/>
  <c r="X8412" i="2"/>
  <c r="AA8412" i="2"/>
  <c r="T8413" i="2"/>
  <c r="W8413" i="2"/>
  <c r="X8413" i="2"/>
  <c r="AA8413" i="2"/>
  <c r="T8414" i="2"/>
  <c r="W8414" i="2"/>
  <c r="X8414" i="2"/>
  <c r="AA8414" i="2"/>
  <c r="T8415" i="2"/>
  <c r="W8415" i="2"/>
  <c r="X8415" i="2"/>
  <c r="AA8415" i="2"/>
  <c r="T8416" i="2"/>
  <c r="W8416" i="2"/>
  <c r="X8416" i="2"/>
  <c r="AA8416" i="2"/>
  <c r="T8417" i="2"/>
  <c r="W8417" i="2"/>
  <c r="X8417" i="2"/>
  <c r="AA8417" i="2"/>
  <c r="T8418" i="2"/>
  <c r="W8418" i="2"/>
  <c r="X8418" i="2"/>
  <c r="AA8418" i="2"/>
  <c r="T8419" i="2"/>
  <c r="W8419" i="2"/>
  <c r="X8419" i="2"/>
  <c r="AA8419" i="2"/>
  <c r="T8420" i="2"/>
  <c r="W8420" i="2"/>
  <c r="X8420" i="2"/>
  <c r="AA8420" i="2"/>
  <c r="T8421" i="2"/>
  <c r="W8421" i="2"/>
  <c r="X8421" i="2"/>
  <c r="AA8421" i="2"/>
  <c r="T8422" i="2"/>
  <c r="W8422" i="2"/>
  <c r="X8422" i="2"/>
  <c r="AA8422" i="2"/>
  <c r="T8423" i="2"/>
  <c r="W8423" i="2"/>
  <c r="X8423" i="2"/>
  <c r="AA8423" i="2"/>
  <c r="T8424" i="2"/>
  <c r="W8424" i="2"/>
  <c r="X8424" i="2"/>
  <c r="AA8424" i="2"/>
  <c r="T8425" i="2"/>
  <c r="W8425" i="2"/>
  <c r="X8425" i="2"/>
  <c r="AA8425" i="2"/>
  <c r="T8426" i="2"/>
  <c r="W8426" i="2"/>
  <c r="X8426" i="2"/>
  <c r="AA8426" i="2"/>
  <c r="T8427" i="2"/>
  <c r="W8427" i="2"/>
  <c r="X8427" i="2"/>
  <c r="AA8427" i="2"/>
  <c r="T8428" i="2"/>
  <c r="W8428" i="2"/>
  <c r="X8428" i="2"/>
  <c r="AA8428" i="2"/>
  <c r="T8429" i="2"/>
  <c r="W8429" i="2"/>
  <c r="X8429" i="2"/>
  <c r="AA8429" i="2"/>
  <c r="T8430" i="2"/>
  <c r="W8430" i="2"/>
  <c r="X8430" i="2"/>
  <c r="AA8430" i="2"/>
  <c r="T8431" i="2"/>
  <c r="W8431" i="2"/>
  <c r="X8431" i="2"/>
  <c r="AA8431" i="2"/>
  <c r="T8432" i="2"/>
  <c r="W8432" i="2"/>
  <c r="X8432" i="2"/>
  <c r="AA8432" i="2"/>
  <c r="T8433" i="2"/>
  <c r="W8433" i="2"/>
  <c r="X8433" i="2"/>
  <c r="AA8433" i="2"/>
  <c r="T8434" i="2"/>
  <c r="W8434" i="2"/>
  <c r="X8434" i="2"/>
  <c r="AA8434" i="2"/>
  <c r="T8435" i="2"/>
  <c r="W8435" i="2"/>
  <c r="X8435" i="2"/>
  <c r="AA8435" i="2"/>
  <c r="T8436" i="2"/>
  <c r="W8436" i="2"/>
  <c r="X8436" i="2"/>
  <c r="AA8436" i="2"/>
  <c r="T8437" i="2"/>
  <c r="W8437" i="2"/>
  <c r="X8437" i="2"/>
  <c r="AA8437" i="2"/>
  <c r="T8438" i="2"/>
  <c r="W8438" i="2"/>
  <c r="X8438" i="2"/>
  <c r="AA8438" i="2"/>
  <c r="T8439" i="2"/>
  <c r="W8439" i="2"/>
  <c r="X8439" i="2"/>
  <c r="AA8439" i="2"/>
  <c r="T8440" i="2"/>
  <c r="W8440" i="2"/>
  <c r="X8440" i="2"/>
  <c r="AA8440" i="2"/>
  <c r="T8441" i="2"/>
  <c r="W8441" i="2"/>
  <c r="X8441" i="2"/>
  <c r="AA8441" i="2"/>
  <c r="T8442" i="2"/>
  <c r="W8442" i="2"/>
  <c r="X8442" i="2"/>
  <c r="AA8442" i="2"/>
  <c r="T8443" i="2"/>
  <c r="W8443" i="2"/>
  <c r="X8443" i="2"/>
  <c r="AA8443" i="2"/>
  <c r="T8444" i="2"/>
  <c r="W8444" i="2"/>
  <c r="X8444" i="2"/>
  <c r="AA8444" i="2"/>
  <c r="T8445" i="2"/>
  <c r="W8445" i="2"/>
  <c r="X8445" i="2"/>
  <c r="AA8445" i="2"/>
  <c r="T8446" i="2"/>
  <c r="W8446" i="2"/>
  <c r="X8446" i="2"/>
  <c r="AA8446" i="2"/>
  <c r="T8447" i="2"/>
  <c r="W8447" i="2"/>
  <c r="X8447" i="2"/>
  <c r="AA8447" i="2"/>
  <c r="T8448" i="2"/>
  <c r="W8448" i="2"/>
  <c r="X8448" i="2"/>
  <c r="AA8448" i="2"/>
  <c r="T8449" i="2"/>
  <c r="W8449" i="2"/>
  <c r="X8449" i="2"/>
  <c r="AA8449" i="2"/>
  <c r="T8450" i="2"/>
  <c r="W8450" i="2"/>
  <c r="X8450" i="2"/>
  <c r="AA8450" i="2"/>
  <c r="T8451" i="2"/>
  <c r="W8451" i="2"/>
  <c r="X8451" i="2"/>
  <c r="AA8451" i="2"/>
  <c r="T8452" i="2"/>
  <c r="W8452" i="2"/>
  <c r="X8452" i="2"/>
  <c r="AA8452" i="2"/>
  <c r="T8453" i="2"/>
  <c r="W8453" i="2"/>
  <c r="X8453" i="2"/>
  <c r="AA8453" i="2"/>
  <c r="T8454" i="2"/>
  <c r="W8454" i="2"/>
  <c r="X8454" i="2"/>
  <c r="AA8454" i="2"/>
  <c r="T8455" i="2"/>
  <c r="W8455" i="2"/>
  <c r="X8455" i="2"/>
  <c r="AA8455" i="2"/>
  <c r="T8456" i="2"/>
  <c r="W8456" i="2"/>
  <c r="X8456" i="2"/>
  <c r="AA8456" i="2"/>
  <c r="T8457" i="2"/>
  <c r="W8457" i="2"/>
  <c r="X8457" i="2"/>
  <c r="AA8457" i="2"/>
  <c r="T8458" i="2"/>
  <c r="W8458" i="2"/>
  <c r="X8458" i="2"/>
  <c r="AA8458" i="2"/>
  <c r="T8459" i="2"/>
  <c r="W8459" i="2"/>
  <c r="X8459" i="2"/>
  <c r="AA8459" i="2"/>
  <c r="T8460" i="2"/>
  <c r="W8460" i="2"/>
  <c r="X8460" i="2"/>
  <c r="AA8460" i="2"/>
  <c r="T8461" i="2"/>
  <c r="W8461" i="2"/>
  <c r="X8461" i="2"/>
  <c r="AA8461" i="2"/>
  <c r="T8462" i="2"/>
  <c r="W8462" i="2"/>
  <c r="X8462" i="2"/>
  <c r="AA8462" i="2"/>
  <c r="T8463" i="2"/>
  <c r="W8463" i="2"/>
  <c r="X8463" i="2"/>
  <c r="AA8463" i="2"/>
  <c r="T8464" i="2"/>
  <c r="W8464" i="2"/>
  <c r="X8464" i="2"/>
  <c r="AA8464" i="2"/>
  <c r="T8465" i="2"/>
  <c r="W8465" i="2"/>
  <c r="X8465" i="2"/>
  <c r="AA8465" i="2"/>
  <c r="T8466" i="2"/>
  <c r="W8466" i="2"/>
  <c r="X8466" i="2"/>
  <c r="AA8466" i="2"/>
  <c r="T8467" i="2"/>
  <c r="W8467" i="2"/>
  <c r="X8467" i="2"/>
  <c r="AA8467" i="2"/>
  <c r="T8468" i="2"/>
  <c r="W8468" i="2"/>
  <c r="X8468" i="2"/>
  <c r="AA8468" i="2"/>
  <c r="T8469" i="2"/>
  <c r="W8469" i="2"/>
  <c r="X8469" i="2"/>
  <c r="AA8469" i="2"/>
  <c r="T8470" i="2"/>
  <c r="W8470" i="2"/>
  <c r="X8470" i="2"/>
  <c r="AA8470" i="2"/>
  <c r="T8471" i="2"/>
  <c r="W8471" i="2"/>
  <c r="X8471" i="2"/>
  <c r="AA8471" i="2"/>
  <c r="T8472" i="2"/>
  <c r="W8472" i="2"/>
  <c r="X8472" i="2"/>
  <c r="AA8472" i="2"/>
  <c r="T8473" i="2"/>
  <c r="W8473" i="2"/>
  <c r="X8473" i="2"/>
  <c r="AA8473" i="2"/>
  <c r="T8474" i="2"/>
  <c r="W8474" i="2"/>
  <c r="X8474" i="2"/>
  <c r="AA8474" i="2"/>
  <c r="T8475" i="2"/>
  <c r="W8475" i="2"/>
  <c r="X8475" i="2"/>
  <c r="AA8475" i="2"/>
  <c r="T8476" i="2"/>
  <c r="W8476" i="2"/>
  <c r="X8476" i="2"/>
  <c r="AA8476" i="2"/>
  <c r="T8477" i="2"/>
  <c r="W8477" i="2"/>
  <c r="X8477" i="2"/>
  <c r="AA8477" i="2"/>
  <c r="T8478" i="2"/>
  <c r="W8478" i="2"/>
  <c r="X8478" i="2"/>
  <c r="AA8478" i="2"/>
  <c r="T8479" i="2"/>
  <c r="W8479" i="2"/>
  <c r="X8479" i="2"/>
  <c r="AA8479" i="2"/>
  <c r="T8480" i="2"/>
  <c r="W8480" i="2"/>
  <c r="X8480" i="2"/>
  <c r="AA8480" i="2"/>
  <c r="T8481" i="2"/>
  <c r="W8481" i="2"/>
  <c r="X8481" i="2"/>
  <c r="AA8481" i="2"/>
  <c r="T8482" i="2"/>
  <c r="W8482" i="2"/>
  <c r="X8482" i="2"/>
  <c r="AA8482" i="2"/>
  <c r="T8483" i="2"/>
  <c r="W8483" i="2"/>
  <c r="X8483" i="2"/>
  <c r="AA8483" i="2"/>
  <c r="T8484" i="2"/>
  <c r="W8484" i="2"/>
  <c r="X8484" i="2"/>
  <c r="AA8484" i="2"/>
  <c r="T8485" i="2"/>
  <c r="W8485" i="2"/>
  <c r="X8485" i="2"/>
  <c r="AA8485" i="2"/>
  <c r="T8486" i="2"/>
  <c r="W8486" i="2"/>
  <c r="X8486" i="2"/>
  <c r="AA8486" i="2"/>
  <c r="T8487" i="2"/>
  <c r="W8487" i="2"/>
  <c r="X8487" i="2"/>
  <c r="AA8487" i="2"/>
  <c r="T8488" i="2"/>
  <c r="W8488" i="2"/>
  <c r="X8488" i="2"/>
  <c r="AA8488" i="2"/>
  <c r="T8489" i="2"/>
  <c r="W8489" i="2"/>
  <c r="X8489" i="2"/>
  <c r="AA8489" i="2"/>
  <c r="T8490" i="2"/>
  <c r="W8490" i="2"/>
  <c r="X8490" i="2"/>
  <c r="AA8490" i="2"/>
  <c r="T8491" i="2"/>
  <c r="W8491" i="2"/>
  <c r="X8491" i="2"/>
  <c r="AA8491" i="2"/>
  <c r="T8492" i="2"/>
  <c r="W8492" i="2"/>
  <c r="X8492" i="2"/>
  <c r="AA8492" i="2"/>
  <c r="T8493" i="2"/>
  <c r="W8493" i="2"/>
  <c r="X8493" i="2"/>
  <c r="AA8493" i="2"/>
  <c r="T8494" i="2"/>
  <c r="W8494" i="2"/>
  <c r="X8494" i="2"/>
  <c r="AA8494" i="2"/>
  <c r="T8495" i="2"/>
  <c r="W8495" i="2"/>
  <c r="X8495" i="2"/>
  <c r="AA8495" i="2"/>
  <c r="T8496" i="2"/>
  <c r="W8496" i="2"/>
  <c r="X8496" i="2"/>
  <c r="AA8496" i="2"/>
  <c r="T8497" i="2"/>
  <c r="W8497" i="2"/>
  <c r="X8497" i="2"/>
  <c r="AA8497" i="2"/>
  <c r="T8498" i="2"/>
  <c r="W8498" i="2"/>
  <c r="X8498" i="2"/>
  <c r="AA8498" i="2"/>
  <c r="T8499" i="2"/>
  <c r="W8499" i="2"/>
  <c r="X8499" i="2"/>
  <c r="AA8499" i="2"/>
  <c r="T8500" i="2"/>
  <c r="W8500" i="2"/>
  <c r="X8500" i="2"/>
  <c r="AA8500" i="2"/>
  <c r="T8501" i="2"/>
  <c r="W8501" i="2"/>
  <c r="X8501" i="2"/>
  <c r="AA8501" i="2"/>
  <c r="T8502" i="2"/>
  <c r="W8502" i="2"/>
  <c r="X8502" i="2"/>
  <c r="AA8502" i="2"/>
  <c r="T8503" i="2"/>
  <c r="W8503" i="2"/>
  <c r="X8503" i="2"/>
  <c r="AA8503" i="2"/>
  <c r="T8504" i="2"/>
  <c r="W8504" i="2"/>
  <c r="X8504" i="2"/>
  <c r="AA8504" i="2"/>
  <c r="T8505" i="2"/>
  <c r="W8505" i="2"/>
  <c r="X8505" i="2"/>
  <c r="AA8505" i="2"/>
  <c r="T8506" i="2"/>
  <c r="W8506" i="2"/>
  <c r="X8506" i="2"/>
  <c r="AA8506" i="2"/>
  <c r="T8507" i="2"/>
  <c r="W8507" i="2"/>
  <c r="X8507" i="2"/>
  <c r="AA8507" i="2"/>
  <c r="T8508" i="2"/>
  <c r="W8508" i="2"/>
  <c r="X8508" i="2"/>
  <c r="AA8508" i="2"/>
  <c r="T8509" i="2"/>
  <c r="W8509" i="2"/>
  <c r="X8509" i="2"/>
  <c r="AA8509" i="2"/>
  <c r="T8510" i="2"/>
  <c r="W8510" i="2"/>
  <c r="X8510" i="2"/>
  <c r="AA8510" i="2"/>
  <c r="T8511" i="2"/>
  <c r="W8511" i="2"/>
  <c r="X8511" i="2"/>
  <c r="AA8511" i="2"/>
  <c r="T8512" i="2"/>
  <c r="W8512" i="2"/>
  <c r="X8512" i="2"/>
  <c r="AA8512" i="2"/>
  <c r="T8513" i="2"/>
  <c r="W8513" i="2"/>
  <c r="X8513" i="2"/>
  <c r="AA8513" i="2"/>
  <c r="T8514" i="2"/>
  <c r="W8514" i="2"/>
  <c r="X8514" i="2"/>
  <c r="AA8514" i="2"/>
  <c r="T8515" i="2"/>
  <c r="W8515" i="2"/>
  <c r="X8515" i="2"/>
  <c r="AA8515" i="2"/>
  <c r="T8516" i="2"/>
  <c r="W8516" i="2"/>
  <c r="X8516" i="2"/>
  <c r="AA8516" i="2"/>
  <c r="T8517" i="2"/>
  <c r="W8517" i="2"/>
  <c r="X8517" i="2"/>
  <c r="AA8517" i="2"/>
  <c r="T8518" i="2"/>
  <c r="W8518" i="2"/>
  <c r="X8518" i="2"/>
  <c r="AA8518" i="2"/>
  <c r="T8519" i="2"/>
  <c r="W8519" i="2"/>
  <c r="X8519" i="2"/>
  <c r="AA8519" i="2"/>
  <c r="T8520" i="2"/>
  <c r="W8520" i="2"/>
  <c r="X8520" i="2"/>
  <c r="AA8520" i="2"/>
  <c r="T8521" i="2"/>
  <c r="W8521" i="2"/>
  <c r="X8521" i="2"/>
  <c r="AA8521" i="2"/>
  <c r="T8522" i="2"/>
  <c r="W8522" i="2"/>
  <c r="X8522" i="2"/>
  <c r="AA8522" i="2"/>
  <c r="T8523" i="2"/>
  <c r="W8523" i="2"/>
  <c r="X8523" i="2"/>
  <c r="AA8523" i="2"/>
  <c r="T8524" i="2"/>
  <c r="W8524" i="2"/>
  <c r="X8524" i="2"/>
  <c r="AA8524" i="2"/>
  <c r="T8525" i="2"/>
  <c r="W8525" i="2"/>
  <c r="X8525" i="2"/>
  <c r="AA8525" i="2"/>
  <c r="T8526" i="2"/>
  <c r="W8526" i="2"/>
  <c r="X8526" i="2"/>
  <c r="AA8526" i="2"/>
  <c r="T8527" i="2"/>
  <c r="W8527" i="2"/>
  <c r="X8527" i="2"/>
  <c r="AA8527" i="2"/>
  <c r="T8528" i="2"/>
  <c r="W8528" i="2"/>
  <c r="X8528" i="2"/>
  <c r="AA8528" i="2"/>
  <c r="T8529" i="2"/>
  <c r="W8529" i="2"/>
  <c r="X8529" i="2"/>
  <c r="AA8529" i="2"/>
  <c r="T8530" i="2"/>
  <c r="W8530" i="2"/>
  <c r="X8530" i="2"/>
  <c r="AA8530" i="2"/>
  <c r="T8531" i="2"/>
  <c r="W8531" i="2"/>
  <c r="X8531" i="2"/>
  <c r="AA8531" i="2"/>
  <c r="T8532" i="2"/>
  <c r="W8532" i="2"/>
  <c r="X8532" i="2"/>
  <c r="AA8532" i="2"/>
  <c r="T8533" i="2"/>
  <c r="W8533" i="2"/>
  <c r="X8533" i="2"/>
  <c r="AA8533" i="2"/>
  <c r="T8534" i="2"/>
  <c r="W8534" i="2"/>
  <c r="X8534" i="2"/>
  <c r="AA8534" i="2"/>
  <c r="T8535" i="2"/>
  <c r="W8535" i="2"/>
  <c r="X8535" i="2"/>
  <c r="AA8535" i="2"/>
  <c r="T8536" i="2"/>
  <c r="W8536" i="2"/>
  <c r="X8536" i="2"/>
  <c r="AA8536" i="2"/>
  <c r="T8537" i="2"/>
  <c r="W8537" i="2"/>
  <c r="X8537" i="2"/>
  <c r="AA8537" i="2"/>
  <c r="T8538" i="2"/>
  <c r="W8538" i="2"/>
  <c r="X8538" i="2"/>
  <c r="AA8538" i="2"/>
  <c r="T8539" i="2"/>
  <c r="W8539" i="2"/>
  <c r="X8539" i="2"/>
  <c r="AA8539" i="2"/>
  <c r="T8540" i="2"/>
  <c r="W8540" i="2"/>
  <c r="X8540" i="2"/>
  <c r="AA8540" i="2"/>
  <c r="T8541" i="2"/>
  <c r="W8541" i="2"/>
  <c r="X8541" i="2"/>
  <c r="AA8541" i="2"/>
  <c r="T8542" i="2"/>
  <c r="W8542" i="2"/>
  <c r="X8542" i="2"/>
  <c r="AA8542" i="2"/>
  <c r="T8543" i="2"/>
  <c r="W8543" i="2"/>
  <c r="X8543" i="2"/>
  <c r="AA8543" i="2"/>
  <c r="T8544" i="2"/>
  <c r="W8544" i="2"/>
  <c r="X8544" i="2"/>
  <c r="AA8544" i="2"/>
  <c r="T8545" i="2"/>
  <c r="W8545" i="2"/>
  <c r="X8545" i="2"/>
  <c r="AA8545" i="2"/>
  <c r="T8546" i="2"/>
  <c r="W8546" i="2"/>
  <c r="X8546" i="2"/>
  <c r="AA8546" i="2"/>
  <c r="T8547" i="2"/>
  <c r="W8547" i="2"/>
  <c r="X8547" i="2"/>
  <c r="AA8547" i="2"/>
  <c r="T8548" i="2"/>
  <c r="W8548" i="2"/>
  <c r="X8548" i="2"/>
  <c r="AA8548" i="2"/>
  <c r="T8549" i="2"/>
  <c r="W8549" i="2"/>
  <c r="X8549" i="2"/>
  <c r="AA8549" i="2"/>
  <c r="T8550" i="2"/>
  <c r="W8550" i="2"/>
  <c r="X8550" i="2"/>
  <c r="AA8550" i="2"/>
  <c r="T8551" i="2"/>
  <c r="W8551" i="2"/>
  <c r="X8551" i="2"/>
  <c r="AA8551" i="2"/>
  <c r="T8552" i="2"/>
  <c r="W8552" i="2"/>
  <c r="X8552" i="2"/>
  <c r="AA8552" i="2"/>
  <c r="T8553" i="2"/>
  <c r="W8553" i="2"/>
  <c r="X8553" i="2"/>
  <c r="AA8553" i="2"/>
  <c r="T8554" i="2"/>
  <c r="W8554" i="2"/>
  <c r="X8554" i="2"/>
  <c r="AA8554" i="2"/>
  <c r="T8555" i="2"/>
  <c r="W8555" i="2"/>
  <c r="X8555" i="2"/>
  <c r="AA8555" i="2"/>
  <c r="T8556" i="2"/>
  <c r="W8556" i="2"/>
  <c r="X8556" i="2"/>
  <c r="AA8556" i="2"/>
  <c r="T8557" i="2"/>
  <c r="W8557" i="2"/>
  <c r="X8557" i="2"/>
  <c r="AA8557" i="2"/>
  <c r="T8558" i="2"/>
  <c r="W8558" i="2"/>
  <c r="X8558" i="2"/>
  <c r="AA8558" i="2"/>
  <c r="T8559" i="2"/>
  <c r="W8559" i="2"/>
  <c r="X8559" i="2"/>
  <c r="AA8559" i="2"/>
  <c r="T8560" i="2"/>
  <c r="W8560" i="2"/>
  <c r="X8560" i="2"/>
  <c r="AA8560" i="2"/>
  <c r="T8561" i="2"/>
  <c r="W8561" i="2"/>
  <c r="X8561" i="2"/>
  <c r="AA8561" i="2"/>
  <c r="T8562" i="2"/>
  <c r="W8562" i="2"/>
  <c r="X8562" i="2"/>
  <c r="AA8562" i="2"/>
  <c r="T8563" i="2"/>
  <c r="W8563" i="2"/>
  <c r="X8563" i="2"/>
  <c r="AA8563" i="2"/>
  <c r="T8564" i="2"/>
  <c r="W8564" i="2"/>
  <c r="X8564" i="2"/>
  <c r="AA8564" i="2"/>
  <c r="T8565" i="2"/>
  <c r="W8565" i="2"/>
  <c r="X8565" i="2"/>
  <c r="AA8565" i="2"/>
  <c r="T8566" i="2"/>
  <c r="W8566" i="2"/>
  <c r="X8566" i="2"/>
  <c r="AA8566" i="2"/>
  <c r="T8567" i="2"/>
  <c r="W8567" i="2"/>
  <c r="X8567" i="2"/>
  <c r="AA8567" i="2"/>
  <c r="T8568" i="2"/>
  <c r="W8568" i="2"/>
  <c r="X8568" i="2"/>
  <c r="AA8568" i="2"/>
  <c r="T8569" i="2"/>
  <c r="W8569" i="2"/>
  <c r="X8569" i="2"/>
  <c r="AA8569" i="2"/>
  <c r="T8570" i="2"/>
  <c r="W8570" i="2"/>
  <c r="X8570" i="2"/>
  <c r="AA8570" i="2"/>
  <c r="T8571" i="2"/>
  <c r="W8571" i="2"/>
  <c r="X8571" i="2"/>
  <c r="AA8571" i="2"/>
  <c r="T8572" i="2"/>
  <c r="W8572" i="2"/>
  <c r="X8572" i="2"/>
  <c r="AA8572" i="2"/>
  <c r="T8573" i="2"/>
  <c r="W8573" i="2"/>
  <c r="X8573" i="2"/>
  <c r="AA8573" i="2"/>
  <c r="T8574" i="2"/>
  <c r="W8574" i="2"/>
  <c r="X8574" i="2"/>
  <c r="AA8574" i="2"/>
  <c r="T8575" i="2"/>
  <c r="W8575" i="2"/>
  <c r="X8575" i="2"/>
  <c r="AA8575" i="2"/>
  <c r="T8576" i="2"/>
  <c r="W8576" i="2"/>
  <c r="X8576" i="2"/>
  <c r="AA8576" i="2"/>
  <c r="T8577" i="2"/>
  <c r="W8577" i="2"/>
  <c r="X8577" i="2"/>
  <c r="AA8577" i="2"/>
  <c r="T8578" i="2"/>
  <c r="W8578" i="2"/>
  <c r="X8578" i="2"/>
  <c r="AA8578" i="2"/>
  <c r="T8579" i="2"/>
  <c r="W8579" i="2"/>
  <c r="X8579" i="2"/>
  <c r="AA8579" i="2"/>
  <c r="T8580" i="2"/>
  <c r="W8580" i="2"/>
  <c r="X8580" i="2"/>
  <c r="AA8580" i="2"/>
  <c r="T8581" i="2"/>
  <c r="W8581" i="2"/>
  <c r="X8581" i="2"/>
  <c r="AA8581" i="2"/>
  <c r="T8582" i="2"/>
  <c r="W8582" i="2"/>
  <c r="X8582" i="2"/>
  <c r="AA8582" i="2"/>
  <c r="T8583" i="2"/>
  <c r="W8583" i="2"/>
  <c r="X8583" i="2"/>
  <c r="AA8583" i="2"/>
  <c r="T8584" i="2"/>
  <c r="W8584" i="2"/>
  <c r="X8584" i="2"/>
  <c r="AA8584" i="2"/>
  <c r="T8585" i="2"/>
  <c r="W8585" i="2"/>
  <c r="X8585" i="2"/>
  <c r="AA8585" i="2"/>
  <c r="T8586" i="2"/>
  <c r="W8586" i="2"/>
  <c r="X8586" i="2"/>
  <c r="AA8586" i="2"/>
  <c r="T8587" i="2"/>
  <c r="W8587" i="2"/>
  <c r="X8587" i="2"/>
  <c r="AA8587" i="2"/>
  <c r="T8588" i="2"/>
  <c r="W8588" i="2"/>
  <c r="X8588" i="2"/>
  <c r="AA8588" i="2"/>
  <c r="T8589" i="2"/>
  <c r="W8589" i="2"/>
  <c r="X8589" i="2"/>
  <c r="AA8589" i="2"/>
  <c r="T8590" i="2"/>
  <c r="W8590" i="2"/>
  <c r="X8590" i="2"/>
  <c r="AA8590" i="2"/>
  <c r="T8591" i="2"/>
  <c r="W8591" i="2"/>
  <c r="X8591" i="2"/>
  <c r="AA8591" i="2"/>
  <c r="T8592" i="2"/>
  <c r="W8592" i="2"/>
  <c r="X8592" i="2"/>
  <c r="AA8592" i="2"/>
  <c r="T8593" i="2"/>
  <c r="W8593" i="2"/>
  <c r="X8593" i="2"/>
  <c r="AA8593" i="2"/>
  <c r="T8594" i="2"/>
  <c r="W8594" i="2"/>
  <c r="X8594" i="2"/>
  <c r="AA8594" i="2"/>
  <c r="T8595" i="2"/>
  <c r="W8595" i="2"/>
  <c r="X8595" i="2"/>
  <c r="AA8595" i="2"/>
  <c r="T8596" i="2"/>
  <c r="W8596" i="2"/>
  <c r="X8596" i="2"/>
  <c r="AA8596" i="2"/>
  <c r="T8597" i="2"/>
  <c r="W8597" i="2"/>
  <c r="X8597" i="2"/>
  <c r="AA8597" i="2"/>
  <c r="T8598" i="2"/>
  <c r="W8598" i="2"/>
  <c r="X8598" i="2"/>
  <c r="AA8598" i="2"/>
  <c r="T8599" i="2"/>
  <c r="W8599" i="2"/>
  <c r="X8599" i="2"/>
  <c r="AA8599" i="2"/>
  <c r="T8600" i="2"/>
  <c r="W8600" i="2"/>
  <c r="X8600" i="2"/>
  <c r="AA8600" i="2"/>
  <c r="T8601" i="2"/>
  <c r="W8601" i="2"/>
  <c r="X8601" i="2"/>
  <c r="AA8601" i="2"/>
  <c r="T8602" i="2"/>
  <c r="W8602" i="2"/>
  <c r="X8602" i="2"/>
  <c r="AA8602" i="2"/>
  <c r="T8603" i="2"/>
  <c r="W8603" i="2"/>
  <c r="X8603" i="2"/>
  <c r="AA8603" i="2"/>
  <c r="T8604" i="2"/>
  <c r="W8604" i="2"/>
  <c r="X8604" i="2"/>
  <c r="AA8604" i="2"/>
  <c r="T8605" i="2"/>
  <c r="W8605" i="2"/>
  <c r="X8605" i="2"/>
  <c r="AA8605" i="2"/>
  <c r="T8606" i="2"/>
  <c r="W8606" i="2"/>
  <c r="X8606" i="2"/>
  <c r="AA8606" i="2"/>
  <c r="T8607" i="2"/>
  <c r="W8607" i="2"/>
  <c r="X8607" i="2"/>
  <c r="AA8607" i="2"/>
  <c r="T8608" i="2"/>
  <c r="W8608" i="2"/>
  <c r="X8608" i="2"/>
  <c r="AA8608" i="2"/>
  <c r="T8609" i="2"/>
  <c r="W8609" i="2"/>
  <c r="X8609" i="2"/>
  <c r="AA8609" i="2"/>
  <c r="T8610" i="2"/>
  <c r="W8610" i="2"/>
  <c r="X8610" i="2"/>
  <c r="AA8610" i="2"/>
  <c r="T8611" i="2"/>
  <c r="W8611" i="2"/>
  <c r="X8611" i="2"/>
  <c r="AA8611" i="2"/>
  <c r="T8612" i="2"/>
  <c r="W8612" i="2"/>
  <c r="X8612" i="2"/>
  <c r="AA8612" i="2"/>
  <c r="T8613" i="2"/>
  <c r="W8613" i="2"/>
  <c r="X8613" i="2"/>
  <c r="AA8613" i="2"/>
  <c r="T8614" i="2"/>
  <c r="W8614" i="2"/>
  <c r="X8614" i="2"/>
  <c r="AA8614" i="2"/>
  <c r="T8615" i="2"/>
  <c r="W8615" i="2"/>
  <c r="X8615" i="2"/>
  <c r="AA8615" i="2"/>
  <c r="T8616" i="2"/>
  <c r="W8616" i="2"/>
  <c r="X8616" i="2"/>
  <c r="AA8616" i="2"/>
  <c r="T8617" i="2"/>
  <c r="W8617" i="2"/>
  <c r="X8617" i="2"/>
  <c r="AA8617" i="2"/>
  <c r="T8618" i="2"/>
  <c r="W8618" i="2"/>
  <c r="X8618" i="2"/>
  <c r="AA8618" i="2"/>
  <c r="T8619" i="2"/>
  <c r="W8619" i="2"/>
  <c r="X8619" i="2"/>
  <c r="AA8619" i="2"/>
  <c r="T8620" i="2"/>
  <c r="W8620" i="2"/>
  <c r="X8620" i="2"/>
  <c r="AA8620" i="2"/>
  <c r="T8621" i="2"/>
  <c r="W8621" i="2"/>
  <c r="X8621" i="2"/>
  <c r="AA8621" i="2"/>
  <c r="T8622" i="2"/>
  <c r="W8622" i="2"/>
  <c r="X8622" i="2"/>
  <c r="AA8622" i="2"/>
  <c r="T8623" i="2"/>
  <c r="W8623" i="2"/>
  <c r="X8623" i="2"/>
  <c r="AA8623" i="2"/>
  <c r="T8624" i="2"/>
  <c r="W8624" i="2"/>
  <c r="X8624" i="2"/>
  <c r="AA8624" i="2"/>
  <c r="T8625" i="2"/>
  <c r="W8625" i="2"/>
  <c r="X8625" i="2"/>
  <c r="AA8625" i="2"/>
  <c r="T8626" i="2"/>
  <c r="W8626" i="2"/>
  <c r="X8626" i="2"/>
  <c r="AA8626" i="2"/>
  <c r="T8627" i="2"/>
  <c r="W8627" i="2"/>
  <c r="X8627" i="2"/>
  <c r="AA8627" i="2"/>
  <c r="T8628" i="2"/>
  <c r="W8628" i="2"/>
  <c r="X8628" i="2"/>
  <c r="AA8628" i="2"/>
  <c r="T8629" i="2"/>
  <c r="W8629" i="2"/>
  <c r="X8629" i="2"/>
  <c r="AA8629" i="2"/>
  <c r="T8630" i="2"/>
  <c r="W8630" i="2"/>
  <c r="X8630" i="2"/>
  <c r="AA8630" i="2"/>
  <c r="T8631" i="2"/>
  <c r="W8631" i="2"/>
  <c r="X8631" i="2"/>
  <c r="AA8631" i="2"/>
  <c r="T8632" i="2"/>
  <c r="W8632" i="2"/>
  <c r="X8632" i="2"/>
  <c r="AA8632" i="2"/>
  <c r="T8633" i="2"/>
  <c r="W8633" i="2"/>
  <c r="X8633" i="2"/>
  <c r="AA8633" i="2"/>
  <c r="T8634" i="2"/>
  <c r="W8634" i="2"/>
  <c r="X8634" i="2"/>
  <c r="AA8634" i="2"/>
  <c r="T8635" i="2"/>
  <c r="W8635" i="2"/>
  <c r="X8635" i="2"/>
  <c r="AA8635" i="2"/>
  <c r="T8636" i="2"/>
  <c r="W8636" i="2"/>
  <c r="X8636" i="2"/>
  <c r="AA8636" i="2"/>
  <c r="T8637" i="2"/>
  <c r="W8637" i="2"/>
  <c r="X8637" i="2"/>
  <c r="AA8637" i="2"/>
  <c r="T8638" i="2"/>
  <c r="W8638" i="2"/>
  <c r="X8638" i="2"/>
  <c r="AA8638" i="2"/>
  <c r="T8639" i="2"/>
  <c r="W8639" i="2"/>
  <c r="X8639" i="2"/>
  <c r="AA8639" i="2"/>
  <c r="T8640" i="2"/>
  <c r="W8640" i="2"/>
  <c r="X8640" i="2"/>
  <c r="AA8640" i="2"/>
  <c r="T8641" i="2"/>
  <c r="W8641" i="2"/>
  <c r="X8641" i="2"/>
  <c r="AA8641" i="2"/>
  <c r="T8642" i="2"/>
  <c r="W8642" i="2"/>
  <c r="X8642" i="2"/>
  <c r="AA8642" i="2"/>
  <c r="T8643" i="2"/>
  <c r="W8643" i="2"/>
  <c r="X8643" i="2"/>
  <c r="AA8643" i="2"/>
  <c r="T8644" i="2"/>
  <c r="W8644" i="2"/>
  <c r="X8644" i="2"/>
  <c r="AA8644" i="2"/>
  <c r="T8645" i="2"/>
  <c r="W8645" i="2"/>
  <c r="X8645" i="2"/>
  <c r="AA8645" i="2"/>
  <c r="T8646" i="2"/>
  <c r="W8646" i="2"/>
  <c r="X8646" i="2"/>
  <c r="AA8646" i="2"/>
  <c r="T8647" i="2"/>
  <c r="W8647" i="2"/>
  <c r="X8647" i="2"/>
  <c r="AA8647" i="2"/>
  <c r="T8648" i="2"/>
  <c r="W8648" i="2"/>
  <c r="X8648" i="2"/>
  <c r="AA8648" i="2"/>
  <c r="T8649" i="2"/>
  <c r="W8649" i="2"/>
  <c r="X8649" i="2"/>
  <c r="AA8649" i="2"/>
  <c r="T8650" i="2"/>
  <c r="W8650" i="2"/>
  <c r="X8650" i="2"/>
  <c r="AA8650" i="2"/>
  <c r="T8651" i="2"/>
  <c r="W8651" i="2"/>
  <c r="X8651" i="2"/>
  <c r="AA8651" i="2"/>
  <c r="T8652" i="2"/>
  <c r="W8652" i="2"/>
  <c r="X8652" i="2"/>
  <c r="AA8652" i="2"/>
  <c r="T8653" i="2"/>
  <c r="W8653" i="2"/>
  <c r="X8653" i="2"/>
  <c r="AA8653" i="2"/>
  <c r="T8654" i="2"/>
  <c r="W8654" i="2"/>
  <c r="X8654" i="2"/>
  <c r="AA8654" i="2"/>
  <c r="T8655" i="2"/>
  <c r="W8655" i="2"/>
  <c r="X8655" i="2"/>
  <c r="AA8655" i="2"/>
  <c r="T8656" i="2"/>
  <c r="W8656" i="2"/>
  <c r="X8656" i="2"/>
  <c r="AA8656" i="2"/>
  <c r="T8657" i="2"/>
  <c r="W8657" i="2"/>
  <c r="X8657" i="2"/>
  <c r="AA8657" i="2"/>
  <c r="T8658" i="2"/>
  <c r="W8658" i="2"/>
  <c r="X8658" i="2"/>
  <c r="AA8658" i="2"/>
  <c r="T8659" i="2"/>
  <c r="W8659" i="2"/>
  <c r="X8659" i="2"/>
  <c r="AA8659" i="2"/>
  <c r="T8660" i="2"/>
  <c r="W8660" i="2"/>
  <c r="X8660" i="2"/>
  <c r="AA8660" i="2"/>
  <c r="T8661" i="2"/>
  <c r="W8661" i="2"/>
  <c r="X8661" i="2"/>
  <c r="AA8661" i="2"/>
  <c r="T8662" i="2"/>
  <c r="W8662" i="2"/>
  <c r="X8662" i="2"/>
  <c r="AA8662" i="2"/>
  <c r="T8663" i="2"/>
  <c r="W8663" i="2"/>
  <c r="X8663" i="2"/>
  <c r="AA8663" i="2"/>
  <c r="T8664" i="2"/>
  <c r="W8664" i="2"/>
  <c r="X8664" i="2"/>
  <c r="AA8664" i="2"/>
  <c r="T8665" i="2"/>
  <c r="W8665" i="2"/>
  <c r="X8665" i="2"/>
  <c r="AA8665" i="2"/>
  <c r="T8666" i="2"/>
  <c r="W8666" i="2"/>
  <c r="X8666" i="2"/>
  <c r="AA8666" i="2"/>
  <c r="T8667" i="2"/>
  <c r="W8667" i="2"/>
  <c r="X8667" i="2"/>
  <c r="AA8667" i="2"/>
  <c r="T8668" i="2"/>
  <c r="W8668" i="2"/>
  <c r="X8668" i="2"/>
  <c r="AA8668" i="2"/>
  <c r="T8669" i="2"/>
  <c r="W8669" i="2"/>
  <c r="X8669" i="2"/>
  <c r="AA8669" i="2"/>
  <c r="T8670" i="2"/>
  <c r="W8670" i="2"/>
  <c r="X8670" i="2"/>
  <c r="AA8670" i="2"/>
  <c r="T8671" i="2"/>
  <c r="W8671" i="2"/>
  <c r="X8671" i="2"/>
  <c r="AA8671" i="2"/>
  <c r="T8672" i="2"/>
  <c r="W8672" i="2"/>
  <c r="X8672" i="2"/>
  <c r="AA8672" i="2"/>
  <c r="T8673" i="2"/>
  <c r="W8673" i="2"/>
  <c r="X8673" i="2"/>
  <c r="AA8673" i="2"/>
  <c r="T8674" i="2"/>
  <c r="W8674" i="2"/>
  <c r="X8674" i="2"/>
  <c r="AA8674" i="2"/>
  <c r="T8675" i="2"/>
  <c r="W8675" i="2"/>
  <c r="X8675" i="2"/>
  <c r="AA8675" i="2"/>
  <c r="T8676" i="2"/>
  <c r="W8676" i="2"/>
  <c r="X8676" i="2"/>
  <c r="AA8676" i="2"/>
  <c r="T8677" i="2"/>
  <c r="W8677" i="2"/>
  <c r="X8677" i="2"/>
  <c r="AA8677" i="2"/>
  <c r="T8678" i="2"/>
  <c r="W8678" i="2"/>
  <c r="X8678" i="2"/>
  <c r="AA8678" i="2"/>
  <c r="T8679" i="2"/>
  <c r="W8679" i="2"/>
  <c r="X8679" i="2"/>
  <c r="AA8679" i="2"/>
  <c r="T8680" i="2"/>
  <c r="W8680" i="2"/>
  <c r="X8680" i="2"/>
  <c r="AA8680" i="2"/>
  <c r="T8681" i="2"/>
  <c r="W8681" i="2"/>
  <c r="X8681" i="2"/>
  <c r="AA8681" i="2"/>
  <c r="T8682" i="2"/>
  <c r="W8682" i="2"/>
  <c r="X8682" i="2"/>
  <c r="AA8682" i="2"/>
  <c r="T8683" i="2"/>
  <c r="W8683" i="2"/>
  <c r="X8683" i="2"/>
  <c r="AA8683" i="2"/>
  <c r="T8684" i="2"/>
  <c r="W8684" i="2"/>
  <c r="X8684" i="2"/>
  <c r="AA8684" i="2"/>
  <c r="T8685" i="2"/>
  <c r="W8685" i="2"/>
  <c r="X8685" i="2"/>
  <c r="AA8685" i="2"/>
  <c r="T8686" i="2"/>
  <c r="W8686" i="2"/>
  <c r="X8686" i="2"/>
  <c r="AA8686" i="2"/>
  <c r="T8687" i="2"/>
  <c r="W8687" i="2"/>
  <c r="X8687" i="2"/>
  <c r="AA8687" i="2"/>
  <c r="T8688" i="2"/>
  <c r="W8688" i="2"/>
  <c r="X8688" i="2"/>
  <c r="AA8688" i="2"/>
  <c r="T8689" i="2"/>
  <c r="W8689" i="2"/>
  <c r="X8689" i="2"/>
  <c r="AA8689" i="2"/>
  <c r="T8690" i="2"/>
  <c r="W8690" i="2"/>
  <c r="X8690" i="2"/>
  <c r="AA8690" i="2"/>
  <c r="T8691" i="2"/>
  <c r="W8691" i="2"/>
  <c r="X8691" i="2"/>
  <c r="AA8691" i="2"/>
  <c r="T8692" i="2"/>
  <c r="W8692" i="2"/>
  <c r="X8692" i="2"/>
  <c r="AA8692" i="2"/>
  <c r="T8693" i="2"/>
  <c r="W8693" i="2"/>
  <c r="X8693" i="2"/>
  <c r="AA8693" i="2"/>
  <c r="T8694" i="2"/>
  <c r="W8694" i="2"/>
  <c r="X8694" i="2"/>
  <c r="AA8694" i="2"/>
  <c r="T8695" i="2"/>
  <c r="W8695" i="2"/>
  <c r="X8695" i="2"/>
  <c r="AA8695" i="2"/>
  <c r="T8696" i="2"/>
  <c r="W8696" i="2"/>
  <c r="X8696" i="2"/>
  <c r="AA8696" i="2"/>
  <c r="T8697" i="2"/>
  <c r="W8697" i="2"/>
  <c r="X8697" i="2"/>
  <c r="AA8697" i="2"/>
  <c r="T8698" i="2"/>
  <c r="W8698" i="2"/>
  <c r="X8698" i="2"/>
  <c r="AA8698" i="2"/>
  <c r="T8699" i="2"/>
  <c r="W8699" i="2"/>
  <c r="X8699" i="2"/>
  <c r="AA8699" i="2"/>
  <c r="T8700" i="2"/>
  <c r="W8700" i="2"/>
  <c r="X8700" i="2"/>
  <c r="AA8700" i="2"/>
  <c r="T8701" i="2"/>
  <c r="W8701" i="2"/>
  <c r="X8701" i="2"/>
  <c r="AA8701" i="2"/>
  <c r="T8702" i="2"/>
  <c r="W8702" i="2"/>
  <c r="X8702" i="2"/>
  <c r="AA8702" i="2"/>
  <c r="T8703" i="2"/>
  <c r="W8703" i="2"/>
  <c r="X8703" i="2"/>
  <c r="AA8703" i="2"/>
  <c r="T8704" i="2"/>
  <c r="W8704" i="2"/>
  <c r="X8704" i="2"/>
  <c r="AA8704" i="2"/>
  <c r="T8705" i="2"/>
  <c r="W8705" i="2"/>
  <c r="X8705" i="2"/>
  <c r="AA8705" i="2"/>
  <c r="T8706" i="2"/>
  <c r="W8706" i="2"/>
  <c r="X8706" i="2"/>
  <c r="AA8706" i="2"/>
  <c r="T8707" i="2"/>
  <c r="W8707" i="2"/>
  <c r="X8707" i="2"/>
  <c r="AA8707" i="2"/>
  <c r="T8708" i="2"/>
  <c r="W8708" i="2"/>
  <c r="X8708" i="2"/>
  <c r="AA8708" i="2"/>
  <c r="T8709" i="2"/>
  <c r="W8709" i="2"/>
  <c r="X8709" i="2"/>
  <c r="AA8709" i="2"/>
  <c r="T8710" i="2"/>
  <c r="W8710" i="2"/>
  <c r="X8710" i="2"/>
  <c r="AA8710" i="2"/>
  <c r="T8711" i="2"/>
  <c r="W8711" i="2"/>
  <c r="X8711" i="2"/>
  <c r="AA8711" i="2"/>
  <c r="T8712" i="2"/>
  <c r="W8712" i="2"/>
  <c r="X8712" i="2"/>
  <c r="AA8712" i="2"/>
  <c r="T8713" i="2"/>
  <c r="W8713" i="2"/>
  <c r="X8713" i="2"/>
  <c r="AA8713" i="2"/>
  <c r="T8714" i="2"/>
  <c r="W8714" i="2"/>
  <c r="X8714" i="2"/>
  <c r="AA8714" i="2"/>
  <c r="T8715" i="2"/>
  <c r="W8715" i="2"/>
  <c r="X8715" i="2"/>
  <c r="AA8715" i="2"/>
  <c r="T8716" i="2"/>
  <c r="W8716" i="2"/>
  <c r="X8716" i="2"/>
  <c r="AA8716" i="2"/>
  <c r="T8717" i="2"/>
  <c r="W8717" i="2"/>
  <c r="X8717" i="2"/>
  <c r="AA8717" i="2"/>
  <c r="T8718" i="2"/>
  <c r="W8718" i="2"/>
  <c r="X8718" i="2"/>
  <c r="AA8718" i="2"/>
  <c r="T8719" i="2"/>
  <c r="W8719" i="2"/>
  <c r="X8719" i="2"/>
  <c r="AA8719" i="2"/>
  <c r="T8720" i="2"/>
  <c r="W8720" i="2"/>
  <c r="X8720" i="2"/>
  <c r="AA8720" i="2"/>
  <c r="T8721" i="2"/>
  <c r="W8721" i="2"/>
  <c r="X8721" i="2"/>
  <c r="AA8721" i="2"/>
  <c r="T8722" i="2"/>
  <c r="W8722" i="2"/>
  <c r="X8722" i="2"/>
  <c r="AA8722" i="2"/>
  <c r="T8723" i="2"/>
  <c r="W8723" i="2"/>
  <c r="X8723" i="2"/>
  <c r="AA8723" i="2"/>
  <c r="T8724" i="2"/>
  <c r="W8724" i="2"/>
  <c r="X8724" i="2"/>
  <c r="AA8724" i="2"/>
  <c r="T8725" i="2"/>
  <c r="W8725" i="2"/>
  <c r="X8725" i="2"/>
  <c r="AA8725" i="2"/>
  <c r="T8726" i="2"/>
  <c r="W8726" i="2"/>
  <c r="X8726" i="2"/>
  <c r="AA8726" i="2"/>
  <c r="T8727" i="2"/>
  <c r="W8727" i="2"/>
  <c r="X8727" i="2"/>
  <c r="AA8727" i="2"/>
  <c r="T8728" i="2"/>
  <c r="W8728" i="2"/>
  <c r="X8728" i="2"/>
  <c r="AA8728" i="2"/>
  <c r="T8729" i="2"/>
  <c r="W8729" i="2"/>
  <c r="X8729" i="2"/>
  <c r="AA8729" i="2"/>
  <c r="T8730" i="2"/>
  <c r="W8730" i="2"/>
  <c r="X8730" i="2"/>
  <c r="AA8730" i="2"/>
  <c r="T8731" i="2"/>
  <c r="W8731" i="2"/>
  <c r="X8731" i="2"/>
  <c r="AA8731" i="2"/>
  <c r="T8732" i="2"/>
  <c r="W8732" i="2"/>
  <c r="X8732" i="2"/>
  <c r="AA8732" i="2"/>
  <c r="T8733" i="2"/>
  <c r="W8733" i="2"/>
  <c r="X8733" i="2"/>
  <c r="AA8733" i="2"/>
  <c r="T8734" i="2"/>
  <c r="W8734" i="2"/>
  <c r="X8734" i="2"/>
  <c r="AA8734" i="2"/>
  <c r="T8735" i="2"/>
  <c r="W8735" i="2"/>
  <c r="X8735" i="2"/>
  <c r="AA8735" i="2"/>
  <c r="T8736" i="2"/>
  <c r="W8736" i="2"/>
  <c r="X8736" i="2"/>
  <c r="AA8736" i="2"/>
  <c r="T8737" i="2"/>
  <c r="W8737" i="2"/>
  <c r="X8737" i="2"/>
  <c r="AA8737" i="2"/>
  <c r="T8738" i="2"/>
  <c r="W8738" i="2"/>
  <c r="X8738" i="2"/>
  <c r="AA8738" i="2"/>
  <c r="T8739" i="2"/>
  <c r="W8739" i="2"/>
  <c r="X8739" i="2"/>
  <c r="AA8739" i="2"/>
  <c r="T8740" i="2"/>
  <c r="W8740" i="2"/>
  <c r="X8740" i="2"/>
  <c r="AA8740" i="2"/>
  <c r="T8741" i="2"/>
  <c r="W8741" i="2"/>
  <c r="X8741" i="2"/>
  <c r="AA8741" i="2"/>
  <c r="T8742" i="2"/>
  <c r="W8742" i="2"/>
  <c r="X8742" i="2"/>
  <c r="AA8742" i="2"/>
  <c r="T8743" i="2"/>
  <c r="W8743" i="2"/>
  <c r="X8743" i="2"/>
  <c r="AA8743" i="2"/>
  <c r="T8744" i="2"/>
  <c r="W8744" i="2"/>
  <c r="X8744" i="2"/>
  <c r="AA8744" i="2"/>
  <c r="T8745" i="2"/>
  <c r="W8745" i="2"/>
  <c r="X8745" i="2"/>
  <c r="AA8745" i="2"/>
  <c r="T8746" i="2"/>
  <c r="W8746" i="2"/>
  <c r="X8746" i="2"/>
  <c r="AA8746" i="2"/>
  <c r="T8747" i="2"/>
  <c r="W8747" i="2"/>
  <c r="X8747" i="2"/>
  <c r="AA8747" i="2"/>
  <c r="T8748" i="2"/>
  <c r="W8748" i="2"/>
  <c r="X8748" i="2"/>
  <c r="AA8748" i="2"/>
  <c r="T8749" i="2"/>
  <c r="W8749" i="2"/>
  <c r="X8749" i="2"/>
  <c r="AA8749" i="2"/>
  <c r="T8750" i="2"/>
  <c r="W8750" i="2"/>
  <c r="X8750" i="2"/>
  <c r="AA8750" i="2"/>
  <c r="T8751" i="2"/>
  <c r="W8751" i="2"/>
  <c r="X8751" i="2"/>
  <c r="AA8751" i="2"/>
  <c r="T8752" i="2"/>
  <c r="W8752" i="2"/>
  <c r="X8752" i="2"/>
  <c r="AA8752" i="2"/>
  <c r="T8753" i="2"/>
  <c r="W8753" i="2"/>
  <c r="X8753" i="2"/>
  <c r="AA8753" i="2"/>
  <c r="T8754" i="2"/>
  <c r="W8754" i="2"/>
  <c r="X8754" i="2"/>
  <c r="AA8754" i="2"/>
  <c r="T8755" i="2"/>
  <c r="W8755" i="2"/>
  <c r="X8755" i="2"/>
  <c r="AA8755" i="2"/>
  <c r="T8756" i="2"/>
  <c r="W8756" i="2"/>
  <c r="X8756" i="2"/>
  <c r="AA8756" i="2"/>
  <c r="T8757" i="2"/>
  <c r="W8757" i="2"/>
  <c r="X8757" i="2"/>
  <c r="AA8757" i="2"/>
  <c r="T8758" i="2"/>
  <c r="W8758" i="2"/>
  <c r="X8758" i="2"/>
  <c r="AA8758" i="2"/>
  <c r="T8759" i="2"/>
  <c r="W8759" i="2"/>
  <c r="X8759" i="2"/>
  <c r="AA8759" i="2"/>
  <c r="T8760" i="2"/>
  <c r="W8760" i="2"/>
  <c r="X8760" i="2"/>
  <c r="AA8760" i="2"/>
  <c r="T8761" i="2"/>
  <c r="W8761" i="2"/>
  <c r="X8761" i="2"/>
  <c r="AA8761" i="2"/>
  <c r="T8762" i="2"/>
  <c r="W8762" i="2"/>
  <c r="X8762" i="2"/>
  <c r="AA8762" i="2"/>
  <c r="T8763" i="2"/>
  <c r="W8763" i="2"/>
  <c r="X8763" i="2"/>
  <c r="AA8763" i="2"/>
  <c r="T8764" i="2"/>
  <c r="W8764" i="2"/>
  <c r="X8764" i="2"/>
  <c r="AA8764" i="2"/>
  <c r="T8765" i="2"/>
  <c r="W8765" i="2"/>
  <c r="X8765" i="2"/>
  <c r="AA8765" i="2"/>
  <c r="T8766" i="2"/>
  <c r="W8766" i="2"/>
  <c r="X8766" i="2"/>
  <c r="AA8766" i="2"/>
  <c r="T8767" i="2"/>
  <c r="W8767" i="2"/>
  <c r="X8767" i="2"/>
  <c r="AA8767" i="2"/>
  <c r="T8768" i="2"/>
  <c r="W8768" i="2"/>
  <c r="X8768" i="2"/>
  <c r="AA8768" i="2"/>
  <c r="T8769" i="2"/>
  <c r="W8769" i="2"/>
  <c r="X8769" i="2"/>
  <c r="AA8769" i="2"/>
  <c r="T8770" i="2"/>
  <c r="W8770" i="2"/>
  <c r="X8770" i="2"/>
  <c r="AA8770" i="2"/>
  <c r="T8771" i="2"/>
  <c r="W8771" i="2"/>
  <c r="X8771" i="2"/>
  <c r="AA8771" i="2"/>
  <c r="T8772" i="2"/>
  <c r="W8772" i="2"/>
  <c r="X8772" i="2"/>
  <c r="AA8772" i="2"/>
  <c r="T8773" i="2"/>
  <c r="W8773" i="2"/>
  <c r="X8773" i="2"/>
  <c r="AA8773" i="2"/>
  <c r="T8774" i="2"/>
  <c r="W8774" i="2"/>
  <c r="X8774" i="2"/>
  <c r="AA8774" i="2"/>
  <c r="T8775" i="2"/>
  <c r="W8775" i="2"/>
  <c r="X8775" i="2"/>
  <c r="AA8775" i="2"/>
  <c r="T8776" i="2"/>
  <c r="W8776" i="2"/>
  <c r="X8776" i="2"/>
  <c r="AA8776" i="2"/>
  <c r="T8777" i="2"/>
  <c r="W8777" i="2"/>
  <c r="X8777" i="2"/>
  <c r="AA8777" i="2"/>
  <c r="T8778" i="2"/>
  <c r="W8778" i="2"/>
  <c r="X8778" i="2"/>
  <c r="AA8778" i="2"/>
  <c r="T8779" i="2"/>
  <c r="W8779" i="2"/>
  <c r="X8779" i="2"/>
  <c r="AA8779" i="2"/>
  <c r="T8780" i="2"/>
  <c r="W8780" i="2"/>
  <c r="X8780" i="2"/>
  <c r="AA8780" i="2"/>
  <c r="T8781" i="2"/>
  <c r="W8781" i="2"/>
  <c r="X8781" i="2"/>
  <c r="AA8781" i="2"/>
  <c r="T8782" i="2"/>
  <c r="W8782" i="2"/>
  <c r="X8782" i="2"/>
  <c r="AA8782" i="2"/>
  <c r="T8783" i="2"/>
  <c r="W8783" i="2"/>
  <c r="X8783" i="2"/>
  <c r="AA8783" i="2"/>
  <c r="T8784" i="2"/>
  <c r="W8784" i="2"/>
  <c r="X8784" i="2"/>
  <c r="AA8784" i="2"/>
  <c r="T8785" i="2"/>
  <c r="W8785" i="2"/>
  <c r="X8785" i="2"/>
  <c r="AA8785" i="2"/>
  <c r="T8786" i="2"/>
  <c r="W8786" i="2"/>
  <c r="X8786" i="2"/>
  <c r="AA8786" i="2"/>
  <c r="T8787" i="2"/>
  <c r="W8787" i="2"/>
  <c r="X8787" i="2"/>
  <c r="AA8787" i="2"/>
  <c r="T8788" i="2"/>
  <c r="W8788" i="2"/>
  <c r="X8788" i="2"/>
  <c r="AA8788" i="2"/>
  <c r="T8789" i="2"/>
  <c r="W8789" i="2"/>
  <c r="X8789" i="2"/>
  <c r="AA8789" i="2"/>
  <c r="T8790" i="2"/>
  <c r="W8790" i="2"/>
  <c r="X8790" i="2"/>
  <c r="AA8790" i="2"/>
  <c r="T8791" i="2"/>
  <c r="W8791" i="2"/>
  <c r="X8791" i="2"/>
  <c r="AA8791" i="2"/>
  <c r="T8792" i="2"/>
  <c r="W8792" i="2"/>
  <c r="X8792" i="2"/>
  <c r="AA8792" i="2"/>
  <c r="T8793" i="2"/>
  <c r="W8793" i="2"/>
  <c r="X8793" i="2"/>
  <c r="AA8793" i="2"/>
  <c r="T8794" i="2"/>
  <c r="W8794" i="2"/>
  <c r="X8794" i="2"/>
  <c r="AA8794" i="2"/>
  <c r="T8795" i="2"/>
  <c r="W8795" i="2"/>
  <c r="X8795" i="2"/>
  <c r="AA8795" i="2"/>
  <c r="T8796" i="2"/>
  <c r="W8796" i="2"/>
  <c r="X8796" i="2"/>
  <c r="AA8796" i="2"/>
  <c r="T8797" i="2"/>
  <c r="W8797" i="2"/>
  <c r="X8797" i="2"/>
  <c r="AA8797" i="2"/>
  <c r="T8798" i="2"/>
  <c r="W8798" i="2"/>
  <c r="X8798" i="2"/>
  <c r="AA8798" i="2"/>
  <c r="T8799" i="2"/>
  <c r="W8799" i="2"/>
  <c r="X8799" i="2"/>
  <c r="AA8799" i="2"/>
  <c r="T8800" i="2"/>
  <c r="W8800" i="2"/>
  <c r="X8800" i="2"/>
  <c r="AA8800" i="2"/>
  <c r="T8801" i="2"/>
  <c r="W8801" i="2"/>
  <c r="X8801" i="2"/>
  <c r="AA8801" i="2"/>
  <c r="T8802" i="2"/>
  <c r="W8802" i="2"/>
  <c r="X8802" i="2"/>
  <c r="AA8802" i="2"/>
  <c r="T8803" i="2"/>
  <c r="W8803" i="2"/>
  <c r="X8803" i="2"/>
  <c r="AA8803" i="2"/>
  <c r="T8804" i="2"/>
  <c r="W8804" i="2"/>
  <c r="X8804" i="2"/>
  <c r="AA8804" i="2"/>
  <c r="T8805" i="2"/>
  <c r="W8805" i="2"/>
  <c r="X8805" i="2"/>
  <c r="AA8805" i="2"/>
  <c r="T8806" i="2"/>
  <c r="W8806" i="2"/>
  <c r="X8806" i="2"/>
  <c r="AA8806" i="2"/>
  <c r="T8807" i="2"/>
  <c r="W8807" i="2"/>
  <c r="X8807" i="2"/>
  <c r="AA8807" i="2"/>
  <c r="T8808" i="2"/>
  <c r="W8808" i="2"/>
  <c r="X8808" i="2"/>
  <c r="AA8808" i="2"/>
  <c r="T8809" i="2"/>
  <c r="W8809" i="2"/>
  <c r="X8809" i="2"/>
  <c r="AA8809" i="2"/>
  <c r="T8810" i="2"/>
  <c r="W8810" i="2"/>
  <c r="X8810" i="2"/>
  <c r="AA8810" i="2"/>
  <c r="T8811" i="2"/>
  <c r="W8811" i="2"/>
  <c r="X8811" i="2"/>
  <c r="AA8811" i="2"/>
  <c r="T8812" i="2"/>
  <c r="W8812" i="2"/>
  <c r="X8812" i="2"/>
  <c r="AA8812" i="2"/>
  <c r="T8813" i="2"/>
  <c r="W8813" i="2"/>
  <c r="X8813" i="2"/>
  <c r="AA8813" i="2"/>
  <c r="T8814" i="2"/>
  <c r="W8814" i="2"/>
  <c r="X8814" i="2"/>
  <c r="AA8814" i="2"/>
  <c r="T8815" i="2"/>
  <c r="W8815" i="2"/>
  <c r="X8815" i="2"/>
  <c r="AA8815" i="2"/>
  <c r="T8816" i="2"/>
  <c r="W8816" i="2"/>
  <c r="X8816" i="2"/>
  <c r="AA8816" i="2"/>
  <c r="T8817" i="2"/>
  <c r="W8817" i="2"/>
  <c r="X8817" i="2"/>
  <c r="AA8817" i="2"/>
  <c r="T8818" i="2"/>
  <c r="W8818" i="2"/>
  <c r="X8818" i="2"/>
  <c r="AA8818" i="2"/>
  <c r="T8819" i="2"/>
  <c r="W8819" i="2"/>
  <c r="X8819" i="2"/>
  <c r="AA8819" i="2"/>
  <c r="T8820" i="2"/>
  <c r="W8820" i="2"/>
  <c r="X8820" i="2"/>
  <c r="AA8820" i="2"/>
  <c r="T8821" i="2"/>
  <c r="W8821" i="2"/>
  <c r="X8821" i="2"/>
  <c r="AA8821" i="2"/>
  <c r="T8822" i="2"/>
  <c r="W8822" i="2"/>
  <c r="X8822" i="2"/>
  <c r="AA8822" i="2"/>
  <c r="T8823" i="2"/>
  <c r="W8823" i="2"/>
  <c r="X8823" i="2"/>
  <c r="AA8823" i="2"/>
  <c r="T8824" i="2"/>
  <c r="W8824" i="2"/>
  <c r="X8824" i="2"/>
  <c r="AA8824" i="2"/>
  <c r="T8825" i="2"/>
  <c r="W8825" i="2"/>
  <c r="X8825" i="2"/>
  <c r="AA8825" i="2"/>
  <c r="T8826" i="2"/>
  <c r="W8826" i="2"/>
  <c r="X8826" i="2"/>
  <c r="AA8826" i="2"/>
  <c r="T8827" i="2"/>
  <c r="W8827" i="2"/>
  <c r="X8827" i="2"/>
  <c r="AA8827" i="2"/>
  <c r="T8828" i="2"/>
  <c r="W8828" i="2"/>
  <c r="X8828" i="2"/>
  <c r="AA8828" i="2"/>
  <c r="T8829" i="2"/>
  <c r="W8829" i="2"/>
  <c r="X8829" i="2"/>
  <c r="AA8829" i="2"/>
  <c r="T8830" i="2"/>
  <c r="W8830" i="2"/>
  <c r="X8830" i="2"/>
  <c r="AA8830" i="2"/>
  <c r="T8831" i="2"/>
  <c r="W8831" i="2"/>
  <c r="X8831" i="2"/>
  <c r="AA8831" i="2"/>
  <c r="T8832" i="2"/>
  <c r="W8832" i="2"/>
  <c r="X8832" i="2"/>
  <c r="AA8832" i="2"/>
  <c r="T8833" i="2"/>
  <c r="W8833" i="2"/>
  <c r="X8833" i="2"/>
  <c r="AA8833" i="2"/>
  <c r="T8834" i="2"/>
  <c r="W8834" i="2"/>
  <c r="X8834" i="2"/>
  <c r="AA8834" i="2"/>
  <c r="T8835" i="2"/>
  <c r="W8835" i="2"/>
  <c r="X8835" i="2"/>
  <c r="AA8835" i="2"/>
  <c r="T8836" i="2"/>
  <c r="W8836" i="2"/>
  <c r="X8836" i="2"/>
  <c r="AA8836" i="2"/>
  <c r="T8837" i="2"/>
  <c r="W8837" i="2"/>
  <c r="X8837" i="2"/>
  <c r="AA8837" i="2"/>
  <c r="T8838" i="2"/>
  <c r="W8838" i="2"/>
  <c r="X8838" i="2"/>
  <c r="AA8838" i="2"/>
  <c r="T8839" i="2"/>
  <c r="W8839" i="2"/>
  <c r="X8839" i="2"/>
  <c r="AA8839" i="2"/>
  <c r="T8840" i="2"/>
  <c r="W8840" i="2"/>
  <c r="X8840" i="2"/>
  <c r="AA8840" i="2"/>
  <c r="T8841" i="2"/>
  <c r="W8841" i="2"/>
  <c r="X8841" i="2"/>
  <c r="AA8841" i="2"/>
  <c r="T8842" i="2"/>
  <c r="W8842" i="2"/>
  <c r="X8842" i="2"/>
  <c r="AA8842" i="2"/>
  <c r="T8843" i="2"/>
  <c r="W8843" i="2"/>
  <c r="X8843" i="2"/>
  <c r="AA8843" i="2"/>
  <c r="T8844" i="2"/>
  <c r="W8844" i="2"/>
  <c r="X8844" i="2"/>
  <c r="AA8844" i="2"/>
  <c r="T8845" i="2"/>
  <c r="W8845" i="2"/>
  <c r="X8845" i="2"/>
  <c r="AA8845" i="2"/>
  <c r="T8846" i="2"/>
  <c r="W8846" i="2"/>
  <c r="X8846" i="2"/>
  <c r="AA8846" i="2"/>
  <c r="T8847" i="2"/>
  <c r="W8847" i="2"/>
  <c r="X8847" i="2"/>
  <c r="AA8847" i="2"/>
  <c r="T8848" i="2"/>
  <c r="W8848" i="2"/>
  <c r="X8848" i="2"/>
  <c r="AA8848" i="2"/>
  <c r="T8849" i="2"/>
  <c r="W8849" i="2"/>
  <c r="X8849" i="2"/>
  <c r="AA8849" i="2"/>
  <c r="T8850" i="2"/>
  <c r="W8850" i="2"/>
  <c r="X8850" i="2"/>
  <c r="AA8850" i="2"/>
  <c r="T8851" i="2"/>
  <c r="W8851" i="2"/>
  <c r="X8851" i="2"/>
  <c r="AA8851" i="2"/>
  <c r="T8852" i="2"/>
  <c r="W8852" i="2"/>
  <c r="X8852" i="2"/>
  <c r="AA8852" i="2"/>
  <c r="T8853" i="2"/>
  <c r="W8853" i="2"/>
  <c r="X8853" i="2"/>
  <c r="AA8853" i="2"/>
  <c r="T8854" i="2"/>
  <c r="W8854" i="2"/>
  <c r="X8854" i="2"/>
  <c r="AA8854" i="2"/>
  <c r="T8855" i="2"/>
  <c r="W8855" i="2"/>
  <c r="X8855" i="2"/>
  <c r="AA8855" i="2"/>
  <c r="T8856" i="2"/>
  <c r="W8856" i="2"/>
  <c r="X8856" i="2"/>
  <c r="AA8856" i="2"/>
  <c r="T8857" i="2"/>
  <c r="W8857" i="2"/>
  <c r="X8857" i="2"/>
  <c r="AA8857" i="2"/>
  <c r="T8858" i="2"/>
  <c r="W8858" i="2"/>
  <c r="X8858" i="2"/>
  <c r="AA8858" i="2"/>
  <c r="T8859" i="2"/>
  <c r="W8859" i="2"/>
  <c r="X8859" i="2"/>
  <c r="AA8859" i="2"/>
  <c r="T8860" i="2"/>
  <c r="W8860" i="2"/>
  <c r="X8860" i="2"/>
  <c r="AA8860" i="2"/>
  <c r="T8861" i="2"/>
  <c r="W8861" i="2"/>
  <c r="X8861" i="2"/>
  <c r="AA8861" i="2"/>
  <c r="T8862" i="2"/>
  <c r="W8862" i="2"/>
  <c r="X8862" i="2"/>
  <c r="AA8862" i="2"/>
  <c r="T8863" i="2"/>
  <c r="W8863" i="2"/>
  <c r="X8863" i="2"/>
  <c r="AA8863" i="2"/>
  <c r="T8864" i="2"/>
  <c r="W8864" i="2"/>
  <c r="X8864" i="2"/>
  <c r="AA8864" i="2"/>
  <c r="T8865" i="2"/>
  <c r="W8865" i="2"/>
  <c r="X8865" i="2"/>
  <c r="AA8865" i="2"/>
  <c r="T8866" i="2"/>
  <c r="W8866" i="2"/>
  <c r="X8866" i="2"/>
  <c r="AA8866" i="2"/>
  <c r="T8867" i="2"/>
  <c r="W8867" i="2"/>
  <c r="X8867" i="2"/>
  <c r="AA8867" i="2"/>
  <c r="T8868" i="2"/>
  <c r="W8868" i="2"/>
  <c r="X8868" i="2"/>
  <c r="AA8868" i="2"/>
  <c r="T8869" i="2"/>
  <c r="W8869" i="2"/>
  <c r="X8869" i="2"/>
  <c r="AA8869" i="2"/>
  <c r="T8870" i="2"/>
  <c r="W8870" i="2"/>
  <c r="X8870" i="2"/>
  <c r="AA8870" i="2"/>
  <c r="T8871" i="2"/>
  <c r="W8871" i="2"/>
  <c r="X8871" i="2"/>
  <c r="AA8871" i="2"/>
  <c r="T8872" i="2"/>
  <c r="W8872" i="2"/>
  <c r="X8872" i="2"/>
  <c r="AA8872" i="2"/>
  <c r="T8873" i="2"/>
  <c r="W8873" i="2"/>
  <c r="X8873" i="2"/>
  <c r="AA8873" i="2"/>
  <c r="T8874" i="2"/>
  <c r="W8874" i="2"/>
  <c r="X8874" i="2"/>
  <c r="AA8874" i="2"/>
  <c r="T8875" i="2"/>
  <c r="W8875" i="2"/>
  <c r="X8875" i="2"/>
  <c r="AA8875" i="2"/>
  <c r="T8876" i="2"/>
  <c r="W8876" i="2"/>
  <c r="X8876" i="2"/>
  <c r="AA8876" i="2"/>
  <c r="T8877" i="2"/>
  <c r="W8877" i="2"/>
  <c r="X8877" i="2"/>
  <c r="AA8877" i="2"/>
  <c r="T8878" i="2"/>
  <c r="W8878" i="2"/>
  <c r="X8878" i="2"/>
  <c r="AA8878" i="2"/>
  <c r="T8879" i="2"/>
  <c r="W8879" i="2"/>
  <c r="X8879" i="2"/>
  <c r="AA8879" i="2"/>
  <c r="T8880" i="2"/>
  <c r="W8880" i="2"/>
  <c r="X8880" i="2"/>
  <c r="AA8880" i="2"/>
  <c r="T8881" i="2"/>
  <c r="W8881" i="2"/>
  <c r="X8881" i="2"/>
  <c r="AA8881" i="2"/>
  <c r="T8882" i="2"/>
  <c r="W8882" i="2"/>
  <c r="X8882" i="2"/>
  <c r="AA8882" i="2"/>
  <c r="T8883" i="2"/>
  <c r="W8883" i="2"/>
  <c r="X8883" i="2"/>
  <c r="AA8883" i="2"/>
  <c r="T8884" i="2"/>
  <c r="W8884" i="2"/>
  <c r="X8884" i="2"/>
  <c r="AA8884" i="2"/>
  <c r="T8885" i="2"/>
  <c r="W8885" i="2"/>
  <c r="X8885" i="2"/>
  <c r="AA8885" i="2"/>
  <c r="T8886" i="2"/>
  <c r="W8886" i="2"/>
  <c r="X8886" i="2"/>
  <c r="AA8886" i="2"/>
  <c r="T8887" i="2"/>
  <c r="W8887" i="2"/>
  <c r="X8887" i="2"/>
  <c r="AA8887" i="2"/>
  <c r="T8888" i="2"/>
  <c r="W8888" i="2"/>
  <c r="X8888" i="2"/>
  <c r="AA8888" i="2"/>
  <c r="T8889" i="2"/>
  <c r="W8889" i="2"/>
  <c r="X8889" i="2"/>
  <c r="AA8889" i="2"/>
  <c r="T8890" i="2"/>
  <c r="W8890" i="2"/>
  <c r="X8890" i="2"/>
  <c r="AA8890" i="2"/>
  <c r="T8891" i="2"/>
  <c r="W8891" i="2"/>
  <c r="X8891" i="2"/>
  <c r="AA8891" i="2"/>
  <c r="T8892" i="2"/>
  <c r="W8892" i="2"/>
  <c r="X8892" i="2"/>
  <c r="AA8892" i="2"/>
  <c r="T8893" i="2"/>
  <c r="W8893" i="2"/>
  <c r="X8893" i="2"/>
  <c r="AA8893" i="2"/>
  <c r="T8894" i="2"/>
  <c r="W8894" i="2"/>
  <c r="X8894" i="2"/>
  <c r="AA8894" i="2"/>
  <c r="T8895" i="2"/>
  <c r="W8895" i="2"/>
  <c r="X8895" i="2"/>
  <c r="AA8895" i="2"/>
  <c r="T8896" i="2"/>
  <c r="W8896" i="2"/>
  <c r="X8896" i="2"/>
  <c r="AA8896" i="2"/>
  <c r="T8897" i="2"/>
  <c r="W8897" i="2"/>
  <c r="X8897" i="2"/>
  <c r="AA8897" i="2"/>
  <c r="T8898" i="2"/>
  <c r="W8898" i="2"/>
  <c r="X8898" i="2"/>
  <c r="AA8898" i="2"/>
  <c r="T8899" i="2"/>
  <c r="W8899" i="2"/>
  <c r="X8899" i="2"/>
  <c r="AA8899" i="2"/>
  <c r="T8900" i="2"/>
  <c r="W8900" i="2"/>
  <c r="X8900" i="2"/>
  <c r="AA8900" i="2"/>
  <c r="T8901" i="2"/>
  <c r="W8901" i="2"/>
  <c r="X8901" i="2"/>
  <c r="AA8901" i="2"/>
  <c r="T8902" i="2"/>
  <c r="W8902" i="2"/>
  <c r="X8902" i="2"/>
  <c r="AA8902" i="2"/>
  <c r="T8903" i="2"/>
  <c r="W8903" i="2"/>
  <c r="X8903" i="2"/>
  <c r="AA8903" i="2"/>
  <c r="T8904" i="2"/>
  <c r="W8904" i="2"/>
  <c r="X8904" i="2"/>
  <c r="AA8904" i="2"/>
  <c r="T8905" i="2"/>
  <c r="W8905" i="2"/>
  <c r="X8905" i="2"/>
  <c r="AA8905" i="2"/>
  <c r="T8906" i="2"/>
  <c r="W8906" i="2"/>
  <c r="X8906" i="2"/>
  <c r="AA8906" i="2"/>
  <c r="T8907" i="2"/>
  <c r="W8907" i="2"/>
  <c r="X8907" i="2"/>
  <c r="AA8907" i="2"/>
  <c r="T8908" i="2"/>
  <c r="W8908" i="2"/>
  <c r="X8908" i="2"/>
  <c r="AA8908" i="2"/>
  <c r="T8909" i="2"/>
  <c r="W8909" i="2"/>
  <c r="X8909" i="2"/>
  <c r="AA8909" i="2"/>
  <c r="T8910" i="2"/>
  <c r="W8910" i="2"/>
  <c r="X8910" i="2"/>
  <c r="AA8910" i="2"/>
  <c r="T8911" i="2"/>
  <c r="W8911" i="2"/>
  <c r="X8911" i="2"/>
  <c r="AA8911" i="2"/>
  <c r="T8912" i="2"/>
  <c r="W8912" i="2"/>
  <c r="X8912" i="2"/>
  <c r="AA8912" i="2"/>
  <c r="T8913" i="2"/>
  <c r="W8913" i="2"/>
  <c r="X8913" i="2"/>
  <c r="AA8913" i="2"/>
  <c r="T8914" i="2"/>
  <c r="W8914" i="2"/>
  <c r="X8914" i="2"/>
  <c r="AA8914" i="2"/>
  <c r="T8915" i="2"/>
  <c r="W8915" i="2"/>
  <c r="X8915" i="2"/>
  <c r="AA8915" i="2"/>
  <c r="T8916" i="2"/>
  <c r="W8916" i="2"/>
  <c r="X8916" i="2"/>
  <c r="AA8916" i="2"/>
  <c r="T8917" i="2"/>
  <c r="W8917" i="2"/>
  <c r="X8917" i="2"/>
  <c r="AA8917" i="2"/>
  <c r="T8918" i="2"/>
  <c r="W8918" i="2"/>
  <c r="X8918" i="2"/>
  <c r="AA8918" i="2"/>
  <c r="T8919" i="2"/>
  <c r="W8919" i="2"/>
  <c r="X8919" i="2"/>
  <c r="AA8919" i="2"/>
  <c r="T8920" i="2"/>
  <c r="W8920" i="2"/>
  <c r="X8920" i="2"/>
  <c r="AA8920" i="2"/>
  <c r="T8921" i="2"/>
  <c r="W8921" i="2"/>
  <c r="X8921" i="2"/>
  <c r="AA8921" i="2"/>
  <c r="T8922" i="2"/>
  <c r="W8922" i="2"/>
  <c r="X8922" i="2"/>
  <c r="AA8922" i="2"/>
  <c r="T8923" i="2"/>
  <c r="W8923" i="2"/>
  <c r="X8923" i="2"/>
  <c r="AA8923" i="2"/>
  <c r="T8924" i="2"/>
  <c r="W8924" i="2"/>
  <c r="X8924" i="2"/>
  <c r="AA8924" i="2"/>
  <c r="T8925" i="2"/>
  <c r="W8925" i="2"/>
  <c r="X8925" i="2"/>
  <c r="AA8925" i="2"/>
  <c r="T8926" i="2"/>
  <c r="W8926" i="2"/>
  <c r="X8926" i="2"/>
  <c r="AA8926" i="2"/>
  <c r="T8927" i="2"/>
  <c r="W8927" i="2"/>
  <c r="X8927" i="2"/>
  <c r="AA8927" i="2"/>
  <c r="T8928" i="2"/>
  <c r="W8928" i="2"/>
  <c r="X8928" i="2"/>
  <c r="AA8928" i="2"/>
  <c r="T8929" i="2"/>
  <c r="W8929" i="2"/>
  <c r="X8929" i="2"/>
  <c r="AA8929" i="2"/>
  <c r="T8930" i="2"/>
  <c r="W8930" i="2"/>
  <c r="X8930" i="2"/>
  <c r="AA8930" i="2"/>
  <c r="T8931" i="2"/>
  <c r="W8931" i="2"/>
  <c r="X8931" i="2"/>
  <c r="AA8931" i="2"/>
  <c r="T8932" i="2"/>
  <c r="W8932" i="2"/>
  <c r="X8932" i="2"/>
  <c r="AA8932" i="2"/>
  <c r="T8933" i="2"/>
  <c r="W8933" i="2"/>
  <c r="X8933" i="2"/>
  <c r="AA8933" i="2"/>
  <c r="T8934" i="2"/>
  <c r="W8934" i="2"/>
  <c r="X8934" i="2"/>
  <c r="AA8934" i="2"/>
  <c r="T8935" i="2"/>
  <c r="W8935" i="2"/>
  <c r="X8935" i="2"/>
  <c r="AA8935" i="2"/>
  <c r="T8936" i="2"/>
  <c r="W8936" i="2"/>
  <c r="X8936" i="2"/>
  <c r="AA8936" i="2"/>
  <c r="T8937" i="2"/>
  <c r="W8937" i="2"/>
  <c r="X8937" i="2"/>
  <c r="AA8937" i="2"/>
  <c r="T8938" i="2"/>
  <c r="W8938" i="2"/>
  <c r="X8938" i="2"/>
  <c r="AA8938" i="2"/>
  <c r="T8939" i="2"/>
  <c r="W8939" i="2"/>
  <c r="X8939" i="2"/>
  <c r="AA8939" i="2"/>
  <c r="T8940" i="2"/>
  <c r="W8940" i="2"/>
  <c r="X8940" i="2"/>
  <c r="AA8940" i="2"/>
  <c r="T8941" i="2"/>
  <c r="W8941" i="2"/>
  <c r="X8941" i="2"/>
  <c r="AA8941" i="2"/>
  <c r="T8942" i="2"/>
  <c r="W8942" i="2"/>
  <c r="X8942" i="2"/>
  <c r="AA8942" i="2"/>
  <c r="T8943" i="2"/>
  <c r="W8943" i="2"/>
  <c r="X8943" i="2"/>
  <c r="AA8943" i="2"/>
  <c r="T8944" i="2"/>
  <c r="W8944" i="2"/>
  <c r="X8944" i="2"/>
  <c r="AA8944" i="2"/>
  <c r="T8945" i="2"/>
  <c r="W8945" i="2"/>
  <c r="X8945" i="2"/>
  <c r="AA8945" i="2"/>
  <c r="T8946" i="2"/>
  <c r="W8946" i="2"/>
  <c r="X8946" i="2"/>
  <c r="AA8946" i="2"/>
  <c r="T8947" i="2"/>
  <c r="W8947" i="2"/>
  <c r="X8947" i="2"/>
  <c r="AA8947" i="2"/>
  <c r="T8948" i="2"/>
  <c r="W8948" i="2"/>
  <c r="X8948" i="2"/>
  <c r="AA8948" i="2"/>
  <c r="T8949" i="2"/>
  <c r="W8949" i="2"/>
  <c r="X8949" i="2"/>
  <c r="AA8949" i="2"/>
  <c r="T8950" i="2"/>
  <c r="W8950" i="2"/>
  <c r="X8950" i="2"/>
  <c r="AA8950" i="2"/>
  <c r="T8951" i="2"/>
  <c r="W8951" i="2"/>
  <c r="X8951" i="2"/>
  <c r="AA8951" i="2"/>
  <c r="T8952" i="2"/>
  <c r="W8952" i="2"/>
  <c r="X8952" i="2"/>
  <c r="AA8952" i="2"/>
  <c r="T8953" i="2"/>
  <c r="W8953" i="2"/>
  <c r="X8953" i="2"/>
  <c r="AA8953" i="2"/>
  <c r="T8954" i="2"/>
  <c r="W8954" i="2"/>
  <c r="X8954" i="2"/>
  <c r="AA8954" i="2"/>
  <c r="T8955" i="2"/>
  <c r="W8955" i="2"/>
  <c r="X8955" i="2"/>
  <c r="AA8955" i="2"/>
  <c r="T8956" i="2"/>
  <c r="W8956" i="2"/>
  <c r="X8956" i="2"/>
  <c r="AA8956" i="2"/>
  <c r="T8957" i="2"/>
  <c r="W8957" i="2"/>
  <c r="X8957" i="2"/>
  <c r="AA8957" i="2"/>
  <c r="T8958" i="2"/>
  <c r="W8958" i="2"/>
  <c r="X8958" i="2"/>
  <c r="AA8958" i="2"/>
  <c r="T8959" i="2"/>
  <c r="W8959" i="2"/>
  <c r="X8959" i="2"/>
  <c r="AA8959" i="2"/>
  <c r="T8960" i="2"/>
  <c r="W8960" i="2"/>
  <c r="X8960" i="2"/>
  <c r="AA8960" i="2"/>
  <c r="T8961" i="2"/>
  <c r="W8961" i="2"/>
  <c r="X8961" i="2"/>
  <c r="AA8961" i="2"/>
  <c r="T8962" i="2"/>
  <c r="W8962" i="2"/>
  <c r="X8962" i="2"/>
  <c r="AA8962" i="2"/>
  <c r="T8963" i="2"/>
  <c r="W8963" i="2"/>
  <c r="X8963" i="2"/>
  <c r="AA8963" i="2"/>
  <c r="T8964" i="2"/>
  <c r="W8964" i="2"/>
  <c r="X8964" i="2"/>
  <c r="AA8964" i="2"/>
  <c r="T8965" i="2"/>
  <c r="W8965" i="2"/>
  <c r="X8965" i="2"/>
  <c r="AA8965" i="2"/>
  <c r="T8966" i="2"/>
  <c r="W8966" i="2"/>
  <c r="X8966" i="2"/>
  <c r="AA8966" i="2"/>
  <c r="T8967" i="2"/>
  <c r="W8967" i="2"/>
  <c r="X8967" i="2"/>
  <c r="AA8967" i="2"/>
  <c r="T8968" i="2"/>
  <c r="W8968" i="2"/>
  <c r="X8968" i="2"/>
  <c r="AA8968" i="2"/>
  <c r="T8969" i="2"/>
  <c r="W8969" i="2"/>
  <c r="X8969" i="2"/>
  <c r="AA8969" i="2"/>
  <c r="T8970" i="2"/>
  <c r="W8970" i="2"/>
  <c r="X8970" i="2"/>
  <c r="AA8970" i="2"/>
  <c r="T8971" i="2"/>
  <c r="W8971" i="2"/>
  <c r="X8971" i="2"/>
  <c r="AA8971" i="2"/>
  <c r="T8972" i="2"/>
  <c r="W8972" i="2"/>
  <c r="X8972" i="2"/>
  <c r="AA8972" i="2"/>
  <c r="T8973" i="2"/>
  <c r="W8973" i="2"/>
  <c r="X8973" i="2"/>
  <c r="AA8973" i="2"/>
  <c r="T8974" i="2"/>
  <c r="W8974" i="2"/>
  <c r="X8974" i="2"/>
  <c r="AA8974" i="2"/>
  <c r="T8975" i="2"/>
  <c r="W8975" i="2"/>
  <c r="X8975" i="2"/>
  <c r="AA8975" i="2"/>
  <c r="T8976" i="2"/>
  <c r="W8976" i="2"/>
  <c r="X8976" i="2"/>
  <c r="AA8976" i="2"/>
  <c r="T8977" i="2"/>
  <c r="W8977" i="2"/>
  <c r="X8977" i="2"/>
  <c r="AA8977" i="2"/>
  <c r="T8978" i="2"/>
  <c r="W8978" i="2"/>
  <c r="X8978" i="2"/>
  <c r="AA8978" i="2"/>
  <c r="T8979" i="2"/>
  <c r="W8979" i="2"/>
  <c r="X8979" i="2"/>
  <c r="AA8979" i="2"/>
  <c r="T8980" i="2"/>
  <c r="W8980" i="2"/>
  <c r="X8980" i="2"/>
  <c r="AA8980" i="2"/>
  <c r="T8981" i="2"/>
  <c r="W8981" i="2"/>
  <c r="X8981" i="2"/>
  <c r="AA8981" i="2"/>
  <c r="T8982" i="2"/>
  <c r="W8982" i="2"/>
  <c r="X8982" i="2"/>
  <c r="AA8982" i="2"/>
  <c r="T8983" i="2"/>
  <c r="W8983" i="2"/>
  <c r="X8983" i="2"/>
  <c r="AA8983" i="2"/>
  <c r="T8984" i="2"/>
  <c r="W8984" i="2"/>
  <c r="X8984" i="2"/>
  <c r="AA8984" i="2"/>
  <c r="T8985" i="2"/>
  <c r="W8985" i="2"/>
  <c r="X8985" i="2"/>
  <c r="AA8985" i="2"/>
  <c r="T8986" i="2"/>
  <c r="W8986" i="2"/>
  <c r="X8986" i="2"/>
  <c r="AA8986" i="2"/>
  <c r="T8987" i="2"/>
  <c r="W8987" i="2"/>
  <c r="X8987" i="2"/>
  <c r="AA8987" i="2"/>
  <c r="T8988" i="2"/>
  <c r="W8988" i="2"/>
  <c r="X8988" i="2"/>
  <c r="AA8988" i="2"/>
  <c r="T8989" i="2"/>
  <c r="W8989" i="2"/>
  <c r="X8989" i="2"/>
  <c r="AA8989" i="2"/>
  <c r="T8990" i="2"/>
  <c r="W8990" i="2"/>
  <c r="X8990" i="2"/>
  <c r="AA8990" i="2"/>
  <c r="T8991" i="2"/>
  <c r="W8991" i="2"/>
  <c r="X8991" i="2"/>
  <c r="AA8991" i="2"/>
  <c r="T8992" i="2"/>
  <c r="W8992" i="2"/>
  <c r="X8992" i="2"/>
  <c r="AA8992" i="2"/>
  <c r="T8993" i="2"/>
  <c r="W8993" i="2"/>
  <c r="X8993" i="2"/>
  <c r="AA8993" i="2"/>
  <c r="T8994" i="2"/>
  <c r="W8994" i="2"/>
  <c r="X8994" i="2"/>
  <c r="AA8994" i="2"/>
  <c r="T8995" i="2"/>
  <c r="W8995" i="2"/>
  <c r="X8995" i="2"/>
  <c r="AA8995" i="2"/>
  <c r="T8996" i="2"/>
  <c r="W8996" i="2"/>
  <c r="X8996" i="2"/>
  <c r="AA8996" i="2"/>
  <c r="T8997" i="2"/>
  <c r="W8997" i="2"/>
  <c r="X8997" i="2"/>
  <c r="AA8997" i="2"/>
  <c r="T8998" i="2"/>
  <c r="W8998" i="2"/>
  <c r="X8998" i="2"/>
  <c r="AA8998" i="2"/>
  <c r="T8999" i="2"/>
  <c r="W8999" i="2"/>
  <c r="X8999" i="2"/>
  <c r="AA8999" i="2"/>
  <c r="T9000" i="2"/>
  <c r="W9000" i="2"/>
  <c r="X9000" i="2"/>
  <c r="AA9000" i="2"/>
  <c r="T9001" i="2"/>
  <c r="W9001" i="2"/>
  <c r="X9001" i="2"/>
  <c r="AA9001" i="2"/>
  <c r="T9002" i="2"/>
  <c r="W9002" i="2"/>
  <c r="X9002" i="2"/>
  <c r="AA9002" i="2"/>
  <c r="T9003" i="2"/>
  <c r="W9003" i="2"/>
  <c r="X9003" i="2"/>
  <c r="AA9003" i="2"/>
  <c r="T9004" i="2"/>
  <c r="W9004" i="2"/>
  <c r="X9004" i="2"/>
  <c r="AA9004" i="2"/>
  <c r="T9005" i="2"/>
  <c r="W9005" i="2"/>
  <c r="X9005" i="2"/>
  <c r="AA9005" i="2"/>
  <c r="T9006" i="2"/>
  <c r="W9006" i="2"/>
  <c r="X9006" i="2"/>
  <c r="AA9006" i="2"/>
  <c r="T9007" i="2"/>
  <c r="W9007" i="2"/>
  <c r="X9007" i="2"/>
  <c r="AA9007" i="2"/>
  <c r="T9008" i="2"/>
  <c r="W9008" i="2"/>
  <c r="X9008" i="2"/>
  <c r="AA9008" i="2"/>
  <c r="T9009" i="2"/>
  <c r="W9009" i="2"/>
  <c r="X9009" i="2"/>
  <c r="AA9009" i="2"/>
  <c r="T9010" i="2"/>
  <c r="W9010" i="2"/>
  <c r="X9010" i="2"/>
  <c r="AA9010" i="2"/>
  <c r="T9011" i="2"/>
  <c r="W9011" i="2"/>
  <c r="X9011" i="2"/>
  <c r="AA9011" i="2"/>
  <c r="T9012" i="2"/>
  <c r="W9012" i="2"/>
  <c r="X9012" i="2"/>
  <c r="AA9012" i="2"/>
  <c r="T9013" i="2"/>
  <c r="W9013" i="2"/>
  <c r="X9013" i="2"/>
  <c r="AA9013" i="2"/>
  <c r="T9014" i="2"/>
  <c r="W9014" i="2"/>
  <c r="X9014" i="2"/>
  <c r="AA9014" i="2"/>
  <c r="T9015" i="2"/>
  <c r="W9015" i="2"/>
  <c r="X9015" i="2"/>
  <c r="AA9015" i="2"/>
  <c r="T9016" i="2"/>
  <c r="W9016" i="2"/>
  <c r="X9016" i="2"/>
  <c r="AA9016" i="2"/>
  <c r="T9017" i="2"/>
  <c r="W9017" i="2"/>
  <c r="X9017" i="2"/>
  <c r="AA9017" i="2"/>
  <c r="T9018" i="2"/>
  <c r="W9018" i="2"/>
  <c r="X9018" i="2"/>
  <c r="AA9018" i="2"/>
  <c r="T9019" i="2"/>
  <c r="W9019" i="2"/>
  <c r="X9019" i="2"/>
  <c r="AA9019" i="2"/>
  <c r="T9020" i="2"/>
  <c r="W9020" i="2"/>
  <c r="X9020" i="2"/>
  <c r="AA9020" i="2"/>
  <c r="T9021" i="2"/>
  <c r="W9021" i="2"/>
  <c r="X9021" i="2"/>
  <c r="AA9021" i="2"/>
  <c r="T9022" i="2"/>
  <c r="W9022" i="2"/>
  <c r="X9022" i="2"/>
  <c r="AA9022" i="2"/>
  <c r="T9023" i="2"/>
  <c r="W9023" i="2"/>
  <c r="X9023" i="2"/>
  <c r="AA9023" i="2"/>
  <c r="T9024" i="2"/>
  <c r="W9024" i="2"/>
  <c r="X9024" i="2"/>
  <c r="AA9024" i="2"/>
  <c r="T9025" i="2"/>
  <c r="W9025" i="2"/>
  <c r="X9025" i="2"/>
  <c r="AA9025" i="2"/>
  <c r="T9026" i="2"/>
  <c r="W9026" i="2"/>
  <c r="X9026" i="2"/>
  <c r="AA9026" i="2"/>
  <c r="T9027" i="2"/>
  <c r="W9027" i="2"/>
  <c r="X9027" i="2"/>
  <c r="AA9027" i="2"/>
  <c r="T9028" i="2"/>
  <c r="W9028" i="2"/>
  <c r="X9028" i="2"/>
  <c r="AA9028" i="2"/>
  <c r="T9029" i="2"/>
  <c r="W9029" i="2"/>
  <c r="X9029" i="2"/>
  <c r="AA9029" i="2"/>
  <c r="T9030" i="2"/>
  <c r="W9030" i="2"/>
  <c r="X9030" i="2"/>
  <c r="AA9030" i="2"/>
  <c r="T9031" i="2"/>
  <c r="W9031" i="2"/>
  <c r="X9031" i="2"/>
  <c r="AA9031" i="2"/>
  <c r="T9032" i="2"/>
  <c r="W9032" i="2"/>
  <c r="X9032" i="2"/>
  <c r="AA9032" i="2"/>
  <c r="T9033" i="2"/>
  <c r="W9033" i="2"/>
  <c r="X9033" i="2"/>
  <c r="AA9033" i="2"/>
  <c r="T9034" i="2"/>
  <c r="W9034" i="2"/>
  <c r="X9034" i="2"/>
  <c r="AA9034" i="2"/>
  <c r="T9035" i="2"/>
  <c r="W9035" i="2"/>
  <c r="X9035" i="2"/>
  <c r="AA9035" i="2"/>
  <c r="T9036" i="2"/>
  <c r="W9036" i="2"/>
  <c r="X9036" i="2"/>
  <c r="AA9036" i="2"/>
  <c r="T9037" i="2"/>
  <c r="W9037" i="2"/>
  <c r="X9037" i="2"/>
  <c r="AA9037" i="2"/>
  <c r="T9038" i="2"/>
  <c r="W9038" i="2"/>
  <c r="X9038" i="2"/>
  <c r="AA9038" i="2"/>
  <c r="T9039" i="2"/>
  <c r="W9039" i="2"/>
  <c r="X9039" i="2"/>
  <c r="AA9039" i="2"/>
  <c r="T9040" i="2"/>
  <c r="W9040" i="2"/>
  <c r="X9040" i="2"/>
  <c r="AA9040" i="2"/>
  <c r="T9041" i="2"/>
  <c r="W9041" i="2"/>
  <c r="X9041" i="2"/>
  <c r="AA9041" i="2"/>
  <c r="T9042" i="2"/>
  <c r="W9042" i="2"/>
  <c r="X9042" i="2"/>
  <c r="AA9042" i="2"/>
  <c r="T9043" i="2"/>
  <c r="W9043" i="2"/>
  <c r="X9043" i="2"/>
  <c r="AA9043" i="2"/>
  <c r="T9044" i="2"/>
  <c r="W9044" i="2"/>
  <c r="X9044" i="2"/>
  <c r="AA9044" i="2"/>
  <c r="T9045" i="2"/>
  <c r="W9045" i="2"/>
  <c r="X9045" i="2"/>
  <c r="AA9045" i="2"/>
  <c r="T9046" i="2"/>
  <c r="W9046" i="2"/>
  <c r="X9046" i="2"/>
  <c r="AA9046" i="2"/>
  <c r="T9047" i="2"/>
  <c r="W9047" i="2"/>
  <c r="X9047" i="2"/>
  <c r="AA9047" i="2"/>
  <c r="T9048" i="2"/>
  <c r="W9048" i="2"/>
  <c r="X9048" i="2"/>
  <c r="AA9048" i="2"/>
  <c r="T9049" i="2"/>
  <c r="W9049" i="2"/>
  <c r="X9049" i="2"/>
  <c r="AA9049" i="2"/>
  <c r="T9050" i="2"/>
  <c r="W9050" i="2"/>
  <c r="X9050" i="2"/>
  <c r="AA9050" i="2"/>
  <c r="T9051" i="2"/>
  <c r="W9051" i="2"/>
  <c r="X9051" i="2"/>
  <c r="AA9051" i="2"/>
  <c r="T9052" i="2"/>
  <c r="W9052" i="2"/>
  <c r="X9052" i="2"/>
  <c r="AA9052" i="2"/>
  <c r="T9053" i="2"/>
  <c r="W9053" i="2"/>
  <c r="X9053" i="2"/>
  <c r="AA9053" i="2"/>
  <c r="T9054" i="2"/>
  <c r="W9054" i="2"/>
  <c r="X9054" i="2"/>
  <c r="AA9054" i="2"/>
  <c r="T9055" i="2"/>
  <c r="W9055" i="2"/>
  <c r="X9055" i="2"/>
  <c r="AA9055" i="2"/>
  <c r="T9056" i="2"/>
  <c r="W9056" i="2"/>
  <c r="X9056" i="2"/>
  <c r="AA9056" i="2"/>
  <c r="T9057" i="2"/>
  <c r="W9057" i="2"/>
  <c r="X9057" i="2"/>
  <c r="AA9057" i="2"/>
  <c r="T9058" i="2"/>
  <c r="W9058" i="2"/>
  <c r="X9058" i="2"/>
  <c r="AA9058" i="2"/>
  <c r="T9059" i="2"/>
  <c r="W9059" i="2"/>
  <c r="X9059" i="2"/>
  <c r="AA9059" i="2"/>
  <c r="T9060" i="2"/>
  <c r="W9060" i="2"/>
  <c r="X9060" i="2"/>
  <c r="AA9060" i="2"/>
  <c r="T9061" i="2"/>
  <c r="W9061" i="2"/>
  <c r="X9061" i="2"/>
  <c r="AA9061" i="2"/>
  <c r="T9062" i="2"/>
  <c r="W9062" i="2"/>
  <c r="X9062" i="2"/>
  <c r="AA9062" i="2"/>
  <c r="T9063" i="2"/>
  <c r="W9063" i="2"/>
  <c r="X9063" i="2"/>
  <c r="AA9063" i="2"/>
  <c r="T9064" i="2"/>
  <c r="W9064" i="2"/>
  <c r="X9064" i="2"/>
  <c r="AA9064" i="2"/>
  <c r="T9065" i="2"/>
  <c r="W9065" i="2"/>
  <c r="X9065" i="2"/>
  <c r="AA9065" i="2"/>
  <c r="T9066" i="2"/>
  <c r="W9066" i="2"/>
  <c r="X9066" i="2"/>
  <c r="AA9066" i="2"/>
  <c r="T9067" i="2"/>
  <c r="W9067" i="2"/>
  <c r="X9067" i="2"/>
  <c r="AA9067" i="2"/>
  <c r="T9068" i="2"/>
  <c r="W9068" i="2"/>
  <c r="X9068" i="2"/>
  <c r="AA9068" i="2"/>
  <c r="T9069" i="2"/>
  <c r="W9069" i="2"/>
  <c r="X9069" i="2"/>
  <c r="AA9069" i="2"/>
  <c r="T9070" i="2"/>
  <c r="W9070" i="2"/>
  <c r="X9070" i="2"/>
  <c r="AA9070" i="2"/>
  <c r="T9071" i="2"/>
  <c r="W9071" i="2"/>
  <c r="X9071" i="2"/>
  <c r="AA9071" i="2"/>
  <c r="T9072" i="2"/>
  <c r="W9072" i="2"/>
  <c r="X9072" i="2"/>
  <c r="AA9072" i="2"/>
  <c r="T9073" i="2"/>
  <c r="W9073" i="2"/>
  <c r="X9073" i="2"/>
  <c r="AA9073" i="2"/>
  <c r="T9074" i="2"/>
  <c r="W9074" i="2"/>
  <c r="X9074" i="2"/>
  <c r="AA9074" i="2"/>
  <c r="T9075" i="2"/>
  <c r="W9075" i="2"/>
  <c r="X9075" i="2"/>
  <c r="AA9075" i="2"/>
  <c r="T9076" i="2"/>
  <c r="W9076" i="2"/>
  <c r="X9076" i="2"/>
  <c r="AA9076" i="2"/>
  <c r="T9077" i="2"/>
  <c r="W9077" i="2"/>
  <c r="X9077" i="2"/>
  <c r="AA9077" i="2"/>
  <c r="T9078" i="2"/>
  <c r="W9078" i="2"/>
  <c r="X9078" i="2"/>
  <c r="AA9078" i="2"/>
  <c r="T9079" i="2"/>
  <c r="W9079" i="2"/>
  <c r="X9079" i="2"/>
  <c r="AA9079" i="2"/>
  <c r="T9080" i="2"/>
  <c r="W9080" i="2"/>
  <c r="X9080" i="2"/>
  <c r="AA9080" i="2"/>
  <c r="T9081" i="2"/>
  <c r="W9081" i="2"/>
  <c r="X9081" i="2"/>
  <c r="AA9081" i="2"/>
  <c r="T9082" i="2"/>
  <c r="W9082" i="2"/>
  <c r="X9082" i="2"/>
  <c r="AA9082" i="2"/>
  <c r="T9083" i="2"/>
  <c r="W9083" i="2"/>
  <c r="X9083" i="2"/>
  <c r="AA9083" i="2"/>
  <c r="T9084" i="2"/>
  <c r="W9084" i="2"/>
  <c r="X9084" i="2"/>
  <c r="AA9084" i="2"/>
  <c r="T9085" i="2"/>
  <c r="W9085" i="2"/>
  <c r="X9085" i="2"/>
  <c r="AA9085" i="2"/>
  <c r="T9086" i="2"/>
  <c r="W9086" i="2"/>
  <c r="X9086" i="2"/>
  <c r="AA9086" i="2"/>
  <c r="T9087" i="2"/>
  <c r="W9087" i="2"/>
  <c r="X9087" i="2"/>
  <c r="AA9087" i="2"/>
  <c r="T9088" i="2"/>
  <c r="W9088" i="2"/>
  <c r="X9088" i="2"/>
  <c r="AA9088" i="2"/>
  <c r="T9089" i="2"/>
  <c r="W9089" i="2"/>
  <c r="X9089" i="2"/>
  <c r="AA9089" i="2"/>
  <c r="T9090" i="2"/>
  <c r="W9090" i="2"/>
  <c r="X9090" i="2"/>
  <c r="AA9090" i="2"/>
  <c r="T9091" i="2"/>
  <c r="W9091" i="2"/>
  <c r="X9091" i="2"/>
  <c r="AA9091" i="2"/>
  <c r="T9092" i="2"/>
  <c r="W9092" i="2"/>
  <c r="X9092" i="2"/>
  <c r="AA9092" i="2"/>
  <c r="T9093" i="2"/>
  <c r="W9093" i="2"/>
  <c r="X9093" i="2"/>
  <c r="AA9093" i="2"/>
  <c r="T9094" i="2"/>
  <c r="W9094" i="2"/>
  <c r="X9094" i="2"/>
  <c r="AA9094" i="2"/>
  <c r="T9095" i="2"/>
  <c r="W9095" i="2"/>
  <c r="X9095" i="2"/>
  <c r="AA9095" i="2"/>
  <c r="T9096" i="2"/>
  <c r="W9096" i="2"/>
  <c r="X9096" i="2"/>
  <c r="AA9096" i="2"/>
  <c r="T9097" i="2"/>
  <c r="W9097" i="2"/>
  <c r="X9097" i="2"/>
  <c r="AA9097" i="2"/>
  <c r="T9098" i="2"/>
  <c r="W9098" i="2"/>
  <c r="X9098" i="2"/>
  <c r="AA9098" i="2"/>
  <c r="T9099" i="2"/>
  <c r="W9099" i="2"/>
  <c r="X9099" i="2"/>
  <c r="AA9099" i="2"/>
  <c r="T9100" i="2"/>
  <c r="W9100" i="2"/>
  <c r="X9100" i="2"/>
  <c r="AA9100" i="2"/>
  <c r="T9101" i="2"/>
  <c r="W9101" i="2"/>
  <c r="X9101" i="2"/>
  <c r="AA9101" i="2"/>
  <c r="T9102" i="2"/>
  <c r="W9102" i="2"/>
  <c r="X9102" i="2"/>
  <c r="AA9102" i="2"/>
  <c r="T9103" i="2"/>
  <c r="W9103" i="2"/>
  <c r="X9103" i="2"/>
  <c r="AA9103" i="2"/>
  <c r="T9104" i="2"/>
  <c r="W9104" i="2"/>
  <c r="X9104" i="2"/>
  <c r="AA9104" i="2"/>
  <c r="T9105" i="2"/>
  <c r="W9105" i="2"/>
  <c r="X9105" i="2"/>
  <c r="AA9105" i="2"/>
  <c r="T9106" i="2"/>
  <c r="W9106" i="2"/>
  <c r="X9106" i="2"/>
  <c r="AA9106" i="2"/>
  <c r="T9107" i="2"/>
  <c r="W9107" i="2"/>
  <c r="X9107" i="2"/>
  <c r="AA9107" i="2"/>
  <c r="T9108" i="2"/>
  <c r="W9108" i="2"/>
  <c r="X9108" i="2"/>
  <c r="AA9108" i="2"/>
  <c r="T9109" i="2"/>
  <c r="W9109" i="2"/>
  <c r="X9109" i="2"/>
  <c r="AA9109" i="2"/>
  <c r="T9110" i="2"/>
  <c r="W9110" i="2"/>
  <c r="X9110" i="2"/>
  <c r="AA9110" i="2"/>
  <c r="T9111" i="2"/>
  <c r="W9111" i="2"/>
  <c r="X9111" i="2"/>
  <c r="AA9111" i="2"/>
  <c r="T9112" i="2"/>
  <c r="W9112" i="2"/>
  <c r="X9112" i="2"/>
  <c r="AA9112" i="2"/>
  <c r="T9113" i="2"/>
  <c r="W9113" i="2"/>
  <c r="X9113" i="2"/>
  <c r="AA9113" i="2"/>
  <c r="T9114" i="2"/>
  <c r="W9114" i="2"/>
  <c r="X9114" i="2"/>
  <c r="AA9114" i="2"/>
  <c r="T9115" i="2"/>
  <c r="W9115" i="2"/>
  <c r="X9115" i="2"/>
  <c r="AA9115" i="2"/>
  <c r="T9116" i="2"/>
  <c r="W9116" i="2"/>
  <c r="X9116" i="2"/>
  <c r="AA9116" i="2"/>
  <c r="T9117" i="2"/>
  <c r="W9117" i="2"/>
  <c r="X9117" i="2"/>
  <c r="AA9117" i="2"/>
  <c r="T9118" i="2"/>
  <c r="W9118" i="2"/>
  <c r="X9118" i="2"/>
  <c r="AA9118" i="2"/>
  <c r="T9119" i="2"/>
  <c r="W9119" i="2"/>
  <c r="X9119" i="2"/>
  <c r="AA9119" i="2"/>
  <c r="T9120" i="2"/>
  <c r="W9120" i="2"/>
  <c r="X9120" i="2"/>
  <c r="AA9120" i="2"/>
  <c r="T9121" i="2"/>
  <c r="W9121" i="2"/>
  <c r="X9121" i="2"/>
  <c r="AA9121" i="2"/>
  <c r="T9122" i="2"/>
  <c r="W9122" i="2"/>
  <c r="X9122" i="2"/>
  <c r="AA9122" i="2"/>
  <c r="T9123" i="2"/>
  <c r="W9123" i="2"/>
  <c r="X9123" i="2"/>
  <c r="AA9123" i="2"/>
  <c r="T9124" i="2"/>
  <c r="W9124" i="2"/>
  <c r="X9124" i="2"/>
  <c r="AA9124" i="2"/>
  <c r="T9125" i="2"/>
  <c r="W9125" i="2"/>
  <c r="X9125" i="2"/>
  <c r="AA9125" i="2"/>
  <c r="T9126" i="2"/>
  <c r="W9126" i="2"/>
  <c r="X9126" i="2"/>
  <c r="AA9126" i="2"/>
  <c r="T9127" i="2"/>
  <c r="W9127" i="2"/>
  <c r="X9127" i="2"/>
  <c r="AA9127" i="2"/>
  <c r="T9128" i="2"/>
  <c r="W9128" i="2"/>
  <c r="X9128" i="2"/>
  <c r="AA9128" i="2"/>
  <c r="T9129" i="2"/>
  <c r="W9129" i="2"/>
  <c r="X9129" i="2"/>
  <c r="AA9129" i="2"/>
  <c r="T9130" i="2"/>
  <c r="W9130" i="2"/>
  <c r="X9130" i="2"/>
  <c r="AA9130" i="2"/>
  <c r="T9131" i="2"/>
  <c r="W9131" i="2"/>
  <c r="X9131" i="2"/>
  <c r="AA9131" i="2"/>
  <c r="T9132" i="2"/>
  <c r="W9132" i="2"/>
  <c r="X9132" i="2"/>
  <c r="AA9132" i="2"/>
  <c r="T9133" i="2"/>
  <c r="W9133" i="2"/>
  <c r="X9133" i="2"/>
  <c r="AA9133" i="2"/>
  <c r="T9134" i="2"/>
  <c r="W9134" i="2"/>
  <c r="X9134" i="2"/>
  <c r="AA9134" i="2"/>
  <c r="T9135" i="2"/>
  <c r="W9135" i="2"/>
  <c r="X9135" i="2"/>
  <c r="AA9135" i="2"/>
  <c r="T9136" i="2"/>
  <c r="W9136" i="2"/>
  <c r="X9136" i="2"/>
  <c r="AA9136" i="2"/>
  <c r="T9137" i="2"/>
  <c r="W9137" i="2"/>
  <c r="X9137" i="2"/>
  <c r="AA9137" i="2"/>
  <c r="T9138" i="2"/>
  <c r="W9138" i="2"/>
  <c r="X9138" i="2"/>
  <c r="AA9138" i="2"/>
  <c r="T9139" i="2"/>
  <c r="W9139" i="2"/>
  <c r="X9139" i="2"/>
  <c r="AA9139" i="2"/>
  <c r="T9140" i="2"/>
  <c r="W9140" i="2"/>
  <c r="X9140" i="2"/>
  <c r="AA9140" i="2"/>
  <c r="T9141" i="2"/>
  <c r="W9141" i="2"/>
  <c r="X9141" i="2"/>
  <c r="AA9141" i="2"/>
  <c r="T9142" i="2"/>
  <c r="W9142" i="2"/>
  <c r="X9142" i="2"/>
  <c r="AA9142" i="2"/>
  <c r="T9143" i="2"/>
  <c r="W9143" i="2"/>
  <c r="X9143" i="2"/>
  <c r="AA9143" i="2"/>
  <c r="T9144" i="2"/>
  <c r="W9144" i="2"/>
  <c r="X9144" i="2"/>
  <c r="AA9144" i="2"/>
  <c r="T9145" i="2"/>
  <c r="W9145" i="2"/>
  <c r="X9145" i="2"/>
  <c r="AA9145" i="2"/>
  <c r="T9146" i="2"/>
  <c r="W9146" i="2"/>
  <c r="X9146" i="2"/>
  <c r="AA9146" i="2"/>
  <c r="T9147" i="2"/>
  <c r="W9147" i="2"/>
  <c r="X9147" i="2"/>
  <c r="AA9147" i="2"/>
  <c r="T9148" i="2"/>
  <c r="W9148" i="2"/>
  <c r="X9148" i="2"/>
  <c r="AA9148" i="2"/>
  <c r="T9149" i="2"/>
  <c r="W9149" i="2"/>
  <c r="X9149" i="2"/>
  <c r="AA9149" i="2"/>
  <c r="T9150" i="2"/>
  <c r="W9150" i="2"/>
  <c r="X9150" i="2"/>
  <c r="AA9150" i="2"/>
  <c r="T9151" i="2"/>
  <c r="W9151" i="2"/>
  <c r="X9151" i="2"/>
  <c r="AA9151" i="2"/>
  <c r="T9152" i="2"/>
  <c r="W9152" i="2"/>
  <c r="X9152" i="2"/>
  <c r="AA9152" i="2"/>
  <c r="T9153" i="2"/>
  <c r="W9153" i="2"/>
  <c r="X9153" i="2"/>
  <c r="AA9153" i="2"/>
  <c r="T9154" i="2"/>
  <c r="W9154" i="2"/>
  <c r="X9154" i="2"/>
  <c r="AA9154" i="2"/>
  <c r="T9155" i="2"/>
  <c r="W9155" i="2"/>
  <c r="X9155" i="2"/>
  <c r="AA9155" i="2"/>
  <c r="T9156" i="2"/>
  <c r="W9156" i="2"/>
  <c r="X9156" i="2"/>
  <c r="AA9156" i="2"/>
  <c r="T9157" i="2"/>
  <c r="W9157" i="2"/>
  <c r="X9157" i="2"/>
  <c r="AA9157" i="2"/>
  <c r="T9158" i="2"/>
  <c r="W9158" i="2"/>
  <c r="X9158" i="2"/>
  <c r="AA9158" i="2"/>
  <c r="T9159" i="2"/>
  <c r="W9159" i="2"/>
  <c r="X9159" i="2"/>
  <c r="AA9159" i="2"/>
  <c r="T9160" i="2"/>
  <c r="W9160" i="2"/>
  <c r="X9160" i="2"/>
  <c r="AA9160" i="2"/>
  <c r="T9161" i="2"/>
  <c r="W9161" i="2"/>
  <c r="X9161" i="2"/>
  <c r="AA9161" i="2"/>
  <c r="T9162" i="2"/>
  <c r="W9162" i="2"/>
  <c r="X9162" i="2"/>
  <c r="AA9162" i="2"/>
  <c r="T9163" i="2"/>
  <c r="W9163" i="2"/>
  <c r="X9163" i="2"/>
  <c r="AA9163" i="2"/>
  <c r="T9164" i="2"/>
  <c r="W9164" i="2"/>
  <c r="X9164" i="2"/>
  <c r="AA9164" i="2"/>
  <c r="T9165" i="2"/>
  <c r="W9165" i="2"/>
  <c r="X9165" i="2"/>
  <c r="AA9165" i="2"/>
  <c r="T9166" i="2"/>
  <c r="W9166" i="2"/>
  <c r="X9166" i="2"/>
  <c r="AA9166" i="2"/>
  <c r="T9167" i="2"/>
  <c r="W9167" i="2"/>
  <c r="X9167" i="2"/>
  <c r="AA9167" i="2"/>
  <c r="T9168" i="2"/>
  <c r="W9168" i="2"/>
  <c r="X9168" i="2"/>
  <c r="AA9168" i="2"/>
  <c r="T9169" i="2"/>
  <c r="W9169" i="2"/>
  <c r="X9169" i="2"/>
  <c r="AA9169" i="2"/>
  <c r="T9170" i="2"/>
  <c r="W9170" i="2"/>
  <c r="X9170" i="2"/>
  <c r="AA9170" i="2"/>
  <c r="T9171" i="2"/>
  <c r="W9171" i="2"/>
  <c r="X9171" i="2"/>
  <c r="AA9171" i="2"/>
  <c r="T9172" i="2"/>
  <c r="W9172" i="2"/>
  <c r="X9172" i="2"/>
  <c r="AA9172" i="2"/>
  <c r="T9173" i="2"/>
  <c r="W9173" i="2"/>
  <c r="X9173" i="2"/>
  <c r="AA9173" i="2"/>
  <c r="T9174" i="2"/>
  <c r="W9174" i="2"/>
  <c r="X9174" i="2"/>
  <c r="AA9174" i="2"/>
  <c r="T9175" i="2"/>
  <c r="W9175" i="2"/>
  <c r="X9175" i="2"/>
  <c r="AA9175" i="2"/>
  <c r="T9176" i="2"/>
  <c r="W9176" i="2"/>
  <c r="X9176" i="2"/>
  <c r="AA9176" i="2"/>
  <c r="T9177" i="2"/>
  <c r="W9177" i="2"/>
  <c r="X9177" i="2"/>
  <c r="AA9177" i="2"/>
  <c r="T9178" i="2"/>
  <c r="W9178" i="2"/>
  <c r="X9178" i="2"/>
  <c r="AA9178" i="2"/>
  <c r="T9179" i="2"/>
  <c r="W9179" i="2"/>
  <c r="X9179" i="2"/>
  <c r="AA9179" i="2"/>
  <c r="T9180" i="2"/>
  <c r="W9180" i="2"/>
  <c r="X9180" i="2"/>
  <c r="AA9180" i="2"/>
  <c r="T9181" i="2"/>
  <c r="W9181" i="2"/>
  <c r="X9181" i="2"/>
  <c r="AA9181" i="2"/>
  <c r="T9182" i="2"/>
  <c r="W9182" i="2"/>
  <c r="X9182" i="2"/>
  <c r="AA9182" i="2"/>
  <c r="T9183" i="2"/>
  <c r="W9183" i="2"/>
  <c r="X9183" i="2"/>
  <c r="AA9183" i="2"/>
  <c r="T9184" i="2"/>
  <c r="W9184" i="2"/>
  <c r="X9184" i="2"/>
  <c r="AA9184" i="2"/>
  <c r="T9185" i="2"/>
  <c r="W9185" i="2"/>
  <c r="X9185" i="2"/>
  <c r="AA9185" i="2"/>
  <c r="T9186" i="2"/>
  <c r="W9186" i="2"/>
  <c r="X9186" i="2"/>
  <c r="AA9186" i="2"/>
  <c r="T9187" i="2"/>
  <c r="W9187" i="2"/>
  <c r="X9187" i="2"/>
  <c r="AA9187" i="2"/>
  <c r="T9188" i="2"/>
  <c r="W9188" i="2"/>
  <c r="X9188" i="2"/>
  <c r="AA9188" i="2"/>
  <c r="T9189" i="2"/>
  <c r="W9189" i="2"/>
  <c r="X9189" i="2"/>
  <c r="AA9189" i="2"/>
  <c r="T9190" i="2"/>
  <c r="W9190" i="2"/>
  <c r="X9190" i="2"/>
  <c r="AA9190" i="2"/>
  <c r="T9191" i="2"/>
  <c r="W9191" i="2"/>
  <c r="X9191" i="2"/>
  <c r="AA9191" i="2"/>
  <c r="T9192" i="2"/>
  <c r="W9192" i="2"/>
  <c r="X9192" i="2"/>
  <c r="AA9192" i="2"/>
  <c r="T9193" i="2"/>
  <c r="W9193" i="2"/>
  <c r="X9193" i="2"/>
  <c r="AA9193" i="2"/>
  <c r="T9194" i="2"/>
  <c r="W9194" i="2"/>
  <c r="X9194" i="2"/>
  <c r="AA9194" i="2"/>
  <c r="T9195" i="2"/>
  <c r="W9195" i="2"/>
  <c r="X9195" i="2"/>
  <c r="AA9195" i="2"/>
  <c r="T9196" i="2"/>
  <c r="W9196" i="2"/>
  <c r="X9196" i="2"/>
  <c r="AA9196" i="2"/>
  <c r="T9197" i="2"/>
  <c r="W9197" i="2"/>
  <c r="X9197" i="2"/>
  <c r="AA9197" i="2"/>
  <c r="T9198" i="2"/>
  <c r="W9198" i="2"/>
  <c r="X9198" i="2"/>
  <c r="AA9198" i="2"/>
  <c r="T9199" i="2"/>
  <c r="W9199" i="2"/>
  <c r="X9199" i="2"/>
  <c r="AA9199" i="2"/>
  <c r="T9200" i="2"/>
  <c r="W9200" i="2"/>
  <c r="X9200" i="2"/>
  <c r="AA9200" i="2"/>
  <c r="T9201" i="2"/>
  <c r="W9201" i="2"/>
  <c r="X9201" i="2"/>
  <c r="AA9201" i="2"/>
  <c r="T9202" i="2"/>
  <c r="W9202" i="2"/>
  <c r="X9202" i="2"/>
  <c r="AA9202" i="2"/>
  <c r="T9203" i="2"/>
  <c r="W9203" i="2"/>
  <c r="X9203" i="2"/>
  <c r="AA9203" i="2"/>
  <c r="T9204" i="2"/>
  <c r="W9204" i="2"/>
  <c r="X9204" i="2"/>
  <c r="AA9204" i="2"/>
  <c r="T9205" i="2"/>
  <c r="W9205" i="2"/>
  <c r="X9205" i="2"/>
  <c r="AA9205" i="2"/>
  <c r="T9206" i="2"/>
  <c r="W9206" i="2"/>
  <c r="X9206" i="2"/>
  <c r="AA9206" i="2"/>
  <c r="T9207" i="2"/>
  <c r="W9207" i="2"/>
  <c r="X9207" i="2"/>
  <c r="AA9207" i="2"/>
  <c r="T9208" i="2"/>
  <c r="W9208" i="2"/>
  <c r="X9208" i="2"/>
  <c r="AA9208" i="2"/>
  <c r="T9209" i="2"/>
  <c r="W9209" i="2"/>
  <c r="X9209" i="2"/>
  <c r="AA9209" i="2"/>
  <c r="T9210" i="2"/>
  <c r="W9210" i="2"/>
  <c r="X9210" i="2"/>
  <c r="AA9210" i="2"/>
  <c r="T9211" i="2"/>
  <c r="W9211" i="2"/>
  <c r="X9211" i="2"/>
  <c r="AA9211" i="2"/>
  <c r="T9212" i="2"/>
  <c r="W9212" i="2"/>
  <c r="X9212" i="2"/>
  <c r="AA9212" i="2"/>
  <c r="T9213" i="2"/>
  <c r="W9213" i="2"/>
  <c r="X9213" i="2"/>
  <c r="AA9213" i="2"/>
  <c r="T9214" i="2"/>
  <c r="W9214" i="2"/>
  <c r="X9214" i="2"/>
  <c r="AA9214" i="2"/>
  <c r="T9215" i="2"/>
  <c r="W9215" i="2"/>
  <c r="X9215" i="2"/>
  <c r="AA9215" i="2"/>
  <c r="T9216" i="2"/>
  <c r="W9216" i="2"/>
  <c r="X9216" i="2"/>
  <c r="AA9216" i="2"/>
  <c r="T9217" i="2"/>
  <c r="W9217" i="2"/>
  <c r="X9217" i="2"/>
  <c r="AA9217" i="2"/>
  <c r="T9218" i="2"/>
  <c r="W9218" i="2"/>
  <c r="X9218" i="2"/>
  <c r="AA9218" i="2"/>
  <c r="T9219" i="2"/>
  <c r="W9219" i="2"/>
  <c r="X9219" i="2"/>
  <c r="AA9219" i="2"/>
  <c r="T9220" i="2"/>
  <c r="W9220" i="2"/>
  <c r="X9220" i="2"/>
  <c r="AA9220" i="2"/>
  <c r="T9221" i="2"/>
  <c r="W9221" i="2"/>
  <c r="X9221" i="2"/>
  <c r="AA9221" i="2"/>
  <c r="T9222" i="2"/>
  <c r="W9222" i="2"/>
  <c r="X9222" i="2"/>
  <c r="AA9222" i="2"/>
  <c r="T9223" i="2"/>
  <c r="W9223" i="2"/>
  <c r="X9223" i="2"/>
  <c r="AA9223" i="2"/>
  <c r="T9224" i="2"/>
  <c r="W9224" i="2"/>
  <c r="X9224" i="2"/>
  <c r="AA9224" i="2"/>
  <c r="T9225" i="2"/>
  <c r="W9225" i="2"/>
  <c r="X9225" i="2"/>
  <c r="AA9225" i="2"/>
  <c r="T9226" i="2"/>
  <c r="W9226" i="2"/>
  <c r="X9226" i="2"/>
  <c r="AA9226" i="2"/>
  <c r="T9227" i="2"/>
  <c r="W9227" i="2"/>
  <c r="X9227" i="2"/>
  <c r="AA9227" i="2"/>
  <c r="T9228" i="2"/>
  <c r="W9228" i="2"/>
  <c r="X9228" i="2"/>
  <c r="AA9228" i="2"/>
  <c r="T9229" i="2"/>
  <c r="W9229" i="2"/>
  <c r="X9229" i="2"/>
  <c r="AA9229" i="2"/>
  <c r="T9230" i="2"/>
  <c r="W9230" i="2"/>
  <c r="X9230" i="2"/>
  <c r="AA9230" i="2"/>
  <c r="T9231" i="2"/>
  <c r="W9231" i="2"/>
  <c r="X9231" i="2"/>
  <c r="AA9231" i="2"/>
  <c r="T9232" i="2"/>
  <c r="W9232" i="2"/>
  <c r="X9232" i="2"/>
  <c r="AA9232" i="2"/>
  <c r="T9233" i="2"/>
  <c r="W9233" i="2"/>
  <c r="X9233" i="2"/>
  <c r="AA9233" i="2"/>
  <c r="T9234" i="2"/>
  <c r="W9234" i="2"/>
  <c r="X9234" i="2"/>
  <c r="AA9234" i="2"/>
  <c r="T9235" i="2"/>
  <c r="W9235" i="2"/>
  <c r="X9235" i="2"/>
  <c r="AA9235" i="2"/>
  <c r="T9236" i="2"/>
  <c r="W9236" i="2"/>
  <c r="X9236" i="2"/>
  <c r="AA9236" i="2"/>
  <c r="T9237" i="2"/>
  <c r="W9237" i="2"/>
  <c r="X9237" i="2"/>
  <c r="AA9237" i="2"/>
  <c r="T9238" i="2"/>
  <c r="W9238" i="2"/>
  <c r="X9238" i="2"/>
  <c r="AA9238" i="2"/>
  <c r="T9239" i="2"/>
  <c r="W9239" i="2"/>
  <c r="X9239" i="2"/>
  <c r="AA9239" i="2"/>
  <c r="T9240" i="2"/>
  <c r="W9240" i="2"/>
  <c r="X9240" i="2"/>
  <c r="AA9240" i="2"/>
  <c r="T9241" i="2"/>
  <c r="W9241" i="2"/>
  <c r="X9241" i="2"/>
  <c r="AA9241" i="2"/>
  <c r="T9242" i="2"/>
  <c r="W9242" i="2"/>
  <c r="X9242" i="2"/>
  <c r="AA9242" i="2"/>
  <c r="T9243" i="2"/>
  <c r="W9243" i="2"/>
  <c r="X9243" i="2"/>
  <c r="AA9243" i="2"/>
  <c r="T9244" i="2"/>
  <c r="W9244" i="2"/>
  <c r="X9244" i="2"/>
  <c r="AA9244" i="2"/>
  <c r="T9245" i="2"/>
  <c r="W9245" i="2"/>
  <c r="X9245" i="2"/>
  <c r="AA9245" i="2"/>
  <c r="T9246" i="2"/>
  <c r="W9246" i="2"/>
  <c r="X9246" i="2"/>
  <c r="AA9246" i="2"/>
  <c r="T9247" i="2"/>
  <c r="W9247" i="2"/>
  <c r="X9247" i="2"/>
  <c r="AA9247" i="2"/>
  <c r="T9248" i="2"/>
  <c r="W9248" i="2"/>
  <c r="X9248" i="2"/>
  <c r="AA9248" i="2"/>
  <c r="T9249" i="2"/>
  <c r="W9249" i="2"/>
  <c r="X9249" i="2"/>
  <c r="AA9249" i="2"/>
  <c r="T9250" i="2"/>
  <c r="W9250" i="2"/>
  <c r="X9250" i="2"/>
  <c r="AA9250" i="2"/>
  <c r="T9251" i="2"/>
  <c r="W9251" i="2"/>
  <c r="X9251" i="2"/>
  <c r="AA9251" i="2"/>
  <c r="T9252" i="2"/>
  <c r="W9252" i="2"/>
  <c r="X9252" i="2"/>
  <c r="AA9252" i="2"/>
  <c r="T9253" i="2"/>
  <c r="W9253" i="2"/>
  <c r="X9253" i="2"/>
  <c r="AA9253" i="2"/>
  <c r="T9254" i="2"/>
  <c r="W9254" i="2"/>
  <c r="X9254" i="2"/>
  <c r="AA9254" i="2"/>
  <c r="T9255" i="2"/>
  <c r="W9255" i="2"/>
  <c r="X9255" i="2"/>
  <c r="AA9255" i="2"/>
  <c r="T9256" i="2"/>
  <c r="W9256" i="2"/>
  <c r="X9256" i="2"/>
  <c r="AA9256" i="2"/>
  <c r="T9257" i="2"/>
  <c r="W9257" i="2"/>
  <c r="X9257" i="2"/>
  <c r="AA9257" i="2"/>
  <c r="T9258" i="2"/>
  <c r="W9258" i="2"/>
  <c r="X9258" i="2"/>
  <c r="AA9258" i="2"/>
  <c r="T9259" i="2"/>
  <c r="W9259" i="2"/>
  <c r="X9259" i="2"/>
  <c r="AA9259" i="2"/>
  <c r="T9260" i="2"/>
  <c r="W9260" i="2"/>
  <c r="X9260" i="2"/>
  <c r="AA9260" i="2"/>
  <c r="T9261" i="2"/>
  <c r="W9261" i="2"/>
  <c r="X9261" i="2"/>
  <c r="AA9261" i="2"/>
  <c r="T9262" i="2"/>
  <c r="W9262" i="2"/>
  <c r="X9262" i="2"/>
  <c r="AA9262" i="2"/>
  <c r="T9263" i="2"/>
  <c r="W9263" i="2"/>
  <c r="X9263" i="2"/>
  <c r="AA9263" i="2"/>
  <c r="T9264" i="2"/>
  <c r="W9264" i="2"/>
  <c r="X9264" i="2"/>
  <c r="AA9264" i="2"/>
  <c r="T9265" i="2"/>
  <c r="W9265" i="2"/>
  <c r="X9265" i="2"/>
  <c r="AA9265" i="2"/>
  <c r="T9266" i="2"/>
  <c r="W9266" i="2"/>
  <c r="X9266" i="2"/>
  <c r="AA9266" i="2"/>
  <c r="T9267" i="2"/>
  <c r="W9267" i="2"/>
  <c r="X9267" i="2"/>
  <c r="AA9267" i="2"/>
  <c r="T9268" i="2"/>
  <c r="W9268" i="2"/>
  <c r="X9268" i="2"/>
  <c r="AA9268" i="2"/>
  <c r="T9269" i="2"/>
  <c r="W9269" i="2"/>
  <c r="X9269" i="2"/>
  <c r="AA9269" i="2"/>
  <c r="T9270" i="2"/>
  <c r="W9270" i="2"/>
  <c r="X9270" i="2"/>
  <c r="AA9270" i="2"/>
  <c r="T9271" i="2"/>
  <c r="W9271" i="2"/>
  <c r="X9271" i="2"/>
  <c r="AA9271" i="2"/>
  <c r="T9272" i="2"/>
  <c r="W9272" i="2"/>
  <c r="X9272" i="2"/>
  <c r="AA9272" i="2"/>
  <c r="T9273" i="2"/>
  <c r="W9273" i="2"/>
  <c r="X9273" i="2"/>
  <c r="AA9273" i="2"/>
  <c r="T9274" i="2"/>
  <c r="W9274" i="2"/>
  <c r="X9274" i="2"/>
  <c r="AA9274" i="2"/>
  <c r="T9275" i="2"/>
  <c r="W9275" i="2"/>
  <c r="X9275" i="2"/>
  <c r="AA9275" i="2"/>
  <c r="T9276" i="2"/>
  <c r="W9276" i="2"/>
  <c r="X9276" i="2"/>
  <c r="AA9276" i="2"/>
  <c r="T9277" i="2"/>
  <c r="W9277" i="2"/>
  <c r="X9277" i="2"/>
  <c r="AA9277" i="2"/>
  <c r="T9278" i="2"/>
  <c r="W9278" i="2"/>
  <c r="X9278" i="2"/>
  <c r="AA9278" i="2"/>
  <c r="T9279" i="2"/>
  <c r="W9279" i="2"/>
  <c r="X9279" i="2"/>
  <c r="AA9279" i="2"/>
  <c r="T9280" i="2"/>
  <c r="W9280" i="2"/>
  <c r="X9280" i="2"/>
  <c r="AA9280" i="2"/>
  <c r="T9281" i="2"/>
  <c r="W9281" i="2"/>
  <c r="X9281" i="2"/>
  <c r="AA9281" i="2"/>
  <c r="T9282" i="2"/>
  <c r="W9282" i="2"/>
  <c r="X9282" i="2"/>
  <c r="AA9282" i="2"/>
  <c r="T9283" i="2"/>
  <c r="W9283" i="2"/>
  <c r="X9283" i="2"/>
  <c r="AA9283" i="2"/>
  <c r="T9284" i="2"/>
  <c r="W9284" i="2"/>
  <c r="X9284" i="2"/>
  <c r="AA9284" i="2"/>
  <c r="T9285" i="2"/>
  <c r="W9285" i="2"/>
  <c r="X9285" i="2"/>
  <c r="AA9285" i="2"/>
  <c r="T9286" i="2"/>
  <c r="W9286" i="2"/>
  <c r="X9286" i="2"/>
  <c r="AA9286" i="2"/>
  <c r="T9287" i="2"/>
  <c r="W9287" i="2"/>
  <c r="X9287" i="2"/>
  <c r="AA9287" i="2"/>
  <c r="T9288" i="2"/>
  <c r="W9288" i="2"/>
  <c r="X9288" i="2"/>
  <c r="AA9288" i="2"/>
  <c r="T9289" i="2"/>
  <c r="W9289" i="2"/>
  <c r="X9289" i="2"/>
  <c r="AA9289" i="2"/>
  <c r="T9290" i="2"/>
  <c r="W9290" i="2"/>
  <c r="X9290" i="2"/>
  <c r="AA9290" i="2"/>
  <c r="T9291" i="2"/>
  <c r="W9291" i="2"/>
  <c r="X9291" i="2"/>
  <c r="AA9291" i="2"/>
  <c r="T9292" i="2"/>
  <c r="W9292" i="2"/>
  <c r="X9292" i="2"/>
  <c r="AA9292" i="2"/>
  <c r="T9293" i="2"/>
  <c r="W9293" i="2"/>
  <c r="X9293" i="2"/>
  <c r="AA9293" i="2"/>
  <c r="T9294" i="2"/>
  <c r="W9294" i="2"/>
  <c r="X9294" i="2"/>
  <c r="AA9294" i="2"/>
  <c r="T9295" i="2"/>
  <c r="W9295" i="2"/>
  <c r="X9295" i="2"/>
  <c r="AA9295" i="2"/>
  <c r="T9296" i="2"/>
  <c r="W9296" i="2"/>
  <c r="X9296" i="2"/>
  <c r="AA9296" i="2"/>
  <c r="T9297" i="2"/>
  <c r="W9297" i="2"/>
  <c r="X9297" i="2"/>
  <c r="AA9297" i="2"/>
  <c r="T9298" i="2"/>
  <c r="W9298" i="2"/>
  <c r="X9298" i="2"/>
  <c r="AA9298" i="2"/>
  <c r="T9299" i="2"/>
  <c r="W9299" i="2"/>
  <c r="X9299" i="2"/>
  <c r="AA9299" i="2"/>
  <c r="T9300" i="2"/>
  <c r="W9300" i="2"/>
  <c r="X9300" i="2"/>
  <c r="AA9300" i="2"/>
  <c r="T9301" i="2"/>
  <c r="W9301" i="2"/>
  <c r="X9301" i="2"/>
  <c r="AA9301" i="2"/>
  <c r="T9302" i="2"/>
  <c r="W9302" i="2"/>
  <c r="X9302" i="2"/>
  <c r="AA9302" i="2"/>
  <c r="T9303" i="2"/>
  <c r="W9303" i="2"/>
  <c r="X9303" i="2"/>
  <c r="AA9303" i="2"/>
  <c r="T9304" i="2"/>
  <c r="W9304" i="2"/>
  <c r="X9304" i="2"/>
  <c r="AA9304" i="2"/>
  <c r="T9305" i="2"/>
  <c r="W9305" i="2"/>
  <c r="X9305" i="2"/>
  <c r="AA9305" i="2"/>
  <c r="T9306" i="2"/>
  <c r="W9306" i="2"/>
  <c r="X9306" i="2"/>
  <c r="AA9306" i="2"/>
  <c r="T9307" i="2"/>
  <c r="W9307" i="2"/>
  <c r="X9307" i="2"/>
  <c r="AA9307" i="2"/>
  <c r="T9308" i="2"/>
  <c r="W9308" i="2"/>
  <c r="X9308" i="2"/>
  <c r="AA9308" i="2"/>
  <c r="T9309" i="2"/>
  <c r="W9309" i="2"/>
  <c r="X9309" i="2"/>
  <c r="AA9309" i="2"/>
  <c r="T9310" i="2"/>
  <c r="W9310" i="2"/>
  <c r="X9310" i="2"/>
  <c r="AA9310" i="2"/>
  <c r="T9311" i="2"/>
  <c r="W9311" i="2"/>
  <c r="X9311" i="2"/>
  <c r="AA9311" i="2"/>
  <c r="T9312" i="2"/>
  <c r="W9312" i="2"/>
  <c r="X9312" i="2"/>
  <c r="AA9312" i="2"/>
  <c r="T9313" i="2"/>
  <c r="W9313" i="2"/>
  <c r="X9313" i="2"/>
  <c r="AA9313" i="2"/>
  <c r="T9314" i="2"/>
  <c r="W9314" i="2"/>
  <c r="X9314" i="2"/>
  <c r="AA9314" i="2"/>
  <c r="T9315" i="2"/>
  <c r="W9315" i="2"/>
  <c r="X9315" i="2"/>
  <c r="AA9315" i="2"/>
  <c r="T9316" i="2"/>
  <c r="W9316" i="2"/>
  <c r="X9316" i="2"/>
  <c r="AA9316" i="2"/>
  <c r="T9317" i="2"/>
  <c r="W9317" i="2"/>
  <c r="X9317" i="2"/>
  <c r="AA9317" i="2"/>
  <c r="T9318" i="2"/>
  <c r="W9318" i="2"/>
  <c r="X9318" i="2"/>
  <c r="AA9318" i="2"/>
  <c r="T9319" i="2"/>
  <c r="W9319" i="2"/>
  <c r="X9319" i="2"/>
  <c r="AA9319" i="2"/>
  <c r="T9320" i="2"/>
  <c r="W9320" i="2"/>
  <c r="X9320" i="2"/>
  <c r="AA9320" i="2"/>
  <c r="T9321" i="2"/>
  <c r="W9321" i="2"/>
  <c r="X9321" i="2"/>
  <c r="AA9321" i="2"/>
  <c r="T9322" i="2"/>
  <c r="W9322" i="2"/>
  <c r="X9322" i="2"/>
  <c r="AA9322" i="2"/>
  <c r="T9323" i="2"/>
  <c r="W9323" i="2"/>
  <c r="X9323" i="2"/>
  <c r="AA9323" i="2"/>
  <c r="T9324" i="2"/>
  <c r="W9324" i="2"/>
  <c r="X9324" i="2"/>
  <c r="AA9324" i="2"/>
  <c r="T9325" i="2"/>
  <c r="W9325" i="2"/>
  <c r="X9325" i="2"/>
  <c r="AA9325" i="2"/>
  <c r="T9326" i="2"/>
  <c r="W9326" i="2"/>
  <c r="X9326" i="2"/>
  <c r="AA9326" i="2"/>
  <c r="T9327" i="2"/>
  <c r="W9327" i="2"/>
  <c r="X9327" i="2"/>
  <c r="AA9327" i="2"/>
  <c r="T9328" i="2"/>
  <c r="W9328" i="2"/>
  <c r="X9328" i="2"/>
  <c r="AA9328" i="2"/>
  <c r="T9329" i="2"/>
  <c r="W9329" i="2"/>
  <c r="X9329" i="2"/>
  <c r="AA9329" i="2"/>
  <c r="T9330" i="2"/>
  <c r="W9330" i="2"/>
  <c r="X9330" i="2"/>
  <c r="AA9330" i="2"/>
  <c r="T9331" i="2"/>
  <c r="W9331" i="2"/>
  <c r="X9331" i="2"/>
  <c r="AA9331" i="2"/>
  <c r="T9332" i="2"/>
  <c r="W9332" i="2"/>
  <c r="X9332" i="2"/>
  <c r="AA9332" i="2"/>
  <c r="T9333" i="2"/>
  <c r="W9333" i="2"/>
  <c r="X9333" i="2"/>
  <c r="AA9333" i="2"/>
  <c r="T9334" i="2"/>
  <c r="W9334" i="2"/>
  <c r="X9334" i="2"/>
  <c r="AA9334" i="2"/>
  <c r="T9335" i="2"/>
  <c r="W9335" i="2"/>
  <c r="X9335" i="2"/>
  <c r="AA9335" i="2"/>
  <c r="T9336" i="2"/>
  <c r="W9336" i="2"/>
  <c r="X9336" i="2"/>
  <c r="AA9336" i="2"/>
  <c r="T9337" i="2"/>
  <c r="W9337" i="2"/>
  <c r="X9337" i="2"/>
  <c r="AA9337" i="2"/>
  <c r="T9338" i="2"/>
  <c r="W9338" i="2"/>
  <c r="X9338" i="2"/>
  <c r="AA9338" i="2"/>
  <c r="T9339" i="2"/>
  <c r="W9339" i="2"/>
  <c r="X9339" i="2"/>
  <c r="AA9339" i="2"/>
  <c r="T9340" i="2"/>
  <c r="W9340" i="2"/>
  <c r="X9340" i="2"/>
  <c r="AA9340" i="2"/>
  <c r="T9341" i="2"/>
  <c r="W9341" i="2"/>
  <c r="X9341" i="2"/>
  <c r="AA9341" i="2"/>
  <c r="T9342" i="2"/>
  <c r="W9342" i="2"/>
  <c r="X9342" i="2"/>
  <c r="AA9342" i="2"/>
  <c r="T9343" i="2"/>
  <c r="W9343" i="2"/>
  <c r="X9343" i="2"/>
  <c r="AA9343" i="2"/>
  <c r="T9344" i="2"/>
  <c r="W9344" i="2"/>
  <c r="X9344" i="2"/>
  <c r="AA9344" i="2"/>
  <c r="T9345" i="2"/>
  <c r="W9345" i="2"/>
  <c r="X9345" i="2"/>
  <c r="AA9345" i="2"/>
  <c r="T9346" i="2"/>
  <c r="W9346" i="2"/>
  <c r="X9346" i="2"/>
  <c r="AA9346" i="2"/>
  <c r="T9347" i="2"/>
  <c r="W9347" i="2"/>
  <c r="X9347" i="2"/>
  <c r="AA9347" i="2"/>
  <c r="T9348" i="2"/>
  <c r="W9348" i="2"/>
  <c r="X9348" i="2"/>
  <c r="AA9348" i="2"/>
  <c r="T9349" i="2"/>
  <c r="W9349" i="2"/>
  <c r="X9349" i="2"/>
  <c r="AA9349" i="2"/>
  <c r="T9350" i="2"/>
  <c r="W9350" i="2"/>
  <c r="X9350" i="2"/>
  <c r="AA9350" i="2"/>
  <c r="T9351" i="2"/>
  <c r="W9351" i="2"/>
  <c r="X9351" i="2"/>
  <c r="AA9351" i="2"/>
  <c r="T9352" i="2"/>
  <c r="W9352" i="2"/>
  <c r="X9352" i="2"/>
  <c r="AA9352" i="2"/>
  <c r="T9353" i="2"/>
  <c r="W9353" i="2"/>
  <c r="X9353" i="2"/>
  <c r="AA9353" i="2"/>
  <c r="T9354" i="2"/>
  <c r="W9354" i="2"/>
  <c r="X9354" i="2"/>
  <c r="AA9354" i="2"/>
  <c r="T9355" i="2"/>
  <c r="W9355" i="2"/>
  <c r="X9355" i="2"/>
  <c r="AA9355" i="2"/>
  <c r="T9356" i="2"/>
  <c r="W9356" i="2"/>
  <c r="X9356" i="2"/>
  <c r="AA9356" i="2"/>
  <c r="T9357" i="2"/>
  <c r="W9357" i="2"/>
  <c r="X9357" i="2"/>
  <c r="AA9357" i="2"/>
  <c r="T9358" i="2"/>
  <c r="W9358" i="2"/>
  <c r="X9358" i="2"/>
  <c r="AA9358" i="2"/>
  <c r="T9359" i="2"/>
  <c r="W9359" i="2"/>
  <c r="X9359" i="2"/>
  <c r="AA9359" i="2"/>
  <c r="T9360" i="2"/>
  <c r="W9360" i="2"/>
  <c r="X9360" i="2"/>
  <c r="AA9360" i="2"/>
  <c r="T9361" i="2"/>
  <c r="W9361" i="2"/>
  <c r="X9361" i="2"/>
  <c r="AA9361" i="2"/>
  <c r="T9362" i="2"/>
  <c r="W9362" i="2"/>
  <c r="X9362" i="2"/>
  <c r="AA9362" i="2"/>
  <c r="T9363" i="2"/>
  <c r="W9363" i="2"/>
  <c r="X9363" i="2"/>
  <c r="AA9363" i="2"/>
  <c r="T9364" i="2"/>
  <c r="W9364" i="2"/>
  <c r="X9364" i="2"/>
  <c r="AA9364" i="2"/>
  <c r="T9365" i="2"/>
  <c r="W9365" i="2"/>
  <c r="X9365" i="2"/>
  <c r="AA9365" i="2"/>
  <c r="T9366" i="2"/>
  <c r="W9366" i="2"/>
  <c r="X9366" i="2"/>
  <c r="AA9366" i="2"/>
  <c r="T9367" i="2"/>
  <c r="W9367" i="2"/>
  <c r="X9367" i="2"/>
  <c r="AA9367" i="2"/>
  <c r="T9368" i="2"/>
  <c r="W9368" i="2"/>
  <c r="X9368" i="2"/>
  <c r="AA9368" i="2"/>
  <c r="T9369" i="2"/>
  <c r="W9369" i="2"/>
  <c r="X9369" i="2"/>
  <c r="AA9369" i="2"/>
  <c r="T9370" i="2"/>
  <c r="W9370" i="2"/>
  <c r="X9370" i="2"/>
  <c r="AA9370" i="2"/>
  <c r="T9371" i="2"/>
  <c r="W9371" i="2"/>
  <c r="X9371" i="2"/>
  <c r="AA9371" i="2"/>
  <c r="T9372" i="2"/>
  <c r="W9372" i="2"/>
  <c r="X9372" i="2"/>
  <c r="AA9372" i="2"/>
  <c r="T9373" i="2"/>
  <c r="W9373" i="2"/>
  <c r="X9373" i="2"/>
  <c r="AA9373" i="2"/>
  <c r="T9374" i="2"/>
  <c r="W9374" i="2"/>
  <c r="X9374" i="2"/>
  <c r="AA9374" i="2"/>
  <c r="T9375" i="2"/>
  <c r="W9375" i="2"/>
  <c r="X9375" i="2"/>
  <c r="AA9375" i="2"/>
  <c r="T9376" i="2"/>
  <c r="W9376" i="2"/>
  <c r="X9376" i="2"/>
  <c r="AA9376" i="2"/>
  <c r="T9377" i="2"/>
  <c r="W9377" i="2"/>
  <c r="X9377" i="2"/>
  <c r="AA9377" i="2"/>
  <c r="T9378" i="2"/>
  <c r="W9378" i="2"/>
  <c r="X9378" i="2"/>
  <c r="AA9378" i="2"/>
  <c r="T9379" i="2"/>
  <c r="W9379" i="2"/>
  <c r="X9379" i="2"/>
  <c r="AA9379" i="2"/>
  <c r="T9380" i="2"/>
  <c r="W9380" i="2"/>
  <c r="X9380" i="2"/>
  <c r="AA9380" i="2"/>
  <c r="T9381" i="2"/>
  <c r="W9381" i="2"/>
  <c r="X9381" i="2"/>
  <c r="AA9381" i="2"/>
  <c r="T9382" i="2"/>
  <c r="W9382" i="2"/>
  <c r="X9382" i="2"/>
  <c r="AA9382" i="2"/>
  <c r="T9383" i="2"/>
  <c r="W9383" i="2"/>
  <c r="X9383" i="2"/>
  <c r="AA9383" i="2"/>
  <c r="T9384" i="2"/>
  <c r="W9384" i="2"/>
  <c r="X9384" i="2"/>
  <c r="AA9384" i="2"/>
  <c r="T9385" i="2"/>
  <c r="W9385" i="2"/>
  <c r="X9385" i="2"/>
  <c r="AA9385" i="2"/>
  <c r="T9386" i="2"/>
  <c r="W9386" i="2"/>
  <c r="X9386" i="2"/>
  <c r="AA9386" i="2"/>
  <c r="T9387" i="2"/>
  <c r="W9387" i="2"/>
  <c r="X9387" i="2"/>
  <c r="AA9387" i="2"/>
  <c r="T9388" i="2"/>
  <c r="W9388" i="2"/>
  <c r="X9388" i="2"/>
  <c r="AA9388" i="2"/>
  <c r="T9389" i="2"/>
  <c r="W9389" i="2"/>
  <c r="X9389" i="2"/>
  <c r="AA9389" i="2"/>
  <c r="T9390" i="2"/>
  <c r="W9390" i="2"/>
  <c r="X9390" i="2"/>
  <c r="AA9390" i="2"/>
  <c r="T9391" i="2"/>
  <c r="W9391" i="2"/>
  <c r="X9391" i="2"/>
  <c r="AA9391" i="2"/>
  <c r="T9392" i="2"/>
  <c r="W9392" i="2"/>
  <c r="X9392" i="2"/>
  <c r="AA9392" i="2"/>
  <c r="T9393" i="2"/>
  <c r="W9393" i="2"/>
  <c r="X9393" i="2"/>
  <c r="AA9393" i="2"/>
  <c r="T9394" i="2"/>
  <c r="W9394" i="2"/>
  <c r="X9394" i="2"/>
  <c r="AA9394" i="2"/>
  <c r="T9395" i="2"/>
  <c r="W9395" i="2"/>
  <c r="X9395" i="2"/>
  <c r="AA9395" i="2"/>
  <c r="T9396" i="2"/>
  <c r="W9396" i="2"/>
  <c r="X9396" i="2"/>
  <c r="AA9396" i="2"/>
  <c r="T9397" i="2"/>
  <c r="W9397" i="2"/>
  <c r="X9397" i="2"/>
  <c r="AA9397" i="2"/>
  <c r="T9398" i="2"/>
  <c r="W9398" i="2"/>
  <c r="X9398" i="2"/>
  <c r="AA9398" i="2"/>
  <c r="T9399" i="2"/>
  <c r="W9399" i="2"/>
  <c r="X9399" i="2"/>
  <c r="AA9399" i="2"/>
  <c r="T9400" i="2"/>
  <c r="W9400" i="2"/>
  <c r="X9400" i="2"/>
  <c r="AA9400" i="2"/>
  <c r="T9401" i="2"/>
  <c r="W9401" i="2"/>
  <c r="X9401" i="2"/>
  <c r="AA9401" i="2"/>
  <c r="T9402" i="2"/>
  <c r="W9402" i="2"/>
  <c r="X9402" i="2"/>
  <c r="AA9402" i="2"/>
  <c r="T9403" i="2"/>
  <c r="W9403" i="2"/>
  <c r="X9403" i="2"/>
  <c r="AA9403" i="2"/>
  <c r="T9404" i="2"/>
  <c r="W9404" i="2"/>
  <c r="X9404" i="2"/>
  <c r="AA9404" i="2"/>
  <c r="T9405" i="2"/>
  <c r="W9405" i="2"/>
  <c r="X9405" i="2"/>
  <c r="AA9405" i="2"/>
  <c r="T9406" i="2"/>
  <c r="W9406" i="2"/>
  <c r="X9406" i="2"/>
  <c r="AA9406" i="2"/>
  <c r="T9407" i="2"/>
  <c r="W9407" i="2"/>
  <c r="X9407" i="2"/>
  <c r="AA9407" i="2"/>
  <c r="T9408" i="2"/>
  <c r="W9408" i="2"/>
  <c r="X9408" i="2"/>
  <c r="AA9408" i="2"/>
  <c r="T9409" i="2"/>
  <c r="W9409" i="2"/>
  <c r="X9409" i="2"/>
  <c r="AA9409" i="2"/>
  <c r="T9410" i="2"/>
  <c r="W9410" i="2"/>
  <c r="X9410" i="2"/>
  <c r="AA9410" i="2"/>
  <c r="T9411" i="2"/>
  <c r="W9411" i="2"/>
  <c r="X9411" i="2"/>
  <c r="AA9411" i="2"/>
  <c r="T9412" i="2"/>
  <c r="W9412" i="2"/>
  <c r="X9412" i="2"/>
  <c r="AA9412" i="2"/>
  <c r="T9413" i="2"/>
  <c r="W9413" i="2"/>
  <c r="X9413" i="2"/>
  <c r="AA9413" i="2"/>
  <c r="T9414" i="2"/>
  <c r="W9414" i="2"/>
  <c r="X9414" i="2"/>
  <c r="AA9414" i="2"/>
  <c r="T9415" i="2"/>
  <c r="W9415" i="2"/>
  <c r="X9415" i="2"/>
  <c r="AA9415" i="2"/>
  <c r="T9416" i="2"/>
  <c r="W9416" i="2"/>
  <c r="X9416" i="2"/>
  <c r="AA9416" i="2"/>
  <c r="T9417" i="2"/>
  <c r="W9417" i="2"/>
  <c r="X9417" i="2"/>
  <c r="AA9417" i="2"/>
  <c r="T9418" i="2"/>
  <c r="W9418" i="2"/>
  <c r="X9418" i="2"/>
  <c r="AA9418" i="2"/>
  <c r="T9419" i="2"/>
  <c r="W9419" i="2"/>
  <c r="X9419" i="2"/>
  <c r="AA9419" i="2"/>
  <c r="T9420" i="2"/>
  <c r="W9420" i="2"/>
  <c r="X9420" i="2"/>
  <c r="AA9420" i="2"/>
  <c r="T9421" i="2"/>
  <c r="W9421" i="2"/>
  <c r="X9421" i="2"/>
  <c r="AA9421" i="2"/>
  <c r="T9422" i="2"/>
  <c r="W9422" i="2"/>
  <c r="X9422" i="2"/>
  <c r="AA9422" i="2"/>
  <c r="T9423" i="2"/>
  <c r="W9423" i="2"/>
  <c r="X9423" i="2"/>
  <c r="AA9423" i="2"/>
  <c r="T9424" i="2"/>
  <c r="W9424" i="2"/>
  <c r="X9424" i="2"/>
  <c r="AA9424" i="2"/>
  <c r="T9425" i="2"/>
  <c r="W9425" i="2"/>
  <c r="X9425" i="2"/>
  <c r="AA9425" i="2"/>
  <c r="T9426" i="2"/>
  <c r="W9426" i="2"/>
  <c r="X9426" i="2"/>
  <c r="AA9426" i="2"/>
  <c r="T9427" i="2"/>
  <c r="W9427" i="2"/>
  <c r="X9427" i="2"/>
  <c r="AA9427" i="2"/>
  <c r="T9428" i="2"/>
  <c r="W9428" i="2"/>
  <c r="X9428" i="2"/>
  <c r="AA9428" i="2"/>
  <c r="T9429" i="2"/>
  <c r="W9429" i="2"/>
  <c r="X9429" i="2"/>
  <c r="AA9429" i="2"/>
  <c r="T9430" i="2"/>
  <c r="W9430" i="2"/>
  <c r="X9430" i="2"/>
  <c r="AA9430" i="2"/>
  <c r="T9431" i="2"/>
  <c r="W9431" i="2"/>
  <c r="X9431" i="2"/>
  <c r="AA9431" i="2"/>
  <c r="T9432" i="2"/>
  <c r="W9432" i="2"/>
  <c r="X9432" i="2"/>
  <c r="AA9432" i="2"/>
  <c r="T9433" i="2"/>
  <c r="W9433" i="2"/>
  <c r="X9433" i="2"/>
  <c r="AA9433" i="2"/>
  <c r="T9434" i="2"/>
  <c r="W9434" i="2"/>
  <c r="X9434" i="2"/>
  <c r="AA9434" i="2"/>
  <c r="T9435" i="2"/>
  <c r="W9435" i="2"/>
  <c r="X9435" i="2"/>
  <c r="AA9435" i="2"/>
  <c r="T9436" i="2"/>
  <c r="W9436" i="2"/>
  <c r="X9436" i="2"/>
  <c r="AA9436" i="2"/>
  <c r="T9437" i="2"/>
  <c r="W9437" i="2"/>
  <c r="X9437" i="2"/>
  <c r="AA9437" i="2"/>
  <c r="T9438" i="2"/>
  <c r="W9438" i="2"/>
  <c r="X9438" i="2"/>
  <c r="AA9438" i="2"/>
  <c r="T9439" i="2"/>
  <c r="W9439" i="2"/>
  <c r="X9439" i="2"/>
  <c r="AA9439" i="2"/>
  <c r="T9440" i="2"/>
  <c r="W9440" i="2"/>
  <c r="X9440" i="2"/>
  <c r="AA9440" i="2"/>
  <c r="T9441" i="2"/>
  <c r="W9441" i="2"/>
  <c r="X9441" i="2"/>
  <c r="AA9441" i="2"/>
  <c r="T9442" i="2"/>
  <c r="W9442" i="2"/>
  <c r="X9442" i="2"/>
  <c r="AA9442" i="2"/>
  <c r="T9443" i="2"/>
  <c r="W9443" i="2"/>
  <c r="X9443" i="2"/>
  <c r="AA9443" i="2"/>
  <c r="T9444" i="2"/>
  <c r="W9444" i="2"/>
  <c r="X9444" i="2"/>
  <c r="AA9444" i="2"/>
  <c r="T9445" i="2"/>
  <c r="W9445" i="2"/>
  <c r="X9445" i="2"/>
  <c r="AA9445" i="2"/>
  <c r="T9446" i="2"/>
  <c r="W9446" i="2"/>
  <c r="X9446" i="2"/>
  <c r="AA9446" i="2"/>
  <c r="T9447" i="2"/>
  <c r="W9447" i="2"/>
  <c r="X9447" i="2"/>
  <c r="AA9447" i="2"/>
  <c r="T9448" i="2"/>
  <c r="W9448" i="2"/>
  <c r="X9448" i="2"/>
  <c r="AA9448" i="2"/>
  <c r="T9449" i="2"/>
  <c r="W9449" i="2"/>
  <c r="X9449" i="2"/>
  <c r="AA9449" i="2"/>
  <c r="T9450" i="2"/>
  <c r="W9450" i="2"/>
  <c r="X9450" i="2"/>
  <c r="AA9450" i="2"/>
  <c r="T9451" i="2"/>
  <c r="W9451" i="2"/>
  <c r="X9451" i="2"/>
  <c r="AA9451" i="2"/>
  <c r="T9452" i="2"/>
  <c r="W9452" i="2"/>
  <c r="X9452" i="2"/>
  <c r="AA9452" i="2"/>
  <c r="T9453" i="2"/>
  <c r="W9453" i="2"/>
  <c r="X9453" i="2"/>
  <c r="AA9453" i="2"/>
  <c r="T9454" i="2"/>
  <c r="W9454" i="2"/>
  <c r="X9454" i="2"/>
  <c r="AA9454" i="2"/>
  <c r="T9455" i="2"/>
  <c r="W9455" i="2"/>
  <c r="X9455" i="2"/>
  <c r="AA9455" i="2"/>
  <c r="T9456" i="2"/>
  <c r="W9456" i="2"/>
  <c r="X9456" i="2"/>
  <c r="AA9456" i="2"/>
  <c r="T9457" i="2"/>
  <c r="W9457" i="2"/>
  <c r="X9457" i="2"/>
  <c r="AA9457" i="2"/>
  <c r="T9458" i="2"/>
  <c r="W9458" i="2"/>
  <c r="X9458" i="2"/>
  <c r="AA9458" i="2"/>
  <c r="T9459" i="2"/>
  <c r="W9459" i="2"/>
  <c r="X9459" i="2"/>
  <c r="AA9459" i="2"/>
  <c r="T9460" i="2"/>
  <c r="W9460" i="2"/>
  <c r="X9460" i="2"/>
  <c r="AA9460" i="2"/>
  <c r="T9461" i="2"/>
  <c r="W9461" i="2"/>
  <c r="X9461" i="2"/>
  <c r="AA9461" i="2"/>
  <c r="T9462" i="2"/>
  <c r="W9462" i="2"/>
  <c r="X9462" i="2"/>
  <c r="AA9462" i="2"/>
  <c r="T9463" i="2"/>
  <c r="W9463" i="2"/>
  <c r="X9463" i="2"/>
  <c r="AA9463" i="2"/>
  <c r="T9464" i="2"/>
  <c r="W9464" i="2"/>
  <c r="X9464" i="2"/>
  <c r="AA9464" i="2"/>
  <c r="T9465" i="2"/>
  <c r="W9465" i="2"/>
  <c r="X9465" i="2"/>
  <c r="AA9465" i="2"/>
  <c r="T9466" i="2"/>
  <c r="W9466" i="2"/>
  <c r="X9466" i="2"/>
  <c r="AA9466" i="2"/>
  <c r="T9467" i="2"/>
  <c r="W9467" i="2"/>
  <c r="X9467" i="2"/>
  <c r="AA9467" i="2"/>
  <c r="T9468" i="2"/>
  <c r="W9468" i="2"/>
  <c r="X9468" i="2"/>
  <c r="AA9468" i="2"/>
  <c r="T9469" i="2"/>
  <c r="W9469" i="2"/>
  <c r="X9469" i="2"/>
  <c r="AA9469" i="2"/>
  <c r="T9470" i="2"/>
  <c r="W9470" i="2"/>
  <c r="X9470" i="2"/>
  <c r="AA9470" i="2"/>
  <c r="T9471" i="2"/>
  <c r="W9471" i="2"/>
  <c r="X9471" i="2"/>
  <c r="AA9471" i="2"/>
  <c r="T9472" i="2"/>
  <c r="W9472" i="2"/>
  <c r="X9472" i="2"/>
  <c r="AA9472" i="2"/>
  <c r="T9473" i="2"/>
  <c r="W9473" i="2"/>
  <c r="X9473" i="2"/>
  <c r="AA9473" i="2"/>
  <c r="T9474" i="2"/>
  <c r="W9474" i="2"/>
  <c r="X9474" i="2"/>
  <c r="AA9474" i="2"/>
  <c r="T9475" i="2"/>
  <c r="W9475" i="2"/>
  <c r="X9475" i="2"/>
  <c r="AA9475" i="2"/>
  <c r="T9476" i="2"/>
  <c r="W9476" i="2"/>
  <c r="X9476" i="2"/>
  <c r="AA9476" i="2"/>
  <c r="T9477" i="2"/>
  <c r="W9477" i="2"/>
  <c r="X9477" i="2"/>
  <c r="AA9477" i="2"/>
  <c r="T9478" i="2"/>
  <c r="W9478" i="2"/>
  <c r="X9478" i="2"/>
  <c r="AA9478" i="2"/>
  <c r="T9479" i="2"/>
  <c r="W9479" i="2"/>
  <c r="X9479" i="2"/>
  <c r="AA9479" i="2"/>
  <c r="T9480" i="2"/>
  <c r="W9480" i="2"/>
  <c r="X9480" i="2"/>
  <c r="AA9480" i="2"/>
  <c r="T9481" i="2"/>
  <c r="W9481" i="2"/>
  <c r="X9481" i="2"/>
  <c r="AA9481" i="2"/>
  <c r="T9482" i="2"/>
  <c r="W9482" i="2"/>
  <c r="X9482" i="2"/>
  <c r="AA9482" i="2"/>
  <c r="T9483" i="2"/>
  <c r="W9483" i="2"/>
  <c r="X9483" i="2"/>
  <c r="AA9483" i="2"/>
  <c r="T9484" i="2"/>
  <c r="W9484" i="2"/>
  <c r="X9484" i="2"/>
  <c r="AA9484" i="2"/>
  <c r="T9485" i="2"/>
  <c r="W9485" i="2"/>
  <c r="X9485" i="2"/>
  <c r="AA9485" i="2"/>
  <c r="T9486" i="2"/>
  <c r="W9486" i="2"/>
  <c r="X9486" i="2"/>
  <c r="AA9486" i="2"/>
  <c r="T9487" i="2"/>
  <c r="W9487" i="2"/>
  <c r="X9487" i="2"/>
  <c r="AA9487" i="2"/>
  <c r="T9488" i="2"/>
  <c r="W9488" i="2"/>
  <c r="X9488" i="2"/>
  <c r="AA9488" i="2"/>
  <c r="T9489" i="2"/>
  <c r="W9489" i="2"/>
  <c r="X9489" i="2"/>
  <c r="AA9489" i="2"/>
  <c r="T9490" i="2"/>
  <c r="W9490" i="2"/>
  <c r="X9490" i="2"/>
  <c r="AA9490" i="2"/>
  <c r="T9491" i="2"/>
  <c r="W9491" i="2"/>
  <c r="X9491" i="2"/>
  <c r="AA9491" i="2"/>
  <c r="T9492" i="2"/>
  <c r="W9492" i="2"/>
  <c r="X9492" i="2"/>
  <c r="AA9492" i="2"/>
  <c r="T9493" i="2"/>
  <c r="W9493" i="2"/>
  <c r="X9493" i="2"/>
  <c r="AA9493" i="2"/>
  <c r="T9494" i="2"/>
  <c r="W9494" i="2"/>
  <c r="X9494" i="2"/>
  <c r="AA9494" i="2"/>
  <c r="T9495" i="2"/>
  <c r="W9495" i="2"/>
  <c r="X9495" i="2"/>
  <c r="AA9495" i="2"/>
  <c r="T9496" i="2"/>
  <c r="W9496" i="2"/>
  <c r="X9496" i="2"/>
  <c r="AA9496" i="2"/>
  <c r="T9497" i="2"/>
  <c r="W9497" i="2"/>
  <c r="X9497" i="2"/>
  <c r="AA9497" i="2"/>
  <c r="T9498" i="2"/>
  <c r="W9498" i="2"/>
  <c r="X9498" i="2"/>
  <c r="AA9498" i="2"/>
  <c r="T9499" i="2"/>
  <c r="W9499" i="2"/>
  <c r="X9499" i="2"/>
  <c r="AA9499" i="2"/>
  <c r="T9500" i="2"/>
  <c r="W9500" i="2"/>
  <c r="X9500" i="2"/>
  <c r="AA9500" i="2"/>
  <c r="T9501" i="2"/>
  <c r="W9501" i="2"/>
  <c r="X9501" i="2"/>
  <c r="AA9501" i="2"/>
  <c r="T9502" i="2"/>
  <c r="W9502" i="2"/>
  <c r="X9502" i="2"/>
  <c r="AA9502" i="2"/>
  <c r="T9503" i="2"/>
  <c r="W9503" i="2"/>
  <c r="X9503" i="2"/>
  <c r="AA9503" i="2"/>
  <c r="T9504" i="2"/>
  <c r="W9504" i="2"/>
  <c r="X9504" i="2"/>
  <c r="AA9504" i="2"/>
  <c r="T9505" i="2"/>
  <c r="W9505" i="2"/>
  <c r="X9505" i="2"/>
  <c r="AA9505" i="2"/>
  <c r="T9506" i="2"/>
  <c r="W9506" i="2"/>
  <c r="X9506" i="2"/>
  <c r="AA9506" i="2"/>
  <c r="T9507" i="2"/>
  <c r="W9507" i="2"/>
  <c r="X9507" i="2"/>
  <c r="AA9507" i="2"/>
  <c r="T9508" i="2"/>
  <c r="W9508" i="2"/>
  <c r="X9508" i="2"/>
  <c r="AA9508" i="2"/>
  <c r="T9509" i="2"/>
  <c r="W9509" i="2"/>
  <c r="X9509" i="2"/>
  <c r="AA9509" i="2"/>
  <c r="T9510" i="2"/>
  <c r="W9510" i="2"/>
  <c r="X9510" i="2"/>
  <c r="AA9510" i="2"/>
  <c r="T9511" i="2"/>
  <c r="W9511" i="2"/>
  <c r="X9511" i="2"/>
  <c r="AA9511" i="2"/>
  <c r="T9512" i="2"/>
  <c r="W9512" i="2"/>
  <c r="X9512" i="2"/>
  <c r="AA9512" i="2"/>
  <c r="T9513" i="2"/>
  <c r="W9513" i="2"/>
  <c r="X9513" i="2"/>
  <c r="AA9513" i="2"/>
  <c r="T9514" i="2"/>
  <c r="W9514" i="2"/>
  <c r="X9514" i="2"/>
  <c r="AA9514" i="2"/>
  <c r="T9515" i="2"/>
  <c r="W9515" i="2"/>
  <c r="X9515" i="2"/>
  <c r="AA9515" i="2"/>
  <c r="T9516" i="2"/>
  <c r="W9516" i="2"/>
  <c r="X9516" i="2"/>
  <c r="AA9516" i="2"/>
  <c r="T9517" i="2"/>
  <c r="W9517" i="2"/>
  <c r="X9517" i="2"/>
  <c r="AA9517" i="2"/>
  <c r="T9518" i="2"/>
  <c r="W9518" i="2"/>
  <c r="X9518" i="2"/>
  <c r="AA9518" i="2"/>
  <c r="T9519" i="2"/>
  <c r="W9519" i="2"/>
  <c r="X9519" i="2"/>
  <c r="AA9519" i="2"/>
  <c r="T9520" i="2"/>
  <c r="W9520" i="2"/>
  <c r="X9520" i="2"/>
  <c r="AA9520" i="2"/>
  <c r="T9521" i="2"/>
  <c r="W9521" i="2"/>
  <c r="X9521" i="2"/>
  <c r="AA9521" i="2"/>
  <c r="T9522" i="2"/>
  <c r="W9522" i="2"/>
  <c r="X9522" i="2"/>
  <c r="AA9522" i="2"/>
  <c r="T9523" i="2"/>
  <c r="W9523" i="2"/>
  <c r="X9523" i="2"/>
  <c r="AA9523" i="2"/>
  <c r="T9524" i="2"/>
  <c r="W9524" i="2"/>
  <c r="X9524" i="2"/>
  <c r="AA9524" i="2"/>
  <c r="T9525" i="2"/>
  <c r="W9525" i="2"/>
  <c r="X9525" i="2"/>
  <c r="AA9525" i="2"/>
  <c r="T9526" i="2"/>
  <c r="W9526" i="2"/>
  <c r="X9526" i="2"/>
  <c r="AA9526" i="2"/>
  <c r="T9527" i="2"/>
  <c r="W9527" i="2"/>
  <c r="X9527" i="2"/>
  <c r="AA9527" i="2"/>
  <c r="T9528" i="2"/>
  <c r="W9528" i="2"/>
  <c r="X9528" i="2"/>
  <c r="AA9528" i="2"/>
  <c r="T9529" i="2"/>
  <c r="W9529" i="2"/>
  <c r="X9529" i="2"/>
  <c r="AA9529" i="2"/>
  <c r="T9530" i="2"/>
  <c r="W9530" i="2"/>
  <c r="X9530" i="2"/>
  <c r="AA9530" i="2"/>
  <c r="T9531" i="2"/>
  <c r="W9531" i="2"/>
  <c r="X9531" i="2"/>
  <c r="AA9531" i="2"/>
  <c r="T9532" i="2"/>
  <c r="W9532" i="2"/>
  <c r="X9532" i="2"/>
  <c r="AA9532" i="2"/>
  <c r="T9533" i="2"/>
  <c r="W9533" i="2"/>
  <c r="X9533" i="2"/>
  <c r="AA9533" i="2"/>
  <c r="T9534" i="2"/>
  <c r="W9534" i="2"/>
  <c r="X9534" i="2"/>
  <c r="AA9534" i="2"/>
  <c r="T9535" i="2"/>
  <c r="W9535" i="2"/>
  <c r="X9535" i="2"/>
  <c r="AA9535" i="2"/>
  <c r="T9536" i="2"/>
  <c r="W9536" i="2"/>
  <c r="X9536" i="2"/>
  <c r="AA9536" i="2"/>
  <c r="T9537" i="2"/>
  <c r="W9537" i="2"/>
  <c r="X9537" i="2"/>
  <c r="AA9537" i="2"/>
  <c r="T9538" i="2"/>
  <c r="W9538" i="2"/>
  <c r="X9538" i="2"/>
  <c r="AA9538" i="2"/>
  <c r="T9539" i="2"/>
  <c r="W9539" i="2"/>
  <c r="X9539" i="2"/>
  <c r="AA9539" i="2"/>
  <c r="T9540" i="2"/>
  <c r="W9540" i="2"/>
  <c r="X9540" i="2"/>
  <c r="AA9540" i="2"/>
  <c r="T9541" i="2"/>
  <c r="W9541" i="2"/>
  <c r="X9541" i="2"/>
  <c r="AA9541" i="2"/>
  <c r="T9542" i="2"/>
  <c r="W9542" i="2"/>
  <c r="X9542" i="2"/>
  <c r="AA9542" i="2"/>
  <c r="T9543" i="2"/>
  <c r="W9543" i="2"/>
  <c r="X9543" i="2"/>
  <c r="AA9543" i="2"/>
  <c r="T9544" i="2"/>
  <c r="W9544" i="2"/>
  <c r="X9544" i="2"/>
  <c r="AA9544" i="2"/>
  <c r="T9545" i="2"/>
  <c r="W9545" i="2"/>
  <c r="X9545" i="2"/>
  <c r="AA9545" i="2"/>
  <c r="T9546" i="2"/>
  <c r="W9546" i="2"/>
  <c r="X9546" i="2"/>
  <c r="AA9546" i="2"/>
  <c r="T9547" i="2"/>
  <c r="W9547" i="2"/>
  <c r="X9547" i="2"/>
  <c r="AA9547" i="2"/>
  <c r="T9548" i="2"/>
  <c r="W9548" i="2"/>
  <c r="X9548" i="2"/>
  <c r="AA9548" i="2"/>
  <c r="T9549" i="2"/>
  <c r="W9549" i="2"/>
  <c r="X9549" i="2"/>
  <c r="AA9549" i="2"/>
  <c r="T9550" i="2"/>
  <c r="W9550" i="2"/>
  <c r="X9550" i="2"/>
  <c r="AA9550" i="2"/>
  <c r="T9551" i="2"/>
  <c r="W9551" i="2"/>
  <c r="X9551" i="2"/>
  <c r="AA9551" i="2"/>
  <c r="T9552" i="2"/>
  <c r="W9552" i="2"/>
  <c r="X9552" i="2"/>
  <c r="AA9552" i="2"/>
  <c r="T9553" i="2"/>
  <c r="W9553" i="2"/>
  <c r="X9553" i="2"/>
  <c r="AA9553" i="2"/>
  <c r="T9554" i="2"/>
  <c r="W9554" i="2"/>
  <c r="X9554" i="2"/>
  <c r="AA9554" i="2"/>
  <c r="T9555" i="2"/>
  <c r="W9555" i="2"/>
  <c r="X9555" i="2"/>
  <c r="AA9555" i="2"/>
  <c r="T9556" i="2"/>
  <c r="W9556" i="2"/>
  <c r="X9556" i="2"/>
  <c r="AA9556" i="2"/>
  <c r="T9557" i="2"/>
  <c r="W9557" i="2"/>
  <c r="X9557" i="2"/>
  <c r="AA9557" i="2"/>
  <c r="T9558" i="2"/>
  <c r="W9558" i="2"/>
  <c r="X9558" i="2"/>
  <c r="AA9558" i="2"/>
  <c r="T9559" i="2"/>
  <c r="W9559" i="2"/>
  <c r="X9559" i="2"/>
  <c r="AA9559" i="2"/>
  <c r="T9560" i="2"/>
  <c r="W9560" i="2"/>
  <c r="X9560" i="2"/>
  <c r="AA9560" i="2"/>
  <c r="T9561" i="2"/>
  <c r="W9561" i="2"/>
  <c r="X9561" i="2"/>
  <c r="AA9561" i="2"/>
  <c r="T9562" i="2"/>
  <c r="W9562" i="2"/>
  <c r="X9562" i="2"/>
  <c r="AA9562" i="2"/>
  <c r="T9563" i="2"/>
  <c r="W9563" i="2"/>
  <c r="X9563" i="2"/>
  <c r="AA9563" i="2"/>
  <c r="T9564" i="2"/>
  <c r="W9564" i="2"/>
  <c r="X9564" i="2"/>
  <c r="AA9564" i="2"/>
  <c r="T9565" i="2"/>
  <c r="W9565" i="2"/>
  <c r="X9565" i="2"/>
  <c r="AA9565" i="2"/>
  <c r="T9566" i="2"/>
  <c r="W9566" i="2"/>
  <c r="X9566" i="2"/>
  <c r="AA9566" i="2"/>
  <c r="T9567" i="2"/>
  <c r="W9567" i="2"/>
  <c r="X9567" i="2"/>
  <c r="AA9567" i="2"/>
  <c r="T9568" i="2"/>
  <c r="W9568" i="2"/>
  <c r="X9568" i="2"/>
  <c r="AA9568" i="2"/>
  <c r="T9569" i="2"/>
  <c r="W9569" i="2"/>
  <c r="X9569" i="2"/>
  <c r="AA9569" i="2"/>
  <c r="T9570" i="2"/>
  <c r="W9570" i="2"/>
  <c r="X9570" i="2"/>
  <c r="AA9570" i="2"/>
  <c r="T9571" i="2"/>
  <c r="W9571" i="2"/>
  <c r="X9571" i="2"/>
  <c r="AA9571" i="2"/>
  <c r="T9572" i="2"/>
  <c r="W9572" i="2"/>
  <c r="X9572" i="2"/>
  <c r="AA9572" i="2"/>
  <c r="T9573" i="2"/>
  <c r="W9573" i="2"/>
  <c r="X9573" i="2"/>
  <c r="AA9573" i="2"/>
  <c r="T9574" i="2"/>
  <c r="W9574" i="2"/>
  <c r="X9574" i="2"/>
  <c r="AA9574" i="2"/>
  <c r="T9575" i="2"/>
  <c r="W9575" i="2"/>
  <c r="X9575" i="2"/>
  <c r="AA9575" i="2"/>
  <c r="T9576" i="2"/>
  <c r="W9576" i="2"/>
  <c r="X9576" i="2"/>
  <c r="AA9576" i="2"/>
  <c r="T9577" i="2"/>
  <c r="W9577" i="2"/>
  <c r="X9577" i="2"/>
  <c r="AA9577" i="2"/>
  <c r="T9578" i="2"/>
  <c r="W9578" i="2"/>
  <c r="X9578" i="2"/>
  <c r="AA9578" i="2"/>
  <c r="T9579" i="2"/>
  <c r="W9579" i="2"/>
  <c r="X9579" i="2"/>
  <c r="AA9579" i="2"/>
  <c r="T9580" i="2"/>
  <c r="W9580" i="2"/>
  <c r="X9580" i="2"/>
  <c r="AA9580" i="2"/>
  <c r="T9581" i="2"/>
  <c r="W9581" i="2"/>
  <c r="X9581" i="2"/>
  <c r="AA9581" i="2"/>
  <c r="T9582" i="2"/>
  <c r="W9582" i="2"/>
  <c r="X9582" i="2"/>
  <c r="AA9582" i="2"/>
  <c r="T9583" i="2"/>
  <c r="W9583" i="2"/>
  <c r="X9583" i="2"/>
  <c r="AA9583" i="2"/>
  <c r="T9584" i="2"/>
  <c r="W9584" i="2"/>
  <c r="X9584" i="2"/>
  <c r="AA9584" i="2"/>
  <c r="T9585" i="2"/>
  <c r="W9585" i="2"/>
  <c r="X9585" i="2"/>
  <c r="AA9585" i="2"/>
  <c r="T9586" i="2"/>
  <c r="W9586" i="2"/>
  <c r="X9586" i="2"/>
  <c r="AA9586" i="2"/>
  <c r="T9587" i="2"/>
  <c r="W9587" i="2"/>
  <c r="X9587" i="2"/>
  <c r="AA9587" i="2"/>
  <c r="T9588" i="2"/>
  <c r="W9588" i="2"/>
  <c r="X9588" i="2"/>
  <c r="AA9588" i="2"/>
  <c r="T9589" i="2"/>
  <c r="W9589" i="2"/>
  <c r="X9589" i="2"/>
  <c r="AA9589" i="2"/>
  <c r="T9590" i="2"/>
  <c r="W9590" i="2"/>
  <c r="X9590" i="2"/>
  <c r="AA9590" i="2"/>
  <c r="T9591" i="2"/>
  <c r="W9591" i="2"/>
  <c r="X9591" i="2"/>
  <c r="AA9591" i="2"/>
  <c r="T9592" i="2"/>
  <c r="W9592" i="2"/>
  <c r="X9592" i="2"/>
  <c r="AA9592" i="2"/>
  <c r="T9593" i="2"/>
  <c r="W9593" i="2"/>
  <c r="X9593" i="2"/>
  <c r="AA9593" i="2"/>
  <c r="T9594" i="2"/>
  <c r="W9594" i="2"/>
  <c r="X9594" i="2"/>
  <c r="AA9594" i="2"/>
  <c r="T9595" i="2"/>
  <c r="W9595" i="2"/>
  <c r="X9595" i="2"/>
  <c r="AA9595" i="2"/>
  <c r="T9596" i="2"/>
  <c r="W9596" i="2"/>
  <c r="X9596" i="2"/>
  <c r="AA9596" i="2"/>
  <c r="T9597" i="2"/>
  <c r="W9597" i="2"/>
  <c r="X9597" i="2"/>
  <c r="AA9597" i="2"/>
  <c r="T9598" i="2"/>
  <c r="W9598" i="2"/>
  <c r="X9598" i="2"/>
  <c r="AA9598" i="2"/>
  <c r="T9599" i="2"/>
  <c r="W9599" i="2"/>
  <c r="X9599" i="2"/>
  <c r="AA9599" i="2"/>
  <c r="T9600" i="2"/>
  <c r="W9600" i="2"/>
  <c r="X9600" i="2"/>
  <c r="AA9600" i="2"/>
  <c r="T9601" i="2"/>
  <c r="W9601" i="2"/>
  <c r="X9601" i="2"/>
  <c r="AA9601" i="2"/>
  <c r="T9602" i="2"/>
  <c r="W9602" i="2"/>
  <c r="X9602" i="2"/>
  <c r="AA9602" i="2"/>
  <c r="T9603" i="2"/>
  <c r="W9603" i="2"/>
  <c r="X9603" i="2"/>
  <c r="AA9603" i="2"/>
  <c r="T9604" i="2"/>
  <c r="W9604" i="2"/>
  <c r="X9604" i="2"/>
  <c r="AA9604" i="2"/>
  <c r="T9605" i="2"/>
  <c r="W9605" i="2"/>
  <c r="X9605" i="2"/>
  <c r="AA9605" i="2"/>
  <c r="T9606" i="2"/>
  <c r="W9606" i="2"/>
  <c r="X9606" i="2"/>
  <c r="AA9606" i="2"/>
  <c r="T9607" i="2"/>
  <c r="W9607" i="2"/>
  <c r="X9607" i="2"/>
  <c r="AA9607" i="2"/>
  <c r="T9608" i="2"/>
  <c r="W9608" i="2"/>
  <c r="X9608" i="2"/>
  <c r="AA9608" i="2"/>
  <c r="T9609" i="2"/>
  <c r="W9609" i="2"/>
  <c r="X9609" i="2"/>
  <c r="AA9609" i="2"/>
  <c r="T9610" i="2"/>
  <c r="W9610" i="2"/>
  <c r="X9610" i="2"/>
  <c r="AA9610" i="2"/>
  <c r="T9611" i="2"/>
  <c r="W9611" i="2"/>
  <c r="X9611" i="2"/>
  <c r="AA9611" i="2"/>
  <c r="T9612" i="2"/>
  <c r="W9612" i="2"/>
  <c r="X9612" i="2"/>
  <c r="AA9612" i="2"/>
  <c r="T9613" i="2"/>
  <c r="W9613" i="2"/>
  <c r="X9613" i="2"/>
  <c r="AA9613" i="2"/>
  <c r="T9614" i="2"/>
  <c r="W9614" i="2"/>
  <c r="X9614" i="2"/>
  <c r="AA9614" i="2"/>
  <c r="T9615" i="2"/>
  <c r="W9615" i="2"/>
  <c r="X9615" i="2"/>
  <c r="AA9615" i="2"/>
  <c r="T9616" i="2"/>
  <c r="W9616" i="2"/>
  <c r="X9616" i="2"/>
  <c r="AA9616" i="2"/>
  <c r="T9617" i="2"/>
  <c r="W9617" i="2"/>
  <c r="X9617" i="2"/>
  <c r="AA9617" i="2"/>
  <c r="T9618" i="2"/>
  <c r="W9618" i="2"/>
  <c r="X9618" i="2"/>
  <c r="AA9618" i="2"/>
  <c r="T9619" i="2"/>
  <c r="W9619" i="2"/>
  <c r="X9619" i="2"/>
  <c r="AA9619" i="2"/>
  <c r="T9620" i="2"/>
  <c r="W9620" i="2"/>
  <c r="X9620" i="2"/>
  <c r="AA9620" i="2"/>
  <c r="T9621" i="2"/>
  <c r="W9621" i="2"/>
  <c r="X9621" i="2"/>
  <c r="AA9621" i="2"/>
  <c r="T9622" i="2"/>
  <c r="W9622" i="2"/>
  <c r="X9622" i="2"/>
  <c r="AA9622" i="2"/>
  <c r="T9623" i="2"/>
  <c r="W9623" i="2"/>
  <c r="X9623" i="2"/>
  <c r="AA9623" i="2"/>
  <c r="T9624" i="2"/>
  <c r="W9624" i="2"/>
  <c r="X9624" i="2"/>
  <c r="AA9624" i="2"/>
  <c r="T9625" i="2"/>
  <c r="W9625" i="2"/>
  <c r="X9625" i="2"/>
  <c r="AA9625" i="2"/>
  <c r="T9626" i="2"/>
  <c r="W9626" i="2"/>
  <c r="X9626" i="2"/>
  <c r="AA9626" i="2"/>
  <c r="T9627" i="2"/>
  <c r="W9627" i="2"/>
  <c r="X9627" i="2"/>
  <c r="AA9627" i="2"/>
  <c r="T9628" i="2"/>
  <c r="W9628" i="2"/>
  <c r="X9628" i="2"/>
  <c r="AA9628" i="2"/>
  <c r="T9629" i="2"/>
  <c r="W9629" i="2"/>
  <c r="X9629" i="2"/>
  <c r="AA9629" i="2"/>
  <c r="T9630" i="2"/>
  <c r="W9630" i="2"/>
  <c r="X9630" i="2"/>
  <c r="AA9630" i="2"/>
  <c r="T9631" i="2"/>
  <c r="W9631" i="2"/>
  <c r="X9631" i="2"/>
  <c r="AA9631" i="2"/>
  <c r="T9632" i="2"/>
  <c r="W9632" i="2"/>
  <c r="X9632" i="2"/>
  <c r="AA9632" i="2"/>
  <c r="T9633" i="2"/>
  <c r="W9633" i="2"/>
  <c r="X9633" i="2"/>
  <c r="AA9633" i="2"/>
  <c r="T9634" i="2"/>
  <c r="W9634" i="2"/>
  <c r="X9634" i="2"/>
  <c r="AA9634" i="2"/>
  <c r="T9635" i="2"/>
  <c r="W9635" i="2"/>
  <c r="X9635" i="2"/>
  <c r="AA9635" i="2"/>
  <c r="T9636" i="2"/>
  <c r="W9636" i="2"/>
  <c r="X9636" i="2"/>
  <c r="AA9636" i="2"/>
  <c r="T9637" i="2"/>
  <c r="W9637" i="2"/>
  <c r="X9637" i="2"/>
  <c r="AA9637" i="2"/>
  <c r="T9638" i="2"/>
  <c r="W9638" i="2"/>
  <c r="X9638" i="2"/>
  <c r="AA9638" i="2"/>
  <c r="T9639" i="2"/>
  <c r="W9639" i="2"/>
  <c r="X9639" i="2"/>
  <c r="AA9639" i="2"/>
  <c r="T9640" i="2"/>
  <c r="W9640" i="2"/>
  <c r="X9640" i="2"/>
  <c r="AA9640" i="2"/>
  <c r="T9641" i="2"/>
  <c r="W9641" i="2"/>
  <c r="X9641" i="2"/>
  <c r="AA9641" i="2"/>
  <c r="T9642" i="2"/>
  <c r="W9642" i="2"/>
  <c r="X9642" i="2"/>
  <c r="AA9642" i="2"/>
  <c r="T9643" i="2"/>
  <c r="W9643" i="2"/>
  <c r="X9643" i="2"/>
  <c r="AA9643" i="2"/>
  <c r="T9644" i="2"/>
  <c r="W9644" i="2"/>
  <c r="X9644" i="2"/>
  <c r="AA9644" i="2"/>
  <c r="T9645" i="2"/>
  <c r="W9645" i="2"/>
  <c r="X9645" i="2"/>
  <c r="AA9645" i="2"/>
  <c r="T9646" i="2"/>
  <c r="W9646" i="2"/>
  <c r="X9646" i="2"/>
  <c r="AA9646" i="2"/>
  <c r="T9647" i="2"/>
  <c r="W9647" i="2"/>
  <c r="X9647" i="2"/>
  <c r="AA9647" i="2"/>
  <c r="T9648" i="2"/>
  <c r="W9648" i="2"/>
  <c r="X9648" i="2"/>
  <c r="AA9648" i="2"/>
  <c r="T9649" i="2"/>
  <c r="W9649" i="2"/>
  <c r="X9649" i="2"/>
  <c r="AA9649" i="2"/>
  <c r="T9650" i="2"/>
  <c r="W9650" i="2"/>
  <c r="X9650" i="2"/>
  <c r="AA9650" i="2"/>
  <c r="T9651" i="2"/>
  <c r="W9651" i="2"/>
  <c r="X9651" i="2"/>
  <c r="AA9651" i="2"/>
  <c r="T9652" i="2"/>
  <c r="W9652" i="2"/>
  <c r="X9652" i="2"/>
  <c r="AA9652" i="2"/>
  <c r="T9653" i="2"/>
  <c r="W9653" i="2"/>
  <c r="X9653" i="2"/>
  <c r="AA9653" i="2"/>
  <c r="T9654" i="2"/>
  <c r="W9654" i="2"/>
  <c r="X9654" i="2"/>
  <c r="AA9654" i="2"/>
  <c r="T9655" i="2"/>
  <c r="W9655" i="2"/>
  <c r="X9655" i="2"/>
  <c r="AA9655" i="2"/>
  <c r="T9656" i="2"/>
  <c r="W9656" i="2"/>
  <c r="X9656" i="2"/>
  <c r="AA9656" i="2"/>
  <c r="T9657" i="2"/>
  <c r="W9657" i="2"/>
  <c r="X9657" i="2"/>
  <c r="AA9657" i="2"/>
  <c r="T9658" i="2"/>
  <c r="W9658" i="2"/>
  <c r="X9658" i="2"/>
  <c r="AA9658" i="2"/>
  <c r="T9659" i="2"/>
  <c r="W9659" i="2"/>
  <c r="X9659" i="2"/>
  <c r="AA9659" i="2"/>
  <c r="T9660" i="2"/>
  <c r="W9660" i="2"/>
  <c r="X9660" i="2"/>
  <c r="AA9660" i="2"/>
  <c r="T9661" i="2"/>
  <c r="W9661" i="2"/>
  <c r="X9661" i="2"/>
  <c r="AA9661" i="2"/>
  <c r="T9662" i="2"/>
  <c r="W9662" i="2"/>
  <c r="X9662" i="2"/>
  <c r="AA9662" i="2"/>
  <c r="T9663" i="2"/>
  <c r="W9663" i="2"/>
  <c r="X9663" i="2"/>
  <c r="AA9663" i="2"/>
  <c r="T9664" i="2"/>
  <c r="W9664" i="2"/>
  <c r="X9664" i="2"/>
  <c r="AA9664" i="2"/>
  <c r="T9665" i="2"/>
  <c r="W9665" i="2"/>
  <c r="X9665" i="2"/>
  <c r="AA9665" i="2"/>
  <c r="T9666" i="2"/>
  <c r="W9666" i="2"/>
  <c r="X9666" i="2"/>
  <c r="AA9666" i="2"/>
  <c r="T9667" i="2"/>
  <c r="W9667" i="2"/>
  <c r="X9667" i="2"/>
  <c r="AA9667" i="2"/>
  <c r="T9668" i="2"/>
  <c r="W9668" i="2"/>
  <c r="X9668" i="2"/>
  <c r="AA9668" i="2"/>
  <c r="T9669" i="2"/>
  <c r="W9669" i="2"/>
  <c r="X9669" i="2"/>
  <c r="AA9669" i="2"/>
  <c r="T9670" i="2"/>
  <c r="W9670" i="2"/>
  <c r="X9670" i="2"/>
  <c r="AA9670" i="2"/>
  <c r="T9671" i="2"/>
  <c r="W9671" i="2"/>
  <c r="X9671" i="2"/>
  <c r="AA9671" i="2"/>
  <c r="T9672" i="2"/>
  <c r="W9672" i="2"/>
  <c r="X9672" i="2"/>
  <c r="AA9672" i="2"/>
  <c r="T9673" i="2"/>
  <c r="W9673" i="2"/>
  <c r="X9673" i="2"/>
  <c r="AA9673" i="2"/>
  <c r="T9674" i="2"/>
  <c r="W9674" i="2"/>
  <c r="X9674" i="2"/>
  <c r="AA9674" i="2"/>
  <c r="T9675" i="2"/>
  <c r="W9675" i="2"/>
  <c r="X9675" i="2"/>
  <c r="AA9675" i="2"/>
  <c r="T9676" i="2"/>
  <c r="W9676" i="2"/>
  <c r="X9676" i="2"/>
  <c r="AA9676" i="2"/>
  <c r="T9677" i="2"/>
  <c r="W9677" i="2"/>
  <c r="X9677" i="2"/>
  <c r="AA9677" i="2"/>
  <c r="T9678" i="2"/>
  <c r="W9678" i="2"/>
  <c r="X9678" i="2"/>
  <c r="AA9678" i="2"/>
  <c r="T9679" i="2"/>
  <c r="W9679" i="2"/>
  <c r="X9679" i="2"/>
  <c r="AA9679" i="2"/>
  <c r="T9680" i="2"/>
  <c r="W9680" i="2"/>
  <c r="X9680" i="2"/>
  <c r="AA9680" i="2"/>
  <c r="T9681" i="2"/>
  <c r="W9681" i="2"/>
  <c r="X9681" i="2"/>
  <c r="AA9681" i="2"/>
  <c r="T9682" i="2"/>
  <c r="W9682" i="2"/>
  <c r="X9682" i="2"/>
  <c r="AA9682" i="2"/>
  <c r="T9683" i="2"/>
  <c r="W9683" i="2"/>
  <c r="X9683" i="2"/>
  <c r="AA9683" i="2"/>
  <c r="T9684" i="2"/>
  <c r="W9684" i="2"/>
  <c r="X9684" i="2"/>
  <c r="AA9684" i="2"/>
  <c r="T9685" i="2"/>
  <c r="W9685" i="2"/>
  <c r="X9685" i="2"/>
  <c r="AA9685" i="2"/>
  <c r="T9686" i="2"/>
  <c r="W9686" i="2"/>
  <c r="X9686" i="2"/>
  <c r="AA9686" i="2"/>
  <c r="T9687" i="2"/>
  <c r="W9687" i="2"/>
  <c r="X9687" i="2"/>
  <c r="AA9687" i="2"/>
  <c r="T9688" i="2"/>
  <c r="W9688" i="2"/>
  <c r="X9688" i="2"/>
  <c r="AA9688" i="2"/>
  <c r="T9689" i="2"/>
  <c r="W9689" i="2"/>
  <c r="X9689" i="2"/>
  <c r="AA9689" i="2"/>
  <c r="T9690" i="2"/>
  <c r="W9690" i="2"/>
  <c r="X9690" i="2"/>
  <c r="AA9690" i="2"/>
  <c r="T9691" i="2"/>
  <c r="W9691" i="2"/>
  <c r="X9691" i="2"/>
  <c r="AA9691" i="2"/>
  <c r="T9692" i="2"/>
  <c r="W9692" i="2"/>
  <c r="X9692" i="2"/>
  <c r="AA9692" i="2"/>
  <c r="T9693" i="2"/>
  <c r="W9693" i="2"/>
  <c r="X9693" i="2"/>
  <c r="AA9693" i="2"/>
  <c r="T9694" i="2"/>
  <c r="W9694" i="2"/>
  <c r="X9694" i="2"/>
  <c r="AA9694" i="2"/>
  <c r="T9695" i="2"/>
  <c r="W9695" i="2"/>
  <c r="X9695" i="2"/>
  <c r="AA9695" i="2"/>
  <c r="T9696" i="2"/>
  <c r="W9696" i="2"/>
  <c r="X9696" i="2"/>
  <c r="AA9696" i="2"/>
  <c r="T9697" i="2"/>
  <c r="W9697" i="2"/>
  <c r="X9697" i="2"/>
  <c r="AA9697" i="2"/>
  <c r="T9698" i="2"/>
  <c r="W9698" i="2"/>
  <c r="X9698" i="2"/>
  <c r="AA9698" i="2"/>
  <c r="T9699" i="2"/>
  <c r="W9699" i="2"/>
  <c r="X9699" i="2"/>
  <c r="AA9699" i="2"/>
  <c r="T9700" i="2"/>
  <c r="W9700" i="2"/>
  <c r="X9700" i="2"/>
  <c r="AA9700" i="2"/>
  <c r="T9701" i="2"/>
  <c r="W9701" i="2"/>
  <c r="X9701" i="2"/>
  <c r="AA9701" i="2"/>
  <c r="T9702" i="2"/>
  <c r="W9702" i="2"/>
  <c r="X9702" i="2"/>
  <c r="AA9702" i="2"/>
  <c r="T9703" i="2"/>
  <c r="W9703" i="2"/>
  <c r="X9703" i="2"/>
  <c r="AA9703" i="2"/>
  <c r="T9704" i="2"/>
  <c r="W9704" i="2"/>
  <c r="X9704" i="2"/>
  <c r="AA9704" i="2"/>
  <c r="T9705" i="2"/>
  <c r="W9705" i="2"/>
  <c r="X9705" i="2"/>
  <c r="AA9705" i="2"/>
  <c r="T9706" i="2"/>
  <c r="W9706" i="2"/>
  <c r="X9706" i="2"/>
  <c r="AA9706" i="2"/>
  <c r="T9707" i="2"/>
  <c r="W9707" i="2"/>
  <c r="X9707" i="2"/>
  <c r="AA9707" i="2"/>
  <c r="T9708" i="2"/>
  <c r="W9708" i="2"/>
  <c r="X9708" i="2"/>
  <c r="AA9708" i="2"/>
  <c r="T9709" i="2"/>
  <c r="W9709" i="2"/>
  <c r="X9709" i="2"/>
  <c r="AA9709" i="2"/>
  <c r="T9710" i="2"/>
  <c r="W9710" i="2"/>
  <c r="X9710" i="2"/>
  <c r="AA9710" i="2"/>
  <c r="T9711" i="2"/>
  <c r="W9711" i="2"/>
  <c r="X9711" i="2"/>
  <c r="AA9711" i="2"/>
  <c r="T9712" i="2"/>
  <c r="W9712" i="2"/>
  <c r="X9712" i="2"/>
  <c r="AA9712" i="2"/>
  <c r="T9713" i="2"/>
  <c r="W9713" i="2"/>
  <c r="X9713" i="2"/>
  <c r="AA9713" i="2"/>
  <c r="T9714" i="2"/>
  <c r="W9714" i="2"/>
  <c r="X9714" i="2"/>
  <c r="AA9714" i="2"/>
  <c r="T9715" i="2"/>
  <c r="W9715" i="2"/>
  <c r="X9715" i="2"/>
  <c r="AA9715" i="2"/>
  <c r="T9716" i="2"/>
  <c r="W9716" i="2"/>
  <c r="X9716" i="2"/>
  <c r="AA9716" i="2"/>
  <c r="T9717" i="2"/>
  <c r="W9717" i="2"/>
  <c r="X9717" i="2"/>
  <c r="AA9717" i="2"/>
  <c r="T9718" i="2"/>
  <c r="W9718" i="2"/>
  <c r="X9718" i="2"/>
  <c r="AA9718" i="2"/>
  <c r="T9719" i="2"/>
  <c r="W9719" i="2"/>
  <c r="X9719" i="2"/>
  <c r="AA9719" i="2"/>
  <c r="T9720" i="2"/>
  <c r="W9720" i="2"/>
  <c r="X9720" i="2"/>
  <c r="AA9720" i="2"/>
  <c r="T9721" i="2"/>
  <c r="W9721" i="2"/>
  <c r="X9721" i="2"/>
  <c r="AA9721" i="2"/>
  <c r="T9722" i="2"/>
  <c r="W9722" i="2"/>
  <c r="X9722" i="2"/>
  <c r="AA9722" i="2"/>
  <c r="T9723" i="2"/>
  <c r="W9723" i="2"/>
  <c r="X9723" i="2"/>
  <c r="AA9723" i="2"/>
  <c r="T9724" i="2"/>
  <c r="W9724" i="2"/>
  <c r="X9724" i="2"/>
  <c r="AA9724" i="2"/>
  <c r="T9725" i="2"/>
  <c r="W9725" i="2"/>
  <c r="X9725" i="2"/>
  <c r="AA9725" i="2"/>
  <c r="T9726" i="2"/>
  <c r="W9726" i="2"/>
  <c r="X9726" i="2"/>
  <c r="AA9726" i="2"/>
  <c r="T9727" i="2"/>
  <c r="W9727" i="2"/>
  <c r="X9727" i="2"/>
  <c r="AA9727" i="2"/>
  <c r="T9728" i="2"/>
  <c r="W9728" i="2"/>
  <c r="X9728" i="2"/>
  <c r="AA9728" i="2"/>
  <c r="T9729" i="2"/>
  <c r="W9729" i="2"/>
  <c r="X9729" i="2"/>
  <c r="AA9729" i="2"/>
  <c r="T9730" i="2"/>
  <c r="W9730" i="2"/>
  <c r="X9730" i="2"/>
  <c r="AA9730" i="2"/>
  <c r="T9731" i="2"/>
  <c r="W9731" i="2"/>
  <c r="X9731" i="2"/>
  <c r="AA9731" i="2"/>
  <c r="T9732" i="2"/>
  <c r="W9732" i="2"/>
  <c r="X9732" i="2"/>
  <c r="AA9732" i="2"/>
  <c r="T9733" i="2"/>
  <c r="W9733" i="2"/>
  <c r="X9733" i="2"/>
  <c r="AA9733" i="2"/>
  <c r="T9734" i="2"/>
  <c r="W9734" i="2"/>
  <c r="X9734" i="2"/>
  <c r="AA9734" i="2"/>
  <c r="T9735" i="2"/>
  <c r="W9735" i="2"/>
  <c r="X9735" i="2"/>
  <c r="AA9735" i="2"/>
  <c r="T9736" i="2"/>
  <c r="W9736" i="2"/>
  <c r="X9736" i="2"/>
  <c r="AA9736" i="2"/>
  <c r="T9737" i="2"/>
  <c r="W9737" i="2"/>
  <c r="X9737" i="2"/>
  <c r="AA9737" i="2"/>
  <c r="T9738" i="2"/>
  <c r="W9738" i="2"/>
  <c r="X9738" i="2"/>
  <c r="AA9738" i="2"/>
  <c r="T9739" i="2"/>
  <c r="W9739" i="2"/>
  <c r="X9739" i="2"/>
  <c r="AA9739" i="2"/>
  <c r="T9740" i="2"/>
  <c r="W9740" i="2"/>
  <c r="X9740" i="2"/>
  <c r="AA9740" i="2"/>
  <c r="T9741" i="2"/>
  <c r="W9741" i="2"/>
  <c r="X9741" i="2"/>
  <c r="AA9741" i="2"/>
  <c r="T9742" i="2"/>
  <c r="W9742" i="2"/>
  <c r="X9742" i="2"/>
  <c r="AA9742" i="2"/>
  <c r="T9743" i="2"/>
  <c r="W9743" i="2"/>
  <c r="X9743" i="2"/>
  <c r="AA9743" i="2"/>
  <c r="T9744" i="2"/>
  <c r="W9744" i="2"/>
  <c r="X9744" i="2"/>
  <c r="AA9744" i="2"/>
  <c r="T9745" i="2"/>
  <c r="W9745" i="2"/>
  <c r="X9745" i="2"/>
  <c r="AA9745" i="2"/>
  <c r="T9746" i="2"/>
  <c r="W9746" i="2"/>
  <c r="X9746" i="2"/>
  <c r="AA9746" i="2"/>
  <c r="T9747" i="2"/>
  <c r="W9747" i="2"/>
  <c r="X9747" i="2"/>
  <c r="AA9747" i="2"/>
  <c r="T9748" i="2"/>
  <c r="W9748" i="2"/>
  <c r="X9748" i="2"/>
  <c r="AA9748" i="2"/>
  <c r="T9749" i="2"/>
  <c r="W9749" i="2"/>
  <c r="X9749" i="2"/>
  <c r="AA9749" i="2"/>
  <c r="T9750" i="2"/>
  <c r="W9750" i="2"/>
  <c r="X9750" i="2"/>
  <c r="AA9750" i="2"/>
  <c r="T9751" i="2"/>
  <c r="W9751" i="2"/>
  <c r="X9751" i="2"/>
  <c r="AA9751" i="2"/>
  <c r="T9752" i="2"/>
  <c r="W9752" i="2"/>
  <c r="X9752" i="2"/>
  <c r="AA9752" i="2"/>
  <c r="T9753" i="2"/>
  <c r="W9753" i="2"/>
  <c r="X9753" i="2"/>
  <c r="AA9753" i="2"/>
  <c r="T9754" i="2"/>
  <c r="W9754" i="2"/>
  <c r="X9754" i="2"/>
  <c r="AA9754" i="2"/>
  <c r="T9755" i="2"/>
  <c r="W9755" i="2"/>
  <c r="X9755" i="2"/>
  <c r="AA9755" i="2"/>
  <c r="T9756" i="2"/>
  <c r="W9756" i="2"/>
  <c r="X9756" i="2"/>
  <c r="AA9756" i="2"/>
  <c r="T9757" i="2"/>
  <c r="W9757" i="2"/>
  <c r="X9757" i="2"/>
  <c r="AA9757" i="2"/>
  <c r="T9758" i="2"/>
  <c r="W9758" i="2"/>
  <c r="X9758" i="2"/>
  <c r="AA9758" i="2"/>
  <c r="T9759" i="2"/>
  <c r="W9759" i="2"/>
  <c r="X9759" i="2"/>
  <c r="AA9759" i="2"/>
  <c r="T9760" i="2"/>
  <c r="W9760" i="2"/>
  <c r="X9760" i="2"/>
  <c r="AA9760" i="2"/>
  <c r="T9761" i="2"/>
  <c r="W9761" i="2"/>
  <c r="X9761" i="2"/>
  <c r="AA9761" i="2"/>
  <c r="T9762" i="2"/>
  <c r="W9762" i="2"/>
  <c r="X9762" i="2"/>
  <c r="AA9762" i="2"/>
  <c r="T9763" i="2"/>
  <c r="W9763" i="2"/>
  <c r="X9763" i="2"/>
  <c r="AA9763" i="2"/>
  <c r="T9764" i="2"/>
  <c r="W9764" i="2"/>
  <c r="X9764" i="2"/>
  <c r="AA9764" i="2"/>
  <c r="T9765" i="2"/>
  <c r="W9765" i="2"/>
  <c r="X9765" i="2"/>
  <c r="AA9765" i="2"/>
  <c r="T9766" i="2"/>
  <c r="W9766" i="2"/>
  <c r="X9766" i="2"/>
  <c r="AA9766" i="2"/>
  <c r="T9767" i="2"/>
  <c r="W9767" i="2"/>
  <c r="X9767" i="2"/>
  <c r="AA9767" i="2"/>
  <c r="T9768" i="2"/>
  <c r="W9768" i="2"/>
  <c r="X9768" i="2"/>
  <c r="AA9768" i="2"/>
  <c r="T9769" i="2"/>
  <c r="W9769" i="2"/>
  <c r="X9769" i="2"/>
  <c r="AA9769" i="2"/>
  <c r="T9770" i="2"/>
  <c r="W9770" i="2"/>
  <c r="X9770" i="2"/>
  <c r="AA9770" i="2"/>
  <c r="T9771" i="2"/>
  <c r="W9771" i="2"/>
  <c r="X9771" i="2"/>
  <c r="AA9771" i="2"/>
  <c r="T9772" i="2"/>
  <c r="W9772" i="2"/>
  <c r="X9772" i="2"/>
  <c r="AA9772" i="2"/>
  <c r="T9773" i="2"/>
  <c r="W9773" i="2"/>
  <c r="X9773" i="2"/>
  <c r="AA9773" i="2"/>
  <c r="T9774" i="2"/>
  <c r="W9774" i="2"/>
  <c r="X9774" i="2"/>
  <c r="AA9774" i="2"/>
  <c r="T9775" i="2"/>
  <c r="W9775" i="2"/>
  <c r="X9775" i="2"/>
  <c r="AA9775" i="2"/>
  <c r="T9776" i="2"/>
  <c r="W9776" i="2"/>
  <c r="X9776" i="2"/>
  <c r="AA9776" i="2"/>
  <c r="T9777" i="2"/>
  <c r="W9777" i="2"/>
  <c r="X9777" i="2"/>
  <c r="AA9777" i="2"/>
  <c r="T9778" i="2"/>
  <c r="W9778" i="2"/>
  <c r="X9778" i="2"/>
  <c r="AA9778" i="2"/>
  <c r="T9779" i="2"/>
  <c r="W9779" i="2"/>
  <c r="X9779" i="2"/>
  <c r="AA9779" i="2"/>
  <c r="T9780" i="2"/>
  <c r="W9780" i="2"/>
  <c r="X9780" i="2"/>
  <c r="AA9780" i="2"/>
  <c r="T9781" i="2"/>
  <c r="W9781" i="2"/>
  <c r="X9781" i="2"/>
  <c r="AA9781" i="2"/>
  <c r="T9782" i="2"/>
  <c r="W9782" i="2"/>
  <c r="X9782" i="2"/>
  <c r="AA9782" i="2"/>
  <c r="T9783" i="2"/>
  <c r="W9783" i="2"/>
  <c r="X9783" i="2"/>
  <c r="AA9783" i="2"/>
  <c r="T9784" i="2"/>
  <c r="W9784" i="2"/>
  <c r="X9784" i="2"/>
  <c r="AA9784" i="2"/>
  <c r="T9785" i="2"/>
  <c r="W9785" i="2"/>
  <c r="X9785" i="2"/>
  <c r="AA9785" i="2"/>
  <c r="T9786" i="2"/>
  <c r="W9786" i="2"/>
  <c r="X9786" i="2"/>
  <c r="AA9786" i="2"/>
  <c r="T9787" i="2"/>
  <c r="W9787" i="2"/>
  <c r="X9787" i="2"/>
  <c r="AA9787" i="2"/>
  <c r="T9788" i="2"/>
  <c r="W9788" i="2"/>
  <c r="X9788" i="2"/>
  <c r="AA9788" i="2"/>
  <c r="T9789" i="2"/>
  <c r="W9789" i="2"/>
  <c r="X9789" i="2"/>
  <c r="AA9789" i="2"/>
  <c r="T9790" i="2"/>
  <c r="W9790" i="2"/>
  <c r="X9790" i="2"/>
  <c r="AA9790" i="2"/>
  <c r="T9791" i="2"/>
  <c r="W9791" i="2"/>
  <c r="X9791" i="2"/>
  <c r="AA9791" i="2"/>
  <c r="T9792" i="2"/>
  <c r="W9792" i="2"/>
  <c r="X9792" i="2"/>
  <c r="AA9792" i="2"/>
  <c r="T9793" i="2"/>
  <c r="W9793" i="2"/>
  <c r="X9793" i="2"/>
  <c r="AA9793" i="2"/>
  <c r="T9794" i="2"/>
  <c r="W9794" i="2"/>
  <c r="X9794" i="2"/>
  <c r="AA9794" i="2"/>
  <c r="T9795" i="2"/>
  <c r="W9795" i="2"/>
  <c r="X9795" i="2"/>
  <c r="AA9795" i="2"/>
  <c r="T9796" i="2"/>
  <c r="W9796" i="2"/>
  <c r="X9796" i="2"/>
  <c r="AA9796" i="2"/>
  <c r="T9797" i="2"/>
  <c r="W9797" i="2"/>
  <c r="X9797" i="2"/>
  <c r="AA9797" i="2"/>
  <c r="T9798" i="2"/>
  <c r="W9798" i="2"/>
  <c r="X9798" i="2"/>
  <c r="AA9798" i="2"/>
  <c r="T9799" i="2"/>
  <c r="W9799" i="2"/>
  <c r="X9799" i="2"/>
  <c r="AA9799" i="2"/>
  <c r="T9800" i="2"/>
  <c r="W9800" i="2"/>
  <c r="X9800" i="2"/>
  <c r="AA9800" i="2"/>
  <c r="T9801" i="2"/>
  <c r="W9801" i="2"/>
  <c r="X9801" i="2"/>
  <c r="AA9801" i="2"/>
  <c r="T9802" i="2"/>
  <c r="W9802" i="2"/>
  <c r="X9802" i="2"/>
  <c r="AA9802" i="2"/>
  <c r="T9803" i="2"/>
  <c r="W9803" i="2"/>
  <c r="X9803" i="2"/>
  <c r="AA9803" i="2"/>
  <c r="T9804" i="2"/>
  <c r="W9804" i="2"/>
  <c r="X9804" i="2"/>
  <c r="AA9804" i="2"/>
  <c r="T9805" i="2"/>
  <c r="W9805" i="2"/>
  <c r="X9805" i="2"/>
  <c r="AA9805" i="2"/>
  <c r="T9806" i="2"/>
  <c r="W9806" i="2"/>
  <c r="X9806" i="2"/>
  <c r="AA9806" i="2"/>
  <c r="T9807" i="2"/>
  <c r="W9807" i="2"/>
  <c r="X9807" i="2"/>
  <c r="AA9807" i="2"/>
  <c r="T9808" i="2"/>
  <c r="W9808" i="2"/>
  <c r="X9808" i="2"/>
  <c r="AA9808" i="2"/>
  <c r="T9809" i="2"/>
  <c r="W9809" i="2"/>
  <c r="X9809" i="2"/>
  <c r="AA9809" i="2"/>
  <c r="T9810" i="2"/>
  <c r="W9810" i="2"/>
  <c r="X9810" i="2"/>
  <c r="AA9810" i="2"/>
  <c r="T9811" i="2"/>
  <c r="W9811" i="2"/>
  <c r="X9811" i="2"/>
  <c r="AA9811" i="2"/>
  <c r="T9812" i="2"/>
  <c r="W9812" i="2"/>
  <c r="X9812" i="2"/>
  <c r="AA9812" i="2"/>
  <c r="T9813" i="2"/>
  <c r="W9813" i="2"/>
  <c r="X9813" i="2"/>
  <c r="AA9813" i="2"/>
  <c r="T9814" i="2"/>
  <c r="W9814" i="2"/>
  <c r="X9814" i="2"/>
  <c r="AA9814" i="2"/>
  <c r="T9815" i="2"/>
  <c r="W9815" i="2"/>
  <c r="X9815" i="2"/>
  <c r="AA9815" i="2"/>
  <c r="T9816" i="2"/>
  <c r="W9816" i="2"/>
  <c r="X9816" i="2"/>
  <c r="AA9816" i="2"/>
  <c r="T9817" i="2"/>
  <c r="W9817" i="2"/>
  <c r="X9817" i="2"/>
  <c r="AA9817" i="2"/>
  <c r="T9818" i="2"/>
  <c r="W9818" i="2"/>
  <c r="X9818" i="2"/>
  <c r="AA9818" i="2"/>
  <c r="T9819" i="2"/>
  <c r="W9819" i="2"/>
  <c r="X9819" i="2"/>
  <c r="AA9819" i="2"/>
  <c r="T9820" i="2"/>
  <c r="W9820" i="2"/>
  <c r="X9820" i="2"/>
  <c r="AA9820" i="2"/>
  <c r="T9821" i="2"/>
  <c r="W9821" i="2"/>
  <c r="X9821" i="2"/>
  <c r="AA9821" i="2"/>
  <c r="T9822" i="2"/>
  <c r="W9822" i="2"/>
  <c r="X9822" i="2"/>
  <c r="AA9822" i="2"/>
  <c r="T9823" i="2"/>
  <c r="W9823" i="2"/>
  <c r="X9823" i="2"/>
  <c r="AA9823" i="2"/>
  <c r="T9824" i="2"/>
  <c r="W9824" i="2"/>
  <c r="X9824" i="2"/>
  <c r="AA9824" i="2"/>
  <c r="T9825" i="2"/>
  <c r="W9825" i="2"/>
  <c r="X9825" i="2"/>
  <c r="AA9825" i="2"/>
  <c r="T9826" i="2"/>
  <c r="W9826" i="2"/>
  <c r="X9826" i="2"/>
  <c r="AA9826" i="2"/>
  <c r="T9827" i="2"/>
  <c r="W9827" i="2"/>
  <c r="X9827" i="2"/>
  <c r="AA9827" i="2"/>
  <c r="T9828" i="2"/>
  <c r="W9828" i="2"/>
  <c r="X9828" i="2"/>
  <c r="AA9828" i="2"/>
  <c r="T9829" i="2"/>
  <c r="W9829" i="2"/>
  <c r="X9829" i="2"/>
  <c r="AA9829" i="2"/>
  <c r="T9830" i="2"/>
  <c r="W9830" i="2"/>
  <c r="X9830" i="2"/>
  <c r="AA9830" i="2"/>
  <c r="T9831" i="2"/>
  <c r="W9831" i="2"/>
  <c r="X9831" i="2"/>
  <c r="AA9831" i="2"/>
  <c r="T9832" i="2"/>
  <c r="W9832" i="2"/>
  <c r="X9832" i="2"/>
  <c r="AA9832" i="2"/>
  <c r="T9833" i="2"/>
  <c r="W9833" i="2"/>
  <c r="X9833" i="2"/>
  <c r="AA9833" i="2"/>
  <c r="T9834" i="2"/>
  <c r="W9834" i="2"/>
  <c r="X9834" i="2"/>
  <c r="AA9834" i="2"/>
  <c r="T9835" i="2"/>
  <c r="W9835" i="2"/>
  <c r="X9835" i="2"/>
  <c r="AA9835" i="2"/>
  <c r="T9836" i="2"/>
  <c r="W9836" i="2"/>
  <c r="X9836" i="2"/>
  <c r="AA9836" i="2"/>
  <c r="T9837" i="2"/>
  <c r="W9837" i="2"/>
  <c r="X9837" i="2"/>
  <c r="AA9837" i="2"/>
  <c r="T9838" i="2"/>
  <c r="W9838" i="2"/>
  <c r="X9838" i="2"/>
  <c r="AA9838" i="2"/>
  <c r="T9839" i="2"/>
  <c r="W9839" i="2"/>
  <c r="X9839" i="2"/>
  <c r="AA9839" i="2"/>
  <c r="T9840" i="2"/>
  <c r="W9840" i="2"/>
  <c r="X9840" i="2"/>
  <c r="AA9840" i="2"/>
  <c r="T9841" i="2"/>
  <c r="W9841" i="2"/>
  <c r="X9841" i="2"/>
  <c r="AA9841" i="2"/>
  <c r="T9842" i="2"/>
  <c r="W9842" i="2"/>
  <c r="X9842" i="2"/>
  <c r="AA9842" i="2"/>
  <c r="T9843" i="2"/>
  <c r="W9843" i="2"/>
  <c r="X9843" i="2"/>
  <c r="AA9843" i="2"/>
  <c r="T9844" i="2"/>
  <c r="W9844" i="2"/>
  <c r="X9844" i="2"/>
  <c r="AA9844" i="2"/>
  <c r="T9845" i="2"/>
  <c r="W9845" i="2"/>
  <c r="X9845" i="2"/>
  <c r="AA9845" i="2"/>
  <c r="T9846" i="2"/>
  <c r="W9846" i="2"/>
  <c r="X9846" i="2"/>
  <c r="AA9846" i="2"/>
  <c r="T9847" i="2"/>
  <c r="W9847" i="2"/>
  <c r="X9847" i="2"/>
  <c r="AA9847" i="2"/>
  <c r="T9848" i="2"/>
  <c r="W9848" i="2"/>
  <c r="X9848" i="2"/>
  <c r="AA9848" i="2"/>
  <c r="T9849" i="2"/>
  <c r="W9849" i="2"/>
  <c r="X9849" i="2"/>
  <c r="AA9849" i="2"/>
  <c r="T9850" i="2"/>
  <c r="W9850" i="2"/>
  <c r="X9850" i="2"/>
  <c r="AA9850" i="2"/>
  <c r="T9851" i="2"/>
  <c r="W9851" i="2"/>
  <c r="X9851" i="2"/>
  <c r="AA9851" i="2"/>
  <c r="T9852" i="2"/>
  <c r="W9852" i="2"/>
  <c r="X9852" i="2"/>
  <c r="AA9852" i="2"/>
  <c r="T9853" i="2"/>
  <c r="W9853" i="2"/>
  <c r="X9853" i="2"/>
  <c r="AA9853" i="2"/>
  <c r="T9854" i="2"/>
  <c r="W9854" i="2"/>
  <c r="X9854" i="2"/>
  <c r="AA9854" i="2"/>
  <c r="T9855" i="2"/>
  <c r="W9855" i="2"/>
  <c r="X9855" i="2"/>
  <c r="AA9855" i="2"/>
  <c r="T9856" i="2"/>
  <c r="W9856" i="2"/>
  <c r="X9856" i="2"/>
  <c r="AA9856" i="2"/>
  <c r="T9857" i="2"/>
  <c r="W9857" i="2"/>
  <c r="X9857" i="2"/>
  <c r="AA9857" i="2"/>
  <c r="T9858" i="2"/>
  <c r="W9858" i="2"/>
  <c r="X9858" i="2"/>
  <c r="AA9858" i="2"/>
  <c r="T9859" i="2"/>
  <c r="W9859" i="2"/>
  <c r="X9859" i="2"/>
  <c r="AA9859" i="2"/>
  <c r="T9860" i="2"/>
  <c r="W9860" i="2"/>
  <c r="X9860" i="2"/>
  <c r="AA9860" i="2"/>
  <c r="T9861" i="2"/>
  <c r="W9861" i="2"/>
  <c r="X9861" i="2"/>
  <c r="AA9861" i="2"/>
  <c r="T9862" i="2"/>
  <c r="W9862" i="2"/>
  <c r="X9862" i="2"/>
  <c r="AA9862" i="2"/>
  <c r="T9863" i="2"/>
  <c r="W9863" i="2"/>
  <c r="X9863" i="2"/>
  <c r="AA9863" i="2"/>
  <c r="T9864" i="2"/>
  <c r="W9864" i="2"/>
  <c r="X9864" i="2"/>
  <c r="AA9864" i="2"/>
  <c r="T9865" i="2"/>
  <c r="W9865" i="2"/>
  <c r="X9865" i="2"/>
  <c r="AA9865" i="2"/>
  <c r="T9866" i="2"/>
  <c r="W9866" i="2"/>
  <c r="X9866" i="2"/>
  <c r="AA9866" i="2"/>
  <c r="T9867" i="2"/>
  <c r="W9867" i="2"/>
  <c r="X9867" i="2"/>
  <c r="AA9867" i="2"/>
  <c r="T9868" i="2"/>
  <c r="W9868" i="2"/>
  <c r="X9868" i="2"/>
  <c r="AA9868" i="2"/>
  <c r="T9869" i="2"/>
  <c r="W9869" i="2"/>
  <c r="X9869" i="2"/>
  <c r="AA9869" i="2"/>
  <c r="T9870" i="2"/>
  <c r="W9870" i="2"/>
  <c r="X9870" i="2"/>
  <c r="AA9870" i="2"/>
  <c r="T9871" i="2"/>
  <c r="W9871" i="2"/>
  <c r="X9871" i="2"/>
  <c r="AA9871" i="2"/>
  <c r="T9872" i="2"/>
  <c r="W9872" i="2"/>
  <c r="X9872" i="2"/>
  <c r="AA9872" i="2"/>
  <c r="T9873" i="2"/>
  <c r="W9873" i="2"/>
  <c r="X9873" i="2"/>
  <c r="AA9873" i="2"/>
  <c r="T9874" i="2"/>
  <c r="W9874" i="2"/>
  <c r="X9874" i="2"/>
  <c r="AA9874" i="2"/>
  <c r="T9875" i="2"/>
  <c r="W9875" i="2"/>
  <c r="X9875" i="2"/>
  <c r="AA9875" i="2"/>
  <c r="T9876" i="2"/>
  <c r="W9876" i="2"/>
  <c r="X9876" i="2"/>
  <c r="AA9876" i="2"/>
  <c r="T9877" i="2"/>
  <c r="W9877" i="2"/>
  <c r="X9877" i="2"/>
  <c r="AA9877" i="2"/>
  <c r="T9878" i="2"/>
  <c r="W9878" i="2"/>
  <c r="X9878" i="2"/>
  <c r="AA9878" i="2"/>
  <c r="T9879" i="2"/>
  <c r="W9879" i="2"/>
  <c r="X9879" i="2"/>
  <c r="AA9879" i="2"/>
  <c r="T9880" i="2"/>
  <c r="W9880" i="2"/>
  <c r="X9880" i="2"/>
  <c r="AA9880" i="2"/>
  <c r="T9881" i="2"/>
  <c r="W9881" i="2"/>
  <c r="X9881" i="2"/>
  <c r="AA9881" i="2"/>
  <c r="T9882" i="2"/>
  <c r="W9882" i="2"/>
  <c r="X9882" i="2"/>
  <c r="AA9882" i="2"/>
  <c r="T9883" i="2"/>
  <c r="W9883" i="2"/>
  <c r="X9883" i="2"/>
  <c r="AA9883" i="2"/>
  <c r="T9884" i="2"/>
  <c r="W9884" i="2"/>
  <c r="X9884" i="2"/>
  <c r="AA9884" i="2"/>
  <c r="T9885" i="2"/>
  <c r="W9885" i="2"/>
  <c r="X9885" i="2"/>
  <c r="AA9885" i="2"/>
  <c r="T9886" i="2"/>
  <c r="W9886" i="2"/>
  <c r="X9886" i="2"/>
  <c r="AA9886" i="2"/>
  <c r="T9887" i="2"/>
  <c r="W9887" i="2"/>
  <c r="X9887" i="2"/>
  <c r="AA9887" i="2"/>
  <c r="T9888" i="2"/>
  <c r="W9888" i="2"/>
  <c r="X9888" i="2"/>
  <c r="AA9888" i="2"/>
  <c r="T9889" i="2"/>
  <c r="W9889" i="2"/>
  <c r="X9889" i="2"/>
  <c r="AA9889" i="2"/>
  <c r="T9890" i="2"/>
  <c r="W9890" i="2"/>
  <c r="X9890" i="2"/>
  <c r="AA9890" i="2"/>
  <c r="T9891" i="2"/>
  <c r="W9891" i="2"/>
  <c r="X9891" i="2"/>
  <c r="AA9891" i="2"/>
  <c r="T9892" i="2"/>
  <c r="W9892" i="2"/>
  <c r="X9892" i="2"/>
  <c r="AA9892" i="2"/>
  <c r="T9893" i="2"/>
  <c r="W9893" i="2"/>
  <c r="X9893" i="2"/>
  <c r="AA9893" i="2"/>
  <c r="T9894" i="2"/>
  <c r="W9894" i="2"/>
  <c r="X9894" i="2"/>
  <c r="AA9894" i="2"/>
  <c r="T9895" i="2"/>
  <c r="W9895" i="2"/>
  <c r="X9895" i="2"/>
  <c r="AA9895" i="2"/>
  <c r="T9896" i="2"/>
  <c r="W9896" i="2"/>
  <c r="X9896" i="2"/>
  <c r="AA9896" i="2"/>
  <c r="T9897" i="2"/>
  <c r="W9897" i="2"/>
  <c r="X9897" i="2"/>
  <c r="AA9897" i="2"/>
  <c r="T9898" i="2"/>
  <c r="W9898" i="2"/>
  <c r="X9898" i="2"/>
  <c r="AA9898" i="2"/>
  <c r="T9899" i="2"/>
  <c r="W9899" i="2"/>
  <c r="X9899" i="2"/>
  <c r="AA9899" i="2"/>
  <c r="T9900" i="2"/>
  <c r="W9900" i="2"/>
  <c r="X9900" i="2"/>
  <c r="AA9900" i="2"/>
  <c r="T9901" i="2"/>
  <c r="W9901" i="2"/>
  <c r="X9901" i="2"/>
  <c r="AA9901" i="2"/>
  <c r="T9902" i="2"/>
  <c r="W9902" i="2"/>
  <c r="X9902" i="2"/>
  <c r="AA9902" i="2"/>
  <c r="T9903" i="2"/>
  <c r="W9903" i="2"/>
  <c r="X9903" i="2"/>
  <c r="AA9903" i="2"/>
  <c r="T9904" i="2"/>
  <c r="W9904" i="2"/>
  <c r="X9904" i="2"/>
  <c r="AA9904" i="2"/>
  <c r="T9905" i="2"/>
  <c r="W9905" i="2"/>
  <c r="X9905" i="2"/>
  <c r="AA9905" i="2"/>
  <c r="T9906" i="2"/>
  <c r="W9906" i="2"/>
  <c r="X9906" i="2"/>
  <c r="AA9906" i="2"/>
  <c r="T9907" i="2"/>
  <c r="W9907" i="2"/>
  <c r="X9907" i="2"/>
  <c r="AA9907" i="2"/>
  <c r="T9908" i="2"/>
  <c r="W9908" i="2"/>
  <c r="X9908" i="2"/>
  <c r="AA9908" i="2"/>
  <c r="T9909" i="2"/>
  <c r="W9909" i="2"/>
  <c r="X9909" i="2"/>
  <c r="AA9909" i="2"/>
  <c r="T9910" i="2"/>
  <c r="W9910" i="2"/>
  <c r="X9910" i="2"/>
  <c r="AA9910" i="2"/>
  <c r="T9911" i="2"/>
  <c r="W9911" i="2"/>
  <c r="X9911" i="2"/>
  <c r="AA9911" i="2"/>
  <c r="T9912" i="2"/>
  <c r="W9912" i="2"/>
  <c r="X9912" i="2"/>
  <c r="AA9912" i="2"/>
  <c r="T9913" i="2"/>
  <c r="W9913" i="2"/>
  <c r="X9913" i="2"/>
  <c r="AA9913" i="2"/>
  <c r="T9914" i="2"/>
  <c r="W9914" i="2"/>
  <c r="X9914" i="2"/>
  <c r="AA9914" i="2"/>
  <c r="T9915" i="2"/>
  <c r="W9915" i="2"/>
  <c r="X9915" i="2"/>
  <c r="AA9915" i="2"/>
  <c r="T9916" i="2"/>
  <c r="W9916" i="2"/>
  <c r="X9916" i="2"/>
  <c r="AA9916" i="2"/>
  <c r="T9917" i="2"/>
  <c r="W9917" i="2"/>
  <c r="X9917" i="2"/>
  <c r="AA9917" i="2"/>
  <c r="T9918" i="2"/>
  <c r="W9918" i="2"/>
  <c r="X9918" i="2"/>
  <c r="AA9918" i="2"/>
  <c r="T9919" i="2"/>
  <c r="W9919" i="2"/>
  <c r="X9919" i="2"/>
  <c r="AA9919" i="2"/>
  <c r="T9920" i="2"/>
  <c r="W9920" i="2"/>
  <c r="X9920" i="2"/>
  <c r="AA9920" i="2"/>
  <c r="T9921" i="2"/>
  <c r="W9921" i="2"/>
  <c r="X9921" i="2"/>
  <c r="AA9921" i="2"/>
  <c r="T9922" i="2"/>
  <c r="W9922" i="2"/>
  <c r="X9922" i="2"/>
  <c r="AA9922" i="2"/>
  <c r="T9923" i="2"/>
  <c r="W9923" i="2"/>
  <c r="X9923" i="2"/>
  <c r="AA9923" i="2"/>
  <c r="T9924" i="2"/>
  <c r="W9924" i="2"/>
  <c r="X9924" i="2"/>
  <c r="AA9924" i="2"/>
  <c r="T9925" i="2"/>
  <c r="W9925" i="2"/>
  <c r="X9925" i="2"/>
  <c r="AA9925" i="2"/>
  <c r="T9926" i="2"/>
  <c r="W9926" i="2"/>
  <c r="X9926" i="2"/>
  <c r="AA9926" i="2"/>
  <c r="T9927" i="2"/>
  <c r="W9927" i="2"/>
  <c r="X9927" i="2"/>
  <c r="AA9927" i="2"/>
  <c r="T9928" i="2"/>
  <c r="W9928" i="2"/>
  <c r="X9928" i="2"/>
  <c r="AA9928" i="2"/>
  <c r="T9929" i="2"/>
  <c r="W9929" i="2"/>
  <c r="X9929" i="2"/>
  <c r="AA9929" i="2"/>
  <c r="T9930" i="2"/>
  <c r="W9930" i="2"/>
  <c r="X9930" i="2"/>
  <c r="AA9930" i="2"/>
  <c r="T9931" i="2"/>
  <c r="W9931" i="2"/>
  <c r="X9931" i="2"/>
  <c r="AA9931" i="2"/>
  <c r="T9932" i="2"/>
  <c r="W9932" i="2"/>
  <c r="X9932" i="2"/>
  <c r="AA9932" i="2"/>
  <c r="T9933" i="2"/>
  <c r="W9933" i="2"/>
  <c r="X9933" i="2"/>
  <c r="AA9933" i="2"/>
  <c r="T9934" i="2"/>
  <c r="W9934" i="2"/>
  <c r="X9934" i="2"/>
  <c r="AA9934" i="2"/>
  <c r="T9935" i="2"/>
  <c r="W9935" i="2"/>
  <c r="X9935" i="2"/>
  <c r="AA9935" i="2"/>
  <c r="T9936" i="2"/>
  <c r="W9936" i="2"/>
  <c r="X9936" i="2"/>
  <c r="AA9936" i="2"/>
  <c r="T9937" i="2"/>
  <c r="W9937" i="2"/>
  <c r="X9937" i="2"/>
  <c r="AA9937" i="2"/>
  <c r="T9938" i="2"/>
  <c r="W9938" i="2"/>
  <c r="X9938" i="2"/>
  <c r="AA9938" i="2"/>
  <c r="T9939" i="2"/>
  <c r="W9939" i="2"/>
  <c r="X9939" i="2"/>
  <c r="AA9939" i="2"/>
  <c r="T9940" i="2"/>
  <c r="W9940" i="2"/>
  <c r="X9940" i="2"/>
  <c r="AA9940" i="2"/>
  <c r="T9941" i="2"/>
  <c r="W9941" i="2"/>
  <c r="X9941" i="2"/>
  <c r="AA9941" i="2"/>
  <c r="T9942" i="2"/>
  <c r="W9942" i="2"/>
  <c r="X9942" i="2"/>
  <c r="AA9942" i="2"/>
  <c r="T9943" i="2"/>
  <c r="W9943" i="2"/>
  <c r="X9943" i="2"/>
  <c r="AA9943" i="2"/>
  <c r="T9944" i="2"/>
  <c r="W9944" i="2"/>
  <c r="X9944" i="2"/>
  <c r="AA9944" i="2"/>
  <c r="T9945" i="2"/>
  <c r="W9945" i="2"/>
  <c r="X9945" i="2"/>
  <c r="AA9945" i="2"/>
  <c r="T9946" i="2"/>
  <c r="W9946" i="2"/>
  <c r="X9946" i="2"/>
  <c r="AA9946" i="2"/>
  <c r="T9947" i="2"/>
  <c r="W9947" i="2"/>
  <c r="X9947" i="2"/>
  <c r="AA9947" i="2"/>
  <c r="T9948" i="2"/>
  <c r="W9948" i="2"/>
  <c r="X9948" i="2"/>
  <c r="AA9948" i="2"/>
  <c r="T9949" i="2"/>
  <c r="W9949" i="2"/>
  <c r="X9949" i="2"/>
  <c r="AA9949" i="2"/>
  <c r="T9950" i="2"/>
  <c r="W9950" i="2"/>
  <c r="X9950" i="2"/>
  <c r="AA9950" i="2"/>
  <c r="T9951" i="2"/>
  <c r="W9951" i="2"/>
  <c r="X9951" i="2"/>
  <c r="AA9951" i="2"/>
  <c r="T9952" i="2"/>
  <c r="W9952" i="2"/>
  <c r="X9952" i="2"/>
  <c r="AA9952" i="2"/>
  <c r="T9953" i="2"/>
  <c r="W9953" i="2"/>
  <c r="X9953" i="2"/>
  <c r="AA9953" i="2"/>
  <c r="T9954" i="2"/>
  <c r="W9954" i="2"/>
  <c r="X9954" i="2"/>
  <c r="AA9954" i="2"/>
  <c r="T9955" i="2"/>
  <c r="W9955" i="2"/>
  <c r="X9955" i="2"/>
  <c r="AA9955" i="2"/>
  <c r="T9956" i="2"/>
  <c r="W9956" i="2"/>
  <c r="X9956" i="2"/>
  <c r="AA9956" i="2"/>
  <c r="T9957" i="2"/>
  <c r="W9957" i="2"/>
  <c r="X9957" i="2"/>
  <c r="AA9957" i="2"/>
  <c r="T9958" i="2"/>
  <c r="W9958" i="2"/>
  <c r="X9958" i="2"/>
  <c r="AA9958" i="2"/>
  <c r="T9959" i="2"/>
  <c r="W9959" i="2"/>
  <c r="X9959" i="2"/>
  <c r="AA9959" i="2"/>
  <c r="T9960" i="2"/>
  <c r="W9960" i="2"/>
  <c r="X9960" i="2"/>
  <c r="AA9960" i="2"/>
  <c r="T9961" i="2"/>
  <c r="W9961" i="2"/>
  <c r="X9961" i="2"/>
  <c r="AA9961" i="2"/>
  <c r="T9962" i="2"/>
  <c r="W9962" i="2"/>
  <c r="X9962" i="2"/>
  <c r="AA9962" i="2"/>
  <c r="T9963" i="2"/>
  <c r="W9963" i="2"/>
  <c r="X9963" i="2"/>
  <c r="AA9963" i="2"/>
  <c r="T9964" i="2"/>
  <c r="W9964" i="2"/>
  <c r="X9964" i="2"/>
  <c r="AA9964" i="2"/>
  <c r="T9965" i="2"/>
  <c r="W9965" i="2"/>
  <c r="X9965" i="2"/>
  <c r="AA9965" i="2"/>
  <c r="T9966" i="2"/>
  <c r="W9966" i="2"/>
  <c r="X9966" i="2"/>
  <c r="AA9966" i="2"/>
  <c r="T9967" i="2"/>
  <c r="W9967" i="2"/>
  <c r="X9967" i="2"/>
  <c r="AA9967" i="2"/>
  <c r="T9968" i="2"/>
  <c r="W9968" i="2"/>
  <c r="X9968" i="2"/>
  <c r="AA9968" i="2"/>
  <c r="T9969" i="2"/>
  <c r="W9969" i="2"/>
  <c r="X9969" i="2"/>
  <c r="AA9969" i="2"/>
  <c r="T9970" i="2"/>
  <c r="W9970" i="2"/>
  <c r="X9970" i="2"/>
  <c r="AA9970" i="2"/>
  <c r="T9971" i="2"/>
  <c r="W9971" i="2"/>
  <c r="X9971" i="2"/>
  <c r="AA9971" i="2"/>
  <c r="T9972" i="2"/>
  <c r="W9972" i="2"/>
  <c r="X9972" i="2"/>
  <c r="AA9972" i="2"/>
  <c r="T9973" i="2"/>
  <c r="W9973" i="2"/>
  <c r="X9973" i="2"/>
  <c r="AA9973" i="2"/>
  <c r="T9974" i="2"/>
  <c r="W9974" i="2"/>
  <c r="X9974" i="2"/>
  <c r="AA9974" i="2"/>
  <c r="T9975" i="2"/>
  <c r="W9975" i="2"/>
  <c r="X9975" i="2"/>
  <c r="AA9975" i="2"/>
  <c r="T9976" i="2"/>
  <c r="W9976" i="2"/>
  <c r="X9976" i="2"/>
  <c r="AA9976" i="2"/>
  <c r="T9977" i="2"/>
  <c r="W9977" i="2"/>
  <c r="X9977" i="2"/>
  <c r="AA9977" i="2"/>
  <c r="T9978" i="2"/>
  <c r="W9978" i="2"/>
  <c r="X9978" i="2"/>
  <c r="AA9978" i="2"/>
  <c r="T9979" i="2"/>
  <c r="W9979" i="2"/>
  <c r="X9979" i="2"/>
  <c r="AA9979" i="2"/>
  <c r="T9980" i="2"/>
  <c r="W9980" i="2"/>
  <c r="X9980" i="2"/>
  <c r="AA9980" i="2"/>
  <c r="T9981" i="2"/>
  <c r="W9981" i="2"/>
  <c r="X9981" i="2"/>
  <c r="AA9981" i="2"/>
  <c r="T9982" i="2"/>
  <c r="W9982" i="2"/>
  <c r="X9982" i="2"/>
  <c r="AA9982" i="2"/>
  <c r="T9983" i="2"/>
  <c r="W9983" i="2"/>
  <c r="X9983" i="2"/>
  <c r="AA9983" i="2"/>
  <c r="T9984" i="2"/>
  <c r="W9984" i="2"/>
  <c r="X9984" i="2"/>
  <c r="AA9984" i="2"/>
  <c r="T9985" i="2"/>
  <c r="W9985" i="2"/>
  <c r="X9985" i="2"/>
  <c r="AA9985" i="2"/>
  <c r="T9986" i="2"/>
  <c r="W9986" i="2"/>
  <c r="X9986" i="2"/>
  <c r="AA9986" i="2"/>
  <c r="T9987" i="2"/>
  <c r="W9987" i="2"/>
  <c r="X9987" i="2"/>
  <c r="AA9987" i="2"/>
  <c r="T9988" i="2"/>
  <c r="W9988" i="2"/>
  <c r="X9988" i="2"/>
  <c r="AA9988" i="2"/>
  <c r="T9989" i="2"/>
  <c r="W9989" i="2"/>
  <c r="X9989" i="2"/>
  <c r="AA9989" i="2"/>
  <c r="T9990" i="2"/>
  <c r="W9990" i="2"/>
  <c r="X9990" i="2"/>
  <c r="AA9990" i="2"/>
  <c r="T9991" i="2"/>
  <c r="W9991" i="2"/>
  <c r="X9991" i="2"/>
  <c r="AA9991" i="2"/>
  <c r="T9992" i="2"/>
  <c r="W9992" i="2"/>
  <c r="X9992" i="2"/>
  <c r="AA9992" i="2"/>
  <c r="T9993" i="2"/>
  <c r="W9993" i="2"/>
  <c r="X9993" i="2"/>
  <c r="AA9993" i="2"/>
  <c r="T9994" i="2"/>
  <c r="W9994" i="2"/>
  <c r="X9994" i="2"/>
  <c r="AA9994" i="2"/>
  <c r="T9995" i="2"/>
  <c r="W9995" i="2"/>
  <c r="X9995" i="2"/>
  <c r="AA9995" i="2"/>
  <c r="T9996" i="2"/>
  <c r="W9996" i="2"/>
  <c r="X9996" i="2"/>
  <c r="AA9996" i="2"/>
  <c r="T9997" i="2"/>
  <c r="W9997" i="2"/>
  <c r="X9997" i="2"/>
  <c r="AA9997" i="2"/>
  <c r="T9998" i="2"/>
  <c r="W9998" i="2"/>
  <c r="X9998" i="2"/>
  <c r="AA9998" i="2"/>
  <c r="T9999" i="2"/>
  <c r="W9999" i="2"/>
  <c r="X9999" i="2"/>
  <c r="AA9999" i="2"/>
  <c r="T10000" i="2"/>
  <c r="W10000" i="2"/>
  <c r="X10000" i="2"/>
  <c r="AA10000" i="2"/>
  <c r="T10001" i="2"/>
  <c r="W10001" i="2"/>
  <c r="X10001" i="2"/>
  <c r="AA10001" i="2"/>
  <c r="T10002" i="2"/>
  <c r="W10002" i="2"/>
  <c r="X10002" i="2"/>
  <c r="AA10002" i="2"/>
  <c r="T10003" i="2"/>
  <c r="W10003" i="2"/>
  <c r="X10003" i="2"/>
  <c r="AA10003" i="2"/>
  <c r="T10004" i="2"/>
  <c r="W10004" i="2"/>
  <c r="X10004" i="2"/>
  <c r="AA10004" i="2"/>
  <c r="T10005" i="2"/>
  <c r="W10005" i="2"/>
  <c r="X10005" i="2"/>
  <c r="AA10005" i="2"/>
  <c r="T10006" i="2"/>
  <c r="W10006" i="2"/>
  <c r="X10006" i="2"/>
  <c r="AA10006" i="2"/>
  <c r="T10007" i="2"/>
  <c r="W10007" i="2"/>
  <c r="X10007" i="2"/>
  <c r="AA10007" i="2"/>
  <c r="T10008" i="2"/>
  <c r="W10008" i="2"/>
  <c r="X10008" i="2"/>
  <c r="AA10008" i="2"/>
  <c r="T10009" i="2"/>
  <c r="W10009" i="2"/>
  <c r="X10009" i="2"/>
  <c r="AA10009" i="2"/>
  <c r="T10010" i="2"/>
  <c r="W10010" i="2"/>
  <c r="X10010" i="2"/>
  <c r="AA10010" i="2"/>
  <c r="T1530" i="2"/>
  <c r="W1530" i="2"/>
  <c r="X1530" i="2"/>
  <c r="AA1530" i="2"/>
  <c r="T1531" i="2"/>
  <c r="W1531" i="2"/>
  <c r="X1531" i="2"/>
  <c r="AA1531" i="2"/>
  <c r="T1532" i="2"/>
  <c r="W1532" i="2"/>
  <c r="X1532" i="2"/>
  <c r="AA1532" i="2"/>
  <c r="T1533" i="2"/>
  <c r="W1533" i="2"/>
  <c r="X1533" i="2"/>
  <c r="AA1533" i="2"/>
  <c r="T1534" i="2"/>
  <c r="W1534" i="2"/>
  <c r="X1534" i="2"/>
  <c r="AA1534" i="2"/>
  <c r="T1535" i="2"/>
  <c r="W1535" i="2"/>
  <c r="X1535" i="2"/>
  <c r="AA1535" i="2"/>
  <c r="T1536" i="2"/>
  <c r="W1536" i="2"/>
  <c r="X1536" i="2"/>
  <c r="AA1536" i="2"/>
  <c r="T1537" i="2"/>
  <c r="W1537" i="2"/>
  <c r="X1537" i="2"/>
  <c r="AA1537" i="2"/>
  <c r="T1538" i="2"/>
  <c r="W1538" i="2"/>
  <c r="X1538" i="2"/>
  <c r="AA1538" i="2"/>
  <c r="T1539" i="2"/>
  <c r="W1539" i="2"/>
  <c r="X1539" i="2"/>
  <c r="AA1539" i="2"/>
  <c r="T1540" i="2"/>
  <c r="W1540" i="2"/>
  <c r="X1540" i="2"/>
  <c r="AA1540" i="2"/>
  <c r="T1541" i="2"/>
  <c r="W1541" i="2"/>
  <c r="X1541" i="2"/>
  <c r="AA1541" i="2"/>
  <c r="T1542" i="2"/>
  <c r="W1542" i="2"/>
  <c r="X1542" i="2"/>
  <c r="AA1542" i="2"/>
  <c r="T1543" i="2"/>
  <c r="W1543" i="2"/>
  <c r="X1543" i="2"/>
  <c r="AA1543" i="2"/>
  <c r="T1544" i="2"/>
  <c r="W1544" i="2"/>
  <c r="X1544" i="2"/>
  <c r="AA1544" i="2"/>
  <c r="T1545" i="2"/>
  <c r="W1545" i="2"/>
  <c r="X1545" i="2"/>
  <c r="AA1545" i="2"/>
  <c r="T1546" i="2"/>
  <c r="W1546" i="2"/>
  <c r="X1546" i="2"/>
  <c r="AA1546" i="2"/>
  <c r="T1547" i="2"/>
  <c r="W1547" i="2"/>
  <c r="X1547" i="2"/>
  <c r="AA1547" i="2"/>
  <c r="T1548" i="2"/>
  <c r="W1548" i="2"/>
  <c r="X1548" i="2"/>
  <c r="AA1548" i="2"/>
  <c r="T1549" i="2"/>
  <c r="W1549" i="2"/>
  <c r="X1549" i="2"/>
  <c r="AA1549" i="2"/>
  <c r="T1550" i="2"/>
  <c r="W1550" i="2"/>
  <c r="X1550" i="2"/>
  <c r="AA1550" i="2"/>
  <c r="T1551" i="2"/>
  <c r="W1551" i="2"/>
  <c r="X1551" i="2"/>
  <c r="AA1551" i="2"/>
  <c r="T1552" i="2"/>
  <c r="W1552" i="2"/>
  <c r="X1552" i="2"/>
  <c r="AA1552" i="2"/>
  <c r="T1553" i="2"/>
  <c r="W1553" i="2"/>
  <c r="X1553" i="2"/>
  <c r="AA1553" i="2"/>
  <c r="T1554" i="2"/>
  <c r="W1554" i="2"/>
  <c r="X1554" i="2"/>
  <c r="AA1554" i="2"/>
  <c r="T1555" i="2"/>
  <c r="W1555" i="2"/>
  <c r="X1555" i="2"/>
  <c r="AA1555" i="2"/>
  <c r="T1556" i="2"/>
  <c r="W1556" i="2"/>
  <c r="X1556" i="2"/>
  <c r="AA1556" i="2"/>
  <c r="T1557" i="2"/>
  <c r="W1557" i="2"/>
  <c r="X1557" i="2"/>
  <c r="AA1557" i="2"/>
  <c r="T1558" i="2"/>
  <c r="W1558" i="2"/>
  <c r="X1558" i="2"/>
  <c r="AA1558" i="2"/>
  <c r="T1559" i="2"/>
  <c r="W1559" i="2"/>
  <c r="X1559" i="2"/>
  <c r="AA1559" i="2"/>
  <c r="T1560" i="2"/>
  <c r="W1560" i="2"/>
  <c r="X1560" i="2"/>
  <c r="AA1560" i="2"/>
  <c r="T1561" i="2"/>
  <c r="W1561" i="2"/>
  <c r="X1561" i="2"/>
  <c r="AA1561" i="2"/>
  <c r="T1562" i="2"/>
  <c r="W1562" i="2"/>
  <c r="X1562" i="2"/>
  <c r="AA1562" i="2"/>
  <c r="T1563" i="2"/>
  <c r="W1563" i="2"/>
  <c r="X1563" i="2"/>
  <c r="AA1563" i="2"/>
  <c r="T1564" i="2"/>
  <c r="W1564" i="2"/>
  <c r="X1564" i="2"/>
  <c r="AA1564" i="2"/>
  <c r="T1565" i="2"/>
  <c r="W1565" i="2"/>
  <c r="X1565" i="2"/>
  <c r="AA1565" i="2"/>
  <c r="T1566" i="2"/>
  <c r="W1566" i="2"/>
  <c r="X1566" i="2"/>
  <c r="AA1566" i="2"/>
  <c r="T1567" i="2"/>
  <c r="W1567" i="2"/>
  <c r="X1567" i="2"/>
  <c r="AA1567" i="2"/>
  <c r="T1568" i="2"/>
  <c r="W1568" i="2"/>
  <c r="X1568" i="2"/>
  <c r="AA1568" i="2"/>
  <c r="T1569" i="2"/>
  <c r="W1569" i="2"/>
  <c r="X1569" i="2"/>
  <c r="AA1569" i="2"/>
  <c r="T1570" i="2"/>
  <c r="W1570" i="2"/>
  <c r="X1570" i="2"/>
  <c r="AA1570" i="2"/>
  <c r="T1571" i="2"/>
  <c r="W1571" i="2"/>
  <c r="X1571" i="2"/>
  <c r="AA1571" i="2"/>
  <c r="T1572" i="2"/>
  <c r="W1572" i="2"/>
  <c r="X1572" i="2"/>
  <c r="AA1572" i="2"/>
  <c r="T1573" i="2"/>
  <c r="W1573" i="2"/>
  <c r="X1573" i="2"/>
  <c r="AA1573" i="2"/>
  <c r="T1574" i="2"/>
  <c r="W1574" i="2"/>
  <c r="X1574" i="2"/>
  <c r="AA1574" i="2"/>
  <c r="T1575" i="2"/>
  <c r="W1575" i="2"/>
  <c r="X1575" i="2"/>
  <c r="AA1575" i="2"/>
  <c r="T1576" i="2"/>
  <c r="W1576" i="2"/>
  <c r="X1576" i="2"/>
  <c r="AA1576" i="2"/>
  <c r="T1577" i="2"/>
  <c r="W1577" i="2"/>
  <c r="X1577" i="2"/>
  <c r="AA1577" i="2"/>
  <c r="T1578" i="2"/>
  <c r="W1578" i="2"/>
  <c r="X1578" i="2"/>
  <c r="AA1578" i="2"/>
  <c r="T1579" i="2"/>
  <c r="W1579" i="2"/>
  <c r="X1579" i="2"/>
  <c r="AA1579" i="2"/>
  <c r="T1580" i="2"/>
  <c r="W1580" i="2"/>
  <c r="X1580" i="2"/>
  <c r="AA1580" i="2"/>
  <c r="T1581" i="2"/>
  <c r="W1581" i="2"/>
  <c r="X1581" i="2"/>
  <c r="AA1581" i="2"/>
  <c r="T1582" i="2"/>
  <c r="W1582" i="2"/>
  <c r="X1582" i="2"/>
  <c r="AA1582" i="2"/>
  <c r="T1583" i="2"/>
  <c r="W1583" i="2"/>
  <c r="X1583" i="2"/>
  <c r="AA1583" i="2"/>
  <c r="T1584" i="2"/>
  <c r="W1584" i="2"/>
  <c r="X1584" i="2"/>
  <c r="AA1584" i="2"/>
  <c r="T1585" i="2"/>
  <c r="W1585" i="2"/>
  <c r="X1585" i="2"/>
  <c r="AA1585" i="2"/>
  <c r="T1586" i="2"/>
  <c r="W1586" i="2"/>
  <c r="X1586" i="2"/>
  <c r="AA1586" i="2"/>
  <c r="T1587" i="2"/>
  <c r="W1587" i="2"/>
  <c r="X1587" i="2"/>
  <c r="AA1587" i="2"/>
  <c r="T1588" i="2"/>
  <c r="W1588" i="2"/>
  <c r="X1588" i="2"/>
  <c r="AA1588" i="2"/>
  <c r="T1589" i="2"/>
  <c r="W1589" i="2"/>
  <c r="X1589" i="2"/>
  <c r="AA1589" i="2"/>
  <c r="T1590" i="2"/>
  <c r="W1590" i="2"/>
  <c r="X1590" i="2"/>
  <c r="AA1590" i="2"/>
  <c r="T1591" i="2"/>
  <c r="W1591" i="2"/>
  <c r="X1591" i="2"/>
  <c r="AA1591" i="2"/>
  <c r="T1592" i="2"/>
  <c r="W1592" i="2"/>
  <c r="X1592" i="2"/>
  <c r="AA1592" i="2"/>
  <c r="T1593" i="2"/>
  <c r="W1593" i="2"/>
  <c r="X1593" i="2"/>
  <c r="AA1593" i="2"/>
  <c r="T1594" i="2"/>
  <c r="W1594" i="2"/>
  <c r="X1594" i="2"/>
  <c r="AA1594" i="2"/>
  <c r="T1595" i="2"/>
  <c r="W1595" i="2"/>
  <c r="X1595" i="2"/>
  <c r="AA1595" i="2"/>
  <c r="T1596" i="2"/>
  <c r="W1596" i="2"/>
  <c r="X1596" i="2"/>
  <c r="AA1596" i="2"/>
  <c r="T1597" i="2"/>
  <c r="W1597" i="2"/>
  <c r="X1597" i="2"/>
  <c r="AA1597" i="2"/>
  <c r="T1598" i="2"/>
  <c r="W1598" i="2"/>
  <c r="X1598" i="2"/>
  <c r="AA1598" i="2"/>
  <c r="T1599" i="2"/>
  <c r="W1599" i="2"/>
  <c r="X1599" i="2"/>
  <c r="AA1599" i="2"/>
  <c r="T1600" i="2"/>
  <c r="W1600" i="2"/>
  <c r="X1600" i="2"/>
  <c r="AA1600" i="2"/>
  <c r="T1601" i="2"/>
  <c r="W1601" i="2"/>
  <c r="X1601" i="2"/>
  <c r="AA1601" i="2"/>
  <c r="T1602" i="2"/>
  <c r="W1602" i="2"/>
  <c r="X1602" i="2"/>
  <c r="AA1602" i="2"/>
  <c r="T1603" i="2"/>
  <c r="W1603" i="2"/>
  <c r="X1603" i="2"/>
  <c r="AA1603" i="2"/>
  <c r="T1604" i="2"/>
  <c r="W1604" i="2"/>
  <c r="X1604" i="2"/>
  <c r="AA1604" i="2"/>
  <c r="T1605" i="2"/>
  <c r="W1605" i="2"/>
  <c r="X1605" i="2"/>
  <c r="AA1605" i="2"/>
  <c r="T1606" i="2"/>
  <c r="W1606" i="2"/>
  <c r="X1606" i="2"/>
  <c r="AA1606" i="2"/>
  <c r="T1607" i="2"/>
  <c r="W1607" i="2"/>
  <c r="X1607" i="2"/>
  <c r="AA1607" i="2"/>
  <c r="T1608" i="2"/>
  <c r="W1608" i="2"/>
  <c r="X1608" i="2"/>
  <c r="AA1608" i="2"/>
  <c r="T1609" i="2"/>
  <c r="W1609" i="2"/>
  <c r="X1609" i="2"/>
  <c r="AA1609" i="2"/>
  <c r="T1610" i="2"/>
  <c r="W1610" i="2"/>
  <c r="X1610" i="2"/>
  <c r="AA1610" i="2"/>
  <c r="T1611" i="2"/>
  <c r="W1611" i="2"/>
  <c r="X1611" i="2"/>
  <c r="AA1611" i="2"/>
  <c r="T1612" i="2"/>
  <c r="W1612" i="2"/>
  <c r="X1612" i="2"/>
  <c r="AA1612" i="2"/>
  <c r="T1613" i="2"/>
  <c r="W1613" i="2"/>
  <c r="X1613" i="2"/>
  <c r="AA1613" i="2"/>
  <c r="T1614" i="2"/>
  <c r="W1614" i="2"/>
  <c r="X1614" i="2"/>
  <c r="AA1614" i="2"/>
  <c r="T1615" i="2"/>
  <c r="W1615" i="2"/>
  <c r="X1615" i="2"/>
  <c r="AA1615" i="2"/>
  <c r="T1616" i="2"/>
  <c r="W1616" i="2"/>
  <c r="X1616" i="2"/>
  <c r="AA1616" i="2"/>
  <c r="T1617" i="2"/>
  <c r="W1617" i="2"/>
  <c r="X1617" i="2"/>
  <c r="AA1617" i="2"/>
  <c r="T1618" i="2"/>
  <c r="W1618" i="2"/>
  <c r="X1618" i="2"/>
  <c r="AA1618" i="2"/>
  <c r="T1619" i="2"/>
  <c r="W1619" i="2"/>
  <c r="X1619" i="2"/>
  <c r="AA1619" i="2"/>
  <c r="T1620" i="2"/>
  <c r="W1620" i="2"/>
  <c r="X1620" i="2"/>
  <c r="AA1620" i="2"/>
  <c r="T1621" i="2"/>
  <c r="W1621" i="2"/>
  <c r="X1621" i="2"/>
  <c r="AA1621" i="2"/>
  <c r="T1622" i="2"/>
  <c r="W1622" i="2"/>
  <c r="X1622" i="2"/>
  <c r="AA1622" i="2"/>
  <c r="T1623" i="2"/>
  <c r="W1623" i="2"/>
  <c r="X1623" i="2"/>
  <c r="AA1623" i="2"/>
  <c r="T1624" i="2"/>
  <c r="W1624" i="2"/>
  <c r="X1624" i="2"/>
  <c r="AA1624" i="2"/>
  <c r="T1625" i="2"/>
  <c r="W1625" i="2"/>
  <c r="X1625" i="2"/>
  <c r="AA1625" i="2"/>
  <c r="T1626" i="2"/>
  <c r="W1626" i="2"/>
  <c r="X1626" i="2"/>
  <c r="AA1626" i="2"/>
  <c r="T1627" i="2"/>
  <c r="W1627" i="2"/>
  <c r="X1627" i="2"/>
  <c r="AA1627" i="2"/>
  <c r="T1628" i="2"/>
  <c r="W1628" i="2"/>
  <c r="X1628" i="2"/>
  <c r="AA1628" i="2"/>
  <c r="T1629" i="2"/>
  <c r="W1629" i="2"/>
  <c r="X1629" i="2"/>
  <c r="AA1629" i="2"/>
  <c r="T1630" i="2"/>
  <c r="W1630" i="2"/>
  <c r="X1630" i="2"/>
  <c r="AA1630" i="2"/>
  <c r="T1631" i="2"/>
  <c r="W1631" i="2"/>
  <c r="X1631" i="2"/>
  <c r="AA1631" i="2"/>
  <c r="T1632" i="2"/>
  <c r="W1632" i="2"/>
  <c r="X1632" i="2"/>
  <c r="AA1632" i="2"/>
  <c r="T1633" i="2"/>
  <c r="W1633" i="2"/>
  <c r="X1633" i="2"/>
  <c r="AA1633" i="2"/>
  <c r="T1634" i="2"/>
  <c r="W1634" i="2"/>
  <c r="X1634" i="2"/>
  <c r="AA1634" i="2"/>
  <c r="T1635" i="2"/>
  <c r="W1635" i="2"/>
  <c r="X1635" i="2"/>
  <c r="AA1635" i="2"/>
  <c r="T1636" i="2"/>
  <c r="W1636" i="2"/>
  <c r="X1636" i="2"/>
  <c r="AA1636" i="2"/>
  <c r="T1637" i="2"/>
  <c r="W1637" i="2"/>
  <c r="X1637" i="2"/>
  <c r="AA1637" i="2"/>
  <c r="T1638" i="2"/>
  <c r="W1638" i="2"/>
  <c r="X1638" i="2"/>
  <c r="AA1638" i="2"/>
  <c r="T1639" i="2"/>
  <c r="W1639" i="2"/>
  <c r="X1639" i="2"/>
  <c r="AA1639" i="2"/>
  <c r="T1640" i="2"/>
  <c r="W1640" i="2"/>
  <c r="X1640" i="2"/>
  <c r="AA1640" i="2"/>
  <c r="T1641" i="2"/>
  <c r="W1641" i="2"/>
  <c r="X1641" i="2"/>
  <c r="AA1641" i="2"/>
  <c r="T1642" i="2"/>
  <c r="W1642" i="2"/>
  <c r="X1642" i="2"/>
  <c r="AA1642" i="2"/>
  <c r="T1643" i="2"/>
  <c r="W1643" i="2"/>
  <c r="X1643" i="2"/>
  <c r="AA1643" i="2"/>
  <c r="T1644" i="2"/>
  <c r="W1644" i="2"/>
  <c r="X1644" i="2"/>
  <c r="AA1644" i="2"/>
  <c r="T1645" i="2"/>
  <c r="W1645" i="2"/>
  <c r="X1645" i="2"/>
  <c r="AA1645" i="2"/>
  <c r="T1646" i="2"/>
  <c r="W1646" i="2"/>
  <c r="X1646" i="2"/>
  <c r="AA1646" i="2"/>
  <c r="T1647" i="2"/>
  <c r="W1647" i="2"/>
  <c r="X1647" i="2"/>
  <c r="AA1647" i="2"/>
  <c r="T1648" i="2"/>
  <c r="W1648" i="2"/>
  <c r="X1648" i="2"/>
  <c r="AA1648" i="2"/>
  <c r="T1649" i="2"/>
  <c r="W1649" i="2"/>
  <c r="X1649" i="2"/>
  <c r="AA1649" i="2"/>
  <c r="T1650" i="2"/>
  <c r="W1650" i="2"/>
  <c r="X1650" i="2"/>
  <c r="AA1650" i="2"/>
  <c r="T1651" i="2"/>
  <c r="W1651" i="2"/>
  <c r="X1651" i="2"/>
  <c r="AA1651" i="2"/>
  <c r="T1652" i="2"/>
  <c r="W1652" i="2"/>
  <c r="X1652" i="2"/>
  <c r="AA1652" i="2"/>
  <c r="T1653" i="2"/>
  <c r="W1653" i="2"/>
  <c r="X1653" i="2"/>
  <c r="AA1653" i="2"/>
  <c r="T1654" i="2"/>
  <c r="W1654" i="2"/>
  <c r="X1654" i="2"/>
  <c r="AA1654" i="2"/>
  <c r="T1655" i="2"/>
  <c r="W1655" i="2"/>
  <c r="X1655" i="2"/>
  <c r="AA1655" i="2"/>
  <c r="T1656" i="2"/>
  <c r="W1656" i="2"/>
  <c r="X1656" i="2"/>
  <c r="AA1656" i="2"/>
  <c r="T1657" i="2"/>
  <c r="W1657" i="2"/>
  <c r="X1657" i="2"/>
  <c r="AA1657" i="2"/>
  <c r="T1658" i="2"/>
  <c r="W1658" i="2"/>
  <c r="X1658" i="2"/>
  <c r="AA1658" i="2"/>
  <c r="T1659" i="2"/>
  <c r="W1659" i="2"/>
  <c r="X1659" i="2"/>
  <c r="AA1659" i="2"/>
  <c r="T1660" i="2"/>
  <c r="W1660" i="2"/>
  <c r="X1660" i="2"/>
  <c r="AA1660" i="2"/>
  <c r="T1661" i="2"/>
  <c r="W1661" i="2"/>
  <c r="X1661" i="2"/>
  <c r="AA1661" i="2"/>
  <c r="T1662" i="2"/>
  <c r="W1662" i="2"/>
  <c r="X1662" i="2"/>
  <c r="AA1662" i="2"/>
  <c r="T1663" i="2"/>
  <c r="W1663" i="2"/>
  <c r="X1663" i="2"/>
  <c r="AA1663" i="2"/>
  <c r="T1664" i="2"/>
  <c r="W1664" i="2"/>
  <c r="X1664" i="2"/>
  <c r="AA1664" i="2"/>
  <c r="T1665" i="2"/>
  <c r="W1665" i="2"/>
  <c r="X1665" i="2"/>
  <c r="AA1665" i="2"/>
  <c r="T1666" i="2"/>
  <c r="W1666" i="2"/>
  <c r="X1666" i="2"/>
  <c r="AA1666" i="2"/>
  <c r="T1667" i="2"/>
  <c r="W1667" i="2"/>
  <c r="X1667" i="2"/>
  <c r="AA1667" i="2"/>
  <c r="T1668" i="2"/>
  <c r="W1668" i="2"/>
  <c r="X1668" i="2"/>
  <c r="AA1668" i="2"/>
  <c r="T1669" i="2"/>
  <c r="W1669" i="2"/>
  <c r="X1669" i="2"/>
  <c r="AA1669" i="2"/>
  <c r="T1670" i="2"/>
  <c r="W1670" i="2"/>
  <c r="X1670" i="2"/>
  <c r="AA1670" i="2"/>
  <c r="T1671" i="2"/>
  <c r="W1671" i="2"/>
  <c r="X1671" i="2"/>
  <c r="AA1671" i="2"/>
  <c r="T1672" i="2"/>
  <c r="W1672" i="2"/>
  <c r="X1672" i="2"/>
  <c r="AA1672" i="2"/>
  <c r="T1673" i="2"/>
  <c r="W1673" i="2"/>
  <c r="X1673" i="2"/>
  <c r="AA1673" i="2"/>
  <c r="T1674" i="2"/>
  <c r="W1674" i="2"/>
  <c r="X1674" i="2"/>
  <c r="AA1674" i="2"/>
  <c r="T1675" i="2"/>
  <c r="W1675" i="2"/>
  <c r="X1675" i="2"/>
  <c r="AA1675" i="2"/>
  <c r="T1676" i="2"/>
  <c r="W1676" i="2"/>
  <c r="X1676" i="2"/>
  <c r="AA1676" i="2"/>
  <c r="T1677" i="2"/>
  <c r="W1677" i="2"/>
  <c r="X1677" i="2"/>
  <c r="AA1677" i="2"/>
  <c r="T1678" i="2"/>
  <c r="W1678" i="2"/>
  <c r="X1678" i="2"/>
  <c r="AA1678" i="2"/>
  <c r="T1679" i="2"/>
  <c r="W1679" i="2"/>
  <c r="X1679" i="2"/>
  <c r="AA1679" i="2"/>
  <c r="T1680" i="2"/>
  <c r="W1680" i="2"/>
  <c r="X1680" i="2"/>
  <c r="AA1680" i="2"/>
  <c r="T1681" i="2"/>
  <c r="W1681" i="2"/>
  <c r="X1681" i="2"/>
  <c r="AA1681" i="2"/>
  <c r="T1682" i="2"/>
  <c r="W1682" i="2"/>
  <c r="X1682" i="2"/>
  <c r="AA1682" i="2"/>
  <c r="T1683" i="2"/>
  <c r="W1683" i="2"/>
  <c r="X1683" i="2"/>
  <c r="AA1683" i="2"/>
  <c r="T1684" i="2"/>
  <c r="W1684" i="2"/>
  <c r="X1684" i="2"/>
  <c r="AA1684" i="2"/>
  <c r="T1685" i="2"/>
  <c r="W1685" i="2"/>
  <c r="X1685" i="2"/>
  <c r="AA1685" i="2"/>
  <c r="T1686" i="2"/>
  <c r="W1686" i="2"/>
  <c r="X1686" i="2"/>
  <c r="AA1686" i="2"/>
  <c r="T1687" i="2"/>
  <c r="W1687" i="2"/>
  <c r="X1687" i="2"/>
  <c r="AA1687" i="2"/>
  <c r="T1688" i="2"/>
  <c r="W1688" i="2"/>
  <c r="X1688" i="2"/>
  <c r="AA1688" i="2"/>
  <c r="T1689" i="2"/>
  <c r="W1689" i="2"/>
  <c r="X1689" i="2"/>
  <c r="AA1689" i="2"/>
  <c r="T1690" i="2"/>
  <c r="W1690" i="2"/>
  <c r="X1690" i="2"/>
  <c r="AA1690" i="2"/>
  <c r="T1691" i="2"/>
  <c r="W1691" i="2"/>
  <c r="X1691" i="2"/>
  <c r="AA1691" i="2"/>
  <c r="T1692" i="2"/>
  <c r="W1692" i="2"/>
  <c r="X1692" i="2"/>
  <c r="AA1692" i="2"/>
  <c r="T1693" i="2"/>
  <c r="W1693" i="2"/>
  <c r="X1693" i="2"/>
  <c r="AA1693" i="2"/>
  <c r="T1694" i="2"/>
  <c r="W1694" i="2"/>
  <c r="X1694" i="2"/>
  <c r="AA1694" i="2"/>
  <c r="T1695" i="2"/>
  <c r="W1695" i="2"/>
  <c r="X1695" i="2"/>
  <c r="AA1695" i="2"/>
  <c r="T1696" i="2"/>
  <c r="W1696" i="2"/>
  <c r="X1696" i="2"/>
  <c r="AA1696" i="2"/>
  <c r="T1697" i="2"/>
  <c r="W1697" i="2"/>
  <c r="X1697" i="2"/>
  <c r="AA1697" i="2"/>
  <c r="T1698" i="2"/>
  <c r="W1698" i="2"/>
  <c r="X1698" i="2"/>
  <c r="AA1698" i="2"/>
  <c r="T1699" i="2"/>
  <c r="W1699" i="2"/>
  <c r="X1699" i="2"/>
  <c r="AA1699" i="2"/>
  <c r="T1700" i="2"/>
  <c r="W1700" i="2"/>
  <c r="X1700" i="2"/>
  <c r="AA1700" i="2"/>
  <c r="T1701" i="2"/>
  <c r="W1701" i="2"/>
  <c r="X1701" i="2"/>
  <c r="AA1701" i="2"/>
  <c r="T1702" i="2"/>
  <c r="W1702" i="2"/>
  <c r="X1702" i="2"/>
  <c r="AA1702" i="2"/>
  <c r="T1703" i="2"/>
  <c r="W1703" i="2"/>
  <c r="X1703" i="2"/>
  <c r="AA1703" i="2"/>
  <c r="T1704" i="2"/>
  <c r="W1704" i="2"/>
  <c r="X1704" i="2"/>
  <c r="AA1704" i="2"/>
  <c r="T1705" i="2"/>
  <c r="W1705" i="2"/>
  <c r="X1705" i="2"/>
  <c r="AA1705" i="2"/>
  <c r="T1706" i="2"/>
  <c r="W1706" i="2"/>
  <c r="X1706" i="2"/>
  <c r="AA1706" i="2"/>
  <c r="T1707" i="2"/>
  <c r="W1707" i="2"/>
  <c r="X1707" i="2"/>
  <c r="AA1707" i="2"/>
  <c r="T1708" i="2"/>
  <c r="W1708" i="2"/>
  <c r="X1708" i="2"/>
  <c r="AA1708" i="2"/>
  <c r="T1709" i="2"/>
  <c r="W1709" i="2"/>
  <c r="X1709" i="2"/>
  <c r="AA1709" i="2"/>
  <c r="T1710" i="2"/>
  <c r="W1710" i="2"/>
  <c r="X1710" i="2"/>
  <c r="AA1710" i="2"/>
  <c r="T1711" i="2"/>
  <c r="W1711" i="2"/>
  <c r="X1711" i="2"/>
  <c r="AA1711" i="2"/>
  <c r="T1712" i="2"/>
  <c r="W1712" i="2"/>
  <c r="X1712" i="2"/>
  <c r="AA1712" i="2"/>
  <c r="T1713" i="2"/>
  <c r="W1713" i="2"/>
  <c r="X1713" i="2"/>
  <c r="AA1713" i="2"/>
  <c r="T1714" i="2"/>
  <c r="W1714" i="2"/>
  <c r="X1714" i="2"/>
  <c r="AA1714" i="2"/>
  <c r="T1715" i="2"/>
  <c r="W1715" i="2"/>
  <c r="X1715" i="2"/>
  <c r="AA1715" i="2"/>
  <c r="T1716" i="2"/>
  <c r="W1716" i="2"/>
  <c r="X1716" i="2"/>
  <c r="AA1716" i="2"/>
  <c r="T1717" i="2"/>
  <c r="W1717" i="2"/>
  <c r="X1717" i="2"/>
  <c r="AA1717" i="2"/>
  <c r="T1718" i="2"/>
  <c r="W1718" i="2"/>
  <c r="X1718" i="2"/>
  <c r="AA1718" i="2"/>
  <c r="T1719" i="2"/>
  <c r="W1719" i="2"/>
  <c r="X1719" i="2"/>
  <c r="AA1719" i="2"/>
  <c r="T1720" i="2"/>
  <c r="W1720" i="2"/>
  <c r="X1720" i="2"/>
  <c r="AA1720" i="2"/>
  <c r="T1721" i="2"/>
  <c r="W1721" i="2"/>
  <c r="X1721" i="2"/>
  <c r="AA1721" i="2"/>
  <c r="T1722" i="2"/>
  <c r="W1722" i="2"/>
  <c r="X1722" i="2"/>
  <c r="AA1722" i="2"/>
  <c r="T1723" i="2"/>
  <c r="W1723" i="2"/>
  <c r="X1723" i="2"/>
  <c r="AA1723" i="2"/>
  <c r="T1724" i="2"/>
  <c r="W1724" i="2"/>
  <c r="X1724" i="2"/>
  <c r="AA1724" i="2"/>
  <c r="T1725" i="2"/>
  <c r="W1725" i="2"/>
  <c r="X1725" i="2"/>
  <c r="AA1725" i="2"/>
  <c r="T1726" i="2"/>
  <c r="W1726" i="2"/>
  <c r="X1726" i="2"/>
  <c r="AA1726" i="2"/>
  <c r="T1727" i="2"/>
  <c r="W1727" i="2"/>
  <c r="X1727" i="2"/>
  <c r="AA1727" i="2"/>
  <c r="T1728" i="2"/>
  <c r="W1728" i="2"/>
  <c r="X1728" i="2"/>
  <c r="AA1728" i="2"/>
  <c r="T1729" i="2"/>
  <c r="W1729" i="2"/>
  <c r="X1729" i="2"/>
  <c r="AA1729" i="2"/>
  <c r="T1730" i="2"/>
  <c r="W1730" i="2"/>
  <c r="X1730" i="2"/>
  <c r="AA1730" i="2"/>
  <c r="T1731" i="2"/>
  <c r="W1731" i="2"/>
  <c r="X1731" i="2"/>
  <c r="AA1731" i="2"/>
  <c r="T1732" i="2"/>
  <c r="W1732" i="2"/>
  <c r="X1732" i="2"/>
  <c r="AA1732" i="2"/>
  <c r="T1733" i="2"/>
  <c r="W1733" i="2"/>
  <c r="X1733" i="2"/>
  <c r="AA1733" i="2"/>
  <c r="T1734" i="2"/>
  <c r="W1734" i="2"/>
  <c r="X1734" i="2"/>
  <c r="AA1734" i="2"/>
  <c r="T1735" i="2"/>
  <c r="W1735" i="2"/>
  <c r="X1735" i="2"/>
  <c r="AA1735" i="2"/>
  <c r="T1736" i="2"/>
  <c r="W1736" i="2"/>
  <c r="X1736" i="2"/>
  <c r="AA1736" i="2"/>
  <c r="T1737" i="2"/>
  <c r="W1737" i="2"/>
  <c r="X1737" i="2"/>
  <c r="AA1737" i="2"/>
  <c r="T1738" i="2"/>
  <c r="W1738" i="2"/>
  <c r="X1738" i="2"/>
  <c r="AA1738" i="2"/>
  <c r="T1739" i="2"/>
  <c r="W1739" i="2"/>
  <c r="X1739" i="2"/>
  <c r="AA1739" i="2"/>
  <c r="T1740" i="2"/>
  <c r="W1740" i="2"/>
  <c r="X1740" i="2"/>
  <c r="AA1740" i="2"/>
  <c r="T1741" i="2"/>
  <c r="W1741" i="2"/>
  <c r="X1741" i="2"/>
  <c r="AA1741" i="2"/>
  <c r="T1742" i="2"/>
  <c r="W1742" i="2"/>
  <c r="X1742" i="2"/>
  <c r="AA1742" i="2"/>
  <c r="T1743" i="2"/>
  <c r="W1743" i="2"/>
  <c r="X1743" i="2"/>
  <c r="AA1743" i="2"/>
  <c r="T1744" i="2"/>
  <c r="W1744" i="2"/>
  <c r="X1744" i="2"/>
  <c r="AA1744" i="2"/>
  <c r="T1745" i="2"/>
  <c r="W1745" i="2"/>
  <c r="X1745" i="2"/>
  <c r="AA1745" i="2"/>
  <c r="T1746" i="2"/>
  <c r="W1746" i="2"/>
  <c r="X1746" i="2"/>
  <c r="AA1746" i="2"/>
  <c r="T1747" i="2"/>
  <c r="W1747" i="2"/>
  <c r="X1747" i="2"/>
  <c r="AA1747" i="2"/>
  <c r="T1748" i="2"/>
  <c r="W1748" i="2"/>
  <c r="X1748" i="2"/>
  <c r="AA1748" i="2"/>
  <c r="T1749" i="2"/>
  <c r="W1749" i="2"/>
  <c r="X1749" i="2"/>
  <c r="AA1749" i="2"/>
  <c r="T1750" i="2"/>
  <c r="W1750" i="2"/>
  <c r="X1750" i="2"/>
  <c r="AA1750" i="2"/>
  <c r="T1751" i="2"/>
  <c r="W1751" i="2"/>
  <c r="X1751" i="2"/>
  <c r="AA1751" i="2"/>
  <c r="T1752" i="2"/>
  <c r="W1752" i="2"/>
  <c r="X1752" i="2"/>
  <c r="AA1752" i="2"/>
  <c r="T1753" i="2"/>
  <c r="W1753" i="2"/>
  <c r="X1753" i="2"/>
  <c r="AA1753" i="2"/>
  <c r="T1754" i="2"/>
  <c r="W1754" i="2"/>
  <c r="X1754" i="2"/>
  <c r="AA1754" i="2"/>
  <c r="T1755" i="2"/>
  <c r="W1755" i="2"/>
  <c r="X1755" i="2"/>
  <c r="AA1755" i="2"/>
  <c r="T1756" i="2"/>
  <c r="W1756" i="2"/>
  <c r="X1756" i="2"/>
  <c r="AA1756" i="2"/>
  <c r="T1757" i="2"/>
  <c r="W1757" i="2"/>
  <c r="X1757" i="2"/>
  <c r="AA1757" i="2"/>
  <c r="T1758" i="2"/>
  <c r="W1758" i="2"/>
  <c r="X1758" i="2"/>
  <c r="AA1758" i="2"/>
  <c r="T1759" i="2"/>
  <c r="W1759" i="2"/>
  <c r="X1759" i="2"/>
  <c r="AA1759" i="2"/>
  <c r="T1760" i="2"/>
  <c r="W1760" i="2"/>
  <c r="X1760" i="2"/>
  <c r="AA1760" i="2"/>
  <c r="T1761" i="2"/>
  <c r="W1761" i="2"/>
  <c r="X1761" i="2"/>
  <c r="AA1761" i="2"/>
  <c r="T1762" i="2"/>
  <c r="W1762" i="2"/>
  <c r="X1762" i="2"/>
  <c r="AA1762" i="2"/>
  <c r="T1763" i="2"/>
  <c r="W1763" i="2"/>
  <c r="X1763" i="2"/>
  <c r="AA1763" i="2"/>
  <c r="T1764" i="2"/>
  <c r="W1764" i="2"/>
  <c r="X1764" i="2"/>
  <c r="AA1764" i="2"/>
  <c r="T1765" i="2"/>
  <c r="W1765" i="2"/>
  <c r="X1765" i="2"/>
  <c r="AA1765" i="2"/>
  <c r="T1766" i="2"/>
  <c r="W1766" i="2"/>
  <c r="X1766" i="2"/>
  <c r="AA1766" i="2"/>
  <c r="T1767" i="2"/>
  <c r="W1767" i="2"/>
  <c r="X1767" i="2"/>
  <c r="AA1767" i="2"/>
  <c r="T1768" i="2"/>
  <c r="W1768" i="2"/>
  <c r="X1768" i="2"/>
  <c r="AA1768" i="2"/>
  <c r="T1769" i="2"/>
  <c r="W1769" i="2"/>
  <c r="X1769" i="2"/>
  <c r="AA1769" i="2"/>
  <c r="T1770" i="2"/>
  <c r="W1770" i="2"/>
  <c r="X1770" i="2"/>
  <c r="AA1770" i="2"/>
  <c r="T1771" i="2"/>
  <c r="W1771" i="2"/>
  <c r="X1771" i="2"/>
  <c r="AA1771" i="2"/>
  <c r="T1772" i="2"/>
  <c r="W1772" i="2"/>
  <c r="X1772" i="2"/>
  <c r="AA1772" i="2"/>
  <c r="T1773" i="2"/>
  <c r="W1773" i="2"/>
  <c r="X1773" i="2"/>
  <c r="AA1773" i="2"/>
  <c r="T1774" i="2"/>
  <c r="W1774" i="2"/>
  <c r="X1774" i="2"/>
  <c r="AA1774" i="2"/>
  <c r="T1775" i="2"/>
  <c r="W1775" i="2"/>
  <c r="X1775" i="2"/>
  <c r="AA1775" i="2"/>
  <c r="T1776" i="2"/>
  <c r="W1776" i="2"/>
  <c r="X1776" i="2"/>
  <c r="AA1776" i="2"/>
  <c r="T1777" i="2"/>
  <c r="W1777" i="2"/>
  <c r="X1777" i="2"/>
  <c r="AA1777" i="2"/>
  <c r="T1778" i="2"/>
  <c r="W1778" i="2"/>
  <c r="X1778" i="2"/>
  <c r="AA1778" i="2"/>
  <c r="T1779" i="2"/>
  <c r="W1779" i="2"/>
  <c r="X1779" i="2"/>
  <c r="AA1779" i="2"/>
  <c r="T1780" i="2"/>
  <c r="W1780" i="2"/>
  <c r="X1780" i="2"/>
  <c r="AA1780" i="2"/>
  <c r="T1781" i="2"/>
  <c r="W1781" i="2"/>
  <c r="X1781" i="2"/>
  <c r="AA1781" i="2"/>
  <c r="T1782" i="2"/>
  <c r="W1782" i="2"/>
  <c r="X1782" i="2"/>
  <c r="AA1782" i="2"/>
  <c r="T1783" i="2"/>
  <c r="W1783" i="2"/>
  <c r="X1783" i="2"/>
  <c r="AA1783" i="2"/>
  <c r="T1784" i="2"/>
  <c r="W1784" i="2"/>
  <c r="X1784" i="2"/>
  <c r="AA1784" i="2"/>
  <c r="T1785" i="2"/>
  <c r="W1785" i="2"/>
  <c r="X1785" i="2"/>
  <c r="AA1785" i="2"/>
  <c r="T1786" i="2"/>
  <c r="W1786" i="2"/>
  <c r="X1786" i="2"/>
  <c r="AA1786" i="2"/>
  <c r="T1787" i="2"/>
  <c r="W1787" i="2"/>
  <c r="X1787" i="2"/>
  <c r="AA1787" i="2"/>
  <c r="T1788" i="2"/>
  <c r="W1788" i="2"/>
  <c r="X1788" i="2"/>
  <c r="AA1788" i="2"/>
  <c r="T1789" i="2"/>
  <c r="W1789" i="2"/>
  <c r="X1789" i="2"/>
  <c r="AA1789" i="2"/>
  <c r="T1790" i="2"/>
  <c r="W1790" i="2"/>
  <c r="X1790" i="2"/>
  <c r="AA1790" i="2"/>
  <c r="T1791" i="2"/>
  <c r="W1791" i="2"/>
  <c r="X1791" i="2"/>
  <c r="AA1791" i="2"/>
  <c r="T1792" i="2"/>
  <c r="W1792" i="2"/>
  <c r="X1792" i="2"/>
  <c r="AA1792" i="2"/>
  <c r="T1793" i="2"/>
  <c r="W1793" i="2"/>
  <c r="X1793" i="2"/>
  <c r="AA1793" i="2"/>
  <c r="T1794" i="2"/>
  <c r="W1794" i="2"/>
  <c r="X1794" i="2"/>
  <c r="AA1794" i="2"/>
  <c r="T1795" i="2"/>
  <c r="W1795" i="2"/>
  <c r="X1795" i="2"/>
  <c r="AA1795" i="2"/>
  <c r="T1796" i="2"/>
  <c r="W1796" i="2"/>
  <c r="X1796" i="2"/>
  <c r="AA1796" i="2"/>
  <c r="T1797" i="2"/>
  <c r="W1797" i="2"/>
  <c r="X1797" i="2"/>
  <c r="AA1797" i="2"/>
  <c r="T1798" i="2"/>
  <c r="W1798" i="2"/>
  <c r="X1798" i="2"/>
  <c r="AA1798" i="2"/>
  <c r="T1799" i="2"/>
  <c r="W1799" i="2"/>
  <c r="X1799" i="2"/>
  <c r="AA1799" i="2"/>
  <c r="T1800" i="2"/>
  <c r="W1800" i="2"/>
  <c r="X1800" i="2"/>
  <c r="AA1800" i="2"/>
  <c r="T1801" i="2"/>
  <c r="W1801" i="2"/>
  <c r="X1801" i="2"/>
  <c r="AA1801" i="2"/>
  <c r="T1802" i="2"/>
  <c r="W1802" i="2"/>
  <c r="X1802" i="2"/>
  <c r="AA1802" i="2"/>
  <c r="T1803" i="2"/>
  <c r="W1803" i="2"/>
  <c r="X1803" i="2"/>
  <c r="AA1803" i="2"/>
  <c r="T1804" i="2"/>
  <c r="W1804" i="2"/>
  <c r="X1804" i="2"/>
  <c r="AA1804" i="2"/>
  <c r="T1805" i="2"/>
  <c r="W1805" i="2"/>
  <c r="X1805" i="2"/>
  <c r="AA1805" i="2"/>
  <c r="T1806" i="2"/>
  <c r="W1806" i="2"/>
  <c r="X1806" i="2"/>
  <c r="AA1806" i="2"/>
  <c r="T1807" i="2"/>
  <c r="W1807" i="2"/>
  <c r="X1807" i="2"/>
  <c r="AA1807" i="2"/>
  <c r="T1808" i="2"/>
  <c r="W1808" i="2"/>
  <c r="X1808" i="2"/>
  <c r="AA1808" i="2"/>
  <c r="T1809" i="2"/>
  <c r="W1809" i="2"/>
  <c r="X1809" i="2"/>
  <c r="AA1809" i="2"/>
  <c r="T1810" i="2"/>
  <c r="W1810" i="2"/>
  <c r="X1810" i="2"/>
  <c r="AA1810" i="2"/>
  <c r="T1811" i="2"/>
  <c r="W1811" i="2"/>
  <c r="X1811" i="2"/>
  <c r="AA1811" i="2"/>
  <c r="T1812" i="2"/>
  <c r="W1812" i="2"/>
  <c r="X1812" i="2"/>
  <c r="AA1812" i="2"/>
  <c r="T1813" i="2"/>
  <c r="W1813" i="2"/>
  <c r="X1813" i="2"/>
  <c r="AA1813" i="2"/>
  <c r="T1814" i="2"/>
  <c r="W1814" i="2"/>
  <c r="X1814" i="2"/>
  <c r="AA1814" i="2"/>
  <c r="T1815" i="2"/>
  <c r="W1815" i="2"/>
  <c r="X1815" i="2"/>
  <c r="AA1815" i="2"/>
  <c r="T1816" i="2"/>
  <c r="W1816" i="2"/>
  <c r="X1816" i="2"/>
  <c r="AA1816" i="2"/>
  <c r="T1817" i="2"/>
  <c r="W1817" i="2"/>
  <c r="X1817" i="2"/>
  <c r="AA1817" i="2"/>
  <c r="T1818" i="2"/>
  <c r="W1818" i="2"/>
  <c r="X1818" i="2"/>
  <c r="AA1818" i="2"/>
  <c r="T1819" i="2"/>
  <c r="W1819" i="2"/>
  <c r="X1819" i="2"/>
  <c r="AA1819" i="2"/>
  <c r="T1820" i="2"/>
  <c r="W1820" i="2"/>
  <c r="X1820" i="2"/>
  <c r="AA1820" i="2"/>
  <c r="T1821" i="2"/>
  <c r="W1821" i="2"/>
  <c r="X1821" i="2"/>
  <c r="AA1821" i="2"/>
  <c r="T1822" i="2"/>
  <c r="W1822" i="2"/>
  <c r="X1822" i="2"/>
  <c r="AA1822" i="2"/>
  <c r="T1823" i="2"/>
  <c r="W1823" i="2"/>
  <c r="X1823" i="2"/>
  <c r="AA1823" i="2"/>
  <c r="T1824" i="2"/>
  <c r="W1824" i="2"/>
  <c r="X1824" i="2"/>
  <c r="AA1824" i="2"/>
  <c r="T1825" i="2"/>
  <c r="W1825" i="2"/>
  <c r="X1825" i="2"/>
  <c r="AA1825" i="2"/>
  <c r="T1826" i="2"/>
  <c r="W1826" i="2"/>
  <c r="X1826" i="2"/>
  <c r="AA1826" i="2"/>
  <c r="T1827" i="2"/>
  <c r="W1827" i="2"/>
  <c r="X1827" i="2"/>
  <c r="AA1827" i="2"/>
  <c r="T1828" i="2"/>
  <c r="W1828" i="2"/>
  <c r="X1828" i="2"/>
  <c r="AA1828" i="2"/>
  <c r="T1829" i="2"/>
  <c r="W1829" i="2"/>
  <c r="X1829" i="2"/>
  <c r="AA1829" i="2"/>
  <c r="T1830" i="2"/>
  <c r="W1830" i="2"/>
  <c r="X1830" i="2"/>
  <c r="AA1830" i="2"/>
  <c r="T1831" i="2"/>
  <c r="W1831" i="2"/>
  <c r="X1831" i="2"/>
  <c r="AA1831" i="2"/>
  <c r="T1832" i="2"/>
  <c r="W1832" i="2"/>
  <c r="X1832" i="2"/>
  <c r="AA1832" i="2"/>
  <c r="T1833" i="2"/>
  <c r="W1833" i="2"/>
  <c r="X1833" i="2"/>
  <c r="AA1833" i="2"/>
  <c r="T1834" i="2"/>
  <c r="W1834" i="2"/>
  <c r="X1834" i="2"/>
  <c r="AA1834" i="2"/>
  <c r="T1835" i="2"/>
  <c r="W1835" i="2"/>
  <c r="X1835" i="2"/>
  <c r="AA1835" i="2"/>
  <c r="T1836" i="2"/>
  <c r="W1836" i="2"/>
  <c r="X1836" i="2"/>
  <c r="AA1836" i="2"/>
  <c r="T1837" i="2"/>
  <c r="W1837" i="2"/>
  <c r="X1837" i="2"/>
  <c r="AA1837" i="2"/>
  <c r="T1838" i="2"/>
  <c r="W1838" i="2"/>
  <c r="X1838" i="2"/>
  <c r="AA1838" i="2"/>
  <c r="T1839" i="2"/>
  <c r="W1839" i="2"/>
  <c r="X1839" i="2"/>
  <c r="AA1839" i="2"/>
  <c r="T1840" i="2"/>
  <c r="W1840" i="2"/>
  <c r="X1840" i="2"/>
  <c r="AA1840" i="2"/>
  <c r="T1841" i="2"/>
  <c r="W1841" i="2"/>
  <c r="X1841" i="2"/>
  <c r="AA1841" i="2"/>
  <c r="T1842" i="2"/>
  <c r="W1842" i="2"/>
  <c r="X1842" i="2"/>
  <c r="AA1842" i="2"/>
  <c r="T1843" i="2"/>
  <c r="W1843" i="2"/>
  <c r="X1843" i="2"/>
  <c r="AA1843" i="2"/>
  <c r="T1844" i="2"/>
  <c r="W1844" i="2"/>
  <c r="X1844" i="2"/>
  <c r="AA1844" i="2"/>
  <c r="T1845" i="2"/>
  <c r="W1845" i="2"/>
  <c r="X1845" i="2"/>
  <c r="AA1845" i="2"/>
  <c r="T1846" i="2"/>
  <c r="W1846" i="2"/>
  <c r="X1846" i="2"/>
  <c r="AA1846" i="2"/>
  <c r="T1847" i="2"/>
  <c r="W1847" i="2"/>
  <c r="X1847" i="2"/>
  <c r="AA1847" i="2"/>
  <c r="T1848" i="2"/>
  <c r="W1848" i="2"/>
  <c r="X1848" i="2"/>
  <c r="AA1848" i="2"/>
  <c r="T1849" i="2"/>
  <c r="W1849" i="2"/>
  <c r="X1849" i="2"/>
  <c r="AA1849" i="2"/>
  <c r="T1850" i="2"/>
  <c r="W1850" i="2"/>
  <c r="X1850" i="2"/>
  <c r="AA1850" i="2"/>
  <c r="T1851" i="2"/>
  <c r="W1851" i="2"/>
  <c r="X1851" i="2"/>
  <c r="AA1851" i="2"/>
  <c r="T1852" i="2"/>
  <c r="W1852" i="2"/>
  <c r="X1852" i="2"/>
  <c r="AA1852" i="2"/>
  <c r="T1853" i="2"/>
  <c r="W1853" i="2"/>
  <c r="X1853" i="2"/>
  <c r="AA1853" i="2"/>
  <c r="T1854" i="2"/>
  <c r="W1854" i="2"/>
  <c r="X1854" i="2"/>
  <c r="AA1854" i="2"/>
  <c r="T1855" i="2"/>
  <c r="W1855" i="2"/>
  <c r="X1855" i="2"/>
  <c r="AA1855" i="2"/>
  <c r="T1856" i="2"/>
  <c r="W1856" i="2"/>
  <c r="X1856" i="2"/>
  <c r="AA1856" i="2"/>
  <c r="T1857" i="2"/>
  <c r="W1857" i="2"/>
  <c r="X1857" i="2"/>
  <c r="AA1857" i="2"/>
  <c r="T1858" i="2"/>
  <c r="W1858" i="2"/>
  <c r="X1858" i="2"/>
  <c r="AA1858" i="2"/>
  <c r="T1859" i="2"/>
  <c r="W1859" i="2"/>
  <c r="X1859" i="2"/>
  <c r="AA1859" i="2"/>
  <c r="T1860" i="2"/>
  <c r="W1860" i="2"/>
  <c r="X1860" i="2"/>
  <c r="AA1860" i="2"/>
  <c r="T1861" i="2"/>
  <c r="W1861" i="2"/>
  <c r="X1861" i="2"/>
  <c r="AA1861" i="2"/>
  <c r="T1862" i="2"/>
  <c r="W1862" i="2"/>
  <c r="X1862" i="2"/>
  <c r="AA1862" i="2"/>
  <c r="T1863" i="2"/>
  <c r="W1863" i="2"/>
  <c r="X1863" i="2"/>
  <c r="AA1863" i="2"/>
  <c r="T1864" i="2"/>
  <c r="W1864" i="2"/>
  <c r="X1864" i="2"/>
  <c r="AA1864" i="2"/>
  <c r="T1865" i="2"/>
  <c r="W1865" i="2"/>
  <c r="X1865" i="2"/>
  <c r="AA1865" i="2"/>
  <c r="T1866" i="2"/>
  <c r="W1866" i="2"/>
  <c r="X1866" i="2"/>
  <c r="AA1866" i="2"/>
  <c r="T1867" i="2"/>
  <c r="W1867" i="2"/>
  <c r="X1867" i="2"/>
  <c r="AA1867" i="2"/>
  <c r="T1868" i="2"/>
  <c r="W1868" i="2"/>
  <c r="X1868" i="2"/>
  <c r="AA1868" i="2"/>
  <c r="T1869" i="2"/>
  <c r="W1869" i="2"/>
  <c r="X1869" i="2"/>
  <c r="AA1869" i="2"/>
  <c r="T1870" i="2"/>
  <c r="W1870" i="2"/>
  <c r="X1870" i="2"/>
  <c r="AA1870" i="2"/>
  <c r="T1871" i="2"/>
  <c r="W1871" i="2"/>
  <c r="X1871" i="2"/>
  <c r="AA1871" i="2"/>
  <c r="T1872" i="2"/>
  <c r="W1872" i="2"/>
  <c r="X1872" i="2"/>
  <c r="AA1872" i="2"/>
  <c r="T1873" i="2"/>
  <c r="W1873" i="2"/>
  <c r="X1873" i="2"/>
  <c r="AA1873" i="2"/>
  <c r="T1874" i="2"/>
  <c r="W1874" i="2"/>
  <c r="X1874" i="2"/>
  <c r="AA1874" i="2"/>
  <c r="T1875" i="2"/>
  <c r="W1875" i="2"/>
  <c r="X1875" i="2"/>
  <c r="AA1875" i="2"/>
  <c r="T1876" i="2"/>
  <c r="W1876" i="2"/>
  <c r="X1876" i="2"/>
  <c r="AA1876" i="2"/>
  <c r="T1877" i="2"/>
  <c r="W1877" i="2"/>
  <c r="X1877" i="2"/>
  <c r="AA1877" i="2"/>
  <c r="T1878" i="2"/>
  <c r="W1878" i="2"/>
  <c r="X1878" i="2"/>
  <c r="AA1878" i="2"/>
  <c r="T1879" i="2"/>
  <c r="W1879" i="2"/>
  <c r="X1879" i="2"/>
  <c r="AA1879" i="2"/>
  <c r="T1880" i="2"/>
  <c r="W1880" i="2"/>
  <c r="X1880" i="2"/>
  <c r="AA1880" i="2"/>
  <c r="T1881" i="2"/>
  <c r="W1881" i="2"/>
  <c r="X1881" i="2"/>
  <c r="AA1881" i="2"/>
  <c r="T1882" i="2"/>
  <c r="W1882" i="2"/>
  <c r="X1882" i="2"/>
  <c r="AA1882" i="2"/>
  <c r="T1883" i="2"/>
  <c r="W1883" i="2"/>
  <c r="X1883" i="2"/>
  <c r="AA1883" i="2"/>
  <c r="T1884" i="2"/>
  <c r="W1884" i="2"/>
  <c r="X1884" i="2"/>
  <c r="AA1884" i="2"/>
  <c r="T1885" i="2"/>
  <c r="W1885" i="2"/>
  <c r="X1885" i="2"/>
  <c r="AA1885" i="2"/>
  <c r="T1886" i="2"/>
  <c r="W1886" i="2"/>
  <c r="X1886" i="2"/>
  <c r="AA1886" i="2"/>
  <c r="T1887" i="2"/>
  <c r="W1887" i="2"/>
  <c r="X1887" i="2"/>
  <c r="AA1887" i="2"/>
  <c r="T1888" i="2"/>
  <c r="W1888" i="2"/>
  <c r="X1888" i="2"/>
  <c r="AA1888" i="2"/>
  <c r="T1889" i="2"/>
  <c r="W1889" i="2"/>
  <c r="X1889" i="2"/>
  <c r="AA1889" i="2"/>
  <c r="T1890" i="2"/>
  <c r="W1890" i="2"/>
  <c r="X1890" i="2"/>
  <c r="AA1890" i="2"/>
  <c r="T1891" i="2"/>
  <c r="W1891" i="2"/>
  <c r="X1891" i="2"/>
  <c r="AA1891" i="2"/>
  <c r="T1892" i="2"/>
  <c r="W1892" i="2"/>
  <c r="X1892" i="2"/>
  <c r="AA1892" i="2"/>
  <c r="T1893" i="2"/>
  <c r="W1893" i="2"/>
  <c r="X1893" i="2"/>
  <c r="AA1893" i="2"/>
  <c r="T1894" i="2"/>
  <c r="W1894" i="2"/>
  <c r="X1894" i="2"/>
  <c r="AA1894" i="2"/>
  <c r="T1895" i="2"/>
  <c r="W1895" i="2"/>
  <c r="X1895" i="2"/>
  <c r="AA1895" i="2"/>
  <c r="T1896" i="2"/>
  <c r="W1896" i="2"/>
  <c r="X1896" i="2"/>
  <c r="AA1896" i="2"/>
  <c r="T1897" i="2"/>
  <c r="W1897" i="2"/>
  <c r="X1897" i="2"/>
  <c r="AA1897" i="2"/>
  <c r="T1898" i="2"/>
  <c r="W1898" i="2"/>
  <c r="X1898" i="2"/>
  <c r="AA1898" i="2"/>
  <c r="T1899" i="2"/>
  <c r="W1899" i="2"/>
  <c r="X1899" i="2"/>
  <c r="AA1899" i="2"/>
  <c r="T1900" i="2"/>
  <c r="W1900" i="2"/>
  <c r="X1900" i="2"/>
  <c r="AA1900" i="2"/>
  <c r="T1901" i="2"/>
  <c r="W1901" i="2"/>
  <c r="X1901" i="2"/>
  <c r="AA1901" i="2"/>
  <c r="T1902" i="2"/>
  <c r="W1902" i="2"/>
  <c r="X1902" i="2"/>
  <c r="AA1902" i="2"/>
  <c r="T1903" i="2"/>
  <c r="W1903" i="2"/>
  <c r="X1903" i="2"/>
  <c r="AA1903" i="2"/>
  <c r="T1904" i="2"/>
  <c r="W1904" i="2"/>
  <c r="X1904" i="2"/>
  <c r="AA1904" i="2"/>
  <c r="T1905" i="2"/>
  <c r="W1905" i="2"/>
  <c r="X1905" i="2"/>
  <c r="AA1905" i="2"/>
  <c r="T1906" i="2"/>
  <c r="W1906" i="2"/>
  <c r="X1906" i="2"/>
  <c r="AA1906" i="2"/>
  <c r="T1907" i="2"/>
  <c r="W1907" i="2"/>
  <c r="X1907" i="2"/>
  <c r="AA1907" i="2"/>
  <c r="T1908" i="2"/>
  <c r="W1908" i="2"/>
  <c r="X1908" i="2"/>
  <c r="AA1908" i="2"/>
  <c r="T1909" i="2"/>
  <c r="W1909" i="2"/>
  <c r="X1909" i="2"/>
  <c r="AA1909" i="2"/>
  <c r="T1910" i="2"/>
  <c r="W1910" i="2"/>
  <c r="X1910" i="2"/>
  <c r="AA1910" i="2"/>
  <c r="T1911" i="2"/>
  <c r="W1911" i="2"/>
  <c r="X1911" i="2"/>
  <c r="AA1911" i="2"/>
  <c r="T1912" i="2"/>
  <c r="W1912" i="2"/>
  <c r="X1912" i="2"/>
  <c r="AA1912" i="2"/>
  <c r="T1913" i="2"/>
  <c r="W1913" i="2"/>
  <c r="X1913" i="2"/>
  <c r="AA1913" i="2"/>
  <c r="T1914" i="2"/>
  <c r="W1914" i="2"/>
  <c r="X1914" i="2"/>
  <c r="AA1914" i="2"/>
  <c r="T1915" i="2"/>
  <c r="W1915" i="2"/>
  <c r="X1915" i="2"/>
  <c r="AA1915" i="2"/>
  <c r="T1916" i="2"/>
  <c r="W1916" i="2"/>
  <c r="X1916" i="2"/>
  <c r="AA1916" i="2"/>
  <c r="T1917" i="2"/>
  <c r="W1917" i="2"/>
  <c r="X1917" i="2"/>
  <c r="AA1917" i="2"/>
  <c r="T1918" i="2"/>
  <c r="W1918" i="2"/>
  <c r="X1918" i="2"/>
  <c r="AA1918" i="2"/>
  <c r="T1919" i="2"/>
  <c r="W1919" i="2"/>
  <c r="X1919" i="2"/>
  <c r="AA1919" i="2"/>
  <c r="T1920" i="2"/>
  <c r="W1920" i="2"/>
  <c r="X1920" i="2"/>
  <c r="AA1920" i="2"/>
  <c r="T1921" i="2"/>
  <c r="W1921" i="2"/>
  <c r="X1921" i="2"/>
  <c r="AA1921" i="2"/>
  <c r="T1922" i="2"/>
  <c r="W1922" i="2"/>
  <c r="X1922" i="2"/>
  <c r="AA1922" i="2"/>
  <c r="T1923" i="2"/>
  <c r="W1923" i="2"/>
  <c r="X1923" i="2"/>
  <c r="AA1923" i="2"/>
  <c r="T1924" i="2"/>
  <c r="W1924" i="2"/>
  <c r="X1924" i="2"/>
  <c r="AA1924" i="2"/>
  <c r="T1925" i="2"/>
  <c r="W1925" i="2"/>
  <c r="X1925" i="2"/>
  <c r="AA1925" i="2"/>
  <c r="T1926" i="2"/>
  <c r="W1926" i="2"/>
  <c r="X1926" i="2"/>
  <c r="AA1926" i="2"/>
  <c r="T1927" i="2"/>
  <c r="W1927" i="2"/>
  <c r="X1927" i="2"/>
  <c r="AA1927" i="2"/>
  <c r="T1928" i="2"/>
  <c r="W1928" i="2"/>
  <c r="X1928" i="2"/>
  <c r="AA1928" i="2"/>
  <c r="T1929" i="2"/>
  <c r="W1929" i="2"/>
  <c r="X1929" i="2"/>
  <c r="AA1929" i="2"/>
  <c r="T1930" i="2"/>
  <c r="W1930" i="2"/>
  <c r="X1930" i="2"/>
  <c r="AA1930" i="2"/>
  <c r="T1931" i="2"/>
  <c r="W1931" i="2"/>
  <c r="X1931" i="2"/>
  <c r="AA1931" i="2"/>
  <c r="T1932" i="2"/>
  <c r="W1932" i="2"/>
  <c r="X1932" i="2"/>
  <c r="AA1932" i="2"/>
  <c r="T1933" i="2"/>
  <c r="W1933" i="2"/>
  <c r="X1933" i="2"/>
  <c r="AA1933" i="2"/>
  <c r="T1934" i="2"/>
  <c r="W1934" i="2"/>
  <c r="X1934" i="2"/>
  <c r="AA1934" i="2"/>
  <c r="T1935" i="2"/>
  <c r="W1935" i="2"/>
  <c r="X1935" i="2"/>
  <c r="AA1935" i="2"/>
  <c r="T1936" i="2"/>
  <c r="W1936" i="2"/>
  <c r="X1936" i="2"/>
  <c r="AA1936" i="2"/>
  <c r="T1937" i="2"/>
  <c r="W1937" i="2"/>
  <c r="X1937" i="2"/>
  <c r="AA1937" i="2"/>
  <c r="T1938" i="2"/>
  <c r="W1938" i="2"/>
  <c r="X1938" i="2"/>
  <c r="AA1938" i="2"/>
  <c r="T1939" i="2"/>
  <c r="W1939" i="2"/>
  <c r="X1939" i="2"/>
  <c r="AA1939" i="2"/>
  <c r="T1940" i="2"/>
  <c r="W1940" i="2"/>
  <c r="X1940" i="2"/>
  <c r="AA1940" i="2"/>
  <c r="T1941" i="2"/>
  <c r="W1941" i="2"/>
  <c r="X1941" i="2"/>
  <c r="AA1941" i="2"/>
  <c r="T1942" i="2"/>
  <c r="W1942" i="2"/>
  <c r="X1942" i="2"/>
  <c r="AA1942" i="2"/>
  <c r="T1943" i="2"/>
  <c r="W1943" i="2"/>
  <c r="X1943" i="2"/>
  <c r="AA1943" i="2"/>
  <c r="T1944" i="2"/>
  <c r="W1944" i="2"/>
  <c r="X1944" i="2"/>
  <c r="AA1944" i="2"/>
  <c r="T1945" i="2"/>
  <c r="W1945" i="2"/>
  <c r="X1945" i="2"/>
  <c r="AA1945" i="2"/>
  <c r="T1946" i="2"/>
  <c r="W1946" i="2"/>
  <c r="X1946" i="2"/>
  <c r="AA1946" i="2"/>
  <c r="T1947" i="2"/>
  <c r="W1947" i="2"/>
  <c r="X1947" i="2"/>
  <c r="AA1947" i="2"/>
  <c r="T1948" i="2"/>
  <c r="W1948" i="2"/>
  <c r="X1948" i="2"/>
  <c r="AA1948" i="2"/>
  <c r="T1949" i="2"/>
  <c r="W1949" i="2"/>
  <c r="X1949" i="2"/>
  <c r="AA1949" i="2"/>
  <c r="T1950" i="2"/>
  <c r="W1950" i="2"/>
  <c r="X1950" i="2"/>
  <c r="AA1950" i="2"/>
  <c r="T1951" i="2"/>
  <c r="W1951" i="2"/>
  <c r="X1951" i="2"/>
  <c r="AA1951" i="2"/>
  <c r="T1952" i="2"/>
  <c r="W1952" i="2"/>
  <c r="X1952" i="2"/>
  <c r="AA1952" i="2"/>
  <c r="T1953" i="2"/>
  <c r="W1953" i="2"/>
  <c r="X1953" i="2"/>
  <c r="AA1953" i="2"/>
  <c r="T1954" i="2"/>
  <c r="W1954" i="2"/>
  <c r="X1954" i="2"/>
  <c r="AA1954" i="2"/>
  <c r="T1955" i="2"/>
  <c r="W1955" i="2"/>
  <c r="X1955" i="2"/>
  <c r="AA1955" i="2"/>
  <c r="T1956" i="2"/>
  <c r="W1956" i="2"/>
  <c r="X1956" i="2"/>
  <c r="AA1956" i="2"/>
  <c r="T1957" i="2"/>
  <c r="W1957" i="2"/>
  <c r="X1957" i="2"/>
  <c r="AA1957" i="2"/>
  <c r="T1958" i="2"/>
  <c r="W1958" i="2"/>
  <c r="X1958" i="2"/>
  <c r="AA1958" i="2"/>
  <c r="T1959" i="2"/>
  <c r="W1959" i="2"/>
  <c r="X1959" i="2"/>
  <c r="AA1959" i="2"/>
  <c r="T1960" i="2"/>
  <c r="W1960" i="2"/>
  <c r="X1960" i="2"/>
  <c r="AA1960" i="2"/>
  <c r="T1961" i="2"/>
  <c r="W1961" i="2"/>
  <c r="X1961" i="2"/>
  <c r="AA1961" i="2"/>
  <c r="T1962" i="2"/>
  <c r="W1962" i="2"/>
  <c r="X1962" i="2"/>
  <c r="AA1962" i="2"/>
  <c r="T1963" i="2"/>
  <c r="W1963" i="2"/>
  <c r="X1963" i="2"/>
  <c r="AA1963" i="2"/>
  <c r="T1964" i="2"/>
  <c r="W1964" i="2"/>
  <c r="X1964" i="2"/>
  <c r="AA1964" i="2"/>
  <c r="T1965" i="2"/>
  <c r="W1965" i="2"/>
  <c r="X1965" i="2"/>
  <c r="AA1965" i="2"/>
  <c r="T1966" i="2"/>
  <c r="W1966" i="2"/>
  <c r="X1966" i="2"/>
  <c r="AA1966" i="2"/>
  <c r="T1967" i="2"/>
  <c r="W1967" i="2"/>
  <c r="X1967" i="2"/>
  <c r="AA1967" i="2"/>
  <c r="T1968" i="2"/>
  <c r="W1968" i="2"/>
  <c r="X1968" i="2"/>
  <c r="AA1968" i="2"/>
  <c r="T1969" i="2"/>
  <c r="W1969" i="2"/>
  <c r="X1969" i="2"/>
  <c r="AA1969" i="2"/>
  <c r="T1970" i="2"/>
  <c r="W1970" i="2"/>
  <c r="X1970" i="2"/>
  <c r="AA1970" i="2"/>
  <c r="T1971" i="2"/>
  <c r="W1971" i="2"/>
  <c r="X1971" i="2"/>
  <c r="AA1971" i="2"/>
  <c r="T1972" i="2"/>
  <c r="W1972" i="2"/>
  <c r="X1972" i="2"/>
  <c r="AA1972" i="2"/>
  <c r="T1973" i="2"/>
  <c r="W1973" i="2"/>
  <c r="X1973" i="2"/>
  <c r="AA1973" i="2"/>
  <c r="T1974" i="2"/>
  <c r="W1974" i="2"/>
  <c r="X1974" i="2"/>
  <c r="AA1974" i="2"/>
  <c r="T1975" i="2"/>
  <c r="W1975" i="2"/>
  <c r="X1975" i="2"/>
  <c r="AA1975" i="2"/>
  <c r="T1976" i="2"/>
  <c r="W1976" i="2"/>
  <c r="X1976" i="2"/>
  <c r="AA1976" i="2"/>
  <c r="T1977" i="2"/>
  <c r="W1977" i="2"/>
  <c r="X1977" i="2"/>
  <c r="AA1977" i="2"/>
  <c r="T1978" i="2"/>
  <c r="W1978" i="2"/>
  <c r="X1978" i="2"/>
  <c r="AA1978" i="2"/>
  <c r="T1979" i="2"/>
  <c r="W1979" i="2"/>
  <c r="X1979" i="2"/>
  <c r="AA1979" i="2"/>
  <c r="T1980" i="2"/>
  <c r="W1980" i="2"/>
  <c r="X1980" i="2"/>
  <c r="AA1980" i="2"/>
  <c r="T1981" i="2"/>
  <c r="W1981" i="2"/>
  <c r="X1981" i="2"/>
  <c r="AA1981" i="2"/>
  <c r="T1982" i="2"/>
  <c r="W1982" i="2"/>
  <c r="X1982" i="2"/>
  <c r="AA1982" i="2"/>
  <c r="T1983" i="2"/>
  <c r="W1983" i="2"/>
  <c r="X1983" i="2"/>
  <c r="AA1983" i="2"/>
  <c r="T1984" i="2"/>
  <c r="W1984" i="2"/>
  <c r="X1984" i="2"/>
  <c r="AA1984" i="2"/>
  <c r="T1985" i="2"/>
  <c r="W1985" i="2"/>
  <c r="X1985" i="2"/>
  <c r="AA1985" i="2"/>
  <c r="T1986" i="2"/>
  <c r="W1986" i="2"/>
  <c r="X1986" i="2"/>
  <c r="AA1986" i="2"/>
  <c r="T1987" i="2"/>
  <c r="W1987" i="2"/>
  <c r="X1987" i="2"/>
  <c r="AA1987" i="2"/>
  <c r="T1988" i="2"/>
  <c r="W1988" i="2"/>
  <c r="X1988" i="2"/>
  <c r="AA1988" i="2"/>
  <c r="T1989" i="2"/>
  <c r="W1989" i="2"/>
  <c r="X1989" i="2"/>
  <c r="AA1989" i="2"/>
  <c r="T1990" i="2"/>
  <c r="W1990" i="2"/>
  <c r="X1990" i="2"/>
  <c r="AA1990" i="2"/>
  <c r="T1991" i="2"/>
  <c r="W1991" i="2"/>
  <c r="X1991" i="2"/>
  <c r="AA1991" i="2"/>
  <c r="T1992" i="2"/>
  <c r="W1992" i="2"/>
  <c r="X1992" i="2"/>
  <c r="AA1992" i="2"/>
  <c r="T1993" i="2"/>
  <c r="W1993" i="2"/>
  <c r="X1993" i="2"/>
  <c r="AA1993" i="2"/>
  <c r="T1994" i="2"/>
  <c r="W1994" i="2"/>
  <c r="X1994" i="2"/>
  <c r="AA1994" i="2"/>
  <c r="T1995" i="2"/>
  <c r="W1995" i="2"/>
  <c r="X1995" i="2"/>
  <c r="AA1995" i="2"/>
  <c r="T1996" i="2"/>
  <c r="W1996" i="2"/>
  <c r="X1996" i="2"/>
  <c r="AA1996" i="2"/>
  <c r="T1997" i="2"/>
  <c r="W1997" i="2"/>
  <c r="X1997" i="2"/>
  <c r="AA1997" i="2"/>
  <c r="T1998" i="2"/>
  <c r="W1998" i="2"/>
  <c r="X1998" i="2"/>
  <c r="AA1998" i="2"/>
  <c r="T1999" i="2"/>
  <c r="W1999" i="2"/>
  <c r="X1999" i="2"/>
  <c r="AA1999" i="2"/>
  <c r="T2000" i="2"/>
  <c r="W2000" i="2"/>
  <c r="X2000" i="2"/>
  <c r="AA2000" i="2"/>
  <c r="T2001" i="2"/>
  <c r="W2001" i="2"/>
  <c r="X2001" i="2"/>
  <c r="AA2001" i="2"/>
  <c r="T2002" i="2"/>
  <c r="W2002" i="2"/>
  <c r="X2002" i="2"/>
  <c r="AA2002" i="2"/>
  <c r="T2003" i="2"/>
  <c r="W2003" i="2"/>
  <c r="X2003" i="2"/>
  <c r="AA2003" i="2"/>
  <c r="T2004" i="2"/>
  <c r="W2004" i="2"/>
  <c r="X2004" i="2"/>
  <c r="AA2004" i="2"/>
  <c r="T2005" i="2"/>
  <c r="W2005" i="2"/>
  <c r="X2005" i="2"/>
  <c r="AA2005" i="2"/>
  <c r="T2006" i="2"/>
  <c r="W2006" i="2"/>
  <c r="X2006" i="2"/>
  <c r="AA2006" i="2"/>
  <c r="T2007" i="2"/>
  <c r="W2007" i="2"/>
  <c r="X2007" i="2"/>
  <c r="AA2007" i="2"/>
  <c r="T2008" i="2"/>
  <c r="W2008" i="2"/>
  <c r="X2008" i="2"/>
  <c r="AA2008" i="2"/>
  <c r="T2009" i="2"/>
  <c r="W2009" i="2"/>
  <c r="X2009" i="2"/>
  <c r="AA2009" i="2"/>
  <c r="T2010" i="2"/>
  <c r="W2010" i="2"/>
  <c r="X2010" i="2"/>
  <c r="AA2010" i="2"/>
  <c r="T2011" i="2"/>
  <c r="W2011" i="2"/>
  <c r="X2011" i="2"/>
  <c r="AA2011" i="2"/>
  <c r="T2012" i="2"/>
  <c r="W2012" i="2"/>
  <c r="X2012" i="2"/>
  <c r="AA2012" i="2"/>
  <c r="T2013" i="2"/>
  <c r="W2013" i="2"/>
  <c r="X2013" i="2"/>
  <c r="AA2013" i="2"/>
  <c r="T2014" i="2"/>
  <c r="W2014" i="2"/>
  <c r="X2014" i="2"/>
  <c r="AA2014" i="2"/>
  <c r="T2015" i="2"/>
  <c r="W2015" i="2"/>
  <c r="X2015" i="2"/>
  <c r="AA2015" i="2"/>
  <c r="T2016" i="2"/>
  <c r="W2016" i="2"/>
  <c r="X2016" i="2"/>
  <c r="AA2016" i="2"/>
  <c r="T2017" i="2"/>
  <c r="W2017" i="2"/>
  <c r="X2017" i="2"/>
  <c r="AA2017" i="2"/>
  <c r="T2018" i="2"/>
  <c r="W2018" i="2"/>
  <c r="X2018" i="2"/>
  <c r="AA2018" i="2"/>
  <c r="T2019" i="2"/>
  <c r="W2019" i="2"/>
  <c r="X2019" i="2"/>
  <c r="AA2019" i="2"/>
  <c r="T2020" i="2"/>
  <c r="W2020" i="2"/>
  <c r="X2020" i="2"/>
  <c r="AA2020" i="2"/>
  <c r="T2021" i="2"/>
  <c r="W2021" i="2"/>
  <c r="X2021" i="2"/>
  <c r="AA2021" i="2"/>
  <c r="T2022" i="2"/>
  <c r="W2022" i="2"/>
  <c r="X2022" i="2"/>
  <c r="AA2022" i="2"/>
  <c r="T2023" i="2"/>
  <c r="W2023" i="2"/>
  <c r="X2023" i="2"/>
  <c r="AA2023" i="2"/>
  <c r="T2024" i="2"/>
  <c r="W2024" i="2"/>
  <c r="X2024" i="2"/>
  <c r="AA2024" i="2"/>
  <c r="T2025" i="2"/>
  <c r="W2025" i="2"/>
  <c r="X2025" i="2"/>
  <c r="AA2025" i="2"/>
  <c r="T2026" i="2"/>
  <c r="W2026" i="2"/>
  <c r="X2026" i="2"/>
  <c r="AA2026" i="2"/>
  <c r="T2027" i="2"/>
  <c r="W2027" i="2"/>
  <c r="X2027" i="2"/>
  <c r="AA2027" i="2"/>
  <c r="T2028" i="2"/>
  <c r="W2028" i="2"/>
  <c r="X2028" i="2"/>
  <c r="AA2028" i="2"/>
  <c r="T2029" i="2"/>
  <c r="W2029" i="2"/>
  <c r="X2029" i="2"/>
  <c r="AA2029" i="2"/>
  <c r="T2030" i="2"/>
  <c r="W2030" i="2"/>
  <c r="X2030" i="2"/>
  <c r="AA2030" i="2"/>
  <c r="T2031" i="2"/>
  <c r="W2031" i="2"/>
  <c r="X2031" i="2"/>
  <c r="AA2031" i="2"/>
  <c r="T2032" i="2"/>
  <c r="W2032" i="2"/>
  <c r="X2032" i="2"/>
  <c r="AA2032" i="2"/>
  <c r="T2033" i="2"/>
  <c r="W2033" i="2"/>
  <c r="X2033" i="2"/>
  <c r="AA2033" i="2"/>
  <c r="T2034" i="2"/>
  <c r="W2034" i="2"/>
  <c r="X2034" i="2"/>
  <c r="AA2034" i="2"/>
  <c r="T2035" i="2"/>
  <c r="W2035" i="2"/>
  <c r="X2035" i="2"/>
  <c r="AA2035" i="2"/>
  <c r="T2036" i="2"/>
  <c r="W2036" i="2"/>
  <c r="X2036" i="2"/>
  <c r="AA2036" i="2"/>
  <c r="T2037" i="2"/>
  <c r="W2037" i="2"/>
  <c r="X2037" i="2"/>
  <c r="AA2037" i="2"/>
  <c r="T2038" i="2"/>
  <c r="W2038" i="2"/>
  <c r="X2038" i="2"/>
  <c r="AA2038" i="2"/>
  <c r="T2039" i="2"/>
  <c r="W2039" i="2"/>
  <c r="X2039" i="2"/>
  <c r="AA2039" i="2"/>
  <c r="T2040" i="2"/>
  <c r="W2040" i="2"/>
  <c r="X2040" i="2"/>
  <c r="AA2040" i="2"/>
  <c r="T2041" i="2"/>
  <c r="W2041" i="2"/>
  <c r="X2041" i="2"/>
  <c r="AA2041" i="2"/>
  <c r="T2042" i="2"/>
  <c r="W2042" i="2"/>
  <c r="X2042" i="2"/>
  <c r="AA2042" i="2"/>
  <c r="T2043" i="2"/>
  <c r="W2043" i="2"/>
  <c r="X2043" i="2"/>
  <c r="AA2043" i="2"/>
  <c r="T2044" i="2"/>
  <c r="W2044" i="2"/>
  <c r="X2044" i="2"/>
  <c r="AA2044" i="2"/>
  <c r="T2045" i="2"/>
  <c r="W2045" i="2"/>
  <c r="X2045" i="2"/>
  <c r="AA2045" i="2"/>
  <c r="T2046" i="2"/>
  <c r="W2046" i="2"/>
  <c r="X2046" i="2"/>
  <c r="AA2046" i="2"/>
  <c r="T2047" i="2"/>
  <c r="W2047" i="2"/>
  <c r="X2047" i="2"/>
  <c r="AA2047" i="2"/>
  <c r="T2048" i="2"/>
  <c r="W2048" i="2"/>
  <c r="X2048" i="2"/>
  <c r="AA2048" i="2"/>
  <c r="T2049" i="2"/>
  <c r="W2049" i="2"/>
  <c r="X2049" i="2"/>
  <c r="AA2049" i="2"/>
  <c r="T2050" i="2"/>
  <c r="W2050" i="2"/>
  <c r="X2050" i="2"/>
  <c r="AA2050" i="2"/>
  <c r="T2051" i="2"/>
  <c r="W2051" i="2"/>
  <c r="X2051" i="2"/>
  <c r="AA2051" i="2"/>
  <c r="T2052" i="2"/>
  <c r="W2052" i="2"/>
  <c r="X2052" i="2"/>
  <c r="AA2052" i="2"/>
  <c r="T2053" i="2"/>
  <c r="W2053" i="2"/>
  <c r="X2053" i="2"/>
  <c r="AA2053" i="2"/>
  <c r="T2054" i="2"/>
  <c r="W2054" i="2"/>
  <c r="X2054" i="2"/>
  <c r="AA2054" i="2"/>
  <c r="T2055" i="2"/>
  <c r="W2055" i="2"/>
  <c r="X2055" i="2"/>
  <c r="AA2055" i="2"/>
  <c r="T2056" i="2"/>
  <c r="W2056" i="2"/>
  <c r="X2056" i="2"/>
  <c r="AA2056" i="2"/>
  <c r="T2057" i="2"/>
  <c r="W2057" i="2"/>
  <c r="X2057" i="2"/>
  <c r="AA2057" i="2"/>
  <c r="T2058" i="2"/>
  <c r="W2058" i="2"/>
  <c r="X2058" i="2"/>
  <c r="AA2058" i="2"/>
  <c r="T2059" i="2"/>
  <c r="W2059" i="2"/>
  <c r="X2059" i="2"/>
  <c r="AA2059" i="2"/>
  <c r="T2060" i="2"/>
  <c r="W2060" i="2"/>
  <c r="X2060" i="2"/>
  <c r="AA2060" i="2"/>
  <c r="T2061" i="2"/>
  <c r="W2061" i="2"/>
  <c r="X2061" i="2"/>
  <c r="AA2061" i="2"/>
  <c r="T2062" i="2"/>
  <c r="W2062" i="2"/>
  <c r="X2062" i="2"/>
  <c r="AA2062" i="2"/>
  <c r="T2063" i="2"/>
  <c r="W2063" i="2"/>
  <c r="X2063" i="2"/>
  <c r="AA2063" i="2"/>
  <c r="T2064" i="2"/>
  <c r="W2064" i="2"/>
  <c r="X2064" i="2"/>
  <c r="AA2064" i="2"/>
  <c r="T2065" i="2"/>
  <c r="W2065" i="2"/>
  <c r="X2065" i="2"/>
  <c r="AA2065" i="2"/>
  <c r="T2066" i="2"/>
  <c r="W2066" i="2"/>
  <c r="X2066" i="2"/>
  <c r="AA2066" i="2"/>
  <c r="T2067" i="2"/>
  <c r="W2067" i="2"/>
  <c r="X2067" i="2"/>
  <c r="AA2067" i="2"/>
  <c r="T2068" i="2"/>
  <c r="W2068" i="2"/>
  <c r="X2068" i="2"/>
  <c r="AA2068" i="2"/>
  <c r="T2069" i="2"/>
  <c r="W2069" i="2"/>
  <c r="X2069" i="2"/>
  <c r="AA2069" i="2"/>
  <c r="T2070" i="2"/>
  <c r="W2070" i="2"/>
  <c r="X2070" i="2"/>
  <c r="AA2070" i="2"/>
  <c r="T2071" i="2"/>
  <c r="W2071" i="2"/>
  <c r="X2071" i="2"/>
  <c r="AA2071" i="2"/>
  <c r="T2072" i="2"/>
  <c r="W2072" i="2"/>
  <c r="X2072" i="2"/>
  <c r="AA2072" i="2"/>
  <c r="T2073" i="2"/>
  <c r="W2073" i="2"/>
  <c r="X2073" i="2"/>
  <c r="AA2073" i="2"/>
  <c r="T2074" i="2"/>
  <c r="W2074" i="2"/>
  <c r="X2074" i="2"/>
  <c r="AA2074" i="2"/>
  <c r="T2075" i="2"/>
  <c r="W2075" i="2"/>
  <c r="X2075" i="2"/>
  <c r="AA2075" i="2"/>
  <c r="T2076" i="2"/>
  <c r="W2076" i="2"/>
  <c r="X2076" i="2"/>
  <c r="AA2076" i="2"/>
  <c r="T2077" i="2"/>
  <c r="W2077" i="2"/>
  <c r="X2077" i="2"/>
  <c r="AA2077" i="2"/>
  <c r="T2078" i="2"/>
  <c r="W2078" i="2"/>
  <c r="X2078" i="2"/>
  <c r="AA2078" i="2"/>
  <c r="T2079" i="2"/>
  <c r="W2079" i="2"/>
  <c r="X2079" i="2"/>
  <c r="AA2079" i="2"/>
  <c r="T2080" i="2"/>
  <c r="W2080" i="2"/>
  <c r="X2080" i="2"/>
  <c r="AA2080" i="2"/>
  <c r="T2081" i="2"/>
  <c r="W2081" i="2"/>
  <c r="X2081" i="2"/>
  <c r="AA2081" i="2"/>
  <c r="T2082" i="2"/>
  <c r="W2082" i="2"/>
  <c r="X2082" i="2"/>
  <c r="AA2082" i="2"/>
  <c r="T2083" i="2"/>
  <c r="W2083" i="2"/>
  <c r="X2083" i="2"/>
  <c r="AA2083" i="2"/>
  <c r="T2084" i="2"/>
  <c r="W2084" i="2"/>
  <c r="X2084" i="2"/>
  <c r="AA2084" i="2"/>
  <c r="T2085" i="2"/>
  <c r="W2085" i="2"/>
  <c r="X2085" i="2"/>
  <c r="AA2085" i="2"/>
  <c r="T2086" i="2"/>
  <c r="W2086" i="2"/>
  <c r="X2086" i="2"/>
  <c r="AA2086" i="2"/>
  <c r="T2087" i="2"/>
  <c r="W2087" i="2"/>
  <c r="X2087" i="2"/>
  <c r="AA2087" i="2"/>
  <c r="T2088" i="2"/>
  <c r="W2088" i="2"/>
  <c r="X2088" i="2"/>
  <c r="AA2088" i="2"/>
  <c r="T2089" i="2"/>
  <c r="W2089" i="2"/>
  <c r="X2089" i="2"/>
  <c r="AA2089" i="2"/>
  <c r="T2090" i="2"/>
  <c r="W2090" i="2"/>
  <c r="X2090" i="2"/>
  <c r="AA2090" i="2"/>
  <c r="T2091" i="2"/>
  <c r="W2091" i="2"/>
  <c r="X2091" i="2"/>
  <c r="AA2091" i="2"/>
  <c r="T2092" i="2"/>
  <c r="W2092" i="2"/>
  <c r="X2092" i="2"/>
  <c r="AA2092" i="2"/>
  <c r="T2093" i="2"/>
  <c r="W2093" i="2"/>
  <c r="X2093" i="2"/>
  <c r="AA2093" i="2"/>
  <c r="T2094" i="2"/>
  <c r="W2094" i="2"/>
  <c r="X2094" i="2"/>
  <c r="AA2094" i="2"/>
  <c r="T2095" i="2"/>
  <c r="W2095" i="2"/>
  <c r="X2095" i="2"/>
  <c r="AA2095" i="2"/>
  <c r="T2096" i="2"/>
  <c r="W2096" i="2"/>
  <c r="X2096" i="2"/>
  <c r="AA2096" i="2"/>
  <c r="T2097" i="2"/>
  <c r="W2097" i="2"/>
  <c r="X2097" i="2"/>
  <c r="AA2097" i="2"/>
  <c r="T2098" i="2"/>
  <c r="W2098" i="2"/>
  <c r="X2098" i="2"/>
  <c r="AA2098" i="2"/>
  <c r="T2099" i="2"/>
  <c r="W2099" i="2"/>
  <c r="X2099" i="2"/>
  <c r="AA2099" i="2"/>
  <c r="T2100" i="2"/>
  <c r="W2100" i="2"/>
  <c r="X2100" i="2"/>
  <c r="AA2100" i="2"/>
  <c r="T2101" i="2"/>
  <c r="W2101" i="2"/>
  <c r="X2101" i="2"/>
  <c r="AA2101" i="2"/>
  <c r="T2102" i="2"/>
  <c r="W2102" i="2"/>
  <c r="X2102" i="2"/>
  <c r="AA2102" i="2"/>
  <c r="T2103" i="2"/>
  <c r="W2103" i="2"/>
  <c r="X2103" i="2"/>
  <c r="AA2103" i="2"/>
  <c r="T2104" i="2"/>
  <c r="W2104" i="2"/>
  <c r="X2104" i="2"/>
  <c r="AA2104" i="2"/>
  <c r="T2105" i="2"/>
  <c r="W2105" i="2"/>
  <c r="X2105" i="2"/>
  <c r="AA2105" i="2"/>
  <c r="T2106" i="2"/>
  <c r="W2106" i="2"/>
  <c r="X2106" i="2"/>
  <c r="AA2106" i="2"/>
  <c r="T2107" i="2"/>
  <c r="W2107" i="2"/>
  <c r="X2107" i="2"/>
  <c r="AA2107" i="2"/>
  <c r="T2108" i="2"/>
  <c r="W2108" i="2"/>
  <c r="X2108" i="2"/>
  <c r="AA2108" i="2"/>
  <c r="T2109" i="2"/>
  <c r="W2109" i="2"/>
  <c r="X2109" i="2"/>
  <c r="AA2109" i="2"/>
  <c r="T2110" i="2"/>
  <c r="W2110" i="2"/>
  <c r="X2110" i="2"/>
  <c r="AA2110" i="2"/>
  <c r="T2111" i="2"/>
  <c r="W2111" i="2"/>
  <c r="X2111" i="2"/>
  <c r="AA2111" i="2"/>
  <c r="T2112" i="2"/>
  <c r="W2112" i="2"/>
  <c r="X2112" i="2"/>
  <c r="AA2112" i="2"/>
  <c r="T2113" i="2"/>
  <c r="W2113" i="2"/>
  <c r="X2113" i="2"/>
  <c r="AA2113" i="2"/>
  <c r="T2114" i="2"/>
  <c r="W2114" i="2"/>
  <c r="X2114" i="2"/>
  <c r="AA2114" i="2"/>
  <c r="T2115" i="2"/>
  <c r="W2115" i="2"/>
  <c r="X2115" i="2"/>
  <c r="AA2115" i="2"/>
  <c r="T2116" i="2"/>
  <c r="W2116" i="2"/>
  <c r="X2116" i="2"/>
  <c r="AA2116" i="2"/>
  <c r="T2117" i="2"/>
  <c r="W2117" i="2"/>
  <c r="X2117" i="2"/>
  <c r="AA2117" i="2"/>
  <c r="T2118" i="2"/>
  <c r="W2118" i="2"/>
  <c r="X2118" i="2"/>
  <c r="AA2118" i="2"/>
  <c r="T2119" i="2"/>
  <c r="W2119" i="2"/>
  <c r="X2119" i="2"/>
  <c r="AA2119" i="2"/>
  <c r="T2120" i="2"/>
  <c r="W2120" i="2"/>
  <c r="X2120" i="2"/>
  <c r="AA2120" i="2"/>
  <c r="T2121" i="2"/>
  <c r="W2121" i="2"/>
  <c r="X2121" i="2"/>
  <c r="AA2121" i="2"/>
  <c r="T2122" i="2"/>
  <c r="W2122" i="2"/>
  <c r="X2122" i="2"/>
  <c r="AA2122" i="2"/>
  <c r="T2123" i="2"/>
  <c r="W2123" i="2"/>
  <c r="X2123" i="2"/>
  <c r="AA2123" i="2"/>
  <c r="T2124" i="2"/>
  <c r="W2124" i="2"/>
  <c r="X2124" i="2"/>
  <c r="AA2124" i="2"/>
  <c r="T2125" i="2"/>
  <c r="W2125" i="2"/>
  <c r="X2125" i="2"/>
  <c r="AA2125" i="2"/>
  <c r="T2126" i="2"/>
  <c r="W2126" i="2"/>
  <c r="X2126" i="2"/>
  <c r="AA2126" i="2"/>
  <c r="T2127" i="2"/>
  <c r="W2127" i="2"/>
  <c r="X2127" i="2"/>
  <c r="AA2127" i="2"/>
  <c r="T2128" i="2"/>
  <c r="W2128" i="2"/>
  <c r="X2128" i="2"/>
  <c r="AA2128" i="2"/>
  <c r="T2129" i="2"/>
  <c r="W2129" i="2"/>
  <c r="X2129" i="2"/>
  <c r="AA2129" i="2"/>
  <c r="T2130" i="2"/>
  <c r="W2130" i="2"/>
  <c r="X2130" i="2"/>
  <c r="AA2130" i="2"/>
  <c r="T2131" i="2"/>
  <c r="W2131" i="2"/>
  <c r="X2131" i="2"/>
  <c r="AA2131" i="2"/>
  <c r="T2132" i="2"/>
  <c r="W2132" i="2"/>
  <c r="X2132" i="2"/>
  <c r="AA2132" i="2"/>
  <c r="T2133" i="2"/>
  <c r="W2133" i="2"/>
  <c r="X2133" i="2"/>
  <c r="AA2133" i="2"/>
  <c r="T2134" i="2"/>
  <c r="W2134" i="2"/>
  <c r="X2134" i="2"/>
  <c r="AA2134" i="2"/>
  <c r="T2135" i="2"/>
  <c r="W2135" i="2"/>
  <c r="X2135" i="2"/>
  <c r="AA2135" i="2"/>
  <c r="T2136" i="2"/>
  <c r="W2136" i="2"/>
  <c r="X2136" i="2"/>
  <c r="AA2136" i="2"/>
  <c r="T2137" i="2"/>
  <c r="W2137" i="2"/>
  <c r="X2137" i="2"/>
  <c r="AA2137" i="2"/>
  <c r="T2138" i="2"/>
  <c r="W2138" i="2"/>
  <c r="X2138" i="2"/>
  <c r="AA2138" i="2"/>
  <c r="T2139" i="2"/>
  <c r="W2139" i="2"/>
  <c r="X2139" i="2"/>
  <c r="AA2139" i="2"/>
  <c r="T2140" i="2"/>
  <c r="W2140" i="2"/>
  <c r="X2140" i="2"/>
  <c r="AA2140" i="2"/>
  <c r="T2141" i="2"/>
  <c r="W2141" i="2"/>
  <c r="X2141" i="2"/>
  <c r="AA2141" i="2"/>
  <c r="T2142" i="2"/>
  <c r="W2142" i="2"/>
  <c r="X2142" i="2"/>
  <c r="AA2142" i="2"/>
  <c r="T2143" i="2"/>
  <c r="W2143" i="2"/>
  <c r="X2143" i="2"/>
  <c r="AA2143" i="2"/>
  <c r="T2144" i="2"/>
  <c r="W2144" i="2"/>
  <c r="X2144" i="2"/>
  <c r="AA2144" i="2"/>
  <c r="T2145" i="2"/>
  <c r="W2145" i="2"/>
  <c r="X2145" i="2"/>
  <c r="AA2145" i="2"/>
  <c r="T2146" i="2"/>
  <c r="W2146" i="2"/>
  <c r="X2146" i="2"/>
  <c r="AA2146" i="2"/>
  <c r="T2147" i="2"/>
  <c r="W2147" i="2"/>
  <c r="X2147" i="2"/>
  <c r="AA2147" i="2"/>
  <c r="T2148" i="2"/>
  <c r="W2148" i="2"/>
  <c r="X2148" i="2"/>
  <c r="AA2148" i="2"/>
  <c r="T2149" i="2"/>
  <c r="W2149" i="2"/>
  <c r="X2149" i="2"/>
  <c r="AA2149" i="2"/>
  <c r="T2150" i="2"/>
  <c r="W2150" i="2"/>
  <c r="X2150" i="2"/>
  <c r="AA2150" i="2"/>
  <c r="T2151" i="2"/>
  <c r="W2151" i="2"/>
  <c r="X2151" i="2"/>
  <c r="AA2151" i="2"/>
  <c r="T2152" i="2"/>
  <c r="W2152" i="2"/>
  <c r="X2152" i="2"/>
  <c r="AA2152" i="2"/>
  <c r="T2153" i="2"/>
  <c r="W2153" i="2"/>
  <c r="X2153" i="2"/>
  <c r="AA2153" i="2"/>
  <c r="T2154" i="2"/>
  <c r="W2154" i="2"/>
  <c r="X2154" i="2"/>
  <c r="AA2154" i="2"/>
  <c r="T2155" i="2"/>
  <c r="W2155" i="2"/>
  <c r="X2155" i="2"/>
  <c r="AA2155" i="2"/>
  <c r="T2156" i="2"/>
  <c r="W2156" i="2"/>
  <c r="X2156" i="2"/>
  <c r="AA2156" i="2"/>
  <c r="T2157" i="2"/>
  <c r="W2157" i="2"/>
  <c r="X2157" i="2"/>
  <c r="AA2157" i="2"/>
  <c r="T2158" i="2"/>
  <c r="W2158" i="2"/>
  <c r="X2158" i="2"/>
  <c r="AA2158" i="2"/>
  <c r="T2159" i="2"/>
  <c r="W2159" i="2"/>
  <c r="X2159" i="2"/>
  <c r="AA2159" i="2"/>
  <c r="T2160" i="2"/>
  <c r="W2160" i="2"/>
  <c r="X2160" i="2"/>
  <c r="AA2160" i="2"/>
  <c r="T2161" i="2"/>
  <c r="W2161" i="2"/>
  <c r="X2161" i="2"/>
  <c r="AA2161" i="2"/>
  <c r="T2162" i="2"/>
  <c r="W2162" i="2"/>
  <c r="X2162" i="2"/>
  <c r="AA2162" i="2"/>
  <c r="T2163" i="2"/>
  <c r="W2163" i="2"/>
  <c r="X2163" i="2"/>
  <c r="AA2163" i="2"/>
  <c r="T2164" i="2"/>
  <c r="W2164" i="2"/>
  <c r="X2164" i="2"/>
  <c r="AA2164" i="2"/>
  <c r="T2165" i="2"/>
  <c r="W2165" i="2"/>
  <c r="X2165" i="2"/>
  <c r="AA2165" i="2"/>
  <c r="T2166" i="2"/>
  <c r="W2166" i="2"/>
  <c r="X2166" i="2"/>
  <c r="AA2166" i="2"/>
  <c r="T2167" i="2"/>
  <c r="W2167" i="2"/>
  <c r="X2167" i="2"/>
  <c r="AA2167" i="2"/>
  <c r="T2168" i="2"/>
  <c r="W2168" i="2"/>
  <c r="X2168" i="2"/>
  <c r="AA2168" i="2"/>
  <c r="T2169" i="2"/>
  <c r="W2169" i="2"/>
  <c r="X2169" i="2"/>
  <c r="AA2169" i="2"/>
  <c r="T2170" i="2"/>
  <c r="W2170" i="2"/>
  <c r="X2170" i="2"/>
  <c r="AA2170" i="2"/>
  <c r="T2171" i="2"/>
  <c r="W2171" i="2"/>
  <c r="X2171" i="2"/>
  <c r="AA2171" i="2"/>
  <c r="T2172" i="2"/>
  <c r="W2172" i="2"/>
  <c r="X2172" i="2"/>
  <c r="AA2172" i="2"/>
  <c r="T2173" i="2"/>
  <c r="W2173" i="2"/>
  <c r="X2173" i="2"/>
  <c r="AA2173" i="2"/>
  <c r="T2174" i="2"/>
  <c r="W2174" i="2"/>
  <c r="X2174" i="2"/>
  <c r="AA2174" i="2"/>
  <c r="T2175" i="2"/>
  <c r="W2175" i="2"/>
  <c r="X2175" i="2"/>
  <c r="AA2175" i="2"/>
  <c r="T2176" i="2"/>
  <c r="W2176" i="2"/>
  <c r="X2176" i="2"/>
  <c r="AA2176" i="2"/>
  <c r="T2177" i="2"/>
  <c r="W2177" i="2"/>
  <c r="X2177" i="2"/>
  <c r="AA2177" i="2"/>
  <c r="T2178" i="2"/>
  <c r="W2178" i="2"/>
  <c r="X2178" i="2"/>
  <c r="AA2178" i="2"/>
  <c r="T2179" i="2"/>
  <c r="W2179" i="2"/>
  <c r="X2179" i="2"/>
  <c r="AA2179" i="2"/>
  <c r="T2180" i="2"/>
  <c r="W2180" i="2"/>
  <c r="X2180" i="2"/>
  <c r="AA2180" i="2"/>
  <c r="T2181" i="2"/>
  <c r="W2181" i="2"/>
  <c r="X2181" i="2"/>
  <c r="AA2181" i="2"/>
  <c r="T2182" i="2"/>
  <c r="W2182" i="2"/>
  <c r="X2182" i="2"/>
  <c r="AA2182" i="2"/>
  <c r="T2183" i="2"/>
  <c r="W2183" i="2"/>
  <c r="X2183" i="2"/>
  <c r="AA2183" i="2"/>
  <c r="T2184" i="2"/>
  <c r="W2184" i="2"/>
  <c r="X2184" i="2"/>
  <c r="AA2184" i="2"/>
  <c r="T2185" i="2"/>
  <c r="W2185" i="2"/>
  <c r="X2185" i="2"/>
  <c r="AA2185" i="2"/>
  <c r="T2186" i="2"/>
  <c r="W2186" i="2"/>
  <c r="X2186" i="2"/>
  <c r="AA2186" i="2"/>
  <c r="T2187" i="2"/>
  <c r="W2187" i="2"/>
  <c r="X2187" i="2"/>
  <c r="AA2187" i="2"/>
  <c r="T2188" i="2"/>
  <c r="W2188" i="2"/>
  <c r="X2188" i="2"/>
  <c r="AA2188" i="2"/>
  <c r="T2189" i="2"/>
  <c r="W2189" i="2"/>
  <c r="X2189" i="2"/>
  <c r="AA2189" i="2"/>
  <c r="T2190" i="2"/>
  <c r="W2190" i="2"/>
  <c r="X2190" i="2"/>
  <c r="AA2190" i="2"/>
  <c r="T2191" i="2"/>
  <c r="W2191" i="2"/>
  <c r="X2191" i="2"/>
  <c r="AA2191" i="2"/>
  <c r="T2192" i="2"/>
  <c r="W2192" i="2"/>
  <c r="X2192" i="2"/>
  <c r="AA2192" i="2"/>
  <c r="T2193" i="2"/>
  <c r="W2193" i="2"/>
  <c r="X2193" i="2"/>
  <c r="AA2193" i="2"/>
  <c r="T2194" i="2"/>
  <c r="W2194" i="2"/>
  <c r="X2194" i="2"/>
  <c r="AA2194" i="2"/>
  <c r="T2195" i="2"/>
  <c r="W2195" i="2"/>
  <c r="X2195" i="2"/>
  <c r="AA2195" i="2"/>
  <c r="T2196" i="2"/>
  <c r="W2196" i="2"/>
  <c r="X2196" i="2"/>
  <c r="AA2196" i="2"/>
  <c r="T2197" i="2"/>
  <c r="W2197" i="2"/>
  <c r="X2197" i="2"/>
  <c r="AA2197" i="2"/>
  <c r="T2198" i="2"/>
  <c r="W2198" i="2"/>
  <c r="X2198" i="2"/>
  <c r="AA2198" i="2"/>
  <c r="T2199" i="2"/>
  <c r="W2199" i="2"/>
  <c r="X2199" i="2"/>
  <c r="AA2199" i="2"/>
  <c r="T2200" i="2"/>
  <c r="W2200" i="2"/>
  <c r="X2200" i="2"/>
  <c r="AA2200" i="2"/>
  <c r="T2201" i="2"/>
  <c r="W2201" i="2"/>
  <c r="X2201" i="2"/>
  <c r="AA2201" i="2"/>
  <c r="T2202" i="2"/>
  <c r="W2202" i="2"/>
  <c r="X2202" i="2"/>
  <c r="AA2202" i="2"/>
  <c r="T2203" i="2"/>
  <c r="W2203" i="2"/>
  <c r="X2203" i="2"/>
  <c r="AA2203" i="2"/>
  <c r="T2204" i="2"/>
  <c r="W2204" i="2"/>
  <c r="X2204" i="2"/>
  <c r="AA2204" i="2"/>
  <c r="T2205" i="2"/>
  <c r="W2205" i="2"/>
  <c r="X2205" i="2"/>
  <c r="AA2205" i="2"/>
  <c r="T2206" i="2"/>
  <c r="W2206" i="2"/>
  <c r="X2206" i="2"/>
  <c r="AA2206" i="2"/>
  <c r="T2207" i="2"/>
  <c r="W2207" i="2"/>
  <c r="X2207" i="2"/>
  <c r="AA2207" i="2"/>
  <c r="T2208" i="2"/>
  <c r="W2208" i="2"/>
  <c r="X2208" i="2"/>
  <c r="AA2208" i="2"/>
  <c r="T2209" i="2"/>
  <c r="W2209" i="2"/>
  <c r="X2209" i="2"/>
  <c r="AA2209" i="2"/>
  <c r="T2210" i="2"/>
  <c r="W2210" i="2"/>
  <c r="X2210" i="2"/>
  <c r="AA2210" i="2"/>
  <c r="T2211" i="2"/>
  <c r="W2211" i="2"/>
  <c r="X2211" i="2"/>
  <c r="AA2211" i="2"/>
  <c r="T2212" i="2"/>
  <c r="W2212" i="2"/>
  <c r="X2212" i="2"/>
  <c r="AA2212" i="2"/>
  <c r="T2213" i="2"/>
  <c r="W2213" i="2"/>
  <c r="X2213" i="2"/>
  <c r="AA2213" i="2"/>
  <c r="T2214" i="2"/>
  <c r="W2214" i="2"/>
  <c r="X2214" i="2"/>
  <c r="AA2214" i="2"/>
  <c r="T2215" i="2"/>
  <c r="W2215" i="2"/>
  <c r="X2215" i="2"/>
  <c r="AA2215" i="2"/>
  <c r="T2216" i="2"/>
  <c r="W2216" i="2"/>
  <c r="X2216" i="2"/>
  <c r="AA2216" i="2"/>
  <c r="T2217" i="2"/>
  <c r="W2217" i="2"/>
  <c r="X2217" i="2"/>
  <c r="AA2217" i="2"/>
  <c r="T2218" i="2"/>
  <c r="W2218" i="2"/>
  <c r="X2218" i="2"/>
  <c r="AA2218" i="2"/>
  <c r="T2219" i="2"/>
  <c r="W2219" i="2"/>
  <c r="X2219" i="2"/>
  <c r="AA2219" i="2"/>
  <c r="T2220" i="2"/>
  <c r="W2220" i="2"/>
  <c r="X2220" i="2"/>
  <c r="AA2220" i="2"/>
  <c r="T2221" i="2"/>
  <c r="W2221" i="2"/>
  <c r="X2221" i="2"/>
  <c r="AA2221" i="2"/>
  <c r="T2222" i="2"/>
  <c r="W2222" i="2"/>
  <c r="X2222" i="2"/>
  <c r="AA2222" i="2"/>
  <c r="T2223" i="2"/>
  <c r="W2223" i="2"/>
  <c r="X2223" i="2"/>
  <c r="AA2223" i="2"/>
  <c r="T2224" i="2"/>
  <c r="W2224" i="2"/>
  <c r="X2224" i="2"/>
  <c r="AA2224" i="2"/>
  <c r="T2225" i="2"/>
  <c r="W2225" i="2"/>
  <c r="X2225" i="2"/>
  <c r="AA2225" i="2"/>
  <c r="T2226" i="2"/>
  <c r="W2226" i="2"/>
  <c r="X2226" i="2"/>
  <c r="AA2226" i="2"/>
  <c r="T2227" i="2"/>
  <c r="W2227" i="2"/>
  <c r="X2227" i="2"/>
  <c r="AA2227" i="2"/>
  <c r="T2228" i="2"/>
  <c r="W2228" i="2"/>
  <c r="X2228" i="2"/>
  <c r="AA2228" i="2"/>
  <c r="T2229" i="2"/>
  <c r="W2229" i="2"/>
  <c r="X2229" i="2"/>
  <c r="AA2229" i="2"/>
  <c r="T2230" i="2"/>
  <c r="W2230" i="2"/>
  <c r="X2230" i="2"/>
  <c r="AA2230" i="2"/>
  <c r="T2231" i="2"/>
  <c r="W2231" i="2"/>
  <c r="X2231" i="2"/>
  <c r="AA2231" i="2"/>
  <c r="T2232" i="2"/>
  <c r="W2232" i="2"/>
  <c r="X2232" i="2"/>
  <c r="AA2232" i="2"/>
  <c r="T2233" i="2"/>
  <c r="W2233" i="2"/>
  <c r="X2233" i="2"/>
  <c r="AA2233" i="2"/>
  <c r="T2234" i="2"/>
  <c r="W2234" i="2"/>
  <c r="X2234" i="2"/>
  <c r="AA2234" i="2"/>
  <c r="T2235" i="2"/>
  <c r="W2235" i="2"/>
  <c r="X2235" i="2"/>
  <c r="AA2235" i="2"/>
  <c r="T2236" i="2"/>
  <c r="W2236" i="2"/>
  <c r="X2236" i="2"/>
  <c r="AA2236" i="2"/>
  <c r="T2237" i="2"/>
  <c r="W2237" i="2"/>
  <c r="X2237" i="2"/>
  <c r="AA2237" i="2"/>
  <c r="T2238" i="2"/>
  <c r="W2238" i="2"/>
  <c r="X2238" i="2"/>
  <c r="AA2238" i="2"/>
  <c r="T2239" i="2"/>
  <c r="W2239" i="2"/>
  <c r="X2239" i="2"/>
  <c r="AA2239" i="2"/>
  <c r="T2240" i="2"/>
  <c r="W2240" i="2"/>
  <c r="X2240" i="2"/>
  <c r="AA2240" i="2"/>
  <c r="T2241" i="2"/>
  <c r="W2241" i="2"/>
  <c r="X2241" i="2"/>
  <c r="AA2241" i="2"/>
  <c r="T2242" i="2"/>
  <c r="W2242" i="2"/>
  <c r="X2242" i="2"/>
  <c r="AA2242" i="2"/>
  <c r="T2243" i="2"/>
  <c r="W2243" i="2"/>
  <c r="X2243" i="2"/>
  <c r="AA2243" i="2"/>
  <c r="T2244" i="2"/>
  <c r="W2244" i="2"/>
  <c r="X2244" i="2"/>
  <c r="AA2244" i="2"/>
  <c r="T2245" i="2"/>
  <c r="W2245" i="2"/>
  <c r="X2245" i="2"/>
  <c r="AA2245" i="2"/>
  <c r="T2246" i="2"/>
  <c r="W2246" i="2"/>
  <c r="X2246" i="2"/>
  <c r="AA2246" i="2"/>
  <c r="T2247" i="2"/>
  <c r="W2247" i="2"/>
  <c r="X2247" i="2"/>
  <c r="AA2247" i="2"/>
  <c r="T2248" i="2"/>
  <c r="W2248" i="2"/>
  <c r="X2248" i="2"/>
  <c r="AA2248" i="2"/>
  <c r="T2249" i="2"/>
  <c r="W2249" i="2"/>
  <c r="X2249" i="2"/>
  <c r="AA2249" i="2"/>
  <c r="T2250" i="2"/>
  <c r="W2250" i="2"/>
  <c r="X2250" i="2"/>
  <c r="AA2250" i="2"/>
  <c r="T2251" i="2"/>
  <c r="W2251" i="2"/>
  <c r="X2251" i="2"/>
  <c r="AA2251" i="2"/>
  <c r="T2252" i="2"/>
  <c r="W2252" i="2"/>
  <c r="X2252" i="2"/>
  <c r="AA2252" i="2"/>
  <c r="T2253" i="2"/>
  <c r="W2253" i="2"/>
  <c r="X2253" i="2"/>
  <c r="AA2253" i="2"/>
  <c r="T2254" i="2"/>
  <c r="W2254" i="2"/>
  <c r="X2254" i="2"/>
  <c r="AA2254" i="2"/>
  <c r="T2255" i="2"/>
  <c r="W2255" i="2"/>
  <c r="X2255" i="2"/>
  <c r="AA2255" i="2"/>
  <c r="T2256" i="2"/>
  <c r="W2256" i="2"/>
  <c r="X2256" i="2"/>
  <c r="AA2256" i="2"/>
  <c r="T2257" i="2"/>
  <c r="W2257" i="2"/>
  <c r="X2257" i="2"/>
  <c r="AA2257" i="2"/>
  <c r="T2258" i="2"/>
  <c r="W2258" i="2"/>
  <c r="X2258" i="2"/>
  <c r="AA2258" i="2"/>
  <c r="T2259" i="2"/>
  <c r="W2259" i="2"/>
  <c r="X2259" i="2"/>
  <c r="AA2259" i="2"/>
  <c r="T2260" i="2"/>
  <c r="W2260" i="2"/>
  <c r="X2260" i="2"/>
  <c r="AA2260" i="2"/>
  <c r="T2261" i="2"/>
  <c r="W2261" i="2"/>
  <c r="X2261" i="2"/>
  <c r="AA2261" i="2"/>
  <c r="T2262" i="2"/>
  <c r="W2262" i="2"/>
  <c r="X2262" i="2"/>
  <c r="AA2262" i="2"/>
  <c r="T2263" i="2"/>
  <c r="W2263" i="2"/>
  <c r="X2263" i="2"/>
  <c r="AA2263" i="2"/>
  <c r="T2264" i="2"/>
  <c r="W2264" i="2"/>
  <c r="X2264" i="2"/>
  <c r="AA2264" i="2"/>
  <c r="T2265" i="2"/>
  <c r="W2265" i="2"/>
  <c r="X2265" i="2"/>
  <c r="AA2265" i="2"/>
  <c r="T2266" i="2"/>
  <c r="W2266" i="2"/>
  <c r="X2266" i="2"/>
  <c r="AA2266" i="2"/>
  <c r="T2267" i="2"/>
  <c r="W2267" i="2"/>
  <c r="X2267" i="2"/>
  <c r="AA2267" i="2"/>
  <c r="T2268" i="2"/>
  <c r="W2268" i="2"/>
  <c r="X2268" i="2"/>
  <c r="AA2268" i="2"/>
  <c r="T2269" i="2"/>
  <c r="W2269" i="2"/>
  <c r="X2269" i="2"/>
  <c r="AA2269" i="2"/>
  <c r="T2270" i="2"/>
  <c r="W2270" i="2"/>
  <c r="X2270" i="2"/>
  <c r="AA2270" i="2"/>
  <c r="T2271" i="2"/>
  <c r="W2271" i="2"/>
  <c r="X2271" i="2"/>
  <c r="AA2271" i="2"/>
  <c r="T2272" i="2"/>
  <c r="W2272" i="2"/>
  <c r="X2272" i="2"/>
  <c r="AA2272" i="2"/>
  <c r="T2273" i="2"/>
  <c r="W2273" i="2"/>
  <c r="X2273" i="2"/>
  <c r="AA2273" i="2"/>
  <c r="T2274" i="2"/>
  <c r="W2274" i="2"/>
  <c r="X2274" i="2"/>
  <c r="AA2274" i="2"/>
  <c r="T2275" i="2"/>
  <c r="W2275" i="2"/>
  <c r="X2275" i="2"/>
  <c r="AA2275" i="2"/>
  <c r="T2276" i="2"/>
  <c r="W2276" i="2"/>
  <c r="X2276" i="2"/>
  <c r="AA2276" i="2"/>
  <c r="T2277" i="2"/>
  <c r="W2277" i="2"/>
  <c r="X2277" i="2"/>
  <c r="AA2277" i="2"/>
  <c r="T2278" i="2"/>
  <c r="W2278" i="2"/>
  <c r="X2278" i="2"/>
  <c r="AA2278" i="2"/>
  <c r="T2279" i="2"/>
  <c r="W2279" i="2"/>
  <c r="X2279" i="2"/>
  <c r="AA2279" i="2"/>
  <c r="T2280" i="2"/>
  <c r="W2280" i="2"/>
  <c r="X2280" i="2"/>
  <c r="AA2280" i="2"/>
  <c r="T2281" i="2"/>
  <c r="W2281" i="2"/>
  <c r="X2281" i="2"/>
  <c r="AA2281" i="2"/>
  <c r="T2282" i="2"/>
  <c r="W2282" i="2"/>
  <c r="X2282" i="2"/>
  <c r="AA2282" i="2"/>
  <c r="T2283" i="2"/>
  <c r="W2283" i="2"/>
  <c r="X2283" i="2"/>
  <c r="AA2283" i="2"/>
  <c r="T2284" i="2"/>
  <c r="W2284" i="2"/>
  <c r="X2284" i="2"/>
  <c r="AA2284" i="2"/>
  <c r="T2285" i="2"/>
  <c r="W2285" i="2"/>
  <c r="X2285" i="2"/>
  <c r="AA2285" i="2"/>
  <c r="T2286" i="2"/>
  <c r="W2286" i="2"/>
  <c r="X2286" i="2"/>
  <c r="AA2286" i="2"/>
  <c r="T2287" i="2"/>
  <c r="W2287" i="2"/>
  <c r="X2287" i="2"/>
  <c r="AA2287" i="2"/>
  <c r="T2288" i="2"/>
  <c r="W2288" i="2"/>
  <c r="X2288" i="2"/>
  <c r="AA2288" i="2"/>
  <c r="T2289" i="2"/>
  <c r="W2289" i="2"/>
  <c r="X2289" i="2"/>
  <c r="AA2289" i="2"/>
  <c r="T2290" i="2"/>
  <c r="W2290" i="2"/>
  <c r="X2290" i="2"/>
  <c r="AA2290" i="2"/>
  <c r="T2291" i="2"/>
  <c r="W2291" i="2"/>
  <c r="X2291" i="2"/>
  <c r="AA2291" i="2"/>
  <c r="T2292" i="2"/>
  <c r="W2292" i="2"/>
  <c r="X2292" i="2"/>
  <c r="AA2292" i="2"/>
  <c r="T2293" i="2"/>
  <c r="W2293" i="2"/>
  <c r="X2293" i="2"/>
  <c r="AA2293" i="2"/>
  <c r="T2294" i="2"/>
  <c r="W2294" i="2"/>
  <c r="X2294" i="2"/>
  <c r="AA2294" i="2"/>
  <c r="T2295" i="2"/>
  <c r="W2295" i="2"/>
  <c r="X2295" i="2"/>
  <c r="AA2295" i="2"/>
  <c r="T2296" i="2"/>
  <c r="W2296" i="2"/>
  <c r="X2296" i="2"/>
  <c r="AA2296" i="2"/>
  <c r="T2297" i="2"/>
  <c r="W2297" i="2"/>
  <c r="X2297" i="2"/>
  <c r="AA2297" i="2"/>
  <c r="T2298" i="2"/>
  <c r="W2298" i="2"/>
  <c r="X2298" i="2"/>
  <c r="AA2298" i="2"/>
  <c r="T2299" i="2"/>
  <c r="W2299" i="2"/>
  <c r="X2299" i="2"/>
  <c r="AA2299" i="2"/>
  <c r="T2300" i="2"/>
  <c r="W2300" i="2"/>
  <c r="X2300" i="2"/>
  <c r="AA2300" i="2"/>
  <c r="T2301" i="2"/>
  <c r="W2301" i="2"/>
  <c r="X2301" i="2"/>
  <c r="AA2301" i="2"/>
  <c r="T2302" i="2"/>
  <c r="W2302" i="2"/>
  <c r="X2302" i="2"/>
  <c r="AA2302" i="2"/>
  <c r="T2303" i="2"/>
  <c r="W2303" i="2"/>
  <c r="X2303" i="2"/>
  <c r="AA2303" i="2"/>
  <c r="T2304" i="2"/>
  <c r="W2304" i="2"/>
  <c r="X2304" i="2"/>
  <c r="AA2304" i="2"/>
  <c r="T2305" i="2"/>
  <c r="W2305" i="2"/>
  <c r="X2305" i="2"/>
  <c r="AA2305" i="2"/>
  <c r="T2306" i="2"/>
  <c r="W2306" i="2"/>
  <c r="X2306" i="2"/>
  <c r="AA2306" i="2"/>
  <c r="T2307" i="2"/>
  <c r="W2307" i="2"/>
  <c r="X2307" i="2"/>
  <c r="AA2307" i="2"/>
  <c r="T2308" i="2"/>
  <c r="W2308" i="2"/>
  <c r="X2308" i="2"/>
  <c r="AA2308" i="2"/>
  <c r="T2309" i="2"/>
  <c r="W2309" i="2"/>
  <c r="X2309" i="2"/>
  <c r="AA2309" i="2"/>
  <c r="T2310" i="2"/>
  <c r="W2310" i="2"/>
  <c r="X2310" i="2"/>
  <c r="AA2310" i="2"/>
  <c r="T2311" i="2"/>
  <c r="W2311" i="2"/>
  <c r="X2311" i="2"/>
  <c r="AA2311" i="2"/>
  <c r="T2312" i="2"/>
  <c r="W2312" i="2"/>
  <c r="X2312" i="2"/>
  <c r="AA2312" i="2"/>
  <c r="T2313" i="2"/>
  <c r="W2313" i="2"/>
  <c r="X2313" i="2"/>
  <c r="AA2313" i="2"/>
  <c r="T2314" i="2"/>
  <c r="W2314" i="2"/>
  <c r="X2314" i="2"/>
  <c r="AA2314" i="2"/>
  <c r="T2315" i="2"/>
  <c r="W2315" i="2"/>
  <c r="X2315" i="2"/>
  <c r="AA2315" i="2"/>
  <c r="T2316" i="2"/>
  <c r="W2316" i="2"/>
  <c r="X2316" i="2"/>
  <c r="AA2316" i="2"/>
  <c r="T2317" i="2"/>
  <c r="W2317" i="2"/>
  <c r="X2317" i="2"/>
  <c r="AA2317" i="2"/>
  <c r="T2318" i="2"/>
  <c r="W2318" i="2"/>
  <c r="X2318" i="2"/>
  <c r="AA2318" i="2"/>
  <c r="T2319" i="2"/>
  <c r="W2319" i="2"/>
  <c r="X2319" i="2"/>
  <c r="AA2319" i="2"/>
  <c r="T2320" i="2"/>
  <c r="W2320" i="2"/>
  <c r="X2320" i="2"/>
  <c r="AA2320" i="2"/>
  <c r="T2321" i="2"/>
  <c r="W2321" i="2"/>
  <c r="X2321" i="2"/>
  <c r="AA2321" i="2"/>
  <c r="T2322" i="2"/>
  <c r="W2322" i="2"/>
  <c r="X2322" i="2"/>
  <c r="AA2322" i="2"/>
  <c r="T2323" i="2"/>
  <c r="W2323" i="2"/>
  <c r="X2323" i="2"/>
  <c r="AA2323" i="2"/>
  <c r="T2324" i="2"/>
  <c r="W2324" i="2"/>
  <c r="X2324" i="2"/>
  <c r="AA2324" i="2"/>
  <c r="T2325" i="2"/>
  <c r="W2325" i="2"/>
  <c r="X2325" i="2"/>
  <c r="AA2325" i="2"/>
  <c r="T2326" i="2"/>
  <c r="W2326" i="2"/>
  <c r="X2326" i="2"/>
  <c r="AA2326" i="2"/>
  <c r="T2327" i="2"/>
  <c r="W2327" i="2"/>
  <c r="X2327" i="2"/>
  <c r="AA2327" i="2"/>
  <c r="T2328" i="2"/>
  <c r="W2328" i="2"/>
  <c r="X2328" i="2"/>
  <c r="AA2328" i="2"/>
  <c r="T2329" i="2"/>
  <c r="W2329" i="2"/>
  <c r="X2329" i="2"/>
  <c r="AA2329" i="2"/>
  <c r="T2330" i="2"/>
  <c r="W2330" i="2"/>
  <c r="X2330" i="2"/>
  <c r="AA2330" i="2"/>
  <c r="T2331" i="2"/>
  <c r="W2331" i="2"/>
  <c r="X2331" i="2"/>
  <c r="AA2331" i="2"/>
  <c r="T2332" i="2"/>
  <c r="W2332" i="2"/>
  <c r="X2332" i="2"/>
  <c r="AA2332" i="2"/>
  <c r="T2333" i="2"/>
  <c r="W2333" i="2"/>
  <c r="X2333" i="2"/>
  <c r="AA2333" i="2"/>
  <c r="T2334" i="2"/>
  <c r="W2334" i="2"/>
  <c r="X2334" i="2"/>
  <c r="AA2334" i="2"/>
  <c r="T2335" i="2"/>
  <c r="W2335" i="2"/>
  <c r="X2335" i="2"/>
  <c r="AA2335" i="2"/>
  <c r="T2336" i="2"/>
  <c r="W2336" i="2"/>
  <c r="X2336" i="2"/>
  <c r="AA2336" i="2"/>
  <c r="T2337" i="2"/>
  <c r="W2337" i="2"/>
  <c r="X2337" i="2"/>
  <c r="AA2337" i="2"/>
  <c r="T2338" i="2"/>
  <c r="W2338" i="2"/>
  <c r="X2338" i="2"/>
  <c r="AA2338" i="2"/>
  <c r="T2339" i="2"/>
  <c r="W2339" i="2"/>
  <c r="X2339" i="2"/>
  <c r="AA2339" i="2"/>
  <c r="T2340" i="2"/>
  <c r="W2340" i="2"/>
  <c r="X2340" i="2"/>
  <c r="AA2340" i="2"/>
  <c r="T2341" i="2"/>
  <c r="W2341" i="2"/>
  <c r="X2341" i="2"/>
  <c r="AA2341" i="2"/>
  <c r="T2342" i="2"/>
  <c r="W2342" i="2"/>
  <c r="X2342" i="2"/>
  <c r="AA2342" i="2"/>
  <c r="T2343" i="2"/>
  <c r="W2343" i="2"/>
  <c r="X2343" i="2"/>
  <c r="AA2343" i="2"/>
  <c r="T2344" i="2"/>
  <c r="W2344" i="2"/>
  <c r="X2344" i="2"/>
  <c r="AA2344" i="2"/>
  <c r="T2345" i="2"/>
  <c r="W2345" i="2"/>
  <c r="X2345" i="2"/>
  <c r="AA2345" i="2"/>
  <c r="T2346" i="2"/>
  <c r="W2346" i="2"/>
  <c r="X2346" i="2"/>
  <c r="AA2346" i="2"/>
  <c r="T2347" i="2"/>
  <c r="W2347" i="2"/>
  <c r="X2347" i="2"/>
  <c r="AA2347" i="2"/>
  <c r="T2348" i="2"/>
  <c r="W2348" i="2"/>
  <c r="X2348" i="2"/>
  <c r="AA2348" i="2"/>
  <c r="T2349" i="2"/>
  <c r="W2349" i="2"/>
  <c r="X2349" i="2"/>
  <c r="AA2349" i="2"/>
  <c r="T2350" i="2"/>
  <c r="W2350" i="2"/>
  <c r="X2350" i="2"/>
  <c r="AA2350" i="2"/>
  <c r="T2351" i="2"/>
  <c r="W2351" i="2"/>
  <c r="X2351" i="2"/>
  <c r="AA2351" i="2"/>
  <c r="T2352" i="2"/>
  <c r="W2352" i="2"/>
  <c r="X2352" i="2"/>
  <c r="AA2352" i="2"/>
  <c r="T2353" i="2"/>
  <c r="W2353" i="2"/>
  <c r="X2353" i="2"/>
  <c r="AA2353" i="2"/>
  <c r="T2354" i="2"/>
  <c r="W2354" i="2"/>
  <c r="X2354" i="2"/>
  <c r="AA2354" i="2"/>
  <c r="T2355" i="2"/>
  <c r="W2355" i="2"/>
  <c r="X2355" i="2"/>
  <c r="AA2355" i="2"/>
  <c r="T2356" i="2"/>
  <c r="W2356" i="2"/>
  <c r="X2356" i="2"/>
  <c r="AA2356" i="2"/>
  <c r="T2357" i="2"/>
  <c r="W2357" i="2"/>
  <c r="X2357" i="2"/>
  <c r="AA2357" i="2"/>
  <c r="T2358" i="2"/>
  <c r="W2358" i="2"/>
  <c r="X2358" i="2"/>
  <c r="AA2358" i="2"/>
  <c r="T2359" i="2"/>
  <c r="W2359" i="2"/>
  <c r="X2359" i="2"/>
  <c r="AA2359" i="2"/>
  <c r="T2360" i="2"/>
  <c r="W2360" i="2"/>
  <c r="X2360" i="2"/>
  <c r="AA2360" i="2"/>
  <c r="T2361" i="2"/>
  <c r="W2361" i="2"/>
  <c r="X2361" i="2"/>
  <c r="AA2361" i="2"/>
  <c r="T2362" i="2"/>
  <c r="W2362" i="2"/>
  <c r="X2362" i="2"/>
  <c r="AA2362" i="2"/>
  <c r="T2363" i="2"/>
  <c r="W2363" i="2"/>
  <c r="X2363" i="2"/>
  <c r="AA2363" i="2"/>
  <c r="T2364" i="2"/>
  <c r="W2364" i="2"/>
  <c r="X2364" i="2"/>
  <c r="AA2364" i="2"/>
  <c r="T2365" i="2"/>
  <c r="W2365" i="2"/>
  <c r="X2365" i="2"/>
  <c r="AA2365" i="2"/>
  <c r="T2366" i="2"/>
  <c r="W2366" i="2"/>
  <c r="X2366" i="2"/>
  <c r="AA2366" i="2"/>
  <c r="T2367" i="2"/>
  <c r="W2367" i="2"/>
  <c r="X2367" i="2"/>
  <c r="AA2367" i="2"/>
  <c r="T2368" i="2"/>
  <c r="W2368" i="2"/>
  <c r="X2368" i="2"/>
  <c r="AA2368" i="2"/>
  <c r="T2369" i="2"/>
  <c r="W2369" i="2"/>
  <c r="X2369" i="2"/>
  <c r="AA2369" i="2"/>
  <c r="T2370" i="2"/>
  <c r="W2370" i="2"/>
  <c r="X2370" i="2"/>
  <c r="AA2370" i="2"/>
  <c r="T2371" i="2"/>
  <c r="W2371" i="2"/>
  <c r="X2371" i="2"/>
  <c r="AA2371" i="2"/>
  <c r="T2372" i="2"/>
  <c r="W2372" i="2"/>
  <c r="X2372" i="2"/>
  <c r="AA2372" i="2"/>
  <c r="T2373" i="2"/>
  <c r="W2373" i="2"/>
  <c r="X2373" i="2"/>
  <c r="AA2373" i="2"/>
  <c r="T2374" i="2"/>
  <c r="W2374" i="2"/>
  <c r="X2374" i="2"/>
  <c r="AA2374" i="2"/>
  <c r="T2375" i="2"/>
  <c r="W2375" i="2"/>
  <c r="X2375" i="2"/>
  <c r="AA2375" i="2"/>
  <c r="T2376" i="2"/>
  <c r="W2376" i="2"/>
  <c r="X2376" i="2"/>
  <c r="AA2376" i="2"/>
  <c r="T2377" i="2"/>
  <c r="W2377" i="2"/>
  <c r="X2377" i="2"/>
  <c r="AA2377" i="2"/>
  <c r="T2378" i="2"/>
  <c r="W2378" i="2"/>
  <c r="X2378" i="2"/>
  <c r="AA2378" i="2"/>
  <c r="T2379" i="2"/>
  <c r="W2379" i="2"/>
  <c r="X2379" i="2"/>
  <c r="AA2379" i="2"/>
  <c r="T2380" i="2"/>
  <c r="W2380" i="2"/>
  <c r="X2380" i="2"/>
  <c r="AA2380" i="2"/>
  <c r="T2381" i="2"/>
  <c r="W2381" i="2"/>
  <c r="X2381" i="2"/>
  <c r="AA2381" i="2"/>
  <c r="T2382" i="2"/>
  <c r="W2382" i="2"/>
  <c r="X2382" i="2"/>
  <c r="AA2382" i="2"/>
  <c r="T2383" i="2"/>
  <c r="W2383" i="2"/>
  <c r="X2383" i="2"/>
  <c r="AA2383" i="2"/>
  <c r="T2384" i="2"/>
  <c r="W2384" i="2"/>
  <c r="X2384" i="2"/>
  <c r="AA2384" i="2"/>
  <c r="T2385" i="2"/>
  <c r="W2385" i="2"/>
  <c r="X2385" i="2"/>
  <c r="AA2385" i="2"/>
  <c r="T2386" i="2"/>
  <c r="W2386" i="2"/>
  <c r="X2386" i="2"/>
  <c r="AA2386" i="2"/>
  <c r="T2387" i="2"/>
  <c r="W2387" i="2"/>
  <c r="X2387" i="2"/>
  <c r="AA2387" i="2"/>
  <c r="T2388" i="2"/>
  <c r="W2388" i="2"/>
  <c r="X2388" i="2"/>
  <c r="AA2388" i="2"/>
  <c r="T2389" i="2"/>
  <c r="W2389" i="2"/>
  <c r="X2389" i="2"/>
  <c r="AA2389" i="2"/>
  <c r="T2390" i="2"/>
  <c r="W2390" i="2"/>
  <c r="X2390" i="2"/>
  <c r="AA2390" i="2"/>
  <c r="T2391" i="2"/>
  <c r="W2391" i="2"/>
  <c r="X2391" i="2"/>
  <c r="AA2391" i="2"/>
  <c r="T2392" i="2"/>
  <c r="W2392" i="2"/>
  <c r="X2392" i="2"/>
  <c r="AA2392" i="2"/>
  <c r="T2393" i="2"/>
  <c r="W2393" i="2"/>
  <c r="X2393" i="2"/>
  <c r="AA2393" i="2"/>
  <c r="T2394" i="2"/>
  <c r="W2394" i="2"/>
  <c r="X2394" i="2"/>
  <c r="AA2394" i="2"/>
  <c r="T2395" i="2"/>
  <c r="W2395" i="2"/>
  <c r="X2395" i="2"/>
  <c r="AA2395" i="2"/>
  <c r="T2396" i="2"/>
  <c r="W2396" i="2"/>
  <c r="X2396" i="2"/>
  <c r="AA2396" i="2"/>
  <c r="T2397" i="2"/>
  <c r="W2397" i="2"/>
  <c r="X2397" i="2"/>
  <c r="AA2397" i="2"/>
  <c r="T2398" i="2"/>
  <c r="W2398" i="2"/>
  <c r="X2398" i="2"/>
  <c r="AA2398" i="2"/>
  <c r="T2399" i="2"/>
  <c r="W2399" i="2"/>
  <c r="X2399" i="2"/>
  <c r="AA2399" i="2"/>
  <c r="T2400" i="2"/>
  <c r="W2400" i="2"/>
  <c r="X2400" i="2"/>
  <c r="AA2400" i="2"/>
  <c r="T2401" i="2"/>
  <c r="W2401" i="2"/>
  <c r="X2401" i="2"/>
  <c r="AA2401" i="2"/>
  <c r="T2402" i="2"/>
  <c r="W2402" i="2"/>
  <c r="X2402" i="2"/>
  <c r="AA2402" i="2"/>
  <c r="T2403" i="2"/>
  <c r="W2403" i="2"/>
  <c r="X2403" i="2"/>
  <c r="AA2403" i="2"/>
  <c r="T2404" i="2"/>
  <c r="W2404" i="2"/>
  <c r="X2404" i="2"/>
  <c r="AA2404" i="2"/>
  <c r="T2405" i="2"/>
  <c r="W2405" i="2"/>
  <c r="X2405" i="2"/>
  <c r="AA2405" i="2"/>
  <c r="T2406" i="2"/>
  <c r="W2406" i="2"/>
  <c r="X2406" i="2"/>
  <c r="AA2406" i="2"/>
  <c r="T2407" i="2"/>
  <c r="W2407" i="2"/>
  <c r="X2407" i="2"/>
  <c r="AA2407" i="2"/>
  <c r="T2408" i="2"/>
  <c r="W2408" i="2"/>
  <c r="X2408" i="2"/>
  <c r="AA2408" i="2"/>
  <c r="T2409" i="2"/>
  <c r="W2409" i="2"/>
  <c r="X2409" i="2"/>
  <c r="AA2409" i="2"/>
  <c r="T2410" i="2"/>
  <c r="W2410" i="2"/>
  <c r="X2410" i="2"/>
  <c r="AA2410" i="2"/>
  <c r="T2411" i="2"/>
  <c r="W2411" i="2"/>
  <c r="X2411" i="2"/>
  <c r="AA2411" i="2"/>
  <c r="T2412" i="2"/>
  <c r="W2412" i="2"/>
  <c r="X2412" i="2"/>
  <c r="AA2412" i="2"/>
  <c r="T2413" i="2"/>
  <c r="W2413" i="2"/>
  <c r="X2413" i="2"/>
  <c r="AA2413" i="2"/>
  <c r="T2414" i="2"/>
  <c r="W2414" i="2"/>
  <c r="X2414" i="2"/>
  <c r="AA2414" i="2"/>
  <c r="T2415" i="2"/>
  <c r="W2415" i="2"/>
  <c r="X2415" i="2"/>
  <c r="AA2415" i="2"/>
  <c r="T2416" i="2"/>
  <c r="W2416" i="2"/>
  <c r="X2416" i="2"/>
  <c r="AA2416" i="2"/>
  <c r="T2417" i="2"/>
  <c r="W2417" i="2"/>
  <c r="X2417" i="2"/>
  <c r="AA2417" i="2"/>
  <c r="T2418" i="2"/>
  <c r="W2418" i="2"/>
  <c r="X2418" i="2"/>
  <c r="AA2418" i="2"/>
  <c r="T2419" i="2"/>
  <c r="W2419" i="2"/>
  <c r="X2419" i="2"/>
  <c r="AA2419" i="2"/>
  <c r="T2420" i="2"/>
  <c r="W2420" i="2"/>
  <c r="X2420" i="2"/>
  <c r="AA2420" i="2"/>
  <c r="T2421" i="2"/>
  <c r="W2421" i="2"/>
  <c r="X2421" i="2"/>
  <c r="AA2421" i="2"/>
  <c r="T2422" i="2"/>
  <c r="W2422" i="2"/>
  <c r="X2422" i="2"/>
  <c r="AA2422" i="2"/>
  <c r="T2423" i="2"/>
  <c r="W2423" i="2"/>
  <c r="X2423" i="2"/>
  <c r="AA2423" i="2"/>
  <c r="T2424" i="2"/>
  <c r="W2424" i="2"/>
  <c r="X2424" i="2"/>
  <c r="AA2424" i="2"/>
  <c r="T2425" i="2"/>
  <c r="W2425" i="2"/>
  <c r="X2425" i="2"/>
  <c r="AA2425" i="2"/>
  <c r="T2426" i="2"/>
  <c r="W2426" i="2"/>
  <c r="X2426" i="2"/>
  <c r="AA2426" i="2"/>
  <c r="T2427" i="2"/>
  <c r="W2427" i="2"/>
  <c r="X2427" i="2"/>
  <c r="AA2427" i="2"/>
  <c r="T2428" i="2"/>
  <c r="W2428" i="2"/>
  <c r="X2428" i="2"/>
  <c r="AA2428" i="2"/>
  <c r="T2429" i="2"/>
  <c r="W2429" i="2"/>
  <c r="X2429" i="2"/>
  <c r="AA2429" i="2"/>
  <c r="T2430" i="2"/>
  <c r="W2430" i="2"/>
  <c r="X2430" i="2"/>
  <c r="AA2430" i="2"/>
  <c r="T2431" i="2"/>
  <c r="W2431" i="2"/>
  <c r="X2431" i="2"/>
  <c r="AA2431" i="2"/>
  <c r="T2432" i="2"/>
  <c r="W2432" i="2"/>
  <c r="X2432" i="2"/>
  <c r="AA2432" i="2"/>
  <c r="T2433" i="2"/>
  <c r="W2433" i="2"/>
  <c r="X2433" i="2"/>
  <c r="AA2433" i="2"/>
  <c r="T2434" i="2"/>
  <c r="W2434" i="2"/>
  <c r="X2434" i="2"/>
  <c r="AA2434" i="2"/>
  <c r="T2435" i="2"/>
  <c r="W2435" i="2"/>
  <c r="X2435" i="2"/>
  <c r="AA2435" i="2"/>
  <c r="T2436" i="2"/>
  <c r="W2436" i="2"/>
  <c r="X2436" i="2"/>
  <c r="AA2436" i="2"/>
  <c r="T2437" i="2"/>
  <c r="W2437" i="2"/>
  <c r="X2437" i="2"/>
  <c r="AA2437" i="2"/>
  <c r="T2438" i="2"/>
  <c r="W2438" i="2"/>
  <c r="X2438" i="2"/>
  <c r="AA2438" i="2"/>
  <c r="T2439" i="2"/>
  <c r="W2439" i="2"/>
  <c r="X2439" i="2"/>
  <c r="AA2439" i="2"/>
  <c r="T2440" i="2"/>
  <c r="W2440" i="2"/>
  <c r="X2440" i="2"/>
  <c r="AA2440" i="2"/>
  <c r="T2441" i="2"/>
  <c r="W2441" i="2"/>
  <c r="X2441" i="2"/>
  <c r="AA2441" i="2"/>
  <c r="T2442" i="2"/>
  <c r="W2442" i="2"/>
  <c r="X2442" i="2"/>
  <c r="AA2442" i="2"/>
  <c r="T2443" i="2"/>
  <c r="W2443" i="2"/>
  <c r="X2443" i="2"/>
  <c r="AA2443" i="2"/>
  <c r="T2444" i="2"/>
  <c r="W2444" i="2"/>
  <c r="X2444" i="2"/>
  <c r="AA2444" i="2"/>
  <c r="T2445" i="2"/>
  <c r="W2445" i="2"/>
  <c r="X2445" i="2"/>
  <c r="AA2445" i="2"/>
  <c r="T2446" i="2"/>
  <c r="W2446" i="2"/>
  <c r="X2446" i="2"/>
  <c r="AA2446" i="2"/>
  <c r="T2447" i="2"/>
  <c r="W2447" i="2"/>
  <c r="X2447" i="2"/>
  <c r="AA2447" i="2"/>
  <c r="T2448" i="2"/>
  <c r="W2448" i="2"/>
  <c r="X2448" i="2"/>
  <c r="AA2448" i="2"/>
  <c r="T2449" i="2"/>
  <c r="W2449" i="2"/>
  <c r="X2449" i="2"/>
  <c r="AA2449" i="2"/>
  <c r="T2450" i="2"/>
  <c r="W2450" i="2"/>
  <c r="X2450" i="2"/>
  <c r="AA2450" i="2"/>
  <c r="T2451" i="2"/>
  <c r="W2451" i="2"/>
  <c r="X2451" i="2"/>
  <c r="AA2451" i="2"/>
  <c r="T2452" i="2"/>
  <c r="W2452" i="2"/>
  <c r="X2452" i="2"/>
  <c r="AA2452" i="2"/>
  <c r="T2453" i="2"/>
  <c r="W2453" i="2"/>
  <c r="X2453" i="2"/>
  <c r="AA2453" i="2"/>
  <c r="T2454" i="2"/>
  <c r="W2454" i="2"/>
  <c r="X2454" i="2"/>
  <c r="AA2454" i="2"/>
  <c r="T2455" i="2"/>
  <c r="W2455" i="2"/>
  <c r="X2455" i="2"/>
  <c r="AA2455" i="2"/>
  <c r="T2456" i="2"/>
  <c r="W2456" i="2"/>
  <c r="X2456" i="2"/>
  <c r="AA2456" i="2"/>
  <c r="T2457" i="2"/>
  <c r="W2457" i="2"/>
  <c r="X2457" i="2"/>
  <c r="AA2457" i="2"/>
  <c r="T2458" i="2"/>
  <c r="W2458" i="2"/>
  <c r="X2458" i="2"/>
  <c r="AA2458" i="2"/>
  <c r="T2459" i="2"/>
  <c r="W2459" i="2"/>
  <c r="X2459" i="2"/>
  <c r="AA2459" i="2"/>
  <c r="T2460" i="2"/>
  <c r="W2460" i="2"/>
  <c r="X2460" i="2"/>
  <c r="AA2460" i="2"/>
  <c r="T2461" i="2"/>
  <c r="W2461" i="2"/>
  <c r="X2461" i="2"/>
  <c r="AA2461" i="2"/>
  <c r="T2462" i="2"/>
  <c r="W2462" i="2"/>
  <c r="X2462" i="2"/>
  <c r="AA2462" i="2"/>
  <c r="T2463" i="2"/>
  <c r="W2463" i="2"/>
  <c r="X2463" i="2"/>
  <c r="AA2463" i="2"/>
  <c r="T2464" i="2"/>
  <c r="W2464" i="2"/>
  <c r="X2464" i="2"/>
  <c r="AA2464" i="2"/>
  <c r="T2465" i="2"/>
  <c r="W2465" i="2"/>
  <c r="X2465" i="2"/>
  <c r="AA2465" i="2"/>
  <c r="T2466" i="2"/>
  <c r="W2466" i="2"/>
  <c r="X2466" i="2"/>
  <c r="AA2466" i="2"/>
  <c r="T2467" i="2"/>
  <c r="W2467" i="2"/>
  <c r="X2467" i="2"/>
  <c r="AA2467" i="2"/>
  <c r="T2468" i="2"/>
  <c r="W2468" i="2"/>
  <c r="X2468" i="2"/>
  <c r="AA2468" i="2"/>
  <c r="T2469" i="2"/>
  <c r="W2469" i="2"/>
  <c r="X2469" i="2"/>
  <c r="AA2469" i="2"/>
  <c r="T2470" i="2"/>
  <c r="W2470" i="2"/>
  <c r="X2470" i="2"/>
  <c r="AA2470" i="2"/>
  <c r="T2471" i="2"/>
  <c r="W2471" i="2"/>
  <c r="X2471" i="2"/>
  <c r="AA2471" i="2"/>
  <c r="T2472" i="2"/>
  <c r="W2472" i="2"/>
  <c r="X2472" i="2"/>
  <c r="AA2472" i="2"/>
  <c r="T2473" i="2"/>
  <c r="W2473" i="2"/>
  <c r="X2473" i="2"/>
  <c r="AA2473" i="2"/>
  <c r="T2474" i="2"/>
  <c r="W2474" i="2"/>
  <c r="X2474" i="2"/>
  <c r="AA2474" i="2"/>
  <c r="T2475" i="2"/>
  <c r="W2475" i="2"/>
  <c r="X2475" i="2"/>
  <c r="AA2475" i="2"/>
  <c r="T2476" i="2"/>
  <c r="W2476" i="2"/>
  <c r="X2476" i="2"/>
  <c r="AA2476" i="2"/>
  <c r="T2477" i="2"/>
  <c r="W2477" i="2"/>
  <c r="X2477" i="2"/>
  <c r="AA2477" i="2"/>
  <c r="T2478" i="2"/>
  <c r="W2478" i="2"/>
  <c r="X2478" i="2"/>
  <c r="AA2478" i="2"/>
  <c r="T2479" i="2"/>
  <c r="W2479" i="2"/>
  <c r="X2479" i="2"/>
  <c r="AA2479" i="2"/>
  <c r="T2480" i="2"/>
  <c r="W2480" i="2"/>
  <c r="X2480" i="2"/>
  <c r="AA2480" i="2"/>
  <c r="T2481" i="2"/>
  <c r="W2481" i="2"/>
  <c r="X2481" i="2"/>
  <c r="AA2481" i="2"/>
  <c r="T2482" i="2"/>
  <c r="W2482" i="2"/>
  <c r="X2482" i="2"/>
  <c r="AA2482" i="2"/>
  <c r="T2483" i="2"/>
  <c r="W2483" i="2"/>
  <c r="X2483" i="2"/>
  <c r="AA2483" i="2"/>
  <c r="T2484" i="2"/>
  <c r="W2484" i="2"/>
  <c r="X2484" i="2"/>
  <c r="AA2484" i="2"/>
  <c r="T2485" i="2"/>
  <c r="W2485" i="2"/>
  <c r="X2485" i="2"/>
  <c r="AA2485" i="2"/>
  <c r="T2486" i="2"/>
  <c r="W2486" i="2"/>
  <c r="X2486" i="2"/>
  <c r="AA2486" i="2"/>
  <c r="T2487" i="2"/>
  <c r="W2487" i="2"/>
  <c r="X2487" i="2"/>
  <c r="AA2487" i="2"/>
  <c r="T2488" i="2"/>
  <c r="W2488" i="2"/>
  <c r="X2488" i="2"/>
  <c r="AA2488" i="2"/>
  <c r="T2489" i="2"/>
  <c r="W2489" i="2"/>
  <c r="X2489" i="2"/>
  <c r="AA2489" i="2"/>
  <c r="T2490" i="2"/>
  <c r="W2490" i="2"/>
  <c r="X2490" i="2"/>
  <c r="AA2490" i="2"/>
  <c r="T2491" i="2"/>
  <c r="W2491" i="2"/>
  <c r="X2491" i="2"/>
  <c r="AA2491" i="2"/>
  <c r="T2492" i="2"/>
  <c r="W2492" i="2"/>
  <c r="X2492" i="2"/>
  <c r="AA2492" i="2"/>
  <c r="T2493" i="2"/>
  <c r="W2493" i="2"/>
  <c r="X2493" i="2"/>
  <c r="AA2493" i="2"/>
  <c r="T2494" i="2"/>
  <c r="W2494" i="2"/>
  <c r="X2494" i="2"/>
  <c r="AA2494" i="2"/>
  <c r="T2495" i="2"/>
  <c r="W2495" i="2"/>
  <c r="X2495" i="2"/>
  <c r="AA2495" i="2"/>
  <c r="T2496" i="2"/>
  <c r="W2496" i="2"/>
  <c r="X2496" i="2"/>
  <c r="AA2496" i="2"/>
  <c r="T2497" i="2"/>
  <c r="W2497" i="2"/>
  <c r="X2497" i="2"/>
  <c r="AA2497" i="2"/>
  <c r="T2498" i="2"/>
  <c r="W2498" i="2"/>
  <c r="X2498" i="2"/>
  <c r="AA2498" i="2"/>
  <c r="T2499" i="2"/>
  <c r="W2499" i="2"/>
  <c r="X2499" i="2"/>
  <c r="AA2499" i="2"/>
  <c r="T2500" i="2"/>
  <c r="W2500" i="2"/>
  <c r="X2500" i="2"/>
  <c r="AA2500" i="2"/>
  <c r="T2501" i="2"/>
  <c r="W2501" i="2"/>
  <c r="X2501" i="2"/>
  <c r="AA2501" i="2"/>
  <c r="T2502" i="2"/>
  <c r="W2502" i="2"/>
  <c r="X2502" i="2"/>
  <c r="AA2502" i="2"/>
  <c r="T2503" i="2"/>
  <c r="W2503" i="2"/>
  <c r="X2503" i="2"/>
  <c r="AA2503" i="2"/>
  <c r="T2504" i="2"/>
  <c r="W2504" i="2"/>
  <c r="X2504" i="2"/>
  <c r="AA2504" i="2"/>
  <c r="T2505" i="2"/>
  <c r="W2505" i="2"/>
  <c r="X2505" i="2"/>
  <c r="AA2505" i="2"/>
  <c r="T2506" i="2"/>
  <c r="W2506" i="2"/>
  <c r="X2506" i="2"/>
  <c r="AA2506" i="2"/>
  <c r="T2507" i="2"/>
  <c r="W2507" i="2"/>
  <c r="X2507" i="2"/>
  <c r="AA2507" i="2"/>
  <c r="T2508" i="2"/>
  <c r="W2508" i="2"/>
  <c r="X2508" i="2"/>
  <c r="AA2508" i="2"/>
  <c r="T2509" i="2"/>
  <c r="W2509" i="2"/>
  <c r="X2509" i="2"/>
  <c r="AA2509" i="2"/>
  <c r="T2510" i="2"/>
  <c r="W2510" i="2"/>
  <c r="X2510" i="2"/>
  <c r="AA2510" i="2"/>
  <c r="T2511" i="2"/>
  <c r="W2511" i="2"/>
  <c r="X2511" i="2"/>
  <c r="AA2511" i="2"/>
  <c r="T2512" i="2"/>
  <c r="W2512" i="2"/>
  <c r="X2512" i="2"/>
  <c r="AA2512" i="2"/>
  <c r="T2513" i="2"/>
  <c r="W2513" i="2"/>
  <c r="X2513" i="2"/>
  <c r="AA2513" i="2"/>
  <c r="T2514" i="2"/>
  <c r="W2514" i="2"/>
  <c r="X2514" i="2"/>
  <c r="AA2514" i="2"/>
  <c r="T2515" i="2"/>
  <c r="W2515" i="2"/>
  <c r="X2515" i="2"/>
  <c r="AA2515" i="2"/>
  <c r="T2516" i="2"/>
  <c r="W2516" i="2"/>
  <c r="X2516" i="2"/>
  <c r="AA2516" i="2"/>
  <c r="T2517" i="2"/>
  <c r="W2517" i="2"/>
  <c r="X2517" i="2"/>
  <c r="AA2517" i="2"/>
  <c r="T2518" i="2"/>
  <c r="W2518" i="2"/>
  <c r="X2518" i="2"/>
  <c r="AA2518" i="2"/>
  <c r="T2519" i="2"/>
  <c r="W2519" i="2"/>
  <c r="X2519" i="2"/>
  <c r="AA2519" i="2"/>
  <c r="T2520" i="2"/>
  <c r="W2520" i="2"/>
  <c r="X2520" i="2"/>
  <c r="AA2520" i="2"/>
  <c r="T2521" i="2"/>
  <c r="W2521" i="2"/>
  <c r="X2521" i="2"/>
  <c r="AA2521" i="2"/>
  <c r="T2522" i="2"/>
  <c r="W2522" i="2"/>
  <c r="X2522" i="2"/>
  <c r="AA2522" i="2"/>
  <c r="T2523" i="2"/>
  <c r="W2523" i="2"/>
  <c r="X2523" i="2"/>
  <c r="AA2523" i="2"/>
  <c r="T2524" i="2"/>
  <c r="W2524" i="2"/>
  <c r="X2524" i="2"/>
  <c r="AA2524" i="2"/>
  <c r="T2525" i="2"/>
  <c r="W2525" i="2"/>
  <c r="X2525" i="2"/>
  <c r="AA2525" i="2"/>
  <c r="T2526" i="2"/>
  <c r="W2526" i="2"/>
  <c r="X2526" i="2"/>
  <c r="AA2526" i="2"/>
  <c r="T2527" i="2"/>
  <c r="W2527" i="2"/>
  <c r="X2527" i="2"/>
  <c r="AA2527" i="2"/>
  <c r="T2528" i="2"/>
  <c r="W2528" i="2"/>
  <c r="X2528" i="2"/>
  <c r="AA2528" i="2"/>
  <c r="T2529" i="2"/>
  <c r="W2529" i="2"/>
  <c r="X2529" i="2"/>
  <c r="AA2529" i="2"/>
  <c r="T2530" i="2"/>
  <c r="W2530" i="2"/>
  <c r="X2530" i="2"/>
  <c r="AA2530" i="2"/>
  <c r="T2531" i="2"/>
  <c r="W2531" i="2"/>
  <c r="X2531" i="2"/>
  <c r="AA2531" i="2"/>
  <c r="T2532" i="2"/>
  <c r="W2532" i="2"/>
  <c r="X2532" i="2"/>
  <c r="AA2532" i="2"/>
  <c r="T2533" i="2"/>
  <c r="W2533" i="2"/>
  <c r="X2533" i="2"/>
  <c r="AA2533" i="2"/>
  <c r="T2534" i="2"/>
  <c r="W2534" i="2"/>
  <c r="X2534" i="2"/>
  <c r="AA2534" i="2"/>
  <c r="T2535" i="2"/>
  <c r="W2535" i="2"/>
  <c r="X2535" i="2"/>
  <c r="AA2535" i="2"/>
  <c r="T2536" i="2"/>
  <c r="W2536" i="2"/>
  <c r="X2536" i="2"/>
  <c r="AA2536" i="2"/>
  <c r="T2537" i="2"/>
  <c r="W2537" i="2"/>
  <c r="X2537" i="2"/>
  <c r="AA2537" i="2"/>
  <c r="T2538" i="2"/>
  <c r="W2538" i="2"/>
  <c r="X2538" i="2"/>
  <c r="AA2538" i="2"/>
  <c r="T2539" i="2"/>
  <c r="W2539" i="2"/>
  <c r="X2539" i="2"/>
  <c r="AA2539" i="2"/>
  <c r="T2540" i="2"/>
  <c r="W2540" i="2"/>
  <c r="X2540" i="2"/>
  <c r="AA2540" i="2"/>
  <c r="T2541" i="2"/>
  <c r="W2541" i="2"/>
  <c r="X2541" i="2"/>
  <c r="AA2541" i="2"/>
  <c r="T2542" i="2"/>
  <c r="W2542" i="2"/>
  <c r="X2542" i="2"/>
  <c r="AA2542" i="2"/>
  <c r="T2543" i="2"/>
  <c r="W2543" i="2"/>
  <c r="X2543" i="2"/>
  <c r="AA2543" i="2"/>
  <c r="T2544" i="2"/>
  <c r="W2544" i="2"/>
  <c r="X2544" i="2"/>
  <c r="AA2544" i="2"/>
  <c r="T2545" i="2"/>
  <c r="W2545" i="2"/>
  <c r="X2545" i="2"/>
  <c r="AA2545" i="2"/>
  <c r="T2546" i="2"/>
  <c r="W2546" i="2"/>
  <c r="X2546" i="2"/>
  <c r="AA2546" i="2"/>
  <c r="T2547" i="2"/>
  <c r="W2547" i="2"/>
  <c r="X2547" i="2"/>
  <c r="AA2547" i="2"/>
  <c r="T2548" i="2"/>
  <c r="W2548" i="2"/>
  <c r="X2548" i="2"/>
  <c r="AA2548" i="2"/>
  <c r="T2549" i="2"/>
  <c r="W2549" i="2"/>
  <c r="X2549" i="2"/>
  <c r="AA2549" i="2"/>
  <c r="T2550" i="2"/>
  <c r="W2550" i="2"/>
  <c r="X2550" i="2"/>
  <c r="AA2550" i="2"/>
  <c r="T2551" i="2"/>
  <c r="W2551" i="2"/>
  <c r="X2551" i="2"/>
  <c r="AA2551" i="2"/>
  <c r="T2552" i="2"/>
  <c r="W2552" i="2"/>
  <c r="X2552" i="2"/>
  <c r="AA2552" i="2"/>
  <c r="T2553" i="2"/>
  <c r="W2553" i="2"/>
  <c r="X2553" i="2"/>
  <c r="AA2553" i="2"/>
  <c r="T2554" i="2"/>
  <c r="W2554" i="2"/>
  <c r="X2554" i="2"/>
  <c r="AA2554" i="2"/>
  <c r="T2555" i="2"/>
  <c r="W2555" i="2"/>
  <c r="X2555" i="2"/>
  <c r="AA2555" i="2"/>
  <c r="T2556" i="2"/>
  <c r="W2556" i="2"/>
  <c r="X2556" i="2"/>
  <c r="AA2556" i="2"/>
  <c r="T2557" i="2"/>
  <c r="W2557" i="2"/>
  <c r="X2557" i="2"/>
  <c r="AA2557" i="2"/>
  <c r="T2558" i="2"/>
  <c r="W2558" i="2"/>
  <c r="X2558" i="2"/>
  <c r="AA2558" i="2"/>
  <c r="T2559" i="2"/>
  <c r="W2559" i="2"/>
  <c r="X2559" i="2"/>
  <c r="AA2559" i="2"/>
  <c r="T2560" i="2"/>
  <c r="W2560" i="2"/>
  <c r="X2560" i="2"/>
  <c r="AA2560" i="2"/>
  <c r="T2561" i="2"/>
  <c r="W2561" i="2"/>
  <c r="X2561" i="2"/>
  <c r="AA2561" i="2"/>
  <c r="T2562" i="2"/>
  <c r="W2562" i="2"/>
  <c r="X2562" i="2"/>
  <c r="AA2562" i="2"/>
  <c r="T2563" i="2"/>
  <c r="W2563" i="2"/>
  <c r="X2563" i="2"/>
  <c r="AA2563" i="2"/>
  <c r="T2564" i="2"/>
  <c r="W2564" i="2"/>
  <c r="X2564" i="2"/>
  <c r="AA2564" i="2"/>
  <c r="T2565" i="2"/>
  <c r="W2565" i="2"/>
  <c r="X2565" i="2"/>
  <c r="AA2565" i="2"/>
  <c r="T2566" i="2"/>
  <c r="W2566" i="2"/>
  <c r="X2566" i="2"/>
  <c r="AA2566" i="2"/>
  <c r="T2567" i="2"/>
  <c r="W2567" i="2"/>
  <c r="X2567" i="2"/>
  <c r="AA2567" i="2"/>
  <c r="T2568" i="2"/>
  <c r="W2568" i="2"/>
  <c r="X2568" i="2"/>
  <c r="AA2568" i="2"/>
  <c r="T2569" i="2"/>
  <c r="W2569" i="2"/>
  <c r="X2569" i="2"/>
  <c r="AA2569" i="2"/>
  <c r="T2570" i="2"/>
  <c r="W2570" i="2"/>
  <c r="X2570" i="2"/>
  <c r="AA2570" i="2"/>
  <c r="T2571" i="2"/>
  <c r="W2571" i="2"/>
  <c r="X2571" i="2"/>
  <c r="AA2571" i="2"/>
  <c r="T2572" i="2"/>
  <c r="W2572" i="2"/>
  <c r="X2572" i="2"/>
  <c r="AA2572" i="2"/>
  <c r="T2573" i="2"/>
  <c r="W2573" i="2"/>
  <c r="X2573" i="2"/>
  <c r="AA2573" i="2"/>
  <c r="T2574" i="2"/>
  <c r="W2574" i="2"/>
  <c r="X2574" i="2"/>
  <c r="AA2574" i="2"/>
  <c r="T2575" i="2"/>
  <c r="W2575" i="2"/>
  <c r="X2575" i="2"/>
  <c r="AA2575" i="2"/>
  <c r="T2576" i="2"/>
  <c r="W2576" i="2"/>
  <c r="X2576" i="2"/>
  <c r="AA2576" i="2"/>
  <c r="T2577" i="2"/>
  <c r="W2577" i="2"/>
  <c r="X2577" i="2"/>
  <c r="AA2577" i="2"/>
  <c r="T2578" i="2"/>
  <c r="W2578" i="2"/>
  <c r="X2578" i="2"/>
  <c r="AA2578" i="2"/>
  <c r="T2579" i="2"/>
  <c r="W2579" i="2"/>
  <c r="X2579" i="2"/>
  <c r="AA2579" i="2"/>
  <c r="T2580" i="2"/>
  <c r="W2580" i="2"/>
  <c r="X2580" i="2"/>
  <c r="AA2580" i="2"/>
  <c r="T2581" i="2"/>
  <c r="W2581" i="2"/>
  <c r="X2581" i="2"/>
  <c r="AA2581" i="2"/>
  <c r="T2582" i="2"/>
  <c r="W2582" i="2"/>
  <c r="X2582" i="2"/>
  <c r="AA2582" i="2"/>
  <c r="T2583" i="2"/>
  <c r="W2583" i="2"/>
  <c r="X2583" i="2"/>
  <c r="AA2583" i="2"/>
  <c r="T2584" i="2"/>
  <c r="W2584" i="2"/>
  <c r="X2584" i="2"/>
  <c r="AA2584" i="2"/>
  <c r="T2585" i="2"/>
  <c r="W2585" i="2"/>
  <c r="X2585" i="2"/>
  <c r="AA2585" i="2"/>
  <c r="T2586" i="2"/>
  <c r="W2586" i="2"/>
  <c r="X2586" i="2"/>
  <c r="AA2586" i="2"/>
  <c r="T2587" i="2"/>
  <c r="W2587" i="2"/>
  <c r="X2587" i="2"/>
  <c r="AA2587" i="2"/>
  <c r="T2588" i="2"/>
  <c r="W2588" i="2"/>
  <c r="X2588" i="2"/>
  <c r="AA2588" i="2"/>
  <c r="T2589" i="2"/>
  <c r="W2589" i="2"/>
  <c r="X2589" i="2"/>
  <c r="AA2589" i="2"/>
  <c r="T2590" i="2"/>
  <c r="W2590" i="2"/>
  <c r="X2590" i="2"/>
  <c r="AA2590" i="2"/>
  <c r="T2591" i="2"/>
  <c r="W2591" i="2"/>
  <c r="X2591" i="2"/>
  <c r="AA2591" i="2"/>
  <c r="T2592" i="2"/>
  <c r="W2592" i="2"/>
  <c r="X2592" i="2"/>
  <c r="AA2592" i="2"/>
  <c r="T2593" i="2"/>
  <c r="W2593" i="2"/>
  <c r="X2593" i="2"/>
  <c r="AA2593" i="2"/>
  <c r="T2594" i="2"/>
  <c r="W2594" i="2"/>
  <c r="X2594" i="2"/>
  <c r="AA2594" i="2"/>
  <c r="T2595" i="2"/>
  <c r="W2595" i="2"/>
  <c r="X2595" i="2"/>
  <c r="AA2595" i="2"/>
  <c r="T2596" i="2"/>
  <c r="W2596" i="2"/>
  <c r="X2596" i="2"/>
  <c r="AA2596" i="2"/>
  <c r="T2597" i="2"/>
  <c r="W2597" i="2"/>
  <c r="X2597" i="2"/>
  <c r="AA2597" i="2"/>
  <c r="T2598" i="2"/>
  <c r="W2598" i="2"/>
  <c r="X2598" i="2"/>
  <c r="AA2598" i="2"/>
  <c r="T2599" i="2"/>
  <c r="W2599" i="2"/>
  <c r="X2599" i="2"/>
  <c r="AA2599" i="2"/>
  <c r="T2600" i="2"/>
  <c r="W2600" i="2"/>
  <c r="X2600" i="2"/>
  <c r="AA2600" i="2"/>
  <c r="T2601" i="2"/>
  <c r="W2601" i="2"/>
  <c r="X2601" i="2"/>
  <c r="AA2601" i="2"/>
  <c r="T2602" i="2"/>
  <c r="W2602" i="2"/>
  <c r="X2602" i="2"/>
  <c r="AA2602" i="2"/>
  <c r="T2603" i="2"/>
  <c r="W2603" i="2"/>
  <c r="X2603" i="2"/>
  <c r="AA2603" i="2"/>
  <c r="T2604" i="2"/>
  <c r="W2604" i="2"/>
  <c r="X2604" i="2"/>
  <c r="AA2604" i="2"/>
  <c r="T2605" i="2"/>
  <c r="W2605" i="2"/>
  <c r="X2605" i="2"/>
  <c r="AA2605" i="2"/>
  <c r="T2606" i="2"/>
  <c r="W2606" i="2"/>
  <c r="X2606" i="2"/>
  <c r="AA2606" i="2"/>
  <c r="T2607" i="2"/>
  <c r="W2607" i="2"/>
  <c r="X2607" i="2"/>
  <c r="AA2607" i="2"/>
  <c r="T2608" i="2"/>
  <c r="W2608" i="2"/>
  <c r="X2608" i="2"/>
  <c r="AA2608" i="2"/>
  <c r="T2609" i="2"/>
  <c r="W2609" i="2"/>
  <c r="X2609" i="2"/>
  <c r="AA2609" i="2"/>
  <c r="T2610" i="2"/>
  <c r="W2610" i="2"/>
  <c r="X2610" i="2"/>
  <c r="AA2610" i="2"/>
  <c r="T2611" i="2"/>
  <c r="W2611" i="2"/>
  <c r="X2611" i="2"/>
  <c r="AA2611" i="2"/>
  <c r="T2612" i="2"/>
  <c r="W2612" i="2"/>
  <c r="X2612" i="2"/>
  <c r="AA2612" i="2"/>
  <c r="T2613" i="2"/>
  <c r="W2613" i="2"/>
  <c r="X2613" i="2"/>
  <c r="AA2613" i="2"/>
  <c r="T2614" i="2"/>
  <c r="W2614" i="2"/>
  <c r="X2614" i="2"/>
  <c r="AA2614" i="2"/>
  <c r="T2615" i="2"/>
  <c r="W2615" i="2"/>
  <c r="X2615" i="2"/>
  <c r="AA2615" i="2"/>
  <c r="T2616" i="2"/>
  <c r="W2616" i="2"/>
  <c r="X2616" i="2"/>
  <c r="AA2616" i="2"/>
  <c r="T2617" i="2"/>
  <c r="W2617" i="2"/>
  <c r="X2617" i="2"/>
  <c r="AA2617" i="2"/>
  <c r="T2618" i="2"/>
  <c r="W2618" i="2"/>
  <c r="X2618" i="2"/>
  <c r="AA2618" i="2"/>
  <c r="T2619" i="2"/>
  <c r="W2619" i="2"/>
  <c r="X2619" i="2"/>
  <c r="AA2619" i="2"/>
  <c r="T2620" i="2"/>
  <c r="W2620" i="2"/>
  <c r="X2620" i="2"/>
  <c r="AA2620" i="2"/>
  <c r="T2621" i="2"/>
  <c r="W2621" i="2"/>
  <c r="X2621" i="2"/>
  <c r="AA2621" i="2"/>
  <c r="T2622" i="2"/>
  <c r="W2622" i="2"/>
  <c r="X2622" i="2"/>
  <c r="AA2622" i="2"/>
  <c r="T2623" i="2"/>
  <c r="W2623" i="2"/>
  <c r="X2623" i="2"/>
  <c r="AA2623" i="2"/>
  <c r="T2624" i="2"/>
  <c r="W2624" i="2"/>
  <c r="X2624" i="2"/>
  <c r="AA2624" i="2"/>
  <c r="T2625" i="2"/>
  <c r="W2625" i="2"/>
  <c r="X2625" i="2"/>
  <c r="AA2625" i="2"/>
  <c r="T2626" i="2"/>
  <c r="W2626" i="2"/>
  <c r="X2626" i="2"/>
  <c r="AA2626" i="2"/>
  <c r="T2627" i="2"/>
  <c r="W2627" i="2"/>
  <c r="X2627" i="2"/>
  <c r="AA2627" i="2"/>
  <c r="T2628" i="2"/>
  <c r="W2628" i="2"/>
  <c r="X2628" i="2"/>
  <c r="AA2628" i="2"/>
  <c r="T2629" i="2"/>
  <c r="W2629" i="2"/>
  <c r="X2629" i="2"/>
  <c r="AA2629" i="2"/>
  <c r="T2630" i="2"/>
  <c r="W2630" i="2"/>
  <c r="X2630" i="2"/>
  <c r="AA2630" i="2"/>
  <c r="T2631" i="2"/>
  <c r="W2631" i="2"/>
  <c r="X2631" i="2"/>
  <c r="AA2631" i="2"/>
  <c r="T2632" i="2"/>
  <c r="W2632" i="2"/>
  <c r="X2632" i="2"/>
  <c r="AA2632" i="2"/>
  <c r="T2633" i="2"/>
  <c r="W2633" i="2"/>
  <c r="X2633" i="2"/>
  <c r="AA2633" i="2"/>
  <c r="T2634" i="2"/>
  <c r="W2634" i="2"/>
  <c r="X2634" i="2"/>
  <c r="AA2634" i="2"/>
  <c r="T2635" i="2"/>
  <c r="W2635" i="2"/>
  <c r="X2635" i="2"/>
  <c r="AA2635" i="2"/>
  <c r="T2636" i="2"/>
  <c r="W2636" i="2"/>
  <c r="X2636" i="2"/>
  <c r="AA2636" i="2"/>
  <c r="T2637" i="2"/>
  <c r="W2637" i="2"/>
  <c r="X2637" i="2"/>
  <c r="AA2637" i="2"/>
  <c r="T2638" i="2"/>
  <c r="W2638" i="2"/>
  <c r="X2638" i="2"/>
  <c r="AA2638" i="2"/>
  <c r="T2639" i="2"/>
  <c r="W2639" i="2"/>
  <c r="X2639" i="2"/>
  <c r="AA2639" i="2"/>
  <c r="T2640" i="2"/>
  <c r="W2640" i="2"/>
  <c r="X2640" i="2"/>
  <c r="AA2640" i="2"/>
  <c r="T2641" i="2"/>
  <c r="W2641" i="2"/>
  <c r="X2641" i="2"/>
  <c r="AA2641" i="2"/>
  <c r="T2642" i="2"/>
  <c r="W2642" i="2"/>
  <c r="X2642" i="2"/>
  <c r="AA2642" i="2"/>
  <c r="T2643" i="2"/>
  <c r="W2643" i="2"/>
  <c r="X2643" i="2"/>
  <c r="AA2643" i="2"/>
  <c r="T2644" i="2"/>
  <c r="W2644" i="2"/>
  <c r="X2644" i="2"/>
  <c r="AA2644" i="2"/>
  <c r="T2645" i="2"/>
  <c r="W2645" i="2"/>
  <c r="X2645" i="2"/>
  <c r="AA2645" i="2"/>
  <c r="T2646" i="2"/>
  <c r="W2646" i="2"/>
  <c r="X2646" i="2"/>
  <c r="AA2646" i="2"/>
  <c r="T2647" i="2"/>
  <c r="W2647" i="2"/>
  <c r="X2647" i="2"/>
  <c r="AA2647" i="2"/>
  <c r="T2648" i="2"/>
  <c r="W2648" i="2"/>
  <c r="X2648" i="2"/>
  <c r="AA2648" i="2"/>
  <c r="T2649" i="2"/>
  <c r="W2649" i="2"/>
  <c r="X2649" i="2"/>
  <c r="AA2649" i="2"/>
  <c r="T2650" i="2"/>
  <c r="W2650" i="2"/>
  <c r="X2650" i="2"/>
  <c r="AA2650" i="2"/>
  <c r="T2651" i="2"/>
  <c r="W2651" i="2"/>
  <c r="X2651" i="2"/>
  <c r="AA2651" i="2"/>
  <c r="T2652" i="2"/>
  <c r="W2652" i="2"/>
  <c r="X2652" i="2"/>
  <c r="AA2652" i="2"/>
  <c r="T2653" i="2"/>
  <c r="W2653" i="2"/>
  <c r="X2653" i="2"/>
  <c r="AA2653" i="2"/>
  <c r="T2654" i="2"/>
  <c r="W2654" i="2"/>
  <c r="X2654" i="2"/>
  <c r="AA2654" i="2"/>
  <c r="T2655" i="2"/>
  <c r="W2655" i="2"/>
  <c r="X2655" i="2"/>
  <c r="AA2655" i="2"/>
  <c r="T2656" i="2"/>
  <c r="W2656" i="2"/>
  <c r="X2656" i="2"/>
  <c r="AA2656" i="2"/>
  <c r="T2657" i="2"/>
  <c r="W2657" i="2"/>
  <c r="X2657" i="2"/>
  <c r="AA2657" i="2"/>
  <c r="T2658" i="2"/>
  <c r="W2658" i="2"/>
  <c r="X2658" i="2"/>
  <c r="AA2658" i="2"/>
  <c r="T2659" i="2"/>
  <c r="W2659" i="2"/>
  <c r="X2659" i="2"/>
  <c r="AA2659" i="2"/>
  <c r="T2660" i="2"/>
  <c r="W2660" i="2"/>
  <c r="X2660" i="2"/>
  <c r="AA2660" i="2"/>
  <c r="T2661" i="2"/>
  <c r="W2661" i="2"/>
  <c r="X2661" i="2"/>
  <c r="AA2661" i="2"/>
  <c r="T2662" i="2"/>
  <c r="W2662" i="2"/>
  <c r="X2662" i="2"/>
  <c r="AA2662" i="2"/>
  <c r="T2663" i="2"/>
  <c r="W2663" i="2"/>
  <c r="X2663" i="2"/>
  <c r="AA2663" i="2"/>
  <c r="T2664" i="2"/>
  <c r="W2664" i="2"/>
  <c r="X2664" i="2"/>
  <c r="AA2664" i="2"/>
  <c r="T2665" i="2"/>
  <c r="W2665" i="2"/>
  <c r="X2665" i="2"/>
  <c r="AA2665" i="2"/>
  <c r="T2666" i="2"/>
  <c r="W2666" i="2"/>
  <c r="X2666" i="2"/>
  <c r="AA2666" i="2"/>
  <c r="T2667" i="2"/>
  <c r="W2667" i="2"/>
  <c r="X2667" i="2"/>
  <c r="AA2667" i="2"/>
  <c r="T2668" i="2"/>
  <c r="W2668" i="2"/>
  <c r="X2668" i="2"/>
  <c r="AA2668" i="2"/>
  <c r="T2669" i="2"/>
  <c r="W2669" i="2"/>
  <c r="X2669" i="2"/>
  <c r="AA2669" i="2"/>
  <c r="T2670" i="2"/>
  <c r="W2670" i="2"/>
  <c r="X2670" i="2"/>
  <c r="AA2670" i="2"/>
  <c r="T2671" i="2"/>
  <c r="W2671" i="2"/>
  <c r="X2671" i="2"/>
  <c r="AA2671" i="2"/>
  <c r="T2672" i="2"/>
  <c r="W2672" i="2"/>
  <c r="X2672" i="2"/>
  <c r="AA2672" i="2"/>
  <c r="T2673" i="2"/>
  <c r="W2673" i="2"/>
  <c r="X2673" i="2"/>
  <c r="AA2673" i="2"/>
  <c r="T2674" i="2"/>
  <c r="W2674" i="2"/>
  <c r="X2674" i="2"/>
  <c r="AA2674" i="2"/>
  <c r="T2675" i="2"/>
  <c r="W2675" i="2"/>
  <c r="X2675" i="2"/>
  <c r="AA2675" i="2"/>
  <c r="T2676" i="2"/>
  <c r="W2676" i="2"/>
  <c r="X2676" i="2"/>
  <c r="AA2676" i="2"/>
  <c r="T2677" i="2"/>
  <c r="W2677" i="2"/>
  <c r="X2677" i="2"/>
  <c r="AA2677" i="2"/>
  <c r="T2678" i="2"/>
  <c r="W2678" i="2"/>
  <c r="X2678" i="2"/>
  <c r="AA2678" i="2"/>
  <c r="T2679" i="2"/>
  <c r="W2679" i="2"/>
  <c r="X2679" i="2"/>
  <c r="AA2679" i="2"/>
  <c r="T2680" i="2"/>
  <c r="W2680" i="2"/>
  <c r="X2680" i="2"/>
  <c r="AA2680" i="2"/>
  <c r="T2681" i="2"/>
  <c r="W2681" i="2"/>
  <c r="X2681" i="2"/>
  <c r="AA2681" i="2"/>
  <c r="T2682" i="2"/>
  <c r="W2682" i="2"/>
  <c r="X2682" i="2"/>
  <c r="AA2682" i="2"/>
  <c r="T2683" i="2"/>
  <c r="W2683" i="2"/>
  <c r="X2683" i="2"/>
  <c r="AA2683" i="2"/>
  <c r="T2684" i="2"/>
  <c r="W2684" i="2"/>
  <c r="X2684" i="2"/>
  <c r="AA2684" i="2"/>
  <c r="T2685" i="2"/>
  <c r="W2685" i="2"/>
  <c r="X2685" i="2"/>
  <c r="AA2685" i="2"/>
  <c r="T2686" i="2"/>
  <c r="W2686" i="2"/>
  <c r="X2686" i="2"/>
  <c r="AA2686" i="2"/>
  <c r="T2687" i="2"/>
  <c r="W2687" i="2"/>
  <c r="X2687" i="2"/>
  <c r="AA2687" i="2"/>
  <c r="T2688" i="2"/>
  <c r="W2688" i="2"/>
  <c r="X2688" i="2"/>
  <c r="AA2688" i="2"/>
  <c r="T2689" i="2"/>
  <c r="W2689" i="2"/>
  <c r="X2689" i="2"/>
  <c r="AA2689" i="2"/>
  <c r="T2690" i="2"/>
  <c r="W2690" i="2"/>
  <c r="X2690" i="2"/>
  <c r="AA2690" i="2"/>
  <c r="T2691" i="2"/>
  <c r="W2691" i="2"/>
  <c r="X2691" i="2"/>
  <c r="AA2691" i="2"/>
  <c r="T2692" i="2"/>
  <c r="W2692" i="2"/>
  <c r="X2692" i="2"/>
  <c r="AA2692" i="2"/>
  <c r="T2693" i="2"/>
  <c r="W2693" i="2"/>
  <c r="X2693" i="2"/>
  <c r="AA2693" i="2"/>
  <c r="T2694" i="2"/>
  <c r="W2694" i="2"/>
  <c r="X2694" i="2"/>
  <c r="AA2694" i="2"/>
  <c r="T2695" i="2"/>
  <c r="W2695" i="2"/>
  <c r="X2695" i="2"/>
  <c r="AA2695" i="2"/>
  <c r="T2696" i="2"/>
  <c r="W2696" i="2"/>
  <c r="X2696" i="2"/>
  <c r="AA2696" i="2"/>
  <c r="T2697" i="2"/>
  <c r="W2697" i="2"/>
  <c r="X2697" i="2"/>
  <c r="AA2697" i="2"/>
  <c r="T2698" i="2"/>
  <c r="W2698" i="2"/>
  <c r="X2698" i="2"/>
  <c r="AA2698" i="2"/>
  <c r="T2699" i="2"/>
  <c r="W2699" i="2"/>
  <c r="X2699" i="2"/>
  <c r="AA2699" i="2"/>
  <c r="T2700" i="2"/>
  <c r="W2700" i="2"/>
  <c r="X2700" i="2"/>
  <c r="AA2700" i="2"/>
  <c r="T2701" i="2"/>
  <c r="W2701" i="2"/>
  <c r="X2701" i="2"/>
  <c r="AA2701" i="2"/>
  <c r="T2702" i="2"/>
  <c r="W2702" i="2"/>
  <c r="X2702" i="2"/>
  <c r="AA2702" i="2"/>
  <c r="T2703" i="2"/>
  <c r="W2703" i="2"/>
  <c r="X2703" i="2"/>
  <c r="AA2703" i="2"/>
  <c r="T2704" i="2"/>
  <c r="W2704" i="2"/>
  <c r="X2704" i="2"/>
  <c r="AA2704" i="2"/>
  <c r="T2705" i="2"/>
  <c r="W2705" i="2"/>
  <c r="X2705" i="2"/>
  <c r="AA2705" i="2"/>
  <c r="T2706" i="2"/>
  <c r="W2706" i="2"/>
  <c r="X2706" i="2"/>
  <c r="AA2706" i="2"/>
  <c r="T2707" i="2"/>
  <c r="W2707" i="2"/>
  <c r="X2707" i="2"/>
  <c r="AA2707" i="2"/>
  <c r="T2708" i="2"/>
  <c r="W2708" i="2"/>
  <c r="X2708" i="2"/>
  <c r="AA2708" i="2"/>
  <c r="T2709" i="2"/>
  <c r="W2709" i="2"/>
  <c r="X2709" i="2"/>
  <c r="AA2709" i="2"/>
  <c r="T2710" i="2"/>
  <c r="W2710" i="2"/>
  <c r="X2710" i="2"/>
  <c r="AA2710" i="2"/>
  <c r="T2711" i="2"/>
  <c r="W2711" i="2"/>
  <c r="X2711" i="2"/>
  <c r="AA2711" i="2"/>
  <c r="T2712" i="2"/>
  <c r="W2712" i="2"/>
  <c r="X2712" i="2"/>
  <c r="AA2712" i="2"/>
  <c r="T2713" i="2"/>
  <c r="W2713" i="2"/>
  <c r="X2713" i="2"/>
  <c r="AA2713" i="2"/>
  <c r="T2714" i="2"/>
  <c r="W2714" i="2"/>
  <c r="X2714" i="2"/>
  <c r="AA2714" i="2"/>
  <c r="T2715" i="2"/>
  <c r="W2715" i="2"/>
  <c r="X2715" i="2"/>
  <c r="AA2715" i="2"/>
  <c r="T2716" i="2"/>
  <c r="W2716" i="2"/>
  <c r="X2716" i="2"/>
  <c r="AA2716" i="2"/>
  <c r="T2717" i="2"/>
  <c r="W2717" i="2"/>
  <c r="X2717" i="2"/>
  <c r="AA2717" i="2"/>
  <c r="T2718" i="2"/>
  <c r="W2718" i="2"/>
  <c r="X2718" i="2"/>
  <c r="AA2718" i="2"/>
  <c r="T2719" i="2"/>
  <c r="W2719" i="2"/>
  <c r="X2719" i="2"/>
  <c r="AA2719" i="2"/>
  <c r="T2720" i="2"/>
  <c r="W2720" i="2"/>
  <c r="X2720" i="2"/>
  <c r="AA2720" i="2"/>
  <c r="T2721" i="2"/>
  <c r="W2721" i="2"/>
  <c r="X2721" i="2"/>
  <c r="AA2721" i="2"/>
  <c r="T2722" i="2"/>
  <c r="W2722" i="2"/>
  <c r="X2722" i="2"/>
  <c r="AA2722" i="2"/>
  <c r="T2723" i="2"/>
  <c r="W2723" i="2"/>
  <c r="X2723" i="2"/>
  <c r="AA2723" i="2"/>
  <c r="T2724" i="2"/>
  <c r="W2724" i="2"/>
  <c r="X2724" i="2"/>
  <c r="AA2724" i="2"/>
  <c r="T2725" i="2"/>
  <c r="W2725" i="2"/>
  <c r="X2725" i="2"/>
  <c r="AA2725" i="2"/>
  <c r="T2726" i="2"/>
  <c r="W2726" i="2"/>
  <c r="X2726" i="2"/>
  <c r="AA2726" i="2"/>
  <c r="T2727" i="2"/>
  <c r="W2727" i="2"/>
  <c r="X2727" i="2"/>
  <c r="AA2727" i="2"/>
  <c r="T2728" i="2"/>
  <c r="W2728" i="2"/>
  <c r="X2728" i="2"/>
  <c r="AA2728" i="2"/>
  <c r="T2729" i="2"/>
  <c r="W2729" i="2"/>
  <c r="X2729" i="2"/>
  <c r="AA2729" i="2"/>
  <c r="T2730" i="2"/>
  <c r="W2730" i="2"/>
  <c r="X2730" i="2"/>
  <c r="AA2730" i="2"/>
  <c r="T2731" i="2"/>
  <c r="W2731" i="2"/>
  <c r="X2731" i="2"/>
  <c r="AA2731" i="2"/>
  <c r="T2732" i="2"/>
  <c r="W2732" i="2"/>
  <c r="X2732" i="2"/>
  <c r="AA2732" i="2"/>
  <c r="T2733" i="2"/>
  <c r="W2733" i="2"/>
  <c r="X2733" i="2"/>
  <c r="AA2733" i="2"/>
  <c r="T2734" i="2"/>
  <c r="W2734" i="2"/>
  <c r="X2734" i="2"/>
  <c r="AA2734" i="2"/>
  <c r="T2735" i="2"/>
  <c r="W2735" i="2"/>
  <c r="X2735" i="2"/>
  <c r="AA2735" i="2"/>
  <c r="T2736" i="2"/>
  <c r="W2736" i="2"/>
  <c r="X2736" i="2"/>
  <c r="AA2736" i="2"/>
  <c r="T2737" i="2"/>
  <c r="W2737" i="2"/>
  <c r="X2737" i="2"/>
  <c r="AA2737" i="2"/>
  <c r="T2738" i="2"/>
  <c r="W2738" i="2"/>
  <c r="X2738" i="2"/>
  <c r="AA2738" i="2"/>
  <c r="T2739" i="2"/>
  <c r="W2739" i="2"/>
  <c r="X2739" i="2"/>
  <c r="AA2739" i="2"/>
  <c r="T2740" i="2"/>
  <c r="W2740" i="2"/>
  <c r="X2740" i="2"/>
  <c r="AA2740" i="2"/>
  <c r="T2741" i="2"/>
  <c r="W2741" i="2"/>
  <c r="X2741" i="2"/>
  <c r="AA2741" i="2"/>
  <c r="T2742" i="2"/>
  <c r="W2742" i="2"/>
  <c r="X2742" i="2"/>
  <c r="AA2742" i="2"/>
  <c r="T2743" i="2"/>
  <c r="W2743" i="2"/>
  <c r="X2743" i="2"/>
  <c r="AA2743" i="2"/>
  <c r="T2744" i="2"/>
  <c r="W2744" i="2"/>
  <c r="X2744" i="2"/>
  <c r="AA2744" i="2"/>
  <c r="T2745" i="2"/>
  <c r="W2745" i="2"/>
  <c r="X2745" i="2"/>
  <c r="AA2745" i="2"/>
  <c r="T2746" i="2"/>
  <c r="W2746" i="2"/>
  <c r="X2746" i="2"/>
  <c r="AA2746" i="2"/>
  <c r="T2747" i="2"/>
  <c r="W2747" i="2"/>
  <c r="X2747" i="2"/>
  <c r="AA2747" i="2"/>
  <c r="T2748" i="2"/>
  <c r="W2748" i="2"/>
  <c r="X2748" i="2"/>
  <c r="AA2748" i="2"/>
  <c r="T2749" i="2"/>
  <c r="W2749" i="2"/>
  <c r="X2749" i="2"/>
  <c r="AA2749" i="2"/>
  <c r="T2750" i="2"/>
  <c r="W2750" i="2"/>
  <c r="X2750" i="2"/>
  <c r="AA2750" i="2"/>
  <c r="T2751" i="2"/>
  <c r="W2751" i="2"/>
  <c r="X2751" i="2"/>
  <c r="AA2751" i="2"/>
  <c r="T2752" i="2"/>
  <c r="W2752" i="2"/>
  <c r="X2752" i="2"/>
  <c r="AA2752" i="2"/>
  <c r="T2753" i="2"/>
  <c r="W2753" i="2"/>
  <c r="X2753" i="2"/>
  <c r="AA2753" i="2"/>
  <c r="T2754" i="2"/>
  <c r="W2754" i="2"/>
  <c r="X2754" i="2"/>
  <c r="AA2754" i="2"/>
  <c r="T2755" i="2"/>
  <c r="W2755" i="2"/>
  <c r="X2755" i="2"/>
  <c r="AA2755" i="2"/>
  <c r="T2756" i="2"/>
  <c r="W2756" i="2"/>
  <c r="X2756" i="2"/>
  <c r="AA2756" i="2"/>
  <c r="T2757" i="2"/>
  <c r="W2757" i="2"/>
  <c r="X2757" i="2"/>
  <c r="AA2757" i="2"/>
  <c r="T2758" i="2"/>
  <c r="W2758" i="2"/>
  <c r="X2758" i="2"/>
  <c r="AA2758" i="2"/>
  <c r="T2759" i="2"/>
  <c r="W2759" i="2"/>
  <c r="X2759" i="2"/>
  <c r="AA2759" i="2"/>
  <c r="T2760" i="2"/>
  <c r="W2760" i="2"/>
  <c r="X2760" i="2"/>
  <c r="AA2760" i="2"/>
  <c r="T2761" i="2"/>
  <c r="W2761" i="2"/>
  <c r="X2761" i="2"/>
  <c r="AA2761" i="2"/>
  <c r="T2762" i="2"/>
  <c r="W2762" i="2"/>
  <c r="X2762" i="2"/>
  <c r="AA2762" i="2"/>
  <c r="T2763" i="2"/>
  <c r="W2763" i="2"/>
  <c r="X2763" i="2"/>
  <c r="AA2763" i="2"/>
  <c r="T2764" i="2"/>
  <c r="W2764" i="2"/>
  <c r="X2764" i="2"/>
  <c r="AA2764" i="2"/>
  <c r="T2765" i="2"/>
  <c r="W2765" i="2"/>
  <c r="X2765" i="2"/>
  <c r="AA2765" i="2"/>
  <c r="T2766" i="2"/>
  <c r="W2766" i="2"/>
  <c r="X2766" i="2"/>
  <c r="AA2766" i="2"/>
  <c r="T2767" i="2"/>
  <c r="W2767" i="2"/>
  <c r="X2767" i="2"/>
  <c r="AA2767" i="2"/>
  <c r="T2768" i="2"/>
  <c r="W2768" i="2"/>
  <c r="X2768" i="2"/>
  <c r="AA2768" i="2"/>
  <c r="T2769" i="2"/>
  <c r="W2769" i="2"/>
  <c r="X2769" i="2"/>
  <c r="AA2769" i="2"/>
  <c r="T2770" i="2"/>
  <c r="W2770" i="2"/>
  <c r="X2770" i="2"/>
  <c r="AA2770" i="2"/>
  <c r="T2771" i="2"/>
  <c r="W2771" i="2"/>
  <c r="X2771" i="2"/>
  <c r="AA2771" i="2"/>
  <c r="T2772" i="2"/>
  <c r="W2772" i="2"/>
  <c r="X2772" i="2"/>
  <c r="AA2772" i="2"/>
  <c r="T2773" i="2"/>
  <c r="W2773" i="2"/>
  <c r="X2773" i="2"/>
  <c r="AA2773" i="2"/>
  <c r="T2774" i="2"/>
  <c r="W2774" i="2"/>
  <c r="X2774" i="2"/>
  <c r="AA2774" i="2"/>
  <c r="T2775" i="2"/>
  <c r="W2775" i="2"/>
  <c r="X2775" i="2"/>
  <c r="AA2775" i="2"/>
  <c r="T2776" i="2"/>
  <c r="W2776" i="2"/>
  <c r="X2776" i="2"/>
  <c r="AA2776" i="2"/>
  <c r="T2777" i="2"/>
  <c r="W2777" i="2"/>
  <c r="X2777" i="2"/>
  <c r="AA2777" i="2"/>
  <c r="T2778" i="2"/>
  <c r="W2778" i="2"/>
  <c r="X2778" i="2"/>
  <c r="AA2778" i="2"/>
  <c r="T2779" i="2"/>
  <c r="W2779" i="2"/>
  <c r="X2779" i="2"/>
  <c r="AA2779" i="2"/>
  <c r="T2780" i="2"/>
  <c r="W2780" i="2"/>
  <c r="X2780" i="2"/>
  <c r="AA2780" i="2"/>
  <c r="T2781" i="2"/>
  <c r="W2781" i="2"/>
  <c r="X2781" i="2"/>
  <c r="AA2781" i="2"/>
  <c r="T2782" i="2"/>
  <c r="W2782" i="2"/>
  <c r="X2782" i="2"/>
  <c r="AA2782" i="2"/>
  <c r="T2783" i="2"/>
  <c r="W2783" i="2"/>
  <c r="X2783" i="2"/>
  <c r="AA2783" i="2"/>
  <c r="T2784" i="2"/>
  <c r="W2784" i="2"/>
  <c r="X2784" i="2"/>
  <c r="AA2784" i="2"/>
  <c r="T2785" i="2"/>
  <c r="W2785" i="2"/>
  <c r="X2785" i="2"/>
  <c r="AA2785" i="2"/>
  <c r="T2786" i="2"/>
  <c r="W2786" i="2"/>
  <c r="X2786" i="2"/>
  <c r="AA2786" i="2"/>
  <c r="T2787" i="2"/>
  <c r="W2787" i="2"/>
  <c r="X2787" i="2"/>
  <c r="AA2787" i="2"/>
  <c r="T2788" i="2"/>
  <c r="W2788" i="2"/>
  <c r="X2788" i="2"/>
  <c r="AA2788" i="2"/>
  <c r="T2789" i="2"/>
  <c r="W2789" i="2"/>
  <c r="X2789" i="2"/>
  <c r="AA2789" i="2"/>
  <c r="T2790" i="2"/>
  <c r="W2790" i="2"/>
  <c r="X2790" i="2"/>
  <c r="AA2790" i="2"/>
  <c r="T2791" i="2"/>
  <c r="W2791" i="2"/>
  <c r="X2791" i="2"/>
  <c r="AA2791" i="2"/>
  <c r="T2792" i="2"/>
  <c r="W2792" i="2"/>
  <c r="X2792" i="2"/>
  <c r="AA2792" i="2"/>
  <c r="T2793" i="2"/>
  <c r="W2793" i="2"/>
  <c r="X2793" i="2"/>
  <c r="AA2793" i="2"/>
  <c r="T2794" i="2"/>
  <c r="W2794" i="2"/>
  <c r="X2794" i="2"/>
  <c r="AA2794" i="2"/>
  <c r="T2795" i="2"/>
  <c r="W2795" i="2"/>
  <c r="X2795" i="2"/>
  <c r="AA2795" i="2"/>
  <c r="T2796" i="2"/>
  <c r="W2796" i="2"/>
  <c r="X2796" i="2"/>
  <c r="AA2796" i="2"/>
  <c r="T2797" i="2"/>
  <c r="W2797" i="2"/>
  <c r="X2797" i="2"/>
  <c r="AA2797" i="2"/>
  <c r="T2798" i="2"/>
  <c r="W2798" i="2"/>
  <c r="X2798" i="2"/>
  <c r="AA2798" i="2"/>
  <c r="T2799" i="2"/>
  <c r="W2799" i="2"/>
  <c r="X2799" i="2"/>
  <c r="AA2799" i="2"/>
  <c r="T2800" i="2"/>
  <c r="W2800" i="2"/>
  <c r="X2800" i="2"/>
  <c r="AA2800" i="2"/>
  <c r="T2801" i="2"/>
  <c r="W2801" i="2"/>
  <c r="X2801" i="2"/>
  <c r="AA2801" i="2"/>
  <c r="T2802" i="2"/>
  <c r="W2802" i="2"/>
  <c r="X2802" i="2"/>
  <c r="AA2802" i="2"/>
  <c r="T2803" i="2"/>
  <c r="W2803" i="2"/>
  <c r="X2803" i="2"/>
  <c r="AA2803" i="2"/>
  <c r="T2804" i="2"/>
  <c r="W2804" i="2"/>
  <c r="X2804" i="2"/>
  <c r="AA2804" i="2"/>
  <c r="T2805" i="2"/>
  <c r="W2805" i="2"/>
  <c r="X2805" i="2"/>
  <c r="AA2805" i="2"/>
  <c r="T2806" i="2"/>
  <c r="W2806" i="2"/>
  <c r="X2806" i="2"/>
  <c r="AA2806" i="2"/>
  <c r="T2807" i="2"/>
  <c r="W2807" i="2"/>
  <c r="X2807" i="2"/>
  <c r="AA2807" i="2"/>
  <c r="T2808" i="2"/>
  <c r="W2808" i="2"/>
  <c r="X2808" i="2"/>
  <c r="AA2808" i="2"/>
  <c r="T2809" i="2"/>
  <c r="W2809" i="2"/>
  <c r="X2809" i="2"/>
  <c r="AA2809" i="2"/>
  <c r="T2810" i="2"/>
  <c r="W2810" i="2"/>
  <c r="X2810" i="2"/>
  <c r="AA2810" i="2"/>
  <c r="T2811" i="2"/>
  <c r="W2811" i="2"/>
  <c r="X2811" i="2"/>
  <c r="AA2811" i="2"/>
  <c r="T2812" i="2"/>
  <c r="W2812" i="2"/>
  <c r="X2812" i="2"/>
  <c r="AA2812" i="2"/>
  <c r="T2813" i="2"/>
  <c r="W2813" i="2"/>
  <c r="X2813" i="2"/>
  <c r="AA2813" i="2"/>
  <c r="T2814" i="2"/>
  <c r="W2814" i="2"/>
  <c r="X2814" i="2"/>
  <c r="AA2814" i="2"/>
  <c r="T2815" i="2"/>
  <c r="W2815" i="2"/>
  <c r="X2815" i="2"/>
  <c r="AA2815" i="2"/>
  <c r="T2816" i="2"/>
  <c r="W2816" i="2"/>
  <c r="X2816" i="2"/>
  <c r="AA2816" i="2"/>
  <c r="T2817" i="2"/>
  <c r="W2817" i="2"/>
  <c r="X2817" i="2"/>
  <c r="AA2817" i="2"/>
  <c r="T2818" i="2"/>
  <c r="W2818" i="2"/>
  <c r="X2818" i="2"/>
  <c r="AA2818" i="2"/>
  <c r="T2819" i="2"/>
  <c r="W2819" i="2"/>
  <c r="X2819" i="2"/>
  <c r="AA2819" i="2"/>
  <c r="T2820" i="2"/>
  <c r="W2820" i="2"/>
  <c r="X2820" i="2"/>
  <c r="AA2820" i="2"/>
  <c r="T2821" i="2"/>
  <c r="W2821" i="2"/>
  <c r="X2821" i="2"/>
  <c r="AA2821" i="2"/>
  <c r="T2822" i="2"/>
  <c r="W2822" i="2"/>
  <c r="X2822" i="2"/>
  <c r="AA2822" i="2"/>
  <c r="T2823" i="2"/>
  <c r="W2823" i="2"/>
  <c r="X2823" i="2"/>
  <c r="AA2823" i="2"/>
  <c r="T2824" i="2"/>
  <c r="W2824" i="2"/>
  <c r="X2824" i="2"/>
  <c r="AA2824" i="2"/>
  <c r="T2825" i="2"/>
  <c r="W2825" i="2"/>
  <c r="X2825" i="2"/>
  <c r="AA2825" i="2"/>
  <c r="T2826" i="2"/>
  <c r="W2826" i="2"/>
  <c r="X2826" i="2"/>
  <c r="AA2826" i="2"/>
  <c r="T2827" i="2"/>
  <c r="W2827" i="2"/>
  <c r="X2827" i="2"/>
  <c r="AA2827" i="2"/>
  <c r="T2828" i="2"/>
  <c r="W2828" i="2"/>
  <c r="X2828" i="2"/>
  <c r="AA2828" i="2"/>
  <c r="T2829" i="2"/>
  <c r="W2829" i="2"/>
  <c r="X2829" i="2"/>
  <c r="AA2829" i="2"/>
  <c r="T2830" i="2"/>
  <c r="W2830" i="2"/>
  <c r="X2830" i="2"/>
  <c r="AA2830" i="2"/>
  <c r="T2831" i="2"/>
  <c r="W2831" i="2"/>
  <c r="X2831" i="2"/>
  <c r="AA2831" i="2"/>
  <c r="T2832" i="2"/>
  <c r="W2832" i="2"/>
  <c r="X2832" i="2"/>
  <c r="AA2832" i="2"/>
  <c r="T2833" i="2"/>
  <c r="W2833" i="2"/>
  <c r="X2833" i="2"/>
  <c r="AA2833" i="2"/>
  <c r="T2834" i="2"/>
  <c r="W2834" i="2"/>
  <c r="X2834" i="2"/>
  <c r="AA2834" i="2"/>
  <c r="T2835" i="2"/>
  <c r="W2835" i="2"/>
  <c r="X2835" i="2"/>
  <c r="AA2835" i="2"/>
  <c r="T2836" i="2"/>
  <c r="W2836" i="2"/>
  <c r="X2836" i="2"/>
  <c r="AA2836" i="2"/>
  <c r="T2837" i="2"/>
  <c r="W2837" i="2"/>
  <c r="X2837" i="2"/>
  <c r="AA2837" i="2"/>
  <c r="T2838" i="2"/>
  <c r="W2838" i="2"/>
  <c r="X2838" i="2"/>
  <c r="AA2838" i="2"/>
  <c r="T2839" i="2"/>
  <c r="W2839" i="2"/>
  <c r="X2839" i="2"/>
  <c r="AA2839" i="2"/>
  <c r="T2840" i="2"/>
  <c r="W2840" i="2"/>
  <c r="X2840" i="2"/>
  <c r="AA2840" i="2"/>
  <c r="T2841" i="2"/>
  <c r="W2841" i="2"/>
  <c r="X2841" i="2"/>
  <c r="AA2841" i="2"/>
  <c r="T2842" i="2"/>
  <c r="W2842" i="2"/>
  <c r="X2842" i="2"/>
  <c r="AA2842" i="2"/>
  <c r="T2843" i="2"/>
  <c r="W2843" i="2"/>
  <c r="X2843" i="2"/>
  <c r="AA2843" i="2"/>
  <c r="T2844" i="2"/>
  <c r="W2844" i="2"/>
  <c r="X2844" i="2"/>
  <c r="AA2844" i="2"/>
  <c r="T2845" i="2"/>
  <c r="W2845" i="2"/>
  <c r="X2845" i="2"/>
  <c r="AA2845" i="2"/>
  <c r="T2846" i="2"/>
  <c r="W2846" i="2"/>
  <c r="X2846" i="2"/>
  <c r="AA2846" i="2"/>
  <c r="T2847" i="2"/>
  <c r="W2847" i="2"/>
  <c r="X2847" i="2"/>
  <c r="AA2847" i="2"/>
  <c r="T2848" i="2"/>
  <c r="W2848" i="2"/>
  <c r="X2848" i="2"/>
  <c r="AA2848" i="2"/>
  <c r="T2849" i="2"/>
  <c r="W2849" i="2"/>
  <c r="X2849" i="2"/>
  <c r="AA2849" i="2"/>
  <c r="T2850" i="2"/>
  <c r="W2850" i="2"/>
  <c r="X2850" i="2"/>
  <c r="AA2850" i="2"/>
  <c r="T2851" i="2"/>
  <c r="W2851" i="2"/>
  <c r="X2851" i="2"/>
  <c r="AA2851" i="2"/>
  <c r="T2852" i="2"/>
  <c r="W2852" i="2"/>
  <c r="X2852" i="2"/>
  <c r="AA2852" i="2"/>
  <c r="T2853" i="2"/>
  <c r="W2853" i="2"/>
  <c r="X2853" i="2"/>
  <c r="AA2853" i="2"/>
  <c r="T2854" i="2"/>
  <c r="W2854" i="2"/>
  <c r="X2854" i="2"/>
  <c r="AA2854" i="2"/>
  <c r="T2855" i="2"/>
  <c r="W2855" i="2"/>
  <c r="X2855" i="2"/>
  <c r="AA2855" i="2"/>
  <c r="T2856" i="2"/>
  <c r="W2856" i="2"/>
  <c r="X2856" i="2"/>
  <c r="AA2856" i="2"/>
  <c r="T2857" i="2"/>
  <c r="W2857" i="2"/>
  <c r="X2857" i="2"/>
  <c r="AA2857" i="2"/>
  <c r="T2858" i="2"/>
  <c r="W2858" i="2"/>
  <c r="X2858" i="2"/>
  <c r="AA2858" i="2"/>
  <c r="T2859" i="2"/>
  <c r="W2859" i="2"/>
  <c r="X2859" i="2"/>
  <c r="AA2859" i="2"/>
  <c r="T2860" i="2"/>
  <c r="W2860" i="2"/>
  <c r="X2860" i="2"/>
  <c r="AA2860" i="2"/>
  <c r="T2861" i="2"/>
  <c r="W2861" i="2"/>
  <c r="X2861" i="2"/>
  <c r="AA2861" i="2"/>
  <c r="T2862" i="2"/>
  <c r="W2862" i="2"/>
  <c r="X2862" i="2"/>
  <c r="AA2862" i="2"/>
  <c r="T2863" i="2"/>
  <c r="W2863" i="2"/>
  <c r="X2863" i="2"/>
  <c r="AA2863" i="2"/>
  <c r="T2864" i="2"/>
  <c r="W2864" i="2"/>
  <c r="X2864" i="2"/>
  <c r="AA2864" i="2"/>
  <c r="T2865" i="2"/>
  <c r="W2865" i="2"/>
  <c r="X2865" i="2"/>
  <c r="AA2865" i="2"/>
  <c r="T2866" i="2"/>
  <c r="W2866" i="2"/>
  <c r="X2866" i="2"/>
  <c r="AA2866" i="2"/>
  <c r="T2867" i="2"/>
  <c r="W2867" i="2"/>
  <c r="X2867" i="2"/>
  <c r="AA2867" i="2"/>
  <c r="T2868" i="2"/>
  <c r="W2868" i="2"/>
  <c r="X2868" i="2"/>
  <c r="AA2868" i="2"/>
  <c r="T2869" i="2"/>
  <c r="W2869" i="2"/>
  <c r="X2869" i="2"/>
  <c r="AA2869" i="2"/>
  <c r="T2870" i="2"/>
  <c r="W2870" i="2"/>
  <c r="X2870" i="2"/>
  <c r="AA2870" i="2"/>
  <c r="T2871" i="2"/>
  <c r="W2871" i="2"/>
  <c r="X2871" i="2"/>
  <c r="AA2871" i="2"/>
  <c r="T2872" i="2"/>
  <c r="W2872" i="2"/>
  <c r="X2872" i="2"/>
  <c r="AA2872" i="2"/>
  <c r="T2873" i="2"/>
  <c r="W2873" i="2"/>
  <c r="X2873" i="2"/>
  <c r="AA2873" i="2"/>
  <c r="T2874" i="2"/>
  <c r="W2874" i="2"/>
  <c r="X2874" i="2"/>
  <c r="AA2874" i="2"/>
  <c r="T2875" i="2"/>
  <c r="W2875" i="2"/>
  <c r="X2875" i="2"/>
  <c r="AA2875" i="2"/>
  <c r="T2876" i="2"/>
  <c r="W2876" i="2"/>
  <c r="X2876" i="2"/>
  <c r="AA2876" i="2"/>
  <c r="T2877" i="2"/>
  <c r="W2877" i="2"/>
  <c r="X2877" i="2"/>
  <c r="AA2877" i="2"/>
  <c r="T2878" i="2"/>
  <c r="W2878" i="2"/>
  <c r="X2878" i="2"/>
  <c r="AA2878" i="2"/>
  <c r="T2879" i="2"/>
  <c r="W2879" i="2"/>
  <c r="X2879" i="2"/>
  <c r="AA2879" i="2"/>
  <c r="T2880" i="2"/>
  <c r="W2880" i="2"/>
  <c r="X2880" i="2"/>
  <c r="AA2880" i="2"/>
  <c r="T2881" i="2"/>
  <c r="W2881" i="2"/>
  <c r="X2881" i="2"/>
  <c r="AA2881" i="2"/>
  <c r="T2882" i="2"/>
  <c r="W2882" i="2"/>
  <c r="X2882" i="2"/>
  <c r="AA2882" i="2"/>
  <c r="T2883" i="2"/>
  <c r="W2883" i="2"/>
  <c r="X2883" i="2"/>
  <c r="AA2883" i="2"/>
  <c r="T2884" i="2"/>
  <c r="W2884" i="2"/>
  <c r="X2884" i="2"/>
  <c r="AA2884" i="2"/>
  <c r="T2885" i="2"/>
  <c r="W2885" i="2"/>
  <c r="X2885" i="2"/>
  <c r="AA2885" i="2"/>
  <c r="T2886" i="2"/>
  <c r="W2886" i="2"/>
  <c r="X2886" i="2"/>
  <c r="AA2886" i="2"/>
  <c r="T2887" i="2"/>
  <c r="W2887" i="2"/>
  <c r="X2887" i="2"/>
  <c r="AA2887" i="2"/>
  <c r="T2888" i="2"/>
  <c r="W2888" i="2"/>
  <c r="X2888" i="2"/>
  <c r="AA2888" i="2"/>
  <c r="T2889" i="2"/>
  <c r="W2889" i="2"/>
  <c r="X2889" i="2"/>
  <c r="AA2889" i="2"/>
  <c r="T2890" i="2"/>
  <c r="W2890" i="2"/>
  <c r="X2890" i="2"/>
  <c r="AA2890" i="2"/>
  <c r="T2891" i="2"/>
  <c r="W2891" i="2"/>
  <c r="X2891" i="2"/>
  <c r="AA2891" i="2"/>
  <c r="T2892" i="2"/>
  <c r="W2892" i="2"/>
  <c r="X2892" i="2"/>
  <c r="AA2892" i="2"/>
  <c r="T2893" i="2"/>
  <c r="W2893" i="2"/>
  <c r="X2893" i="2"/>
  <c r="AA2893" i="2"/>
  <c r="T2894" i="2"/>
  <c r="W2894" i="2"/>
  <c r="X2894" i="2"/>
  <c r="AA2894" i="2"/>
  <c r="T2895" i="2"/>
  <c r="W2895" i="2"/>
  <c r="X2895" i="2"/>
  <c r="AA2895" i="2"/>
  <c r="T2896" i="2"/>
  <c r="W2896" i="2"/>
  <c r="X2896" i="2"/>
  <c r="AA2896" i="2"/>
  <c r="T2897" i="2"/>
  <c r="W2897" i="2"/>
  <c r="X2897" i="2"/>
  <c r="AA2897" i="2"/>
  <c r="T2898" i="2"/>
  <c r="W2898" i="2"/>
  <c r="X2898" i="2"/>
  <c r="AA2898" i="2"/>
  <c r="T2899" i="2"/>
  <c r="W2899" i="2"/>
  <c r="X2899" i="2"/>
  <c r="AA2899" i="2"/>
  <c r="T2900" i="2"/>
  <c r="W2900" i="2"/>
  <c r="X2900" i="2"/>
  <c r="AA2900" i="2"/>
  <c r="T2901" i="2"/>
  <c r="W2901" i="2"/>
  <c r="X2901" i="2"/>
  <c r="AA2901" i="2"/>
  <c r="T2902" i="2"/>
  <c r="W2902" i="2"/>
  <c r="X2902" i="2"/>
  <c r="AA2902" i="2"/>
  <c r="T2903" i="2"/>
  <c r="W2903" i="2"/>
  <c r="X2903" i="2"/>
  <c r="AA2903" i="2"/>
  <c r="T2904" i="2"/>
  <c r="W2904" i="2"/>
  <c r="X2904" i="2"/>
  <c r="AA2904" i="2"/>
  <c r="T2905" i="2"/>
  <c r="W2905" i="2"/>
  <c r="X2905" i="2"/>
  <c r="AA2905" i="2"/>
  <c r="T2906" i="2"/>
  <c r="W2906" i="2"/>
  <c r="X2906" i="2"/>
  <c r="AA2906" i="2"/>
  <c r="T2907" i="2"/>
  <c r="W2907" i="2"/>
  <c r="X2907" i="2"/>
  <c r="AA2907" i="2"/>
  <c r="T2908" i="2"/>
  <c r="W2908" i="2"/>
  <c r="X2908" i="2"/>
  <c r="AA2908" i="2"/>
  <c r="T2909" i="2"/>
  <c r="W2909" i="2"/>
  <c r="X2909" i="2"/>
  <c r="AA2909" i="2"/>
  <c r="T2910" i="2"/>
  <c r="W2910" i="2"/>
  <c r="X2910" i="2"/>
  <c r="AA2910" i="2"/>
  <c r="T2911" i="2"/>
  <c r="W2911" i="2"/>
  <c r="X2911" i="2"/>
  <c r="AA2911" i="2"/>
  <c r="T2912" i="2"/>
  <c r="W2912" i="2"/>
  <c r="X2912" i="2"/>
  <c r="AA2912" i="2"/>
  <c r="T2913" i="2"/>
  <c r="W2913" i="2"/>
  <c r="X2913" i="2"/>
  <c r="AA2913" i="2"/>
  <c r="T2914" i="2"/>
  <c r="W2914" i="2"/>
  <c r="X2914" i="2"/>
  <c r="AA2914" i="2"/>
  <c r="T2915" i="2"/>
  <c r="W2915" i="2"/>
  <c r="X2915" i="2"/>
  <c r="AA2915" i="2"/>
  <c r="T2916" i="2"/>
  <c r="W2916" i="2"/>
  <c r="X2916" i="2"/>
  <c r="AA2916" i="2"/>
  <c r="T2917" i="2"/>
  <c r="W2917" i="2"/>
  <c r="X2917" i="2"/>
  <c r="AA2917" i="2"/>
  <c r="T2918" i="2"/>
  <c r="W2918" i="2"/>
  <c r="X2918" i="2"/>
  <c r="AA2918" i="2"/>
  <c r="T2919" i="2"/>
  <c r="W2919" i="2"/>
  <c r="X2919" i="2"/>
  <c r="AA2919" i="2"/>
  <c r="T2920" i="2"/>
  <c r="W2920" i="2"/>
  <c r="X2920" i="2"/>
  <c r="AA2920" i="2"/>
  <c r="T2921" i="2"/>
  <c r="W2921" i="2"/>
  <c r="X2921" i="2"/>
  <c r="AA2921" i="2"/>
  <c r="T2922" i="2"/>
  <c r="W2922" i="2"/>
  <c r="X2922" i="2"/>
  <c r="AA2922" i="2"/>
  <c r="T2923" i="2"/>
  <c r="W2923" i="2"/>
  <c r="X2923" i="2"/>
  <c r="AA2923" i="2"/>
  <c r="T2924" i="2"/>
  <c r="W2924" i="2"/>
  <c r="X2924" i="2"/>
  <c r="AA2924" i="2"/>
  <c r="T2925" i="2"/>
  <c r="W2925" i="2"/>
  <c r="X2925" i="2"/>
  <c r="AA2925" i="2"/>
  <c r="T2926" i="2"/>
  <c r="W2926" i="2"/>
  <c r="X2926" i="2"/>
  <c r="AA2926" i="2"/>
  <c r="T2927" i="2"/>
  <c r="W2927" i="2"/>
  <c r="X2927" i="2"/>
  <c r="AA2927" i="2"/>
  <c r="T2928" i="2"/>
  <c r="W2928" i="2"/>
  <c r="X2928" i="2"/>
  <c r="AA2928" i="2"/>
  <c r="T2929" i="2"/>
  <c r="W2929" i="2"/>
  <c r="X2929" i="2"/>
  <c r="AA2929" i="2"/>
  <c r="T2930" i="2"/>
  <c r="W2930" i="2"/>
  <c r="X2930" i="2"/>
  <c r="AA2930" i="2"/>
  <c r="T2931" i="2"/>
  <c r="W2931" i="2"/>
  <c r="X2931" i="2"/>
  <c r="AA2931" i="2"/>
  <c r="T2932" i="2"/>
  <c r="W2932" i="2"/>
  <c r="X2932" i="2"/>
  <c r="AA2932" i="2"/>
  <c r="T2933" i="2"/>
  <c r="W2933" i="2"/>
  <c r="X2933" i="2"/>
  <c r="AA2933" i="2"/>
  <c r="T2934" i="2"/>
  <c r="W2934" i="2"/>
  <c r="X2934" i="2"/>
  <c r="AA2934" i="2"/>
  <c r="T2935" i="2"/>
  <c r="W2935" i="2"/>
  <c r="X2935" i="2"/>
  <c r="AA2935" i="2"/>
  <c r="T2936" i="2"/>
  <c r="W2936" i="2"/>
  <c r="X2936" i="2"/>
  <c r="AA2936" i="2"/>
  <c r="T2937" i="2"/>
  <c r="W2937" i="2"/>
  <c r="X2937" i="2"/>
  <c r="AA2937" i="2"/>
  <c r="T2938" i="2"/>
  <c r="W2938" i="2"/>
  <c r="X2938" i="2"/>
  <c r="AA2938" i="2"/>
  <c r="T2939" i="2"/>
  <c r="W2939" i="2"/>
  <c r="X2939" i="2"/>
  <c r="AA2939" i="2"/>
  <c r="T2940" i="2"/>
  <c r="W2940" i="2"/>
  <c r="X2940" i="2"/>
  <c r="AA2940" i="2"/>
  <c r="T2941" i="2"/>
  <c r="W2941" i="2"/>
  <c r="X2941" i="2"/>
  <c r="AA2941" i="2"/>
  <c r="T2942" i="2"/>
  <c r="W2942" i="2"/>
  <c r="X2942" i="2"/>
  <c r="AA2942" i="2"/>
  <c r="T2943" i="2"/>
  <c r="W2943" i="2"/>
  <c r="X2943" i="2"/>
  <c r="AA2943" i="2"/>
  <c r="T2944" i="2"/>
  <c r="W2944" i="2"/>
  <c r="X2944" i="2"/>
  <c r="AA2944" i="2"/>
  <c r="T2945" i="2"/>
  <c r="W2945" i="2"/>
  <c r="X2945" i="2"/>
  <c r="AA2945" i="2"/>
  <c r="T2946" i="2"/>
  <c r="W2946" i="2"/>
  <c r="X2946" i="2"/>
  <c r="AA2946" i="2"/>
  <c r="T2947" i="2"/>
  <c r="W2947" i="2"/>
  <c r="X2947" i="2"/>
  <c r="AA2947" i="2"/>
  <c r="T2948" i="2"/>
  <c r="W2948" i="2"/>
  <c r="X2948" i="2"/>
  <c r="AA2948" i="2"/>
  <c r="T2949" i="2"/>
  <c r="W2949" i="2"/>
  <c r="X2949" i="2"/>
  <c r="AA2949" i="2"/>
  <c r="T2950" i="2"/>
  <c r="W2950" i="2"/>
  <c r="X2950" i="2"/>
  <c r="AA2950" i="2"/>
  <c r="T2951" i="2"/>
  <c r="W2951" i="2"/>
  <c r="X2951" i="2"/>
  <c r="AA2951" i="2"/>
  <c r="T2952" i="2"/>
  <c r="W2952" i="2"/>
  <c r="X2952" i="2"/>
  <c r="AA2952" i="2"/>
  <c r="T2953" i="2"/>
  <c r="W2953" i="2"/>
  <c r="X2953" i="2"/>
  <c r="AA2953" i="2"/>
  <c r="T2954" i="2"/>
  <c r="W2954" i="2"/>
  <c r="X2954" i="2"/>
  <c r="AA2954" i="2"/>
  <c r="T2955" i="2"/>
  <c r="W2955" i="2"/>
  <c r="X2955" i="2"/>
  <c r="AA2955" i="2"/>
  <c r="T2956" i="2"/>
  <c r="W2956" i="2"/>
  <c r="X2956" i="2"/>
  <c r="AA2956" i="2"/>
  <c r="T2957" i="2"/>
  <c r="W2957" i="2"/>
  <c r="X2957" i="2"/>
  <c r="AA2957" i="2"/>
  <c r="T2958" i="2"/>
  <c r="W2958" i="2"/>
  <c r="X2958" i="2"/>
  <c r="AA2958" i="2"/>
  <c r="T2959" i="2"/>
  <c r="W2959" i="2"/>
  <c r="X2959" i="2"/>
  <c r="AA2959" i="2"/>
  <c r="T2960" i="2"/>
  <c r="W2960" i="2"/>
  <c r="X2960" i="2"/>
  <c r="AA2960" i="2"/>
  <c r="T2961" i="2"/>
  <c r="W2961" i="2"/>
  <c r="X2961" i="2"/>
  <c r="AA2961" i="2"/>
  <c r="T2962" i="2"/>
  <c r="W2962" i="2"/>
  <c r="X2962" i="2"/>
  <c r="AA2962" i="2"/>
  <c r="T2963" i="2"/>
  <c r="W2963" i="2"/>
  <c r="X2963" i="2"/>
  <c r="AA2963" i="2"/>
  <c r="T2964" i="2"/>
  <c r="W2964" i="2"/>
  <c r="X2964" i="2"/>
  <c r="AA2964" i="2"/>
  <c r="T2965" i="2"/>
  <c r="W2965" i="2"/>
  <c r="X2965" i="2"/>
  <c r="AA2965" i="2"/>
  <c r="T2966" i="2"/>
  <c r="W2966" i="2"/>
  <c r="X2966" i="2"/>
  <c r="AA2966" i="2"/>
  <c r="T2967" i="2"/>
  <c r="W2967" i="2"/>
  <c r="X2967" i="2"/>
  <c r="AA2967" i="2"/>
  <c r="T2968" i="2"/>
  <c r="W2968" i="2"/>
  <c r="X2968" i="2"/>
  <c r="AA2968" i="2"/>
  <c r="T2969" i="2"/>
  <c r="W2969" i="2"/>
  <c r="X2969" i="2"/>
  <c r="AA2969" i="2"/>
  <c r="T2970" i="2"/>
  <c r="W2970" i="2"/>
  <c r="X2970" i="2"/>
  <c r="AA2970" i="2"/>
  <c r="T2971" i="2"/>
  <c r="W2971" i="2"/>
  <c r="X2971" i="2"/>
  <c r="AA2971" i="2"/>
  <c r="T2972" i="2"/>
  <c r="W2972" i="2"/>
  <c r="X2972" i="2"/>
  <c r="AA2972" i="2"/>
  <c r="T2973" i="2"/>
  <c r="W2973" i="2"/>
  <c r="X2973" i="2"/>
  <c r="AA2973" i="2"/>
  <c r="T2974" i="2"/>
  <c r="W2974" i="2"/>
  <c r="X2974" i="2"/>
  <c r="AA2974" i="2"/>
  <c r="T2975" i="2"/>
  <c r="W2975" i="2"/>
  <c r="X2975" i="2"/>
  <c r="AA2975" i="2"/>
  <c r="T2976" i="2"/>
  <c r="W2976" i="2"/>
  <c r="X2976" i="2"/>
  <c r="AA2976" i="2"/>
  <c r="T2977" i="2"/>
  <c r="W2977" i="2"/>
  <c r="X2977" i="2"/>
  <c r="AA2977" i="2"/>
  <c r="T2978" i="2"/>
  <c r="W2978" i="2"/>
  <c r="X2978" i="2"/>
  <c r="AA2978" i="2"/>
  <c r="T2979" i="2"/>
  <c r="W2979" i="2"/>
  <c r="X2979" i="2"/>
  <c r="AA2979" i="2"/>
  <c r="T2980" i="2"/>
  <c r="W2980" i="2"/>
  <c r="X2980" i="2"/>
  <c r="AA2980" i="2"/>
  <c r="T2981" i="2"/>
  <c r="W2981" i="2"/>
  <c r="X2981" i="2"/>
  <c r="AA2981" i="2"/>
  <c r="T2982" i="2"/>
  <c r="W2982" i="2"/>
  <c r="X2982" i="2"/>
  <c r="AA2982" i="2"/>
  <c r="T2983" i="2"/>
  <c r="W2983" i="2"/>
  <c r="X2983" i="2"/>
  <c r="AA2983" i="2"/>
  <c r="T2984" i="2"/>
  <c r="W2984" i="2"/>
  <c r="X2984" i="2"/>
  <c r="AA2984" i="2"/>
  <c r="T2985" i="2"/>
  <c r="W2985" i="2"/>
  <c r="X2985" i="2"/>
  <c r="AA2985" i="2"/>
  <c r="T2986" i="2"/>
  <c r="W2986" i="2"/>
  <c r="X2986" i="2"/>
  <c r="AA2986" i="2"/>
  <c r="T2987" i="2"/>
  <c r="W2987" i="2"/>
  <c r="X2987" i="2"/>
  <c r="AA2987" i="2"/>
  <c r="T2988" i="2"/>
  <c r="W2988" i="2"/>
  <c r="X2988" i="2"/>
  <c r="AA2988" i="2"/>
  <c r="T2989" i="2"/>
  <c r="W2989" i="2"/>
  <c r="X2989" i="2"/>
  <c r="AA2989" i="2"/>
  <c r="T2990" i="2"/>
  <c r="W2990" i="2"/>
  <c r="X2990" i="2"/>
  <c r="AA2990" i="2"/>
  <c r="T2991" i="2"/>
  <c r="W2991" i="2"/>
  <c r="X2991" i="2"/>
  <c r="AA2991" i="2"/>
  <c r="T2992" i="2"/>
  <c r="W2992" i="2"/>
  <c r="X2992" i="2"/>
  <c r="AA2992" i="2"/>
  <c r="T2993" i="2"/>
  <c r="W2993" i="2"/>
  <c r="X2993" i="2"/>
  <c r="AA2993" i="2"/>
  <c r="T2994" i="2"/>
  <c r="W2994" i="2"/>
  <c r="X2994" i="2"/>
  <c r="AA2994" i="2"/>
  <c r="T2995" i="2"/>
  <c r="W2995" i="2"/>
  <c r="X2995" i="2"/>
  <c r="AA2995" i="2"/>
  <c r="T2996" i="2"/>
  <c r="W2996" i="2"/>
  <c r="X2996" i="2"/>
  <c r="AA2996" i="2"/>
  <c r="T2997" i="2"/>
  <c r="W2997" i="2"/>
  <c r="X2997" i="2"/>
  <c r="AA2997" i="2"/>
  <c r="T2998" i="2"/>
  <c r="W2998" i="2"/>
  <c r="X2998" i="2"/>
  <c r="AA2998" i="2"/>
  <c r="T2999" i="2"/>
  <c r="W2999" i="2"/>
  <c r="X2999" i="2"/>
  <c r="AA2999" i="2"/>
  <c r="T3000" i="2"/>
  <c r="W3000" i="2"/>
  <c r="X3000" i="2"/>
  <c r="AA3000" i="2"/>
  <c r="T3001" i="2"/>
  <c r="W3001" i="2"/>
  <c r="X3001" i="2"/>
  <c r="AA3001" i="2"/>
  <c r="T3002" i="2"/>
  <c r="W3002" i="2"/>
  <c r="X3002" i="2"/>
  <c r="AA3002" i="2"/>
  <c r="T3003" i="2"/>
  <c r="W3003" i="2"/>
  <c r="X3003" i="2"/>
  <c r="AA3003" i="2"/>
  <c r="T3004" i="2"/>
  <c r="W3004" i="2"/>
  <c r="X3004" i="2"/>
  <c r="AA3004" i="2"/>
  <c r="T3005" i="2"/>
  <c r="W3005" i="2"/>
  <c r="X3005" i="2"/>
  <c r="AA3005" i="2"/>
  <c r="T3006" i="2"/>
  <c r="W3006" i="2"/>
  <c r="X3006" i="2"/>
  <c r="AA3006" i="2"/>
  <c r="T3007" i="2"/>
  <c r="W3007" i="2"/>
  <c r="X3007" i="2"/>
  <c r="AA3007" i="2"/>
  <c r="T3008" i="2"/>
  <c r="W3008" i="2"/>
  <c r="X3008" i="2"/>
  <c r="AA3008" i="2"/>
  <c r="T3009" i="2"/>
  <c r="W3009" i="2"/>
  <c r="X3009" i="2"/>
  <c r="AA3009" i="2"/>
  <c r="T3010" i="2"/>
  <c r="W3010" i="2"/>
  <c r="X3010" i="2"/>
  <c r="AA3010" i="2"/>
  <c r="T3011" i="2"/>
  <c r="W3011" i="2"/>
  <c r="X3011" i="2"/>
  <c r="AA3011" i="2"/>
  <c r="T3012" i="2"/>
  <c r="W3012" i="2"/>
  <c r="X3012" i="2"/>
  <c r="AA3012" i="2"/>
  <c r="T3013" i="2"/>
  <c r="W3013" i="2"/>
  <c r="X3013" i="2"/>
  <c r="AA3013" i="2"/>
  <c r="T3014" i="2"/>
  <c r="W3014" i="2"/>
  <c r="X3014" i="2"/>
  <c r="AA3014" i="2"/>
  <c r="T3015" i="2"/>
  <c r="W3015" i="2"/>
  <c r="X3015" i="2"/>
  <c r="AA3015" i="2"/>
  <c r="T3016" i="2"/>
  <c r="W3016" i="2"/>
  <c r="X3016" i="2"/>
  <c r="AA3016" i="2"/>
  <c r="T3017" i="2"/>
  <c r="W3017" i="2"/>
  <c r="X3017" i="2"/>
  <c r="AA3017" i="2"/>
  <c r="T3018" i="2"/>
  <c r="W3018" i="2"/>
  <c r="X3018" i="2"/>
  <c r="AA3018" i="2"/>
  <c r="T3019" i="2"/>
  <c r="W3019" i="2"/>
  <c r="X3019" i="2"/>
  <c r="AA3019" i="2"/>
  <c r="T3020" i="2"/>
  <c r="W3020" i="2"/>
  <c r="X3020" i="2"/>
  <c r="AA3020" i="2"/>
  <c r="T3021" i="2"/>
  <c r="W3021" i="2"/>
  <c r="X3021" i="2"/>
  <c r="AA3021" i="2"/>
  <c r="T3022" i="2"/>
  <c r="W3022" i="2"/>
  <c r="X3022" i="2"/>
  <c r="AA3022" i="2"/>
  <c r="T3023" i="2"/>
  <c r="W3023" i="2"/>
  <c r="X3023" i="2"/>
  <c r="AA3023" i="2"/>
  <c r="T3024" i="2"/>
  <c r="W3024" i="2"/>
  <c r="X3024" i="2"/>
  <c r="AA3024" i="2"/>
  <c r="T3025" i="2"/>
  <c r="W3025" i="2"/>
  <c r="X3025" i="2"/>
  <c r="AA3025" i="2"/>
  <c r="T3026" i="2"/>
  <c r="W3026" i="2"/>
  <c r="X3026" i="2"/>
  <c r="AA3026" i="2"/>
  <c r="T3027" i="2"/>
  <c r="W3027" i="2"/>
  <c r="X3027" i="2"/>
  <c r="AA3027" i="2"/>
  <c r="T3028" i="2"/>
  <c r="W3028" i="2"/>
  <c r="X3028" i="2"/>
  <c r="AA3028" i="2"/>
  <c r="T3029" i="2"/>
  <c r="W3029" i="2"/>
  <c r="X3029" i="2"/>
  <c r="AA3029" i="2"/>
  <c r="T3030" i="2"/>
  <c r="W3030" i="2"/>
  <c r="X3030" i="2"/>
  <c r="AA3030" i="2"/>
  <c r="T3031" i="2"/>
  <c r="W3031" i="2"/>
  <c r="X3031" i="2"/>
  <c r="AA3031" i="2"/>
  <c r="T3032" i="2"/>
  <c r="W3032" i="2"/>
  <c r="X3032" i="2"/>
  <c r="AA3032" i="2"/>
  <c r="T3033" i="2"/>
  <c r="W3033" i="2"/>
  <c r="X3033" i="2"/>
  <c r="AA3033" i="2"/>
  <c r="T3034" i="2"/>
  <c r="W3034" i="2"/>
  <c r="X3034" i="2"/>
  <c r="AA3034" i="2"/>
  <c r="T3035" i="2"/>
  <c r="W3035" i="2"/>
  <c r="X3035" i="2"/>
  <c r="AA3035" i="2"/>
  <c r="T3036" i="2"/>
  <c r="W3036" i="2"/>
  <c r="X3036" i="2"/>
  <c r="AA3036" i="2"/>
  <c r="T3037" i="2"/>
  <c r="W3037" i="2"/>
  <c r="X3037" i="2"/>
  <c r="AA3037" i="2"/>
  <c r="T3038" i="2"/>
  <c r="W3038" i="2"/>
  <c r="X3038" i="2"/>
  <c r="AA3038" i="2"/>
  <c r="T3039" i="2"/>
  <c r="W3039" i="2"/>
  <c r="X3039" i="2"/>
  <c r="AA3039" i="2"/>
  <c r="T3040" i="2"/>
  <c r="W3040" i="2"/>
  <c r="X3040" i="2"/>
  <c r="AA3040" i="2"/>
  <c r="T3041" i="2"/>
  <c r="W3041" i="2"/>
  <c r="X3041" i="2"/>
  <c r="AA3041" i="2"/>
  <c r="T3042" i="2"/>
  <c r="W3042" i="2"/>
  <c r="X3042" i="2"/>
  <c r="AA3042" i="2"/>
  <c r="T3043" i="2"/>
  <c r="W3043" i="2"/>
  <c r="X3043" i="2"/>
  <c r="AA3043" i="2"/>
  <c r="T3044" i="2"/>
  <c r="W3044" i="2"/>
  <c r="X3044" i="2"/>
  <c r="AA3044" i="2"/>
  <c r="T3045" i="2"/>
  <c r="W3045" i="2"/>
  <c r="X3045" i="2"/>
  <c r="AA3045" i="2"/>
  <c r="T3046" i="2"/>
  <c r="W3046" i="2"/>
  <c r="X3046" i="2"/>
  <c r="AA3046" i="2"/>
  <c r="T3047" i="2"/>
  <c r="W3047" i="2"/>
  <c r="X3047" i="2"/>
  <c r="AA3047" i="2"/>
  <c r="T3048" i="2"/>
  <c r="W3048" i="2"/>
  <c r="X3048" i="2"/>
  <c r="AA3048" i="2"/>
  <c r="T3049" i="2"/>
  <c r="W3049" i="2"/>
  <c r="X3049" i="2"/>
  <c r="AA3049" i="2"/>
  <c r="T3050" i="2"/>
  <c r="W3050" i="2"/>
  <c r="X3050" i="2"/>
  <c r="AA3050" i="2"/>
  <c r="T3051" i="2"/>
  <c r="W3051" i="2"/>
  <c r="X3051" i="2"/>
  <c r="AA3051" i="2"/>
  <c r="T3052" i="2"/>
  <c r="W3052" i="2"/>
  <c r="X3052" i="2"/>
  <c r="AA3052" i="2"/>
  <c r="T3053" i="2"/>
  <c r="W3053" i="2"/>
  <c r="X3053" i="2"/>
  <c r="AA3053" i="2"/>
  <c r="T3054" i="2"/>
  <c r="W3054" i="2"/>
  <c r="X3054" i="2"/>
  <c r="AA3054" i="2"/>
  <c r="T3055" i="2"/>
  <c r="W3055" i="2"/>
  <c r="X3055" i="2"/>
  <c r="AA3055" i="2"/>
  <c r="T3056" i="2"/>
  <c r="W3056" i="2"/>
  <c r="X3056" i="2"/>
  <c r="AA3056" i="2"/>
  <c r="T3057" i="2"/>
  <c r="W3057" i="2"/>
  <c r="X3057" i="2"/>
  <c r="AA3057" i="2"/>
  <c r="T3058" i="2"/>
  <c r="W3058" i="2"/>
  <c r="X3058" i="2"/>
  <c r="AA3058" i="2"/>
  <c r="T3059" i="2"/>
  <c r="W3059" i="2"/>
  <c r="X3059" i="2"/>
  <c r="AA3059" i="2"/>
  <c r="T3060" i="2"/>
  <c r="W3060" i="2"/>
  <c r="X3060" i="2"/>
  <c r="AA3060" i="2"/>
  <c r="T3061" i="2"/>
  <c r="W3061" i="2"/>
  <c r="X3061" i="2"/>
  <c r="AA3061" i="2"/>
  <c r="T3062" i="2"/>
  <c r="W3062" i="2"/>
  <c r="X3062" i="2"/>
  <c r="AA3062" i="2"/>
  <c r="T3063" i="2"/>
  <c r="W3063" i="2"/>
  <c r="X3063" i="2"/>
  <c r="AA3063" i="2"/>
  <c r="T3064" i="2"/>
  <c r="W3064" i="2"/>
  <c r="X3064" i="2"/>
  <c r="AA3064" i="2"/>
  <c r="T3065" i="2"/>
  <c r="W3065" i="2"/>
  <c r="X3065" i="2"/>
  <c r="AA3065" i="2"/>
  <c r="T3066" i="2"/>
  <c r="W3066" i="2"/>
  <c r="X3066" i="2"/>
  <c r="AA3066" i="2"/>
  <c r="T3067" i="2"/>
  <c r="W3067" i="2"/>
  <c r="X3067" i="2"/>
  <c r="AA3067" i="2"/>
  <c r="T3068" i="2"/>
  <c r="W3068" i="2"/>
  <c r="X3068" i="2"/>
  <c r="AA3068" i="2"/>
  <c r="T3069" i="2"/>
  <c r="W3069" i="2"/>
  <c r="X3069" i="2"/>
  <c r="AA3069" i="2"/>
  <c r="T3070" i="2"/>
  <c r="W3070" i="2"/>
  <c r="X3070" i="2"/>
  <c r="AA3070" i="2"/>
  <c r="T3071" i="2"/>
  <c r="W3071" i="2"/>
  <c r="X3071" i="2"/>
  <c r="AA3071" i="2"/>
  <c r="T3072" i="2"/>
  <c r="W3072" i="2"/>
  <c r="X3072" i="2"/>
  <c r="AA3072" i="2"/>
  <c r="T3073" i="2"/>
  <c r="W3073" i="2"/>
  <c r="X3073" i="2"/>
  <c r="AA3073" i="2"/>
  <c r="T3074" i="2"/>
  <c r="W3074" i="2"/>
  <c r="X3074" i="2"/>
  <c r="AA3074" i="2"/>
  <c r="T3075" i="2"/>
  <c r="W3075" i="2"/>
  <c r="X3075" i="2"/>
  <c r="AA3075" i="2"/>
  <c r="T3076" i="2"/>
  <c r="W3076" i="2"/>
  <c r="X3076" i="2"/>
  <c r="AA3076" i="2"/>
  <c r="T3077" i="2"/>
  <c r="W3077" i="2"/>
  <c r="X3077" i="2"/>
  <c r="AA3077" i="2"/>
  <c r="T3078" i="2"/>
  <c r="W3078" i="2"/>
  <c r="X3078" i="2"/>
  <c r="AA3078" i="2"/>
  <c r="T3079" i="2"/>
  <c r="W3079" i="2"/>
  <c r="X3079" i="2"/>
  <c r="AA3079" i="2"/>
  <c r="T3080" i="2"/>
  <c r="W3080" i="2"/>
  <c r="X3080" i="2"/>
  <c r="AA3080" i="2"/>
  <c r="T3081" i="2"/>
  <c r="W3081" i="2"/>
  <c r="X3081" i="2"/>
  <c r="AA3081" i="2"/>
  <c r="T3082" i="2"/>
  <c r="W3082" i="2"/>
  <c r="X3082" i="2"/>
  <c r="AA3082" i="2"/>
  <c r="T3083" i="2"/>
  <c r="W3083" i="2"/>
  <c r="X3083" i="2"/>
  <c r="AA3083" i="2"/>
  <c r="T3084" i="2"/>
  <c r="W3084" i="2"/>
  <c r="X3084" i="2"/>
  <c r="AA3084" i="2"/>
  <c r="T3085" i="2"/>
  <c r="W3085" i="2"/>
  <c r="X3085" i="2"/>
  <c r="AA3085" i="2"/>
  <c r="T3086" i="2"/>
  <c r="W3086" i="2"/>
  <c r="X3086" i="2"/>
  <c r="AA3086" i="2"/>
  <c r="T3087" i="2"/>
  <c r="W3087" i="2"/>
  <c r="X3087" i="2"/>
  <c r="AA3087" i="2"/>
  <c r="T3088" i="2"/>
  <c r="W3088" i="2"/>
  <c r="X3088" i="2"/>
  <c r="AA3088" i="2"/>
  <c r="T3089" i="2"/>
  <c r="W3089" i="2"/>
  <c r="X3089" i="2"/>
  <c r="AA3089" i="2"/>
  <c r="T3090" i="2"/>
  <c r="W3090" i="2"/>
  <c r="X3090" i="2"/>
  <c r="AA3090" i="2"/>
  <c r="T3091" i="2"/>
  <c r="W3091" i="2"/>
  <c r="X3091" i="2"/>
  <c r="AA3091" i="2"/>
  <c r="T3092" i="2"/>
  <c r="W3092" i="2"/>
  <c r="X3092" i="2"/>
  <c r="AA3092" i="2"/>
  <c r="T3093" i="2"/>
  <c r="W3093" i="2"/>
  <c r="X3093" i="2"/>
  <c r="AA3093" i="2"/>
  <c r="T3094" i="2"/>
  <c r="W3094" i="2"/>
  <c r="X3094" i="2"/>
  <c r="AA3094" i="2"/>
  <c r="T3095" i="2"/>
  <c r="W3095" i="2"/>
  <c r="X3095" i="2"/>
  <c r="AA3095" i="2"/>
  <c r="T3096" i="2"/>
  <c r="W3096" i="2"/>
  <c r="X3096" i="2"/>
  <c r="AA3096" i="2"/>
  <c r="T3097" i="2"/>
  <c r="W3097" i="2"/>
  <c r="X3097" i="2"/>
  <c r="AA3097" i="2"/>
  <c r="T3098" i="2"/>
  <c r="W3098" i="2"/>
  <c r="X3098" i="2"/>
  <c r="AA3098" i="2"/>
  <c r="T3099" i="2"/>
  <c r="W3099" i="2"/>
  <c r="X3099" i="2"/>
  <c r="AA3099" i="2"/>
  <c r="T3100" i="2"/>
  <c r="W3100" i="2"/>
  <c r="X3100" i="2"/>
  <c r="AA3100" i="2"/>
  <c r="T3101" i="2"/>
  <c r="W3101" i="2"/>
  <c r="X3101" i="2"/>
  <c r="AA3101" i="2"/>
  <c r="T3102" i="2"/>
  <c r="W3102" i="2"/>
  <c r="X3102" i="2"/>
  <c r="AA3102" i="2"/>
  <c r="T3103" i="2"/>
  <c r="W3103" i="2"/>
  <c r="X3103" i="2"/>
  <c r="AA3103" i="2"/>
  <c r="T3104" i="2"/>
  <c r="W3104" i="2"/>
  <c r="X3104" i="2"/>
  <c r="AA3104" i="2"/>
  <c r="T3105" i="2"/>
  <c r="W3105" i="2"/>
  <c r="X3105" i="2"/>
  <c r="AA3105" i="2"/>
  <c r="T3106" i="2"/>
  <c r="W3106" i="2"/>
  <c r="X3106" i="2"/>
  <c r="AA3106" i="2"/>
  <c r="T3107" i="2"/>
  <c r="W3107" i="2"/>
  <c r="X3107" i="2"/>
  <c r="AA3107" i="2"/>
  <c r="T3108" i="2"/>
  <c r="W3108" i="2"/>
  <c r="X3108" i="2"/>
  <c r="AA3108" i="2"/>
  <c r="T3109" i="2"/>
  <c r="W3109" i="2"/>
  <c r="X3109" i="2"/>
  <c r="AA3109" i="2"/>
  <c r="T3110" i="2"/>
  <c r="W3110" i="2"/>
  <c r="X3110" i="2"/>
  <c r="AA3110" i="2"/>
  <c r="T3111" i="2"/>
  <c r="W3111" i="2"/>
  <c r="X3111" i="2"/>
  <c r="AA3111" i="2"/>
  <c r="T3112" i="2"/>
  <c r="W3112" i="2"/>
  <c r="X3112" i="2"/>
  <c r="AA3112" i="2"/>
  <c r="T3113" i="2"/>
  <c r="W3113" i="2"/>
  <c r="X3113" i="2"/>
  <c r="AA3113" i="2"/>
  <c r="T3114" i="2"/>
  <c r="W3114" i="2"/>
  <c r="X3114" i="2"/>
  <c r="AA3114" i="2"/>
  <c r="T3115" i="2"/>
  <c r="W3115" i="2"/>
  <c r="X3115" i="2"/>
  <c r="AA3115" i="2"/>
  <c r="T3116" i="2"/>
  <c r="W3116" i="2"/>
  <c r="X3116" i="2"/>
  <c r="AA3116" i="2"/>
  <c r="T3117" i="2"/>
  <c r="W3117" i="2"/>
  <c r="X3117" i="2"/>
  <c r="AA3117" i="2"/>
  <c r="T3118" i="2"/>
  <c r="W3118" i="2"/>
  <c r="X3118" i="2"/>
  <c r="AA3118" i="2"/>
  <c r="T3119" i="2"/>
  <c r="W3119" i="2"/>
  <c r="X3119" i="2"/>
  <c r="AA3119" i="2"/>
  <c r="T3120" i="2"/>
  <c r="W3120" i="2"/>
  <c r="X3120" i="2"/>
  <c r="AA3120" i="2"/>
  <c r="T3121" i="2"/>
  <c r="W3121" i="2"/>
  <c r="X3121" i="2"/>
  <c r="AA3121" i="2"/>
  <c r="T3122" i="2"/>
  <c r="W3122" i="2"/>
  <c r="X3122" i="2"/>
  <c r="AA3122" i="2"/>
  <c r="T3123" i="2"/>
  <c r="W3123" i="2"/>
  <c r="X3123" i="2"/>
  <c r="AA3123" i="2"/>
  <c r="T3124" i="2"/>
  <c r="W3124" i="2"/>
  <c r="X3124" i="2"/>
  <c r="AA3124" i="2"/>
  <c r="T3125" i="2"/>
  <c r="W3125" i="2"/>
  <c r="X3125" i="2"/>
  <c r="AA3125" i="2"/>
  <c r="T3126" i="2"/>
  <c r="W3126" i="2"/>
  <c r="X3126" i="2"/>
  <c r="AA3126" i="2"/>
  <c r="T3127" i="2"/>
  <c r="W3127" i="2"/>
  <c r="X3127" i="2"/>
  <c r="AA3127" i="2"/>
  <c r="T3128" i="2"/>
  <c r="W3128" i="2"/>
  <c r="X3128" i="2"/>
  <c r="AA3128" i="2"/>
  <c r="T3129" i="2"/>
  <c r="W3129" i="2"/>
  <c r="X3129" i="2"/>
  <c r="AA3129" i="2"/>
  <c r="T3130" i="2"/>
  <c r="W3130" i="2"/>
  <c r="X3130" i="2"/>
  <c r="AA3130" i="2"/>
  <c r="T3131" i="2"/>
  <c r="W3131" i="2"/>
  <c r="X3131" i="2"/>
  <c r="AA3131" i="2"/>
  <c r="T3132" i="2"/>
  <c r="W3132" i="2"/>
  <c r="X3132" i="2"/>
  <c r="AA3132" i="2"/>
  <c r="T3133" i="2"/>
  <c r="W3133" i="2"/>
  <c r="X3133" i="2"/>
  <c r="AA3133" i="2"/>
  <c r="T3134" i="2"/>
  <c r="W3134" i="2"/>
  <c r="X3134" i="2"/>
  <c r="AA3134" i="2"/>
  <c r="T3135" i="2"/>
  <c r="W3135" i="2"/>
  <c r="X3135" i="2"/>
  <c r="AA3135" i="2"/>
  <c r="T3136" i="2"/>
  <c r="W3136" i="2"/>
  <c r="X3136" i="2"/>
  <c r="AA3136" i="2"/>
  <c r="T3137" i="2"/>
  <c r="W3137" i="2"/>
  <c r="X3137" i="2"/>
  <c r="AA3137" i="2"/>
  <c r="T3138" i="2"/>
  <c r="W3138" i="2"/>
  <c r="X3138" i="2"/>
  <c r="AA3138" i="2"/>
  <c r="T3139" i="2"/>
  <c r="W3139" i="2"/>
  <c r="X3139" i="2"/>
  <c r="AA3139" i="2"/>
  <c r="T3140" i="2"/>
  <c r="W3140" i="2"/>
  <c r="X3140" i="2"/>
  <c r="AA3140" i="2"/>
  <c r="T3141" i="2"/>
  <c r="W3141" i="2"/>
  <c r="X3141" i="2"/>
  <c r="AA3141" i="2"/>
  <c r="T3142" i="2"/>
  <c r="W3142" i="2"/>
  <c r="X3142" i="2"/>
  <c r="AA3142" i="2"/>
  <c r="T3143" i="2"/>
  <c r="W3143" i="2"/>
  <c r="X3143" i="2"/>
  <c r="AA3143" i="2"/>
  <c r="T3144" i="2"/>
  <c r="W3144" i="2"/>
  <c r="X3144" i="2"/>
  <c r="AA3144" i="2"/>
  <c r="T3145" i="2"/>
  <c r="W3145" i="2"/>
  <c r="X3145" i="2"/>
  <c r="AA3145" i="2"/>
  <c r="T3146" i="2"/>
  <c r="W3146" i="2"/>
  <c r="X3146" i="2"/>
  <c r="AA3146" i="2"/>
  <c r="T3147" i="2"/>
  <c r="W3147" i="2"/>
  <c r="X3147" i="2"/>
  <c r="AA3147" i="2"/>
  <c r="T3148" i="2"/>
  <c r="W3148" i="2"/>
  <c r="X3148" i="2"/>
  <c r="AA3148" i="2"/>
  <c r="T3149" i="2"/>
  <c r="W3149" i="2"/>
  <c r="X3149" i="2"/>
  <c r="AA3149" i="2"/>
  <c r="T3150" i="2"/>
  <c r="W3150" i="2"/>
  <c r="X3150" i="2"/>
  <c r="AA3150" i="2"/>
  <c r="T3151" i="2"/>
  <c r="W3151" i="2"/>
  <c r="X3151" i="2"/>
  <c r="AA3151" i="2"/>
  <c r="T3152" i="2"/>
  <c r="W3152" i="2"/>
  <c r="X3152" i="2"/>
  <c r="AA3152" i="2"/>
  <c r="T3153" i="2"/>
  <c r="W3153" i="2"/>
  <c r="X3153" i="2"/>
  <c r="AA3153" i="2"/>
  <c r="T3154" i="2"/>
  <c r="W3154" i="2"/>
  <c r="X3154" i="2"/>
  <c r="AA3154" i="2"/>
  <c r="T3155" i="2"/>
  <c r="W3155" i="2"/>
  <c r="X3155" i="2"/>
  <c r="AA3155" i="2"/>
  <c r="T3156" i="2"/>
  <c r="W3156" i="2"/>
  <c r="X3156" i="2"/>
  <c r="AA3156" i="2"/>
  <c r="T3157" i="2"/>
  <c r="W3157" i="2"/>
  <c r="X3157" i="2"/>
  <c r="AA3157" i="2"/>
  <c r="T3158" i="2"/>
  <c r="W3158" i="2"/>
  <c r="X3158" i="2"/>
  <c r="AA3158" i="2"/>
  <c r="T3159" i="2"/>
  <c r="W3159" i="2"/>
  <c r="X3159" i="2"/>
  <c r="AA3159" i="2"/>
  <c r="T3160" i="2"/>
  <c r="W3160" i="2"/>
  <c r="X3160" i="2"/>
  <c r="AA3160" i="2"/>
  <c r="T3161" i="2"/>
  <c r="W3161" i="2"/>
  <c r="X3161" i="2"/>
  <c r="AA3161" i="2"/>
  <c r="T3162" i="2"/>
  <c r="W3162" i="2"/>
  <c r="X3162" i="2"/>
  <c r="AA3162" i="2"/>
  <c r="T3163" i="2"/>
  <c r="W3163" i="2"/>
  <c r="X3163" i="2"/>
  <c r="AA3163" i="2"/>
  <c r="T3164" i="2"/>
  <c r="W3164" i="2"/>
  <c r="X3164" i="2"/>
  <c r="AA3164" i="2"/>
  <c r="T3165" i="2"/>
  <c r="W3165" i="2"/>
  <c r="X3165" i="2"/>
  <c r="AA3165" i="2"/>
  <c r="T3166" i="2"/>
  <c r="W3166" i="2"/>
  <c r="X3166" i="2"/>
  <c r="AA3166" i="2"/>
  <c r="T3167" i="2"/>
  <c r="W3167" i="2"/>
  <c r="X3167" i="2"/>
  <c r="AA3167" i="2"/>
  <c r="T3168" i="2"/>
  <c r="W3168" i="2"/>
  <c r="X3168" i="2"/>
  <c r="AA3168" i="2"/>
  <c r="T3169" i="2"/>
  <c r="W3169" i="2"/>
  <c r="X3169" i="2"/>
  <c r="AA3169" i="2"/>
  <c r="T3170" i="2"/>
  <c r="W3170" i="2"/>
  <c r="X3170" i="2"/>
  <c r="AA3170" i="2"/>
  <c r="T3171" i="2"/>
  <c r="W3171" i="2"/>
  <c r="X3171" i="2"/>
  <c r="AA3171" i="2"/>
  <c r="T3172" i="2"/>
  <c r="W3172" i="2"/>
  <c r="X3172" i="2"/>
  <c r="AA3172" i="2"/>
  <c r="T3173" i="2"/>
  <c r="W3173" i="2"/>
  <c r="X3173" i="2"/>
  <c r="AA3173" i="2"/>
  <c r="T3174" i="2"/>
  <c r="W3174" i="2"/>
  <c r="X3174" i="2"/>
  <c r="AA3174" i="2"/>
  <c r="T3175" i="2"/>
  <c r="W3175" i="2"/>
  <c r="X3175" i="2"/>
  <c r="AA3175" i="2"/>
  <c r="T3176" i="2"/>
  <c r="W3176" i="2"/>
  <c r="X3176" i="2"/>
  <c r="AA3176" i="2"/>
  <c r="T3177" i="2"/>
  <c r="W3177" i="2"/>
  <c r="X3177" i="2"/>
  <c r="AA3177" i="2"/>
  <c r="T3178" i="2"/>
  <c r="W3178" i="2"/>
  <c r="X3178" i="2"/>
  <c r="AA3178" i="2"/>
  <c r="T3179" i="2"/>
  <c r="W3179" i="2"/>
  <c r="X3179" i="2"/>
  <c r="AA3179" i="2"/>
  <c r="T3180" i="2"/>
  <c r="W3180" i="2"/>
  <c r="X3180" i="2"/>
  <c r="AA3180" i="2"/>
  <c r="T3181" i="2"/>
  <c r="W3181" i="2"/>
  <c r="X3181" i="2"/>
  <c r="AA3181" i="2"/>
  <c r="T3182" i="2"/>
  <c r="W3182" i="2"/>
  <c r="X3182" i="2"/>
  <c r="AA3182" i="2"/>
  <c r="T3183" i="2"/>
  <c r="W3183" i="2"/>
  <c r="X3183" i="2"/>
  <c r="AA3183" i="2"/>
  <c r="T3184" i="2"/>
  <c r="W3184" i="2"/>
  <c r="X3184" i="2"/>
  <c r="AA3184" i="2"/>
  <c r="T3185" i="2"/>
  <c r="W3185" i="2"/>
  <c r="X3185" i="2"/>
  <c r="AA3185" i="2"/>
  <c r="T3186" i="2"/>
  <c r="W3186" i="2"/>
  <c r="X3186" i="2"/>
  <c r="AA3186" i="2"/>
  <c r="T3187" i="2"/>
  <c r="W3187" i="2"/>
  <c r="X3187" i="2"/>
  <c r="AA3187" i="2"/>
  <c r="T3188" i="2"/>
  <c r="W3188" i="2"/>
  <c r="X3188" i="2"/>
  <c r="AA3188" i="2"/>
  <c r="T3189" i="2"/>
  <c r="W3189" i="2"/>
  <c r="X3189" i="2"/>
  <c r="AA3189" i="2"/>
  <c r="T3190" i="2"/>
  <c r="W3190" i="2"/>
  <c r="X3190" i="2"/>
  <c r="AA3190" i="2"/>
  <c r="T3191" i="2"/>
  <c r="W3191" i="2"/>
  <c r="X3191" i="2"/>
  <c r="AA3191" i="2"/>
  <c r="T3192" i="2"/>
  <c r="W3192" i="2"/>
  <c r="X3192" i="2"/>
  <c r="AA3192" i="2"/>
  <c r="T3193" i="2"/>
  <c r="W3193" i="2"/>
  <c r="X3193" i="2"/>
  <c r="AA3193" i="2"/>
  <c r="T3194" i="2"/>
  <c r="W3194" i="2"/>
  <c r="X3194" i="2"/>
  <c r="AA3194" i="2"/>
  <c r="T3195" i="2"/>
  <c r="W3195" i="2"/>
  <c r="X3195" i="2"/>
  <c r="AA3195" i="2"/>
  <c r="T3196" i="2"/>
  <c r="W3196" i="2"/>
  <c r="X3196" i="2"/>
  <c r="AA3196" i="2"/>
  <c r="T3197" i="2"/>
  <c r="W3197" i="2"/>
  <c r="X3197" i="2"/>
  <c r="AA3197" i="2"/>
  <c r="T3198" i="2"/>
  <c r="W3198" i="2"/>
  <c r="X3198" i="2"/>
  <c r="AA3198" i="2"/>
  <c r="T3199" i="2"/>
  <c r="W3199" i="2"/>
  <c r="X3199" i="2"/>
  <c r="AA3199" i="2"/>
  <c r="T3200" i="2"/>
  <c r="W3200" i="2"/>
  <c r="X3200" i="2"/>
  <c r="AA3200" i="2"/>
  <c r="T3201" i="2"/>
  <c r="W3201" i="2"/>
  <c r="X3201" i="2"/>
  <c r="AA3201" i="2"/>
  <c r="T3202" i="2"/>
  <c r="W3202" i="2"/>
  <c r="X3202" i="2"/>
  <c r="AA3202" i="2"/>
  <c r="T3203" i="2"/>
  <c r="W3203" i="2"/>
  <c r="X3203" i="2"/>
  <c r="AA3203" i="2"/>
  <c r="T3204" i="2"/>
  <c r="W3204" i="2"/>
  <c r="X3204" i="2"/>
  <c r="AA3204" i="2"/>
  <c r="T3205" i="2"/>
  <c r="W3205" i="2"/>
  <c r="X3205" i="2"/>
  <c r="AA3205" i="2"/>
  <c r="T3206" i="2"/>
  <c r="W3206" i="2"/>
  <c r="X3206" i="2"/>
  <c r="AA3206" i="2"/>
  <c r="T3207" i="2"/>
  <c r="W3207" i="2"/>
  <c r="X3207" i="2"/>
  <c r="AA3207" i="2"/>
  <c r="T3208" i="2"/>
  <c r="W3208" i="2"/>
  <c r="X3208" i="2"/>
  <c r="AA3208" i="2"/>
  <c r="T3209" i="2"/>
  <c r="W3209" i="2"/>
  <c r="X3209" i="2"/>
  <c r="AA3209" i="2"/>
  <c r="T3210" i="2"/>
  <c r="W3210" i="2"/>
  <c r="X3210" i="2"/>
  <c r="AA3210" i="2"/>
  <c r="T3211" i="2"/>
  <c r="W3211" i="2"/>
  <c r="X3211" i="2"/>
  <c r="AA3211" i="2"/>
  <c r="T3212" i="2"/>
  <c r="W3212" i="2"/>
  <c r="X3212" i="2"/>
  <c r="AA3212" i="2"/>
  <c r="T3213" i="2"/>
  <c r="W3213" i="2"/>
  <c r="X3213" i="2"/>
  <c r="AA3213" i="2"/>
  <c r="T3214" i="2"/>
  <c r="W3214" i="2"/>
  <c r="X3214" i="2"/>
  <c r="AA3214" i="2"/>
  <c r="T3215" i="2"/>
  <c r="W3215" i="2"/>
  <c r="X3215" i="2"/>
  <c r="AA3215" i="2"/>
  <c r="T3216" i="2"/>
  <c r="W3216" i="2"/>
  <c r="X3216" i="2"/>
  <c r="AA3216" i="2"/>
  <c r="T3217" i="2"/>
  <c r="W3217" i="2"/>
  <c r="X3217" i="2"/>
  <c r="AA3217" i="2"/>
  <c r="T3218" i="2"/>
  <c r="W3218" i="2"/>
  <c r="X3218" i="2"/>
  <c r="AA3218" i="2"/>
  <c r="T3219" i="2"/>
  <c r="W3219" i="2"/>
  <c r="X3219" i="2"/>
  <c r="AA3219" i="2"/>
  <c r="T3220" i="2"/>
  <c r="W3220" i="2"/>
  <c r="X3220" i="2"/>
  <c r="AA3220" i="2"/>
  <c r="T3221" i="2"/>
  <c r="W3221" i="2"/>
  <c r="X3221" i="2"/>
  <c r="AA3221" i="2"/>
  <c r="T3222" i="2"/>
  <c r="W3222" i="2"/>
  <c r="X3222" i="2"/>
  <c r="AA3222" i="2"/>
  <c r="T3223" i="2"/>
  <c r="W3223" i="2"/>
  <c r="X3223" i="2"/>
  <c r="AA3223" i="2"/>
  <c r="T3224" i="2"/>
  <c r="W3224" i="2"/>
  <c r="X3224" i="2"/>
  <c r="AA3224" i="2"/>
  <c r="T3225" i="2"/>
  <c r="W3225" i="2"/>
  <c r="X3225" i="2"/>
  <c r="AA3225" i="2"/>
  <c r="T3226" i="2"/>
  <c r="W3226" i="2"/>
  <c r="X3226" i="2"/>
  <c r="AA3226" i="2"/>
  <c r="T3227" i="2"/>
  <c r="W3227" i="2"/>
  <c r="X3227" i="2"/>
  <c r="AA3227" i="2"/>
  <c r="T3228" i="2"/>
  <c r="W3228" i="2"/>
  <c r="X3228" i="2"/>
  <c r="AA3228" i="2"/>
  <c r="T3229" i="2"/>
  <c r="W3229" i="2"/>
  <c r="X3229" i="2"/>
  <c r="AA3229" i="2"/>
  <c r="T3230" i="2"/>
  <c r="W3230" i="2"/>
  <c r="X3230" i="2"/>
  <c r="AA3230" i="2"/>
  <c r="T3231" i="2"/>
  <c r="W3231" i="2"/>
  <c r="X3231" i="2"/>
  <c r="AA3231" i="2"/>
  <c r="T3232" i="2"/>
  <c r="W3232" i="2"/>
  <c r="X3232" i="2"/>
  <c r="AA3232" i="2"/>
  <c r="T3233" i="2"/>
  <c r="W3233" i="2"/>
  <c r="X3233" i="2"/>
  <c r="AA3233" i="2"/>
  <c r="T3234" i="2"/>
  <c r="W3234" i="2"/>
  <c r="X3234" i="2"/>
  <c r="AA3234" i="2"/>
  <c r="T3235" i="2"/>
  <c r="W3235" i="2"/>
  <c r="X3235" i="2"/>
  <c r="AA3235" i="2"/>
  <c r="T3236" i="2"/>
  <c r="W3236" i="2"/>
  <c r="X3236" i="2"/>
  <c r="AA3236" i="2"/>
  <c r="T3237" i="2"/>
  <c r="W3237" i="2"/>
  <c r="X3237" i="2"/>
  <c r="AA3237" i="2"/>
  <c r="T3238" i="2"/>
  <c r="W3238" i="2"/>
  <c r="X3238" i="2"/>
  <c r="AA3238" i="2"/>
  <c r="T3239" i="2"/>
  <c r="W3239" i="2"/>
  <c r="X3239" i="2"/>
  <c r="AA3239" i="2"/>
  <c r="T3240" i="2"/>
  <c r="W3240" i="2"/>
  <c r="X3240" i="2"/>
  <c r="AA3240" i="2"/>
  <c r="T3241" i="2"/>
  <c r="W3241" i="2"/>
  <c r="X3241" i="2"/>
  <c r="AA3241" i="2"/>
  <c r="T3242" i="2"/>
  <c r="W3242" i="2"/>
  <c r="X3242" i="2"/>
  <c r="AA3242" i="2"/>
  <c r="T3243" i="2"/>
  <c r="W3243" i="2"/>
  <c r="X3243" i="2"/>
  <c r="AA3243" i="2"/>
  <c r="T3244" i="2"/>
  <c r="W3244" i="2"/>
  <c r="X3244" i="2"/>
  <c r="AA3244" i="2"/>
  <c r="T3245" i="2"/>
  <c r="W3245" i="2"/>
  <c r="X3245" i="2"/>
  <c r="AA3245" i="2"/>
  <c r="T3246" i="2"/>
  <c r="W3246" i="2"/>
  <c r="X3246" i="2"/>
  <c r="AA3246" i="2"/>
  <c r="T3247" i="2"/>
  <c r="W3247" i="2"/>
  <c r="X3247" i="2"/>
  <c r="AA3247" i="2"/>
  <c r="T3248" i="2"/>
  <c r="W3248" i="2"/>
  <c r="X3248" i="2"/>
  <c r="AA3248" i="2"/>
  <c r="T3249" i="2"/>
  <c r="W3249" i="2"/>
  <c r="X3249" i="2"/>
  <c r="AA3249" i="2"/>
  <c r="T3250" i="2"/>
  <c r="W3250" i="2"/>
  <c r="X3250" i="2"/>
  <c r="AA3250" i="2"/>
  <c r="T3251" i="2"/>
  <c r="W3251" i="2"/>
  <c r="X3251" i="2"/>
  <c r="AA3251" i="2"/>
  <c r="T3252" i="2"/>
  <c r="W3252" i="2"/>
  <c r="X3252" i="2"/>
  <c r="AA3252" i="2"/>
  <c r="T3253" i="2"/>
  <c r="W3253" i="2"/>
  <c r="X3253" i="2"/>
  <c r="AA3253" i="2"/>
  <c r="T3254" i="2"/>
  <c r="W3254" i="2"/>
  <c r="X3254" i="2"/>
  <c r="AA3254" i="2"/>
  <c r="T3255" i="2"/>
  <c r="W3255" i="2"/>
  <c r="X3255" i="2"/>
  <c r="AA3255" i="2"/>
  <c r="T3256" i="2"/>
  <c r="W3256" i="2"/>
  <c r="X3256" i="2"/>
  <c r="AA3256" i="2"/>
  <c r="T3257" i="2"/>
  <c r="W3257" i="2"/>
  <c r="X3257" i="2"/>
  <c r="AA3257" i="2"/>
  <c r="T3258" i="2"/>
  <c r="W3258" i="2"/>
  <c r="X3258" i="2"/>
  <c r="AA3258" i="2"/>
  <c r="T3259" i="2"/>
  <c r="W3259" i="2"/>
  <c r="X3259" i="2"/>
  <c r="AA3259" i="2"/>
  <c r="T3260" i="2"/>
  <c r="W3260" i="2"/>
  <c r="X3260" i="2"/>
  <c r="AA3260" i="2"/>
  <c r="T3261" i="2"/>
  <c r="W3261" i="2"/>
  <c r="X3261" i="2"/>
  <c r="AA3261" i="2"/>
  <c r="T3262" i="2"/>
  <c r="W3262" i="2"/>
  <c r="X3262" i="2"/>
  <c r="AA3262" i="2"/>
  <c r="T3263" i="2"/>
  <c r="W3263" i="2"/>
  <c r="X3263" i="2"/>
  <c r="AA3263" i="2"/>
  <c r="T3264" i="2"/>
  <c r="W3264" i="2"/>
  <c r="X3264" i="2"/>
  <c r="AA3264" i="2"/>
  <c r="T3265" i="2"/>
  <c r="W3265" i="2"/>
  <c r="X3265" i="2"/>
  <c r="AA3265" i="2"/>
  <c r="T3266" i="2"/>
  <c r="W3266" i="2"/>
  <c r="X3266" i="2"/>
  <c r="AA3266" i="2"/>
  <c r="T3267" i="2"/>
  <c r="W3267" i="2"/>
  <c r="X3267" i="2"/>
  <c r="AA3267" i="2"/>
  <c r="T3268" i="2"/>
  <c r="W3268" i="2"/>
  <c r="X3268" i="2"/>
  <c r="AA3268" i="2"/>
  <c r="T3269" i="2"/>
  <c r="W3269" i="2"/>
  <c r="X3269" i="2"/>
  <c r="AA3269" i="2"/>
  <c r="T3270" i="2"/>
  <c r="W3270" i="2"/>
  <c r="X3270" i="2"/>
  <c r="AA3270" i="2"/>
  <c r="T3271" i="2"/>
  <c r="W3271" i="2"/>
  <c r="X3271" i="2"/>
  <c r="AA3271" i="2"/>
  <c r="T3272" i="2"/>
  <c r="W3272" i="2"/>
  <c r="X3272" i="2"/>
  <c r="AA3272" i="2"/>
  <c r="T3273" i="2"/>
  <c r="W3273" i="2"/>
  <c r="X3273" i="2"/>
  <c r="AA3273" i="2"/>
  <c r="T3274" i="2"/>
  <c r="W3274" i="2"/>
  <c r="X3274" i="2"/>
  <c r="AA3274" i="2"/>
  <c r="T3275" i="2"/>
  <c r="W3275" i="2"/>
  <c r="X3275" i="2"/>
  <c r="AA3275" i="2"/>
  <c r="T3276" i="2"/>
  <c r="W3276" i="2"/>
  <c r="X3276" i="2"/>
  <c r="AA3276" i="2"/>
  <c r="T3277" i="2"/>
  <c r="W3277" i="2"/>
  <c r="X3277" i="2"/>
  <c r="AA3277" i="2"/>
  <c r="T3278" i="2"/>
  <c r="W3278" i="2"/>
  <c r="X3278" i="2"/>
  <c r="AA3278" i="2"/>
  <c r="T3279" i="2"/>
  <c r="W3279" i="2"/>
  <c r="X3279" i="2"/>
  <c r="AA3279" i="2"/>
  <c r="T3280" i="2"/>
  <c r="W3280" i="2"/>
  <c r="X3280" i="2"/>
  <c r="AA3280" i="2"/>
  <c r="T3281" i="2"/>
  <c r="W3281" i="2"/>
  <c r="X3281" i="2"/>
  <c r="AA3281" i="2"/>
  <c r="T3282" i="2"/>
  <c r="W3282" i="2"/>
  <c r="X3282" i="2"/>
  <c r="AA3282" i="2"/>
  <c r="T3283" i="2"/>
  <c r="W3283" i="2"/>
  <c r="X3283" i="2"/>
  <c r="AA3283" i="2"/>
  <c r="T3284" i="2"/>
  <c r="W3284" i="2"/>
  <c r="X3284" i="2"/>
  <c r="AA3284" i="2"/>
  <c r="T3285" i="2"/>
  <c r="W3285" i="2"/>
  <c r="X3285" i="2"/>
  <c r="AA3285" i="2"/>
  <c r="T3286" i="2"/>
  <c r="W3286" i="2"/>
  <c r="X3286" i="2"/>
  <c r="AA3286" i="2"/>
  <c r="T3287" i="2"/>
  <c r="W3287" i="2"/>
  <c r="X3287" i="2"/>
  <c r="AA3287" i="2"/>
  <c r="T3288" i="2"/>
  <c r="W3288" i="2"/>
  <c r="X3288" i="2"/>
  <c r="AA3288" i="2"/>
  <c r="T3289" i="2"/>
  <c r="W3289" i="2"/>
  <c r="X3289" i="2"/>
  <c r="AA3289" i="2"/>
  <c r="T3290" i="2"/>
  <c r="W3290" i="2"/>
  <c r="X3290" i="2"/>
  <c r="AA3290" i="2"/>
  <c r="T3291" i="2"/>
  <c r="W3291" i="2"/>
  <c r="X3291" i="2"/>
  <c r="AA3291" i="2"/>
  <c r="T3292" i="2"/>
  <c r="W3292" i="2"/>
  <c r="X3292" i="2"/>
  <c r="AA3292" i="2"/>
  <c r="T3293" i="2"/>
  <c r="W3293" i="2"/>
  <c r="X3293" i="2"/>
  <c r="AA3293" i="2"/>
  <c r="T3294" i="2"/>
  <c r="W3294" i="2"/>
  <c r="X3294" i="2"/>
  <c r="AA3294" i="2"/>
  <c r="T3295" i="2"/>
  <c r="W3295" i="2"/>
  <c r="X3295" i="2"/>
  <c r="AA3295" i="2"/>
  <c r="T3296" i="2"/>
  <c r="W3296" i="2"/>
  <c r="X3296" i="2"/>
  <c r="AA3296" i="2"/>
  <c r="T3297" i="2"/>
  <c r="W3297" i="2"/>
  <c r="X3297" i="2"/>
  <c r="AA3297" i="2"/>
  <c r="T3298" i="2"/>
  <c r="W3298" i="2"/>
  <c r="X3298" i="2"/>
  <c r="AA3298" i="2"/>
  <c r="T3299" i="2"/>
  <c r="W3299" i="2"/>
  <c r="X3299" i="2"/>
  <c r="AA3299" i="2"/>
  <c r="T3300" i="2"/>
  <c r="W3300" i="2"/>
  <c r="X3300" i="2"/>
  <c r="AA3300" i="2"/>
  <c r="T3301" i="2"/>
  <c r="W3301" i="2"/>
  <c r="X3301" i="2"/>
  <c r="AA3301" i="2"/>
  <c r="T3302" i="2"/>
  <c r="W3302" i="2"/>
  <c r="X3302" i="2"/>
  <c r="AA3302" i="2"/>
  <c r="T3303" i="2"/>
  <c r="W3303" i="2"/>
  <c r="X3303" i="2"/>
  <c r="AA3303" i="2"/>
  <c r="T3304" i="2"/>
  <c r="W3304" i="2"/>
  <c r="X3304" i="2"/>
  <c r="AA3304" i="2"/>
  <c r="T3305" i="2"/>
  <c r="W3305" i="2"/>
  <c r="X3305" i="2"/>
  <c r="AA3305" i="2"/>
  <c r="T3306" i="2"/>
  <c r="W3306" i="2"/>
  <c r="X3306" i="2"/>
  <c r="AA3306" i="2"/>
  <c r="T3307" i="2"/>
  <c r="W3307" i="2"/>
  <c r="X3307" i="2"/>
  <c r="AA3307" i="2"/>
  <c r="T3308" i="2"/>
  <c r="W3308" i="2"/>
  <c r="X3308" i="2"/>
  <c r="AA3308" i="2"/>
  <c r="T3309" i="2"/>
  <c r="W3309" i="2"/>
  <c r="X3309" i="2"/>
  <c r="AA3309" i="2"/>
  <c r="T3310" i="2"/>
  <c r="W3310" i="2"/>
  <c r="X3310" i="2"/>
  <c r="AA3310" i="2"/>
  <c r="T3311" i="2"/>
  <c r="W3311" i="2"/>
  <c r="X3311" i="2"/>
  <c r="AA3311" i="2"/>
  <c r="T3312" i="2"/>
  <c r="W3312" i="2"/>
  <c r="X3312" i="2"/>
  <c r="AA3312" i="2"/>
  <c r="T3313" i="2"/>
  <c r="W3313" i="2"/>
  <c r="X3313" i="2"/>
  <c r="AA3313" i="2"/>
  <c r="T3314" i="2"/>
  <c r="W3314" i="2"/>
  <c r="X3314" i="2"/>
  <c r="AA3314" i="2"/>
  <c r="T3315" i="2"/>
  <c r="W3315" i="2"/>
  <c r="X3315" i="2"/>
  <c r="AA3315" i="2"/>
  <c r="T3316" i="2"/>
  <c r="W3316" i="2"/>
  <c r="X3316" i="2"/>
  <c r="AA3316" i="2"/>
  <c r="T3317" i="2"/>
  <c r="W3317" i="2"/>
  <c r="X3317" i="2"/>
  <c r="AA3317" i="2"/>
  <c r="T3318" i="2"/>
  <c r="W3318" i="2"/>
  <c r="X3318" i="2"/>
  <c r="AA3318" i="2"/>
  <c r="T3319" i="2"/>
  <c r="W3319" i="2"/>
  <c r="X3319" i="2"/>
  <c r="AA3319" i="2"/>
  <c r="T3320" i="2"/>
  <c r="W3320" i="2"/>
  <c r="X3320" i="2"/>
  <c r="AA3320" i="2"/>
  <c r="T3321" i="2"/>
  <c r="W3321" i="2"/>
  <c r="X3321" i="2"/>
  <c r="AA3321" i="2"/>
  <c r="T3322" i="2"/>
  <c r="W3322" i="2"/>
  <c r="X3322" i="2"/>
  <c r="AA3322" i="2"/>
  <c r="T3323" i="2"/>
  <c r="W3323" i="2"/>
  <c r="X3323" i="2"/>
  <c r="AA3323" i="2"/>
  <c r="T3324" i="2"/>
  <c r="W3324" i="2"/>
  <c r="X3324" i="2"/>
  <c r="AA3324" i="2"/>
  <c r="T3325" i="2"/>
  <c r="W3325" i="2"/>
  <c r="X3325" i="2"/>
  <c r="AA3325" i="2"/>
  <c r="T3326" i="2"/>
  <c r="W3326" i="2"/>
  <c r="X3326" i="2"/>
  <c r="AA3326" i="2"/>
  <c r="T3327" i="2"/>
  <c r="W3327" i="2"/>
  <c r="X3327" i="2"/>
  <c r="AA3327" i="2"/>
  <c r="T3328" i="2"/>
  <c r="W3328" i="2"/>
  <c r="X3328" i="2"/>
  <c r="AA3328" i="2"/>
  <c r="T3329" i="2"/>
  <c r="W3329" i="2"/>
  <c r="X3329" i="2"/>
  <c r="AA3329" i="2"/>
  <c r="T3330" i="2"/>
  <c r="W3330" i="2"/>
  <c r="X3330" i="2"/>
  <c r="AA3330" i="2"/>
  <c r="T3331" i="2"/>
  <c r="W3331" i="2"/>
  <c r="X3331" i="2"/>
  <c r="AA3331" i="2"/>
  <c r="T3332" i="2"/>
  <c r="W3332" i="2"/>
  <c r="X3332" i="2"/>
  <c r="AA3332" i="2"/>
  <c r="T3333" i="2"/>
  <c r="W3333" i="2"/>
  <c r="X3333" i="2"/>
  <c r="AA3333" i="2"/>
  <c r="T3334" i="2"/>
  <c r="W3334" i="2"/>
  <c r="X3334" i="2"/>
  <c r="AA3334" i="2"/>
  <c r="T3335" i="2"/>
  <c r="W3335" i="2"/>
  <c r="X3335" i="2"/>
  <c r="AA3335" i="2"/>
  <c r="T3336" i="2"/>
  <c r="W3336" i="2"/>
  <c r="X3336" i="2"/>
  <c r="AA3336" i="2"/>
  <c r="T3337" i="2"/>
  <c r="W3337" i="2"/>
  <c r="X3337" i="2"/>
  <c r="AA3337" i="2"/>
  <c r="T3338" i="2"/>
  <c r="W3338" i="2"/>
  <c r="X3338" i="2"/>
  <c r="AA3338" i="2"/>
  <c r="T3339" i="2"/>
  <c r="W3339" i="2"/>
  <c r="X3339" i="2"/>
  <c r="AA3339" i="2"/>
  <c r="T3340" i="2"/>
  <c r="W3340" i="2"/>
  <c r="X3340" i="2"/>
  <c r="AA3340" i="2"/>
  <c r="T3341" i="2"/>
  <c r="W3341" i="2"/>
  <c r="X3341" i="2"/>
  <c r="AA3341" i="2"/>
  <c r="T3342" i="2"/>
  <c r="W3342" i="2"/>
  <c r="X3342" i="2"/>
  <c r="AA3342" i="2"/>
  <c r="T3343" i="2"/>
  <c r="W3343" i="2"/>
  <c r="X3343" i="2"/>
  <c r="AA3343" i="2"/>
  <c r="T3344" i="2"/>
  <c r="W3344" i="2"/>
  <c r="X3344" i="2"/>
  <c r="AA3344" i="2"/>
  <c r="T3345" i="2"/>
  <c r="W3345" i="2"/>
  <c r="X3345" i="2"/>
  <c r="AA3345" i="2"/>
  <c r="T3346" i="2"/>
  <c r="W3346" i="2"/>
  <c r="X3346" i="2"/>
  <c r="AA3346" i="2"/>
  <c r="T3347" i="2"/>
  <c r="W3347" i="2"/>
  <c r="X3347" i="2"/>
  <c r="AA3347" i="2"/>
  <c r="T3348" i="2"/>
  <c r="W3348" i="2"/>
  <c r="X3348" i="2"/>
  <c r="AA3348" i="2"/>
  <c r="T3349" i="2"/>
  <c r="W3349" i="2"/>
  <c r="X3349" i="2"/>
  <c r="AA3349" i="2"/>
  <c r="T3350" i="2"/>
  <c r="W3350" i="2"/>
  <c r="X3350" i="2"/>
  <c r="AA3350" i="2"/>
  <c r="T3351" i="2"/>
  <c r="W3351" i="2"/>
  <c r="X3351" i="2"/>
  <c r="AA3351" i="2"/>
  <c r="T3352" i="2"/>
  <c r="W3352" i="2"/>
  <c r="X3352" i="2"/>
  <c r="AA3352" i="2"/>
  <c r="T3353" i="2"/>
  <c r="W3353" i="2"/>
  <c r="X3353" i="2"/>
  <c r="AA3353" i="2"/>
  <c r="T3354" i="2"/>
  <c r="W3354" i="2"/>
  <c r="X3354" i="2"/>
  <c r="AA3354" i="2"/>
  <c r="T3355" i="2"/>
  <c r="W3355" i="2"/>
  <c r="X3355" i="2"/>
  <c r="AA3355" i="2"/>
  <c r="T3356" i="2"/>
  <c r="W3356" i="2"/>
  <c r="X3356" i="2"/>
  <c r="AA3356" i="2"/>
  <c r="T3357" i="2"/>
  <c r="W3357" i="2"/>
  <c r="X3357" i="2"/>
  <c r="AA3357" i="2"/>
  <c r="T3358" i="2"/>
  <c r="W3358" i="2"/>
  <c r="X3358" i="2"/>
  <c r="AA3358" i="2"/>
  <c r="T3359" i="2"/>
  <c r="W3359" i="2"/>
  <c r="X3359" i="2"/>
  <c r="AA3359" i="2"/>
  <c r="T3360" i="2"/>
  <c r="W3360" i="2"/>
  <c r="X3360" i="2"/>
  <c r="AA3360" i="2"/>
  <c r="T3361" i="2"/>
  <c r="W3361" i="2"/>
  <c r="X3361" i="2"/>
  <c r="AA3361" i="2"/>
  <c r="T3362" i="2"/>
  <c r="W3362" i="2"/>
  <c r="X3362" i="2"/>
  <c r="AA3362" i="2"/>
  <c r="T3363" i="2"/>
  <c r="W3363" i="2"/>
  <c r="X3363" i="2"/>
  <c r="AA3363" i="2"/>
  <c r="T3364" i="2"/>
  <c r="W3364" i="2"/>
  <c r="X3364" i="2"/>
  <c r="AA3364" i="2"/>
  <c r="T3365" i="2"/>
  <c r="W3365" i="2"/>
  <c r="X3365" i="2"/>
  <c r="AA3365" i="2"/>
  <c r="T3366" i="2"/>
  <c r="W3366" i="2"/>
  <c r="X3366" i="2"/>
  <c r="AA3366" i="2"/>
  <c r="T3367" i="2"/>
  <c r="W3367" i="2"/>
  <c r="X3367" i="2"/>
  <c r="AA3367" i="2"/>
  <c r="T3368" i="2"/>
  <c r="W3368" i="2"/>
  <c r="X3368" i="2"/>
  <c r="AA3368" i="2"/>
  <c r="T3369" i="2"/>
  <c r="W3369" i="2"/>
  <c r="X3369" i="2"/>
  <c r="AA3369" i="2"/>
  <c r="T3370" i="2"/>
  <c r="W3370" i="2"/>
  <c r="X3370" i="2"/>
  <c r="AA3370" i="2"/>
  <c r="T3371" i="2"/>
  <c r="W3371" i="2"/>
  <c r="X3371" i="2"/>
  <c r="AA3371" i="2"/>
  <c r="T3372" i="2"/>
  <c r="W3372" i="2"/>
  <c r="X3372" i="2"/>
  <c r="AA3372" i="2"/>
  <c r="T3373" i="2"/>
  <c r="W3373" i="2"/>
  <c r="X3373" i="2"/>
  <c r="AA3373" i="2"/>
  <c r="T3374" i="2"/>
  <c r="W3374" i="2"/>
  <c r="X3374" i="2"/>
  <c r="AA3374" i="2"/>
  <c r="T3375" i="2"/>
  <c r="W3375" i="2"/>
  <c r="X3375" i="2"/>
  <c r="AA3375" i="2"/>
  <c r="T3376" i="2"/>
  <c r="W3376" i="2"/>
  <c r="X3376" i="2"/>
  <c r="AA3376" i="2"/>
  <c r="T3377" i="2"/>
  <c r="W3377" i="2"/>
  <c r="X3377" i="2"/>
  <c r="AA3377" i="2"/>
  <c r="T3378" i="2"/>
  <c r="W3378" i="2"/>
  <c r="X3378" i="2"/>
  <c r="AA3378" i="2"/>
  <c r="T3379" i="2"/>
  <c r="W3379" i="2"/>
  <c r="X3379" i="2"/>
  <c r="AA3379" i="2"/>
  <c r="T3380" i="2"/>
  <c r="W3380" i="2"/>
  <c r="X3380" i="2"/>
  <c r="AA3380" i="2"/>
  <c r="T3381" i="2"/>
  <c r="W3381" i="2"/>
  <c r="X3381" i="2"/>
  <c r="AA3381" i="2"/>
  <c r="T3382" i="2"/>
  <c r="W3382" i="2"/>
  <c r="X3382" i="2"/>
  <c r="AA3382" i="2"/>
  <c r="T3383" i="2"/>
  <c r="W3383" i="2"/>
  <c r="X3383" i="2"/>
  <c r="AA3383" i="2"/>
  <c r="T3384" i="2"/>
  <c r="W3384" i="2"/>
  <c r="X3384" i="2"/>
  <c r="AA3384" i="2"/>
  <c r="T3385" i="2"/>
  <c r="W3385" i="2"/>
  <c r="X3385" i="2"/>
  <c r="AA3385" i="2"/>
  <c r="T3386" i="2"/>
  <c r="W3386" i="2"/>
  <c r="X3386" i="2"/>
  <c r="AA3386" i="2"/>
  <c r="T3387" i="2"/>
  <c r="W3387" i="2"/>
  <c r="X3387" i="2"/>
  <c r="AA3387" i="2"/>
  <c r="T3388" i="2"/>
  <c r="W3388" i="2"/>
  <c r="X3388" i="2"/>
  <c r="AA3388" i="2"/>
  <c r="T3389" i="2"/>
  <c r="W3389" i="2"/>
  <c r="X3389" i="2"/>
  <c r="AA3389" i="2"/>
  <c r="T3390" i="2"/>
  <c r="W3390" i="2"/>
  <c r="X3390" i="2"/>
  <c r="AA3390" i="2"/>
  <c r="T3391" i="2"/>
  <c r="W3391" i="2"/>
  <c r="X3391" i="2"/>
  <c r="AA3391" i="2"/>
  <c r="T3392" i="2"/>
  <c r="W3392" i="2"/>
  <c r="X3392" i="2"/>
  <c r="AA3392" i="2"/>
  <c r="T3393" i="2"/>
  <c r="W3393" i="2"/>
  <c r="X3393" i="2"/>
  <c r="AA3393" i="2"/>
  <c r="T3394" i="2"/>
  <c r="W3394" i="2"/>
  <c r="X3394" i="2"/>
  <c r="AA3394" i="2"/>
  <c r="T3395" i="2"/>
  <c r="W3395" i="2"/>
  <c r="X3395" i="2"/>
  <c r="AA3395" i="2"/>
  <c r="T3396" i="2"/>
  <c r="W3396" i="2"/>
  <c r="X3396" i="2"/>
  <c r="AA3396" i="2"/>
  <c r="T3397" i="2"/>
  <c r="W3397" i="2"/>
  <c r="X3397" i="2"/>
  <c r="AA3397" i="2"/>
  <c r="T3398" i="2"/>
  <c r="W3398" i="2"/>
  <c r="X3398" i="2"/>
  <c r="AA3398" i="2"/>
  <c r="T3399" i="2"/>
  <c r="W3399" i="2"/>
  <c r="X3399" i="2"/>
  <c r="AA3399" i="2"/>
  <c r="T3400" i="2"/>
  <c r="W3400" i="2"/>
  <c r="X3400" i="2"/>
  <c r="AA3400" i="2"/>
  <c r="T3401" i="2"/>
  <c r="W3401" i="2"/>
  <c r="X3401" i="2"/>
  <c r="AA3401" i="2"/>
  <c r="T3402" i="2"/>
  <c r="W3402" i="2"/>
  <c r="X3402" i="2"/>
  <c r="AA3402" i="2"/>
  <c r="T3403" i="2"/>
  <c r="W3403" i="2"/>
  <c r="X3403" i="2"/>
  <c r="AA3403" i="2"/>
  <c r="T3404" i="2"/>
  <c r="W3404" i="2"/>
  <c r="X3404" i="2"/>
  <c r="AA3404" i="2"/>
  <c r="T3405" i="2"/>
  <c r="W3405" i="2"/>
  <c r="X3405" i="2"/>
  <c r="AA3405" i="2"/>
  <c r="T3406" i="2"/>
  <c r="W3406" i="2"/>
  <c r="X3406" i="2"/>
  <c r="AA3406" i="2"/>
  <c r="T3407" i="2"/>
  <c r="W3407" i="2"/>
  <c r="X3407" i="2"/>
  <c r="AA3407" i="2"/>
  <c r="T3408" i="2"/>
  <c r="W3408" i="2"/>
  <c r="X3408" i="2"/>
  <c r="AA3408" i="2"/>
  <c r="T3409" i="2"/>
  <c r="W3409" i="2"/>
  <c r="X3409" i="2"/>
  <c r="AA3409" i="2"/>
  <c r="T3410" i="2"/>
  <c r="W3410" i="2"/>
  <c r="X3410" i="2"/>
  <c r="AA3410" i="2"/>
  <c r="T3411" i="2"/>
  <c r="W3411" i="2"/>
  <c r="X3411" i="2"/>
  <c r="AA3411" i="2"/>
  <c r="T3412" i="2"/>
  <c r="W3412" i="2"/>
  <c r="X3412" i="2"/>
  <c r="AA3412" i="2"/>
  <c r="T3413" i="2"/>
  <c r="W3413" i="2"/>
  <c r="X3413" i="2"/>
  <c r="AA3413" i="2"/>
  <c r="T3414" i="2"/>
  <c r="W3414" i="2"/>
  <c r="X3414" i="2"/>
  <c r="AA3414" i="2"/>
  <c r="T3415" i="2"/>
  <c r="W3415" i="2"/>
  <c r="X3415" i="2"/>
  <c r="AA3415" i="2"/>
  <c r="T3416" i="2"/>
  <c r="W3416" i="2"/>
  <c r="X3416" i="2"/>
  <c r="AA3416" i="2"/>
  <c r="T3417" i="2"/>
  <c r="W3417" i="2"/>
  <c r="X3417" i="2"/>
  <c r="AA3417" i="2"/>
  <c r="T3418" i="2"/>
  <c r="W3418" i="2"/>
  <c r="X3418" i="2"/>
  <c r="AA3418" i="2"/>
  <c r="T3419" i="2"/>
  <c r="W3419" i="2"/>
  <c r="X3419" i="2"/>
  <c r="AA3419" i="2"/>
  <c r="T3420" i="2"/>
  <c r="W3420" i="2"/>
  <c r="X3420" i="2"/>
  <c r="AA3420" i="2"/>
  <c r="T3421" i="2"/>
  <c r="W3421" i="2"/>
  <c r="X3421" i="2"/>
  <c r="AA3421" i="2"/>
  <c r="T3422" i="2"/>
  <c r="W3422" i="2"/>
  <c r="X3422" i="2"/>
  <c r="AA3422" i="2"/>
  <c r="T3423" i="2"/>
  <c r="W3423" i="2"/>
  <c r="X3423" i="2"/>
  <c r="AA3423" i="2"/>
  <c r="T3424" i="2"/>
  <c r="W3424" i="2"/>
  <c r="X3424" i="2"/>
  <c r="AA3424" i="2"/>
  <c r="T3425" i="2"/>
  <c r="W3425" i="2"/>
  <c r="X3425" i="2"/>
  <c r="AA3425" i="2"/>
  <c r="T3426" i="2"/>
  <c r="W3426" i="2"/>
  <c r="X3426" i="2"/>
  <c r="AA3426" i="2"/>
  <c r="T3427" i="2"/>
  <c r="W3427" i="2"/>
  <c r="X3427" i="2"/>
  <c r="AA3427" i="2"/>
  <c r="T3428" i="2"/>
  <c r="W3428" i="2"/>
  <c r="X3428" i="2"/>
  <c r="AA3428" i="2"/>
  <c r="T3429" i="2"/>
  <c r="W3429" i="2"/>
  <c r="X3429" i="2"/>
  <c r="AA3429" i="2"/>
  <c r="T3430" i="2"/>
  <c r="W3430" i="2"/>
  <c r="X3430" i="2"/>
  <c r="AA3430" i="2"/>
  <c r="T3431" i="2"/>
  <c r="W3431" i="2"/>
  <c r="X3431" i="2"/>
  <c r="AA3431" i="2"/>
  <c r="T3432" i="2"/>
  <c r="W3432" i="2"/>
  <c r="X3432" i="2"/>
  <c r="AA3432" i="2"/>
  <c r="T3433" i="2"/>
  <c r="W3433" i="2"/>
  <c r="X3433" i="2"/>
  <c r="AA3433" i="2"/>
  <c r="T3434" i="2"/>
  <c r="W3434" i="2"/>
  <c r="X3434" i="2"/>
  <c r="AA3434" i="2"/>
  <c r="T3435" i="2"/>
  <c r="W3435" i="2"/>
  <c r="X3435" i="2"/>
  <c r="AA3435" i="2"/>
  <c r="T3436" i="2"/>
  <c r="W3436" i="2"/>
  <c r="X3436" i="2"/>
  <c r="AA3436" i="2"/>
  <c r="T3437" i="2"/>
  <c r="W3437" i="2"/>
  <c r="X3437" i="2"/>
  <c r="AA3437" i="2"/>
  <c r="T3438" i="2"/>
  <c r="W3438" i="2"/>
  <c r="X3438" i="2"/>
  <c r="AA3438" i="2"/>
  <c r="T3439" i="2"/>
  <c r="W3439" i="2"/>
  <c r="X3439" i="2"/>
  <c r="AA3439" i="2"/>
  <c r="T3440" i="2"/>
  <c r="W3440" i="2"/>
  <c r="X3440" i="2"/>
  <c r="AA3440" i="2"/>
  <c r="T3441" i="2"/>
  <c r="W3441" i="2"/>
  <c r="X3441" i="2"/>
  <c r="AA3441" i="2"/>
  <c r="T3442" i="2"/>
  <c r="W3442" i="2"/>
  <c r="X3442" i="2"/>
  <c r="AA3442" i="2"/>
  <c r="T3443" i="2"/>
  <c r="W3443" i="2"/>
  <c r="X3443" i="2"/>
  <c r="AA3443" i="2"/>
  <c r="T3444" i="2"/>
  <c r="W3444" i="2"/>
  <c r="X3444" i="2"/>
  <c r="AA3444" i="2"/>
  <c r="T3445" i="2"/>
  <c r="W3445" i="2"/>
  <c r="X3445" i="2"/>
  <c r="AA3445" i="2"/>
  <c r="T3446" i="2"/>
  <c r="W3446" i="2"/>
  <c r="X3446" i="2"/>
  <c r="AA3446" i="2"/>
  <c r="T3447" i="2"/>
  <c r="W3447" i="2"/>
  <c r="X3447" i="2"/>
  <c r="AA3447" i="2"/>
  <c r="T3448" i="2"/>
  <c r="W3448" i="2"/>
  <c r="X3448" i="2"/>
  <c r="AA3448" i="2"/>
  <c r="T3449" i="2"/>
  <c r="W3449" i="2"/>
  <c r="X3449" i="2"/>
  <c r="AA3449" i="2"/>
  <c r="T3450" i="2"/>
  <c r="W3450" i="2"/>
  <c r="X3450" i="2"/>
  <c r="AA3450" i="2"/>
  <c r="T3451" i="2"/>
  <c r="W3451" i="2"/>
  <c r="X3451" i="2"/>
  <c r="AA3451" i="2"/>
  <c r="T3452" i="2"/>
  <c r="W3452" i="2"/>
  <c r="X3452" i="2"/>
  <c r="AA3452" i="2"/>
  <c r="T3453" i="2"/>
  <c r="W3453" i="2"/>
  <c r="X3453" i="2"/>
  <c r="AA3453" i="2"/>
  <c r="T3454" i="2"/>
  <c r="W3454" i="2"/>
  <c r="X3454" i="2"/>
  <c r="AA3454" i="2"/>
  <c r="T3455" i="2"/>
  <c r="W3455" i="2"/>
  <c r="X3455" i="2"/>
  <c r="AA3455" i="2"/>
  <c r="T3456" i="2"/>
  <c r="W3456" i="2"/>
  <c r="X3456" i="2"/>
  <c r="AA3456" i="2"/>
  <c r="T3457" i="2"/>
  <c r="W3457" i="2"/>
  <c r="X3457" i="2"/>
  <c r="AA3457" i="2"/>
  <c r="T3458" i="2"/>
  <c r="W3458" i="2"/>
  <c r="X3458" i="2"/>
  <c r="AA3458" i="2"/>
  <c r="T3459" i="2"/>
  <c r="W3459" i="2"/>
  <c r="X3459" i="2"/>
  <c r="AA3459" i="2"/>
  <c r="T3460" i="2"/>
  <c r="W3460" i="2"/>
  <c r="X3460" i="2"/>
  <c r="AA3460" i="2"/>
  <c r="T3461" i="2"/>
  <c r="W3461" i="2"/>
  <c r="X3461" i="2"/>
  <c r="AA3461" i="2"/>
  <c r="T3462" i="2"/>
  <c r="W3462" i="2"/>
  <c r="X3462" i="2"/>
  <c r="AA3462" i="2"/>
  <c r="T3463" i="2"/>
  <c r="W3463" i="2"/>
  <c r="X3463" i="2"/>
  <c r="AA3463" i="2"/>
  <c r="T3464" i="2"/>
  <c r="W3464" i="2"/>
  <c r="X3464" i="2"/>
  <c r="AA3464" i="2"/>
  <c r="T3465" i="2"/>
  <c r="W3465" i="2"/>
  <c r="X3465" i="2"/>
  <c r="AA3465" i="2"/>
  <c r="T3466" i="2"/>
  <c r="W3466" i="2"/>
  <c r="X3466" i="2"/>
  <c r="AA3466" i="2"/>
  <c r="T3467" i="2"/>
  <c r="W3467" i="2"/>
  <c r="X3467" i="2"/>
  <c r="AA3467" i="2"/>
  <c r="T3468" i="2"/>
  <c r="W3468" i="2"/>
  <c r="X3468" i="2"/>
  <c r="AA3468" i="2"/>
  <c r="T3469" i="2"/>
  <c r="W3469" i="2"/>
  <c r="X3469" i="2"/>
  <c r="AA3469" i="2"/>
  <c r="T3470" i="2"/>
  <c r="W3470" i="2"/>
  <c r="X3470" i="2"/>
  <c r="AA3470" i="2"/>
  <c r="T3471" i="2"/>
  <c r="W3471" i="2"/>
  <c r="X3471" i="2"/>
  <c r="AA3471" i="2"/>
  <c r="T3472" i="2"/>
  <c r="W3472" i="2"/>
  <c r="X3472" i="2"/>
  <c r="AA3472" i="2"/>
  <c r="T3473" i="2"/>
  <c r="W3473" i="2"/>
  <c r="X3473" i="2"/>
  <c r="AA3473" i="2"/>
  <c r="T3474" i="2"/>
  <c r="W3474" i="2"/>
  <c r="X3474" i="2"/>
  <c r="AA3474" i="2"/>
  <c r="T3475" i="2"/>
  <c r="W3475" i="2"/>
  <c r="X3475" i="2"/>
  <c r="AA3475" i="2"/>
  <c r="T3476" i="2"/>
  <c r="W3476" i="2"/>
  <c r="X3476" i="2"/>
  <c r="AA3476" i="2"/>
  <c r="T3477" i="2"/>
  <c r="W3477" i="2"/>
  <c r="X3477" i="2"/>
  <c r="AA3477" i="2"/>
  <c r="T3478" i="2"/>
  <c r="W3478" i="2"/>
  <c r="X3478" i="2"/>
  <c r="AA3478" i="2"/>
  <c r="T3479" i="2"/>
  <c r="W3479" i="2"/>
  <c r="X3479" i="2"/>
  <c r="AA3479" i="2"/>
  <c r="T3480" i="2"/>
  <c r="W3480" i="2"/>
  <c r="X3480" i="2"/>
  <c r="AA3480" i="2"/>
  <c r="T3481" i="2"/>
  <c r="W3481" i="2"/>
  <c r="X3481" i="2"/>
  <c r="AA3481" i="2"/>
  <c r="T3482" i="2"/>
  <c r="W3482" i="2"/>
  <c r="X3482" i="2"/>
  <c r="AA3482" i="2"/>
  <c r="T3483" i="2"/>
  <c r="W3483" i="2"/>
  <c r="X3483" i="2"/>
  <c r="AA3483" i="2"/>
  <c r="T3484" i="2"/>
  <c r="W3484" i="2"/>
  <c r="X3484" i="2"/>
  <c r="AA3484" i="2"/>
  <c r="T3485" i="2"/>
  <c r="W3485" i="2"/>
  <c r="X3485" i="2"/>
  <c r="AA3485" i="2"/>
  <c r="T3486" i="2"/>
  <c r="W3486" i="2"/>
  <c r="X3486" i="2"/>
  <c r="AA3486" i="2"/>
  <c r="T3487" i="2"/>
  <c r="W3487" i="2"/>
  <c r="X3487" i="2"/>
  <c r="AA3487" i="2"/>
  <c r="T3488" i="2"/>
  <c r="W3488" i="2"/>
  <c r="X3488" i="2"/>
  <c r="AA3488" i="2"/>
  <c r="T3489" i="2"/>
  <c r="W3489" i="2"/>
  <c r="X3489" i="2"/>
  <c r="AA3489" i="2"/>
  <c r="T3490" i="2"/>
  <c r="W3490" i="2"/>
  <c r="X3490" i="2"/>
  <c r="AA3490" i="2"/>
  <c r="T3491" i="2"/>
  <c r="W3491" i="2"/>
  <c r="X3491" i="2"/>
  <c r="AA3491" i="2"/>
  <c r="T3492" i="2"/>
  <c r="W3492" i="2"/>
  <c r="X3492" i="2"/>
  <c r="AA3492" i="2"/>
  <c r="T3493" i="2"/>
  <c r="W3493" i="2"/>
  <c r="X3493" i="2"/>
  <c r="AA3493" i="2"/>
  <c r="T3494" i="2"/>
  <c r="W3494" i="2"/>
  <c r="X3494" i="2"/>
  <c r="AA3494" i="2"/>
  <c r="T3495" i="2"/>
  <c r="W3495" i="2"/>
  <c r="X3495" i="2"/>
  <c r="AA3495" i="2"/>
  <c r="T3496" i="2"/>
  <c r="W3496" i="2"/>
  <c r="X3496" i="2"/>
  <c r="AA3496" i="2"/>
  <c r="T3497" i="2"/>
  <c r="W3497" i="2"/>
  <c r="X3497" i="2"/>
  <c r="AA3497" i="2"/>
  <c r="T3498" i="2"/>
  <c r="W3498" i="2"/>
  <c r="X3498" i="2"/>
  <c r="AA3498" i="2"/>
  <c r="T3499" i="2"/>
  <c r="W3499" i="2"/>
  <c r="X3499" i="2"/>
  <c r="AA3499" i="2"/>
  <c r="T3500" i="2"/>
  <c r="W3500" i="2"/>
  <c r="X3500" i="2"/>
  <c r="AA3500" i="2"/>
  <c r="T3501" i="2"/>
  <c r="W3501" i="2"/>
  <c r="X3501" i="2"/>
  <c r="AA3501" i="2"/>
  <c r="T3502" i="2"/>
  <c r="W3502" i="2"/>
  <c r="X3502" i="2"/>
  <c r="AA3502" i="2"/>
  <c r="T3503" i="2"/>
  <c r="W3503" i="2"/>
  <c r="X3503" i="2"/>
  <c r="AA3503" i="2"/>
  <c r="T3504" i="2"/>
  <c r="W3504" i="2"/>
  <c r="X3504" i="2"/>
  <c r="AA3504" i="2"/>
  <c r="T3505" i="2"/>
  <c r="W3505" i="2"/>
  <c r="X3505" i="2"/>
  <c r="AA3505" i="2"/>
  <c r="T3506" i="2"/>
  <c r="W3506" i="2"/>
  <c r="X3506" i="2"/>
  <c r="AA3506" i="2"/>
  <c r="T3507" i="2"/>
  <c r="W3507" i="2"/>
  <c r="X3507" i="2"/>
  <c r="AA3507" i="2"/>
  <c r="T3508" i="2"/>
  <c r="W3508" i="2"/>
  <c r="X3508" i="2"/>
  <c r="AA3508" i="2"/>
  <c r="T3509" i="2"/>
  <c r="W3509" i="2"/>
  <c r="X3509" i="2"/>
  <c r="AA3509" i="2"/>
  <c r="T3510" i="2"/>
  <c r="W3510" i="2"/>
  <c r="X3510" i="2"/>
  <c r="AA3510" i="2"/>
  <c r="T3511" i="2"/>
  <c r="W3511" i="2"/>
  <c r="X3511" i="2"/>
  <c r="AA3511" i="2"/>
  <c r="T3512" i="2"/>
  <c r="W3512" i="2"/>
  <c r="X3512" i="2"/>
  <c r="AA3512" i="2"/>
  <c r="T3513" i="2"/>
  <c r="W3513" i="2"/>
  <c r="X3513" i="2"/>
  <c r="AA3513" i="2"/>
  <c r="T3514" i="2"/>
  <c r="W3514" i="2"/>
  <c r="X3514" i="2"/>
  <c r="AA3514" i="2"/>
  <c r="T3515" i="2"/>
  <c r="W3515" i="2"/>
  <c r="X3515" i="2"/>
  <c r="AA3515" i="2"/>
  <c r="T3516" i="2"/>
  <c r="W3516" i="2"/>
  <c r="X3516" i="2"/>
  <c r="AA3516" i="2"/>
  <c r="T3517" i="2"/>
  <c r="W3517" i="2"/>
  <c r="X3517" i="2"/>
  <c r="AA3517" i="2"/>
  <c r="T3518" i="2"/>
  <c r="W3518" i="2"/>
  <c r="X3518" i="2"/>
  <c r="AA3518" i="2"/>
  <c r="T3519" i="2"/>
  <c r="W3519" i="2"/>
  <c r="X3519" i="2"/>
  <c r="AA3519" i="2"/>
  <c r="T3520" i="2"/>
  <c r="W3520" i="2"/>
  <c r="X3520" i="2"/>
  <c r="AA3520" i="2"/>
  <c r="T3521" i="2"/>
  <c r="W3521" i="2"/>
  <c r="X3521" i="2"/>
  <c r="AA3521" i="2"/>
  <c r="T3522" i="2"/>
  <c r="W3522" i="2"/>
  <c r="X3522" i="2"/>
  <c r="AA3522" i="2"/>
  <c r="T3523" i="2"/>
  <c r="W3523" i="2"/>
  <c r="X3523" i="2"/>
  <c r="AA3523" i="2"/>
  <c r="T3524" i="2"/>
  <c r="W3524" i="2"/>
  <c r="X3524" i="2"/>
  <c r="AA3524" i="2"/>
  <c r="T3525" i="2"/>
  <c r="W3525" i="2"/>
  <c r="X3525" i="2"/>
  <c r="AA3525" i="2"/>
  <c r="T3526" i="2"/>
  <c r="W3526" i="2"/>
  <c r="X3526" i="2"/>
  <c r="AA3526" i="2"/>
  <c r="T3527" i="2"/>
  <c r="W3527" i="2"/>
  <c r="X3527" i="2"/>
  <c r="AA3527" i="2"/>
  <c r="T3528" i="2"/>
  <c r="W3528" i="2"/>
  <c r="X3528" i="2"/>
  <c r="AA3528" i="2"/>
  <c r="T3529" i="2"/>
  <c r="W3529" i="2"/>
  <c r="X3529" i="2"/>
  <c r="AA3529" i="2"/>
  <c r="T3530" i="2"/>
  <c r="W3530" i="2"/>
  <c r="X3530" i="2"/>
  <c r="AA3530" i="2"/>
  <c r="T3531" i="2"/>
  <c r="W3531" i="2"/>
  <c r="X3531" i="2"/>
  <c r="AA3531" i="2"/>
  <c r="T3532" i="2"/>
  <c r="W3532" i="2"/>
  <c r="X3532" i="2"/>
  <c r="AA3532" i="2"/>
  <c r="T3533" i="2"/>
  <c r="W3533" i="2"/>
  <c r="X3533" i="2"/>
  <c r="AA3533" i="2"/>
  <c r="T3534" i="2"/>
  <c r="W3534" i="2"/>
  <c r="X3534" i="2"/>
  <c r="AA3534" i="2"/>
  <c r="T3535" i="2"/>
  <c r="W3535" i="2"/>
  <c r="X3535" i="2"/>
  <c r="AA3535" i="2"/>
  <c r="T3536" i="2"/>
  <c r="W3536" i="2"/>
  <c r="X3536" i="2"/>
  <c r="AA3536" i="2"/>
  <c r="T3537" i="2"/>
  <c r="W3537" i="2"/>
  <c r="X3537" i="2"/>
  <c r="AA3537" i="2"/>
  <c r="T3538" i="2"/>
  <c r="W3538" i="2"/>
  <c r="X3538" i="2"/>
  <c r="AA3538" i="2"/>
  <c r="T3539" i="2"/>
  <c r="W3539" i="2"/>
  <c r="X3539" i="2"/>
  <c r="AA3539" i="2"/>
  <c r="T3540" i="2"/>
  <c r="W3540" i="2"/>
  <c r="X3540" i="2"/>
  <c r="AA3540" i="2"/>
  <c r="T3541" i="2"/>
  <c r="W3541" i="2"/>
  <c r="X3541" i="2"/>
  <c r="AA3541" i="2"/>
  <c r="T3542" i="2"/>
  <c r="W3542" i="2"/>
  <c r="X3542" i="2"/>
  <c r="AA3542" i="2"/>
  <c r="T3543" i="2"/>
  <c r="W3543" i="2"/>
  <c r="X3543" i="2"/>
  <c r="AA3543" i="2"/>
  <c r="T3544" i="2"/>
  <c r="W3544" i="2"/>
  <c r="X3544" i="2"/>
  <c r="AA3544" i="2"/>
  <c r="T3545" i="2"/>
  <c r="W3545" i="2"/>
  <c r="X3545" i="2"/>
  <c r="AA3545" i="2"/>
  <c r="T3546" i="2"/>
  <c r="W3546" i="2"/>
  <c r="X3546" i="2"/>
  <c r="AA3546" i="2"/>
  <c r="T3547" i="2"/>
  <c r="W3547" i="2"/>
  <c r="X3547" i="2"/>
  <c r="AA3547" i="2"/>
  <c r="T3548" i="2"/>
  <c r="W3548" i="2"/>
  <c r="X3548" i="2"/>
  <c r="AA3548" i="2"/>
  <c r="T3549" i="2"/>
  <c r="W3549" i="2"/>
  <c r="X3549" i="2"/>
  <c r="AA3549" i="2"/>
  <c r="T3550" i="2"/>
  <c r="W3550" i="2"/>
  <c r="X3550" i="2"/>
  <c r="AA3550" i="2"/>
  <c r="T3551" i="2"/>
  <c r="W3551" i="2"/>
  <c r="X3551" i="2"/>
  <c r="AA3551" i="2"/>
  <c r="T3552" i="2"/>
  <c r="W3552" i="2"/>
  <c r="X3552" i="2"/>
  <c r="AA3552" i="2"/>
  <c r="T3553" i="2"/>
  <c r="W3553" i="2"/>
  <c r="X3553" i="2"/>
  <c r="AA3553" i="2"/>
  <c r="T3554" i="2"/>
  <c r="W3554" i="2"/>
  <c r="X3554" i="2"/>
  <c r="AA3554" i="2"/>
  <c r="T3555" i="2"/>
  <c r="W3555" i="2"/>
  <c r="X3555" i="2"/>
  <c r="AA3555" i="2"/>
  <c r="T3556" i="2"/>
  <c r="W3556" i="2"/>
  <c r="X3556" i="2"/>
  <c r="AA3556" i="2"/>
  <c r="T3557" i="2"/>
  <c r="W3557" i="2"/>
  <c r="X3557" i="2"/>
  <c r="AA3557" i="2"/>
  <c r="T3558" i="2"/>
  <c r="W3558" i="2"/>
  <c r="X3558" i="2"/>
  <c r="AA3558" i="2"/>
  <c r="T3559" i="2"/>
  <c r="W3559" i="2"/>
  <c r="X3559" i="2"/>
  <c r="AA3559" i="2"/>
  <c r="T3560" i="2"/>
  <c r="W3560" i="2"/>
  <c r="X3560" i="2"/>
  <c r="AA3560" i="2"/>
  <c r="T3561" i="2"/>
  <c r="W3561" i="2"/>
  <c r="X3561" i="2"/>
  <c r="AA3561" i="2"/>
  <c r="T3562" i="2"/>
  <c r="W3562" i="2"/>
  <c r="X3562" i="2"/>
  <c r="AA3562" i="2"/>
  <c r="T3563" i="2"/>
  <c r="W3563" i="2"/>
  <c r="X3563" i="2"/>
  <c r="AA3563" i="2"/>
  <c r="T3564" i="2"/>
  <c r="W3564" i="2"/>
  <c r="X3564" i="2"/>
  <c r="AA3564" i="2"/>
  <c r="T3565" i="2"/>
  <c r="W3565" i="2"/>
  <c r="X3565" i="2"/>
  <c r="AA3565" i="2"/>
  <c r="T3566" i="2"/>
  <c r="W3566" i="2"/>
  <c r="X3566" i="2"/>
  <c r="AA3566" i="2"/>
  <c r="T3567" i="2"/>
  <c r="W3567" i="2"/>
  <c r="X3567" i="2"/>
  <c r="AA3567" i="2"/>
  <c r="T3568" i="2"/>
  <c r="W3568" i="2"/>
  <c r="X3568" i="2"/>
  <c r="AA3568" i="2"/>
  <c r="T3569" i="2"/>
  <c r="W3569" i="2"/>
  <c r="X3569" i="2"/>
  <c r="AA3569" i="2"/>
  <c r="T3570" i="2"/>
  <c r="W3570" i="2"/>
  <c r="X3570" i="2"/>
  <c r="AA3570" i="2"/>
  <c r="T3571" i="2"/>
  <c r="W3571" i="2"/>
  <c r="X3571" i="2"/>
  <c r="AA3571" i="2"/>
  <c r="T3572" i="2"/>
  <c r="W3572" i="2"/>
  <c r="X3572" i="2"/>
  <c r="AA3572" i="2"/>
  <c r="T3573" i="2"/>
  <c r="W3573" i="2"/>
  <c r="X3573" i="2"/>
  <c r="AA3573" i="2"/>
  <c r="T3574" i="2"/>
  <c r="W3574" i="2"/>
  <c r="X3574" i="2"/>
  <c r="AA3574" i="2"/>
  <c r="T3575" i="2"/>
  <c r="W3575" i="2"/>
  <c r="X3575" i="2"/>
  <c r="AA3575" i="2"/>
  <c r="T3576" i="2"/>
  <c r="W3576" i="2"/>
  <c r="X3576" i="2"/>
  <c r="AA3576" i="2"/>
  <c r="T3577" i="2"/>
  <c r="W3577" i="2"/>
  <c r="X3577" i="2"/>
  <c r="AA3577" i="2"/>
  <c r="T3578" i="2"/>
  <c r="W3578" i="2"/>
  <c r="X3578" i="2"/>
  <c r="AA3578" i="2"/>
  <c r="T3579" i="2"/>
  <c r="W3579" i="2"/>
  <c r="X3579" i="2"/>
  <c r="AA3579" i="2"/>
  <c r="T3580" i="2"/>
  <c r="W3580" i="2"/>
  <c r="X3580" i="2"/>
  <c r="AA3580" i="2"/>
  <c r="T3581" i="2"/>
  <c r="W3581" i="2"/>
  <c r="X3581" i="2"/>
  <c r="AA3581" i="2"/>
  <c r="T3582" i="2"/>
  <c r="W3582" i="2"/>
  <c r="X3582" i="2"/>
  <c r="AA3582" i="2"/>
  <c r="T3583" i="2"/>
  <c r="W3583" i="2"/>
  <c r="X3583" i="2"/>
  <c r="AA3583" i="2"/>
  <c r="T3584" i="2"/>
  <c r="W3584" i="2"/>
  <c r="X3584" i="2"/>
  <c r="AA3584" i="2"/>
  <c r="T3585" i="2"/>
  <c r="W3585" i="2"/>
  <c r="X3585" i="2"/>
  <c r="AA3585" i="2"/>
  <c r="T3586" i="2"/>
  <c r="W3586" i="2"/>
  <c r="X3586" i="2"/>
  <c r="AA3586" i="2"/>
  <c r="T3587" i="2"/>
  <c r="W3587" i="2"/>
  <c r="X3587" i="2"/>
  <c r="AA3587" i="2"/>
  <c r="T3588" i="2"/>
  <c r="W3588" i="2"/>
  <c r="X3588" i="2"/>
  <c r="AA3588" i="2"/>
  <c r="T3589" i="2"/>
  <c r="W3589" i="2"/>
  <c r="X3589" i="2"/>
  <c r="AA3589" i="2"/>
  <c r="T3590" i="2"/>
  <c r="W3590" i="2"/>
  <c r="X3590" i="2"/>
  <c r="AA3590" i="2"/>
  <c r="T3591" i="2"/>
  <c r="W3591" i="2"/>
  <c r="X3591" i="2"/>
  <c r="AA3591" i="2"/>
  <c r="T3592" i="2"/>
  <c r="W3592" i="2"/>
  <c r="X3592" i="2"/>
  <c r="AA3592" i="2"/>
  <c r="T3593" i="2"/>
  <c r="W3593" i="2"/>
  <c r="X3593" i="2"/>
  <c r="AA3593" i="2"/>
  <c r="T3594" i="2"/>
  <c r="W3594" i="2"/>
  <c r="X3594" i="2"/>
  <c r="AA3594" i="2"/>
  <c r="T3595" i="2"/>
  <c r="W3595" i="2"/>
  <c r="X3595" i="2"/>
  <c r="AA3595" i="2"/>
  <c r="T3596" i="2"/>
  <c r="W3596" i="2"/>
  <c r="X3596" i="2"/>
  <c r="AA3596" i="2"/>
  <c r="T3597" i="2"/>
  <c r="W3597" i="2"/>
  <c r="X3597" i="2"/>
  <c r="AA3597" i="2"/>
  <c r="T3598" i="2"/>
  <c r="W3598" i="2"/>
  <c r="X3598" i="2"/>
  <c r="AA3598" i="2"/>
  <c r="T3599" i="2"/>
  <c r="W3599" i="2"/>
  <c r="X3599" i="2"/>
  <c r="AA3599" i="2"/>
  <c r="T3600" i="2"/>
  <c r="W3600" i="2"/>
  <c r="X3600" i="2"/>
  <c r="AA3600" i="2"/>
  <c r="T3601" i="2"/>
  <c r="W3601" i="2"/>
  <c r="X3601" i="2"/>
  <c r="AA3601" i="2"/>
  <c r="T3602" i="2"/>
  <c r="W3602" i="2"/>
  <c r="X3602" i="2"/>
  <c r="AA3602" i="2"/>
  <c r="T3603" i="2"/>
  <c r="W3603" i="2"/>
  <c r="X3603" i="2"/>
  <c r="AA3603" i="2"/>
  <c r="T3604" i="2"/>
  <c r="W3604" i="2"/>
  <c r="X3604" i="2"/>
  <c r="AA3604" i="2"/>
  <c r="T3605" i="2"/>
  <c r="W3605" i="2"/>
  <c r="X3605" i="2"/>
  <c r="AA3605" i="2"/>
  <c r="T3606" i="2"/>
  <c r="W3606" i="2"/>
  <c r="X3606" i="2"/>
  <c r="AA3606" i="2"/>
  <c r="T3607" i="2"/>
  <c r="W3607" i="2"/>
  <c r="X3607" i="2"/>
  <c r="AA3607" i="2"/>
  <c r="T3608" i="2"/>
  <c r="W3608" i="2"/>
  <c r="X3608" i="2"/>
  <c r="AA3608" i="2"/>
  <c r="T3609" i="2"/>
  <c r="W3609" i="2"/>
  <c r="X3609" i="2"/>
  <c r="AA3609" i="2"/>
  <c r="T3610" i="2"/>
  <c r="W3610" i="2"/>
  <c r="X3610" i="2"/>
  <c r="AA3610" i="2"/>
  <c r="T3611" i="2"/>
  <c r="W3611" i="2"/>
  <c r="X3611" i="2"/>
  <c r="AA3611" i="2"/>
  <c r="T3612" i="2"/>
  <c r="W3612" i="2"/>
  <c r="X3612" i="2"/>
  <c r="AA3612" i="2"/>
  <c r="T3613" i="2"/>
  <c r="W3613" i="2"/>
  <c r="X3613" i="2"/>
  <c r="AA3613" i="2"/>
  <c r="T3614" i="2"/>
  <c r="W3614" i="2"/>
  <c r="X3614" i="2"/>
  <c r="AA3614" i="2"/>
  <c r="T3615" i="2"/>
  <c r="W3615" i="2"/>
  <c r="X3615" i="2"/>
  <c r="AA3615" i="2"/>
  <c r="T3616" i="2"/>
  <c r="W3616" i="2"/>
  <c r="X3616" i="2"/>
  <c r="AA3616" i="2"/>
  <c r="T3617" i="2"/>
  <c r="W3617" i="2"/>
  <c r="X3617" i="2"/>
  <c r="AA3617" i="2"/>
  <c r="T3618" i="2"/>
  <c r="W3618" i="2"/>
  <c r="X3618" i="2"/>
  <c r="AA3618" i="2"/>
  <c r="T3619" i="2"/>
  <c r="W3619" i="2"/>
  <c r="X3619" i="2"/>
  <c r="AA3619" i="2"/>
  <c r="T3620" i="2"/>
  <c r="W3620" i="2"/>
  <c r="X3620" i="2"/>
  <c r="AA3620" i="2"/>
  <c r="T3621" i="2"/>
  <c r="W3621" i="2"/>
  <c r="X3621" i="2"/>
  <c r="AA3621" i="2"/>
  <c r="T3622" i="2"/>
  <c r="W3622" i="2"/>
  <c r="X3622" i="2"/>
  <c r="AA3622" i="2"/>
  <c r="T3623" i="2"/>
  <c r="W3623" i="2"/>
  <c r="X3623" i="2"/>
  <c r="AA3623" i="2"/>
  <c r="T3624" i="2"/>
  <c r="W3624" i="2"/>
  <c r="X3624" i="2"/>
  <c r="AA3624" i="2"/>
  <c r="T3625" i="2"/>
  <c r="W3625" i="2"/>
  <c r="X3625" i="2"/>
  <c r="AA3625" i="2"/>
  <c r="T3626" i="2"/>
  <c r="W3626" i="2"/>
  <c r="X3626" i="2"/>
  <c r="AA3626" i="2"/>
  <c r="T3627" i="2"/>
  <c r="W3627" i="2"/>
  <c r="X3627" i="2"/>
  <c r="AA3627" i="2"/>
  <c r="T3628" i="2"/>
  <c r="W3628" i="2"/>
  <c r="X3628" i="2"/>
  <c r="AA3628" i="2"/>
  <c r="T3629" i="2"/>
  <c r="W3629" i="2"/>
  <c r="X3629" i="2"/>
  <c r="AA3629" i="2"/>
  <c r="T3630" i="2"/>
  <c r="W3630" i="2"/>
  <c r="X3630" i="2"/>
  <c r="AA3630" i="2"/>
  <c r="T3631" i="2"/>
  <c r="W3631" i="2"/>
  <c r="X3631" i="2"/>
  <c r="AA3631" i="2"/>
  <c r="T3632" i="2"/>
  <c r="W3632" i="2"/>
  <c r="X3632" i="2"/>
  <c r="AA3632" i="2"/>
  <c r="T3633" i="2"/>
  <c r="W3633" i="2"/>
  <c r="X3633" i="2"/>
  <c r="AA3633" i="2"/>
  <c r="T3634" i="2"/>
  <c r="W3634" i="2"/>
  <c r="X3634" i="2"/>
  <c r="AA3634" i="2"/>
  <c r="T3635" i="2"/>
  <c r="W3635" i="2"/>
  <c r="X3635" i="2"/>
  <c r="AA3635" i="2"/>
  <c r="T3636" i="2"/>
  <c r="W3636" i="2"/>
  <c r="X3636" i="2"/>
  <c r="AA3636" i="2"/>
  <c r="T3637" i="2"/>
  <c r="W3637" i="2"/>
  <c r="X3637" i="2"/>
  <c r="AA3637" i="2"/>
  <c r="T3638" i="2"/>
  <c r="W3638" i="2"/>
  <c r="X3638" i="2"/>
  <c r="AA3638" i="2"/>
  <c r="T3639" i="2"/>
  <c r="W3639" i="2"/>
  <c r="X3639" i="2"/>
  <c r="AA3639" i="2"/>
  <c r="T3640" i="2"/>
  <c r="W3640" i="2"/>
  <c r="X3640" i="2"/>
  <c r="AA3640" i="2"/>
  <c r="T3641" i="2"/>
  <c r="W3641" i="2"/>
  <c r="X3641" i="2"/>
  <c r="AA3641" i="2"/>
  <c r="T3642" i="2"/>
  <c r="W3642" i="2"/>
  <c r="X3642" i="2"/>
  <c r="AA3642" i="2"/>
  <c r="T3643" i="2"/>
  <c r="W3643" i="2"/>
  <c r="X3643" i="2"/>
  <c r="AA3643" i="2"/>
  <c r="T3644" i="2"/>
  <c r="W3644" i="2"/>
  <c r="X3644" i="2"/>
  <c r="AA3644" i="2"/>
  <c r="T3645" i="2"/>
  <c r="W3645" i="2"/>
  <c r="X3645" i="2"/>
  <c r="AA3645" i="2"/>
  <c r="T3646" i="2"/>
  <c r="W3646" i="2"/>
  <c r="X3646" i="2"/>
  <c r="AA3646" i="2"/>
  <c r="T3647" i="2"/>
  <c r="W3647" i="2"/>
  <c r="X3647" i="2"/>
  <c r="AA3647" i="2"/>
  <c r="T3648" i="2"/>
  <c r="W3648" i="2"/>
  <c r="X3648" i="2"/>
  <c r="AA3648" i="2"/>
  <c r="T3649" i="2"/>
  <c r="W3649" i="2"/>
  <c r="X3649" i="2"/>
  <c r="AA3649" i="2"/>
  <c r="T3650" i="2"/>
  <c r="W3650" i="2"/>
  <c r="X3650" i="2"/>
  <c r="AA3650" i="2"/>
  <c r="T3651" i="2"/>
  <c r="W3651" i="2"/>
  <c r="X3651" i="2"/>
  <c r="AA3651" i="2"/>
  <c r="T3652" i="2"/>
  <c r="W3652" i="2"/>
  <c r="X3652" i="2"/>
  <c r="AA3652" i="2"/>
  <c r="T3653" i="2"/>
  <c r="W3653" i="2"/>
  <c r="X3653" i="2"/>
  <c r="AA3653" i="2"/>
  <c r="T3654" i="2"/>
  <c r="W3654" i="2"/>
  <c r="X3654" i="2"/>
  <c r="AA3654" i="2"/>
  <c r="T3655" i="2"/>
  <c r="W3655" i="2"/>
  <c r="X3655" i="2"/>
  <c r="AA3655" i="2"/>
  <c r="T3656" i="2"/>
  <c r="W3656" i="2"/>
  <c r="X3656" i="2"/>
  <c r="AA3656" i="2"/>
  <c r="T3657" i="2"/>
  <c r="W3657" i="2"/>
  <c r="X3657" i="2"/>
  <c r="AA3657" i="2"/>
  <c r="T3658" i="2"/>
  <c r="W3658" i="2"/>
  <c r="X3658" i="2"/>
  <c r="AA3658" i="2"/>
  <c r="T3659" i="2"/>
  <c r="W3659" i="2"/>
  <c r="X3659" i="2"/>
  <c r="AA3659" i="2"/>
  <c r="T3660" i="2"/>
  <c r="W3660" i="2"/>
  <c r="X3660" i="2"/>
  <c r="AA3660" i="2"/>
  <c r="T3661" i="2"/>
  <c r="W3661" i="2"/>
  <c r="X3661" i="2"/>
  <c r="AA3661" i="2"/>
  <c r="T3662" i="2"/>
  <c r="W3662" i="2"/>
  <c r="X3662" i="2"/>
  <c r="AA3662" i="2"/>
  <c r="T3663" i="2"/>
  <c r="W3663" i="2"/>
  <c r="X3663" i="2"/>
  <c r="AA3663" i="2"/>
  <c r="T3664" i="2"/>
  <c r="W3664" i="2"/>
  <c r="X3664" i="2"/>
  <c r="AA3664" i="2"/>
  <c r="T3665" i="2"/>
  <c r="W3665" i="2"/>
  <c r="X3665" i="2"/>
  <c r="AA3665" i="2"/>
  <c r="T3666" i="2"/>
  <c r="W3666" i="2"/>
  <c r="X3666" i="2"/>
  <c r="AA3666" i="2"/>
  <c r="T3667" i="2"/>
  <c r="W3667" i="2"/>
  <c r="X3667" i="2"/>
  <c r="AA3667" i="2"/>
  <c r="T3668" i="2"/>
  <c r="W3668" i="2"/>
  <c r="X3668" i="2"/>
  <c r="AA3668" i="2"/>
  <c r="T3669" i="2"/>
  <c r="W3669" i="2"/>
  <c r="X3669" i="2"/>
  <c r="AA3669" i="2"/>
  <c r="T3670" i="2"/>
  <c r="W3670" i="2"/>
  <c r="X3670" i="2"/>
  <c r="AA3670" i="2"/>
  <c r="T3671" i="2"/>
  <c r="W3671" i="2"/>
  <c r="X3671" i="2"/>
  <c r="AA3671" i="2"/>
  <c r="T3672" i="2"/>
  <c r="W3672" i="2"/>
  <c r="X3672" i="2"/>
  <c r="AA3672" i="2"/>
  <c r="T3673" i="2"/>
  <c r="W3673" i="2"/>
  <c r="X3673" i="2"/>
  <c r="AA3673" i="2"/>
  <c r="T3674" i="2"/>
  <c r="W3674" i="2"/>
  <c r="X3674" i="2"/>
  <c r="AA3674" i="2"/>
  <c r="T3675" i="2"/>
  <c r="W3675" i="2"/>
  <c r="X3675" i="2"/>
  <c r="AA3675" i="2"/>
  <c r="T3676" i="2"/>
  <c r="W3676" i="2"/>
  <c r="X3676" i="2"/>
  <c r="AA3676" i="2"/>
  <c r="T3677" i="2"/>
  <c r="W3677" i="2"/>
  <c r="X3677" i="2"/>
  <c r="AA3677" i="2"/>
  <c r="T3678" i="2"/>
  <c r="W3678" i="2"/>
  <c r="X3678" i="2"/>
  <c r="AA3678" i="2"/>
  <c r="T3679" i="2"/>
  <c r="W3679" i="2"/>
  <c r="X3679" i="2"/>
  <c r="AA3679" i="2"/>
  <c r="T3680" i="2"/>
  <c r="W3680" i="2"/>
  <c r="X3680" i="2"/>
  <c r="AA3680" i="2"/>
  <c r="T3681" i="2"/>
  <c r="W3681" i="2"/>
  <c r="X3681" i="2"/>
  <c r="AA3681" i="2"/>
  <c r="T3682" i="2"/>
  <c r="W3682" i="2"/>
  <c r="X3682" i="2"/>
  <c r="AA3682" i="2"/>
  <c r="T3683" i="2"/>
  <c r="W3683" i="2"/>
  <c r="X3683" i="2"/>
  <c r="AA3683" i="2"/>
  <c r="T3684" i="2"/>
  <c r="W3684" i="2"/>
  <c r="X3684" i="2"/>
  <c r="AA3684" i="2"/>
  <c r="T3685" i="2"/>
  <c r="W3685" i="2"/>
  <c r="X3685" i="2"/>
  <c r="AA3685" i="2"/>
  <c r="T3686" i="2"/>
  <c r="W3686" i="2"/>
  <c r="X3686" i="2"/>
  <c r="AA3686" i="2"/>
  <c r="T3687" i="2"/>
  <c r="W3687" i="2"/>
  <c r="X3687" i="2"/>
  <c r="AA3687" i="2"/>
  <c r="T3688" i="2"/>
  <c r="W3688" i="2"/>
  <c r="X3688" i="2"/>
  <c r="AA3688" i="2"/>
  <c r="T3689" i="2"/>
  <c r="W3689" i="2"/>
  <c r="X3689" i="2"/>
  <c r="AA3689" i="2"/>
  <c r="T3690" i="2"/>
  <c r="W3690" i="2"/>
  <c r="X3690" i="2"/>
  <c r="AA3690" i="2"/>
  <c r="T3691" i="2"/>
  <c r="W3691" i="2"/>
  <c r="X3691" i="2"/>
  <c r="AA3691" i="2"/>
  <c r="T3692" i="2"/>
  <c r="W3692" i="2"/>
  <c r="X3692" i="2"/>
  <c r="AA3692" i="2"/>
  <c r="T3693" i="2"/>
  <c r="W3693" i="2"/>
  <c r="X3693" i="2"/>
  <c r="AA3693" i="2"/>
  <c r="T3694" i="2"/>
  <c r="W3694" i="2"/>
  <c r="X3694" i="2"/>
  <c r="AA3694" i="2"/>
  <c r="T3695" i="2"/>
  <c r="W3695" i="2"/>
  <c r="X3695" i="2"/>
  <c r="AA3695" i="2"/>
  <c r="T3696" i="2"/>
  <c r="W3696" i="2"/>
  <c r="X3696" i="2"/>
  <c r="AA3696" i="2"/>
  <c r="T3697" i="2"/>
  <c r="W3697" i="2"/>
  <c r="X3697" i="2"/>
  <c r="AA3697" i="2"/>
  <c r="T3698" i="2"/>
  <c r="W3698" i="2"/>
  <c r="X3698" i="2"/>
  <c r="AA3698" i="2"/>
  <c r="T3699" i="2"/>
  <c r="W3699" i="2"/>
  <c r="X3699" i="2"/>
  <c r="AA3699" i="2"/>
  <c r="T3700" i="2"/>
  <c r="W3700" i="2"/>
  <c r="X3700" i="2"/>
  <c r="AA3700" i="2"/>
  <c r="T3701" i="2"/>
  <c r="W3701" i="2"/>
  <c r="X3701" i="2"/>
  <c r="AA3701" i="2"/>
  <c r="T3702" i="2"/>
  <c r="W3702" i="2"/>
  <c r="X3702" i="2"/>
  <c r="AA3702" i="2"/>
  <c r="T3703" i="2"/>
  <c r="W3703" i="2"/>
  <c r="X3703" i="2"/>
  <c r="AA3703" i="2"/>
  <c r="T3704" i="2"/>
  <c r="W3704" i="2"/>
  <c r="X3704" i="2"/>
  <c r="AA3704" i="2"/>
  <c r="T3705" i="2"/>
  <c r="W3705" i="2"/>
  <c r="X3705" i="2"/>
  <c r="AA3705" i="2"/>
  <c r="T3706" i="2"/>
  <c r="W3706" i="2"/>
  <c r="X3706" i="2"/>
  <c r="AA3706" i="2"/>
  <c r="T3707" i="2"/>
  <c r="W3707" i="2"/>
  <c r="X3707" i="2"/>
  <c r="AA3707" i="2"/>
  <c r="T3708" i="2"/>
  <c r="W3708" i="2"/>
  <c r="X3708" i="2"/>
  <c r="AA3708" i="2"/>
  <c r="T3709" i="2"/>
  <c r="W3709" i="2"/>
  <c r="X3709" i="2"/>
  <c r="AA3709" i="2"/>
  <c r="T3710" i="2"/>
  <c r="W3710" i="2"/>
  <c r="X3710" i="2"/>
  <c r="AA3710" i="2"/>
  <c r="T3711" i="2"/>
  <c r="W3711" i="2"/>
  <c r="X3711" i="2"/>
  <c r="AA3711" i="2"/>
  <c r="T3712" i="2"/>
  <c r="W3712" i="2"/>
  <c r="X3712" i="2"/>
  <c r="AA3712" i="2"/>
  <c r="T3713" i="2"/>
  <c r="W3713" i="2"/>
  <c r="X3713" i="2"/>
  <c r="AA3713" i="2"/>
  <c r="T3714" i="2"/>
  <c r="W3714" i="2"/>
  <c r="X3714" i="2"/>
  <c r="AA3714" i="2"/>
  <c r="T3715" i="2"/>
  <c r="W3715" i="2"/>
  <c r="X3715" i="2"/>
  <c r="AA3715" i="2"/>
  <c r="T3716" i="2"/>
  <c r="W3716" i="2"/>
  <c r="X3716" i="2"/>
  <c r="AA3716" i="2"/>
  <c r="T3717" i="2"/>
  <c r="W3717" i="2"/>
  <c r="X3717" i="2"/>
  <c r="AA3717" i="2"/>
  <c r="T3718" i="2"/>
  <c r="W3718" i="2"/>
  <c r="X3718" i="2"/>
  <c r="AA3718" i="2"/>
  <c r="T3719" i="2"/>
  <c r="W3719" i="2"/>
  <c r="X3719" i="2"/>
  <c r="AA3719" i="2"/>
  <c r="T3720" i="2"/>
  <c r="W3720" i="2"/>
  <c r="X3720" i="2"/>
  <c r="AA3720" i="2"/>
  <c r="T3721" i="2"/>
  <c r="W3721" i="2"/>
  <c r="X3721" i="2"/>
  <c r="AA3721" i="2"/>
  <c r="T3722" i="2"/>
  <c r="W3722" i="2"/>
  <c r="X3722" i="2"/>
  <c r="AA3722" i="2"/>
  <c r="T3723" i="2"/>
  <c r="W3723" i="2"/>
  <c r="X3723" i="2"/>
  <c r="AA3723" i="2"/>
  <c r="T3724" i="2"/>
  <c r="W3724" i="2"/>
  <c r="X3724" i="2"/>
  <c r="AA3724" i="2"/>
  <c r="T3725" i="2"/>
  <c r="W3725" i="2"/>
  <c r="X3725" i="2"/>
  <c r="AA3725" i="2"/>
  <c r="T3726" i="2"/>
  <c r="W3726" i="2"/>
  <c r="X3726" i="2"/>
  <c r="AA3726" i="2"/>
  <c r="T3727" i="2"/>
  <c r="W3727" i="2"/>
  <c r="X3727" i="2"/>
  <c r="AA3727" i="2"/>
  <c r="T3728" i="2"/>
  <c r="W3728" i="2"/>
  <c r="X3728" i="2"/>
  <c r="AA3728" i="2"/>
  <c r="T3729" i="2"/>
  <c r="W3729" i="2"/>
  <c r="X3729" i="2"/>
  <c r="AA3729" i="2"/>
  <c r="T3730" i="2"/>
  <c r="W3730" i="2"/>
  <c r="X3730" i="2"/>
  <c r="AA3730" i="2"/>
  <c r="T3731" i="2"/>
  <c r="W3731" i="2"/>
  <c r="X3731" i="2"/>
  <c r="AA3731" i="2"/>
  <c r="T3732" i="2"/>
  <c r="W3732" i="2"/>
  <c r="X3732" i="2"/>
  <c r="AA3732" i="2"/>
  <c r="T3733" i="2"/>
  <c r="W3733" i="2"/>
  <c r="X3733" i="2"/>
  <c r="AA3733" i="2"/>
  <c r="T3734" i="2"/>
  <c r="W3734" i="2"/>
  <c r="X3734" i="2"/>
  <c r="AA3734" i="2"/>
  <c r="T3735" i="2"/>
  <c r="W3735" i="2"/>
  <c r="X3735" i="2"/>
  <c r="AA3735" i="2"/>
  <c r="T3736" i="2"/>
  <c r="W3736" i="2"/>
  <c r="X3736" i="2"/>
  <c r="AA3736" i="2"/>
  <c r="T3737" i="2"/>
  <c r="W3737" i="2"/>
  <c r="X3737" i="2"/>
  <c r="AA3737" i="2"/>
  <c r="T3738" i="2"/>
  <c r="W3738" i="2"/>
  <c r="X3738" i="2"/>
  <c r="AA3738" i="2"/>
  <c r="T3739" i="2"/>
  <c r="W3739" i="2"/>
  <c r="X3739" i="2"/>
  <c r="AA3739" i="2"/>
  <c r="T3740" i="2"/>
  <c r="W3740" i="2"/>
  <c r="X3740" i="2"/>
  <c r="AA3740" i="2"/>
  <c r="T3741" i="2"/>
  <c r="W3741" i="2"/>
  <c r="X3741" i="2"/>
  <c r="AA3741" i="2"/>
  <c r="T3742" i="2"/>
  <c r="W3742" i="2"/>
  <c r="X3742" i="2"/>
  <c r="AA3742" i="2"/>
  <c r="T3743" i="2"/>
  <c r="W3743" i="2"/>
  <c r="X3743" i="2"/>
  <c r="AA3743" i="2"/>
  <c r="T3744" i="2"/>
  <c r="W3744" i="2"/>
  <c r="X3744" i="2"/>
  <c r="AA3744" i="2"/>
  <c r="T3745" i="2"/>
  <c r="W3745" i="2"/>
  <c r="X3745" i="2"/>
  <c r="AA3745" i="2"/>
  <c r="T3746" i="2"/>
  <c r="W3746" i="2"/>
  <c r="X3746" i="2"/>
  <c r="AA3746" i="2"/>
  <c r="T3747" i="2"/>
  <c r="W3747" i="2"/>
  <c r="X3747" i="2"/>
  <c r="AA3747" i="2"/>
  <c r="T3748" i="2"/>
  <c r="W3748" i="2"/>
  <c r="X3748" i="2"/>
  <c r="AA3748" i="2"/>
  <c r="T3749" i="2"/>
  <c r="W3749" i="2"/>
  <c r="X3749" i="2"/>
  <c r="AA3749" i="2"/>
  <c r="T3750" i="2"/>
  <c r="W3750" i="2"/>
  <c r="X3750" i="2"/>
  <c r="AA3750" i="2"/>
  <c r="T3751" i="2"/>
  <c r="W3751" i="2"/>
  <c r="X3751" i="2"/>
  <c r="AA3751" i="2"/>
  <c r="T3752" i="2"/>
  <c r="W3752" i="2"/>
  <c r="X3752" i="2"/>
  <c r="AA3752" i="2"/>
  <c r="T3753" i="2"/>
  <c r="W3753" i="2"/>
  <c r="X3753" i="2"/>
  <c r="AA3753" i="2"/>
  <c r="T3754" i="2"/>
  <c r="W3754" i="2"/>
  <c r="X3754" i="2"/>
  <c r="AA3754" i="2"/>
  <c r="T3755" i="2"/>
  <c r="W3755" i="2"/>
  <c r="X3755" i="2"/>
  <c r="AA3755" i="2"/>
  <c r="T3756" i="2"/>
  <c r="W3756" i="2"/>
  <c r="X3756" i="2"/>
  <c r="AA3756" i="2"/>
  <c r="T3757" i="2"/>
  <c r="W3757" i="2"/>
  <c r="X3757" i="2"/>
  <c r="AA3757" i="2"/>
  <c r="T3758" i="2"/>
  <c r="W3758" i="2"/>
  <c r="X3758" i="2"/>
  <c r="AA3758" i="2"/>
  <c r="T3759" i="2"/>
  <c r="W3759" i="2"/>
  <c r="X3759" i="2"/>
  <c r="AA3759" i="2"/>
  <c r="T3760" i="2"/>
  <c r="W3760" i="2"/>
  <c r="X3760" i="2"/>
  <c r="AA3760" i="2"/>
  <c r="T3761" i="2"/>
  <c r="W3761" i="2"/>
  <c r="X3761" i="2"/>
  <c r="AA3761" i="2"/>
  <c r="T3762" i="2"/>
  <c r="W3762" i="2"/>
  <c r="X3762" i="2"/>
  <c r="AA3762" i="2"/>
  <c r="T3763" i="2"/>
  <c r="W3763" i="2"/>
  <c r="X3763" i="2"/>
  <c r="AA3763" i="2"/>
  <c r="T3764" i="2"/>
  <c r="W3764" i="2"/>
  <c r="X3764" i="2"/>
  <c r="AA3764" i="2"/>
  <c r="T3765" i="2"/>
  <c r="W3765" i="2"/>
  <c r="X3765" i="2"/>
  <c r="AA3765" i="2"/>
  <c r="T3766" i="2"/>
  <c r="W3766" i="2"/>
  <c r="X3766" i="2"/>
  <c r="AA3766" i="2"/>
  <c r="T3767" i="2"/>
  <c r="W3767" i="2"/>
  <c r="X3767" i="2"/>
  <c r="AA3767" i="2"/>
  <c r="T3768" i="2"/>
  <c r="W3768" i="2"/>
  <c r="X3768" i="2"/>
  <c r="AA3768" i="2"/>
  <c r="T3769" i="2"/>
  <c r="W3769" i="2"/>
  <c r="X3769" i="2"/>
  <c r="AA3769" i="2"/>
  <c r="T3770" i="2"/>
  <c r="W3770" i="2"/>
  <c r="X3770" i="2"/>
  <c r="AA3770" i="2"/>
  <c r="T3771" i="2"/>
  <c r="W3771" i="2"/>
  <c r="X3771" i="2"/>
  <c r="AA3771" i="2"/>
  <c r="T3772" i="2"/>
  <c r="W3772" i="2"/>
  <c r="X3772" i="2"/>
  <c r="AA3772" i="2"/>
  <c r="T3773" i="2"/>
  <c r="W3773" i="2"/>
  <c r="X3773" i="2"/>
  <c r="AA3773" i="2"/>
  <c r="T3774" i="2"/>
  <c r="W3774" i="2"/>
  <c r="X3774" i="2"/>
  <c r="AA3774" i="2"/>
  <c r="T3775" i="2"/>
  <c r="W3775" i="2"/>
  <c r="X3775" i="2"/>
  <c r="AA3775" i="2"/>
  <c r="T3776" i="2"/>
  <c r="W3776" i="2"/>
  <c r="X3776" i="2"/>
  <c r="AA3776" i="2"/>
  <c r="T3777" i="2"/>
  <c r="W3777" i="2"/>
  <c r="X3777" i="2"/>
  <c r="AA3777" i="2"/>
  <c r="T3778" i="2"/>
  <c r="W3778" i="2"/>
  <c r="X3778" i="2"/>
  <c r="AA3778" i="2"/>
  <c r="T3779" i="2"/>
  <c r="W3779" i="2"/>
  <c r="X3779" i="2"/>
  <c r="AA3779" i="2"/>
  <c r="T3780" i="2"/>
  <c r="W3780" i="2"/>
  <c r="X3780" i="2"/>
  <c r="AA3780" i="2"/>
  <c r="T3781" i="2"/>
  <c r="W3781" i="2"/>
  <c r="X3781" i="2"/>
  <c r="AA3781" i="2"/>
  <c r="T3782" i="2"/>
  <c r="W3782" i="2"/>
  <c r="X3782" i="2"/>
  <c r="AA3782" i="2"/>
  <c r="T3783" i="2"/>
  <c r="W3783" i="2"/>
  <c r="X3783" i="2"/>
  <c r="AA3783" i="2"/>
  <c r="T3784" i="2"/>
  <c r="W3784" i="2"/>
  <c r="X3784" i="2"/>
  <c r="AA3784" i="2"/>
  <c r="T3785" i="2"/>
  <c r="W3785" i="2"/>
  <c r="X3785" i="2"/>
  <c r="AA3785" i="2"/>
  <c r="T3786" i="2"/>
  <c r="W3786" i="2"/>
  <c r="X3786" i="2"/>
  <c r="AA3786" i="2"/>
  <c r="T3787" i="2"/>
  <c r="W3787" i="2"/>
  <c r="X3787" i="2"/>
  <c r="AA3787" i="2"/>
  <c r="T3788" i="2"/>
  <c r="W3788" i="2"/>
  <c r="X3788" i="2"/>
  <c r="AA3788" i="2"/>
  <c r="T3789" i="2"/>
  <c r="W3789" i="2"/>
  <c r="X3789" i="2"/>
  <c r="AA3789" i="2"/>
  <c r="T3790" i="2"/>
  <c r="W3790" i="2"/>
  <c r="X3790" i="2"/>
  <c r="AA3790" i="2"/>
  <c r="T3791" i="2"/>
  <c r="W3791" i="2"/>
  <c r="X3791" i="2"/>
  <c r="AA3791" i="2"/>
  <c r="T3792" i="2"/>
  <c r="W3792" i="2"/>
  <c r="X3792" i="2"/>
  <c r="AA3792" i="2"/>
  <c r="T3793" i="2"/>
  <c r="W3793" i="2"/>
  <c r="X3793" i="2"/>
  <c r="AA3793" i="2"/>
  <c r="T3794" i="2"/>
  <c r="W3794" i="2"/>
  <c r="X3794" i="2"/>
  <c r="AA3794" i="2"/>
  <c r="T3795" i="2"/>
  <c r="W3795" i="2"/>
  <c r="X3795" i="2"/>
  <c r="AA3795" i="2"/>
  <c r="T3796" i="2"/>
  <c r="W3796" i="2"/>
  <c r="X3796" i="2"/>
  <c r="AA3796" i="2"/>
  <c r="T3797" i="2"/>
  <c r="W3797" i="2"/>
  <c r="X3797" i="2"/>
  <c r="AA3797" i="2"/>
  <c r="T3798" i="2"/>
  <c r="W3798" i="2"/>
  <c r="X3798" i="2"/>
  <c r="AA3798" i="2"/>
  <c r="T3799" i="2"/>
  <c r="W3799" i="2"/>
  <c r="X3799" i="2"/>
  <c r="AA3799" i="2"/>
  <c r="T3800" i="2"/>
  <c r="W3800" i="2"/>
  <c r="X3800" i="2"/>
  <c r="AA3800" i="2"/>
  <c r="T3801" i="2"/>
  <c r="W3801" i="2"/>
  <c r="X3801" i="2"/>
  <c r="AA3801" i="2"/>
  <c r="T3802" i="2"/>
  <c r="W3802" i="2"/>
  <c r="X3802" i="2"/>
  <c r="AA3802" i="2"/>
  <c r="T3803" i="2"/>
  <c r="W3803" i="2"/>
  <c r="X3803" i="2"/>
  <c r="AA3803" i="2"/>
  <c r="T3804" i="2"/>
  <c r="W3804" i="2"/>
  <c r="X3804" i="2"/>
  <c r="AA3804" i="2"/>
  <c r="T3805" i="2"/>
  <c r="W3805" i="2"/>
  <c r="X3805" i="2"/>
  <c r="AA3805" i="2"/>
  <c r="T3806" i="2"/>
  <c r="W3806" i="2"/>
  <c r="X3806" i="2"/>
  <c r="AA3806" i="2"/>
  <c r="T3807" i="2"/>
  <c r="W3807" i="2"/>
  <c r="X3807" i="2"/>
  <c r="AA3807" i="2"/>
  <c r="T3808" i="2"/>
  <c r="W3808" i="2"/>
  <c r="X3808" i="2"/>
  <c r="AA3808" i="2"/>
  <c r="T3809" i="2"/>
  <c r="W3809" i="2"/>
  <c r="X3809" i="2"/>
  <c r="AA3809" i="2"/>
  <c r="T3810" i="2"/>
  <c r="W3810" i="2"/>
  <c r="X3810" i="2"/>
  <c r="AA3810" i="2"/>
  <c r="T3811" i="2"/>
  <c r="W3811" i="2"/>
  <c r="X3811" i="2"/>
  <c r="AA3811" i="2"/>
  <c r="T3812" i="2"/>
  <c r="W3812" i="2"/>
  <c r="X3812" i="2"/>
  <c r="AA3812" i="2"/>
  <c r="T3813" i="2"/>
  <c r="W3813" i="2"/>
  <c r="X3813" i="2"/>
  <c r="AA3813" i="2"/>
  <c r="T3814" i="2"/>
  <c r="W3814" i="2"/>
  <c r="X3814" i="2"/>
  <c r="AA3814" i="2"/>
  <c r="T3815" i="2"/>
  <c r="W3815" i="2"/>
  <c r="X3815" i="2"/>
  <c r="AA3815" i="2"/>
  <c r="T3816" i="2"/>
  <c r="W3816" i="2"/>
  <c r="X3816" i="2"/>
  <c r="AA3816" i="2"/>
  <c r="T3817" i="2"/>
  <c r="W3817" i="2"/>
  <c r="X3817" i="2"/>
  <c r="AA3817" i="2"/>
  <c r="T3818" i="2"/>
  <c r="W3818" i="2"/>
  <c r="X3818" i="2"/>
  <c r="AA3818" i="2"/>
  <c r="T3819" i="2"/>
  <c r="W3819" i="2"/>
  <c r="X3819" i="2"/>
  <c r="AA3819" i="2"/>
  <c r="T3820" i="2"/>
  <c r="W3820" i="2"/>
  <c r="X3820" i="2"/>
  <c r="AA3820" i="2"/>
  <c r="T3821" i="2"/>
  <c r="W3821" i="2"/>
  <c r="X3821" i="2"/>
  <c r="AA3821" i="2"/>
  <c r="T3822" i="2"/>
  <c r="W3822" i="2"/>
  <c r="X3822" i="2"/>
  <c r="AA3822" i="2"/>
  <c r="T3823" i="2"/>
  <c r="W3823" i="2"/>
  <c r="X3823" i="2"/>
  <c r="AA3823" i="2"/>
  <c r="T3824" i="2"/>
  <c r="W3824" i="2"/>
  <c r="X3824" i="2"/>
  <c r="AA3824" i="2"/>
  <c r="T3825" i="2"/>
  <c r="W3825" i="2"/>
  <c r="X3825" i="2"/>
  <c r="AA3825" i="2"/>
  <c r="T3826" i="2"/>
  <c r="W3826" i="2"/>
  <c r="X3826" i="2"/>
  <c r="AA3826" i="2"/>
  <c r="T3827" i="2"/>
  <c r="W3827" i="2"/>
  <c r="X3827" i="2"/>
  <c r="AA3827" i="2"/>
  <c r="T3828" i="2"/>
  <c r="W3828" i="2"/>
  <c r="X3828" i="2"/>
  <c r="AA3828" i="2"/>
  <c r="T3829" i="2"/>
  <c r="W3829" i="2"/>
  <c r="X3829" i="2"/>
  <c r="AA3829" i="2"/>
  <c r="T3830" i="2"/>
  <c r="W3830" i="2"/>
  <c r="X3830" i="2"/>
  <c r="AA3830" i="2"/>
  <c r="T3831" i="2"/>
  <c r="W3831" i="2"/>
  <c r="X3831" i="2"/>
  <c r="AA3831" i="2"/>
  <c r="T3832" i="2"/>
  <c r="W3832" i="2"/>
  <c r="X3832" i="2"/>
  <c r="AA3832" i="2"/>
  <c r="T3833" i="2"/>
  <c r="W3833" i="2"/>
  <c r="X3833" i="2"/>
  <c r="AA3833" i="2"/>
  <c r="T3834" i="2"/>
  <c r="W3834" i="2"/>
  <c r="X3834" i="2"/>
  <c r="AA3834" i="2"/>
  <c r="T3835" i="2"/>
  <c r="W3835" i="2"/>
  <c r="X3835" i="2"/>
  <c r="AA3835" i="2"/>
  <c r="T3836" i="2"/>
  <c r="W3836" i="2"/>
  <c r="X3836" i="2"/>
  <c r="AA3836" i="2"/>
  <c r="T3837" i="2"/>
  <c r="W3837" i="2"/>
  <c r="X3837" i="2"/>
  <c r="AA3837" i="2"/>
  <c r="T3838" i="2"/>
  <c r="W3838" i="2"/>
  <c r="X3838" i="2"/>
  <c r="AA3838" i="2"/>
  <c r="T3839" i="2"/>
  <c r="W3839" i="2"/>
  <c r="X3839" i="2"/>
  <c r="AA3839" i="2"/>
  <c r="T3840" i="2"/>
  <c r="W3840" i="2"/>
  <c r="X3840" i="2"/>
  <c r="AA3840" i="2"/>
  <c r="T3841" i="2"/>
  <c r="W3841" i="2"/>
  <c r="X3841" i="2"/>
  <c r="AA3841" i="2"/>
  <c r="T3842" i="2"/>
  <c r="W3842" i="2"/>
  <c r="X3842" i="2"/>
  <c r="AA3842" i="2"/>
  <c r="T3843" i="2"/>
  <c r="W3843" i="2"/>
  <c r="X3843" i="2"/>
  <c r="AA3843" i="2"/>
  <c r="T3844" i="2"/>
  <c r="W3844" i="2"/>
  <c r="X3844" i="2"/>
  <c r="AA3844" i="2"/>
  <c r="T3845" i="2"/>
  <c r="W3845" i="2"/>
  <c r="X3845" i="2"/>
  <c r="AA3845" i="2"/>
  <c r="T3846" i="2"/>
  <c r="W3846" i="2"/>
  <c r="X3846" i="2"/>
  <c r="AA3846" i="2"/>
  <c r="T3847" i="2"/>
  <c r="W3847" i="2"/>
  <c r="X3847" i="2"/>
  <c r="AA3847" i="2"/>
  <c r="T3848" i="2"/>
  <c r="W3848" i="2"/>
  <c r="X3848" i="2"/>
  <c r="AA3848" i="2"/>
  <c r="T3849" i="2"/>
  <c r="W3849" i="2"/>
  <c r="X3849" i="2"/>
  <c r="AA3849" i="2"/>
  <c r="T3850" i="2"/>
  <c r="W3850" i="2"/>
  <c r="X3850" i="2"/>
  <c r="AA3850" i="2"/>
  <c r="T3851" i="2"/>
  <c r="W3851" i="2"/>
  <c r="X3851" i="2"/>
  <c r="AA3851" i="2"/>
  <c r="T3852" i="2"/>
  <c r="W3852" i="2"/>
  <c r="X3852" i="2"/>
  <c r="AA3852" i="2"/>
  <c r="T3853" i="2"/>
  <c r="W3853" i="2"/>
  <c r="X3853" i="2"/>
  <c r="AA3853" i="2"/>
  <c r="T3854" i="2"/>
  <c r="W3854" i="2"/>
  <c r="X3854" i="2"/>
  <c r="AA3854" i="2"/>
  <c r="T3855" i="2"/>
  <c r="W3855" i="2"/>
  <c r="X3855" i="2"/>
  <c r="AA3855" i="2"/>
  <c r="T3856" i="2"/>
  <c r="W3856" i="2"/>
  <c r="X3856" i="2"/>
  <c r="AA3856" i="2"/>
  <c r="T3857" i="2"/>
  <c r="W3857" i="2"/>
  <c r="X3857" i="2"/>
  <c r="AA3857" i="2"/>
  <c r="T3858" i="2"/>
  <c r="W3858" i="2"/>
  <c r="X3858" i="2"/>
  <c r="AA3858" i="2"/>
  <c r="T3859" i="2"/>
  <c r="W3859" i="2"/>
  <c r="X3859" i="2"/>
  <c r="AA3859" i="2"/>
  <c r="T3860" i="2"/>
  <c r="W3860" i="2"/>
  <c r="X3860" i="2"/>
  <c r="AA3860" i="2"/>
  <c r="T3861" i="2"/>
  <c r="W3861" i="2"/>
  <c r="X3861" i="2"/>
  <c r="AA3861" i="2"/>
  <c r="T3862" i="2"/>
  <c r="W3862" i="2"/>
  <c r="X3862" i="2"/>
  <c r="AA3862" i="2"/>
  <c r="T3863" i="2"/>
  <c r="W3863" i="2"/>
  <c r="X3863" i="2"/>
  <c r="AA3863" i="2"/>
  <c r="T3864" i="2"/>
  <c r="W3864" i="2"/>
  <c r="X3864" i="2"/>
  <c r="AA3864" i="2"/>
  <c r="T3865" i="2"/>
  <c r="W3865" i="2"/>
  <c r="X3865" i="2"/>
  <c r="AA3865" i="2"/>
  <c r="T3866" i="2"/>
  <c r="W3866" i="2"/>
  <c r="X3866" i="2"/>
  <c r="AA3866" i="2"/>
  <c r="T3867" i="2"/>
  <c r="W3867" i="2"/>
  <c r="X3867" i="2"/>
  <c r="AA3867" i="2"/>
  <c r="T3868" i="2"/>
  <c r="W3868" i="2"/>
  <c r="X3868" i="2"/>
  <c r="AA3868" i="2"/>
  <c r="T3869" i="2"/>
  <c r="W3869" i="2"/>
  <c r="X3869" i="2"/>
  <c r="AA3869" i="2"/>
  <c r="T3870" i="2"/>
  <c r="W3870" i="2"/>
  <c r="X3870" i="2"/>
  <c r="AA3870" i="2"/>
  <c r="T3871" i="2"/>
  <c r="W3871" i="2"/>
  <c r="X3871" i="2"/>
  <c r="AA3871" i="2"/>
  <c r="T3872" i="2"/>
  <c r="W3872" i="2"/>
  <c r="X3872" i="2"/>
  <c r="AA3872" i="2"/>
  <c r="T3873" i="2"/>
  <c r="W3873" i="2"/>
  <c r="X3873" i="2"/>
  <c r="AA3873" i="2"/>
  <c r="T3874" i="2"/>
  <c r="W3874" i="2"/>
  <c r="X3874" i="2"/>
  <c r="AA3874" i="2"/>
  <c r="T3875" i="2"/>
  <c r="W3875" i="2"/>
  <c r="X3875" i="2"/>
  <c r="AA3875" i="2"/>
  <c r="T3876" i="2"/>
  <c r="W3876" i="2"/>
  <c r="X3876" i="2"/>
  <c r="AA3876" i="2"/>
  <c r="T3877" i="2"/>
  <c r="W3877" i="2"/>
  <c r="X3877" i="2"/>
  <c r="AA3877" i="2"/>
  <c r="T3878" i="2"/>
  <c r="W3878" i="2"/>
  <c r="X3878" i="2"/>
  <c r="AA3878" i="2"/>
  <c r="T3879" i="2"/>
  <c r="W3879" i="2"/>
  <c r="X3879" i="2"/>
  <c r="AA3879" i="2"/>
  <c r="T3880" i="2"/>
  <c r="W3880" i="2"/>
  <c r="X3880" i="2"/>
  <c r="AA3880" i="2"/>
  <c r="T3881" i="2"/>
  <c r="W3881" i="2"/>
  <c r="X3881" i="2"/>
  <c r="AA3881" i="2"/>
  <c r="T3882" i="2"/>
  <c r="W3882" i="2"/>
  <c r="X3882" i="2"/>
  <c r="AA3882" i="2"/>
  <c r="T3883" i="2"/>
  <c r="W3883" i="2"/>
  <c r="X3883" i="2"/>
  <c r="AA3883" i="2"/>
  <c r="T3884" i="2"/>
  <c r="W3884" i="2"/>
  <c r="X3884" i="2"/>
  <c r="AA3884" i="2"/>
  <c r="T3885" i="2"/>
  <c r="W3885" i="2"/>
  <c r="X3885" i="2"/>
  <c r="AA3885" i="2"/>
  <c r="T3886" i="2"/>
  <c r="W3886" i="2"/>
  <c r="X3886" i="2"/>
  <c r="AA3886" i="2"/>
  <c r="T3887" i="2"/>
  <c r="W3887" i="2"/>
  <c r="X3887" i="2"/>
  <c r="AA3887" i="2"/>
  <c r="T3888" i="2"/>
  <c r="W3888" i="2"/>
  <c r="X3888" i="2"/>
  <c r="AA3888" i="2"/>
  <c r="T3889" i="2"/>
  <c r="W3889" i="2"/>
  <c r="X3889" i="2"/>
  <c r="AA3889" i="2"/>
  <c r="T3890" i="2"/>
  <c r="W3890" i="2"/>
  <c r="X3890" i="2"/>
  <c r="AA3890" i="2"/>
  <c r="T3891" i="2"/>
  <c r="W3891" i="2"/>
  <c r="X3891" i="2"/>
  <c r="AA3891" i="2"/>
  <c r="T3892" i="2"/>
  <c r="W3892" i="2"/>
  <c r="X3892" i="2"/>
  <c r="AA3892" i="2"/>
  <c r="T3893" i="2"/>
  <c r="W3893" i="2"/>
  <c r="X3893" i="2"/>
  <c r="AA3893" i="2"/>
  <c r="T3894" i="2"/>
  <c r="W3894" i="2"/>
  <c r="X3894" i="2"/>
  <c r="AA3894" i="2"/>
  <c r="T3895" i="2"/>
  <c r="W3895" i="2"/>
  <c r="X3895" i="2"/>
  <c r="AA3895" i="2"/>
  <c r="T3896" i="2"/>
  <c r="W3896" i="2"/>
  <c r="X3896" i="2"/>
  <c r="AA3896" i="2"/>
  <c r="T3897" i="2"/>
  <c r="W3897" i="2"/>
  <c r="X3897" i="2"/>
  <c r="AA3897" i="2"/>
  <c r="T3898" i="2"/>
  <c r="W3898" i="2"/>
  <c r="X3898" i="2"/>
  <c r="AA3898" i="2"/>
  <c r="T3899" i="2"/>
  <c r="W3899" i="2"/>
  <c r="X3899" i="2"/>
  <c r="AA3899" i="2"/>
  <c r="T3900" i="2"/>
  <c r="W3900" i="2"/>
  <c r="X3900" i="2"/>
  <c r="AA3900" i="2"/>
  <c r="T3901" i="2"/>
  <c r="W3901" i="2"/>
  <c r="X3901" i="2"/>
  <c r="AA3901" i="2"/>
  <c r="T3902" i="2"/>
  <c r="W3902" i="2"/>
  <c r="X3902" i="2"/>
  <c r="AA3902" i="2"/>
  <c r="T3903" i="2"/>
  <c r="W3903" i="2"/>
  <c r="X3903" i="2"/>
  <c r="AA3903" i="2"/>
  <c r="T3904" i="2"/>
  <c r="W3904" i="2"/>
  <c r="X3904" i="2"/>
  <c r="AA3904" i="2"/>
  <c r="T3905" i="2"/>
  <c r="W3905" i="2"/>
  <c r="X3905" i="2"/>
  <c r="AA3905" i="2"/>
  <c r="T3906" i="2"/>
  <c r="W3906" i="2"/>
  <c r="X3906" i="2"/>
  <c r="AA3906" i="2"/>
  <c r="T3907" i="2"/>
  <c r="W3907" i="2"/>
  <c r="X3907" i="2"/>
  <c r="AA3907" i="2"/>
  <c r="T3908" i="2"/>
  <c r="W3908" i="2"/>
  <c r="X3908" i="2"/>
  <c r="AA3908" i="2"/>
  <c r="T3909" i="2"/>
  <c r="W3909" i="2"/>
  <c r="X3909" i="2"/>
  <c r="AA3909" i="2"/>
  <c r="T3910" i="2"/>
  <c r="W3910" i="2"/>
  <c r="X3910" i="2"/>
  <c r="AA3910" i="2"/>
  <c r="T3911" i="2"/>
  <c r="W3911" i="2"/>
  <c r="X3911" i="2"/>
  <c r="AA3911" i="2"/>
  <c r="T3912" i="2"/>
  <c r="W3912" i="2"/>
  <c r="X3912" i="2"/>
  <c r="AA3912" i="2"/>
  <c r="T3913" i="2"/>
  <c r="W3913" i="2"/>
  <c r="X3913" i="2"/>
  <c r="AA3913" i="2"/>
  <c r="T3914" i="2"/>
  <c r="W3914" i="2"/>
  <c r="X3914" i="2"/>
  <c r="AA3914" i="2"/>
  <c r="T3915" i="2"/>
  <c r="W3915" i="2"/>
  <c r="X3915" i="2"/>
  <c r="AA3915" i="2"/>
  <c r="T3916" i="2"/>
  <c r="W3916" i="2"/>
  <c r="X3916" i="2"/>
  <c r="AA3916" i="2"/>
  <c r="T3917" i="2"/>
  <c r="W3917" i="2"/>
  <c r="X3917" i="2"/>
  <c r="AA3917" i="2"/>
  <c r="T3918" i="2"/>
  <c r="W3918" i="2"/>
  <c r="X3918" i="2"/>
  <c r="AA3918" i="2"/>
  <c r="T3919" i="2"/>
  <c r="W3919" i="2"/>
  <c r="X3919" i="2"/>
  <c r="AA3919" i="2"/>
  <c r="T3920" i="2"/>
  <c r="W3920" i="2"/>
  <c r="X3920" i="2"/>
  <c r="AA3920" i="2"/>
  <c r="T3921" i="2"/>
  <c r="W3921" i="2"/>
  <c r="X3921" i="2"/>
  <c r="AA3921" i="2"/>
  <c r="T3922" i="2"/>
  <c r="W3922" i="2"/>
  <c r="X3922" i="2"/>
  <c r="AA3922" i="2"/>
  <c r="T3923" i="2"/>
  <c r="W3923" i="2"/>
  <c r="X3923" i="2"/>
  <c r="AA3923" i="2"/>
  <c r="T3924" i="2"/>
  <c r="W3924" i="2"/>
  <c r="X3924" i="2"/>
  <c r="AA3924" i="2"/>
  <c r="T3925" i="2"/>
  <c r="W3925" i="2"/>
  <c r="X3925" i="2"/>
  <c r="AA3925" i="2"/>
  <c r="T3926" i="2"/>
  <c r="W3926" i="2"/>
  <c r="X3926" i="2"/>
  <c r="AA3926" i="2"/>
  <c r="T3927" i="2"/>
  <c r="W3927" i="2"/>
  <c r="X3927" i="2"/>
  <c r="AA3927" i="2"/>
  <c r="T3928" i="2"/>
  <c r="W3928" i="2"/>
  <c r="X3928" i="2"/>
  <c r="AA3928" i="2"/>
  <c r="T3929" i="2"/>
  <c r="W3929" i="2"/>
  <c r="X3929" i="2"/>
  <c r="AA3929" i="2"/>
  <c r="T3930" i="2"/>
  <c r="W3930" i="2"/>
  <c r="X3930" i="2"/>
  <c r="AA3930" i="2"/>
  <c r="T3931" i="2"/>
  <c r="W3931" i="2"/>
  <c r="X3931" i="2"/>
  <c r="AA3931" i="2"/>
  <c r="T3932" i="2"/>
  <c r="W3932" i="2"/>
  <c r="X3932" i="2"/>
  <c r="AA3932" i="2"/>
  <c r="T3933" i="2"/>
  <c r="W3933" i="2"/>
  <c r="X3933" i="2"/>
  <c r="AA3933" i="2"/>
  <c r="T3934" i="2"/>
  <c r="W3934" i="2"/>
  <c r="X3934" i="2"/>
  <c r="AA3934" i="2"/>
  <c r="T3935" i="2"/>
  <c r="W3935" i="2"/>
  <c r="X3935" i="2"/>
  <c r="AA3935" i="2"/>
  <c r="T3936" i="2"/>
  <c r="W3936" i="2"/>
  <c r="X3936" i="2"/>
  <c r="AA3936" i="2"/>
  <c r="T3937" i="2"/>
  <c r="W3937" i="2"/>
  <c r="X3937" i="2"/>
  <c r="AA3937" i="2"/>
  <c r="T3938" i="2"/>
  <c r="W3938" i="2"/>
  <c r="X3938" i="2"/>
  <c r="AA3938" i="2"/>
  <c r="T3939" i="2"/>
  <c r="W3939" i="2"/>
  <c r="X3939" i="2"/>
  <c r="AA3939" i="2"/>
  <c r="T3940" i="2"/>
  <c r="W3940" i="2"/>
  <c r="X3940" i="2"/>
  <c r="AA3940" i="2"/>
  <c r="T3941" i="2"/>
  <c r="W3941" i="2"/>
  <c r="X3941" i="2"/>
  <c r="AA3941" i="2"/>
  <c r="T3942" i="2"/>
  <c r="W3942" i="2"/>
  <c r="X3942" i="2"/>
  <c r="AA3942" i="2"/>
  <c r="T3943" i="2"/>
  <c r="W3943" i="2"/>
  <c r="X3943" i="2"/>
  <c r="AA3943" i="2"/>
  <c r="T3944" i="2"/>
  <c r="W3944" i="2"/>
  <c r="X3944" i="2"/>
  <c r="AA3944" i="2"/>
  <c r="T3945" i="2"/>
  <c r="W3945" i="2"/>
  <c r="X3945" i="2"/>
  <c r="AA3945" i="2"/>
  <c r="T3946" i="2"/>
  <c r="W3946" i="2"/>
  <c r="X3946" i="2"/>
  <c r="AA3946" i="2"/>
  <c r="T3947" i="2"/>
  <c r="W3947" i="2"/>
  <c r="X3947" i="2"/>
  <c r="AA3947" i="2"/>
  <c r="T3948" i="2"/>
  <c r="W3948" i="2"/>
  <c r="X3948" i="2"/>
  <c r="AA3948" i="2"/>
  <c r="T3949" i="2"/>
  <c r="W3949" i="2"/>
  <c r="X3949" i="2"/>
  <c r="AA3949" i="2"/>
  <c r="T3950" i="2"/>
  <c r="W3950" i="2"/>
  <c r="X3950" i="2"/>
  <c r="AA3950" i="2"/>
  <c r="T3951" i="2"/>
  <c r="W3951" i="2"/>
  <c r="X3951" i="2"/>
  <c r="AA3951" i="2"/>
  <c r="T3952" i="2"/>
  <c r="W3952" i="2"/>
  <c r="X3952" i="2"/>
  <c r="AA3952" i="2"/>
  <c r="T3953" i="2"/>
  <c r="W3953" i="2"/>
  <c r="X3953" i="2"/>
  <c r="AA3953" i="2"/>
  <c r="T3954" i="2"/>
  <c r="W3954" i="2"/>
  <c r="X3954" i="2"/>
  <c r="AA3954" i="2"/>
  <c r="T3955" i="2"/>
  <c r="W3955" i="2"/>
  <c r="X3955" i="2"/>
  <c r="AA3955" i="2"/>
  <c r="T3956" i="2"/>
  <c r="W3956" i="2"/>
  <c r="X3956" i="2"/>
  <c r="AA3956" i="2"/>
  <c r="T3957" i="2"/>
  <c r="W3957" i="2"/>
  <c r="X3957" i="2"/>
  <c r="AA3957" i="2"/>
  <c r="T3958" i="2"/>
  <c r="W3958" i="2"/>
  <c r="X3958" i="2"/>
  <c r="AA3958" i="2"/>
  <c r="T3959" i="2"/>
  <c r="W3959" i="2"/>
  <c r="X3959" i="2"/>
  <c r="AA3959" i="2"/>
  <c r="T3960" i="2"/>
  <c r="W3960" i="2"/>
  <c r="X3960" i="2"/>
  <c r="AA3960" i="2"/>
  <c r="T3961" i="2"/>
  <c r="W3961" i="2"/>
  <c r="X3961" i="2"/>
  <c r="AA3961" i="2"/>
  <c r="T3962" i="2"/>
  <c r="W3962" i="2"/>
  <c r="X3962" i="2"/>
  <c r="AA3962" i="2"/>
  <c r="T3963" i="2"/>
  <c r="W3963" i="2"/>
  <c r="X3963" i="2"/>
  <c r="AA3963" i="2"/>
  <c r="T3964" i="2"/>
  <c r="W3964" i="2"/>
  <c r="X3964" i="2"/>
  <c r="AA3964" i="2"/>
  <c r="T3965" i="2"/>
  <c r="W3965" i="2"/>
  <c r="X3965" i="2"/>
  <c r="AA3965" i="2"/>
  <c r="T3966" i="2"/>
  <c r="W3966" i="2"/>
  <c r="X3966" i="2"/>
  <c r="AA3966" i="2"/>
  <c r="T3967" i="2"/>
  <c r="W3967" i="2"/>
  <c r="X3967" i="2"/>
  <c r="AA3967" i="2"/>
  <c r="T3968" i="2"/>
  <c r="W3968" i="2"/>
  <c r="X3968" i="2"/>
  <c r="AA3968" i="2"/>
  <c r="T3969" i="2"/>
  <c r="W3969" i="2"/>
  <c r="X3969" i="2"/>
  <c r="AA3969" i="2"/>
  <c r="T3970" i="2"/>
  <c r="W3970" i="2"/>
  <c r="X3970" i="2"/>
  <c r="AA3970" i="2"/>
  <c r="T3971" i="2"/>
  <c r="W3971" i="2"/>
  <c r="X3971" i="2"/>
  <c r="AA3971" i="2"/>
  <c r="T3972" i="2"/>
  <c r="W3972" i="2"/>
  <c r="X3972" i="2"/>
  <c r="AA3972" i="2"/>
  <c r="T3973" i="2"/>
  <c r="W3973" i="2"/>
  <c r="X3973" i="2"/>
  <c r="AA3973" i="2"/>
  <c r="T3974" i="2"/>
  <c r="W3974" i="2"/>
  <c r="X3974" i="2"/>
  <c r="AA3974" i="2"/>
  <c r="T3975" i="2"/>
  <c r="W3975" i="2"/>
  <c r="X3975" i="2"/>
  <c r="AA3975" i="2"/>
  <c r="T3976" i="2"/>
  <c r="W3976" i="2"/>
  <c r="X3976" i="2"/>
  <c r="AA3976" i="2"/>
  <c r="T3977" i="2"/>
  <c r="W3977" i="2"/>
  <c r="X3977" i="2"/>
  <c r="AA3977" i="2"/>
  <c r="T3978" i="2"/>
  <c r="W3978" i="2"/>
  <c r="X3978" i="2"/>
  <c r="AA3978" i="2"/>
  <c r="T3979" i="2"/>
  <c r="W3979" i="2"/>
  <c r="X3979" i="2"/>
  <c r="AA3979" i="2"/>
  <c r="T3980" i="2"/>
  <c r="W3980" i="2"/>
  <c r="X3980" i="2"/>
  <c r="AA3980" i="2"/>
  <c r="T3981" i="2"/>
  <c r="W3981" i="2"/>
  <c r="X3981" i="2"/>
  <c r="AA3981" i="2"/>
  <c r="T3982" i="2"/>
  <c r="W3982" i="2"/>
  <c r="X3982" i="2"/>
  <c r="AA3982" i="2"/>
  <c r="T3983" i="2"/>
  <c r="W3983" i="2"/>
  <c r="X3983" i="2"/>
  <c r="AA3983" i="2"/>
  <c r="T3984" i="2"/>
  <c r="W3984" i="2"/>
  <c r="X3984" i="2"/>
  <c r="AA3984" i="2"/>
  <c r="T3985" i="2"/>
  <c r="W3985" i="2"/>
  <c r="X3985" i="2"/>
  <c r="AA3985" i="2"/>
  <c r="T3986" i="2"/>
  <c r="W3986" i="2"/>
  <c r="X3986" i="2"/>
  <c r="AA3986" i="2"/>
  <c r="T3987" i="2"/>
  <c r="W3987" i="2"/>
  <c r="X3987" i="2"/>
  <c r="AA3987" i="2"/>
  <c r="T3988" i="2"/>
  <c r="W3988" i="2"/>
  <c r="X3988" i="2"/>
  <c r="AA3988" i="2"/>
  <c r="T3989" i="2"/>
  <c r="W3989" i="2"/>
  <c r="X3989" i="2"/>
  <c r="AA3989" i="2"/>
  <c r="T3990" i="2"/>
  <c r="W3990" i="2"/>
  <c r="X3990" i="2"/>
  <c r="AA3990" i="2"/>
  <c r="T3991" i="2"/>
  <c r="W3991" i="2"/>
  <c r="X3991" i="2"/>
  <c r="AA3991" i="2"/>
  <c r="T3992" i="2"/>
  <c r="W3992" i="2"/>
  <c r="X3992" i="2"/>
  <c r="AA3992" i="2"/>
  <c r="T3993" i="2"/>
  <c r="W3993" i="2"/>
  <c r="X3993" i="2"/>
  <c r="AA3993" i="2"/>
  <c r="T3994" i="2"/>
  <c r="W3994" i="2"/>
  <c r="X3994" i="2"/>
  <c r="AA3994" i="2"/>
  <c r="T3995" i="2"/>
  <c r="W3995" i="2"/>
  <c r="X3995" i="2"/>
  <c r="AA3995" i="2"/>
  <c r="T3996" i="2"/>
  <c r="W3996" i="2"/>
  <c r="X3996" i="2"/>
  <c r="AA3996" i="2"/>
  <c r="T3997" i="2"/>
  <c r="W3997" i="2"/>
  <c r="X3997" i="2"/>
  <c r="AA3997" i="2"/>
  <c r="T3998" i="2"/>
  <c r="W3998" i="2"/>
  <c r="X3998" i="2"/>
  <c r="AA3998" i="2"/>
  <c r="T3999" i="2"/>
  <c r="W3999" i="2"/>
  <c r="X3999" i="2"/>
  <c r="AA3999" i="2"/>
  <c r="T4000" i="2"/>
  <c r="W4000" i="2"/>
  <c r="X4000" i="2"/>
  <c r="AA4000" i="2"/>
  <c r="T4001" i="2"/>
  <c r="W4001" i="2"/>
  <c r="X4001" i="2"/>
  <c r="AA4001" i="2"/>
  <c r="T4002" i="2"/>
  <c r="W4002" i="2"/>
  <c r="X4002" i="2"/>
  <c r="AA4002" i="2"/>
  <c r="T4003" i="2"/>
  <c r="W4003" i="2"/>
  <c r="X4003" i="2"/>
  <c r="AA4003" i="2"/>
  <c r="T4004" i="2"/>
  <c r="W4004" i="2"/>
  <c r="X4004" i="2"/>
  <c r="AA4004" i="2"/>
  <c r="T4005" i="2"/>
  <c r="W4005" i="2"/>
  <c r="X4005" i="2"/>
  <c r="AA4005" i="2"/>
  <c r="T4006" i="2"/>
  <c r="W4006" i="2"/>
  <c r="X4006" i="2"/>
  <c r="AA4006" i="2"/>
  <c r="T4007" i="2"/>
  <c r="W4007" i="2"/>
  <c r="X4007" i="2"/>
  <c r="AA4007" i="2"/>
  <c r="T4008" i="2"/>
  <c r="W4008" i="2"/>
  <c r="X4008" i="2"/>
  <c r="AA4008" i="2"/>
  <c r="T4009" i="2"/>
  <c r="W4009" i="2"/>
  <c r="X4009" i="2"/>
  <c r="AA4009" i="2"/>
  <c r="T4010" i="2"/>
  <c r="W4010" i="2"/>
  <c r="X4010" i="2"/>
  <c r="AA4010" i="2"/>
  <c r="T4011" i="2"/>
  <c r="W4011" i="2"/>
  <c r="X4011" i="2"/>
  <c r="AA4011" i="2"/>
  <c r="T4012" i="2"/>
  <c r="W4012" i="2"/>
  <c r="X4012" i="2"/>
  <c r="AA4012" i="2"/>
  <c r="T4013" i="2"/>
  <c r="W4013" i="2"/>
  <c r="X4013" i="2"/>
  <c r="AA4013" i="2"/>
  <c r="T4014" i="2"/>
  <c r="W4014" i="2"/>
  <c r="X4014" i="2"/>
  <c r="AA4014" i="2"/>
  <c r="T4015" i="2"/>
  <c r="W4015" i="2"/>
  <c r="X4015" i="2"/>
  <c r="AA4015" i="2"/>
  <c r="T4016" i="2"/>
  <c r="W4016" i="2"/>
  <c r="X4016" i="2"/>
  <c r="AA4016" i="2"/>
  <c r="T4017" i="2"/>
  <c r="W4017" i="2"/>
  <c r="X4017" i="2"/>
  <c r="AA4017" i="2"/>
  <c r="T4018" i="2"/>
  <c r="W4018" i="2"/>
  <c r="X4018" i="2"/>
  <c r="AA4018" i="2"/>
  <c r="T4019" i="2"/>
  <c r="W4019" i="2"/>
  <c r="X4019" i="2"/>
  <c r="AA4019" i="2"/>
  <c r="T4020" i="2"/>
  <c r="W4020" i="2"/>
  <c r="X4020" i="2"/>
  <c r="AA4020" i="2"/>
  <c r="T4021" i="2"/>
  <c r="W4021" i="2"/>
  <c r="X4021" i="2"/>
  <c r="AA4021" i="2"/>
  <c r="T4022" i="2"/>
  <c r="W4022" i="2"/>
  <c r="X4022" i="2"/>
  <c r="AA4022" i="2"/>
  <c r="T4023" i="2"/>
  <c r="W4023" i="2"/>
  <c r="X4023" i="2"/>
  <c r="AA4023" i="2"/>
  <c r="T4024" i="2"/>
  <c r="W4024" i="2"/>
  <c r="X4024" i="2"/>
  <c r="AA4024" i="2"/>
  <c r="T4025" i="2"/>
  <c r="W4025" i="2"/>
  <c r="X4025" i="2"/>
  <c r="AA4025" i="2"/>
  <c r="T4026" i="2"/>
  <c r="W4026" i="2"/>
  <c r="X4026" i="2"/>
  <c r="AA4026" i="2"/>
  <c r="T4027" i="2"/>
  <c r="W4027" i="2"/>
  <c r="X4027" i="2"/>
  <c r="AA4027" i="2"/>
  <c r="T4028" i="2"/>
  <c r="W4028" i="2"/>
  <c r="X4028" i="2"/>
  <c r="AA4028" i="2"/>
  <c r="T4029" i="2"/>
  <c r="W4029" i="2"/>
  <c r="X4029" i="2"/>
  <c r="AA4029" i="2"/>
  <c r="T4030" i="2"/>
  <c r="W4030" i="2"/>
  <c r="X4030" i="2"/>
  <c r="AA4030" i="2"/>
  <c r="T4031" i="2"/>
  <c r="W4031" i="2"/>
  <c r="X4031" i="2"/>
  <c r="AA4031" i="2"/>
  <c r="T4032" i="2"/>
  <c r="W4032" i="2"/>
  <c r="X4032" i="2"/>
  <c r="AA4032" i="2"/>
  <c r="T4033" i="2"/>
  <c r="W4033" i="2"/>
  <c r="X4033" i="2"/>
  <c r="AA4033" i="2"/>
  <c r="T4034" i="2"/>
  <c r="W4034" i="2"/>
  <c r="X4034" i="2"/>
  <c r="AA4034" i="2"/>
  <c r="T4035" i="2"/>
  <c r="W4035" i="2"/>
  <c r="X4035" i="2"/>
  <c r="AA4035" i="2"/>
  <c r="T4036" i="2"/>
  <c r="W4036" i="2"/>
  <c r="X4036" i="2"/>
  <c r="AA4036" i="2"/>
  <c r="T4037" i="2"/>
  <c r="W4037" i="2"/>
  <c r="X4037" i="2"/>
  <c r="AA4037" i="2"/>
  <c r="T4038" i="2"/>
  <c r="W4038" i="2"/>
  <c r="X4038" i="2"/>
  <c r="AA4038" i="2"/>
  <c r="T4039" i="2"/>
  <c r="W4039" i="2"/>
  <c r="X4039" i="2"/>
  <c r="AA4039" i="2"/>
  <c r="T4040" i="2"/>
  <c r="W4040" i="2"/>
  <c r="X4040" i="2"/>
  <c r="AA4040" i="2"/>
  <c r="T4041" i="2"/>
  <c r="W4041" i="2"/>
  <c r="X4041" i="2"/>
  <c r="AA4041" i="2"/>
  <c r="T4042" i="2"/>
  <c r="W4042" i="2"/>
  <c r="X4042" i="2"/>
  <c r="AA4042" i="2"/>
  <c r="T4043" i="2"/>
  <c r="W4043" i="2"/>
  <c r="X4043" i="2"/>
  <c r="AA4043" i="2"/>
  <c r="T4044" i="2"/>
  <c r="W4044" i="2"/>
  <c r="X4044" i="2"/>
  <c r="AA4044" i="2"/>
  <c r="T4045" i="2"/>
  <c r="W4045" i="2"/>
  <c r="X4045" i="2"/>
  <c r="AA4045" i="2"/>
  <c r="T4046" i="2"/>
  <c r="W4046" i="2"/>
  <c r="X4046" i="2"/>
  <c r="AA4046" i="2"/>
  <c r="T4047" i="2"/>
  <c r="W4047" i="2"/>
  <c r="X4047" i="2"/>
  <c r="AA4047" i="2"/>
  <c r="T4048" i="2"/>
  <c r="W4048" i="2"/>
  <c r="X4048" i="2"/>
  <c r="AA4048" i="2"/>
  <c r="T4049" i="2"/>
  <c r="W4049" i="2"/>
  <c r="X4049" i="2"/>
  <c r="AA4049" i="2"/>
  <c r="T4050" i="2"/>
  <c r="W4050" i="2"/>
  <c r="X4050" i="2"/>
  <c r="AA4050" i="2"/>
  <c r="T4051" i="2"/>
  <c r="W4051" i="2"/>
  <c r="X4051" i="2"/>
  <c r="AA4051" i="2"/>
  <c r="T4052" i="2"/>
  <c r="W4052" i="2"/>
  <c r="X4052" i="2"/>
  <c r="AA4052" i="2"/>
  <c r="T4053" i="2"/>
  <c r="W4053" i="2"/>
  <c r="X4053" i="2"/>
  <c r="AA4053" i="2"/>
  <c r="T4054" i="2"/>
  <c r="W4054" i="2"/>
  <c r="X4054" i="2"/>
  <c r="AA4054" i="2"/>
  <c r="T4055" i="2"/>
  <c r="W4055" i="2"/>
  <c r="X4055" i="2"/>
  <c r="AA4055" i="2"/>
  <c r="T4056" i="2"/>
  <c r="W4056" i="2"/>
  <c r="X4056" i="2"/>
  <c r="AA4056" i="2"/>
  <c r="T4057" i="2"/>
  <c r="W4057" i="2"/>
  <c r="X4057" i="2"/>
  <c r="AA4057" i="2"/>
  <c r="T4058" i="2"/>
  <c r="W4058" i="2"/>
  <c r="X4058" i="2"/>
  <c r="AA4058" i="2"/>
  <c r="T4059" i="2"/>
  <c r="W4059" i="2"/>
  <c r="X4059" i="2"/>
  <c r="AA4059" i="2"/>
  <c r="T4060" i="2"/>
  <c r="W4060" i="2"/>
  <c r="X4060" i="2"/>
  <c r="AA4060" i="2"/>
  <c r="T4061" i="2"/>
  <c r="W4061" i="2"/>
  <c r="X4061" i="2"/>
  <c r="AA4061" i="2"/>
  <c r="T4062" i="2"/>
  <c r="W4062" i="2"/>
  <c r="X4062" i="2"/>
  <c r="AA4062" i="2"/>
  <c r="T4063" i="2"/>
  <c r="W4063" i="2"/>
  <c r="X4063" i="2"/>
  <c r="AA4063" i="2"/>
  <c r="T4064" i="2"/>
  <c r="W4064" i="2"/>
  <c r="X4064" i="2"/>
  <c r="AA4064" i="2"/>
  <c r="T4065" i="2"/>
  <c r="W4065" i="2"/>
  <c r="X4065" i="2"/>
  <c r="AA4065" i="2"/>
  <c r="T4066" i="2"/>
  <c r="W4066" i="2"/>
  <c r="X4066" i="2"/>
  <c r="AA4066" i="2"/>
  <c r="T4067" i="2"/>
  <c r="W4067" i="2"/>
  <c r="X4067" i="2"/>
  <c r="AA4067" i="2"/>
  <c r="T4068" i="2"/>
  <c r="W4068" i="2"/>
  <c r="X4068" i="2"/>
  <c r="AA4068" i="2"/>
  <c r="T4069" i="2"/>
  <c r="W4069" i="2"/>
  <c r="X4069" i="2"/>
  <c r="AA4069" i="2"/>
  <c r="T4070" i="2"/>
  <c r="W4070" i="2"/>
  <c r="X4070" i="2"/>
  <c r="AA4070" i="2"/>
  <c r="T4071" i="2"/>
  <c r="W4071" i="2"/>
  <c r="X4071" i="2"/>
  <c r="AA4071" i="2"/>
  <c r="T4072" i="2"/>
  <c r="W4072" i="2"/>
  <c r="X4072" i="2"/>
  <c r="AA4072" i="2"/>
  <c r="T4073" i="2"/>
  <c r="W4073" i="2"/>
  <c r="X4073" i="2"/>
  <c r="AA4073" i="2"/>
  <c r="T4074" i="2"/>
  <c r="W4074" i="2"/>
  <c r="X4074" i="2"/>
  <c r="AA4074" i="2"/>
  <c r="T4075" i="2"/>
  <c r="W4075" i="2"/>
  <c r="X4075" i="2"/>
  <c r="AA4075" i="2"/>
  <c r="T4076" i="2"/>
  <c r="W4076" i="2"/>
  <c r="X4076" i="2"/>
  <c r="AA4076" i="2"/>
  <c r="T4077" i="2"/>
  <c r="W4077" i="2"/>
  <c r="X4077" i="2"/>
  <c r="AA4077" i="2"/>
  <c r="T4078" i="2"/>
  <c r="W4078" i="2"/>
  <c r="X4078" i="2"/>
  <c r="AA4078" i="2"/>
  <c r="T4079" i="2"/>
  <c r="W4079" i="2"/>
  <c r="X4079" i="2"/>
  <c r="AA4079" i="2"/>
  <c r="T4080" i="2"/>
  <c r="W4080" i="2"/>
  <c r="X4080" i="2"/>
  <c r="AA4080" i="2"/>
  <c r="T4081" i="2"/>
  <c r="W4081" i="2"/>
  <c r="X4081" i="2"/>
  <c r="AA4081" i="2"/>
  <c r="T4082" i="2"/>
  <c r="W4082" i="2"/>
  <c r="X4082" i="2"/>
  <c r="AA4082" i="2"/>
  <c r="T4083" i="2"/>
  <c r="W4083" i="2"/>
  <c r="X4083" i="2"/>
  <c r="AA4083" i="2"/>
  <c r="T4084" i="2"/>
  <c r="W4084" i="2"/>
  <c r="X4084" i="2"/>
  <c r="AA4084" i="2"/>
  <c r="T4085" i="2"/>
  <c r="W4085" i="2"/>
  <c r="X4085" i="2"/>
  <c r="AA4085" i="2"/>
  <c r="T4086" i="2"/>
  <c r="W4086" i="2"/>
  <c r="X4086" i="2"/>
  <c r="AA4086" i="2"/>
  <c r="T4087" i="2"/>
  <c r="W4087" i="2"/>
  <c r="X4087" i="2"/>
  <c r="AA4087" i="2"/>
  <c r="T4088" i="2"/>
  <c r="W4088" i="2"/>
  <c r="X4088" i="2"/>
  <c r="AA4088" i="2"/>
  <c r="T4089" i="2"/>
  <c r="W4089" i="2"/>
  <c r="X4089" i="2"/>
  <c r="AA4089" i="2"/>
  <c r="T4090" i="2"/>
  <c r="W4090" i="2"/>
  <c r="X4090" i="2"/>
  <c r="AA4090" i="2"/>
  <c r="T4091" i="2"/>
  <c r="W4091" i="2"/>
  <c r="X4091" i="2"/>
  <c r="AA4091" i="2"/>
  <c r="T4092" i="2"/>
  <c r="W4092" i="2"/>
  <c r="X4092" i="2"/>
  <c r="AA4092" i="2"/>
  <c r="T4093" i="2"/>
  <c r="W4093" i="2"/>
  <c r="X4093" i="2"/>
  <c r="AA4093" i="2"/>
  <c r="T4094" i="2"/>
  <c r="W4094" i="2"/>
  <c r="X4094" i="2"/>
  <c r="AA4094" i="2"/>
  <c r="T4095" i="2"/>
  <c r="W4095" i="2"/>
  <c r="X4095" i="2"/>
  <c r="AA4095" i="2"/>
  <c r="T4096" i="2"/>
  <c r="W4096" i="2"/>
  <c r="X4096" i="2"/>
  <c r="AA4096" i="2"/>
  <c r="T4097" i="2"/>
  <c r="W4097" i="2"/>
  <c r="X4097" i="2"/>
  <c r="AA4097" i="2"/>
  <c r="T4098" i="2"/>
  <c r="W4098" i="2"/>
  <c r="X4098" i="2"/>
  <c r="AA4098" i="2"/>
  <c r="T4099" i="2"/>
  <c r="W4099" i="2"/>
  <c r="X4099" i="2"/>
  <c r="AA4099" i="2"/>
  <c r="T4100" i="2"/>
  <c r="W4100" i="2"/>
  <c r="X4100" i="2"/>
  <c r="AA4100" i="2"/>
  <c r="T4101" i="2"/>
  <c r="W4101" i="2"/>
  <c r="X4101" i="2"/>
  <c r="AA4101" i="2"/>
  <c r="T4102" i="2"/>
  <c r="W4102" i="2"/>
  <c r="X4102" i="2"/>
  <c r="AA4102" i="2"/>
  <c r="T4103" i="2"/>
  <c r="W4103" i="2"/>
  <c r="X4103" i="2"/>
  <c r="AA4103" i="2"/>
  <c r="T4104" i="2"/>
  <c r="W4104" i="2"/>
  <c r="X4104" i="2"/>
  <c r="AA4104" i="2"/>
  <c r="T4105" i="2"/>
  <c r="W4105" i="2"/>
  <c r="X4105" i="2"/>
  <c r="AA4105" i="2"/>
  <c r="T4106" i="2"/>
  <c r="W4106" i="2"/>
  <c r="X4106" i="2"/>
  <c r="AA4106" i="2"/>
  <c r="T4107" i="2"/>
  <c r="W4107" i="2"/>
  <c r="X4107" i="2"/>
  <c r="AA4107" i="2"/>
  <c r="T4108" i="2"/>
  <c r="W4108" i="2"/>
  <c r="X4108" i="2"/>
  <c r="AA4108" i="2"/>
  <c r="T4109" i="2"/>
  <c r="W4109" i="2"/>
  <c r="X4109" i="2"/>
  <c r="AA4109" i="2"/>
  <c r="T4110" i="2"/>
  <c r="W4110" i="2"/>
  <c r="X4110" i="2"/>
  <c r="AA4110" i="2"/>
  <c r="T4111" i="2"/>
  <c r="W4111" i="2"/>
  <c r="X4111" i="2"/>
  <c r="AA4111" i="2"/>
  <c r="T4112" i="2"/>
  <c r="W4112" i="2"/>
  <c r="X4112" i="2"/>
  <c r="AA4112" i="2"/>
  <c r="T4113" i="2"/>
  <c r="W4113" i="2"/>
  <c r="X4113" i="2"/>
  <c r="AA4113" i="2"/>
  <c r="T4114" i="2"/>
  <c r="W4114" i="2"/>
  <c r="X4114" i="2"/>
  <c r="AA4114" i="2"/>
  <c r="T4115" i="2"/>
  <c r="W4115" i="2"/>
  <c r="X4115" i="2"/>
  <c r="AA4115" i="2"/>
  <c r="T4116" i="2"/>
  <c r="W4116" i="2"/>
  <c r="X4116" i="2"/>
  <c r="AA4116" i="2"/>
  <c r="T4117" i="2"/>
  <c r="W4117" i="2"/>
  <c r="X4117" i="2"/>
  <c r="AA4117" i="2"/>
  <c r="T4118" i="2"/>
  <c r="W4118" i="2"/>
  <c r="X4118" i="2"/>
  <c r="AA4118" i="2"/>
  <c r="T4119" i="2"/>
  <c r="W4119" i="2"/>
  <c r="X4119" i="2"/>
  <c r="AA4119" i="2"/>
  <c r="T4120" i="2"/>
  <c r="W4120" i="2"/>
  <c r="X4120" i="2"/>
  <c r="AA4120" i="2"/>
  <c r="T4121" i="2"/>
  <c r="W4121" i="2"/>
  <c r="X4121" i="2"/>
  <c r="AA4121" i="2"/>
  <c r="T4122" i="2"/>
  <c r="W4122" i="2"/>
  <c r="X4122" i="2"/>
  <c r="AA4122" i="2"/>
  <c r="T4123" i="2"/>
  <c r="W4123" i="2"/>
  <c r="X4123" i="2"/>
  <c r="AA4123" i="2"/>
  <c r="T4124" i="2"/>
  <c r="W4124" i="2"/>
  <c r="X4124" i="2"/>
  <c r="AA4124" i="2"/>
  <c r="T4125" i="2"/>
  <c r="W4125" i="2"/>
  <c r="X4125" i="2"/>
  <c r="AA4125" i="2"/>
  <c r="T4126" i="2"/>
  <c r="W4126" i="2"/>
  <c r="X4126" i="2"/>
  <c r="AA4126" i="2"/>
  <c r="T4127" i="2"/>
  <c r="W4127" i="2"/>
  <c r="X4127" i="2"/>
  <c r="AA4127" i="2"/>
  <c r="T4128" i="2"/>
  <c r="W4128" i="2"/>
  <c r="X4128" i="2"/>
  <c r="AA4128" i="2"/>
  <c r="T4129" i="2"/>
  <c r="W4129" i="2"/>
  <c r="X4129" i="2"/>
  <c r="AA4129" i="2"/>
  <c r="T4130" i="2"/>
  <c r="W4130" i="2"/>
  <c r="X4130" i="2"/>
  <c r="AA4130" i="2"/>
  <c r="T4131" i="2"/>
  <c r="W4131" i="2"/>
  <c r="X4131" i="2"/>
  <c r="AA4131" i="2"/>
  <c r="T4132" i="2"/>
  <c r="W4132" i="2"/>
  <c r="X4132" i="2"/>
  <c r="AA4132" i="2"/>
  <c r="T4133" i="2"/>
  <c r="W4133" i="2"/>
  <c r="X4133" i="2"/>
  <c r="AA4133" i="2"/>
  <c r="T4134" i="2"/>
  <c r="W4134" i="2"/>
  <c r="X4134" i="2"/>
  <c r="AA4134" i="2"/>
  <c r="T4135" i="2"/>
  <c r="W4135" i="2"/>
  <c r="X4135" i="2"/>
  <c r="AA4135" i="2"/>
  <c r="T4136" i="2"/>
  <c r="W4136" i="2"/>
  <c r="X4136" i="2"/>
  <c r="AA4136" i="2"/>
  <c r="T4137" i="2"/>
  <c r="W4137" i="2"/>
  <c r="X4137" i="2"/>
  <c r="AA4137" i="2"/>
  <c r="T4138" i="2"/>
  <c r="W4138" i="2"/>
  <c r="X4138" i="2"/>
  <c r="AA4138" i="2"/>
  <c r="T4139" i="2"/>
  <c r="W4139" i="2"/>
  <c r="X4139" i="2"/>
  <c r="AA4139" i="2"/>
  <c r="T4140" i="2"/>
  <c r="W4140" i="2"/>
  <c r="X4140" i="2"/>
  <c r="AA4140" i="2"/>
  <c r="T4141" i="2"/>
  <c r="W4141" i="2"/>
  <c r="X4141" i="2"/>
  <c r="AA4141" i="2"/>
  <c r="T4142" i="2"/>
  <c r="W4142" i="2"/>
  <c r="X4142" i="2"/>
  <c r="AA4142" i="2"/>
  <c r="T4143" i="2"/>
  <c r="W4143" i="2"/>
  <c r="X4143" i="2"/>
  <c r="AA4143" i="2"/>
  <c r="T4144" i="2"/>
  <c r="W4144" i="2"/>
  <c r="X4144" i="2"/>
  <c r="AA4144" i="2"/>
  <c r="T4145" i="2"/>
  <c r="W4145" i="2"/>
  <c r="X4145" i="2"/>
  <c r="AA4145" i="2"/>
  <c r="T4146" i="2"/>
  <c r="W4146" i="2"/>
  <c r="X4146" i="2"/>
  <c r="AA4146" i="2"/>
  <c r="T4147" i="2"/>
  <c r="W4147" i="2"/>
  <c r="X4147" i="2"/>
  <c r="AA4147" i="2"/>
  <c r="T4148" i="2"/>
  <c r="W4148" i="2"/>
  <c r="X4148" i="2"/>
  <c r="AA4148" i="2"/>
  <c r="T4149" i="2"/>
  <c r="W4149" i="2"/>
  <c r="X4149" i="2"/>
  <c r="AA4149" i="2"/>
  <c r="T4150" i="2"/>
  <c r="W4150" i="2"/>
  <c r="X4150" i="2"/>
  <c r="AA4150" i="2"/>
  <c r="T4151" i="2"/>
  <c r="W4151" i="2"/>
  <c r="X4151" i="2"/>
  <c r="AA4151" i="2"/>
  <c r="T4152" i="2"/>
  <c r="W4152" i="2"/>
  <c r="X4152" i="2"/>
  <c r="AA4152" i="2"/>
  <c r="T4153" i="2"/>
  <c r="W4153" i="2"/>
  <c r="X4153" i="2"/>
  <c r="AA4153" i="2"/>
  <c r="T4154" i="2"/>
  <c r="W4154" i="2"/>
  <c r="X4154" i="2"/>
  <c r="AA4154" i="2"/>
  <c r="T4155" i="2"/>
  <c r="W4155" i="2"/>
  <c r="X4155" i="2"/>
  <c r="AA4155" i="2"/>
  <c r="T4156" i="2"/>
  <c r="W4156" i="2"/>
  <c r="X4156" i="2"/>
  <c r="AA4156" i="2"/>
  <c r="T4157" i="2"/>
  <c r="W4157" i="2"/>
  <c r="X4157" i="2"/>
  <c r="AA4157" i="2"/>
  <c r="T4158" i="2"/>
  <c r="W4158" i="2"/>
  <c r="X4158" i="2"/>
  <c r="AA4158" i="2"/>
  <c r="T4159" i="2"/>
  <c r="W4159" i="2"/>
  <c r="X4159" i="2"/>
  <c r="AA4159" i="2"/>
  <c r="T4160" i="2"/>
  <c r="W4160" i="2"/>
  <c r="X4160" i="2"/>
  <c r="AA4160" i="2"/>
  <c r="T4161" i="2"/>
  <c r="W4161" i="2"/>
  <c r="X4161" i="2"/>
  <c r="AA4161" i="2"/>
  <c r="T4162" i="2"/>
  <c r="W4162" i="2"/>
  <c r="X4162" i="2"/>
  <c r="AA4162" i="2"/>
  <c r="T4163" i="2"/>
  <c r="W4163" i="2"/>
  <c r="X4163" i="2"/>
  <c r="AA4163" i="2"/>
  <c r="T4164" i="2"/>
  <c r="W4164" i="2"/>
  <c r="X4164" i="2"/>
  <c r="AA4164" i="2"/>
  <c r="T4165" i="2"/>
  <c r="W4165" i="2"/>
  <c r="X4165" i="2"/>
  <c r="AA4165" i="2"/>
  <c r="T4166" i="2"/>
  <c r="W4166" i="2"/>
  <c r="X4166" i="2"/>
  <c r="AA4166" i="2"/>
  <c r="T4167" i="2"/>
  <c r="W4167" i="2"/>
  <c r="X4167" i="2"/>
  <c r="AA4167" i="2"/>
  <c r="T4168" i="2"/>
  <c r="W4168" i="2"/>
  <c r="X4168" i="2"/>
  <c r="AA4168" i="2"/>
  <c r="T4169" i="2"/>
  <c r="W4169" i="2"/>
  <c r="X4169" i="2"/>
  <c r="AA4169" i="2"/>
  <c r="T4170" i="2"/>
  <c r="W4170" i="2"/>
  <c r="X4170" i="2"/>
  <c r="AA4170" i="2"/>
  <c r="T4171" i="2"/>
  <c r="W4171" i="2"/>
  <c r="X4171" i="2"/>
  <c r="AA4171" i="2"/>
  <c r="T4172" i="2"/>
  <c r="W4172" i="2"/>
  <c r="X4172" i="2"/>
  <c r="AA4172" i="2"/>
  <c r="T4173" i="2"/>
  <c r="W4173" i="2"/>
  <c r="X4173" i="2"/>
  <c r="AA4173" i="2"/>
  <c r="T4174" i="2"/>
  <c r="W4174" i="2"/>
  <c r="X4174" i="2"/>
  <c r="AA4174" i="2"/>
  <c r="T4175" i="2"/>
  <c r="W4175" i="2"/>
  <c r="X4175" i="2"/>
  <c r="AA4175" i="2"/>
  <c r="T4176" i="2"/>
  <c r="W4176" i="2"/>
  <c r="X4176" i="2"/>
  <c r="AA4176" i="2"/>
  <c r="T4177" i="2"/>
  <c r="W4177" i="2"/>
  <c r="X4177" i="2"/>
  <c r="AA4177" i="2"/>
  <c r="T4178" i="2"/>
  <c r="W4178" i="2"/>
  <c r="X4178" i="2"/>
  <c r="AA4178" i="2"/>
  <c r="T4179" i="2"/>
  <c r="W4179" i="2"/>
  <c r="X4179" i="2"/>
  <c r="AA4179" i="2"/>
  <c r="T4180" i="2"/>
  <c r="W4180" i="2"/>
  <c r="X4180" i="2"/>
  <c r="AA4180" i="2"/>
  <c r="T4181" i="2"/>
  <c r="W4181" i="2"/>
  <c r="X4181" i="2"/>
  <c r="AA4181" i="2"/>
  <c r="T4182" i="2"/>
  <c r="W4182" i="2"/>
  <c r="X4182" i="2"/>
  <c r="AA4182" i="2"/>
  <c r="T4183" i="2"/>
  <c r="W4183" i="2"/>
  <c r="X4183" i="2"/>
  <c r="AA4183" i="2"/>
  <c r="T4184" i="2"/>
  <c r="W4184" i="2"/>
  <c r="X4184" i="2"/>
  <c r="AA4184" i="2"/>
  <c r="T4185" i="2"/>
  <c r="W4185" i="2"/>
  <c r="X4185" i="2"/>
  <c r="AA4185" i="2"/>
  <c r="T4186" i="2"/>
  <c r="W4186" i="2"/>
  <c r="X4186" i="2"/>
  <c r="AA4186" i="2"/>
  <c r="T4187" i="2"/>
  <c r="W4187" i="2"/>
  <c r="X4187" i="2"/>
  <c r="AA4187" i="2"/>
  <c r="T4188" i="2"/>
  <c r="W4188" i="2"/>
  <c r="X4188" i="2"/>
  <c r="AA4188" i="2"/>
  <c r="T4189" i="2"/>
  <c r="W4189" i="2"/>
  <c r="X4189" i="2"/>
  <c r="AA4189" i="2"/>
  <c r="T4190" i="2"/>
  <c r="W4190" i="2"/>
  <c r="X4190" i="2"/>
  <c r="AA4190" i="2"/>
  <c r="T4191" i="2"/>
  <c r="W4191" i="2"/>
  <c r="X4191" i="2"/>
  <c r="AA4191" i="2"/>
  <c r="T4192" i="2"/>
  <c r="W4192" i="2"/>
  <c r="X4192" i="2"/>
  <c r="AA4192" i="2"/>
  <c r="T4193" i="2"/>
  <c r="W4193" i="2"/>
  <c r="X4193" i="2"/>
  <c r="AA4193" i="2"/>
  <c r="T4194" i="2"/>
  <c r="W4194" i="2"/>
  <c r="X4194" i="2"/>
  <c r="AA4194" i="2"/>
  <c r="T4195" i="2"/>
  <c r="W4195" i="2"/>
  <c r="X4195" i="2"/>
  <c r="AA4195" i="2"/>
  <c r="T4196" i="2"/>
  <c r="W4196" i="2"/>
  <c r="X4196" i="2"/>
  <c r="AA4196" i="2"/>
  <c r="T4197" i="2"/>
  <c r="W4197" i="2"/>
  <c r="X4197" i="2"/>
  <c r="AA4197" i="2"/>
  <c r="T4198" i="2"/>
  <c r="W4198" i="2"/>
  <c r="X4198" i="2"/>
  <c r="AA4198" i="2"/>
  <c r="T4199" i="2"/>
  <c r="W4199" i="2"/>
  <c r="X4199" i="2"/>
  <c r="AA4199" i="2"/>
  <c r="T4200" i="2"/>
  <c r="W4200" i="2"/>
  <c r="X4200" i="2"/>
  <c r="AA4200" i="2"/>
  <c r="T4201" i="2"/>
  <c r="W4201" i="2"/>
  <c r="X4201" i="2"/>
  <c r="AA4201" i="2"/>
  <c r="T4202" i="2"/>
  <c r="W4202" i="2"/>
  <c r="X4202" i="2"/>
  <c r="AA4202" i="2"/>
  <c r="T4203" i="2"/>
  <c r="W4203" i="2"/>
  <c r="X4203" i="2"/>
  <c r="AA4203" i="2"/>
  <c r="T4204" i="2"/>
  <c r="W4204" i="2"/>
  <c r="X4204" i="2"/>
  <c r="AA4204" i="2"/>
  <c r="T4205" i="2"/>
  <c r="W4205" i="2"/>
  <c r="X4205" i="2"/>
  <c r="AA4205" i="2"/>
  <c r="T4206" i="2"/>
  <c r="W4206" i="2"/>
  <c r="X4206" i="2"/>
  <c r="AA4206" i="2"/>
  <c r="T4207" i="2"/>
  <c r="W4207" i="2"/>
  <c r="X4207" i="2"/>
  <c r="AA4207" i="2"/>
  <c r="T4208" i="2"/>
  <c r="W4208" i="2"/>
  <c r="X4208" i="2"/>
  <c r="AA4208" i="2"/>
  <c r="T4209" i="2"/>
  <c r="W4209" i="2"/>
  <c r="X4209" i="2"/>
  <c r="AA4209" i="2"/>
  <c r="T4210" i="2"/>
  <c r="W4210" i="2"/>
  <c r="X4210" i="2"/>
  <c r="AA4210" i="2"/>
  <c r="T4211" i="2"/>
  <c r="W4211" i="2"/>
  <c r="X4211" i="2"/>
  <c r="AA4211" i="2"/>
  <c r="T4212" i="2"/>
  <c r="W4212" i="2"/>
  <c r="X4212" i="2"/>
  <c r="AA4212" i="2"/>
  <c r="T4213" i="2"/>
  <c r="W4213" i="2"/>
  <c r="X4213" i="2"/>
  <c r="AA4213" i="2"/>
  <c r="T4214" i="2"/>
  <c r="W4214" i="2"/>
  <c r="X4214" i="2"/>
  <c r="AA4214" i="2"/>
  <c r="T4215" i="2"/>
  <c r="W4215" i="2"/>
  <c r="X4215" i="2"/>
  <c r="AA4215" i="2"/>
  <c r="T4216" i="2"/>
  <c r="W4216" i="2"/>
  <c r="X4216" i="2"/>
  <c r="AA4216" i="2"/>
  <c r="T4217" i="2"/>
  <c r="W4217" i="2"/>
  <c r="X4217" i="2"/>
  <c r="AA4217" i="2"/>
  <c r="T4218" i="2"/>
  <c r="W4218" i="2"/>
  <c r="X4218" i="2"/>
  <c r="AA4218" i="2"/>
  <c r="T4219" i="2"/>
  <c r="W4219" i="2"/>
  <c r="X4219" i="2"/>
  <c r="AA4219" i="2"/>
  <c r="T4220" i="2"/>
  <c r="W4220" i="2"/>
  <c r="X4220" i="2"/>
  <c r="AA4220" i="2"/>
  <c r="T4221" i="2"/>
  <c r="W4221" i="2"/>
  <c r="X4221" i="2"/>
  <c r="AA4221" i="2"/>
  <c r="T4222" i="2"/>
  <c r="W4222" i="2"/>
  <c r="X4222" i="2"/>
  <c r="AA4222" i="2"/>
  <c r="T4223" i="2"/>
  <c r="W4223" i="2"/>
  <c r="X4223" i="2"/>
  <c r="AA4223" i="2"/>
  <c r="T4224" i="2"/>
  <c r="W4224" i="2"/>
  <c r="X4224" i="2"/>
  <c r="AA4224" i="2"/>
  <c r="T4225" i="2"/>
  <c r="W4225" i="2"/>
  <c r="X4225" i="2"/>
  <c r="AA4225" i="2"/>
  <c r="T4226" i="2"/>
  <c r="W4226" i="2"/>
  <c r="X4226" i="2"/>
  <c r="AA4226" i="2"/>
  <c r="T4227" i="2"/>
  <c r="W4227" i="2"/>
  <c r="X4227" i="2"/>
  <c r="AA4227" i="2"/>
  <c r="T4228" i="2"/>
  <c r="W4228" i="2"/>
  <c r="X4228" i="2"/>
  <c r="AA4228" i="2"/>
  <c r="T4229" i="2"/>
  <c r="W4229" i="2"/>
  <c r="X4229" i="2"/>
  <c r="AA4229" i="2"/>
  <c r="T4230" i="2"/>
  <c r="W4230" i="2"/>
  <c r="X4230" i="2"/>
  <c r="AA4230" i="2"/>
  <c r="T4231" i="2"/>
  <c r="W4231" i="2"/>
  <c r="X4231" i="2"/>
  <c r="AA4231" i="2"/>
  <c r="T4232" i="2"/>
  <c r="W4232" i="2"/>
  <c r="X4232" i="2"/>
  <c r="AA4232" i="2"/>
  <c r="T4233" i="2"/>
  <c r="W4233" i="2"/>
  <c r="X4233" i="2"/>
  <c r="AA4233" i="2"/>
  <c r="T4234" i="2"/>
  <c r="W4234" i="2"/>
  <c r="X4234" i="2"/>
  <c r="AA4234" i="2"/>
  <c r="T4235" i="2"/>
  <c r="W4235" i="2"/>
  <c r="X4235" i="2"/>
  <c r="AA4235" i="2"/>
  <c r="T4236" i="2"/>
  <c r="W4236" i="2"/>
  <c r="X4236" i="2"/>
  <c r="AA4236" i="2"/>
  <c r="T4237" i="2"/>
  <c r="W4237" i="2"/>
  <c r="X4237" i="2"/>
  <c r="AA4237" i="2"/>
  <c r="T4238" i="2"/>
  <c r="W4238" i="2"/>
  <c r="X4238" i="2"/>
  <c r="AA4238" i="2"/>
  <c r="T4239" i="2"/>
  <c r="W4239" i="2"/>
  <c r="X4239" i="2"/>
  <c r="AA4239" i="2"/>
  <c r="T4240" i="2"/>
  <c r="W4240" i="2"/>
  <c r="X4240" i="2"/>
  <c r="AA4240" i="2"/>
  <c r="T4241" i="2"/>
  <c r="W4241" i="2"/>
  <c r="X4241" i="2"/>
  <c r="AA4241" i="2"/>
  <c r="T4242" i="2"/>
  <c r="W4242" i="2"/>
  <c r="X4242" i="2"/>
  <c r="AA4242" i="2"/>
  <c r="T4243" i="2"/>
  <c r="W4243" i="2"/>
  <c r="X4243" i="2"/>
  <c r="AA4243" i="2"/>
  <c r="T4244" i="2"/>
  <c r="W4244" i="2"/>
  <c r="X4244" i="2"/>
  <c r="AA4244" i="2"/>
  <c r="T4245" i="2"/>
  <c r="W4245" i="2"/>
  <c r="X4245" i="2"/>
  <c r="AA4245" i="2"/>
  <c r="T4246" i="2"/>
  <c r="W4246" i="2"/>
  <c r="X4246" i="2"/>
  <c r="AA4246" i="2"/>
  <c r="T4247" i="2"/>
  <c r="W4247" i="2"/>
  <c r="X4247" i="2"/>
  <c r="AA4247" i="2"/>
  <c r="T4248" i="2"/>
  <c r="W4248" i="2"/>
  <c r="X4248" i="2"/>
  <c r="AA4248" i="2"/>
  <c r="T4249" i="2"/>
  <c r="W4249" i="2"/>
  <c r="X4249" i="2"/>
  <c r="AA4249" i="2"/>
  <c r="T4250" i="2"/>
  <c r="W4250" i="2"/>
  <c r="X4250" i="2"/>
  <c r="AA4250" i="2"/>
  <c r="T4251" i="2"/>
  <c r="W4251" i="2"/>
  <c r="X4251" i="2"/>
  <c r="AA4251" i="2"/>
  <c r="T4252" i="2"/>
  <c r="W4252" i="2"/>
  <c r="X4252" i="2"/>
  <c r="AA4252" i="2"/>
  <c r="T4253" i="2"/>
  <c r="W4253" i="2"/>
  <c r="X4253" i="2"/>
  <c r="AA4253" i="2"/>
  <c r="T4254" i="2"/>
  <c r="W4254" i="2"/>
  <c r="X4254" i="2"/>
  <c r="AA4254" i="2"/>
  <c r="T4255" i="2"/>
  <c r="W4255" i="2"/>
  <c r="X4255" i="2"/>
  <c r="AA4255" i="2"/>
  <c r="T4256" i="2"/>
  <c r="W4256" i="2"/>
  <c r="X4256" i="2"/>
  <c r="AA4256" i="2"/>
  <c r="T4257" i="2"/>
  <c r="W4257" i="2"/>
  <c r="X4257" i="2"/>
  <c r="AA4257" i="2"/>
  <c r="T4258" i="2"/>
  <c r="W4258" i="2"/>
  <c r="X4258" i="2"/>
  <c r="AA4258" i="2"/>
  <c r="T4259" i="2"/>
  <c r="W4259" i="2"/>
  <c r="X4259" i="2"/>
  <c r="AA4259" i="2"/>
  <c r="T4260" i="2"/>
  <c r="W4260" i="2"/>
  <c r="X4260" i="2"/>
  <c r="AA4260" i="2"/>
  <c r="T4261" i="2"/>
  <c r="W4261" i="2"/>
  <c r="X4261" i="2"/>
  <c r="AA4261" i="2"/>
  <c r="T4262" i="2"/>
  <c r="W4262" i="2"/>
  <c r="X4262" i="2"/>
  <c r="AA4262" i="2"/>
  <c r="T4263" i="2"/>
  <c r="W4263" i="2"/>
  <c r="X4263" i="2"/>
  <c r="AA4263" i="2"/>
  <c r="T4264" i="2"/>
  <c r="W4264" i="2"/>
  <c r="X4264" i="2"/>
  <c r="AA4264" i="2"/>
  <c r="T4265" i="2"/>
  <c r="W4265" i="2"/>
  <c r="X4265" i="2"/>
  <c r="AA4265" i="2"/>
  <c r="T4266" i="2"/>
  <c r="W4266" i="2"/>
  <c r="X4266" i="2"/>
  <c r="AA4266" i="2"/>
  <c r="T4267" i="2"/>
  <c r="W4267" i="2"/>
  <c r="X4267" i="2"/>
  <c r="AA4267" i="2"/>
  <c r="T4268" i="2"/>
  <c r="W4268" i="2"/>
  <c r="X4268" i="2"/>
  <c r="AA4268" i="2"/>
  <c r="T4269" i="2"/>
  <c r="W4269" i="2"/>
  <c r="X4269" i="2"/>
  <c r="AA4269" i="2"/>
  <c r="T4270" i="2"/>
  <c r="W4270" i="2"/>
  <c r="X4270" i="2"/>
  <c r="AA4270" i="2"/>
  <c r="T4271" i="2"/>
  <c r="W4271" i="2"/>
  <c r="X4271" i="2"/>
  <c r="AA4271" i="2"/>
  <c r="T4272" i="2"/>
  <c r="W4272" i="2"/>
  <c r="X4272" i="2"/>
  <c r="AA4272" i="2"/>
  <c r="T4273" i="2"/>
  <c r="W4273" i="2"/>
  <c r="X4273" i="2"/>
  <c r="AA4273" i="2"/>
  <c r="T4274" i="2"/>
  <c r="W4274" i="2"/>
  <c r="X4274" i="2"/>
  <c r="AA4274" i="2"/>
  <c r="T4275" i="2"/>
  <c r="W4275" i="2"/>
  <c r="X4275" i="2"/>
  <c r="AA4275" i="2"/>
  <c r="T4276" i="2"/>
  <c r="W4276" i="2"/>
  <c r="X4276" i="2"/>
  <c r="AA4276" i="2"/>
  <c r="T4277" i="2"/>
  <c r="W4277" i="2"/>
  <c r="X4277" i="2"/>
  <c r="AA4277" i="2"/>
  <c r="T4278" i="2"/>
  <c r="W4278" i="2"/>
  <c r="X4278" i="2"/>
  <c r="AA4278" i="2"/>
  <c r="T4279" i="2"/>
  <c r="W4279" i="2"/>
  <c r="X4279" i="2"/>
  <c r="AA4279" i="2"/>
  <c r="T4280" i="2"/>
  <c r="W4280" i="2"/>
  <c r="X4280" i="2"/>
  <c r="AA4280" i="2"/>
  <c r="T4281" i="2"/>
  <c r="W4281" i="2"/>
  <c r="X4281" i="2"/>
  <c r="AA4281" i="2"/>
  <c r="T4282" i="2"/>
  <c r="W4282" i="2"/>
  <c r="X4282" i="2"/>
  <c r="AA4282" i="2"/>
  <c r="T4283" i="2"/>
  <c r="W4283" i="2"/>
  <c r="X4283" i="2"/>
  <c r="AA4283" i="2"/>
  <c r="T4284" i="2"/>
  <c r="W4284" i="2"/>
  <c r="X4284" i="2"/>
  <c r="AA4284" i="2"/>
  <c r="T4285" i="2"/>
  <c r="W4285" i="2"/>
  <c r="X4285" i="2"/>
  <c r="AA4285" i="2"/>
  <c r="T4286" i="2"/>
  <c r="W4286" i="2"/>
  <c r="X4286" i="2"/>
  <c r="AA4286" i="2"/>
  <c r="T4287" i="2"/>
  <c r="W4287" i="2"/>
  <c r="X4287" i="2"/>
  <c r="AA4287" i="2"/>
  <c r="T4288" i="2"/>
  <c r="W4288" i="2"/>
  <c r="X4288" i="2"/>
  <c r="AA4288" i="2"/>
  <c r="T4289" i="2"/>
  <c r="W4289" i="2"/>
  <c r="X4289" i="2"/>
  <c r="AA4289" i="2"/>
  <c r="T4290" i="2"/>
  <c r="W4290" i="2"/>
  <c r="X4290" i="2"/>
  <c r="AA4290" i="2"/>
  <c r="T4291" i="2"/>
  <c r="W4291" i="2"/>
  <c r="X4291" i="2"/>
  <c r="AA4291" i="2"/>
  <c r="T4292" i="2"/>
  <c r="W4292" i="2"/>
  <c r="X4292" i="2"/>
  <c r="AA4292" i="2"/>
  <c r="T4293" i="2"/>
  <c r="W4293" i="2"/>
  <c r="X4293" i="2"/>
  <c r="AA4293" i="2"/>
  <c r="T4294" i="2"/>
  <c r="W4294" i="2"/>
  <c r="X4294" i="2"/>
  <c r="AA4294" i="2"/>
  <c r="T4295" i="2"/>
  <c r="W4295" i="2"/>
  <c r="X4295" i="2"/>
  <c r="AA4295" i="2"/>
  <c r="T4296" i="2"/>
  <c r="W4296" i="2"/>
  <c r="X4296" i="2"/>
  <c r="AA4296" i="2"/>
  <c r="T4297" i="2"/>
  <c r="W4297" i="2"/>
  <c r="X4297" i="2"/>
  <c r="AA4297" i="2"/>
  <c r="T4298" i="2"/>
  <c r="W4298" i="2"/>
  <c r="X4298" i="2"/>
  <c r="AA4298" i="2"/>
  <c r="T4299" i="2"/>
  <c r="W4299" i="2"/>
  <c r="X4299" i="2"/>
  <c r="AA4299" i="2"/>
  <c r="T4300" i="2"/>
  <c r="W4300" i="2"/>
  <c r="X4300" i="2"/>
  <c r="AA4300" i="2"/>
  <c r="T4301" i="2"/>
  <c r="W4301" i="2"/>
  <c r="X4301" i="2"/>
  <c r="AA4301" i="2"/>
  <c r="T4302" i="2"/>
  <c r="W4302" i="2"/>
  <c r="X4302" i="2"/>
  <c r="AA4302" i="2"/>
  <c r="T4303" i="2"/>
  <c r="W4303" i="2"/>
  <c r="X4303" i="2"/>
  <c r="AA4303" i="2"/>
  <c r="T4304" i="2"/>
  <c r="W4304" i="2"/>
  <c r="X4304" i="2"/>
  <c r="AA4304" i="2"/>
  <c r="T4305" i="2"/>
  <c r="W4305" i="2"/>
  <c r="X4305" i="2"/>
  <c r="AA4305" i="2"/>
  <c r="T4306" i="2"/>
  <c r="W4306" i="2"/>
  <c r="X4306" i="2"/>
  <c r="AA4306" i="2"/>
  <c r="T4307" i="2"/>
  <c r="W4307" i="2"/>
  <c r="X4307" i="2"/>
  <c r="AA4307" i="2"/>
  <c r="T4308" i="2"/>
  <c r="W4308" i="2"/>
  <c r="X4308" i="2"/>
  <c r="AA4308" i="2"/>
  <c r="T4309" i="2"/>
  <c r="W4309" i="2"/>
  <c r="X4309" i="2"/>
  <c r="AA4309" i="2"/>
  <c r="T4310" i="2"/>
  <c r="W4310" i="2"/>
  <c r="X4310" i="2"/>
  <c r="AA4310" i="2"/>
  <c r="T4311" i="2"/>
  <c r="W4311" i="2"/>
  <c r="X4311" i="2"/>
  <c r="AA4311" i="2"/>
  <c r="T4312" i="2"/>
  <c r="W4312" i="2"/>
  <c r="X4312" i="2"/>
  <c r="AA4312" i="2"/>
  <c r="T4313" i="2"/>
  <c r="W4313" i="2"/>
  <c r="X4313" i="2"/>
  <c r="AA4313" i="2"/>
  <c r="T4314" i="2"/>
  <c r="W4314" i="2"/>
  <c r="X4314" i="2"/>
  <c r="AA4314" i="2"/>
  <c r="T4315" i="2"/>
  <c r="W4315" i="2"/>
  <c r="X4315" i="2"/>
  <c r="AA4315" i="2"/>
  <c r="T4316" i="2"/>
  <c r="W4316" i="2"/>
  <c r="X4316" i="2"/>
  <c r="AA4316" i="2"/>
  <c r="T4317" i="2"/>
  <c r="W4317" i="2"/>
  <c r="X4317" i="2"/>
  <c r="AA4317" i="2"/>
  <c r="T4318" i="2"/>
  <c r="W4318" i="2"/>
  <c r="X4318" i="2"/>
  <c r="AA4318" i="2"/>
  <c r="T4319" i="2"/>
  <c r="W4319" i="2"/>
  <c r="X4319" i="2"/>
  <c r="AA4319" i="2"/>
  <c r="T4320" i="2"/>
  <c r="W4320" i="2"/>
  <c r="X4320" i="2"/>
  <c r="AA4320" i="2"/>
  <c r="T4321" i="2"/>
  <c r="W4321" i="2"/>
  <c r="X4321" i="2"/>
  <c r="AA4321" i="2"/>
  <c r="T4322" i="2"/>
  <c r="W4322" i="2"/>
  <c r="X4322" i="2"/>
  <c r="AA4322" i="2"/>
  <c r="T4323" i="2"/>
  <c r="W4323" i="2"/>
  <c r="X4323" i="2"/>
  <c r="AA4323" i="2"/>
  <c r="T4324" i="2"/>
  <c r="W4324" i="2"/>
  <c r="X4324" i="2"/>
  <c r="AA4324" i="2"/>
  <c r="T4325" i="2"/>
  <c r="W4325" i="2"/>
  <c r="X4325" i="2"/>
  <c r="AA4325" i="2"/>
  <c r="T4326" i="2"/>
  <c r="W4326" i="2"/>
  <c r="X4326" i="2"/>
  <c r="AA4326" i="2"/>
  <c r="T4327" i="2"/>
  <c r="W4327" i="2"/>
  <c r="X4327" i="2"/>
  <c r="AA4327" i="2"/>
  <c r="T4328" i="2"/>
  <c r="W4328" i="2"/>
  <c r="X4328" i="2"/>
  <c r="AA4328" i="2"/>
  <c r="T4329" i="2"/>
  <c r="W4329" i="2"/>
  <c r="X4329" i="2"/>
  <c r="AA4329" i="2"/>
  <c r="T4330" i="2"/>
  <c r="W4330" i="2"/>
  <c r="X4330" i="2"/>
  <c r="AA4330" i="2"/>
  <c r="T4331" i="2"/>
  <c r="W4331" i="2"/>
  <c r="X4331" i="2"/>
  <c r="AA4331" i="2"/>
  <c r="T4332" i="2"/>
  <c r="W4332" i="2"/>
  <c r="X4332" i="2"/>
  <c r="AA4332" i="2"/>
  <c r="T4333" i="2"/>
  <c r="W4333" i="2"/>
  <c r="X4333" i="2"/>
  <c r="AA4333" i="2"/>
  <c r="T4334" i="2"/>
  <c r="W4334" i="2"/>
  <c r="X4334" i="2"/>
  <c r="AA4334" i="2"/>
  <c r="T4335" i="2"/>
  <c r="W4335" i="2"/>
  <c r="X4335" i="2"/>
  <c r="AA4335" i="2"/>
  <c r="T4336" i="2"/>
  <c r="W4336" i="2"/>
  <c r="X4336" i="2"/>
  <c r="AA4336" i="2"/>
  <c r="T4337" i="2"/>
  <c r="W4337" i="2"/>
  <c r="X4337" i="2"/>
  <c r="AA4337" i="2"/>
  <c r="T4338" i="2"/>
  <c r="W4338" i="2"/>
  <c r="X4338" i="2"/>
  <c r="AA4338" i="2"/>
  <c r="T4339" i="2"/>
  <c r="W4339" i="2"/>
  <c r="X4339" i="2"/>
  <c r="AA4339" i="2"/>
  <c r="T4340" i="2"/>
  <c r="W4340" i="2"/>
  <c r="X4340" i="2"/>
  <c r="AA4340" i="2"/>
  <c r="T4341" i="2"/>
  <c r="W4341" i="2"/>
  <c r="X4341" i="2"/>
  <c r="AA4341" i="2"/>
  <c r="T4342" i="2"/>
  <c r="W4342" i="2"/>
  <c r="X4342" i="2"/>
  <c r="AA4342" i="2"/>
  <c r="T4343" i="2"/>
  <c r="W4343" i="2"/>
  <c r="X4343" i="2"/>
  <c r="AA4343" i="2"/>
  <c r="T4344" i="2"/>
  <c r="W4344" i="2"/>
  <c r="X4344" i="2"/>
  <c r="AA4344" i="2"/>
  <c r="T4345" i="2"/>
  <c r="W4345" i="2"/>
  <c r="X4345" i="2"/>
  <c r="AA4345" i="2"/>
  <c r="T4346" i="2"/>
  <c r="W4346" i="2"/>
  <c r="X4346" i="2"/>
  <c r="AA4346" i="2"/>
  <c r="T4347" i="2"/>
  <c r="W4347" i="2"/>
  <c r="X4347" i="2"/>
  <c r="AA4347" i="2"/>
  <c r="T4348" i="2"/>
  <c r="W4348" i="2"/>
  <c r="X4348" i="2"/>
  <c r="AA4348" i="2"/>
  <c r="T4349" i="2"/>
  <c r="W4349" i="2"/>
  <c r="X4349" i="2"/>
  <c r="AA4349" i="2"/>
  <c r="T4350" i="2"/>
  <c r="W4350" i="2"/>
  <c r="X4350" i="2"/>
  <c r="AA4350" i="2"/>
  <c r="T4351" i="2"/>
  <c r="W4351" i="2"/>
  <c r="X4351" i="2"/>
  <c r="AA4351" i="2"/>
  <c r="T4352" i="2"/>
  <c r="W4352" i="2"/>
  <c r="X4352" i="2"/>
  <c r="AA4352" i="2"/>
  <c r="T4353" i="2"/>
  <c r="W4353" i="2"/>
  <c r="X4353" i="2"/>
  <c r="AA4353" i="2"/>
  <c r="T4354" i="2"/>
  <c r="W4354" i="2"/>
  <c r="X4354" i="2"/>
  <c r="AA4354" i="2"/>
  <c r="T4355" i="2"/>
  <c r="W4355" i="2"/>
  <c r="X4355" i="2"/>
  <c r="AA4355" i="2"/>
  <c r="T4356" i="2"/>
  <c r="W4356" i="2"/>
  <c r="X4356" i="2"/>
  <c r="AA4356" i="2"/>
  <c r="T4357" i="2"/>
  <c r="W4357" i="2"/>
  <c r="X4357" i="2"/>
  <c r="AA4357" i="2"/>
  <c r="T4358" i="2"/>
  <c r="W4358" i="2"/>
  <c r="X4358" i="2"/>
  <c r="AA4358" i="2"/>
  <c r="T4359" i="2"/>
  <c r="W4359" i="2"/>
  <c r="X4359" i="2"/>
  <c r="AA4359" i="2"/>
  <c r="T4360" i="2"/>
  <c r="W4360" i="2"/>
  <c r="X4360" i="2"/>
  <c r="AA4360" i="2"/>
  <c r="T4361" i="2"/>
  <c r="W4361" i="2"/>
  <c r="X4361" i="2"/>
  <c r="AA4361" i="2"/>
  <c r="T4362" i="2"/>
  <c r="W4362" i="2"/>
  <c r="X4362" i="2"/>
  <c r="AA4362" i="2"/>
  <c r="T4363" i="2"/>
  <c r="W4363" i="2"/>
  <c r="X4363" i="2"/>
  <c r="AA4363" i="2"/>
  <c r="T4364" i="2"/>
  <c r="W4364" i="2"/>
  <c r="X4364" i="2"/>
  <c r="AA4364" i="2"/>
  <c r="T4365" i="2"/>
  <c r="W4365" i="2"/>
  <c r="X4365" i="2"/>
  <c r="AA4365" i="2"/>
  <c r="T4366" i="2"/>
  <c r="W4366" i="2"/>
  <c r="X4366" i="2"/>
  <c r="AA4366" i="2"/>
  <c r="T4367" i="2"/>
  <c r="W4367" i="2"/>
  <c r="X4367" i="2"/>
  <c r="AA4367" i="2"/>
  <c r="T4368" i="2"/>
  <c r="W4368" i="2"/>
  <c r="X4368" i="2"/>
  <c r="AA4368" i="2"/>
  <c r="T4369" i="2"/>
  <c r="W4369" i="2"/>
  <c r="X4369" i="2"/>
  <c r="AA4369" i="2"/>
  <c r="T4370" i="2"/>
  <c r="W4370" i="2"/>
  <c r="X4370" i="2"/>
  <c r="AA4370" i="2"/>
  <c r="T4371" i="2"/>
  <c r="W4371" i="2"/>
  <c r="X4371" i="2"/>
  <c r="AA4371" i="2"/>
  <c r="T4372" i="2"/>
  <c r="W4372" i="2"/>
  <c r="X4372" i="2"/>
  <c r="AA4372" i="2"/>
  <c r="T4373" i="2"/>
  <c r="W4373" i="2"/>
  <c r="X4373" i="2"/>
  <c r="AA4373" i="2"/>
  <c r="T4374" i="2"/>
  <c r="W4374" i="2"/>
  <c r="X4374" i="2"/>
  <c r="AA4374" i="2"/>
  <c r="T4375" i="2"/>
  <c r="W4375" i="2"/>
  <c r="X4375" i="2"/>
  <c r="AA4375" i="2"/>
  <c r="T4376" i="2"/>
  <c r="W4376" i="2"/>
  <c r="X4376" i="2"/>
  <c r="AA4376" i="2"/>
  <c r="T4377" i="2"/>
  <c r="W4377" i="2"/>
  <c r="X4377" i="2"/>
  <c r="AA4377" i="2"/>
  <c r="T4378" i="2"/>
  <c r="W4378" i="2"/>
  <c r="X4378" i="2"/>
  <c r="AA4378" i="2"/>
  <c r="T4379" i="2"/>
  <c r="W4379" i="2"/>
  <c r="X4379" i="2"/>
  <c r="AA4379" i="2"/>
  <c r="T4380" i="2"/>
  <c r="W4380" i="2"/>
  <c r="X4380" i="2"/>
  <c r="AA4380" i="2"/>
  <c r="T4381" i="2"/>
  <c r="W4381" i="2"/>
  <c r="X4381" i="2"/>
  <c r="AA4381" i="2"/>
  <c r="T4382" i="2"/>
  <c r="W4382" i="2"/>
  <c r="X4382" i="2"/>
  <c r="AA4382" i="2"/>
  <c r="T4383" i="2"/>
  <c r="W4383" i="2"/>
  <c r="X4383" i="2"/>
  <c r="AA4383" i="2"/>
  <c r="T4384" i="2"/>
  <c r="W4384" i="2"/>
  <c r="X4384" i="2"/>
  <c r="AA4384" i="2"/>
  <c r="T4385" i="2"/>
  <c r="W4385" i="2"/>
  <c r="X4385" i="2"/>
  <c r="AA4385" i="2"/>
  <c r="T4386" i="2"/>
  <c r="W4386" i="2"/>
  <c r="X4386" i="2"/>
  <c r="AA4386" i="2"/>
  <c r="T4387" i="2"/>
  <c r="W4387" i="2"/>
  <c r="X4387" i="2"/>
  <c r="AA4387" i="2"/>
  <c r="T4388" i="2"/>
  <c r="W4388" i="2"/>
  <c r="X4388" i="2"/>
  <c r="AA4388" i="2"/>
  <c r="T4389" i="2"/>
  <c r="W4389" i="2"/>
  <c r="X4389" i="2"/>
  <c r="AA4389" i="2"/>
  <c r="T4390" i="2"/>
  <c r="W4390" i="2"/>
  <c r="X4390" i="2"/>
  <c r="AA4390" i="2"/>
  <c r="T4391" i="2"/>
  <c r="W4391" i="2"/>
  <c r="X4391" i="2"/>
  <c r="AA4391" i="2"/>
  <c r="T4392" i="2"/>
  <c r="W4392" i="2"/>
  <c r="X4392" i="2"/>
  <c r="AA4392" i="2"/>
  <c r="T4393" i="2"/>
  <c r="W4393" i="2"/>
  <c r="X4393" i="2"/>
  <c r="AA4393" i="2"/>
  <c r="T4394" i="2"/>
  <c r="W4394" i="2"/>
  <c r="X4394" i="2"/>
  <c r="AA4394" i="2"/>
  <c r="T4395" i="2"/>
  <c r="W4395" i="2"/>
  <c r="X4395" i="2"/>
  <c r="AA4395" i="2"/>
  <c r="T4396" i="2"/>
  <c r="W4396" i="2"/>
  <c r="X4396" i="2"/>
  <c r="AA4396" i="2"/>
  <c r="T4397" i="2"/>
  <c r="W4397" i="2"/>
  <c r="X4397" i="2"/>
  <c r="AA4397" i="2"/>
  <c r="T4398" i="2"/>
  <c r="W4398" i="2"/>
  <c r="X4398" i="2"/>
  <c r="AA4398" i="2"/>
  <c r="T4399" i="2"/>
  <c r="W4399" i="2"/>
  <c r="X4399" i="2"/>
  <c r="AA4399" i="2"/>
  <c r="T4400" i="2"/>
  <c r="W4400" i="2"/>
  <c r="X4400" i="2"/>
  <c r="AA4400" i="2"/>
  <c r="T4401" i="2"/>
  <c r="W4401" i="2"/>
  <c r="X4401" i="2"/>
  <c r="AA4401" i="2"/>
  <c r="T4402" i="2"/>
  <c r="W4402" i="2"/>
  <c r="X4402" i="2"/>
  <c r="AA4402" i="2"/>
  <c r="T4403" i="2"/>
  <c r="W4403" i="2"/>
  <c r="X4403" i="2"/>
  <c r="AA4403" i="2"/>
  <c r="T4404" i="2"/>
  <c r="W4404" i="2"/>
  <c r="X4404" i="2"/>
  <c r="AA4404" i="2"/>
  <c r="T4405" i="2"/>
  <c r="W4405" i="2"/>
  <c r="X4405" i="2"/>
  <c r="AA4405" i="2"/>
  <c r="T4406" i="2"/>
  <c r="W4406" i="2"/>
  <c r="X4406" i="2"/>
  <c r="AA4406" i="2"/>
  <c r="T4407" i="2"/>
  <c r="W4407" i="2"/>
  <c r="X4407" i="2"/>
  <c r="AA4407" i="2"/>
  <c r="T4408" i="2"/>
  <c r="W4408" i="2"/>
  <c r="X4408" i="2"/>
  <c r="AA4408" i="2"/>
  <c r="T4409" i="2"/>
  <c r="W4409" i="2"/>
  <c r="X4409" i="2"/>
  <c r="AA4409" i="2"/>
  <c r="T4410" i="2"/>
  <c r="W4410" i="2"/>
  <c r="X4410" i="2"/>
  <c r="AA4410" i="2"/>
  <c r="T4411" i="2"/>
  <c r="W4411" i="2"/>
  <c r="X4411" i="2"/>
  <c r="AA4411" i="2"/>
  <c r="T4412" i="2"/>
  <c r="W4412" i="2"/>
  <c r="X4412" i="2"/>
  <c r="AA4412" i="2"/>
  <c r="T4413" i="2"/>
  <c r="W4413" i="2"/>
  <c r="X4413" i="2"/>
  <c r="AA4413" i="2"/>
  <c r="T4414" i="2"/>
  <c r="W4414" i="2"/>
  <c r="X4414" i="2"/>
  <c r="AA4414" i="2"/>
  <c r="T4415" i="2"/>
  <c r="W4415" i="2"/>
  <c r="X4415" i="2"/>
  <c r="AA4415" i="2"/>
  <c r="T4416" i="2"/>
  <c r="W4416" i="2"/>
  <c r="X4416" i="2"/>
  <c r="AA4416" i="2"/>
  <c r="T4417" i="2"/>
  <c r="W4417" i="2"/>
  <c r="X4417" i="2"/>
  <c r="AA4417" i="2"/>
  <c r="T4418" i="2"/>
  <c r="W4418" i="2"/>
  <c r="X4418" i="2"/>
  <c r="AA4418" i="2"/>
  <c r="T4419" i="2"/>
  <c r="W4419" i="2"/>
  <c r="X4419" i="2"/>
  <c r="AA4419" i="2"/>
  <c r="T4420" i="2"/>
  <c r="W4420" i="2"/>
  <c r="X4420" i="2"/>
  <c r="AA4420" i="2"/>
  <c r="T4421" i="2"/>
  <c r="W4421" i="2"/>
  <c r="X4421" i="2"/>
  <c r="AA4421" i="2"/>
  <c r="T4422" i="2"/>
  <c r="W4422" i="2"/>
  <c r="X4422" i="2"/>
  <c r="AA4422" i="2"/>
  <c r="T4423" i="2"/>
  <c r="W4423" i="2"/>
  <c r="X4423" i="2"/>
  <c r="AA4423" i="2"/>
  <c r="T4424" i="2"/>
  <c r="W4424" i="2"/>
  <c r="X4424" i="2"/>
  <c r="AA4424" i="2"/>
  <c r="T4425" i="2"/>
  <c r="W4425" i="2"/>
  <c r="X4425" i="2"/>
  <c r="AA4425" i="2"/>
  <c r="T4426" i="2"/>
  <c r="W4426" i="2"/>
  <c r="X4426" i="2"/>
  <c r="AA4426" i="2"/>
  <c r="T4427" i="2"/>
  <c r="W4427" i="2"/>
  <c r="X4427" i="2"/>
  <c r="AA4427" i="2"/>
  <c r="T4428" i="2"/>
  <c r="W4428" i="2"/>
  <c r="X4428" i="2"/>
  <c r="AA4428" i="2"/>
  <c r="T4429" i="2"/>
  <c r="W4429" i="2"/>
  <c r="X4429" i="2"/>
  <c r="AA4429" i="2"/>
  <c r="T4430" i="2"/>
  <c r="W4430" i="2"/>
  <c r="X4430" i="2"/>
  <c r="AA4430" i="2"/>
  <c r="T4431" i="2"/>
  <c r="W4431" i="2"/>
  <c r="X4431" i="2"/>
  <c r="AA4431" i="2"/>
  <c r="T4432" i="2"/>
  <c r="W4432" i="2"/>
  <c r="X4432" i="2"/>
  <c r="AA4432" i="2"/>
  <c r="T4433" i="2"/>
  <c r="W4433" i="2"/>
  <c r="X4433" i="2"/>
  <c r="AA4433" i="2"/>
  <c r="T4434" i="2"/>
  <c r="W4434" i="2"/>
  <c r="X4434" i="2"/>
  <c r="AA4434" i="2"/>
  <c r="T4435" i="2"/>
  <c r="W4435" i="2"/>
  <c r="X4435" i="2"/>
  <c r="AA4435" i="2"/>
  <c r="T4436" i="2"/>
  <c r="W4436" i="2"/>
  <c r="X4436" i="2"/>
  <c r="AA4436" i="2"/>
  <c r="T4437" i="2"/>
  <c r="W4437" i="2"/>
  <c r="X4437" i="2"/>
  <c r="AA4437" i="2"/>
  <c r="T4438" i="2"/>
  <c r="W4438" i="2"/>
  <c r="X4438" i="2"/>
  <c r="AA4438" i="2"/>
  <c r="T4439" i="2"/>
  <c r="W4439" i="2"/>
  <c r="X4439" i="2"/>
  <c r="AA4439" i="2"/>
  <c r="T4440" i="2"/>
  <c r="W4440" i="2"/>
  <c r="X4440" i="2"/>
  <c r="AA4440" i="2"/>
  <c r="T4441" i="2"/>
  <c r="W4441" i="2"/>
  <c r="X4441" i="2"/>
  <c r="AA4441" i="2"/>
  <c r="T4442" i="2"/>
  <c r="W4442" i="2"/>
  <c r="X4442" i="2"/>
  <c r="AA4442" i="2"/>
  <c r="T4443" i="2"/>
  <c r="W4443" i="2"/>
  <c r="X4443" i="2"/>
  <c r="AA4443" i="2"/>
  <c r="T4444" i="2"/>
  <c r="W4444" i="2"/>
  <c r="X4444" i="2"/>
  <c r="AA4444" i="2"/>
  <c r="T4445" i="2"/>
  <c r="W4445" i="2"/>
  <c r="X4445" i="2"/>
  <c r="AA4445" i="2"/>
  <c r="T4446" i="2"/>
  <c r="W4446" i="2"/>
  <c r="X4446" i="2"/>
  <c r="AA4446" i="2"/>
  <c r="T4447" i="2"/>
  <c r="W4447" i="2"/>
  <c r="X4447" i="2"/>
  <c r="AA4447" i="2"/>
  <c r="T4448" i="2"/>
  <c r="W4448" i="2"/>
  <c r="X4448" i="2"/>
  <c r="AA4448" i="2"/>
  <c r="T4449" i="2"/>
  <c r="W4449" i="2"/>
  <c r="X4449" i="2"/>
  <c r="AA4449" i="2"/>
  <c r="T4450" i="2"/>
  <c r="W4450" i="2"/>
  <c r="X4450" i="2"/>
  <c r="AA4450" i="2"/>
  <c r="T4451" i="2"/>
  <c r="W4451" i="2"/>
  <c r="X4451" i="2"/>
  <c r="AA4451" i="2"/>
  <c r="T4452" i="2"/>
  <c r="W4452" i="2"/>
  <c r="X4452" i="2"/>
  <c r="AA4452" i="2"/>
  <c r="T4453" i="2"/>
  <c r="W4453" i="2"/>
  <c r="X4453" i="2"/>
  <c r="AA4453" i="2"/>
  <c r="T4454" i="2"/>
  <c r="W4454" i="2"/>
  <c r="X4454" i="2"/>
  <c r="AA4454" i="2"/>
  <c r="T4455" i="2"/>
  <c r="W4455" i="2"/>
  <c r="X4455" i="2"/>
  <c r="AA4455" i="2"/>
  <c r="T4456" i="2"/>
  <c r="W4456" i="2"/>
  <c r="X4456" i="2"/>
  <c r="AA4456" i="2"/>
  <c r="T4457" i="2"/>
  <c r="W4457" i="2"/>
  <c r="X4457" i="2"/>
  <c r="AA4457" i="2"/>
  <c r="T4458" i="2"/>
  <c r="W4458" i="2"/>
  <c r="X4458" i="2"/>
  <c r="AA4458" i="2"/>
  <c r="T4459" i="2"/>
  <c r="W4459" i="2"/>
  <c r="X4459" i="2"/>
  <c r="AA4459" i="2"/>
  <c r="T4460" i="2"/>
  <c r="W4460" i="2"/>
  <c r="X4460" i="2"/>
  <c r="AA4460" i="2"/>
  <c r="T4461" i="2"/>
  <c r="W4461" i="2"/>
  <c r="X4461" i="2"/>
  <c r="AA4461" i="2"/>
  <c r="T4462" i="2"/>
  <c r="W4462" i="2"/>
  <c r="X4462" i="2"/>
  <c r="AA4462" i="2"/>
  <c r="T4463" i="2"/>
  <c r="W4463" i="2"/>
  <c r="X4463" i="2"/>
  <c r="AA4463" i="2"/>
  <c r="T4464" i="2"/>
  <c r="W4464" i="2"/>
  <c r="X4464" i="2"/>
  <c r="AA4464" i="2"/>
  <c r="T4465" i="2"/>
  <c r="W4465" i="2"/>
  <c r="X4465" i="2"/>
  <c r="AA4465" i="2"/>
  <c r="T4466" i="2"/>
  <c r="W4466" i="2"/>
  <c r="X4466" i="2"/>
  <c r="AA4466" i="2"/>
  <c r="T4467" i="2"/>
  <c r="W4467" i="2"/>
  <c r="X4467" i="2"/>
  <c r="AA4467" i="2"/>
  <c r="T4468" i="2"/>
  <c r="W4468" i="2"/>
  <c r="X4468" i="2"/>
  <c r="AA4468" i="2"/>
  <c r="T4469" i="2"/>
  <c r="W4469" i="2"/>
  <c r="X4469" i="2"/>
  <c r="AA4469" i="2"/>
  <c r="T4470" i="2"/>
  <c r="W4470" i="2"/>
  <c r="X4470" i="2"/>
  <c r="AA4470" i="2"/>
  <c r="T4471" i="2"/>
  <c r="W4471" i="2"/>
  <c r="X4471" i="2"/>
  <c r="AA4471" i="2"/>
  <c r="T4472" i="2"/>
  <c r="W4472" i="2"/>
  <c r="X4472" i="2"/>
  <c r="AA4472" i="2"/>
  <c r="T4473" i="2"/>
  <c r="W4473" i="2"/>
  <c r="X4473" i="2"/>
  <c r="AA4473" i="2"/>
  <c r="T4474" i="2"/>
  <c r="W4474" i="2"/>
  <c r="X4474" i="2"/>
  <c r="AA4474" i="2"/>
  <c r="T4475" i="2"/>
  <c r="W4475" i="2"/>
  <c r="X4475" i="2"/>
  <c r="AA4475" i="2"/>
  <c r="T4476" i="2"/>
  <c r="W4476" i="2"/>
  <c r="X4476" i="2"/>
  <c r="AA4476" i="2"/>
  <c r="T4477" i="2"/>
  <c r="W4477" i="2"/>
  <c r="X4477" i="2"/>
  <c r="AA4477" i="2"/>
  <c r="T4478" i="2"/>
  <c r="W4478" i="2"/>
  <c r="X4478" i="2"/>
  <c r="AA4478" i="2"/>
  <c r="T4479" i="2"/>
  <c r="W4479" i="2"/>
  <c r="X4479" i="2"/>
  <c r="AA4479" i="2"/>
  <c r="T4480" i="2"/>
  <c r="W4480" i="2"/>
  <c r="X4480" i="2"/>
  <c r="AA4480" i="2"/>
  <c r="T4481" i="2"/>
  <c r="W4481" i="2"/>
  <c r="X4481" i="2"/>
  <c r="AA4481" i="2"/>
  <c r="T4482" i="2"/>
  <c r="W4482" i="2"/>
  <c r="X4482" i="2"/>
  <c r="AA4482" i="2"/>
  <c r="T4483" i="2"/>
  <c r="W4483" i="2"/>
  <c r="X4483" i="2"/>
  <c r="AA4483" i="2"/>
  <c r="T4484" i="2"/>
  <c r="W4484" i="2"/>
  <c r="X4484" i="2"/>
  <c r="AA4484" i="2"/>
  <c r="T4485" i="2"/>
  <c r="W4485" i="2"/>
  <c r="X4485" i="2"/>
  <c r="AA4485" i="2"/>
  <c r="T4486" i="2"/>
  <c r="W4486" i="2"/>
  <c r="X4486" i="2"/>
  <c r="AA4486" i="2"/>
  <c r="T4487" i="2"/>
  <c r="W4487" i="2"/>
  <c r="X4487" i="2"/>
  <c r="AA4487" i="2"/>
  <c r="T4488" i="2"/>
  <c r="W4488" i="2"/>
  <c r="X4488" i="2"/>
  <c r="AA4488" i="2"/>
  <c r="T4489" i="2"/>
  <c r="W4489" i="2"/>
  <c r="X4489" i="2"/>
  <c r="AA4489" i="2"/>
  <c r="T4490" i="2"/>
  <c r="W4490" i="2"/>
  <c r="X4490" i="2"/>
  <c r="AA4490" i="2"/>
  <c r="T4491" i="2"/>
  <c r="W4491" i="2"/>
  <c r="X4491" i="2"/>
  <c r="AA4491" i="2"/>
  <c r="T4492" i="2"/>
  <c r="W4492" i="2"/>
  <c r="X4492" i="2"/>
  <c r="AA4492" i="2"/>
  <c r="T4493" i="2"/>
  <c r="W4493" i="2"/>
  <c r="X4493" i="2"/>
  <c r="AA4493" i="2"/>
  <c r="T4494" i="2"/>
  <c r="W4494" i="2"/>
  <c r="X4494" i="2"/>
  <c r="AA4494" i="2"/>
  <c r="T4495" i="2"/>
  <c r="W4495" i="2"/>
  <c r="X4495" i="2"/>
  <c r="AA4495" i="2"/>
  <c r="T4496" i="2"/>
  <c r="W4496" i="2"/>
  <c r="X4496" i="2"/>
  <c r="AA4496" i="2"/>
  <c r="T4497" i="2"/>
  <c r="W4497" i="2"/>
  <c r="X4497" i="2"/>
  <c r="AA4497" i="2"/>
  <c r="T4498" i="2"/>
  <c r="W4498" i="2"/>
  <c r="X4498" i="2"/>
  <c r="AA4498" i="2"/>
  <c r="T4499" i="2"/>
  <c r="W4499" i="2"/>
  <c r="X4499" i="2"/>
  <c r="AA4499" i="2"/>
  <c r="T4500" i="2"/>
  <c r="W4500" i="2"/>
  <c r="X4500" i="2"/>
  <c r="AA4500" i="2"/>
  <c r="T4501" i="2"/>
  <c r="W4501" i="2"/>
  <c r="X4501" i="2"/>
  <c r="AA4501" i="2"/>
  <c r="T4502" i="2"/>
  <c r="W4502" i="2"/>
  <c r="X4502" i="2"/>
  <c r="AA4502" i="2"/>
  <c r="T4503" i="2"/>
  <c r="W4503" i="2"/>
  <c r="X4503" i="2"/>
  <c r="AA4503" i="2"/>
  <c r="T4504" i="2"/>
  <c r="W4504" i="2"/>
  <c r="X4504" i="2"/>
  <c r="AA4504" i="2"/>
  <c r="T4505" i="2"/>
  <c r="W4505" i="2"/>
  <c r="X4505" i="2"/>
  <c r="AA4505" i="2"/>
  <c r="T4506" i="2"/>
  <c r="W4506" i="2"/>
  <c r="X4506" i="2"/>
  <c r="AA4506" i="2"/>
  <c r="T4507" i="2"/>
  <c r="W4507" i="2"/>
  <c r="X4507" i="2"/>
  <c r="AA4507" i="2"/>
  <c r="T4508" i="2"/>
  <c r="W4508" i="2"/>
  <c r="X4508" i="2"/>
  <c r="AA4508" i="2"/>
  <c r="T4509" i="2"/>
  <c r="W4509" i="2"/>
  <c r="X4509" i="2"/>
  <c r="AA4509" i="2"/>
  <c r="T4510" i="2"/>
  <c r="W4510" i="2"/>
  <c r="X4510" i="2"/>
  <c r="AA4510" i="2"/>
  <c r="T4511" i="2"/>
  <c r="W4511" i="2"/>
  <c r="X4511" i="2"/>
  <c r="AA4511" i="2"/>
  <c r="T4512" i="2"/>
  <c r="W4512" i="2"/>
  <c r="X4512" i="2"/>
  <c r="AA4512" i="2"/>
  <c r="T4513" i="2"/>
  <c r="W4513" i="2"/>
  <c r="X4513" i="2"/>
  <c r="AA4513" i="2"/>
  <c r="T4514" i="2"/>
  <c r="W4514" i="2"/>
  <c r="X4514" i="2"/>
  <c r="AA4514" i="2"/>
  <c r="T4515" i="2"/>
  <c r="W4515" i="2"/>
  <c r="X4515" i="2"/>
  <c r="AA4515" i="2"/>
  <c r="T4516" i="2"/>
  <c r="W4516" i="2"/>
  <c r="X4516" i="2"/>
  <c r="AA4516" i="2"/>
  <c r="T4517" i="2"/>
  <c r="W4517" i="2"/>
  <c r="X4517" i="2"/>
  <c r="AA4517" i="2"/>
  <c r="T4518" i="2"/>
  <c r="W4518" i="2"/>
  <c r="X4518" i="2"/>
  <c r="AA4518" i="2"/>
  <c r="T4519" i="2"/>
  <c r="W4519" i="2"/>
  <c r="X4519" i="2"/>
  <c r="AA4519" i="2"/>
  <c r="T4520" i="2"/>
  <c r="W4520" i="2"/>
  <c r="X4520" i="2"/>
  <c r="AA4520" i="2"/>
  <c r="T4521" i="2"/>
  <c r="W4521" i="2"/>
  <c r="X4521" i="2"/>
  <c r="AA4521" i="2"/>
  <c r="T4522" i="2"/>
  <c r="W4522" i="2"/>
  <c r="X4522" i="2"/>
  <c r="AA4522" i="2"/>
  <c r="T4523" i="2"/>
  <c r="W4523" i="2"/>
  <c r="X4523" i="2"/>
  <c r="AA4523" i="2"/>
  <c r="T4524" i="2"/>
  <c r="W4524" i="2"/>
  <c r="X4524" i="2"/>
  <c r="AA4524" i="2"/>
  <c r="T4525" i="2"/>
  <c r="W4525" i="2"/>
  <c r="X4525" i="2"/>
  <c r="AA4525" i="2"/>
  <c r="T4526" i="2"/>
  <c r="W4526" i="2"/>
  <c r="X4526" i="2"/>
  <c r="AA4526" i="2"/>
  <c r="T4527" i="2"/>
  <c r="W4527" i="2"/>
  <c r="X4527" i="2"/>
  <c r="AA4527" i="2"/>
  <c r="T4528" i="2"/>
  <c r="W4528" i="2"/>
  <c r="X4528" i="2"/>
  <c r="AA4528" i="2"/>
  <c r="T4529" i="2"/>
  <c r="W4529" i="2"/>
  <c r="X4529" i="2"/>
  <c r="AA4529" i="2"/>
  <c r="T4530" i="2"/>
  <c r="W4530" i="2"/>
  <c r="X4530" i="2"/>
  <c r="AA4530" i="2"/>
  <c r="T4531" i="2"/>
  <c r="W4531" i="2"/>
  <c r="X4531" i="2"/>
  <c r="AA4531" i="2"/>
  <c r="T4532" i="2"/>
  <c r="W4532" i="2"/>
  <c r="X4532" i="2"/>
  <c r="AA4532" i="2"/>
  <c r="T4533" i="2"/>
  <c r="W4533" i="2"/>
  <c r="X4533" i="2"/>
  <c r="AA4533" i="2"/>
  <c r="T4534" i="2"/>
  <c r="W4534" i="2"/>
  <c r="X4534" i="2"/>
  <c r="AA4534" i="2"/>
  <c r="T4535" i="2"/>
  <c r="W4535" i="2"/>
  <c r="X4535" i="2"/>
  <c r="AA4535" i="2"/>
  <c r="T4536" i="2"/>
  <c r="W4536" i="2"/>
  <c r="X4536" i="2"/>
  <c r="AA4536" i="2"/>
  <c r="T4537" i="2"/>
  <c r="W4537" i="2"/>
  <c r="X4537" i="2"/>
  <c r="AA4537" i="2"/>
  <c r="T4538" i="2"/>
  <c r="W4538" i="2"/>
  <c r="X4538" i="2"/>
  <c r="AA4538" i="2"/>
  <c r="T4539" i="2"/>
  <c r="W4539" i="2"/>
  <c r="X4539" i="2"/>
  <c r="AA4539" i="2"/>
  <c r="T4540" i="2"/>
  <c r="W4540" i="2"/>
  <c r="X4540" i="2"/>
  <c r="AA4540" i="2"/>
  <c r="T4541" i="2"/>
  <c r="W4541" i="2"/>
  <c r="X4541" i="2"/>
  <c r="AA4541" i="2"/>
  <c r="T4542" i="2"/>
  <c r="W4542" i="2"/>
  <c r="X4542" i="2"/>
  <c r="AA4542" i="2"/>
  <c r="T4543" i="2"/>
  <c r="W4543" i="2"/>
  <c r="X4543" i="2"/>
  <c r="AA4543" i="2"/>
  <c r="T4544" i="2"/>
  <c r="W4544" i="2"/>
  <c r="X4544" i="2"/>
  <c r="AA4544" i="2"/>
  <c r="T4545" i="2"/>
  <c r="W4545" i="2"/>
  <c r="X4545" i="2"/>
  <c r="AA4545" i="2"/>
  <c r="T4546" i="2"/>
  <c r="W4546" i="2"/>
  <c r="X4546" i="2"/>
  <c r="AA4546" i="2"/>
  <c r="T4547" i="2"/>
  <c r="W4547" i="2"/>
  <c r="X4547" i="2"/>
  <c r="AA4547" i="2"/>
  <c r="T4548" i="2"/>
  <c r="W4548" i="2"/>
  <c r="X4548" i="2"/>
  <c r="AA4548" i="2"/>
  <c r="T4549" i="2"/>
  <c r="W4549" i="2"/>
  <c r="X4549" i="2"/>
  <c r="AA4549" i="2"/>
  <c r="T4550" i="2"/>
  <c r="W4550" i="2"/>
  <c r="X4550" i="2"/>
  <c r="AA4550" i="2"/>
  <c r="T4551" i="2"/>
  <c r="W4551" i="2"/>
  <c r="X4551" i="2"/>
  <c r="AA4551" i="2"/>
  <c r="T4552" i="2"/>
  <c r="W4552" i="2"/>
  <c r="X4552" i="2"/>
  <c r="AA4552" i="2"/>
  <c r="T4553" i="2"/>
  <c r="W4553" i="2"/>
  <c r="X4553" i="2"/>
  <c r="AA4553" i="2"/>
  <c r="T4554" i="2"/>
  <c r="W4554" i="2"/>
  <c r="X4554" i="2"/>
  <c r="AA4554" i="2"/>
  <c r="T4555" i="2"/>
  <c r="W4555" i="2"/>
  <c r="X4555" i="2"/>
  <c r="AA4555" i="2"/>
  <c r="T4556" i="2"/>
  <c r="W4556" i="2"/>
  <c r="X4556" i="2"/>
  <c r="AA4556" i="2"/>
  <c r="T4557" i="2"/>
  <c r="W4557" i="2"/>
  <c r="X4557" i="2"/>
  <c r="AA4557" i="2"/>
  <c r="T4558" i="2"/>
  <c r="W4558" i="2"/>
  <c r="X4558" i="2"/>
  <c r="AA4558" i="2"/>
  <c r="T4559" i="2"/>
  <c r="W4559" i="2"/>
  <c r="X4559" i="2"/>
  <c r="AA4559" i="2"/>
  <c r="T4560" i="2"/>
  <c r="W4560" i="2"/>
  <c r="X4560" i="2"/>
  <c r="AA4560" i="2"/>
  <c r="T4561" i="2"/>
  <c r="W4561" i="2"/>
  <c r="X4561" i="2"/>
  <c r="AA4561" i="2"/>
  <c r="T4562" i="2"/>
  <c r="W4562" i="2"/>
  <c r="X4562" i="2"/>
  <c r="AA4562" i="2"/>
  <c r="T4563" i="2"/>
  <c r="W4563" i="2"/>
  <c r="X4563" i="2"/>
  <c r="AA4563" i="2"/>
  <c r="T4564" i="2"/>
  <c r="W4564" i="2"/>
  <c r="X4564" i="2"/>
  <c r="AA4564" i="2"/>
  <c r="T4565" i="2"/>
  <c r="W4565" i="2"/>
  <c r="X4565" i="2"/>
  <c r="AA4565" i="2"/>
  <c r="T4566" i="2"/>
  <c r="W4566" i="2"/>
  <c r="X4566" i="2"/>
  <c r="AA4566" i="2"/>
  <c r="T4567" i="2"/>
  <c r="W4567" i="2"/>
  <c r="X4567" i="2"/>
  <c r="AA4567" i="2"/>
  <c r="T4568" i="2"/>
  <c r="W4568" i="2"/>
  <c r="X4568" i="2"/>
  <c r="AA4568" i="2"/>
  <c r="T4569" i="2"/>
  <c r="W4569" i="2"/>
  <c r="X4569" i="2"/>
  <c r="AA4569" i="2"/>
  <c r="T4570" i="2"/>
  <c r="W4570" i="2"/>
  <c r="X4570" i="2"/>
  <c r="AA4570" i="2"/>
  <c r="T4571" i="2"/>
  <c r="W4571" i="2"/>
  <c r="X4571" i="2"/>
  <c r="AA4571" i="2"/>
  <c r="T4572" i="2"/>
  <c r="W4572" i="2"/>
  <c r="X4572" i="2"/>
  <c r="AA4572" i="2"/>
  <c r="T4573" i="2"/>
  <c r="W4573" i="2"/>
  <c r="X4573" i="2"/>
  <c r="AA4573" i="2"/>
  <c r="T4574" i="2"/>
  <c r="W4574" i="2"/>
  <c r="X4574" i="2"/>
  <c r="AA4574" i="2"/>
  <c r="T4575" i="2"/>
  <c r="W4575" i="2"/>
  <c r="X4575" i="2"/>
  <c r="AA4575" i="2"/>
  <c r="T4576" i="2"/>
  <c r="W4576" i="2"/>
  <c r="X4576" i="2"/>
  <c r="AA4576" i="2"/>
  <c r="T4577" i="2"/>
  <c r="W4577" i="2"/>
  <c r="X4577" i="2"/>
  <c r="AA4577" i="2"/>
  <c r="T4578" i="2"/>
  <c r="W4578" i="2"/>
  <c r="X4578" i="2"/>
  <c r="AA4578" i="2"/>
  <c r="T4579" i="2"/>
  <c r="W4579" i="2"/>
  <c r="X4579" i="2"/>
  <c r="AA4579" i="2"/>
  <c r="T4580" i="2"/>
  <c r="W4580" i="2"/>
  <c r="X4580" i="2"/>
  <c r="AA4580" i="2"/>
  <c r="T4581" i="2"/>
  <c r="W4581" i="2"/>
  <c r="X4581" i="2"/>
  <c r="AA4581" i="2"/>
  <c r="T4582" i="2"/>
  <c r="W4582" i="2"/>
  <c r="X4582" i="2"/>
  <c r="AA4582" i="2"/>
  <c r="T4583" i="2"/>
  <c r="W4583" i="2"/>
  <c r="X4583" i="2"/>
  <c r="AA4583" i="2"/>
  <c r="T4584" i="2"/>
  <c r="W4584" i="2"/>
  <c r="X4584" i="2"/>
  <c r="AA4584" i="2"/>
  <c r="T4585" i="2"/>
  <c r="W4585" i="2"/>
  <c r="X4585" i="2"/>
  <c r="AA4585" i="2"/>
  <c r="T4586" i="2"/>
  <c r="W4586" i="2"/>
  <c r="X4586" i="2"/>
  <c r="AA4586" i="2"/>
  <c r="T4587" i="2"/>
  <c r="W4587" i="2"/>
  <c r="X4587" i="2"/>
  <c r="AA4587" i="2"/>
  <c r="T4588" i="2"/>
  <c r="W4588" i="2"/>
  <c r="X4588" i="2"/>
  <c r="AA4588" i="2"/>
  <c r="T4589" i="2"/>
  <c r="W4589" i="2"/>
  <c r="X4589" i="2"/>
  <c r="AA4589" i="2"/>
  <c r="T4590" i="2"/>
  <c r="W4590" i="2"/>
  <c r="X4590" i="2"/>
  <c r="AA4590" i="2"/>
  <c r="T4591" i="2"/>
  <c r="W4591" i="2"/>
  <c r="X4591" i="2"/>
  <c r="AA4591" i="2"/>
  <c r="T4592" i="2"/>
  <c r="W4592" i="2"/>
  <c r="X4592" i="2"/>
  <c r="AA4592" i="2"/>
  <c r="T4593" i="2"/>
  <c r="W4593" i="2"/>
  <c r="X4593" i="2"/>
  <c r="AA4593" i="2"/>
  <c r="T4594" i="2"/>
  <c r="W4594" i="2"/>
  <c r="X4594" i="2"/>
  <c r="AA4594" i="2"/>
  <c r="T4595" i="2"/>
  <c r="W4595" i="2"/>
  <c r="X4595" i="2"/>
  <c r="AA4595" i="2"/>
  <c r="T4596" i="2"/>
  <c r="W4596" i="2"/>
  <c r="X4596" i="2"/>
  <c r="AA4596" i="2"/>
  <c r="T4597" i="2"/>
  <c r="W4597" i="2"/>
  <c r="X4597" i="2"/>
  <c r="AA4597" i="2"/>
  <c r="T4598" i="2"/>
  <c r="W4598" i="2"/>
  <c r="X4598" i="2"/>
  <c r="AA4598" i="2"/>
  <c r="T4599" i="2"/>
  <c r="W4599" i="2"/>
  <c r="X4599" i="2"/>
  <c r="AA4599" i="2"/>
  <c r="T4600" i="2"/>
  <c r="W4600" i="2"/>
  <c r="X4600" i="2"/>
  <c r="AA4600" i="2"/>
  <c r="T4601" i="2"/>
  <c r="W4601" i="2"/>
  <c r="X4601" i="2"/>
  <c r="AA4601" i="2"/>
  <c r="T4602" i="2"/>
  <c r="W4602" i="2"/>
  <c r="X4602" i="2"/>
  <c r="AA4602" i="2"/>
  <c r="T4603" i="2"/>
  <c r="W4603" i="2"/>
  <c r="X4603" i="2"/>
  <c r="AA4603" i="2"/>
  <c r="T4604" i="2"/>
  <c r="W4604" i="2"/>
  <c r="X4604" i="2"/>
  <c r="AA4604" i="2"/>
  <c r="T4605" i="2"/>
  <c r="W4605" i="2"/>
  <c r="X4605" i="2"/>
  <c r="AA4605" i="2"/>
  <c r="T4606" i="2"/>
  <c r="W4606" i="2"/>
  <c r="X4606" i="2"/>
  <c r="AA4606" i="2"/>
  <c r="T4607" i="2"/>
  <c r="W4607" i="2"/>
  <c r="X4607" i="2"/>
  <c r="AA4607" i="2"/>
  <c r="T4608" i="2"/>
  <c r="W4608" i="2"/>
  <c r="X4608" i="2"/>
  <c r="AA4608" i="2"/>
  <c r="T4609" i="2"/>
  <c r="W4609" i="2"/>
  <c r="X4609" i="2"/>
  <c r="AA4609" i="2"/>
  <c r="T4610" i="2"/>
  <c r="W4610" i="2"/>
  <c r="X4610" i="2"/>
  <c r="AA4610" i="2"/>
  <c r="T4611" i="2"/>
  <c r="W4611" i="2"/>
  <c r="X4611" i="2"/>
  <c r="AA4611" i="2"/>
  <c r="T4612" i="2"/>
  <c r="W4612" i="2"/>
  <c r="X4612" i="2"/>
  <c r="AA4612" i="2"/>
  <c r="T4613" i="2"/>
  <c r="W4613" i="2"/>
  <c r="X4613" i="2"/>
  <c r="AA4613" i="2"/>
  <c r="T4614" i="2"/>
  <c r="W4614" i="2"/>
  <c r="X4614" i="2"/>
  <c r="AA4614" i="2"/>
  <c r="T4615" i="2"/>
  <c r="W4615" i="2"/>
  <c r="X4615" i="2"/>
  <c r="AA4615" i="2"/>
  <c r="T4616" i="2"/>
  <c r="W4616" i="2"/>
  <c r="X4616" i="2"/>
  <c r="AA4616" i="2"/>
  <c r="T4617" i="2"/>
  <c r="W4617" i="2"/>
  <c r="X4617" i="2"/>
  <c r="AA4617" i="2"/>
  <c r="T4618" i="2"/>
  <c r="W4618" i="2"/>
  <c r="X4618" i="2"/>
  <c r="AA4618" i="2"/>
  <c r="T4619" i="2"/>
  <c r="W4619" i="2"/>
  <c r="X4619" i="2"/>
  <c r="AA4619" i="2"/>
  <c r="T4620" i="2"/>
  <c r="W4620" i="2"/>
  <c r="X4620" i="2"/>
  <c r="AA4620" i="2"/>
  <c r="T4621" i="2"/>
  <c r="W4621" i="2"/>
  <c r="X4621" i="2"/>
  <c r="AA4621" i="2"/>
  <c r="T4622" i="2"/>
  <c r="W4622" i="2"/>
  <c r="X4622" i="2"/>
  <c r="AA4622" i="2"/>
  <c r="T4623" i="2"/>
  <c r="W4623" i="2"/>
  <c r="X4623" i="2"/>
  <c r="AA4623" i="2"/>
  <c r="T4624" i="2"/>
  <c r="W4624" i="2"/>
  <c r="X4624" i="2"/>
  <c r="AA4624" i="2"/>
  <c r="T4625" i="2"/>
  <c r="W4625" i="2"/>
  <c r="X4625" i="2"/>
  <c r="AA4625" i="2"/>
  <c r="T4626" i="2"/>
  <c r="W4626" i="2"/>
  <c r="X4626" i="2"/>
  <c r="AA4626" i="2"/>
  <c r="T4627" i="2"/>
  <c r="W4627" i="2"/>
  <c r="X4627" i="2"/>
  <c r="AA4627" i="2"/>
  <c r="T4628" i="2"/>
  <c r="W4628" i="2"/>
  <c r="X4628" i="2"/>
  <c r="AA4628" i="2"/>
  <c r="T4629" i="2"/>
  <c r="W4629" i="2"/>
  <c r="X4629" i="2"/>
  <c r="AA4629" i="2"/>
  <c r="T4630" i="2"/>
  <c r="W4630" i="2"/>
  <c r="X4630" i="2"/>
  <c r="AA4630" i="2"/>
  <c r="T4631" i="2"/>
  <c r="W4631" i="2"/>
  <c r="X4631" i="2"/>
  <c r="AA4631" i="2"/>
  <c r="T4632" i="2"/>
  <c r="W4632" i="2"/>
  <c r="X4632" i="2"/>
  <c r="AA4632" i="2"/>
  <c r="T4633" i="2"/>
  <c r="W4633" i="2"/>
  <c r="X4633" i="2"/>
  <c r="AA4633" i="2"/>
  <c r="T4634" i="2"/>
  <c r="W4634" i="2"/>
  <c r="X4634" i="2"/>
  <c r="AA4634" i="2"/>
  <c r="T4635" i="2"/>
  <c r="W4635" i="2"/>
  <c r="X4635" i="2"/>
  <c r="AA4635" i="2"/>
  <c r="T4636" i="2"/>
  <c r="W4636" i="2"/>
  <c r="X4636" i="2"/>
  <c r="AA4636" i="2"/>
  <c r="T4637" i="2"/>
  <c r="W4637" i="2"/>
  <c r="X4637" i="2"/>
  <c r="AA4637" i="2"/>
  <c r="T4638" i="2"/>
  <c r="W4638" i="2"/>
  <c r="X4638" i="2"/>
  <c r="AA4638" i="2"/>
  <c r="T4639" i="2"/>
  <c r="W4639" i="2"/>
  <c r="X4639" i="2"/>
  <c r="AA4639" i="2"/>
  <c r="T4640" i="2"/>
  <c r="W4640" i="2"/>
  <c r="X4640" i="2"/>
  <c r="AA4640" i="2"/>
  <c r="T4641" i="2"/>
  <c r="W4641" i="2"/>
  <c r="X4641" i="2"/>
  <c r="AA4641" i="2"/>
  <c r="T4642" i="2"/>
  <c r="W4642" i="2"/>
  <c r="X4642" i="2"/>
  <c r="AA4642" i="2"/>
  <c r="T4643" i="2"/>
  <c r="W4643" i="2"/>
  <c r="X4643" i="2"/>
  <c r="AA4643" i="2"/>
  <c r="T4644" i="2"/>
  <c r="W4644" i="2"/>
  <c r="X4644" i="2"/>
  <c r="AA4644" i="2"/>
  <c r="T4645" i="2"/>
  <c r="W4645" i="2"/>
  <c r="X4645" i="2"/>
  <c r="AA4645" i="2"/>
  <c r="T4646" i="2"/>
  <c r="W4646" i="2"/>
  <c r="X4646" i="2"/>
  <c r="AA4646" i="2"/>
  <c r="T4647" i="2"/>
  <c r="W4647" i="2"/>
  <c r="X4647" i="2"/>
  <c r="AA4647" i="2"/>
  <c r="T4648" i="2"/>
  <c r="W4648" i="2"/>
  <c r="X4648" i="2"/>
  <c r="AA4648" i="2"/>
  <c r="T4649" i="2"/>
  <c r="W4649" i="2"/>
  <c r="X4649" i="2"/>
  <c r="AA4649" i="2"/>
  <c r="T4650" i="2"/>
  <c r="W4650" i="2"/>
  <c r="X4650" i="2"/>
  <c r="AA4650" i="2"/>
  <c r="T4651" i="2"/>
  <c r="W4651" i="2"/>
  <c r="X4651" i="2"/>
  <c r="AA4651" i="2"/>
  <c r="T4652" i="2"/>
  <c r="W4652" i="2"/>
  <c r="X4652" i="2"/>
  <c r="AA4652" i="2"/>
  <c r="T4653" i="2"/>
  <c r="W4653" i="2"/>
  <c r="X4653" i="2"/>
  <c r="AA4653" i="2"/>
  <c r="T4654" i="2"/>
  <c r="W4654" i="2"/>
  <c r="X4654" i="2"/>
  <c r="AA4654" i="2"/>
  <c r="T4655" i="2"/>
  <c r="W4655" i="2"/>
  <c r="X4655" i="2"/>
  <c r="AA4655" i="2"/>
  <c r="T4656" i="2"/>
  <c r="W4656" i="2"/>
  <c r="X4656" i="2"/>
  <c r="AA4656" i="2"/>
  <c r="T4657" i="2"/>
  <c r="W4657" i="2"/>
  <c r="X4657" i="2"/>
  <c r="AA4657" i="2"/>
  <c r="T4658" i="2"/>
  <c r="W4658" i="2"/>
  <c r="X4658" i="2"/>
  <c r="AA4658" i="2"/>
  <c r="T4659" i="2"/>
  <c r="W4659" i="2"/>
  <c r="X4659" i="2"/>
  <c r="AA4659" i="2"/>
  <c r="T4660" i="2"/>
  <c r="W4660" i="2"/>
  <c r="X4660" i="2"/>
  <c r="AA4660" i="2"/>
  <c r="T4661" i="2"/>
  <c r="W4661" i="2"/>
  <c r="X4661" i="2"/>
  <c r="AA4661" i="2"/>
  <c r="T4662" i="2"/>
  <c r="W4662" i="2"/>
  <c r="X4662" i="2"/>
  <c r="AA4662" i="2"/>
  <c r="T4663" i="2"/>
  <c r="W4663" i="2"/>
  <c r="X4663" i="2"/>
  <c r="AA4663" i="2"/>
  <c r="T4664" i="2"/>
  <c r="W4664" i="2"/>
  <c r="X4664" i="2"/>
  <c r="AA4664" i="2"/>
  <c r="T4665" i="2"/>
  <c r="W4665" i="2"/>
  <c r="X4665" i="2"/>
  <c r="AA4665" i="2"/>
  <c r="T4666" i="2"/>
  <c r="W4666" i="2"/>
  <c r="X4666" i="2"/>
  <c r="AA4666" i="2"/>
  <c r="T4667" i="2"/>
  <c r="W4667" i="2"/>
  <c r="X4667" i="2"/>
  <c r="AA4667" i="2"/>
  <c r="T4668" i="2"/>
  <c r="W4668" i="2"/>
  <c r="X4668" i="2"/>
  <c r="AA4668" i="2"/>
  <c r="T4669" i="2"/>
  <c r="W4669" i="2"/>
  <c r="X4669" i="2"/>
  <c r="AA4669" i="2"/>
  <c r="T4670" i="2"/>
  <c r="W4670" i="2"/>
  <c r="X4670" i="2"/>
  <c r="AA4670" i="2"/>
  <c r="T4671" i="2"/>
  <c r="W4671" i="2"/>
  <c r="X4671" i="2"/>
  <c r="AA4671" i="2"/>
  <c r="T4672" i="2"/>
  <c r="W4672" i="2"/>
  <c r="X4672" i="2"/>
  <c r="AA4672" i="2"/>
  <c r="T4673" i="2"/>
  <c r="W4673" i="2"/>
  <c r="X4673" i="2"/>
  <c r="AA4673" i="2"/>
  <c r="T4674" i="2"/>
  <c r="W4674" i="2"/>
  <c r="X4674" i="2"/>
  <c r="AA4674" i="2"/>
  <c r="T4675" i="2"/>
  <c r="W4675" i="2"/>
  <c r="X4675" i="2"/>
  <c r="AA4675" i="2"/>
  <c r="T4676" i="2"/>
  <c r="W4676" i="2"/>
  <c r="X4676" i="2"/>
  <c r="AA4676" i="2"/>
  <c r="T4677" i="2"/>
  <c r="W4677" i="2"/>
  <c r="X4677" i="2"/>
  <c r="AA4677" i="2"/>
  <c r="T4678" i="2"/>
  <c r="W4678" i="2"/>
  <c r="X4678" i="2"/>
  <c r="AA4678" i="2"/>
  <c r="T4679" i="2"/>
  <c r="W4679" i="2"/>
  <c r="X4679" i="2"/>
  <c r="AA4679" i="2"/>
  <c r="T4680" i="2"/>
  <c r="W4680" i="2"/>
  <c r="X4680" i="2"/>
  <c r="AA4680" i="2"/>
  <c r="T4681" i="2"/>
  <c r="W4681" i="2"/>
  <c r="X4681" i="2"/>
  <c r="AA4681" i="2"/>
  <c r="T4682" i="2"/>
  <c r="W4682" i="2"/>
  <c r="X4682" i="2"/>
  <c r="AA4682" i="2"/>
  <c r="T4683" i="2"/>
  <c r="W4683" i="2"/>
  <c r="X4683" i="2"/>
  <c r="AA4683" i="2"/>
  <c r="T4684" i="2"/>
  <c r="W4684" i="2"/>
  <c r="X4684" i="2"/>
  <c r="AA4684" i="2"/>
  <c r="T4685" i="2"/>
  <c r="W4685" i="2"/>
  <c r="X4685" i="2"/>
  <c r="AA4685" i="2"/>
  <c r="T4686" i="2"/>
  <c r="W4686" i="2"/>
  <c r="X4686" i="2"/>
  <c r="AA4686" i="2"/>
  <c r="T4687" i="2"/>
  <c r="W4687" i="2"/>
  <c r="X4687" i="2"/>
  <c r="AA4687" i="2"/>
  <c r="T4688" i="2"/>
  <c r="W4688" i="2"/>
  <c r="X4688" i="2"/>
  <c r="AA4688" i="2"/>
  <c r="T4689" i="2"/>
  <c r="W4689" i="2"/>
  <c r="X4689" i="2"/>
  <c r="AA4689" i="2"/>
  <c r="T4690" i="2"/>
  <c r="W4690" i="2"/>
  <c r="X4690" i="2"/>
  <c r="AA4690" i="2"/>
  <c r="T4691" i="2"/>
  <c r="W4691" i="2"/>
  <c r="X4691" i="2"/>
  <c r="AA4691" i="2"/>
  <c r="T4692" i="2"/>
  <c r="W4692" i="2"/>
  <c r="X4692" i="2"/>
  <c r="AA4692" i="2"/>
  <c r="T4693" i="2"/>
  <c r="W4693" i="2"/>
  <c r="X4693" i="2"/>
  <c r="AA4693" i="2"/>
  <c r="T4694" i="2"/>
  <c r="W4694" i="2"/>
  <c r="X4694" i="2"/>
  <c r="AA4694" i="2"/>
  <c r="T4695" i="2"/>
  <c r="W4695" i="2"/>
  <c r="X4695" i="2"/>
  <c r="AA4695" i="2"/>
  <c r="T4696" i="2"/>
  <c r="W4696" i="2"/>
  <c r="X4696" i="2"/>
  <c r="AA4696" i="2"/>
  <c r="T4697" i="2"/>
  <c r="W4697" i="2"/>
  <c r="X4697" i="2"/>
  <c r="AA4697" i="2"/>
  <c r="T4698" i="2"/>
  <c r="W4698" i="2"/>
  <c r="X4698" i="2"/>
  <c r="AA4698" i="2"/>
  <c r="T4699" i="2"/>
  <c r="W4699" i="2"/>
  <c r="X4699" i="2"/>
  <c r="AA4699" i="2"/>
  <c r="T4700" i="2"/>
  <c r="W4700" i="2"/>
  <c r="X4700" i="2"/>
  <c r="AA4700" i="2"/>
  <c r="T4701" i="2"/>
  <c r="W4701" i="2"/>
  <c r="X4701" i="2"/>
  <c r="AA4701" i="2"/>
  <c r="T4702" i="2"/>
  <c r="W4702" i="2"/>
  <c r="X4702" i="2"/>
  <c r="AA4702" i="2"/>
  <c r="T4703" i="2"/>
  <c r="W4703" i="2"/>
  <c r="X4703" i="2"/>
  <c r="AA4703" i="2"/>
  <c r="T4704" i="2"/>
  <c r="W4704" i="2"/>
  <c r="X4704" i="2"/>
  <c r="AA4704" i="2"/>
  <c r="T4705" i="2"/>
  <c r="W4705" i="2"/>
  <c r="X4705" i="2"/>
  <c r="AA4705" i="2"/>
  <c r="T4706" i="2"/>
  <c r="W4706" i="2"/>
  <c r="X4706" i="2"/>
  <c r="AA4706" i="2"/>
  <c r="T4707" i="2"/>
  <c r="W4707" i="2"/>
  <c r="X4707" i="2"/>
  <c r="AA4707" i="2"/>
  <c r="T4708" i="2"/>
  <c r="W4708" i="2"/>
  <c r="X4708" i="2"/>
  <c r="AA4708" i="2"/>
  <c r="T4709" i="2"/>
  <c r="W4709" i="2"/>
  <c r="X4709" i="2"/>
  <c r="AA4709" i="2"/>
  <c r="T4710" i="2"/>
  <c r="W4710" i="2"/>
  <c r="X4710" i="2"/>
  <c r="AA4710" i="2"/>
  <c r="T4711" i="2"/>
  <c r="W4711" i="2"/>
  <c r="X4711" i="2"/>
  <c r="AA4711" i="2"/>
  <c r="T4712" i="2"/>
  <c r="W4712" i="2"/>
  <c r="X4712" i="2"/>
  <c r="AA4712" i="2"/>
  <c r="T4713" i="2"/>
  <c r="W4713" i="2"/>
  <c r="X4713" i="2"/>
  <c r="AA4713" i="2"/>
  <c r="T4714" i="2"/>
  <c r="W4714" i="2"/>
  <c r="X4714" i="2"/>
  <c r="AA4714" i="2"/>
  <c r="T4715" i="2"/>
  <c r="W4715" i="2"/>
  <c r="X4715" i="2"/>
  <c r="AA4715" i="2"/>
  <c r="T4716" i="2"/>
  <c r="W4716" i="2"/>
  <c r="X4716" i="2"/>
  <c r="AA4716" i="2"/>
  <c r="T4717" i="2"/>
  <c r="W4717" i="2"/>
  <c r="X4717" i="2"/>
  <c r="AA4717" i="2"/>
  <c r="T4718" i="2"/>
  <c r="W4718" i="2"/>
  <c r="X4718" i="2"/>
  <c r="AA4718" i="2"/>
  <c r="T4719" i="2"/>
  <c r="W4719" i="2"/>
  <c r="X4719" i="2"/>
  <c r="AA4719" i="2"/>
  <c r="T4720" i="2"/>
  <c r="W4720" i="2"/>
  <c r="X4720" i="2"/>
  <c r="AA4720" i="2"/>
  <c r="T4721" i="2"/>
  <c r="W4721" i="2"/>
  <c r="X4721" i="2"/>
  <c r="AA4721" i="2"/>
  <c r="T4722" i="2"/>
  <c r="W4722" i="2"/>
  <c r="X4722" i="2"/>
  <c r="AA4722" i="2"/>
  <c r="T4723" i="2"/>
  <c r="W4723" i="2"/>
  <c r="X4723" i="2"/>
  <c r="AA4723" i="2"/>
  <c r="T4724" i="2"/>
  <c r="W4724" i="2"/>
  <c r="X4724" i="2"/>
  <c r="AA4724" i="2"/>
  <c r="T4725" i="2"/>
  <c r="W4725" i="2"/>
  <c r="X4725" i="2"/>
  <c r="AA4725" i="2"/>
  <c r="T4726" i="2"/>
  <c r="W4726" i="2"/>
  <c r="X4726" i="2"/>
  <c r="AA4726" i="2"/>
  <c r="T4727" i="2"/>
  <c r="W4727" i="2"/>
  <c r="X4727" i="2"/>
  <c r="AA4727" i="2"/>
  <c r="T4728" i="2"/>
  <c r="W4728" i="2"/>
  <c r="X4728" i="2"/>
  <c r="AA4728" i="2"/>
  <c r="T4729" i="2"/>
  <c r="W4729" i="2"/>
  <c r="X4729" i="2"/>
  <c r="AA4729" i="2"/>
  <c r="T4730" i="2"/>
  <c r="W4730" i="2"/>
  <c r="X4730" i="2"/>
  <c r="AA4730" i="2"/>
  <c r="T4731" i="2"/>
  <c r="W4731" i="2"/>
  <c r="X4731" i="2"/>
  <c r="AA4731" i="2"/>
  <c r="T4732" i="2"/>
  <c r="W4732" i="2"/>
  <c r="X4732" i="2"/>
  <c r="AA4732" i="2"/>
  <c r="T4733" i="2"/>
  <c r="W4733" i="2"/>
  <c r="X4733" i="2"/>
  <c r="AA4733" i="2"/>
  <c r="T1523" i="2"/>
  <c r="W1523" i="2"/>
  <c r="X1523" i="2"/>
  <c r="AA1523" i="2"/>
  <c r="T1524" i="2"/>
  <c r="W1524" i="2"/>
  <c r="X1524" i="2"/>
  <c r="AA1524" i="2"/>
  <c r="T1525" i="2"/>
  <c r="W1525" i="2"/>
  <c r="X1525" i="2"/>
  <c r="AA1525" i="2"/>
  <c r="T1526" i="2"/>
  <c r="W1526" i="2"/>
  <c r="X1526" i="2"/>
  <c r="AA1526" i="2"/>
  <c r="T1527" i="2"/>
  <c r="W1527" i="2"/>
  <c r="X1527" i="2"/>
  <c r="AA1527" i="2"/>
  <c r="T1528" i="2"/>
  <c r="W1528" i="2"/>
  <c r="X1528" i="2"/>
  <c r="AA1528" i="2"/>
  <c r="T1529" i="2"/>
  <c r="W1529" i="2"/>
  <c r="X1529" i="2"/>
  <c r="AA1529" i="2"/>
  <c r="AA10" i="2" l="1"/>
  <c r="C38" i="9"/>
  <c r="C40" i="9" s="1"/>
  <c r="F34" i="9" l="1"/>
  <c r="F33" i="9"/>
  <c r="D3" i="2" l="1"/>
  <c r="F2" i="10" s="1"/>
  <c r="D2" i="2"/>
  <c r="C2" i="10" s="1"/>
  <c r="D1" i="2"/>
  <c r="C1" i="10" s="1"/>
  <c r="B3" i="2"/>
  <c r="E2" i="10" s="1"/>
  <c r="C2" i="2"/>
  <c r="B2" i="10" s="1"/>
  <c r="C1" i="2"/>
  <c r="B1" i="10" s="1"/>
  <c r="D38" i="9" l="1"/>
  <c r="D40" i="9" s="1"/>
  <c r="H35" i="10"/>
  <c r="H16" i="10"/>
  <c r="F16" i="9" l="1"/>
  <c r="F17" i="9"/>
  <c r="F18" i="9"/>
  <c r="F19" i="9"/>
  <c r="F20" i="9"/>
  <c r="F21" i="9"/>
  <c r="F22" i="9"/>
  <c r="F23" i="9"/>
  <c r="F24" i="9"/>
  <c r="F25" i="9"/>
  <c r="F26" i="9"/>
  <c r="F27" i="9"/>
  <c r="F28" i="9"/>
  <c r="W10" i="2"/>
  <c r="D31" i="9" l="1"/>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095" i="2"/>
  <c r="AA1096" i="2"/>
  <c r="AA1097" i="2"/>
  <c r="AA1098" i="2"/>
  <c r="AA1099" i="2"/>
  <c r="AA1100" i="2"/>
  <c r="AA1101" i="2"/>
  <c r="AA1102" i="2"/>
  <c r="AA1103" i="2"/>
  <c r="AA1104" i="2"/>
  <c r="AA1105" i="2"/>
  <c r="AA1106" i="2"/>
  <c r="AA1107" i="2"/>
  <c r="AA1108" i="2"/>
  <c r="AA1109" i="2"/>
  <c r="AA1110" i="2"/>
  <c r="AA1111" i="2"/>
  <c r="AA1112" i="2"/>
  <c r="AA1113" i="2"/>
  <c r="AA1114" i="2"/>
  <c r="AA1115" i="2"/>
  <c r="AA1116" i="2"/>
  <c r="AA1117" i="2"/>
  <c r="AA1118" i="2"/>
  <c r="AA1119" i="2"/>
  <c r="AA1120" i="2"/>
  <c r="AA1121" i="2"/>
  <c r="AA1122" i="2"/>
  <c r="AA1123" i="2"/>
  <c r="AA1124" i="2"/>
  <c r="AA1125" i="2"/>
  <c r="AA1126" i="2"/>
  <c r="AA1127" i="2"/>
  <c r="AA1128" i="2"/>
  <c r="AA1129" i="2"/>
  <c r="AA1130" i="2"/>
  <c r="AA1131" i="2"/>
  <c r="AA1132" i="2"/>
  <c r="AA1133" i="2"/>
  <c r="AA1134" i="2"/>
  <c r="AA1135" i="2"/>
  <c r="AA1136" i="2"/>
  <c r="AA1137" i="2"/>
  <c r="AA1138" i="2"/>
  <c r="AA1139" i="2"/>
  <c r="AA1140" i="2"/>
  <c r="AA1141" i="2"/>
  <c r="AA1142" i="2"/>
  <c r="AA1143" i="2"/>
  <c r="AA1144" i="2"/>
  <c r="AA1145" i="2"/>
  <c r="AA1146" i="2"/>
  <c r="AA1147" i="2"/>
  <c r="AA1148" i="2"/>
  <c r="AA1149" i="2"/>
  <c r="AA1150" i="2"/>
  <c r="AA1151" i="2"/>
  <c r="AA1152" i="2"/>
  <c r="AA1153" i="2"/>
  <c r="AA1154" i="2"/>
  <c r="AA1155" i="2"/>
  <c r="AA1156" i="2"/>
  <c r="AA1157" i="2"/>
  <c r="AA1158" i="2"/>
  <c r="AA1159" i="2"/>
  <c r="AA1160" i="2"/>
  <c r="AA1161" i="2"/>
  <c r="AA1162" i="2"/>
  <c r="AA1163" i="2"/>
  <c r="AA1164" i="2"/>
  <c r="AA1165" i="2"/>
  <c r="AA1166" i="2"/>
  <c r="AA1167" i="2"/>
  <c r="AA1168" i="2"/>
  <c r="AA1169" i="2"/>
  <c r="AA1170" i="2"/>
  <c r="AA1171" i="2"/>
  <c r="AA1172" i="2"/>
  <c r="AA1173" i="2"/>
  <c r="AA1174" i="2"/>
  <c r="AA1175" i="2"/>
  <c r="AA1176" i="2"/>
  <c r="AA1177" i="2"/>
  <c r="AA1178" i="2"/>
  <c r="AA1179" i="2"/>
  <c r="AA1180" i="2"/>
  <c r="AA1181" i="2"/>
  <c r="AA1182" i="2"/>
  <c r="AA1183" i="2"/>
  <c r="AA1184" i="2"/>
  <c r="AA1185" i="2"/>
  <c r="AA1186" i="2"/>
  <c r="AA1187" i="2"/>
  <c r="AA1188" i="2"/>
  <c r="AA1189" i="2"/>
  <c r="AA1190" i="2"/>
  <c r="AA1191" i="2"/>
  <c r="AA1192" i="2"/>
  <c r="AA1193" i="2"/>
  <c r="AA1194" i="2"/>
  <c r="AA1195" i="2"/>
  <c r="AA1196" i="2"/>
  <c r="AA1197" i="2"/>
  <c r="AA1198" i="2"/>
  <c r="AA1199" i="2"/>
  <c r="AA1200" i="2"/>
  <c r="AA1201" i="2"/>
  <c r="AA1202" i="2"/>
  <c r="AA1203" i="2"/>
  <c r="AA1204" i="2"/>
  <c r="AA1205" i="2"/>
  <c r="AA1206" i="2"/>
  <c r="AA1207" i="2"/>
  <c r="AA1208" i="2"/>
  <c r="AA1209" i="2"/>
  <c r="AA1210" i="2"/>
  <c r="AA1211" i="2"/>
  <c r="AA1212" i="2"/>
  <c r="AA1213" i="2"/>
  <c r="AA1214" i="2"/>
  <c r="AA1215" i="2"/>
  <c r="AA1216" i="2"/>
  <c r="AA1217" i="2"/>
  <c r="AA1218" i="2"/>
  <c r="AA1219" i="2"/>
  <c r="AA1220" i="2"/>
  <c r="AA1221" i="2"/>
  <c r="AA1222" i="2"/>
  <c r="AA1223" i="2"/>
  <c r="AA1224" i="2"/>
  <c r="AA1225" i="2"/>
  <c r="AA1226" i="2"/>
  <c r="AA1227" i="2"/>
  <c r="AA1228" i="2"/>
  <c r="AA1229" i="2"/>
  <c r="AA1230" i="2"/>
  <c r="AA1231" i="2"/>
  <c r="AA1232" i="2"/>
  <c r="AA1233" i="2"/>
  <c r="AA1234" i="2"/>
  <c r="AA1235" i="2"/>
  <c r="AA1236" i="2"/>
  <c r="AA1237" i="2"/>
  <c r="AA1238" i="2"/>
  <c r="AA1239" i="2"/>
  <c r="AA1240" i="2"/>
  <c r="AA1241" i="2"/>
  <c r="AA1242" i="2"/>
  <c r="AA1243" i="2"/>
  <c r="AA1244" i="2"/>
  <c r="AA1245" i="2"/>
  <c r="AA1246" i="2"/>
  <c r="AA1247" i="2"/>
  <c r="AA1248" i="2"/>
  <c r="AA1249" i="2"/>
  <c r="AA1250" i="2"/>
  <c r="AA1251" i="2"/>
  <c r="AA1252" i="2"/>
  <c r="AA1253" i="2"/>
  <c r="AA1254" i="2"/>
  <c r="AA1255" i="2"/>
  <c r="AA1256" i="2"/>
  <c r="AA1257" i="2"/>
  <c r="AA1258" i="2"/>
  <c r="AA1259" i="2"/>
  <c r="AA1260" i="2"/>
  <c r="AA1261" i="2"/>
  <c r="AA1262" i="2"/>
  <c r="AA1263" i="2"/>
  <c r="AA1264" i="2"/>
  <c r="AA1265" i="2"/>
  <c r="AA1266" i="2"/>
  <c r="AA1267" i="2"/>
  <c r="AA1268" i="2"/>
  <c r="AA1269" i="2"/>
  <c r="AA1270" i="2"/>
  <c r="AA1271" i="2"/>
  <c r="AA1272" i="2"/>
  <c r="AA1273" i="2"/>
  <c r="AA1274" i="2"/>
  <c r="AA1275" i="2"/>
  <c r="AA1276" i="2"/>
  <c r="AA1277" i="2"/>
  <c r="AA1278" i="2"/>
  <c r="AA1279" i="2"/>
  <c r="AA1280" i="2"/>
  <c r="AA1281" i="2"/>
  <c r="AA1282" i="2"/>
  <c r="AA1283" i="2"/>
  <c r="AA1284" i="2"/>
  <c r="AA1285" i="2"/>
  <c r="AA1286" i="2"/>
  <c r="AA1287" i="2"/>
  <c r="AA1288" i="2"/>
  <c r="AA1289" i="2"/>
  <c r="AA1290" i="2"/>
  <c r="AA1291" i="2"/>
  <c r="AA1292" i="2"/>
  <c r="AA1293" i="2"/>
  <c r="AA1294" i="2"/>
  <c r="AA1295" i="2"/>
  <c r="AA1296" i="2"/>
  <c r="AA1297" i="2"/>
  <c r="AA1298" i="2"/>
  <c r="AA1299" i="2"/>
  <c r="AA1300" i="2"/>
  <c r="AA1301" i="2"/>
  <c r="AA1302" i="2"/>
  <c r="AA1303" i="2"/>
  <c r="AA1304" i="2"/>
  <c r="AA1305" i="2"/>
  <c r="AA1306" i="2"/>
  <c r="AA1307" i="2"/>
  <c r="AA1308" i="2"/>
  <c r="AA1309" i="2"/>
  <c r="AA1310" i="2"/>
  <c r="AA1311" i="2"/>
  <c r="AA1312" i="2"/>
  <c r="AA1313" i="2"/>
  <c r="AA1314" i="2"/>
  <c r="AA1315" i="2"/>
  <c r="AA1316" i="2"/>
  <c r="AA1317" i="2"/>
  <c r="AA1318" i="2"/>
  <c r="AA1319" i="2"/>
  <c r="AA1320" i="2"/>
  <c r="AA1321" i="2"/>
  <c r="AA1322" i="2"/>
  <c r="AA1323" i="2"/>
  <c r="AA1324" i="2"/>
  <c r="AA1325" i="2"/>
  <c r="AA1326" i="2"/>
  <c r="AA1327" i="2"/>
  <c r="AA1328" i="2"/>
  <c r="AA1329" i="2"/>
  <c r="AA1330" i="2"/>
  <c r="AA1331" i="2"/>
  <c r="AA1332" i="2"/>
  <c r="AA1333" i="2"/>
  <c r="AA1334" i="2"/>
  <c r="AA1335" i="2"/>
  <c r="AA1336" i="2"/>
  <c r="AA1337" i="2"/>
  <c r="AA1338" i="2"/>
  <c r="AA1339" i="2"/>
  <c r="AA1340" i="2"/>
  <c r="AA1341" i="2"/>
  <c r="AA1342" i="2"/>
  <c r="AA1343" i="2"/>
  <c r="AA1344" i="2"/>
  <c r="AA1345" i="2"/>
  <c r="AA1346" i="2"/>
  <c r="AA1347" i="2"/>
  <c r="AA1348" i="2"/>
  <c r="AA1349" i="2"/>
  <c r="AA1350" i="2"/>
  <c r="AA1351" i="2"/>
  <c r="AA1352" i="2"/>
  <c r="AA1353" i="2"/>
  <c r="AA1354" i="2"/>
  <c r="AA1355" i="2"/>
  <c r="AA1356" i="2"/>
  <c r="AA1357" i="2"/>
  <c r="AA1358" i="2"/>
  <c r="AA1359" i="2"/>
  <c r="AA1360" i="2"/>
  <c r="AA1361" i="2"/>
  <c r="AA1362" i="2"/>
  <c r="AA1363" i="2"/>
  <c r="AA1364" i="2"/>
  <c r="AA1365" i="2"/>
  <c r="AA1366" i="2"/>
  <c r="AA1367" i="2"/>
  <c r="AA1368" i="2"/>
  <c r="AA1369" i="2"/>
  <c r="AA1370" i="2"/>
  <c r="AA1371" i="2"/>
  <c r="AA1372" i="2"/>
  <c r="AA1373" i="2"/>
  <c r="AA1374" i="2"/>
  <c r="AA1375" i="2"/>
  <c r="AA1376" i="2"/>
  <c r="AA1377" i="2"/>
  <c r="AA1378" i="2"/>
  <c r="AA1379" i="2"/>
  <c r="AA1380" i="2"/>
  <c r="AA1381" i="2"/>
  <c r="AA1382" i="2"/>
  <c r="AA1383" i="2"/>
  <c r="AA1384" i="2"/>
  <c r="AA1385" i="2"/>
  <c r="AA1386" i="2"/>
  <c r="AA1387" i="2"/>
  <c r="AA1388" i="2"/>
  <c r="AA1389" i="2"/>
  <c r="AA1390" i="2"/>
  <c r="AA1391" i="2"/>
  <c r="AA1392" i="2"/>
  <c r="AA1393" i="2"/>
  <c r="AA1394" i="2"/>
  <c r="AA1395" i="2"/>
  <c r="AA1396" i="2"/>
  <c r="AA1397" i="2"/>
  <c r="AA1398" i="2"/>
  <c r="AA1399" i="2"/>
  <c r="AA1400" i="2"/>
  <c r="AA1401" i="2"/>
  <c r="AA1402" i="2"/>
  <c r="AA1403" i="2"/>
  <c r="AA1404" i="2"/>
  <c r="AA1405" i="2"/>
  <c r="AA1406" i="2"/>
  <c r="AA1407" i="2"/>
  <c r="AA1408" i="2"/>
  <c r="AA1409" i="2"/>
  <c r="AA1410" i="2"/>
  <c r="AA1411" i="2"/>
  <c r="AA1412" i="2"/>
  <c r="AA1413" i="2"/>
  <c r="AA1414" i="2"/>
  <c r="AA1415" i="2"/>
  <c r="AA1416" i="2"/>
  <c r="AA1417" i="2"/>
  <c r="AA1418" i="2"/>
  <c r="AA1419" i="2"/>
  <c r="AA1420" i="2"/>
  <c r="AA1421" i="2"/>
  <c r="AA1422" i="2"/>
  <c r="AA1423" i="2"/>
  <c r="AA1424" i="2"/>
  <c r="AA1425" i="2"/>
  <c r="AA1426" i="2"/>
  <c r="AA1427" i="2"/>
  <c r="AA1428" i="2"/>
  <c r="AA1429" i="2"/>
  <c r="AA1430" i="2"/>
  <c r="AA1431" i="2"/>
  <c r="AA1432" i="2"/>
  <c r="AA1433" i="2"/>
  <c r="AA1434" i="2"/>
  <c r="AA1435" i="2"/>
  <c r="AA1436" i="2"/>
  <c r="AA1437" i="2"/>
  <c r="AA1438" i="2"/>
  <c r="AA1439" i="2"/>
  <c r="AA1440" i="2"/>
  <c r="AA1441" i="2"/>
  <c r="AA1442" i="2"/>
  <c r="AA1443" i="2"/>
  <c r="AA1444" i="2"/>
  <c r="AA1445" i="2"/>
  <c r="AA1446" i="2"/>
  <c r="AA1447" i="2"/>
  <c r="AA1448" i="2"/>
  <c r="AA1449" i="2"/>
  <c r="AA1450" i="2"/>
  <c r="AA1451" i="2"/>
  <c r="AA1452" i="2"/>
  <c r="AA1453" i="2"/>
  <c r="AA1454" i="2"/>
  <c r="AA1455" i="2"/>
  <c r="AA1456" i="2"/>
  <c r="AA1457" i="2"/>
  <c r="AA1458" i="2"/>
  <c r="AA1459" i="2"/>
  <c r="AA1460" i="2"/>
  <c r="AA1461" i="2"/>
  <c r="AA1462" i="2"/>
  <c r="AA1463" i="2"/>
  <c r="AA1464" i="2"/>
  <c r="AA1465" i="2"/>
  <c r="AA1466" i="2"/>
  <c r="AA1467" i="2"/>
  <c r="AA1468" i="2"/>
  <c r="AA1469" i="2"/>
  <c r="AA1470" i="2"/>
  <c r="AA1471" i="2"/>
  <c r="AA1472" i="2"/>
  <c r="AA1473" i="2"/>
  <c r="AA1474" i="2"/>
  <c r="AA1475" i="2"/>
  <c r="AA1476" i="2"/>
  <c r="AA1477" i="2"/>
  <c r="AA1478" i="2"/>
  <c r="AA1479" i="2"/>
  <c r="AA1480" i="2"/>
  <c r="AA1481" i="2"/>
  <c r="AA1482" i="2"/>
  <c r="AA1483" i="2"/>
  <c r="AA1484" i="2"/>
  <c r="AA1485" i="2"/>
  <c r="AA1486" i="2"/>
  <c r="AA1487" i="2"/>
  <c r="AA1488" i="2"/>
  <c r="AA1489" i="2"/>
  <c r="AA1490" i="2"/>
  <c r="AA1491" i="2"/>
  <c r="AA1492" i="2"/>
  <c r="AA1493" i="2"/>
  <c r="AA1494" i="2"/>
  <c r="AA1495" i="2"/>
  <c r="AA1496" i="2"/>
  <c r="AA1497" i="2"/>
  <c r="AA1498" i="2"/>
  <c r="AA1499" i="2"/>
  <c r="AA1500" i="2"/>
  <c r="AA1501" i="2"/>
  <c r="AA1502" i="2"/>
  <c r="AA1503" i="2"/>
  <c r="AA1504" i="2"/>
  <c r="AA1505" i="2"/>
  <c r="AA1506" i="2"/>
  <c r="AA1507" i="2"/>
  <c r="AA1508" i="2"/>
  <c r="AA1509" i="2"/>
  <c r="AA1510" i="2"/>
  <c r="AA1511" i="2"/>
  <c r="AA1512" i="2"/>
  <c r="AA1513" i="2"/>
  <c r="AA1514" i="2"/>
  <c r="AA1515" i="2"/>
  <c r="AA1516" i="2"/>
  <c r="AA1517" i="2"/>
  <c r="AA1518" i="2"/>
  <c r="AA1519" i="2"/>
  <c r="AA1520" i="2"/>
  <c r="AA1521" i="2"/>
  <c r="AA1522"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W32" i="2" l="1"/>
  <c r="X32" i="2"/>
  <c r="W33" i="2"/>
  <c r="X33" i="2"/>
  <c r="W34" i="2"/>
  <c r="X34" i="2"/>
  <c r="W35" i="2"/>
  <c r="X35" i="2"/>
  <c r="W36" i="2"/>
  <c r="X36" i="2"/>
  <c r="W37" i="2"/>
  <c r="X37" i="2"/>
  <c r="W38" i="2"/>
  <c r="X38" i="2"/>
  <c r="W39" i="2"/>
  <c r="X39" i="2"/>
  <c r="W40" i="2"/>
  <c r="X40" i="2"/>
  <c r="W41" i="2"/>
  <c r="X41" i="2"/>
  <c r="W42" i="2"/>
  <c r="X42" i="2"/>
  <c r="W43" i="2"/>
  <c r="X43" i="2"/>
  <c r="W44" i="2"/>
  <c r="X44" i="2"/>
  <c r="W45" i="2"/>
  <c r="X45" i="2"/>
  <c r="W46" i="2"/>
  <c r="X46" i="2"/>
  <c r="W47" i="2"/>
  <c r="X47" i="2"/>
  <c r="W48" i="2"/>
  <c r="X48" i="2"/>
  <c r="W49" i="2"/>
  <c r="X49" i="2"/>
  <c r="W50" i="2"/>
  <c r="X50" i="2"/>
  <c r="W51" i="2"/>
  <c r="X51" i="2"/>
  <c r="W52" i="2"/>
  <c r="X52" i="2"/>
  <c r="W53" i="2"/>
  <c r="X53" i="2"/>
  <c r="W54" i="2"/>
  <c r="X54" i="2"/>
  <c r="W55" i="2"/>
  <c r="X55" i="2"/>
  <c r="W56" i="2"/>
  <c r="X56" i="2"/>
  <c r="W57" i="2"/>
  <c r="X57" i="2"/>
  <c r="W58" i="2"/>
  <c r="X58" i="2"/>
  <c r="W59" i="2"/>
  <c r="X59" i="2"/>
  <c r="W60" i="2"/>
  <c r="X60" i="2"/>
  <c r="W61" i="2"/>
  <c r="X61" i="2"/>
  <c r="W62" i="2"/>
  <c r="X62" i="2"/>
  <c r="W63" i="2"/>
  <c r="X63" i="2"/>
  <c r="W64" i="2"/>
  <c r="X64" i="2"/>
  <c r="W65" i="2"/>
  <c r="X65" i="2"/>
  <c r="W66" i="2"/>
  <c r="X66" i="2"/>
  <c r="W67" i="2"/>
  <c r="X67" i="2"/>
  <c r="W68" i="2"/>
  <c r="X68" i="2"/>
  <c r="W69" i="2"/>
  <c r="X69" i="2"/>
  <c r="W70" i="2"/>
  <c r="X70" i="2"/>
  <c r="W71" i="2"/>
  <c r="X71" i="2"/>
  <c r="W72" i="2"/>
  <c r="X72" i="2"/>
  <c r="W73" i="2"/>
  <c r="X73" i="2"/>
  <c r="W74" i="2"/>
  <c r="X74" i="2"/>
  <c r="W75" i="2"/>
  <c r="X75" i="2"/>
  <c r="W76" i="2"/>
  <c r="X76" i="2"/>
  <c r="W77" i="2"/>
  <c r="X77" i="2"/>
  <c r="W78" i="2"/>
  <c r="X78" i="2"/>
  <c r="W79" i="2"/>
  <c r="X79" i="2"/>
  <c r="W80" i="2"/>
  <c r="X80" i="2"/>
  <c r="W81" i="2"/>
  <c r="X81" i="2"/>
  <c r="W82" i="2"/>
  <c r="X82" i="2"/>
  <c r="W83" i="2"/>
  <c r="X83" i="2"/>
  <c r="W84" i="2"/>
  <c r="X84" i="2"/>
  <c r="W85" i="2"/>
  <c r="X85" i="2"/>
  <c r="W86" i="2"/>
  <c r="X86" i="2"/>
  <c r="W87" i="2"/>
  <c r="X87" i="2"/>
  <c r="W88" i="2"/>
  <c r="X88" i="2"/>
  <c r="W89" i="2"/>
  <c r="X89" i="2"/>
  <c r="W90" i="2"/>
  <c r="X90" i="2"/>
  <c r="W91" i="2"/>
  <c r="X91" i="2"/>
  <c r="W92" i="2"/>
  <c r="X92" i="2"/>
  <c r="W93" i="2"/>
  <c r="X93" i="2"/>
  <c r="W94" i="2"/>
  <c r="X94" i="2"/>
  <c r="W95" i="2"/>
  <c r="X95" i="2"/>
  <c r="W96" i="2"/>
  <c r="X96" i="2"/>
  <c r="W97" i="2"/>
  <c r="X97" i="2"/>
  <c r="W98" i="2"/>
  <c r="X98" i="2"/>
  <c r="W99" i="2"/>
  <c r="X99" i="2"/>
  <c r="W100" i="2"/>
  <c r="X100" i="2"/>
  <c r="W101" i="2"/>
  <c r="X101" i="2"/>
  <c r="W102" i="2"/>
  <c r="X102" i="2"/>
  <c r="W103" i="2"/>
  <c r="X103" i="2"/>
  <c r="W104" i="2"/>
  <c r="X104" i="2"/>
  <c r="W105" i="2"/>
  <c r="X105" i="2"/>
  <c r="W106" i="2"/>
  <c r="X106" i="2"/>
  <c r="W107" i="2"/>
  <c r="X107" i="2"/>
  <c r="W108" i="2"/>
  <c r="X108" i="2"/>
  <c r="W109" i="2"/>
  <c r="X109" i="2"/>
  <c r="W110" i="2"/>
  <c r="X110" i="2"/>
  <c r="W111" i="2"/>
  <c r="X111" i="2"/>
  <c r="W112" i="2"/>
  <c r="X112" i="2"/>
  <c r="W113" i="2"/>
  <c r="X113" i="2"/>
  <c r="W114" i="2"/>
  <c r="X114" i="2"/>
  <c r="W115" i="2"/>
  <c r="X115" i="2"/>
  <c r="W116" i="2"/>
  <c r="X116" i="2"/>
  <c r="W117" i="2"/>
  <c r="X117" i="2"/>
  <c r="W118" i="2"/>
  <c r="X118" i="2"/>
  <c r="W119" i="2"/>
  <c r="X119" i="2"/>
  <c r="W120" i="2"/>
  <c r="X120" i="2"/>
  <c r="W121" i="2"/>
  <c r="X121" i="2"/>
  <c r="W122" i="2"/>
  <c r="X122" i="2"/>
  <c r="W123" i="2"/>
  <c r="X123" i="2"/>
  <c r="W124" i="2"/>
  <c r="X124" i="2"/>
  <c r="W125" i="2"/>
  <c r="X125" i="2"/>
  <c r="W126" i="2"/>
  <c r="X126" i="2"/>
  <c r="W127" i="2"/>
  <c r="X127" i="2"/>
  <c r="W128" i="2"/>
  <c r="X128" i="2"/>
  <c r="W129" i="2"/>
  <c r="X129" i="2"/>
  <c r="W130" i="2"/>
  <c r="X130" i="2"/>
  <c r="W131" i="2"/>
  <c r="X131" i="2"/>
  <c r="W132" i="2"/>
  <c r="X132" i="2"/>
  <c r="W133" i="2"/>
  <c r="X133" i="2"/>
  <c r="W134" i="2"/>
  <c r="X134" i="2"/>
  <c r="W135" i="2"/>
  <c r="X135" i="2"/>
  <c r="W136" i="2"/>
  <c r="X136" i="2"/>
  <c r="W137" i="2"/>
  <c r="X137" i="2"/>
  <c r="W138" i="2"/>
  <c r="X138" i="2"/>
  <c r="W139" i="2"/>
  <c r="X139" i="2"/>
  <c r="W140" i="2"/>
  <c r="X140" i="2"/>
  <c r="W141" i="2"/>
  <c r="X141" i="2"/>
  <c r="W142" i="2"/>
  <c r="X142" i="2"/>
  <c r="W143" i="2"/>
  <c r="X143" i="2"/>
  <c r="W144" i="2"/>
  <c r="X144" i="2"/>
  <c r="W145" i="2"/>
  <c r="X145" i="2"/>
  <c r="W146" i="2"/>
  <c r="X146" i="2"/>
  <c r="W147" i="2"/>
  <c r="X147" i="2"/>
  <c r="W148" i="2"/>
  <c r="X148" i="2"/>
  <c r="W149" i="2"/>
  <c r="X149" i="2"/>
  <c r="W150" i="2"/>
  <c r="X150" i="2"/>
  <c r="W151" i="2"/>
  <c r="X151" i="2"/>
  <c r="W152" i="2"/>
  <c r="X152" i="2"/>
  <c r="W153" i="2"/>
  <c r="X153" i="2"/>
  <c r="W154" i="2"/>
  <c r="X154" i="2"/>
  <c r="W155" i="2"/>
  <c r="X155" i="2"/>
  <c r="W156" i="2"/>
  <c r="X156" i="2"/>
  <c r="W157" i="2"/>
  <c r="X157" i="2"/>
  <c r="W158" i="2"/>
  <c r="X158" i="2"/>
  <c r="W159" i="2"/>
  <c r="X159" i="2"/>
  <c r="W160" i="2"/>
  <c r="X160" i="2"/>
  <c r="W161" i="2"/>
  <c r="X161" i="2"/>
  <c r="W162" i="2"/>
  <c r="X162" i="2"/>
  <c r="W163" i="2"/>
  <c r="X163" i="2"/>
  <c r="W164" i="2"/>
  <c r="X164" i="2"/>
  <c r="W165" i="2"/>
  <c r="X165" i="2"/>
  <c r="W166" i="2"/>
  <c r="X166" i="2"/>
  <c r="W167" i="2"/>
  <c r="X167" i="2"/>
  <c r="W168" i="2"/>
  <c r="X168" i="2"/>
  <c r="W169" i="2"/>
  <c r="X169" i="2"/>
  <c r="W170" i="2"/>
  <c r="X170" i="2"/>
  <c r="W171" i="2"/>
  <c r="X171" i="2"/>
  <c r="W172" i="2"/>
  <c r="X172" i="2"/>
  <c r="W173" i="2"/>
  <c r="X173" i="2"/>
  <c r="W174" i="2"/>
  <c r="X174" i="2"/>
  <c r="W175" i="2"/>
  <c r="X175" i="2"/>
  <c r="W176" i="2"/>
  <c r="X176" i="2"/>
  <c r="W177" i="2"/>
  <c r="X177" i="2"/>
  <c r="W178" i="2"/>
  <c r="X178" i="2"/>
  <c r="W179" i="2"/>
  <c r="X179" i="2"/>
  <c r="W180" i="2"/>
  <c r="X180" i="2"/>
  <c r="W181" i="2"/>
  <c r="X181" i="2"/>
  <c r="W182" i="2"/>
  <c r="X182" i="2"/>
  <c r="W183" i="2"/>
  <c r="X183" i="2"/>
  <c r="W184" i="2"/>
  <c r="X184" i="2"/>
  <c r="W185" i="2"/>
  <c r="X185" i="2"/>
  <c r="W186" i="2"/>
  <c r="X186" i="2"/>
  <c r="W187" i="2"/>
  <c r="X187" i="2"/>
  <c r="W188" i="2"/>
  <c r="X188" i="2"/>
  <c r="W189" i="2"/>
  <c r="X189" i="2"/>
  <c r="W190" i="2"/>
  <c r="X190" i="2"/>
  <c r="W191" i="2"/>
  <c r="X191" i="2"/>
  <c r="W192" i="2"/>
  <c r="X192" i="2"/>
  <c r="W193" i="2"/>
  <c r="X193" i="2"/>
  <c r="W194" i="2"/>
  <c r="X194" i="2"/>
  <c r="W195" i="2"/>
  <c r="X195" i="2"/>
  <c r="W196" i="2"/>
  <c r="X196" i="2"/>
  <c r="W197" i="2"/>
  <c r="X197" i="2"/>
  <c r="W198" i="2"/>
  <c r="X198" i="2"/>
  <c r="W199" i="2"/>
  <c r="X199" i="2"/>
  <c r="W200" i="2"/>
  <c r="X200" i="2"/>
  <c r="W201" i="2"/>
  <c r="X201" i="2"/>
  <c r="W202" i="2"/>
  <c r="X202" i="2"/>
  <c r="W203" i="2"/>
  <c r="X203" i="2"/>
  <c r="W204" i="2"/>
  <c r="X204" i="2"/>
  <c r="W205" i="2"/>
  <c r="X205" i="2"/>
  <c r="W206" i="2"/>
  <c r="X206" i="2"/>
  <c r="W207" i="2"/>
  <c r="X207" i="2"/>
  <c r="W208" i="2"/>
  <c r="X208" i="2"/>
  <c r="W209" i="2"/>
  <c r="X209" i="2"/>
  <c r="W210" i="2"/>
  <c r="X210" i="2"/>
  <c r="W211" i="2"/>
  <c r="X211" i="2"/>
  <c r="W212" i="2"/>
  <c r="X212" i="2"/>
  <c r="W213" i="2"/>
  <c r="X213" i="2"/>
  <c r="W214" i="2"/>
  <c r="X214" i="2"/>
  <c r="W215" i="2"/>
  <c r="X215" i="2"/>
  <c r="W216" i="2"/>
  <c r="X216" i="2"/>
  <c r="W217" i="2"/>
  <c r="X217" i="2"/>
  <c r="W218" i="2"/>
  <c r="X218" i="2"/>
  <c r="W219" i="2"/>
  <c r="X219" i="2"/>
  <c r="W220" i="2"/>
  <c r="X220" i="2"/>
  <c r="W221" i="2"/>
  <c r="X221" i="2"/>
  <c r="W222" i="2"/>
  <c r="X222" i="2"/>
  <c r="W223" i="2"/>
  <c r="X223" i="2"/>
  <c r="W224" i="2"/>
  <c r="X224" i="2"/>
  <c r="W225" i="2"/>
  <c r="X225" i="2"/>
  <c r="W226" i="2"/>
  <c r="X226" i="2"/>
  <c r="W227" i="2"/>
  <c r="X227" i="2"/>
  <c r="W228" i="2"/>
  <c r="X228" i="2"/>
  <c r="W229" i="2"/>
  <c r="X229" i="2"/>
  <c r="W230" i="2"/>
  <c r="X230" i="2"/>
  <c r="W231" i="2"/>
  <c r="X231" i="2"/>
  <c r="W232" i="2"/>
  <c r="X232" i="2"/>
  <c r="W233" i="2"/>
  <c r="X233" i="2"/>
  <c r="W234" i="2"/>
  <c r="X234" i="2"/>
  <c r="W235" i="2"/>
  <c r="X235" i="2"/>
  <c r="W236" i="2"/>
  <c r="X236" i="2"/>
  <c r="W237" i="2"/>
  <c r="X237" i="2"/>
  <c r="W238" i="2"/>
  <c r="X238" i="2"/>
  <c r="W239" i="2"/>
  <c r="X239" i="2"/>
  <c r="W240" i="2"/>
  <c r="X240" i="2"/>
  <c r="W241" i="2"/>
  <c r="X241" i="2"/>
  <c r="W242" i="2"/>
  <c r="X242" i="2"/>
  <c r="W243" i="2"/>
  <c r="X243" i="2"/>
  <c r="W244" i="2"/>
  <c r="X244" i="2"/>
  <c r="W245" i="2"/>
  <c r="X245" i="2"/>
  <c r="W246" i="2"/>
  <c r="X246" i="2"/>
  <c r="W247" i="2"/>
  <c r="X247" i="2"/>
  <c r="W248" i="2"/>
  <c r="X248" i="2"/>
  <c r="W249" i="2"/>
  <c r="X249" i="2"/>
  <c r="W250" i="2"/>
  <c r="X250" i="2"/>
  <c r="W251" i="2"/>
  <c r="X251" i="2"/>
  <c r="W252" i="2"/>
  <c r="X252" i="2"/>
  <c r="W253" i="2"/>
  <c r="X253" i="2"/>
  <c r="W254" i="2"/>
  <c r="X254" i="2"/>
  <c r="W255" i="2"/>
  <c r="X255" i="2"/>
  <c r="W256" i="2"/>
  <c r="X256" i="2"/>
  <c r="W257" i="2"/>
  <c r="X257" i="2"/>
  <c r="W258" i="2"/>
  <c r="X258" i="2"/>
  <c r="W259" i="2"/>
  <c r="X259" i="2"/>
  <c r="W260" i="2"/>
  <c r="X260" i="2"/>
  <c r="W261" i="2"/>
  <c r="X261" i="2"/>
  <c r="W262" i="2"/>
  <c r="X262" i="2"/>
  <c r="W263" i="2"/>
  <c r="X263" i="2"/>
  <c r="W264" i="2"/>
  <c r="X264" i="2"/>
  <c r="W265" i="2"/>
  <c r="X265" i="2"/>
  <c r="W266" i="2"/>
  <c r="X266" i="2"/>
  <c r="W267" i="2"/>
  <c r="X267" i="2"/>
  <c r="W268" i="2"/>
  <c r="X268" i="2"/>
  <c r="W269" i="2"/>
  <c r="X269" i="2"/>
  <c r="W270" i="2"/>
  <c r="X270" i="2"/>
  <c r="W271" i="2"/>
  <c r="X271" i="2"/>
  <c r="W272" i="2"/>
  <c r="X272" i="2"/>
  <c r="W273" i="2"/>
  <c r="X273" i="2"/>
  <c r="W274" i="2"/>
  <c r="X274" i="2"/>
  <c r="W275" i="2"/>
  <c r="X275" i="2"/>
  <c r="W276" i="2"/>
  <c r="X276" i="2"/>
  <c r="W277" i="2"/>
  <c r="X277" i="2"/>
  <c r="W278" i="2"/>
  <c r="X278" i="2"/>
  <c r="W279" i="2"/>
  <c r="X279" i="2"/>
  <c r="W280" i="2"/>
  <c r="X280" i="2"/>
  <c r="W281" i="2"/>
  <c r="X281" i="2"/>
  <c r="W282" i="2"/>
  <c r="X282" i="2"/>
  <c r="W283" i="2"/>
  <c r="X283" i="2"/>
  <c r="W284" i="2"/>
  <c r="X284" i="2"/>
  <c r="W285" i="2"/>
  <c r="X285" i="2"/>
  <c r="W286" i="2"/>
  <c r="X286" i="2"/>
  <c r="W287" i="2"/>
  <c r="X287" i="2"/>
  <c r="W288" i="2"/>
  <c r="X288" i="2"/>
  <c r="W289" i="2"/>
  <c r="X289" i="2"/>
  <c r="W290" i="2"/>
  <c r="X290" i="2"/>
  <c r="W291" i="2"/>
  <c r="X291" i="2"/>
  <c r="W292" i="2"/>
  <c r="X292" i="2"/>
  <c r="W293" i="2"/>
  <c r="X293" i="2"/>
  <c r="W294" i="2"/>
  <c r="X294" i="2"/>
  <c r="W295" i="2"/>
  <c r="X295" i="2"/>
  <c r="W296" i="2"/>
  <c r="X296" i="2"/>
  <c r="W297" i="2"/>
  <c r="X297" i="2"/>
  <c r="W298" i="2"/>
  <c r="X298" i="2"/>
  <c r="W299" i="2"/>
  <c r="X299" i="2"/>
  <c r="W300" i="2"/>
  <c r="X300" i="2"/>
  <c r="W301" i="2"/>
  <c r="X301" i="2"/>
  <c r="W302" i="2"/>
  <c r="X302" i="2"/>
  <c r="W303" i="2"/>
  <c r="X303" i="2"/>
  <c r="W304" i="2"/>
  <c r="X304" i="2"/>
  <c r="W305" i="2"/>
  <c r="X305" i="2"/>
  <c r="W306" i="2"/>
  <c r="X306" i="2"/>
  <c r="W307" i="2"/>
  <c r="X307" i="2"/>
  <c r="W308" i="2"/>
  <c r="X308" i="2"/>
  <c r="W309" i="2"/>
  <c r="X309" i="2"/>
  <c r="W310" i="2"/>
  <c r="X310" i="2"/>
  <c r="W311" i="2"/>
  <c r="X311" i="2"/>
  <c r="W312" i="2"/>
  <c r="X312" i="2"/>
  <c r="W313" i="2"/>
  <c r="X313" i="2"/>
  <c r="W314" i="2"/>
  <c r="X314" i="2"/>
  <c r="W315" i="2"/>
  <c r="X315" i="2"/>
  <c r="W316" i="2"/>
  <c r="X316" i="2"/>
  <c r="W317" i="2"/>
  <c r="X317" i="2"/>
  <c r="W318" i="2"/>
  <c r="X318" i="2"/>
  <c r="W319" i="2"/>
  <c r="X319" i="2"/>
  <c r="W320" i="2"/>
  <c r="X320" i="2"/>
  <c r="W321" i="2"/>
  <c r="X321" i="2"/>
  <c r="W322" i="2"/>
  <c r="X322" i="2"/>
  <c r="W323" i="2"/>
  <c r="X323" i="2"/>
  <c r="W324" i="2"/>
  <c r="X324" i="2"/>
  <c r="W325" i="2"/>
  <c r="X325" i="2"/>
  <c r="W326" i="2"/>
  <c r="X326" i="2"/>
  <c r="W327" i="2"/>
  <c r="X327" i="2"/>
  <c r="W328" i="2"/>
  <c r="X328" i="2"/>
  <c r="W329" i="2"/>
  <c r="X329" i="2"/>
  <c r="W330" i="2"/>
  <c r="X330" i="2"/>
  <c r="W331" i="2"/>
  <c r="X331" i="2"/>
  <c r="W332" i="2"/>
  <c r="X332" i="2"/>
  <c r="W333" i="2"/>
  <c r="X333" i="2"/>
  <c r="W334" i="2"/>
  <c r="X334" i="2"/>
  <c r="W335" i="2"/>
  <c r="X335" i="2"/>
  <c r="W336" i="2"/>
  <c r="X336" i="2"/>
  <c r="W337" i="2"/>
  <c r="X337" i="2"/>
  <c r="W338" i="2"/>
  <c r="X338" i="2"/>
  <c r="W339" i="2"/>
  <c r="X339" i="2"/>
  <c r="W340" i="2"/>
  <c r="X340" i="2"/>
  <c r="W341" i="2"/>
  <c r="X341" i="2"/>
  <c r="W342" i="2"/>
  <c r="X342" i="2"/>
  <c r="W343" i="2"/>
  <c r="X343" i="2"/>
  <c r="W344" i="2"/>
  <c r="X344" i="2"/>
  <c r="W345" i="2"/>
  <c r="X345" i="2"/>
  <c r="W346" i="2"/>
  <c r="X346" i="2"/>
  <c r="W347" i="2"/>
  <c r="X347" i="2"/>
  <c r="W348" i="2"/>
  <c r="X348" i="2"/>
  <c r="W349" i="2"/>
  <c r="X349" i="2"/>
  <c r="W350" i="2"/>
  <c r="X350" i="2"/>
  <c r="W351" i="2"/>
  <c r="X351" i="2"/>
  <c r="W352" i="2"/>
  <c r="X352" i="2"/>
  <c r="W353" i="2"/>
  <c r="X353" i="2"/>
  <c r="W354" i="2"/>
  <c r="X354" i="2"/>
  <c r="W355" i="2"/>
  <c r="X355" i="2"/>
  <c r="W356" i="2"/>
  <c r="X356" i="2"/>
  <c r="W357" i="2"/>
  <c r="X357" i="2"/>
  <c r="W358" i="2"/>
  <c r="X358" i="2"/>
  <c r="W359" i="2"/>
  <c r="X359" i="2"/>
  <c r="W360" i="2"/>
  <c r="X360" i="2"/>
  <c r="W361" i="2"/>
  <c r="X361" i="2"/>
  <c r="W362" i="2"/>
  <c r="X362" i="2"/>
  <c r="W363" i="2"/>
  <c r="X363" i="2"/>
  <c r="W364" i="2"/>
  <c r="X364" i="2"/>
  <c r="W365" i="2"/>
  <c r="X365" i="2"/>
  <c r="W366" i="2"/>
  <c r="X366" i="2"/>
  <c r="W367" i="2"/>
  <c r="X367" i="2"/>
  <c r="W368" i="2"/>
  <c r="X368" i="2"/>
  <c r="W369" i="2"/>
  <c r="X369" i="2"/>
  <c r="W370" i="2"/>
  <c r="X370" i="2"/>
  <c r="W371" i="2"/>
  <c r="X371" i="2"/>
  <c r="W372" i="2"/>
  <c r="X372" i="2"/>
  <c r="W373" i="2"/>
  <c r="X373" i="2"/>
  <c r="W374" i="2"/>
  <c r="X374" i="2"/>
  <c r="W375" i="2"/>
  <c r="X375" i="2"/>
  <c r="W376" i="2"/>
  <c r="X376" i="2"/>
  <c r="W377" i="2"/>
  <c r="X377" i="2"/>
  <c r="W378" i="2"/>
  <c r="X378" i="2"/>
  <c r="W379" i="2"/>
  <c r="X379" i="2"/>
  <c r="W380" i="2"/>
  <c r="X380" i="2"/>
  <c r="W381" i="2"/>
  <c r="X381" i="2"/>
  <c r="W382" i="2"/>
  <c r="X382" i="2"/>
  <c r="W383" i="2"/>
  <c r="X383" i="2"/>
  <c r="W384" i="2"/>
  <c r="X384" i="2"/>
  <c r="W385" i="2"/>
  <c r="X385" i="2"/>
  <c r="W386" i="2"/>
  <c r="X386" i="2"/>
  <c r="W387" i="2"/>
  <c r="X387" i="2"/>
  <c r="W388" i="2"/>
  <c r="X388" i="2"/>
  <c r="W389" i="2"/>
  <c r="X389" i="2"/>
  <c r="W390" i="2"/>
  <c r="X390" i="2"/>
  <c r="W391" i="2"/>
  <c r="X391" i="2"/>
  <c r="W392" i="2"/>
  <c r="X392" i="2"/>
  <c r="W393" i="2"/>
  <c r="X393" i="2"/>
  <c r="W394" i="2"/>
  <c r="X394" i="2"/>
  <c r="W395" i="2"/>
  <c r="X395" i="2"/>
  <c r="W396" i="2"/>
  <c r="X396" i="2"/>
  <c r="W397" i="2"/>
  <c r="X397" i="2"/>
  <c r="W398" i="2"/>
  <c r="X398" i="2"/>
  <c r="W399" i="2"/>
  <c r="X399" i="2"/>
  <c r="W400" i="2"/>
  <c r="X400" i="2"/>
  <c r="W401" i="2"/>
  <c r="X401" i="2"/>
  <c r="W402" i="2"/>
  <c r="X402" i="2"/>
  <c r="W403" i="2"/>
  <c r="X403" i="2"/>
  <c r="W404" i="2"/>
  <c r="X404" i="2"/>
  <c r="W405" i="2"/>
  <c r="X405" i="2"/>
  <c r="W406" i="2"/>
  <c r="X406" i="2"/>
  <c r="W407" i="2"/>
  <c r="X407" i="2"/>
  <c r="W408" i="2"/>
  <c r="X408" i="2"/>
  <c r="W409" i="2"/>
  <c r="X409" i="2"/>
  <c r="W410" i="2"/>
  <c r="X410" i="2"/>
  <c r="W411" i="2"/>
  <c r="X411" i="2"/>
  <c r="W412" i="2"/>
  <c r="X412" i="2"/>
  <c r="W413" i="2"/>
  <c r="X413" i="2"/>
  <c r="W414" i="2"/>
  <c r="X414" i="2"/>
  <c r="W415" i="2"/>
  <c r="X415" i="2"/>
  <c r="W416" i="2"/>
  <c r="X416" i="2"/>
  <c r="W417" i="2"/>
  <c r="X417" i="2"/>
  <c r="W418" i="2"/>
  <c r="X418" i="2"/>
  <c r="W419" i="2"/>
  <c r="X419" i="2"/>
  <c r="W420" i="2"/>
  <c r="X420" i="2"/>
  <c r="W421" i="2"/>
  <c r="X421" i="2"/>
  <c r="W422" i="2"/>
  <c r="X422" i="2"/>
  <c r="W423" i="2"/>
  <c r="X423" i="2"/>
  <c r="W424" i="2"/>
  <c r="X424" i="2"/>
  <c r="W425" i="2"/>
  <c r="X425" i="2"/>
  <c r="W426" i="2"/>
  <c r="X426" i="2"/>
  <c r="W427" i="2"/>
  <c r="X427" i="2"/>
  <c r="W428" i="2"/>
  <c r="X428" i="2"/>
  <c r="W429" i="2"/>
  <c r="X429" i="2"/>
  <c r="W430" i="2"/>
  <c r="X430" i="2"/>
  <c r="W431" i="2"/>
  <c r="X431" i="2"/>
  <c r="W432" i="2"/>
  <c r="X432" i="2"/>
  <c r="W433" i="2"/>
  <c r="X433" i="2"/>
  <c r="W434" i="2"/>
  <c r="X434" i="2"/>
  <c r="W435" i="2"/>
  <c r="X435" i="2"/>
  <c r="W436" i="2"/>
  <c r="X436" i="2"/>
  <c r="W437" i="2"/>
  <c r="X437" i="2"/>
  <c r="W438" i="2"/>
  <c r="X438" i="2"/>
  <c r="W439" i="2"/>
  <c r="X439" i="2"/>
  <c r="W440" i="2"/>
  <c r="X440" i="2"/>
  <c r="W441" i="2"/>
  <c r="X441" i="2"/>
  <c r="W442" i="2"/>
  <c r="X442" i="2"/>
  <c r="W443" i="2"/>
  <c r="X443" i="2"/>
  <c r="W444" i="2"/>
  <c r="X444" i="2"/>
  <c r="W445" i="2"/>
  <c r="X445" i="2"/>
  <c r="W446" i="2"/>
  <c r="X446" i="2"/>
  <c r="W447" i="2"/>
  <c r="X447" i="2"/>
  <c r="W448" i="2"/>
  <c r="X448" i="2"/>
  <c r="W449" i="2"/>
  <c r="X449" i="2"/>
  <c r="W450" i="2"/>
  <c r="X450" i="2"/>
  <c r="W451" i="2"/>
  <c r="X451" i="2"/>
  <c r="W452" i="2"/>
  <c r="X452" i="2"/>
  <c r="W453" i="2"/>
  <c r="X453" i="2"/>
  <c r="W454" i="2"/>
  <c r="X454" i="2"/>
  <c r="W455" i="2"/>
  <c r="X455" i="2"/>
  <c r="W456" i="2"/>
  <c r="X456" i="2"/>
  <c r="W457" i="2"/>
  <c r="X457" i="2"/>
  <c r="W458" i="2"/>
  <c r="X458" i="2"/>
  <c r="W459" i="2"/>
  <c r="X459" i="2"/>
  <c r="W460" i="2"/>
  <c r="X460" i="2"/>
  <c r="W461" i="2"/>
  <c r="X461" i="2"/>
  <c r="W462" i="2"/>
  <c r="X462" i="2"/>
  <c r="W463" i="2"/>
  <c r="X463" i="2"/>
  <c r="W464" i="2"/>
  <c r="X464" i="2"/>
  <c r="W465" i="2"/>
  <c r="X465" i="2"/>
  <c r="W466" i="2"/>
  <c r="X466" i="2"/>
  <c r="W467" i="2"/>
  <c r="X467" i="2"/>
  <c r="W468" i="2"/>
  <c r="X468" i="2"/>
  <c r="W469" i="2"/>
  <c r="X469" i="2"/>
  <c r="W470" i="2"/>
  <c r="X470" i="2"/>
  <c r="W471" i="2"/>
  <c r="X471" i="2"/>
  <c r="W472" i="2"/>
  <c r="X472" i="2"/>
  <c r="W473" i="2"/>
  <c r="X473" i="2"/>
  <c r="W474" i="2"/>
  <c r="X474" i="2"/>
  <c r="W475" i="2"/>
  <c r="X475" i="2"/>
  <c r="W476" i="2"/>
  <c r="X476" i="2"/>
  <c r="W477" i="2"/>
  <c r="X477" i="2"/>
  <c r="W478" i="2"/>
  <c r="X478" i="2"/>
  <c r="W479" i="2"/>
  <c r="X479" i="2"/>
  <c r="W480" i="2"/>
  <c r="X480" i="2"/>
  <c r="W481" i="2"/>
  <c r="X481" i="2"/>
  <c r="W482" i="2"/>
  <c r="X482" i="2"/>
  <c r="W483" i="2"/>
  <c r="X483" i="2"/>
  <c r="W484" i="2"/>
  <c r="X484" i="2"/>
  <c r="W485" i="2"/>
  <c r="X485" i="2"/>
  <c r="W486" i="2"/>
  <c r="X486" i="2"/>
  <c r="W487" i="2"/>
  <c r="X487" i="2"/>
  <c r="W488" i="2"/>
  <c r="X488" i="2"/>
  <c r="W489" i="2"/>
  <c r="X489" i="2"/>
  <c r="W490" i="2"/>
  <c r="X490" i="2"/>
  <c r="W491" i="2"/>
  <c r="X491" i="2"/>
  <c r="W492" i="2"/>
  <c r="X492" i="2"/>
  <c r="W493" i="2"/>
  <c r="X493" i="2"/>
  <c r="W494" i="2"/>
  <c r="X494" i="2"/>
  <c r="W495" i="2"/>
  <c r="X495" i="2"/>
  <c r="W496" i="2"/>
  <c r="X496" i="2"/>
  <c r="W497" i="2"/>
  <c r="X497" i="2"/>
  <c r="W498" i="2"/>
  <c r="X498" i="2"/>
  <c r="W499" i="2"/>
  <c r="X499" i="2"/>
  <c r="W500" i="2"/>
  <c r="X500" i="2"/>
  <c r="W501" i="2"/>
  <c r="X501" i="2"/>
  <c r="W502" i="2"/>
  <c r="X502" i="2"/>
  <c r="W503" i="2"/>
  <c r="X503" i="2"/>
  <c r="W504" i="2"/>
  <c r="X504" i="2"/>
  <c r="W505" i="2"/>
  <c r="X505" i="2"/>
  <c r="W506" i="2"/>
  <c r="X506" i="2"/>
  <c r="W507" i="2"/>
  <c r="X507" i="2"/>
  <c r="W508" i="2"/>
  <c r="X508" i="2"/>
  <c r="W509" i="2"/>
  <c r="X509" i="2"/>
  <c r="W510" i="2"/>
  <c r="X510" i="2"/>
  <c r="W511" i="2"/>
  <c r="X511" i="2"/>
  <c r="W512" i="2"/>
  <c r="X512" i="2"/>
  <c r="W513" i="2"/>
  <c r="X513" i="2"/>
  <c r="W514" i="2"/>
  <c r="X514" i="2"/>
  <c r="W515" i="2"/>
  <c r="X515" i="2"/>
  <c r="W516" i="2"/>
  <c r="X516" i="2"/>
  <c r="W517" i="2"/>
  <c r="X517" i="2"/>
  <c r="W518" i="2"/>
  <c r="X518" i="2"/>
  <c r="W519" i="2"/>
  <c r="X519" i="2"/>
  <c r="W520" i="2"/>
  <c r="X520" i="2"/>
  <c r="W521" i="2"/>
  <c r="X521" i="2"/>
  <c r="W522" i="2"/>
  <c r="X522" i="2"/>
  <c r="W523" i="2"/>
  <c r="X523" i="2"/>
  <c r="W524" i="2"/>
  <c r="X524" i="2"/>
  <c r="W525" i="2"/>
  <c r="X525" i="2"/>
  <c r="W526" i="2"/>
  <c r="X526" i="2"/>
  <c r="W527" i="2"/>
  <c r="X527" i="2"/>
  <c r="W528" i="2"/>
  <c r="X528" i="2"/>
  <c r="W529" i="2"/>
  <c r="X529" i="2"/>
  <c r="W530" i="2"/>
  <c r="X530" i="2"/>
  <c r="W531" i="2"/>
  <c r="X531" i="2"/>
  <c r="W532" i="2"/>
  <c r="X532" i="2"/>
  <c r="W533" i="2"/>
  <c r="X533" i="2"/>
  <c r="W534" i="2"/>
  <c r="X534" i="2"/>
  <c r="W535" i="2"/>
  <c r="X535" i="2"/>
  <c r="W536" i="2"/>
  <c r="X536" i="2"/>
  <c r="W537" i="2"/>
  <c r="X537" i="2"/>
  <c r="W538" i="2"/>
  <c r="X538" i="2"/>
  <c r="W539" i="2"/>
  <c r="X539" i="2"/>
  <c r="W540" i="2"/>
  <c r="X540" i="2"/>
  <c r="W541" i="2"/>
  <c r="X541" i="2"/>
  <c r="W542" i="2"/>
  <c r="X542" i="2"/>
  <c r="W543" i="2"/>
  <c r="X543" i="2"/>
  <c r="W544" i="2"/>
  <c r="X544" i="2"/>
  <c r="W545" i="2"/>
  <c r="X545" i="2"/>
  <c r="W546" i="2"/>
  <c r="X546" i="2"/>
  <c r="W547" i="2"/>
  <c r="X547" i="2"/>
  <c r="W548" i="2"/>
  <c r="X548" i="2"/>
  <c r="W549" i="2"/>
  <c r="X549" i="2"/>
  <c r="W550" i="2"/>
  <c r="X550" i="2"/>
  <c r="W551" i="2"/>
  <c r="X551" i="2"/>
  <c r="W552" i="2"/>
  <c r="X552" i="2"/>
  <c r="W553" i="2"/>
  <c r="X553" i="2"/>
  <c r="W554" i="2"/>
  <c r="X554" i="2"/>
  <c r="W555" i="2"/>
  <c r="X555" i="2"/>
  <c r="W556" i="2"/>
  <c r="X556" i="2"/>
  <c r="W557" i="2"/>
  <c r="X557" i="2"/>
  <c r="W558" i="2"/>
  <c r="X558" i="2"/>
  <c r="W559" i="2"/>
  <c r="X559" i="2"/>
  <c r="W560" i="2"/>
  <c r="X560" i="2"/>
  <c r="W561" i="2"/>
  <c r="X561" i="2"/>
  <c r="W562" i="2"/>
  <c r="X562" i="2"/>
  <c r="W563" i="2"/>
  <c r="X563" i="2"/>
  <c r="W564" i="2"/>
  <c r="X564" i="2"/>
  <c r="W565" i="2"/>
  <c r="X565" i="2"/>
  <c r="W566" i="2"/>
  <c r="X566" i="2"/>
  <c r="W567" i="2"/>
  <c r="X567" i="2"/>
  <c r="W568" i="2"/>
  <c r="X568" i="2"/>
  <c r="W569" i="2"/>
  <c r="X569" i="2"/>
  <c r="W570" i="2"/>
  <c r="X570" i="2"/>
  <c r="W571" i="2"/>
  <c r="X571" i="2"/>
  <c r="W572" i="2"/>
  <c r="X572" i="2"/>
  <c r="W573" i="2"/>
  <c r="X573" i="2"/>
  <c r="W574" i="2"/>
  <c r="X574" i="2"/>
  <c r="W575" i="2"/>
  <c r="X575" i="2"/>
  <c r="W576" i="2"/>
  <c r="X576" i="2"/>
  <c r="W577" i="2"/>
  <c r="X577" i="2"/>
  <c r="W578" i="2"/>
  <c r="X578" i="2"/>
  <c r="W579" i="2"/>
  <c r="X579" i="2"/>
  <c r="W580" i="2"/>
  <c r="X580" i="2"/>
  <c r="W581" i="2"/>
  <c r="X581" i="2"/>
  <c r="W582" i="2"/>
  <c r="X582" i="2"/>
  <c r="W583" i="2"/>
  <c r="X583" i="2"/>
  <c r="W584" i="2"/>
  <c r="X584" i="2"/>
  <c r="W585" i="2"/>
  <c r="X585" i="2"/>
  <c r="W586" i="2"/>
  <c r="X586" i="2"/>
  <c r="W587" i="2"/>
  <c r="X587" i="2"/>
  <c r="W588" i="2"/>
  <c r="X588" i="2"/>
  <c r="W589" i="2"/>
  <c r="X589" i="2"/>
  <c r="W590" i="2"/>
  <c r="X590" i="2"/>
  <c r="W591" i="2"/>
  <c r="X591" i="2"/>
  <c r="W592" i="2"/>
  <c r="X592" i="2"/>
  <c r="W593" i="2"/>
  <c r="X593" i="2"/>
  <c r="W594" i="2"/>
  <c r="X594" i="2"/>
  <c r="W595" i="2"/>
  <c r="X595" i="2"/>
  <c r="W596" i="2"/>
  <c r="X596" i="2"/>
  <c r="W597" i="2"/>
  <c r="X597" i="2"/>
  <c r="W598" i="2"/>
  <c r="X598" i="2"/>
  <c r="W599" i="2"/>
  <c r="X599" i="2"/>
  <c r="W600" i="2"/>
  <c r="X600" i="2"/>
  <c r="W601" i="2"/>
  <c r="X601" i="2"/>
  <c r="W602" i="2"/>
  <c r="X602" i="2"/>
  <c r="W603" i="2"/>
  <c r="X603" i="2"/>
  <c r="W604" i="2"/>
  <c r="X604" i="2"/>
  <c r="W605" i="2"/>
  <c r="X605" i="2"/>
  <c r="W606" i="2"/>
  <c r="X606" i="2"/>
  <c r="W607" i="2"/>
  <c r="X607" i="2"/>
  <c r="W608" i="2"/>
  <c r="X608" i="2"/>
  <c r="W609" i="2"/>
  <c r="X609" i="2"/>
  <c r="W610" i="2"/>
  <c r="X610" i="2"/>
  <c r="W611" i="2"/>
  <c r="X611" i="2"/>
  <c r="W612" i="2"/>
  <c r="X612" i="2"/>
  <c r="W613" i="2"/>
  <c r="X613" i="2"/>
  <c r="W614" i="2"/>
  <c r="X614" i="2"/>
  <c r="W615" i="2"/>
  <c r="X615" i="2"/>
  <c r="W616" i="2"/>
  <c r="X616" i="2"/>
  <c r="W617" i="2"/>
  <c r="X617" i="2"/>
  <c r="W618" i="2"/>
  <c r="X618" i="2"/>
  <c r="W619" i="2"/>
  <c r="X619" i="2"/>
  <c r="W620" i="2"/>
  <c r="X620" i="2"/>
  <c r="W621" i="2"/>
  <c r="X621" i="2"/>
  <c r="W622" i="2"/>
  <c r="X622" i="2"/>
  <c r="W623" i="2"/>
  <c r="X623" i="2"/>
  <c r="W624" i="2"/>
  <c r="X624" i="2"/>
  <c r="W625" i="2"/>
  <c r="X625" i="2"/>
  <c r="W626" i="2"/>
  <c r="X626" i="2"/>
  <c r="W627" i="2"/>
  <c r="X627" i="2"/>
  <c r="W628" i="2"/>
  <c r="X628" i="2"/>
  <c r="W629" i="2"/>
  <c r="X629" i="2"/>
  <c r="W630" i="2"/>
  <c r="X630" i="2"/>
  <c r="W631" i="2"/>
  <c r="X631" i="2"/>
  <c r="W632" i="2"/>
  <c r="X632" i="2"/>
  <c r="W633" i="2"/>
  <c r="X633" i="2"/>
  <c r="W634" i="2"/>
  <c r="X634" i="2"/>
  <c r="W635" i="2"/>
  <c r="X635" i="2"/>
  <c r="W636" i="2"/>
  <c r="X636" i="2"/>
  <c r="W637" i="2"/>
  <c r="X637" i="2"/>
  <c r="W638" i="2"/>
  <c r="X638" i="2"/>
  <c r="W639" i="2"/>
  <c r="X639" i="2"/>
  <c r="W640" i="2"/>
  <c r="X640" i="2"/>
  <c r="W641" i="2"/>
  <c r="X641" i="2"/>
  <c r="W642" i="2"/>
  <c r="X642" i="2"/>
  <c r="W643" i="2"/>
  <c r="X643" i="2"/>
  <c r="W644" i="2"/>
  <c r="X644" i="2"/>
  <c r="W645" i="2"/>
  <c r="X645" i="2"/>
  <c r="W646" i="2"/>
  <c r="X646" i="2"/>
  <c r="W647" i="2"/>
  <c r="X647" i="2"/>
  <c r="W648" i="2"/>
  <c r="X648" i="2"/>
  <c r="W649" i="2"/>
  <c r="X649" i="2"/>
  <c r="W650" i="2"/>
  <c r="X650" i="2"/>
  <c r="W651" i="2"/>
  <c r="X651" i="2"/>
  <c r="W652" i="2"/>
  <c r="X652" i="2"/>
  <c r="W653" i="2"/>
  <c r="X653" i="2"/>
  <c r="W654" i="2"/>
  <c r="X654" i="2"/>
  <c r="W655" i="2"/>
  <c r="X655" i="2"/>
  <c r="W656" i="2"/>
  <c r="X656" i="2"/>
  <c r="W657" i="2"/>
  <c r="X657" i="2"/>
  <c r="W658" i="2"/>
  <c r="X658" i="2"/>
  <c r="W659" i="2"/>
  <c r="X659" i="2"/>
  <c r="W660" i="2"/>
  <c r="X660" i="2"/>
  <c r="W661" i="2"/>
  <c r="X661" i="2"/>
  <c r="W662" i="2"/>
  <c r="X662" i="2"/>
  <c r="W663" i="2"/>
  <c r="X663" i="2"/>
  <c r="W664" i="2"/>
  <c r="X664" i="2"/>
  <c r="W665" i="2"/>
  <c r="X665" i="2"/>
  <c r="W666" i="2"/>
  <c r="X666" i="2"/>
  <c r="W667" i="2"/>
  <c r="X667" i="2"/>
  <c r="W668" i="2"/>
  <c r="X668" i="2"/>
  <c r="W669" i="2"/>
  <c r="X669" i="2"/>
  <c r="W670" i="2"/>
  <c r="X670" i="2"/>
  <c r="W671" i="2"/>
  <c r="X671" i="2"/>
  <c r="W672" i="2"/>
  <c r="X672" i="2"/>
  <c r="W673" i="2"/>
  <c r="X673" i="2"/>
  <c r="W674" i="2"/>
  <c r="X674" i="2"/>
  <c r="W675" i="2"/>
  <c r="X675" i="2"/>
  <c r="W676" i="2"/>
  <c r="X676" i="2"/>
  <c r="W677" i="2"/>
  <c r="X677" i="2"/>
  <c r="W678" i="2"/>
  <c r="X678" i="2"/>
  <c r="W679" i="2"/>
  <c r="X679" i="2"/>
  <c r="W680" i="2"/>
  <c r="X680" i="2"/>
  <c r="W681" i="2"/>
  <c r="X681" i="2"/>
  <c r="W682" i="2"/>
  <c r="X682" i="2"/>
  <c r="W683" i="2"/>
  <c r="X683" i="2"/>
  <c r="W684" i="2"/>
  <c r="X684" i="2"/>
  <c r="W685" i="2"/>
  <c r="X685" i="2"/>
  <c r="W686" i="2"/>
  <c r="X686" i="2"/>
  <c r="W687" i="2"/>
  <c r="X687" i="2"/>
  <c r="W688" i="2"/>
  <c r="X688" i="2"/>
  <c r="W689" i="2"/>
  <c r="X689" i="2"/>
  <c r="W690" i="2"/>
  <c r="X690" i="2"/>
  <c r="W691" i="2"/>
  <c r="X691" i="2"/>
  <c r="W692" i="2"/>
  <c r="X692" i="2"/>
  <c r="W693" i="2"/>
  <c r="X693" i="2"/>
  <c r="W694" i="2"/>
  <c r="X694" i="2"/>
  <c r="W695" i="2"/>
  <c r="X695" i="2"/>
  <c r="W696" i="2"/>
  <c r="X696" i="2"/>
  <c r="W697" i="2"/>
  <c r="X697" i="2"/>
  <c r="W698" i="2"/>
  <c r="X698" i="2"/>
  <c r="W699" i="2"/>
  <c r="X699" i="2"/>
  <c r="W700" i="2"/>
  <c r="X700" i="2"/>
  <c r="W701" i="2"/>
  <c r="X701" i="2"/>
  <c r="W702" i="2"/>
  <c r="X702" i="2"/>
  <c r="W703" i="2"/>
  <c r="X703" i="2"/>
  <c r="W704" i="2"/>
  <c r="X704" i="2"/>
  <c r="W705" i="2"/>
  <c r="X705" i="2"/>
  <c r="W706" i="2"/>
  <c r="X706" i="2"/>
  <c r="W707" i="2"/>
  <c r="X707" i="2"/>
  <c r="W708" i="2"/>
  <c r="X708" i="2"/>
  <c r="W709" i="2"/>
  <c r="X709" i="2"/>
  <c r="W710" i="2"/>
  <c r="X710" i="2"/>
  <c r="W711" i="2"/>
  <c r="X711" i="2"/>
  <c r="W712" i="2"/>
  <c r="X712" i="2"/>
  <c r="W713" i="2"/>
  <c r="X713" i="2"/>
  <c r="W714" i="2"/>
  <c r="X714" i="2"/>
  <c r="W715" i="2"/>
  <c r="X715" i="2"/>
  <c r="W716" i="2"/>
  <c r="X716" i="2"/>
  <c r="W717" i="2"/>
  <c r="X717" i="2"/>
  <c r="W718" i="2"/>
  <c r="X718" i="2"/>
  <c r="W719" i="2"/>
  <c r="X719" i="2"/>
  <c r="W720" i="2"/>
  <c r="X720" i="2"/>
  <c r="W721" i="2"/>
  <c r="X721" i="2"/>
  <c r="W722" i="2"/>
  <c r="X722" i="2"/>
  <c r="W723" i="2"/>
  <c r="X723" i="2"/>
  <c r="W724" i="2"/>
  <c r="X724" i="2"/>
  <c r="W725" i="2"/>
  <c r="X725" i="2"/>
  <c r="W726" i="2"/>
  <c r="X726" i="2"/>
  <c r="W727" i="2"/>
  <c r="X727" i="2"/>
  <c r="W728" i="2"/>
  <c r="X728" i="2"/>
  <c r="W729" i="2"/>
  <c r="X729" i="2"/>
  <c r="W730" i="2"/>
  <c r="X730" i="2"/>
  <c r="W731" i="2"/>
  <c r="X731" i="2"/>
  <c r="W732" i="2"/>
  <c r="X732" i="2"/>
  <c r="W733" i="2"/>
  <c r="X733" i="2"/>
  <c r="W734" i="2"/>
  <c r="X734" i="2"/>
  <c r="W735" i="2"/>
  <c r="X735" i="2"/>
  <c r="W736" i="2"/>
  <c r="X736" i="2"/>
  <c r="W737" i="2"/>
  <c r="X737" i="2"/>
  <c r="W738" i="2"/>
  <c r="X738" i="2"/>
  <c r="W739" i="2"/>
  <c r="X739" i="2"/>
  <c r="W740" i="2"/>
  <c r="X740" i="2"/>
  <c r="W741" i="2"/>
  <c r="X741" i="2"/>
  <c r="W742" i="2"/>
  <c r="X742" i="2"/>
  <c r="W743" i="2"/>
  <c r="X743" i="2"/>
  <c r="W744" i="2"/>
  <c r="X744" i="2"/>
  <c r="W745" i="2"/>
  <c r="X745" i="2"/>
  <c r="W746" i="2"/>
  <c r="X746" i="2"/>
  <c r="W747" i="2"/>
  <c r="X747" i="2"/>
  <c r="W748" i="2"/>
  <c r="X748" i="2"/>
  <c r="W749" i="2"/>
  <c r="X749" i="2"/>
  <c r="W750" i="2"/>
  <c r="X750" i="2"/>
  <c r="W751" i="2"/>
  <c r="X751" i="2"/>
  <c r="W752" i="2"/>
  <c r="X752" i="2"/>
  <c r="W753" i="2"/>
  <c r="X753" i="2"/>
  <c r="W754" i="2"/>
  <c r="X754" i="2"/>
  <c r="W755" i="2"/>
  <c r="X755" i="2"/>
  <c r="W756" i="2"/>
  <c r="X756" i="2"/>
  <c r="W757" i="2"/>
  <c r="X757" i="2"/>
  <c r="W758" i="2"/>
  <c r="X758" i="2"/>
  <c r="W759" i="2"/>
  <c r="X759" i="2"/>
  <c r="W760" i="2"/>
  <c r="X760" i="2"/>
  <c r="W761" i="2"/>
  <c r="X761" i="2"/>
  <c r="W762" i="2"/>
  <c r="X762" i="2"/>
  <c r="W763" i="2"/>
  <c r="X763" i="2"/>
  <c r="W764" i="2"/>
  <c r="X764" i="2"/>
  <c r="W765" i="2"/>
  <c r="X765" i="2"/>
  <c r="W766" i="2"/>
  <c r="X766" i="2"/>
  <c r="W767" i="2"/>
  <c r="X767" i="2"/>
  <c r="W768" i="2"/>
  <c r="X768" i="2"/>
  <c r="W769" i="2"/>
  <c r="X769" i="2"/>
  <c r="W770" i="2"/>
  <c r="X770" i="2"/>
  <c r="W771" i="2"/>
  <c r="X771" i="2"/>
  <c r="W772" i="2"/>
  <c r="X772" i="2"/>
  <c r="W773" i="2"/>
  <c r="X773" i="2"/>
  <c r="W774" i="2"/>
  <c r="X774" i="2"/>
  <c r="W775" i="2"/>
  <c r="X775" i="2"/>
  <c r="W776" i="2"/>
  <c r="X776" i="2"/>
  <c r="W777" i="2"/>
  <c r="X777" i="2"/>
  <c r="W778" i="2"/>
  <c r="X778" i="2"/>
  <c r="W779" i="2"/>
  <c r="X779" i="2"/>
  <c r="W780" i="2"/>
  <c r="X780" i="2"/>
  <c r="W781" i="2"/>
  <c r="X781" i="2"/>
  <c r="W782" i="2"/>
  <c r="X782" i="2"/>
  <c r="W783" i="2"/>
  <c r="X783" i="2"/>
  <c r="W784" i="2"/>
  <c r="X784" i="2"/>
  <c r="W785" i="2"/>
  <c r="X785" i="2"/>
  <c r="W786" i="2"/>
  <c r="X786" i="2"/>
  <c r="W787" i="2"/>
  <c r="X787" i="2"/>
  <c r="W788" i="2"/>
  <c r="X788" i="2"/>
  <c r="W789" i="2"/>
  <c r="X789" i="2"/>
  <c r="W790" i="2"/>
  <c r="X790" i="2"/>
  <c r="W791" i="2"/>
  <c r="X791" i="2"/>
  <c r="W792" i="2"/>
  <c r="X792" i="2"/>
  <c r="W793" i="2"/>
  <c r="X793" i="2"/>
  <c r="W794" i="2"/>
  <c r="X794" i="2"/>
  <c r="W795" i="2"/>
  <c r="X795" i="2"/>
  <c r="W796" i="2"/>
  <c r="X796" i="2"/>
  <c r="W797" i="2"/>
  <c r="X797" i="2"/>
  <c r="W798" i="2"/>
  <c r="X798" i="2"/>
  <c r="W799" i="2"/>
  <c r="X799" i="2"/>
  <c r="W800" i="2"/>
  <c r="X800" i="2"/>
  <c r="W801" i="2"/>
  <c r="X801" i="2"/>
  <c r="W802" i="2"/>
  <c r="X802" i="2"/>
  <c r="W803" i="2"/>
  <c r="X803" i="2"/>
  <c r="W804" i="2"/>
  <c r="X804" i="2"/>
  <c r="W805" i="2"/>
  <c r="X805" i="2"/>
  <c r="W806" i="2"/>
  <c r="X806" i="2"/>
  <c r="W807" i="2"/>
  <c r="X807" i="2"/>
  <c r="W808" i="2"/>
  <c r="X808" i="2"/>
  <c r="W809" i="2"/>
  <c r="X809" i="2"/>
  <c r="W810" i="2"/>
  <c r="X810" i="2"/>
  <c r="W811" i="2"/>
  <c r="X811" i="2"/>
  <c r="W812" i="2"/>
  <c r="X812" i="2"/>
  <c r="W813" i="2"/>
  <c r="X813" i="2"/>
  <c r="W814" i="2"/>
  <c r="X814" i="2"/>
  <c r="W815" i="2"/>
  <c r="X815" i="2"/>
  <c r="W816" i="2"/>
  <c r="X816" i="2"/>
  <c r="W817" i="2"/>
  <c r="X817" i="2"/>
  <c r="W818" i="2"/>
  <c r="X818" i="2"/>
  <c r="W819" i="2"/>
  <c r="X819" i="2"/>
  <c r="W820" i="2"/>
  <c r="X820" i="2"/>
  <c r="W821" i="2"/>
  <c r="X821" i="2"/>
  <c r="W822" i="2"/>
  <c r="X822" i="2"/>
  <c r="W823" i="2"/>
  <c r="X823" i="2"/>
  <c r="W824" i="2"/>
  <c r="X824" i="2"/>
  <c r="W825" i="2"/>
  <c r="X825" i="2"/>
  <c r="W826" i="2"/>
  <c r="X826" i="2"/>
  <c r="W827" i="2"/>
  <c r="X827" i="2"/>
  <c r="W828" i="2"/>
  <c r="X828" i="2"/>
  <c r="W829" i="2"/>
  <c r="X829" i="2"/>
  <c r="W830" i="2"/>
  <c r="X830" i="2"/>
  <c r="W831" i="2"/>
  <c r="X831" i="2"/>
  <c r="W832" i="2"/>
  <c r="X832" i="2"/>
  <c r="W833" i="2"/>
  <c r="X833" i="2"/>
  <c r="W834" i="2"/>
  <c r="X834" i="2"/>
  <c r="W835" i="2"/>
  <c r="X835" i="2"/>
  <c r="W836" i="2"/>
  <c r="X836" i="2"/>
  <c r="W837" i="2"/>
  <c r="X837" i="2"/>
  <c r="W838" i="2"/>
  <c r="X838" i="2"/>
  <c r="W839" i="2"/>
  <c r="X839" i="2"/>
  <c r="W840" i="2"/>
  <c r="X840" i="2"/>
  <c r="W841" i="2"/>
  <c r="X841" i="2"/>
  <c r="W842" i="2"/>
  <c r="X842" i="2"/>
  <c r="W843" i="2"/>
  <c r="X843" i="2"/>
  <c r="W844" i="2"/>
  <c r="X844" i="2"/>
  <c r="W845" i="2"/>
  <c r="X845" i="2"/>
  <c r="W846" i="2"/>
  <c r="X846" i="2"/>
  <c r="W847" i="2"/>
  <c r="X847" i="2"/>
  <c r="W848" i="2"/>
  <c r="X848" i="2"/>
  <c r="W849" i="2"/>
  <c r="X849" i="2"/>
  <c r="W850" i="2"/>
  <c r="X850" i="2"/>
  <c r="W851" i="2"/>
  <c r="X851" i="2"/>
  <c r="W852" i="2"/>
  <c r="X852" i="2"/>
  <c r="W853" i="2"/>
  <c r="X853" i="2"/>
  <c r="W854" i="2"/>
  <c r="X854" i="2"/>
  <c r="W855" i="2"/>
  <c r="X855" i="2"/>
  <c r="W856" i="2"/>
  <c r="X856" i="2"/>
  <c r="W857" i="2"/>
  <c r="X857" i="2"/>
  <c r="W858" i="2"/>
  <c r="X858" i="2"/>
  <c r="W859" i="2"/>
  <c r="X859" i="2"/>
  <c r="W860" i="2"/>
  <c r="X860" i="2"/>
  <c r="W861" i="2"/>
  <c r="X861" i="2"/>
  <c r="W862" i="2"/>
  <c r="X862" i="2"/>
  <c r="W863" i="2"/>
  <c r="X863" i="2"/>
  <c r="W864" i="2"/>
  <c r="X864" i="2"/>
  <c r="W865" i="2"/>
  <c r="X865" i="2"/>
  <c r="W866" i="2"/>
  <c r="X866" i="2"/>
  <c r="W867" i="2"/>
  <c r="X867" i="2"/>
  <c r="W868" i="2"/>
  <c r="X868" i="2"/>
  <c r="W869" i="2"/>
  <c r="X869" i="2"/>
  <c r="W870" i="2"/>
  <c r="X870" i="2"/>
  <c r="W871" i="2"/>
  <c r="X871" i="2"/>
  <c r="W872" i="2"/>
  <c r="X872" i="2"/>
  <c r="W873" i="2"/>
  <c r="X873" i="2"/>
  <c r="W874" i="2"/>
  <c r="X874" i="2"/>
  <c r="W875" i="2"/>
  <c r="X875" i="2"/>
  <c r="W876" i="2"/>
  <c r="X876" i="2"/>
  <c r="W877" i="2"/>
  <c r="X877" i="2"/>
  <c r="W878" i="2"/>
  <c r="X878" i="2"/>
  <c r="W879" i="2"/>
  <c r="X879" i="2"/>
  <c r="W880" i="2"/>
  <c r="X880" i="2"/>
  <c r="W881" i="2"/>
  <c r="X881" i="2"/>
  <c r="W882" i="2"/>
  <c r="X882" i="2"/>
  <c r="W883" i="2"/>
  <c r="X883" i="2"/>
  <c r="W884" i="2"/>
  <c r="X884" i="2"/>
  <c r="W885" i="2"/>
  <c r="X885" i="2"/>
  <c r="W886" i="2"/>
  <c r="X886" i="2"/>
  <c r="W887" i="2"/>
  <c r="X887" i="2"/>
  <c r="W888" i="2"/>
  <c r="X888" i="2"/>
  <c r="W889" i="2"/>
  <c r="X889" i="2"/>
  <c r="W890" i="2"/>
  <c r="X890" i="2"/>
  <c r="W891" i="2"/>
  <c r="X891" i="2"/>
  <c r="W892" i="2"/>
  <c r="X892" i="2"/>
  <c r="W893" i="2"/>
  <c r="X893" i="2"/>
  <c r="W894" i="2"/>
  <c r="X894" i="2"/>
  <c r="W895" i="2"/>
  <c r="X895" i="2"/>
  <c r="W896" i="2"/>
  <c r="X896" i="2"/>
  <c r="W897" i="2"/>
  <c r="X897" i="2"/>
  <c r="W898" i="2"/>
  <c r="X898" i="2"/>
  <c r="W899" i="2"/>
  <c r="X899" i="2"/>
  <c r="W900" i="2"/>
  <c r="X900" i="2"/>
  <c r="W901" i="2"/>
  <c r="X901" i="2"/>
  <c r="W902" i="2"/>
  <c r="X902" i="2"/>
  <c r="W903" i="2"/>
  <c r="X903" i="2"/>
  <c r="W904" i="2"/>
  <c r="X904" i="2"/>
  <c r="W905" i="2"/>
  <c r="X905" i="2"/>
  <c r="W906" i="2"/>
  <c r="X906" i="2"/>
  <c r="W907" i="2"/>
  <c r="X907" i="2"/>
  <c r="W908" i="2"/>
  <c r="X908" i="2"/>
  <c r="W909" i="2"/>
  <c r="X909" i="2"/>
  <c r="W910" i="2"/>
  <c r="X910" i="2"/>
  <c r="W911" i="2"/>
  <c r="X911" i="2"/>
  <c r="W912" i="2"/>
  <c r="X912" i="2"/>
  <c r="W913" i="2"/>
  <c r="X913" i="2"/>
  <c r="W914" i="2"/>
  <c r="X914" i="2"/>
  <c r="W915" i="2"/>
  <c r="X915" i="2"/>
  <c r="W916" i="2"/>
  <c r="X916" i="2"/>
  <c r="W917" i="2"/>
  <c r="X917" i="2"/>
  <c r="W918" i="2"/>
  <c r="X918" i="2"/>
  <c r="W919" i="2"/>
  <c r="X919" i="2"/>
  <c r="W920" i="2"/>
  <c r="X920" i="2"/>
  <c r="W921" i="2"/>
  <c r="X921" i="2"/>
  <c r="W922" i="2"/>
  <c r="X922" i="2"/>
  <c r="W923" i="2"/>
  <c r="X923" i="2"/>
  <c r="W924" i="2"/>
  <c r="X924" i="2"/>
  <c r="W925" i="2"/>
  <c r="X925" i="2"/>
  <c r="W926" i="2"/>
  <c r="X926" i="2"/>
  <c r="W927" i="2"/>
  <c r="X927" i="2"/>
  <c r="W928" i="2"/>
  <c r="X928" i="2"/>
  <c r="W929" i="2"/>
  <c r="X929" i="2"/>
  <c r="W930" i="2"/>
  <c r="X930" i="2"/>
  <c r="W931" i="2"/>
  <c r="X931" i="2"/>
  <c r="W932" i="2"/>
  <c r="X932" i="2"/>
  <c r="W933" i="2"/>
  <c r="X933" i="2"/>
  <c r="W934" i="2"/>
  <c r="X934" i="2"/>
  <c r="W935" i="2"/>
  <c r="X935" i="2"/>
  <c r="W936" i="2"/>
  <c r="X936" i="2"/>
  <c r="W937" i="2"/>
  <c r="X937" i="2"/>
  <c r="W938" i="2"/>
  <c r="X938" i="2"/>
  <c r="W939" i="2"/>
  <c r="X939" i="2"/>
  <c r="W940" i="2"/>
  <c r="X940" i="2"/>
  <c r="W941" i="2"/>
  <c r="X941" i="2"/>
  <c r="W942" i="2"/>
  <c r="X942" i="2"/>
  <c r="W943" i="2"/>
  <c r="X943" i="2"/>
  <c r="W944" i="2"/>
  <c r="X944" i="2"/>
  <c r="W945" i="2"/>
  <c r="X945" i="2"/>
  <c r="W946" i="2"/>
  <c r="X946" i="2"/>
  <c r="W947" i="2"/>
  <c r="X947" i="2"/>
  <c r="W948" i="2"/>
  <c r="X948" i="2"/>
  <c r="W949" i="2"/>
  <c r="X949" i="2"/>
  <c r="W950" i="2"/>
  <c r="X950" i="2"/>
  <c r="W951" i="2"/>
  <c r="X951" i="2"/>
  <c r="W952" i="2"/>
  <c r="X952" i="2"/>
  <c r="W953" i="2"/>
  <c r="X953" i="2"/>
  <c r="W954" i="2"/>
  <c r="X954" i="2"/>
  <c r="W955" i="2"/>
  <c r="X955" i="2"/>
  <c r="W956" i="2"/>
  <c r="X956" i="2"/>
  <c r="W957" i="2"/>
  <c r="X957" i="2"/>
  <c r="W958" i="2"/>
  <c r="X958" i="2"/>
  <c r="W959" i="2"/>
  <c r="X959" i="2"/>
  <c r="W960" i="2"/>
  <c r="X960" i="2"/>
  <c r="W961" i="2"/>
  <c r="X961" i="2"/>
  <c r="W962" i="2"/>
  <c r="X962" i="2"/>
  <c r="W963" i="2"/>
  <c r="X963" i="2"/>
  <c r="W964" i="2"/>
  <c r="X964" i="2"/>
  <c r="W965" i="2"/>
  <c r="X965" i="2"/>
  <c r="W966" i="2"/>
  <c r="X966" i="2"/>
  <c r="W967" i="2"/>
  <c r="X967" i="2"/>
  <c r="W968" i="2"/>
  <c r="X968" i="2"/>
  <c r="W969" i="2"/>
  <c r="X969" i="2"/>
  <c r="W970" i="2"/>
  <c r="X970" i="2"/>
  <c r="W971" i="2"/>
  <c r="X971" i="2"/>
  <c r="W972" i="2"/>
  <c r="X972" i="2"/>
  <c r="W973" i="2"/>
  <c r="X973" i="2"/>
  <c r="W974" i="2"/>
  <c r="X974" i="2"/>
  <c r="W975" i="2"/>
  <c r="X975" i="2"/>
  <c r="W976" i="2"/>
  <c r="X976" i="2"/>
  <c r="W977" i="2"/>
  <c r="X977" i="2"/>
  <c r="W978" i="2"/>
  <c r="X978" i="2"/>
  <c r="W979" i="2"/>
  <c r="X979" i="2"/>
  <c r="W980" i="2"/>
  <c r="X980" i="2"/>
  <c r="W981" i="2"/>
  <c r="X981" i="2"/>
  <c r="W982" i="2"/>
  <c r="X982" i="2"/>
  <c r="W983" i="2"/>
  <c r="X983" i="2"/>
  <c r="W984" i="2"/>
  <c r="X984" i="2"/>
  <c r="W985" i="2"/>
  <c r="X985" i="2"/>
  <c r="W986" i="2"/>
  <c r="X986" i="2"/>
  <c r="W987" i="2"/>
  <c r="X987" i="2"/>
  <c r="W988" i="2"/>
  <c r="X988" i="2"/>
  <c r="W989" i="2"/>
  <c r="X989" i="2"/>
  <c r="W990" i="2"/>
  <c r="X990" i="2"/>
  <c r="W991" i="2"/>
  <c r="X991" i="2"/>
  <c r="W992" i="2"/>
  <c r="X992" i="2"/>
  <c r="W993" i="2"/>
  <c r="X993" i="2"/>
  <c r="W994" i="2"/>
  <c r="X994" i="2"/>
  <c r="W995" i="2"/>
  <c r="X995" i="2"/>
  <c r="W996" i="2"/>
  <c r="X996" i="2"/>
  <c r="W997" i="2"/>
  <c r="X997" i="2"/>
  <c r="W998" i="2"/>
  <c r="X998" i="2"/>
  <c r="W999" i="2"/>
  <c r="X999" i="2"/>
  <c r="W1000" i="2"/>
  <c r="X1000" i="2"/>
  <c r="W1001" i="2"/>
  <c r="X1001" i="2"/>
  <c r="W1002" i="2"/>
  <c r="X1002" i="2"/>
  <c r="W1003" i="2"/>
  <c r="X1003" i="2"/>
  <c r="W1004" i="2"/>
  <c r="X1004" i="2"/>
  <c r="W1005" i="2"/>
  <c r="X1005" i="2"/>
  <c r="W1006" i="2"/>
  <c r="X1006" i="2"/>
  <c r="W1007" i="2"/>
  <c r="X1007" i="2"/>
  <c r="W1008" i="2"/>
  <c r="X1008" i="2"/>
  <c r="W1009" i="2"/>
  <c r="X1009" i="2"/>
  <c r="W1010" i="2"/>
  <c r="X1010" i="2"/>
  <c r="W1011" i="2"/>
  <c r="X1011" i="2"/>
  <c r="W1012" i="2"/>
  <c r="X1012" i="2"/>
  <c r="W1013" i="2"/>
  <c r="X1013" i="2"/>
  <c r="W1014" i="2"/>
  <c r="X1014" i="2"/>
  <c r="W1015" i="2"/>
  <c r="X1015" i="2"/>
  <c r="W1016" i="2"/>
  <c r="X1016" i="2"/>
  <c r="W1017" i="2"/>
  <c r="X1017" i="2"/>
  <c r="W1018" i="2"/>
  <c r="X1018" i="2"/>
  <c r="W1019" i="2"/>
  <c r="X1019" i="2"/>
  <c r="W1020" i="2"/>
  <c r="X1020" i="2"/>
  <c r="W1021" i="2"/>
  <c r="X1021" i="2"/>
  <c r="W1022" i="2"/>
  <c r="X1022" i="2"/>
  <c r="W1023" i="2"/>
  <c r="X1023" i="2"/>
  <c r="W1024" i="2"/>
  <c r="X1024" i="2"/>
  <c r="W1025" i="2"/>
  <c r="X1025" i="2"/>
  <c r="W1026" i="2"/>
  <c r="X1026" i="2"/>
  <c r="W1027" i="2"/>
  <c r="X1027" i="2"/>
  <c r="W1028" i="2"/>
  <c r="X1028" i="2"/>
  <c r="W1029" i="2"/>
  <c r="X1029" i="2"/>
  <c r="W1030" i="2"/>
  <c r="X1030" i="2"/>
  <c r="W1031" i="2"/>
  <c r="X1031" i="2"/>
  <c r="W1032" i="2"/>
  <c r="X1032" i="2"/>
  <c r="W1033" i="2"/>
  <c r="X1033" i="2"/>
  <c r="W1034" i="2"/>
  <c r="X1034" i="2"/>
  <c r="W1035" i="2"/>
  <c r="X1035" i="2"/>
  <c r="W1036" i="2"/>
  <c r="X1036" i="2"/>
  <c r="W1037" i="2"/>
  <c r="X1037" i="2"/>
  <c r="W1038" i="2"/>
  <c r="X1038" i="2"/>
  <c r="W1039" i="2"/>
  <c r="X1039" i="2"/>
  <c r="W1040" i="2"/>
  <c r="X1040" i="2"/>
  <c r="W1041" i="2"/>
  <c r="X1041" i="2"/>
  <c r="W1042" i="2"/>
  <c r="X1042" i="2"/>
  <c r="W1043" i="2"/>
  <c r="X1043" i="2"/>
  <c r="W1044" i="2"/>
  <c r="X1044" i="2"/>
  <c r="W1045" i="2"/>
  <c r="X1045" i="2"/>
  <c r="W1046" i="2"/>
  <c r="X1046" i="2"/>
  <c r="W1047" i="2"/>
  <c r="X1047" i="2"/>
  <c r="W1048" i="2"/>
  <c r="X1048" i="2"/>
  <c r="W1049" i="2"/>
  <c r="X1049" i="2"/>
  <c r="W1050" i="2"/>
  <c r="X1050" i="2"/>
  <c r="W1051" i="2"/>
  <c r="X1051" i="2"/>
  <c r="W1052" i="2"/>
  <c r="X1052" i="2"/>
  <c r="W1053" i="2"/>
  <c r="X1053" i="2"/>
  <c r="W1054" i="2"/>
  <c r="X1054" i="2"/>
  <c r="W1055" i="2"/>
  <c r="X1055" i="2"/>
  <c r="W1056" i="2"/>
  <c r="X1056" i="2"/>
  <c r="W1057" i="2"/>
  <c r="X1057" i="2"/>
  <c r="W1058" i="2"/>
  <c r="X1058" i="2"/>
  <c r="W1059" i="2"/>
  <c r="X1059" i="2"/>
  <c r="W1060" i="2"/>
  <c r="X1060" i="2"/>
  <c r="W1061" i="2"/>
  <c r="X1061" i="2"/>
  <c r="W1062" i="2"/>
  <c r="X1062" i="2"/>
  <c r="W1063" i="2"/>
  <c r="X1063" i="2"/>
  <c r="W1064" i="2"/>
  <c r="X1064" i="2"/>
  <c r="W1065" i="2"/>
  <c r="X1065" i="2"/>
  <c r="W1066" i="2"/>
  <c r="X1066" i="2"/>
  <c r="W1067" i="2"/>
  <c r="X1067" i="2"/>
  <c r="W1068" i="2"/>
  <c r="X1068" i="2"/>
  <c r="W1069" i="2"/>
  <c r="X1069" i="2"/>
  <c r="W1070" i="2"/>
  <c r="X1070" i="2"/>
  <c r="W1071" i="2"/>
  <c r="X1071" i="2"/>
  <c r="W1072" i="2"/>
  <c r="X1072" i="2"/>
  <c r="W1073" i="2"/>
  <c r="X1073" i="2"/>
  <c r="W1074" i="2"/>
  <c r="X1074" i="2"/>
  <c r="W1075" i="2"/>
  <c r="X1075" i="2"/>
  <c r="W1076" i="2"/>
  <c r="X1076" i="2"/>
  <c r="W1077" i="2"/>
  <c r="X1077" i="2"/>
  <c r="W1078" i="2"/>
  <c r="X1078" i="2"/>
  <c r="W1079" i="2"/>
  <c r="X1079" i="2"/>
  <c r="W1080" i="2"/>
  <c r="X1080" i="2"/>
  <c r="W1081" i="2"/>
  <c r="X1081" i="2"/>
  <c r="W1082" i="2"/>
  <c r="X1082" i="2"/>
  <c r="W1083" i="2"/>
  <c r="X1083" i="2"/>
  <c r="W1084" i="2"/>
  <c r="X1084" i="2"/>
  <c r="W1085" i="2"/>
  <c r="X1085" i="2"/>
  <c r="W1086" i="2"/>
  <c r="X1086" i="2"/>
  <c r="W1087" i="2"/>
  <c r="X1087" i="2"/>
  <c r="W1088" i="2"/>
  <c r="X1088" i="2"/>
  <c r="W1089" i="2"/>
  <c r="X1089" i="2"/>
  <c r="W1090" i="2"/>
  <c r="X1090" i="2"/>
  <c r="W1091" i="2"/>
  <c r="X1091" i="2"/>
  <c r="W1092" i="2"/>
  <c r="X1092" i="2"/>
  <c r="W1093" i="2"/>
  <c r="X1093" i="2"/>
  <c r="W1094" i="2"/>
  <c r="X1094" i="2"/>
  <c r="W1095" i="2"/>
  <c r="X1095" i="2"/>
  <c r="W1096" i="2"/>
  <c r="X1096" i="2"/>
  <c r="W1097" i="2"/>
  <c r="X1097" i="2"/>
  <c r="W1098" i="2"/>
  <c r="X1098" i="2"/>
  <c r="W1099" i="2"/>
  <c r="X1099" i="2"/>
  <c r="W1100" i="2"/>
  <c r="X1100" i="2"/>
  <c r="W1101" i="2"/>
  <c r="X1101" i="2"/>
  <c r="W1102" i="2"/>
  <c r="X1102" i="2"/>
  <c r="W1103" i="2"/>
  <c r="X1103" i="2"/>
  <c r="W1104" i="2"/>
  <c r="X1104" i="2"/>
  <c r="W1105" i="2"/>
  <c r="X1105" i="2"/>
  <c r="W1106" i="2"/>
  <c r="X1106" i="2"/>
  <c r="W1107" i="2"/>
  <c r="X1107" i="2"/>
  <c r="W1108" i="2"/>
  <c r="X1108" i="2"/>
  <c r="W1109" i="2"/>
  <c r="X1109" i="2"/>
  <c r="W1110" i="2"/>
  <c r="X1110" i="2"/>
  <c r="W1111" i="2"/>
  <c r="X1111" i="2"/>
  <c r="W1112" i="2"/>
  <c r="X1112" i="2"/>
  <c r="W1113" i="2"/>
  <c r="X1113" i="2"/>
  <c r="W1114" i="2"/>
  <c r="X1114" i="2"/>
  <c r="W1115" i="2"/>
  <c r="X1115" i="2"/>
  <c r="W1116" i="2"/>
  <c r="X1116" i="2"/>
  <c r="W1117" i="2"/>
  <c r="X1117" i="2"/>
  <c r="W1118" i="2"/>
  <c r="X1118" i="2"/>
  <c r="W1119" i="2"/>
  <c r="X1119" i="2"/>
  <c r="W1120" i="2"/>
  <c r="X1120" i="2"/>
  <c r="W1121" i="2"/>
  <c r="X1121" i="2"/>
  <c r="W1122" i="2"/>
  <c r="X1122" i="2"/>
  <c r="W1123" i="2"/>
  <c r="X1123" i="2"/>
  <c r="W1124" i="2"/>
  <c r="X1124" i="2"/>
  <c r="W1125" i="2"/>
  <c r="X1125" i="2"/>
  <c r="W1126" i="2"/>
  <c r="X1126" i="2"/>
  <c r="W1127" i="2"/>
  <c r="X1127" i="2"/>
  <c r="W1128" i="2"/>
  <c r="X1128" i="2"/>
  <c r="W1129" i="2"/>
  <c r="X1129" i="2"/>
  <c r="W1130" i="2"/>
  <c r="X1130" i="2"/>
  <c r="W1131" i="2"/>
  <c r="X1131" i="2"/>
  <c r="W1132" i="2"/>
  <c r="X1132" i="2"/>
  <c r="W1133" i="2"/>
  <c r="X1133" i="2"/>
  <c r="W1134" i="2"/>
  <c r="X1134" i="2"/>
  <c r="W1135" i="2"/>
  <c r="X1135" i="2"/>
  <c r="W1136" i="2"/>
  <c r="X1136" i="2"/>
  <c r="W1137" i="2"/>
  <c r="X1137" i="2"/>
  <c r="W1138" i="2"/>
  <c r="X1138" i="2"/>
  <c r="W1139" i="2"/>
  <c r="X1139" i="2"/>
  <c r="W1140" i="2"/>
  <c r="X1140" i="2"/>
  <c r="W1141" i="2"/>
  <c r="X1141" i="2"/>
  <c r="W1142" i="2"/>
  <c r="X1142" i="2"/>
  <c r="W1143" i="2"/>
  <c r="X1143" i="2"/>
  <c r="W1144" i="2"/>
  <c r="X1144" i="2"/>
  <c r="W1145" i="2"/>
  <c r="X1145" i="2"/>
  <c r="W1146" i="2"/>
  <c r="X1146" i="2"/>
  <c r="W1147" i="2"/>
  <c r="X1147" i="2"/>
  <c r="W1148" i="2"/>
  <c r="X1148" i="2"/>
  <c r="W1149" i="2"/>
  <c r="X1149" i="2"/>
  <c r="W1150" i="2"/>
  <c r="X1150" i="2"/>
  <c r="W1151" i="2"/>
  <c r="X1151" i="2"/>
  <c r="W1152" i="2"/>
  <c r="X1152" i="2"/>
  <c r="W1153" i="2"/>
  <c r="X1153" i="2"/>
  <c r="W1154" i="2"/>
  <c r="X1154" i="2"/>
  <c r="W1155" i="2"/>
  <c r="X1155" i="2"/>
  <c r="W1156" i="2"/>
  <c r="X1156" i="2"/>
  <c r="W1157" i="2"/>
  <c r="X1157" i="2"/>
  <c r="W1158" i="2"/>
  <c r="X1158" i="2"/>
  <c r="W1159" i="2"/>
  <c r="X1159" i="2"/>
  <c r="W1160" i="2"/>
  <c r="X1160" i="2"/>
  <c r="W1161" i="2"/>
  <c r="X1161" i="2"/>
  <c r="W1162" i="2"/>
  <c r="X1162" i="2"/>
  <c r="W1163" i="2"/>
  <c r="X1163" i="2"/>
  <c r="W1164" i="2"/>
  <c r="X1164" i="2"/>
  <c r="W1165" i="2"/>
  <c r="X1165" i="2"/>
  <c r="W1166" i="2"/>
  <c r="X1166" i="2"/>
  <c r="W1167" i="2"/>
  <c r="X1167" i="2"/>
  <c r="W1168" i="2"/>
  <c r="X1168" i="2"/>
  <c r="W1169" i="2"/>
  <c r="X1169" i="2"/>
  <c r="W1170" i="2"/>
  <c r="X1170" i="2"/>
  <c r="W1171" i="2"/>
  <c r="X1171" i="2"/>
  <c r="W1172" i="2"/>
  <c r="X1172" i="2"/>
  <c r="W1173" i="2"/>
  <c r="X1173" i="2"/>
  <c r="W1174" i="2"/>
  <c r="X1174" i="2"/>
  <c r="W1175" i="2"/>
  <c r="X1175" i="2"/>
  <c r="W1176" i="2"/>
  <c r="X1176" i="2"/>
  <c r="W1177" i="2"/>
  <c r="X1177" i="2"/>
  <c r="W1178" i="2"/>
  <c r="X1178" i="2"/>
  <c r="W1179" i="2"/>
  <c r="X1179" i="2"/>
  <c r="W1180" i="2"/>
  <c r="X1180" i="2"/>
  <c r="W1181" i="2"/>
  <c r="X1181" i="2"/>
  <c r="W1182" i="2"/>
  <c r="X1182" i="2"/>
  <c r="W1183" i="2"/>
  <c r="X1183" i="2"/>
  <c r="W1184" i="2"/>
  <c r="X1184" i="2"/>
  <c r="W1185" i="2"/>
  <c r="X1185" i="2"/>
  <c r="W1186" i="2"/>
  <c r="X1186" i="2"/>
  <c r="W1187" i="2"/>
  <c r="X1187" i="2"/>
  <c r="W1188" i="2"/>
  <c r="X1188" i="2"/>
  <c r="W1189" i="2"/>
  <c r="X1189" i="2"/>
  <c r="W1190" i="2"/>
  <c r="X1190" i="2"/>
  <c r="W1191" i="2"/>
  <c r="X1191" i="2"/>
  <c r="W1192" i="2"/>
  <c r="X1192" i="2"/>
  <c r="W1193" i="2"/>
  <c r="X1193" i="2"/>
  <c r="W1194" i="2"/>
  <c r="X1194" i="2"/>
  <c r="W1195" i="2"/>
  <c r="X1195" i="2"/>
  <c r="W1196" i="2"/>
  <c r="X1196" i="2"/>
  <c r="W1197" i="2"/>
  <c r="X1197" i="2"/>
  <c r="W1198" i="2"/>
  <c r="X1198" i="2"/>
  <c r="W1199" i="2"/>
  <c r="X1199" i="2"/>
  <c r="W1200" i="2"/>
  <c r="X1200" i="2"/>
  <c r="W1201" i="2"/>
  <c r="X1201" i="2"/>
  <c r="W1202" i="2"/>
  <c r="X1202" i="2"/>
  <c r="W1203" i="2"/>
  <c r="X1203" i="2"/>
  <c r="W1204" i="2"/>
  <c r="X1204" i="2"/>
  <c r="W1205" i="2"/>
  <c r="X1205" i="2"/>
  <c r="W1206" i="2"/>
  <c r="X1206" i="2"/>
  <c r="W1207" i="2"/>
  <c r="X1207" i="2"/>
  <c r="W1208" i="2"/>
  <c r="X1208" i="2"/>
  <c r="W1209" i="2"/>
  <c r="X1209" i="2"/>
  <c r="W1210" i="2"/>
  <c r="X1210" i="2"/>
  <c r="W1211" i="2"/>
  <c r="X1211" i="2"/>
  <c r="W1212" i="2"/>
  <c r="X1212" i="2"/>
  <c r="W1213" i="2"/>
  <c r="X1213" i="2"/>
  <c r="W1214" i="2"/>
  <c r="X1214" i="2"/>
  <c r="W1215" i="2"/>
  <c r="X1215" i="2"/>
  <c r="W1216" i="2"/>
  <c r="X1216" i="2"/>
  <c r="W1217" i="2"/>
  <c r="X1217" i="2"/>
  <c r="W1218" i="2"/>
  <c r="X1218" i="2"/>
  <c r="W1219" i="2"/>
  <c r="X1219" i="2"/>
  <c r="W1220" i="2"/>
  <c r="X1220" i="2"/>
  <c r="W1221" i="2"/>
  <c r="X1221" i="2"/>
  <c r="W1222" i="2"/>
  <c r="X1222" i="2"/>
  <c r="W1223" i="2"/>
  <c r="X1223" i="2"/>
  <c r="W1224" i="2"/>
  <c r="X1224" i="2"/>
  <c r="W1225" i="2"/>
  <c r="X1225" i="2"/>
  <c r="W1226" i="2"/>
  <c r="X1226" i="2"/>
  <c r="W1227" i="2"/>
  <c r="X1227" i="2"/>
  <c r="W1228" i="2"/>
  <c r="X1228" i="2"/>
  <c r="W1229" i="2"/>
  <c r="X1229" i="2"/>
  <c r="W1230" i="2"/>
  <c r="X1230" i="2"/>
  <c r="W1231" i="2"/>
  <c r="X1231" i="2"/>
  <c r="W1232" i="2"/>
  <c r="X1232" i="2"/>
  <c r="W1233" i="2"/>
  <c r="X1233" i="2"/>
  <c r="W1234" i="2"/>
  <c r="X1234" i="2"/>
  <c r="W1235" i="2"/>
  <c r="X1235" i="2"/>
  <c r="W1236" i="2"/>
  <c r="X1236" i="2"/>
  <c r="W1237" i="2"/>
  <c r="X1237" i="2"/>
  <c r="W1238" i="2"/>
  <c r="X1238" i="2"/>
  <c r="W1239" i="2"/>
  <c r="X1239" i="2"/>
  <c r="W1240" i="2"/>
  <c r="X1240" i="2"/>
  <c r="W1241" i="2"/>
  <c r="X1241" i="2"/>
  <c r="W1242" i="2"/>
  <c r="X1242" i="2"/>
  <c r="W1243" i="2"/>
  <c r="X1243" i="2"/>
  <c r="W1244" i="2"/>
  <c r="X1244" i="2"/>
  <c r="W1245" i="2"/>
  <c r="X1245" i="2"/>
  <c r="W1246" i="2"/>
  <c r="X1246" i="2"/>
  <c r="W1247" i="2"/>
  <c r="X1247" i="2"/>
  <c r="W1248" i="2"/>
  <c r="X1248" i="2"/>
  <c r="W1249" i="2"/>
  <c r="X1249" i="2"/>
  <c r="W1250" i="2"/>
  <c r="X1250" i="2"/>
  <c r="W1251" i="2"/>
  <c r="X1251" i="2"/>
  <c r="W1252" i="2"/>
  <c r="X1252" i="2"/>
  <c r="W1253" i="2"/>
  <c r="X1253" i="2"/>
  <c r="W1254" i="2"/>
  <c r="X1254" i="2"/>
  <c r="W1255" i="2"/>
  <c r="X1255" i="2"/>
  <c r="W1256" i="2"/>
  <c r="X1256" i="2"/>
  <c r="W1257" i="2"/>
  <c r="X1257" i="2"/>
  <c r="W1258" i="2"/>
  <c r="X1258" i="2"/>
  <c r="W1259" i="2"/>
  <c r="X1259" i="2"/>
  <c r="W1260" i="2"/>
  <c r="X1260" i="2"/>
  <c r="W1261" i="2"/>
  <c r="X1261" i="2"/>
  <c r="W1262" i="2"/>
  <c r="X1262" i="2"/>
  <c r="W1263" i="2"/>
  <c r="X1263" i="2"/>
  <c r="W1264" i="2"/>
  <c r="X1264" i="2"/>
  <c r="W1265" i="2"/>
  <c r="X1265" i="2"/>
  <c r="W1266" i="2"/>
  <c r="X1266" i="2"/>
  <c r="W1267" i="2"/>
  <c r="X1267" i="2"/>
  <c r="W1268" i="2"/>
  <c r="X1268" i="2"/>
  <c r="W1269" i="2"/>
  <c r="X1269" i="2"/>
  <c r="W1270" i="2"/>
  <c r="X1270" i="2"/>
  <c r="W1271" i="2"/>
  <c r="X1271" i="2"/>
  <c r="W1272" i="2"/>
  <c r="X1272" i="2"/>
  <c r="W1273" i="2"/>
  <c r="X1273" i="2"/>
  <c r="W1274" i="2"/>
  <c r="X1274" i="2"/>
  <c r="W1275" i="2"/>
  <c r="X1275" i="2"/>
  <c r="W1276" i="2"/>
  <c r="X1276" i="2"/>
  <c r="W1277" i="2"/>
  <c r="X1277" i="2"/>
  <c r="W1278" i="2"/>
  <c r="X1278" i="2"/>
  <c r="W1279" i="2"/>
  <c r="X1279" i="2"/>
  <c r="W1280" i="2"/>
  <c r="X1280" i="2"/>
  <c r="W1281" i="2"/>
  <c r="X1281" i="2"/>
  <c r="W1282" i="2"/>
  <c r="X1282" i="2"/>
  <c r="W1283" i="2"/>
  <c r="X1283" i="2"/>
  <c r="W1284" i="2"/>
  <c r="X1284" i="2"/>
  <c r="W1285" i="2"/>
  <c r="X1285" i="2"/>
  <c r="W1286" i="2"/>
  <c r="X1286" i="2"/>
  <c r="W1287" i="2"/>
  <c r="X1287" i="2"/>
  <c r="W1288" i="2"/>
  <c r="X1288" i="2"/>
  <c r="W1289" i="2"/>
  <c r="X1289" i="2"/>
  <c r="W1290" i="2"/>
  <c r="X1290" i="2"/>
  <c r="W1291" i="2"/>
  <c r="X1291" i="2"/>
  <c r="W1292" i="2"/>
  <c r="X1292" i="2"/>
  <c r="W1293" i="2"/>
  <c r="X1293" i="2"/>
  <c r="W1294" i="2"/>
  <c r="X1294" i="2"/>
  <c r="W1295" i="2"/>
  <c r="X1295" i="2"/>
  <c r="W1296" i="2"/>
  <c r="X1296" i="2"/>
  <c r="W1297" i="2"/>
  <c r="X1297" i="2"/>
  <c r="W1298" i="2"/>
  <c r="X1298" i="2"/>
  <c r="W1299" i="2"/>
  <c r="X1299" i="2"/>
  <c r="W1300" i="2"/>
  <c r="X1300" i="2"/>
  <c r="W1301" i="2"/>
  <c r="X1301" i="2"/>
  <c r="W1302" i="2"/>
  <c r="X1302" i="2"/>
  <c r="W1303" i="2"/>
  <c r="X1303" i="2"/>
  <c r="W1304" i="2"/>
  <c r="X1304" i="2"/>
  <c r="W1305" i="2"/>
  <c r="X1305" i="2"/>
  <c r="W1306" i="2"/>
  <c r="X1306" i="2"/>
  <c r="W1307" i="2"/>
  <c r="X1307" i="2"/>
  <c r="W1308" i="2"/>
  <c r="X1308" i="2"/>
  <c r="W1309" i="2"/>
  <c r="X1309" i="2"/>
  <c r="W1310" i="2"/>
  <c r="X1310" i="2"/>
  <c r="W1311" i="2"/>
  <c r="X1311" i="2"/>
  <c r="W1312" i="2"/>
  <c r="X1312" i="2"/>
  <c r="W1313" i="2"/>
  <c r="X1313" i="2"/>
  <c r="W1314" i="2"/>
  <c r="X1314" i="2"/>
  <c r="W1315" i="2"/>
  <c r="X1315" i="2"/>
  <c r="W1316" i="2"/>
  <c r="X1316" i="2"/>
  <c r="W1317" i="2"/>
  <c r="X1317" i="2"/>
  <c r="W1318" i="2"/>
  <c r="X1318" i="2"/>
  <c r="W1319" i="2"/>
  <c r="X1319" i="2"/>
  <c r="W1320" i="2"/>
  <c r="X1320" i="2"/>
  <c r="W1321" i="2"/>
  <c r="X1321" i="2"/>
  <c r="W1322" i="2"/>
  <c r="X1322" i="2"/>
  <c r="W1323" i="2"/>
  <c r="X1323" i="2"/>
  <c r="W1324" i="2"/>
  <c r="X1324" i="2"/>
  <c r="W1325" i="2"/>
  <c r="X1325" i="2"/>
  <c r="W1326" i="2"/>
  <c r="X1326" i="2"/>
  <c r="W1327" i="2"/>
  <c r="X1327" i="2"/>
  <c r="W1328" i="2"/>
  <c r="X1328" i="2"/>
  <c r="W1329" i="2"/>
  <c r="X1329" i="2"/>
  <c r="W1330" i="2"/>
  <c r="X1330" i="2"/>
  <c r="W1331" i="2"/>
  <c r="X1331" i="2"/>
  <c r="W1332" i="2"/>
  <c r="X1332" i="2"/>
  <c r="W1333" i="2"/>
  <c r="X1333" i="2"/>
  <c r="W1334" i="2"/>
  <c r="X1334" i="2"/>
  <c r="W1335" i="2"/>
  <c r="X1335" i="2"/>
  <c r="W1336" i="2"/>
  <c r="X1336" i="2"/>
  <c r="W1337" i="2"/>
  <c r="X1337" i="2"/>
  <c r="W1338" i="2"/>
  <c r="X1338" i="2"/>
  <c r="W1339" i="2"/>
  <c r="X1339" i="2"/>
  <c r="W1340" i="2"/>
  <c r="X1340" i="2"/>
  <c r="W1341" i="2"/>
  <c r="X1341" i="2"/>
  <c r="W1342" i="2"/>
  <c r="X1342" i="2"/>
  <c r="W1343" i="2"/>
  <c r="X1343" i="2"/>
  <c r="W1344" i="2"/>
  <c r="X1344" i="2"/>
  <c r="W1345" i="2"/>
  <c r="X1345" i="2"/>
  <c r="W1346" i="2"/>
  <c r="X1346" i="2"/>
  <c r="W1347" i="2"/>
  <c r="X1347" i="2"/>
  <c r="W1348" i="2"/>
  <c r="X1348" i="2"/>
  <c r="W1349" i="2"/>
  <c r="X1349" i="2"/>
  <c r="W1350" i="2"/>
  <c r="X1350" i="2"/>
  <c r="W1351" i="2"/>
  <c r="X1351" i="2"/>
  <c r="W1352" i="2"/>
  <c r="X1352" i="2"/>
  <c r="W1353" i="2"/>
  <c r="X1353" i="2"/>
  <c r="W1354" i="2"/>
  <c r="X1354" i="2"/>
  <c r="W1355" i="2"/>
  <c r="X1355" i="2"/>
  <c r="W1356" i="2"/>
  <c r="X1356" i="2"/>
  <c r="W1357" i="2"/>
  <c r="X1357" i="2"/>
  <c r="W1358" i="2"/>
  <c r="X1358" i="2"/>
  <c r="W1359" i="2"/>
  <c r="X1359" i="2"/>
  <c r="W1360" i="2"/>
  <c r="X1360" i="2"/>
  <c r="W1361" i="2"/>
  <c r="X1361" i="2"/>
  <c r="W1362" i="2"/>
  <c r="X1362" i="2"/>
  <c r="W1363" i="2"/>
  <c r="X1363" i="2"/>
  <c r="W1364" i="2"/>
  <c r="X1364" i="2"/>
  <c r="W1365" i="2"/>
  <c r="X1365" i="2"/>
  <c r="W1366" i="2"/>
  <c r="X1366" i="2"/>
  <c r="W1367" i="2"/>
  <c r="X1367" i="2"/>
  <c r="W1368" i="2"/>
  <c r="X1368" i="2"/>
  <c r="W1369" i="2"/>
  <c r="X1369" i="2"/>
  <c r="W1370" i="2"/>
  <c r="X1370" i="2"/>
  <c r="W1371" i="2"/>
  <c r="X1371" i="2"/>
  <c r="W1372" i="2"/>
  <c r="X1372" i="2"/>
  <c r="W1373" i="2"/>
  <c r="X1373" i="2"/>
  <c r="W1374" i="2"/>
  <c r="X1374" i="2"/>
  <c r="W1375" i="2"/>
  <c r="X1375" i="2"/>
  <c r="W1376" i="2"/>
  <c r="X1376" i="2"/>
  <c r="W1377" i="2"/>
  <c r="X1377" i="2"/>
  <c r="W1378" i="2"/>
  <c r="X1378" i="2"/>
  <c r="W1379" i="2"/>
  <c r="X1379" i="2"/>
  <c r="W1380" i="2"/>
  <c r="X1380" i="2"/>
  <c r="W1381" i="2"/>
  <c r="X1381" i="2"/>
  <c r="W1382" i="2"/>
  <c r="X1382" i="2"/>
  <c r="W1383" i="2"/>
  <c r="X1383" i="2"/>
  <c r="W1384" i="2"/>
  <c r="X1384" i="2"/>
  <c r="W1385" i="2"/>
  <c r="X1385" i="2"/>
  <c r="W1386" i="2"/>
  <c r="X1386" i="2"/>
  <c r="W1387" i="2"/>
  <c r="X1387" i="2"/>
  <c r="W1388" i="2"/>
  <c r="X1388" i="2"/>
  <c r="W1389" i="2"/>
  <c r="X1389" i="2"/>
  <c r="W1390" i="2"/>
  <c r="X1390" i="2"/>
  <c r="W1391" i="2"/>
  <c r="X1391" i="2"/>
  <c r="W1392" i="2"/>
  <c r="X1392" i="2"/>
  <c r="W1393" i="2"/>
  <c r="X1393" i="2"/>
  <c r="W1394" i="2"/>
  <c r="X1394" i="2"/>
  <c r="W1395" i="2"/>
  <c r="X1395" i="2"/>
  <c r="W1396" i="2"/>
  <c r="X1396" i="2"/>
  <c r="W1397" i="2"/>
  <c r="X1397" i="2"/>
  <c r="W1398" i="2"/>
  <c r="X1398" i="2"/>
  <c r="W1399" i="2"/>
  <c r="X1399" i="2"/>
  <c r="W1400" i="2"/>
  <c r="X1400" i="2"/>
  <c r="W1401" i="2"/>
  <c r="X1401" i="2"/>
  <c r="W1402" i="2"/>
  <c r="X1402" i="2"/>
  <c r="W1403" i="2"/>
  <c r="X1403" i="2"/>
  <c r="W1404" i="2"/>
  <c r="X1404" i="2"/>
  <c r="W1405" i="2"/>
  <c r="X1405" i="2"/>
  <c r="W1406" i="2"/>
  <c r="X1406" i="2"/>
  <c r="W1407" i="2"/>
  <c r="X1407" i="2"/>
  <c r="W1408" i="2"/>
  <c r="X1408" i="2"/>
  <c r="W1409" i="2"/>
  <c r="X1409" i="2"/>
  <c r="W1410" i="2"/>
  <c r="X1410" i="2"/>
  <c r="W1411" i="2"/>
  <c r="X1411" i="2"/>
  <c r="W1412" i="2"/>
  <c r="X1412" i="2"/>
  <c r="W1413" i="2"/>
  <c r="X1413" i="2"/>
  <c r="W1414" i="2"/>
  <c r="X1414" i="2"/>
  <c r="W1415" i="2"/>
  <c r="X1415" i="2"/>
  <c r="W1416" i="2"/>
  <c r="X1416" i="2"/>
  <c r="W1417" i="2"/>
  <c r="X1417" i="2"/>
  <c r="W1418" i="2"/>
  <c r="X1418" i="2"/>
  <c r="W1419" i="2"/>
  <c r="X1419" i="2"/>
  <c r="W1420" i="2"/>
  <c r="X1420" i="2"/>
  <c r="W1421" i="2"/>
  <c r="X1421" i="2"/>
  <c r="W1422" i="2"/>
  <c r="X1422" i="2"/>
  <c r="W1423" i="2"/>
  <c r="X1423" i="2"/>
  <c r="W1424" i="2"/>
  <c r="X1424" i="2"/>
  <c r="W1425" i="2"/>
  <c r="X1425" i="2"/>
  <c r="W1426" i="2"/>
  <c r="X1426" i="2"/>
  <c r="W1427" i="2"/>
  <c r="X1427" i="2"/>
  <c r="W1428" i="2"/>
  <c r="X1428" i="2"/>
  <c r="W1429" i="2"/>
  <c r="X1429" i="2"/>
  <c r="W1430" i="2"/>
  <c r="X1430" i="2"/>
  <c r="W1431" i="2"/>
  <c r="X1431" i="2"/>
  <c r="W1432" i="2"/>
  <c r="X1432" i="2"/>
  <c r="W1433" i="2"/>
  <c r="X1433" i="2"/>
  <c r="W1434" i="2"/>
  <c r="X1434" i="2"/>
  <c r="W1435" i="2"/>
  <c r="X1435" i="2"/>
  <c r="W1436" i="2"/>
  <c r="X1436" i="2"/>
  <c r="W1437" i="2"/>
  <c r="X1437" i="2"/>
  <c r="W1438" i="2"/>
  <c r="X1438" i="2"/>
  <c r="W1439" i="2"/>
  <c r="X1439" i="2"/>
  <c r="W1440" i="2"/>
  <c r="X1440" i="2"/>
  <c r="W1441" i="2"/>
  <c r="X1441" i="2"/>
  <c r="W1442" i="2"/>
  <c r="X1442" i="2"/>
  <c r="W1443" i="2"/>
  <c r="X1443" i="2"/>
  <c r="W1444" i="2"/>
  <c r="X1444" i="2"/>
  <c r="W1445" i="2"/>
  <c r="X1445" i="2"/>
  <c r="W1446" i="2"/>
  <c r="X1446" i="2"/>
  <c r="W1447" i="2"/>
  <c r="X1447" i="2"/>
  <c r="W1448" i="2"/>
  <c r="X1448" i="2"/>
  <c r="W1449" i="2"/>
  <c r="X1449" i="2"/>
  <c r="W1450" i="2"/>
  <c r="X1450" i="2"/>
  <c r="W1451" i="2"/>
  <c r="X1451" i="2"/>
  <c r="W1452" i="2"/>
  <c r="X1452" i="2"/>
  <c r="W1453" i="2"/>
  <c r="X1453" i="2"/>
  <c r="W1454" i="2"/>
  <c r="X1454" i="2"/>
  <c r="W1455" i="2"/>
  <c r="X1455" i="2"/>
  <c r="W1456" i="2"/>
  <c r="X1456" i="2"/>
  <c r="W1457" i="2"/>
  <c r="X1457" i="2"/>
  <c r="W1458" i="2"/>
  <c r="X1458" i="2"/>
  <c r="W1459" i="2"/>
  <c r="X1459" i="2"/>
  <c r="W1460" i="2"/>
  <c r="X1460" i="2"/>
  <c r="W1461" i="2"/>
  <c r="X1461" i="2"/>
  <c r="W1462" i="2"/>
  <c r="X1462" i="2"/>
  <c r="W1463" i="2"/>
  <c r="X1463" i="2"/>
  <c r="W1464" i="2"/>
  <c r="X1464" i="2"/>
  <c r="W1465" i="2"/>
  <c r="X1465" i="2"/>
  <c r="W1466" i="2"/>
  <c r="X1466" i="2"/>
  <c r="W1467" i="2"/>
  <c r="X1467" i="2"/>
  <c r="W1468" i="2"/>
  <c r="X1468" i="2"/>
  <c r="W1469" i="2"/>
  <c r="X1469" i="2"/>
  <c r="W1470" i="2"/>
  <c r="X1470" i="2"/>
  <c r="W1471" i="2"/>
  <c r="X1471" i="2"/>
  <c r="W1472" i="2"/>
  <c r="X1472" i="2"/>
  <c r="W1473" i="2"/>
  <c r="X1473" i="2"/>
  <c r="W1474" i="2"/>
  <c r="X1474" i="2"/>
  <c r="W1475" i="2"/>
  <c r="X1475" i="2"/>
  <c r="W1476" i="2"/>
  <c r="X1476" i="2"/>
  <c r="W1477" i="2"/>
  <c r="X1477" i="2"/>
  <c r="W1478" i="2"/>
  <c r="X1478" i="2"/>
  <c r="W1479" i="2"/>
  <c r="X1479" i="2"/>
  <c r="W1480" i="2"/>
  <c r="X1480" i="2"/>
  <c r="W1481" i="2"/>
  <c r="X1481" i="2"/>
  <c r="W1482" i="2"/>
  <c r="X1482" i="2"/>
  <c r="W1483" i="2"/>
  <c r="X1483" i="2"/>
  <c r="W1484" i="2"/>
  <c r="X1484" i="2"/>
  <c r="W1485" i="2"/>
  <c r="X1485" i="2"/>
  <c r="W1486" i="2"/>
  <c r="X1486" i="2"/>
  <c r="W1487" i="2"/>
  <c r="X1487" i="2"/>
  <c r="W1488" i="2"/>
  <c r="X1488" i="2"/>
  <c r="W1489" i="2"/>
  <c r="X1489" i="2"/>
  <c r="W1490" i="2"/>
  <c r="X1490" i="2"/>
  <c r="W1491" i="2"/>
  <c r="X1491" i="2"/>
  <c r="W1492" i="2"/>
  <c r="X1492" i="2"/>
  <c r="W1493" i="2"/>
  <c r="X1493" i="2"/>
  <c r="W1494" i="2"/>
  <c r="X1494" i="2"/>
  <c r="W1495" i="2"/>
  <c r="X1495" i="2"/>
  <c r="W1496" i="2"/>
  <c r="X1496" i="2"/>
  <c r="W1497" i="2"/>
  <c r="X1497" i="2"/>
  <c r="W1498" i="2"/>
  <c r="X1498" i="2"/>
  <c r="W1499" i="2"/>
  <c r="X1499" i="2"/>
  <c r="W1500" i="2"/>
  <c r="X1500" i="2"/>
  <c r="W1501" i="2"/>
  <c r="X1501" i="2"/>
  <c r="W1502" i="2"/>
  <c r="X1502" i="2"/>
  <c r="W1503" i="2"/>
  <c r="X1503" i="2"/>
  <c r="W1504" i="2"/>
  <c r="X1504" i="2"/>
  <c r="W1505" i="2"/>
  <c r="X1505" i="2"/>
  <c r="W1506" i="2"/>
  <c r="X1506" i="2"/>
  <c r="W1507" i="2"/>
  <c r="X1507" i="2"/>
  <c r="W1508" i="2"/>
  <c r="X1508" i="2"/>
  <c r="W1509" i="2"/>
  <c r="X1509" i="2"/>
  <c r="W1510" i="2"/>
  <c r="X1510" i="2"/>
  <c r="W1511" i="2"/>
  <c r="X1511" i="2"/>
  <c r="W1512" i="2"/>
  <c r="X1512" i="2"/>
  <c r="W1513" i="2"/>
  <c r="X1513" i="2"/>
  <c r="W1514" i="2"/>
  <c r="X1514" i="2"/>
  <c r="W1515" i="2"/>
  <c r="X1515" i="2"/>
  <c r="W1516" i="2"/>
  <c r="X1516" i="2"/>
  <c r="W1517" i="2"/>
  <c r="X1517" i="2"/>
  <c r="W1518" i="2"/>
  <c r="X1518" i="2"/>
  <c r="W1519" i="2"/>
  <c r="X1519" i="2"/>
  <c r="W1520" i="2"/>
  <c r="X1520" i="2"/>
  <c r="W1521" i="2"/>
  <c r="X1521" i="2"/>
  <c r="W1522" i="2"/>
  <c r="X1522" i="2"/>
  <c r="X10" i="2"/>
  <c r="C36" i="9" l="1"/>
  <c r="D35" i="9"/>
  <c r="C35" i="9"/>
  <c r="C34" i="9"/>
  <c r="C33" i="9"/>
  <c r="F13" i="9" l="1"/>
  <c r="C31" i="9"/>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G12" i="9" l="1"/>
  <c r="F12" i="9" s="1"/>
  <c r="G10" i="9"/>
  <c r="F10" i="9" s="1"/>
  <c r="G11" i="9"/>
  <c r="F11" i="9" s="1"/>
  <c r="G9" i="9"/>
  <c r="F14" i="9"/>
  <c r="F35" i="9" s="1"/>
  <c r="G35" i="9"/>
  <c r="F15" i="9"/>
  <c r="F36" i="9" s="1"/>
  <c r="E10" i="9"/>
  <c r="E11" i="9"/>
  <c r="E12" i="9"/>
  <c r="E15" i="9"/>
  <c r="E18" i="9"/>
  <c r="E19" i="9"/>
  <c r="E20" i="9"/>
  <c r="E21" i="9"/>
  <c r="E22" i="9"/>
  <c r="E23" i="9"/>
  <c r="E24" i="9"/>
  <c r="E25" i="9"/>
  <c r="E26" i="9"/>
  <c r="E27" i="9"/>
  <c r="E28" i="9"/>
  <c r="E9" i="9"/>
  <c r="C32" i="9"/>
  <c r="F9" i="9" l="1"/>
  <c r="F32" i="9" s="1"/>
  <c r="G38" i="9"/>
  <c r="G40" i="9" s="1"/>
  <c r="E13" i="9"/>
  <c r="D36" i="9"/>
  <c r="E17" i="9"/>
  <c r="G33" i="9"/>
  <c r="E16" i="9"/>
  <c r="D33" i="9"/>
  <c r="E14" i="9"/>
  <c r="E35" i="9" s="1"/>
  <c r="D34" i="9"/>
  <c r="G34" i="9"/>
  <c r="D32" i="9"/>
  <c r="E38" i="9" l="1"/>
  <c r="F31" i="9"/>
  <c r="F38" i="9"/>
  <c r="F40" i="9" s="1"/>
  <c r="E33" i="9"/>
  <c r="E34" i="9"/>
  <c r="E31" i="9"/>
  <c r="E32" i="9"/>
  <c r="E36" i="9"/>
  <c r="G36" i="9" l="1"/>
  <c r="G32" i="9"/>
  <c r="G31" i="9"/>
  <c r="A1" i="5" l="1"/>
  <c r="X1" i="2" l="1"/>
  <c r="H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Gruber Xavier</author>
  </authors>
  <commentList>
    <comment ref="D8" authorId="0" shapeId="0" xr:uid="{4AFCD04C-9CFB-4B64-9692-BE62BB463BF3}">
      <text>
        <r>
          <rPr>
            <sz val="9"/>
            <color indexed="81"/>
            <rFont val="Segoe UI"/>
            <family val="2"/>
          </rPr>
          <t>wird anhand der</t>
        </r>
        <r>
          <rPr>
            <b/>
            <sz val="9"/>
            <color indexed="81"/>
            <rFont val="Segoe UI"/>
            <family val="2"/>
          </rPr>
          <t xml:space="preserve"> </t>
        </r>
        <r>
          <rPr>
            <sz val="9"/>
            <color indexed="81"/>
            <rFont val="Segoe UI"/>
            <family val="2"/>
          </rPr>
          <t xml:space="preserve">Eingaben im Tabellenblatt Belegverzeichnis errechnet
</t>
        </r>
      </text>
    </comment>
    <comment ref="E8" authorId="0" shapeId="0" xr:uid="{9ABCC59B-EB06-4926-85FB-82E80174FBF7}">
      <text>
        <r>
          <rPr>
            <sz val="9"/>
            <color indexed="81"/>
            <rFont val="Segoe UI"/>
            <family val="2"/>
          </rPr>
          <t>wird anhand der Splalte "Soll" und der Eingaben im Tabellenblatt Belegverzeichnis errechnet</t>
        </r>
      </text>
    </comment>
    <comment ref="B39" authorId="0" shapeId="0" xr:uid="{9952329A-367B-4BB2-A53D-7EEDBC703F7D}">
      <text>
        <r>
          <rPr>
            <b/>
            <sz val="9"/>
            <color indexed="81"/>
            <rFont val="Segoe UI"/>
            <family val="2"/>
          </rPr>
          <t>diese sind nicht im Belegverzeichnis aufzunehmen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Gruber Xavier</author>
  </authors>
  <commentList>
    <comment ref="B9" authorId="0" shapeId="0" xr:uid="{883A8B40-6885-4269-99C0-8EDCD3BC5CB7}">
      <text>
        <r>
          <rPr>
            <b/>
            <sz val="9"/>
            <color indexed="81"/>
            <rFont val="Segoe UI"/>
            <family val="2"/>
          </rPr>
          <t>Auswahl der im Soll-Ist-Vergleich erfassten Positionen</t>
        </r>
        <r>
          <rPr>
            <sz val="9"/>
            <color indexed="81"/>
            <rFont val="Segoe UI"/>
            <family val="2"/>
          </rPr>
          <t xml:space="preserve">
</t>
        </r>
      </text>
    </comment>
    <comment ref="J9" authorId="0" shapeId="0" xr:uid="{68B98F95-5856-45AA-86A3-9BF11AFA98C4}">
      <text>
        <r>
          <rPr>
            <sz val="9"/>
            <color indexed="81"/>
            <rFont val="Segoe UI"/>
            <family val="2"/>
          </rPr>
          <t>falls vorhanden: Rechnungsbetrag lt. Zahlungsfreigabe</t>
        </r>
      </text>
    </comment>
  </commentList>
</comments>
</file>

<file path=xl/sharedStrings.xml><?xml version="1.0" encoding="utf-8"?>
<sst xmlns="http://schemas.openxmlformats.org/spreadsheetml/2006/main" count="292" uniqueCount="261">
  <si>
    <t>(nur durch ERP-Fonds auszufüllen)</t>
  </si>
  <si>
    <t>Korrekturen
+/-</t>
  </si>
  <si>
    <t xml:space="preserve">förderb. Kosten nach Prüfung </t>
  </si>
  <si>
    <t>Bemerkungen/Begründung der Korrekturen
(Anmerkungen zur Prüfung)</t>
  </si>
  <si>
    <t>verfügbar ab</t>
  </si>
  <si>
    <t>Anmerkungen/Änderungen zu Vorversion</t>
  </si>
  <si>
    <t>VERSION DES DOKUMENTES</t>
  </si>
  <si>
    <t>Fehler-
Kategorie</t>
  </si>
  <si>
    <t>Ausgangsversion</t>
  </si>
  <si>
    <t>falls die Nichterreichung der Indikatoren gemäß Richtlinie oder Vertrag auch eine Konsequenz nach sich zieht</t>
  </si>
  <si>
    <t>z.B. Rechnungen, Aktivierung, Zahlung von Lohnnebenkosten</t>
  </si>
  <si>
    <t> z.B. Lieferdatum liegt außerhalb des Durchführungsdatums oder Belegs/Rechnungs/Zahlungsdatum liegt außerhalb des Zahlungszeitraums</t>
  </si>
  <si>
    <t>z.B. falscher Stundenteiler</t>
  </si>
  <si>
    <t>z.B. Zahlungen zw. verbundenen Unternehmen</t>
  </si>
  <si>
    <t> z.B. Zeitaufzeichnung, Tätigkeitsbeschreibung</t>
  </si>
  <si>
    <t>kein oder falsches Verfahren; Auftragssplitting; fehlerhafte / nicht akkurate Auftragswertschätzung; mangelnde, unpräzise Leistungs- und Zielbeschreibung; vorschriftswidrige Auswahl- und Vergabekriterien (Diskriminierung etc.)</t>
  </si>
  <si>
    <t>Unzureichende Ausschreibung bei Werkverträgen; Fristverkürzungen; Verstoß gegen Bekanntmachungsvorschriften; Verfahrensschritte nicht oder falsch gesetzt</t>
  </si>
  <si>
    <t>Fehlender Vergabevermerk; Vernichtung relevanter Unterlagen; Angemessenheitsnachweise iRv Direktvergaben nicht eingeholt/dokumentiert; Mangelhafte Dokumentation der Entscheidung oder anderer wichtiger Verfahrensschritte</t>
  </si>
  <si>
    <t>Mängel bei einer Auftragserweiterung bzw. –aufstockung, Änderung der Vertragsbedingungen, zusätzliche oder ergänzende Arbeiten werden ohne eine erneute Ausschreibung direkt vergeben; Vertragsunterzeichnung nach Beginn des Leistungszeitraumes</t>
  </si>
  <si>
    <t>umfasst Vorgaben des AEUV, AGVO, der jeweiligen Leitlinien oder der De-minimis-VO</t>
  </si>
  <si>
    <t>Mindestanforderungen gemäß Anhang IV der Dachverordnung</t>
  </si>
  <si>
    <t>Einnahmen schaffende Vorhaben - Falsche Berechnungsmethode wurde angewandt</t>
  </si>
  <si>
    <t>bezieht sich z.B. auf die Berechnung der Indikatoren (C02 Einsparung, …)</t>
  </si>
  <si>
    <t>gemäß Publizitätsleitfaden der VB</t>
  </si>
  <si>
    <t>w.o.</t>
  </si>
  <si>
    <t> z.B. Pauschalsatz wurde nicht korrekt angewandt oder Fehler in der Berechnungsgrundlage für den Pauschalsatz</t>
  </si>
  <si>
    <t>siehe Artikel 2 der NFFR 2014-2020</t>
  </si>
  <si>
    <t>Sonstige</t>
  </si>
  <si>
    <t>kein Fehler</t>
  </si>
  <si>
    <t>Nicht förderfähige Projekte - Projekt entspricht nicht dem OP oder der Förderrichtlinie</t>
  </si>
  <si>
    <t>Projektziele wurden nicht erreicht - Indikatoren oder Ziele wurden nicht erreicht</t>
  </si>
  <si>
    <t>Nicht förderfähige Ausgaben - Abrechnung von nicht förderfähigen Kosten</t>
  </si>
  <si>
    <t>Nicht förderfähige Ausgaben – Skonto wurde nicht abgezogen</t>
  </si>
  <si>
    <t>Nicht förderfähige Ausgaben - Fehlende Kosten- oder Zahlungsnachweise</t>
  </si>
  <si>
    <t>Nicht förderfähige Ausgaben – Nichteinhaltung des Förderzeitraums</t>
  </si>
  <si>
    <t>Nicht förderfähige Ausgaben - Kosten nicht auf der Kostenstelle/im Buchführungssystem erfasst</t>
  </si>
  <si>
    <t>Nicht förderfähige Ausgaben - Mängel in der Stundensatzberechnung</t>
  </si>
  <si>
    <t>Prüfpfad - Fehlende Dokumentation zu internen Weiterverrechnungen</t>
  </si>
  <si>
    <t>Prüfpfad - Mängel in der Nachweisführung</t>
  </si>
  <si>
    <t>Öffentliche Auftragsvergabe - falsche Ausgestaltung des Vergabeverfahrens</t>
  </si>
  <si>
    <t>Öffentliche Auftragsvergabe - fehlerhafte Durchführung des Vergabeverfahrens</t>
  </si>
  <si>
    <t>Öffentliche Auftragsvergabe - mangelhafte oder fehlende Dokumentation vor, während oder nach dem Vergabeverfahren</t>
  </si>
  <si>
    <t>Öffentliche Auftragsvergabe - Fehler nach der Auftragsvergabe, unzulässige Änderungen oder fehlerhafte Durchführung des vergebenen Auftrages</t>
  </si>
  <si>
    <t>Staatliche Beihilfen - Beihilfenrechtliche Prüfung wurde nicht oder falsch durchgeführt</t>
  </si>
  <si>
    <t>Staatliche Beihilfen - Überschreitung der zulässigen Beihilfehöchstsätze</t>
  </si>
  <si>
    <t>Staatliche Beihilfen - Beginn des Vorhabens vor Einbringung des Antrages auf Beihilfe</t>
  </si>
  <si>
    <t>Staatliche Beihilfen - Kriterien des Anreizeffektes für Beihilfen nicht erfüllt</t>
  </si>
  <si>
    <t>Finanzinstrumente - Verwaltungskosten ohne Belege</t>
  </si>
  <si>
    <t>Finanzinstrumente - Kein adäquater Prüfpfad</t>
  </si>
  <si>
    <t>Finanzinstrumente - Obligatorische Elemente in der Finanzierungsvereinbarung fehlen</t>
  </si>
  <si>
    <t>Einnahmen schaffende Vorhaben - Keine oder unvollständige Berücksichtigung von Einnahmen</t>
  </si>
  <si>
    <t>Einnahmen schaffende Vorhaben - Anwendung falscher Berechnungsparameter (z.B Referenzzeitraums)</t>
  </si>
  <si>
    <t>Einnahmen schaffende Vorhaben - Einnahmen liegen nicht auf Belegebene vor</t>
  </si>
  <si>
    <t>Verlässlichkeit der Daten und Indikatoren - Datengrundlage der Indikatoren ist nicht plausibel</t>
  </si>
  <si>
    <t>Verlässlichkeit der Daten und Indikatoren - Nachweise für Indikatoren nicht vorhanden</t>
  </si>
  <si>
    <t>Informations- und Öffentlichkeitsmaßnahmen - IWB/EFRE-Programmlogos wurde auf Publikationen nicht bzw. fehlerhaft angewendet</t>
  </si>
  <si>
    <t>Informations- und Öffentlichkeitsmaßnahmen - Information auf der Webseite des Begünstigten nicht oder nicht korrekt dargestellt</t>
  </si>
  <si>
    <t>Informations- und Öffentlichkeitsmaßnahmen - A3 Plakat wurde nicht oder nicht korrekt angebracht</t>
  </si>
  <si>
    <t>Informations- und Öffentlichkeitsmaßnahmen - Hinweisschild bei großen Bauvorhaben wurde nicht oder nicht korrekt angebracht</t>
  </si>
  <si>
    <t>Informations- und Öffentlichkeitsmaßnahmen - Permanente Erinnerungstafel wurde nicht oder nicht korrekt angebracht</t>
  </si>
  <si>
    <t>Umweltvorschriften - Verstoß gegen geltendes EU-oder nationales Recht</t>
  </si>
  <si>
    <t>Vereinfachte Kostenoptionen - Ausgabenposten wurden doppelt abgerechnet</t>
  </si>
  <si>
    <t>Vereinfachte Kostenoptionen – Pauschale wurde nicht korrekt angewandt</t>
  </si>
  <si>
    <t>Vereinfachte Kostenoptionen - Kosten wurden dem Projekt nicht korrekt zugerechnet</t>
  </si>
  <si>
    <t>Vereinfachte Kostenoptionen - Anwendung der Pauschale ist nicht im Fördervertrag geregelt oder in Nat. Förderrichtlinien dezidiert ausgeschlossen</t>
  </si>
  <si>
    <t>Dauerhaftigkeit der Vorhaben – Verstoß gegen Art. 71 der Verordnung (EU) Nr. 1303/2013</t>
  </si>
  <si>
    <t>Gleichstellung und Nichtdiskriminierung - Verstöße gegen das Behindertengleichstellungsgesetz oder Gleichbehandlungsgesetz</t>
  </si>
  <si>
    <t>Wirtschaftliche Haushaltsführung – Verstoß gegen die Grundsätze der Sparsamkeit, Wirtschaftlichkeit und Wirksamkeit</t>
  </si>
  <si>
    <t>Hinweis: Falls ein Fehler unter „Sonstige“ im ATMOS eingetragen wird, so muss dieser bei der jährlichen Berichtslegung der ZwiSt an die VB berichtet werden.</t>
  </si>
  <si>
    <t>01-01</t>
  </si>
  <si>
    <t>02-01</t>
  </si>
  <si>
    <t>03-01</t>
  </si>
  <si>
    <t>03-02</t>
  </si>
  <si>
    <t>03-03</t>
  </si>
  <si>
    <t>03-04</t>
  </si>
  <si>
    <t>03-05</t>
  </si>
  <si>
    <t>03-06</t>
  </si>
  <si>
    <t>04-01</t>
  </si>
  <si>
    <t>04-02</t>
  </si>
  <si>
    <t>05-01</t>
  </si>
  <si>
    <t>05-02</t>
  </si>
  <si>
    <t>05-03</t>
  </si>
  <si>
    <t>05-04</t>
  </si>
  <si>
    <t>06-01</t>
  </si>
  <si>
    <t>06-02</t>
  </si>
  <si>
    <t>06-03</t>
  </si>
  <si>
    <t>06-04</t>
  </si>
  <si>
    <t>07-01</t>
  </si>
  <si>
    <t>07-02</t>
  </si>
  <si>
    <t>07-03</t>
  </si>
  <si>
    <t>08-01</t>
  </si>
  <si>
    <t>08-02</t>
  </si>
  <si>
    <t>08-03</t>
  </si>
  <si>
    <t>08-04</t>
  </si>
  <si>
    <t>09-01</t>
  </si>
  <si>
    <t>09-02</t>
  </si>
  <si>
    <t>10-01</t>
  </si>
  <si>
    <t>10-02</t>
  </si>
  <si>
    <t>10-03</t>
  </si>
  <si>
    <t>10-04</t>
  </si>
  <si>
    <t>10-05</t>
  </si>
  <si>
    <t>11-01</t>
  </si>
  <si>
    <t>12-01</t>
  </si>
  <si>
    <t>12-02</t>
  </si>
  <si>
    <t>12-03</t>
  </si>
  <si>
    <t>12-04</t>
  </si>
  <si>
    <t>13-01</t>
  </si>
  <si>
    <t>14-01</t>
  </si>
  <si>
    <t>15-01</t>
  </si>
  <si>
    <t>16-01</t>
  </si>
  <si>
    <t>17-01</t>
  </si>
  <si>
    <t>Nr.</t>
  </si>
  <si>
    <t>Fehlerkategorien</t>
  </si>
  <si>
    <t>Festgestellte Fehler bei Abrechnung (Mehrfachauswahl möglich)</t>
  </si>
  <si>
    <t>Erläuterungen / Beispiele (nicht im ATMOS ersichtlich)</t>
  </si>
  <si>
    <t xml:space="preserve">z.B. Arbeitsplätzez.B. Arbeitsplätze
falls die Nichterreichung der Indikatoren gemäß Richtlinie oder Vertrag auch eine Konsequenz nach sich zieht 
</t>
  </si>
  <si>
    <t>Ausgangsversion (Anpassungen Spaltenüberschften, Fußzeile lt. Vorgaben)</t>
  </si>
  <si>
    <t>Summe</t>
  </si>
  <si>
    <t>Überarbeitung (Versionsummer, Ust)</t>
  </si>
  <si>
    <t>Blattschutz aufgehoben</t>
  </si>
  <si>
    <t>Auswahlkategorien in der Spalte Aktivierung entfernt</t>
  </si>
  <si>
    <t>Sachbericht gem. Art. 19 (1) Z5 NFFR:
Es wird bestätigt, dass das Vorhaben vertragskonform umgesetzt wurde. Die dargestellten Investitionsgüter wurden angeschafft und werden richtliniengemäß verwendet.</t>
  </si>
  <si>
    <t>Mehr-/ Minderkosten</t>
  </si>
  <si>
    <t>Ist</t>
  </si>
  <si>
    <t>Soll</t>
  </si>
  <si>
    <t>Das Datum der Bestellungen, Lieferungen, Leistungen, Rechnungen und Zahlungen muss zwischen dem Anerkennungsstichtag und dem Ende des Durchführungszeitraumes liegen!</t>
  </si>
  <si>
    <t>Anerkennungsstichtag:</t>
  </si>
  <si>
    <t>Fördernehmer:</t>
  </si>
  <si>
    <t>Kommentar</t>
  </si>
  <si>
    <t>Zuordnung zu Position</t>
  </si>
  <si>
    <t>Der/Die Begünstigte bestätigt hiermit die Richtigkeit und Vollständigkeit der Angaben und nimmt die Haftung für unrichtige Angaben zur Kenntnis.</t>
  </si>
  <si>
    <t xml:space="preserve">Datum
Zusage/
Beschluss
</t>
  </si>
  <si>
    <t>Ansprech-
partnerIn</t>
  </si>
  <si>
    <t>Es wird bestätigt, dass die im Belegsverzeichnis aufgelisteten Positionen bei keiner anderen Stelle als in der obigen Tabelle angeführt zur Förderung eingereicht bzw. in unzulässiger Weise ebenfalls gefördert wurden/werden.</t>
  </si>
  <si>
    <t>Status
(Auswahl)</t>
  </si>
  <si>
    <t>"De-minimis"-
Förderung?
(ja, nein)</t>
  </si>
  <si>
    <t>Aktenzahl</t>
  </si>
  <si>
    <t>Für investive Projekte gilt:
Die Steuerliche Vertretung (StB/WP) bestätigt mit der Unterschrift die Aktivierung im Anlagevermögen für die einzelnen abgerechneten Belege entsprechend der Angaben je Belegverzeichnis-Zeile.</t>
  </si>
  <si>
    <t>Zusammenfassung nach Kostenarten</t>
  </si>
  <si>
    <t>sonstige Anmerkungen/Notizen</t>
  </si>
  <si>
    <t>AWS/ERP-Fonds</t>
  </si>
  <si>
    <t>Kredit</t>
  </si>
  <si>
    <t>nein</t>
  </si>
  <si>
    <t>genehmigt</t>
  </si>
  <si>
    <t>EFRE-Zuschuss</t>
  </si>
  <si>
    <t>Überprüfung Datum</t>
  </si>
  <si>
    <t>TB Soll-Ist automatische Summenbildung nach Kostenpositionen und Kostenarten</t>
  </si>
  <si>
    <t xml:space="preserve">TB Belegverz. Filter; Optionen/erweitert/"Rechnen wie angezeigt"; </t>
  </si>
  <si>
    <t>TB Belegverz. Auswahl der Positionen aus erfassten Positionen im Soll-Ist-Vgl.</t>
  </si>
  <si>
    <t>TB Belegverz. Kontrollrechnungen f. Nettobetrag und Nettobetrag abzgl. Skonto</t>
  </si>
  <si>
    <t>TB Belegverz. Überprüfung, ob Bestelldatum, Rechnungsdatum und Zahlungsdatum innerhalb der DF liegen</t>
  </si>
  <si>
    <t>Centausgleich (Kommastellen)</t>
  </si>
  <si>
    <t>TB aufst. Förd: Trennung der Tabelle (gleiches Projekt/sonstige Projekte)</t>
  </si>
  <si>
    <t>TB Belegverz. Automatische Befüllung der lfd. Nr. bei Befüllung der Tabelle</t>
  </si>
  <si>
    <t>Anmerkungen</t>
  </si>
  <si>
    <t>Korrekturen Förderungskontrolle</t>
  </si>
  <si>
    <t>Förderungsvertragsnummer:</t>
  </si>
  <si>
    <t>netto abzgl. Skonto</t>
  </si>
  <si>
    <t>netto</t>
  </si>
  <si>
    <t>b - baulich</t>
  </si>
  <si>
    <t>m - maschinell</t>
  </si>
  <si>
    <t>x - immaterielle Investition, Plankosten</t>
  </si>
  <si>
    <t>i - EDV</t>
  </si>
  <si>
    <t>e - Einrichtung</t>
  </si>
  <si>
    <t>s - sonstige</t>
  </si>
  <si>
    <t>Begründung für die Abweichung
(bei Abweichungen von mehr als 5%)</t>
  </si>
  <si>
    <t>nicht förderbare Kosten nach FLC</t>
  </si>
  <si>
    <t>förderbare Kosten</t>
  </si>
  <si>
    <t>Projektende:</t>
  </si>
  <si>
    <t>P</t>
  </si>
  <si>
    <t>nicht förderbare Kosten (gemäß Fördervertrag)</t>
  </si>
  <si>
    <t>Summe der förderungsrelevanten Kosten</t>
  </si>
  <si>
    <t xml:space="preserve">gesamte Projektkosten </t>
  </si>
  <si>
    <t xml:space="preserve">Anlagen-/
Konto-
nummer
</t>
  </si>
  <si>
    <t>Positions-nummer im Anlage-verzeichnis</t>
  </si>
  <si>
    <r>
      <t xml:space="preserve">Position
</t>
    </r>
    <r>
      <rPr>
        <sz val="10"/>
        <color rgb="FF00377A"/>
        <rFont val="Arial"/>
        <family val="2"/>
      </rPr>
      <t>gemäß Förder-vertrag</t>
    </r>
  </si>
  <si>
    <r>
      <rPr>
        <b/>
        <sz val="10"/>
        <color rgb="FF00377A"/>
        <rFont val="Arial"/>
        <family val="2"/>
      </rPr>
      <t>Bezeichnung</t>
    </r>
    <r>
      <rPr>
        <sz val="10"/>
        <color rgb="FF00377A"/>
        <rFont val="Arial"/>
        <family val="2"/>
      </rPr>
      <t xml:space="preserve"> 
gemäß Projektkostengliederung 
(siehe Fördervertrag)</t>
    </r>
  </si>
  <si>
    <r>
      <t xml:space="preserve">lfd.
Nr.
</t>
    </r>
    <r>
      <rPr>
        <sz val="10"/>
        <color rgb="FF00377A"/>
        <rFont val="Arial"/>
        <family val="2"/>
      </rPr>
      <t xml:space="preserve">
(wird befüllt)</t>
    </r>
  </si>
  <si>
    <r>
      <rPr>
        <b/>
        <sz val="10"/>
        <color rgb="FF00377A"/>
        <rFont val="Arial"/>
        <family val="2"/>
      </rPr>
      <t xml:space="preserve">Position
</t>
    </r>
    <r>
      <rPr>
        <sz val="10"/>
        <color rgb="FF00377A"/>
        <rFont val="Arial"/>
        <family val="2"/>
      </rPr>
      <t xml:space="preserve"> laut Förder-vertrag
(Auswahl)</t>
    </r>
  </si>
  <si>
    <r>
      <rPr>
        <b/>
        <sz val="10"/>
        <color rgb="FF00377A"/>
        <rFont val="Arial"/>
        <family val="2"/>
      </rPr>
      <t xml:space="preserve">Gegenstand 
der Rechnung
</t>
    </r>
    <r>
      <rPr>
        <sz val="10"/>
        <color rgb="FF00377A"/>
        <rFont val="Arial"/>
        <family val="2"/>
      </rPr>
      <t xml:space="preserve">
(Kurzbeschreibung der Anschaffung / Investition)</t>
    </r>
  </si>
  <si>
    <r>
      <rPr>
        <b/>
        <sz val="10"/>
        <color rgb="FF00377A"/>
        <rFont val="Arial"/>
        <family val="2"/>
      </rPr>
      <t>Belegart</t>
    </r>
    <r>
      <rPr>
        <sz val="10"/>
        <color rgb="FF00377A"/>
        <rFont val="Arial"/>
        <family val="2"/>
      </rPr>
      <t xml:space="preserve">
(Auswahl; Rg steht für Rechnung)</t>
    </r>
  </si>
  <si>
    <r>
      <rPr>
        <b/>
        <sz val="10"/>
        <color rgb="FF00377A"/>
        <rFont val="Arial"/>
        <family val="2"/>
      </rPr>
      <t>Bestelldatum</t>
    </r>
    <r>
      <rPr>
        <sz val="10"/>
        <color rgb="FF00377A"/>
        <rFont val="Arial"/>
        <family val="2"/>
      </rPr>
      <t xml:space="preserve">
bzw. Datum der verbindlichen Auftrags- 
erteilung
(Nachweis erforderlich)
</t>
    </r>
  </si>
  <si>
    <r>
      <rPr>
        <b/>
        <sz val="10"/>
        <color rgb="FF00377A"/>
        <rFont val="Arial"/>
        <family val="2"/>
      </rPr>
      <t xml:space="preserve">Leistungs-
zeitraum </t>
    </r>
    <r>
      <rPr>
        <sz val="10"/>
        <color rgb="FF00377A"/>
        <rFont val="Arial"/>
        <family val="2"/>
      </rPr>
      <t xml:space="preserve">
Zeitraum der Lieferung oder sonstigen Leistung </t>
    </r>
  </si>
  <si>
    <r>
      <rPr>
        <b/>
        <sz val="10"/>
        <color rgb="FF00377A"/>
        <rFont val="Arial"/>
        <family val="2"/>
      </rPr>
      <t>Rechnungs- 
nummer</t>
    </r>
    <r>
      <rPr>
        <sz val="10"/>
        <color rgb="FF00377A"/>
        <rFont val="Arial"/>
        <family val="2"/>
      </rPr>
      <t xml:space="preserve">
(des Lieferanten)</t>
    </r>
  </si>
  <si>
    <r>
      <rPr>
        <b/>
        <sz val="10"/>
        <color rgb="FF00377A"/>
        <rFont val="Arial"/>
        <family val="2"/>
      </rPr>
      <t>Rechnungs-
Datum</t>
    </r>
    <r>
      <rPr>
        <sz val="10"/>
        <color rgb="FF00377A"/>
        <rFont val="Arial"/>
        <family val="2"/>
      </rPr>
      <t xml:space="preserve">
</t>
    </r>
  </si>
  <si>
    <r>
      <rPr>
        <b/>
        <sz val="10"/>
        <color rgb="FF00377A"/>
        <rFont val="Arial"/>
        <family val="2"/>
      </rPr>
      <t>Rechnungs-
Betrag</t>
    </r>
    <r>
      <rPr>
        <sz val="10"/>
        <color rgb="FF00377A"/>
        <rFont val="Arial"/>
        <family val="2"/>
      </rPr>
      <t xml:space="preserve">
(brutto)
</t>
    </r>
  </si>
  <si>
    <r>
      <t xml:space="preserve">angeb. 
</t>
    </r>
    <r>
      <rPr>
        <b/>
        <sz val="10"/>
        <color rgb="FF00377A"/>
        <rFont val="Arial"/>
        <family val="2"/>
      </rPr>
      <t>Skonto</t>
    </r>
    <r>
      <rPr>
        <sz val="10"/>
        <color rgb="FF00377A"/>
        <rFont val="Arial"/>
        <family val="2"/>
      </rPr>
      <t xml:space="preserve">
(%)
</t>
    </r>
  </si>
  <si>
    <r>
      <rPr>
        <b/>
        <sz val="10"/>
        <color rgb="FF00377A"/>
        <rFont val="Arial"/>
        <family val="2"/>
      </rPr>
      <t>Ust-
Satz</t>
    </r>
    <r>
      <rPr>
        <sz val="10"/>
        <color rgb="FF00377A"/>
        <rFont val="Arial"/>
        <family val="2"/>
      </rPr>
      <t xml:space="preserve">
(%)</t>
    </r>
  </si>
  <si>
    <r>
      <t xml:space="preserve">Zahlungs-
datum lt. Konto-auszug
</t>
    </r>
    <r>
      <rPr>
        <sz val="10"/>
        <color rgb="FF00377A"/>
        <rFont val="Arial"/>
        <family val="2"/>
      </rPr>
      <t xml:space="preserve">
(= Valuta-datum)</t>
    </r>
  </si>
  <si>
    <r>
      <t>förderungs-relevante Kosten</t>
    </r>
    <r>
      <rPr>
        <sz val="10"/>
        <color rgb="FF00377A"/>
        <rFont val="Arial"/>
        <family val="2"/>
      </rPr>
      <t xml:space="preserve"> (= Nettobetrag der Zahlung abzüglich angebotene Rabatte, Skonti, Bankspesen, etc.)</t>
    </r>
  </si>
  <si>
    <r>
      <t xml:space="preserve">Zahlungs-
Betrag
</t>
    </r>
    <r>
      <rPr>
        <sz val="10"/>
        <color rgb="FF00377A"/>
        <rFont val="Arial"/>
        <family val="2"/>
      </rPr>
      <t>(brutto)</t>
    </r>
    <r>
      <rPr>
        <b/>
        <sz val="10"/>
        <color rgb="FF00377A"/>
        <rFont val="Arial"/>
        <family val="2"/>
      </rPr>
      <t xml:space="preserve">
</t>
    </r>
  </si>
  <si>
    <r>
      <t xml:space="preserve">Lieferant
</t>
    </r>
    <r>
      <rPr>
        <sz val="10"/>
        <color rgb="FF00377A"/>
        <rFont val="Arial"/>
        <family val="2"/>
      </rPr>
      <t>(= Zahlungs-empfänger)</t>
    </r>
  </si>
  <si>
    <t>genehmigter 
Betrag laut 
Projektkosten-gliederung 
in EUR</t>
  </si>
  <si>
    <r>
      <t xml:space="preserve">realisierte </t>
    </r>
    <r>
      <rPr>
        <b/>
        <sz val="10"/>
        <color rgb="FF00377A"/>
        <rFont val="Arial"/>
        <family val="2"/>
      </rPr>
      <t xml:space="preserve">
</t>
    </r>
    <r>
      <rPr>
        <sz val="10"/>
        <color rgb="FF00377A"/>
        <rFont val="Arial"/>
        <family val="2"/>
      </rPr>
      <t xml:space="preserve">Investitionen gemäß
Belegverzeichnis </t>
    </r>
  </si>
  <si>
    <r>
      <t>Differenz</t>
    </r>
    <r>
      <rPr>
        <b/>
        <sz val="10"/>
        <color rgb="FF00377A"/>
        <rFont val="Arial"/>
        <family val="2"/>
      </rPr>
      <t xml:space="preserve">
</t>
    </r>
    <r>
      <rPr>
        <sz val="10"/>
        <color rgb="FF00377A"/>
        <rFont val="Arial"/>
        <family val="2"/>
      </rPr>
      <t xml:space="preserve"> der Spalten
"Soll" und "Ist"</t>
    </r>
  </si>
  <si>
    <r>
      <t>Differenz</t>
    </r>
    <r>
      <rPr>
        <b/>
        <sz val="10"/>
        <color rgb="FF00377A"/>
        <rFont val="Arial"/>
        <family val="2"/>
      </rPr>
      <t xml:space="preserve">
</t>
    </r>
    <r>
      <rPr>
        <sz val="10"/>
        <color rgb="FF00377A"/>
        <rFont val="Arial"/>
        <family val="2"/>
      </rPr>
      <t xml:space="preserve"> der Spalten
"Ist" und "förderbare Kosten"</t>
    </r>
  </si>
  <si>
    <r>
      <t>realisierte</t>
    </r>
    <r>
      <rPr>
        <b/>
        <sz val="10"/>
        <color rgb="FF00377A"/>
        <rFont val="Arial"/>
        <family val="2"/>
      </rPr>
      <t xml:space="preserve"> 
</t>
    </r>
    <r>
      <rPr>
        <sz val="10"/>
        <color rgb="FF00377A"/>
        <rFont val="Arial"/>
        <family val="2"/>
      </rPr>
      <t>Investitionen gemäß
Belegverzeichnis</t>
    </r>
  </si>
  <si>
    <t>TB Belegverz.: Formeln auf 10000 Rechnungen ausgelegt; dyn. Druckbereich und Bestätigung mit Verweis auf die ausgefüllte lfd. Nr.</t>
  </si>
  <si>
    <r>
      <t xml:space="preserve">Förderstelle
</t>
    </r>
    <r>
      <rPr>
        <sz val="8"/>
        <color rgb="FF00377A"/>
        <rFont val="Arial"/>
        <family val="2"/>
      </rPr>
      <t>(AWS/ERP-Fonds, KPC, FFG, Land, Gemeinde etc.)</t>
    </r>
    <r>
      <rPr>
        <b/>
        <sz val="8"/>
        <color rgb="FF00377A"/>
        <rFont val="Arial"/>
        <family val="2"/>
      </rPr>
      <t xml:space="preserve">
</t>
    </r>
  </si>
  <si>
    <r>
      <t xml:space="preserve">Förderungsart: 
</t>
    </r>
    <r>
      <rPr>
        <sz val="8"/>
        <color rgb="FF00377A"/>
        <rFont val="Arial"/>
        <family val="2"/>
      </rPr>
      <t>z.B. Zuschuss, Garantie, Kredit</t>
    </r>
  </si>
  <si>
    <t>Darstellung zum Mitarbeiterinnen- und Mitarbeiterstand für den EFRE-Arbeitsplatzindikator</t>
  </si>
  <si>
    <t>vor Projekt</t>
  </si>
  <si>
    <t>nach Projekt</t>
  </si>
  <si>
    <t>Für alle Projekte (Maßnahme 5 und
Maßnahme 9)</t>
  </si>
  <si>
    <t>Mitarbeiter/-innen laut Umrechnung (VZÄ)</t>
  </si>
  <si>
    <t>Mitarbeiter/-innen ohne Personen in Karenz, Präsenz- oder Zivildienst und Lehrlinge (VZÄ)</t>
  </si>
  <si>
    <t>männlich</t>
  </si>
  <si>
    <t>weiblich</t>
  </si>
  <si>
    <t>SUMME Beschäftigte</t>
  </si>
  <si>
    <t>bei Maßnahme 5: F&amp;E Mitarbeiter</t>
  </si>
  <si>
    <t>F&amp;E-Mitarbeiter/-innen laut Umrechnung (VZÄ)</t>
  </si>
  <si>
    <t>F&amp;E-Mitarbeiter/-innen ohne Personen in Karenz, Präsenz- oder Zivildienst und Lehrlinge (VZÄ)</t>
  </si>
  <si>
    <t>SUMME F&amp;E-Beschäftigte</t>
  </si>
  <si>
    <t>Erweiterung um ein Tabellenblatt zum Arbeitsplatzindikator</t>
  </si>
  <si>
    <t>Korrektur Druckbereich Belegverzeichnis</t>
  </si>
  <si>
    <t>Korrektur Datenüberprüfung (Tabellenblatt Belegverzeichnis, Spalte Q) beim einfügen von Zeilen</t>
  </si>
  <si>
    <t>Korrektur Druckbereicht (Tabellenblatt Belegverzeichnis)</t>
  </si>
  <si>
    <t>Änderung der Formulierungen im Tabellenblatt Förderungen</t>
  </si>
  <si>
    <t>Finanzierungs-betrag bzw. Garantieobligo</t>
  </si>
  <si>
    <r>
      <t xml:space="preserve">Darstellung der </t>
    </r>
    <r>
      <rPr>
        <b/>
        <u/>
        <sz val="10"/>
        <color rgb="FF00377A"/>
        <rFont val="Arial"/>
        <family val="2"/>
      </rPr>
      <t>Förderungen anderer Projekte</t>
    </r>
    <r>
      <rPr>
        <sz val="10"/>
        <color rgb="FF00377A"/>
        <rFont val="Arial"/>
        <family val="2"/>
      </rPr>
      <t xml:space="preserve">, die </t>
    </r>
    <r>
      <rPr>
        <b/>
        <u/>
        <sz val="10"/>
        <color rgb="FF00377A"/>
        <rFont val="Arial"/>
        <family val="2"/>
      </rPr>
      <t>im Durchführungszeitraum</t>
    </r>
    <r>
      <rPr>
        <sz val="10"/>
        <color rgb="FF00377A"/>
        <rFont val="Arial"/>
        <family val="2"/>
      </rPr>
      <t xml:space="preserve"> beantragt, genehmigt oder ausbezahlt wurden bzw. für die eine Antragstellung noch geplant ist (außer AMS-Förderungen).</t>
    </r>
  </si>
  <si>
    <r>
      <t xml:space="preserve">Darstellung aller </t>
    </r>
    <r>
      <rPr>
        <b/>
        <u/>
        <sz val="10"/>
        <color rgb="FF00377A"/>
        <rFont val="Arial"/>
        <family val="2"/>
      </rPr>
      <t>Förderungen</t>
    </r>
    <r>
      <rPr>
        <sz val="10"/>
        <color rgb="FF00377A"/>
        <rFont val="Arial"/>
        <family val="2"/>
      </rPr>
      <t xml:space="preserve">, die </t>
    </r>
    <r>
      <rPr>
        <b/>
        <u/>
        <sz val="10"/>
        <color rgb="FF00377A"/>
        <rFont val="Arial"/>
        <family val="2"/>
      </rPr>
      <t>für Rechnungen gemäß Belegverzeichnis</t>
    </r>
    <r>
      <rPr>
        <sz val="10"/>
        <color rgb="FF00377A"/>
        <rFont val="Arial"/>
        <family val="2"/>
      </rPr>
      <t xml:space="preserve"> beantragt, genehmigt oder ausbezahlt wurden bzw. für die eine Antragstellung noch geplant ist.</t>
    </r>
  </si>
  <si>
    <t>Möglichkeit, im Belegverzeichnis Zeilen einzufügen (Änderung Formel Spalte A, Formatierung als Tabelle, Anpassung Formel f. Druckbereich), Anpassung der Bezeichnungen in Tabellenblatt "Mitarbeiter" (u.a. Gesundheitskasse statt GKK)</t>
  </si>
  <si>
    <t>Mitarbeiter/-innen laut Bestätigung der Gesundheitskasse (Köpfe)</t>
  </si>
  <si>
    <t>Mitarbeiter/-innen laut Umrechnung (Vollzeitäquivalent, VZÄ)</t>
  </si>
  <si>
    <r>
      <t>F&amp;E-Mitarbeiter/-innen</t>
    </r>
    <r>
      <rPr>
        <vertAlign val="superscript"/>
        <sz val="9"/>
        <color rgb="FF00377A"/>
        <rFont val="Arial"/>
        <family val="2"/>
      </rPr>
      <t>(1)</t>
    </r>
    <r>
      <rPr>
        <sz val="11"/>
        <color rgb="FF00377A"/>
        <rFont val="Arial"/>
        <family val="2"/>
      </rPr>
      <t xml:space="preserve"> laut Bestätigung der Gesundheitskasse (Köpfe)</t>
    </r>
  </si>
  <si>
    <t>F&amp;E-Mitarbeiter/-innen laut Bestätigung der Gesundheitskasse (Köpfe)</t>
  </si>
  <si>
    <t>- Von den angeführten Beschäftigten sind Mitarbeiterinnen und Mitarbeiter in Karenz, Präsenz- und Zivildiener sowie Lehrlinge auf der Bestätigung der Gesundheistasse (GK-Bestätigung) zu kennzeichnen und von der gesamten Mitarbeiterzahl abzuziehen.</t>
  </si>
  <si>
    <t>- Mitarbeiterinnen sind auf der GK-Bestätigung mit W zu kennzeichnen.</t>
  </si>
  <si>
    <r>
      <t>- Leiharbeiter</t>
    </r>
    <r>
      <rPr>
        <vertAlign val="superscript"/>
        <sz val="9"/>
        <color rgb="FF00377A"/>
        <rFont val="Arial"/>
        <family val="2"/>
      </rPr>
      <t>(3)</t>
    </r>
    <r>
      <rPr>
        <sz val="9"/>
        <color rgb="FF00377A"/>
        <rFont val="Arial"/>
        <family val="2"/>
      </rPr>
      <t xml:space="preserve"> und mitarbeitende Gesellschafterinnen/Eigentümer, die nicht auf der GK-Bestätigung aufscheinen, sind nicht hinzuzurechnen.</t>
    </r>
  </si>
  <si>
    <r>
      <rPr>
        <vertAlign val="superscript"/>
        <sz val="9"/>
        <color rgb="FF00377A"/>
        <rFont val="Arial"/>
        <family val="2"/>
      </rPr>
      <t>(1)</t>
    </r>
    <r>
      <rPr>
        <sz val="9"/>
        <color rgb="FF00377A"/>
        <rFont val="Arial"/>
        <family val="2"/>
      </rPr>
      <t xml:space="preserve"> Unter F&amp;E-Mitarbeiterinnen und -Mitarbeiter versteht man hier Personen, die direkt Aktivitäten im Forschungs- und Entwicklungsbereich ausführen. Diese sind auf der GK-Bestätigung entsprechend zu kennzeichnen.</t>
    </r>
  </si>
  <si>
    <r>
      <rPr>
        <vertAlign val="superscript"/>
        <sz val="9"/>
        <color rgb="FF00377A"/>
        <rFont val="Arial"/>
        <family val="2"/>
      </rPr>
      <t xml:space="preserve">(2) </t>
    </r>
    <r>
      <rPr>
        <sz val="9"/>
        <color rgb="FF00377A"/>
        <rFont val="Arial"/>
        <family val="2"/>
      </rPr>
      <t>Eine Teilzeitmitarbeiterin bzw. ein Teilzeitmitarbeiter mit z. B. 20 Wochenstunden und einer Normalarbeitszeit von 40 Stunden, entspricht dann einem VZÄ von 0,5.</t>
    </r>
  </si>
  <si>
    <r>
      <rPr>
        <vertAlign val="superscript"/>
        <sz val="9"/>
        <color rgb="FF00377A"/>
        <rFont val="Arial"/>
        <family val="2"/>
      </rPr>
      <t xml:space="preserve">(3) </t>
    </r>
    <r>
      <rPr>
        <sz val="9"/>
        <color rgb="FF00377A"/>
        <rFont val="Arial"/>
        <family val="2"/>
      </rPr>
      <t>Für die Ermittlung der EU-rechtlich definierten Unternehmensgröße (KMU-Status) sind Leiharbeiterinnen und Leiharbeiter jedoch zu berücksichtigen.</t>
    </r>
  </si>
  <si>
    <t>Nach der Projektumsetzung (zum Stichtag des Endes des Durchführungszeitraums gemäß EFRE- Förderungsvertrag) ist erneut eine Bestätigung der Gesundheitskasse einzuholen und entsprechend der oben genannten Methode auf den VZÄ-Wert umzurechnen. Sowohl die GK- Bestätigung als auch die Umrechnung auf VZÄ sind bei der Abrechnung vorzulegen.</t>
  </si>
  <si>
    <t>Im Rahmen einer Zuschussvergabe aus dem Europäischen Fonds für Regionale Entwicklung (EFRE) wird als Indikator für die Wirkungsmessung des Programms erhoben, wie viele Arbeitsplätze durch die Umsetzung der mit EFRE-Zuschuss geförderten Projekte geschaffen werden. Der Mitarbeiterzuwachs ist zudem einer der wesentlichen Faktoren für die Projektbewertung bzw. Zuschussvergabe.
Als Basis für die Berechnung dient die Bestätigung der Gesundheitskasse zu den gemeldeten Beschäftigten (WEBEKU-Beschäftigtenstand mit namentlicher Nennung der Beschäftigten) zum Zeitpunkt des Anerkennungsstichtags der Förderung. Um die aktuelle Anzahl der Mitarbeiterinnen und Mitarbeiter in Vollzeitäquivalent (VZÄ) zu ermitteln, sind nun vier Punkte zu berücksichtigen:</t>
  </si>
  <si>
    <r>
      <t>- Teilzeitbeschäftigte und geringfügige Beschäftigte werden ebenso gekennzeichnet und mit dem jeweiligen aliquoten Stundenanteil bzw. Teilzeitausmaß in Prozent (in Bezug auf das unternehmensspezifische Vollzeitausmaß) berücksichtigt</t>
    </r>
    <r>
      <rPr>
        <vertAlign val="superscript"/>
        <sz val="9"/>
        <color rgb="FF00377A"/>
        <rFont val="Arial"/>
        <family val="2"/>
      </rPr>
      <t>(2)</t>
    </r>
    <r>
      <rPr>
        <sz val="9"/>
        <color rgb="FF00377A"/>
        <rFont val="Arial"/>
        <family val="2"/>
      </rPr>
      <t>. Eine Teilzeitmitarbeiterin bzw. ein Teilzeitmitarbeiter mit z. B. 20 Wochenstunden und einer Normalarbeitszeit von 40 Stunden, entspricht dann einem VZÄ von 0,5. Das jeweilige Vollzeitausmaß dieser Mitarbeiterinnen und Mitarbeiter ist auf der GK-Bestätigung anzugeben.</t>
    </r>
  </si>
  <si>
    <t>ausgewähltes Angebot</t>
  </si>
  <si>
    <t>Vergleichsangebote</t>
  </si>
  <si>
    <r>
      <t>lfd. Nr.</t>
    </r>
    <r>
      <rPr>
        <sz val="8"/>
        <color rgb="FF00377A"/>
        <rFont val="Arial"/>
        <family val="2"/>
      </rPr>
      <t xml:space="preserve"> laut Beleg-verzeichnis</t>
    </r>
  </si>
  <si>
    <r>
      <t>Position</t>
    </r>
    <r>
      <rPr>
        <sz val="8"/>
        <color rgb="FF00377A"/>
        <rFont val="Arial"/>
        <family val="2"/>
      </rPr>
      <t xml:space="preserve"> laut Förderungs-vertrag</t>
    </r>
  </si>
  <si>
    <t>Bezeichnung / Gegenstand</t>
  </si>
  <si>
    <t>Lieferant/Anbieter 1</t>
  </si>
  <si>
    <r>
      <t xml:space="preserve">Angebotswert </t>
    </r>
    <r>
      <rPr>
        <sz val="8"/>
        <color rgb="FF00377A"/>
        <rFont val="Arial"/>
        <family val="2"/>
      </rPr>
      <t>Betrag netto</t>
    </r>
  </si>
  <si>
    <t>Lieferant/Anbieter 2</t>
  </si>
  <si>
    <t>Lieferant/Anbieter 3</t>
  </si>
  <si>
    <r>
      <t xml:space="preserve">Anmerkungen durch die Förderungskontrolle </t>
    </r>
    <r>
      <rPr>
        <sz val="8"/>
        <color rgb="FF00377A"/>
        <rFont val="Arial"/>
        <family val="2"/>
      </rPr>
      <t>(nur durch die Abwicklungsstelle zu befüllen)</t>
    </r>
  </si>
  <si>
    <t>b1</t>
  </si>
  <si>
    <t>Erdarbeiten</t>
  </si>
  <si>
    <t>Firma 1</t>
  </si>
  <si>
    <t>Firma 2</t>
  </si>
  <si>
    <t>Firma 3</t>
  </si>
  <si>
    <t>2 - 8</t>
  </si>
  <si>
    <t>b2</t>
  </si>
  <si>
    <t>Baumeisterarbeiten</t>
  </si>
  <si>
    <t>9 - 11</t>
  </si>
  <si>
    <t>m1</t>
  </si>
  <si>
    <t>Maschine</t>
  </si>
  <si>
    <t>Erweiterung der Tabelle um ein Tabellenblatt für die Darstellung der Angebote</t>
  </si>
  <si>
    <t>Ausgewählt wurde der Bestbieter weil Alternativlieferanten die technischen Vorraussetzungen nicht erfüllen.</t>
  </si>
  <si>
    <r>
      <rPr>
        <b/>
        <sz val="10"/>
        <color rgb="FF00377A"/>
        <rFont val="Arial"/>
        <family val="2"/>
      </rPr>
      <t xml:space="preserve">Für </t>
    </r>
    <r>
      <rPr>
        <b/>
        <u/>
        <sz val="10"/>
        <color rgb="FF00377A"/>
        <rFont val="Arial"/>
        <family val="2"/>
      </rPr>
      <t>alle</t>
    </r>
    <r>
      <rPr>
        <b/>
        <sz val="10"/>
        <color rgb="FF00377A"/>
        <rFont val="Arial"/>
        <family val="2"/>
      </rPr>
      <t xml:space="preserve"> Aufträge</t>
    </r>
    <r>
      <rPr>
        <sz val="10"/>
        <color rgb="FF00377A"/>
        <rFont val="Arial"/>
        <family val="2"/>
      </rPr>
      <t xml:space="preserve">, die im Rahmen des Projektes abgerechnet werden, sind die Daten des Angebots für den ausgewählten Lieferanten sowie der beiden Vergleichsangebote zu erfassen. 
</t>
    </r>
    <r>
      <rPr>
        <b/>
        <sz val="10"/>
        <color rgb="FF00377A"/>
        <rFont val="Arial"/>
        <family val="2"/>
      </rPr>
      <t>Eine (für Externe nachvollziehbare) Erläuterung im Feld "Anmerkungen" ist in folgenden Fällen verpflichtend:</t>
    </r>
    <r>
      <rPr>
        <sz val="10"/>
        <color rgb="FF00377A"/>
        <rFont val="Arial"/>
        <family val="2"/>
      </rPr>
      <t xml:space="preserve">
- wenn weniger als zwei Vergleichsangebote vorliegen
- wenn der Bestbieter statt dem Billigstbieter ausgewählt wurde</t>
    </r>
  </si>
  <si>
    <t>Änderung der Berechtigung für Kunden (Nutzung der Autofilter erlaubt)</t>
  </si>
  <si>
    <t>Korrektur Soll-Ist-Vergleich Zelle E40 (falsches Vorzeichen)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</si>
</sst>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26" x14ac:knownFonts="1">
    <font>
      <sz val="11"/>
      <color theme="1"/>
      <name val="Calibri"/>
      <family val="2"/>
      <scheme val="minor"/>
    </font>
    <font>
      <sz val="7.5"/>
      <name val="Arial"/>
      <family val="2"/>
    </font>
    <font>
      <sz val="10"/>
      <color theme="1"/>
      <name val="Calibri"/>
      <family val="2"/>
      <scheme val="minor"/>
    </font>
    <font>
      <sz val="10"/>
      <name val="Arial"/>
      <family val="2"/>
    </font>
    <font>
      <sz val="8"/>
      <name val="Arial"/>
      <family val="2"/>
    </font>
    <font>
      <sz val="11"/>
      <color theme="1"/>
      <name val="Calibri"/>
      <family val="2"/>
      <scheme val="minor"/>
    </font>
    <font>
      <sz val="10"/>
      <name val="MS Sans Serif"/>
      <family val="2"/>
    </font>
    <font>
      <sz val="7.5"/>
      <color rgb="FFFF0000"/>
      <name val="Arial"/>
      <family val="2"/>
    </font>
    <font>
      <sz val="7.5"/>
      <color rgb="FF00377A"/>
      <name val="Arial"/>
      <family val="2"/>
    </font>
    <font>
      <sz val="10"/>
      <color rgb="FF00377A"/>
      <name val="Arial"/>
      <family val="2"/>
    </font>
    <font>
      <sz val="11"/>
      <color rgb="FF00377A"/>
      <name val="Calibri"/>
      <family val="2"/>
      <scheme val="minor"/>
    </font>
    <font>
      <b/>
      <sz val="10"/>
      <color rgb="FF00377A"/>
      <name val="Arial"/>
      <family val="2"/>
    </font>
    <font>
      <sz val="9"/>
      <color indexed="81"/>
      <name val="Segoe UI"/>
      <family val="2"/>
    </font>
    <font>
      <b/>
      <sz val="9"/>
      <color indexed="81"/>
      <name val="Segoe UI"/>
      <family val="2"/>
    </font>
    <font>
      <sz val="10"/>
      <color rgb="FF00377A"/>
      <name val="Calibri"/>
      <family val="2"/>
      <scheme val="minor"/>
    </font>
    <font>
      <sz val="8"/>
      <color rgb="FF00377A"/>
      <name val="Arial"/>
      <family val="2"/>
    </font>
    <font>
      <b/>
      <u/>
      <sz val="10"/>
      <color rgb="FF00377A"/>
      <name val="Arial"/>
      <family val="2"/>
    </font>
    <font>
      <sz val="10"/>
      <color theme="1"/>
      <name val="Arial"/>
      <family val="2"/>
    </font>
    <font>
      <sz val="9"/>
      <color rgb="FF00377A"/>
      <name val="Arial"/>
      <family val="2"/>
    </font>
    <font>
      <b/>
      <sz val="8"/>
      <color rgb="FF00377A"/>
      <name val="Arial"/>
      <family val="2"/>
    </font>
    <font>
      <b/>
      <sz val="14"/>
      <color rgb="FF00377A"/>
      <name val="Arial"/>
      <family val="2"/>
    </font>
    <font>
      <b/>
      <sz val="11"/>
      <color rgb="FF00377A"/>
      <name val="Arial"/>
      <family val="2"/>
    </font>
    <font>
      <sz val="11"/>
      <color rgb="FF00377A"/>
      <name val="Arial"/>
      <family val="2"/>
    </font>
    <font>
      <sz val="8"/>
      <name val="Calibri"/>
      <family val="2"/>
      <scheme val="minor"/>
    </font>
    <font>
      <vertAlign val="superscript"/>
      <sz val="9"/>
      <color rgb="FF00377A"/>
      <name val="Arial"/>
      <family val="2"/>
    </font>
    <font>
      <sz val="9"/>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E5FF"/>
        <bgColor indexed="64"/>
      </patternFill>
    </fill>
    <fill>
      <patternFill patternType="solid">
        <fgColor theme="0" tint="-4.9989318521683403E-2"/>
        <bgColor indexed="64"/>
      </patternFill>
    </fill>
    <fill>
      <patternFill patternType="solid">
        <fgColor rgb="FFD1D1D1"/>
        <bgColor indexed="64"/>
      </patternFill>
    </fill>
    <fill>
      <patternFill patternType="solid">
        <fgColor theme="4" tint="0.79998168889431442"/>
        <bgColor indexed="64"/>
      </patternFill>
    </fill>
  </fills>
  <borders count="40">
    <border>
      <left/>
      <right/>
      <top/>
      <bottom/>
      <diagonal/>
    </border>
    <border>
      <left/>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rgb="FF0070C0"/>
      </top>
      <bottom style="thin">
        <color rgb="FF0070C0"/>
      </bottom>
      <diagonal/>
    </border>
    <border>
      <left style="thin">
        <color theme="0"/>
      </left>
      <right/>
      <top style="thin">
        <color theme="0"/>
      </top>
      <bottom/>
      <diagonal/>
    </border>
    <border>
      <left style="thin">
        <color indexed="64"/>
      </left>
      <right/>
      <top style="thin">
        <color rgb="FF0070C0"/>
      </top>
      <bottom style="thin">
        <color rgb="FF0070C0"/>
      </bottom>
      <diagonal/>
    </border>
    <border>
      <left/>
      <right/>
      <top style="thin">
        <color rgb="FF0078C8"/>
      </top>
      <bottom style="thin">
        <color rgb="FF0078C8"/>
      </bottom>
      <diagonal/>
    </border>
    <border>
      <left/>
      <right/>
      <top/>
      <bottom style="thin">
        <color rgb="FF0078C8"/>
      </bottom>
      <diagonal/>
    </border>
    <border>
      <left/>
      <right/>
      <top style="thin">
        <color rgb="FF0070C0"/>
      </top>
      <bottom/>
      <diagonal/>
    </border>
    <border>
      <left/>
      <right/>
      <top/>
      <bottom style="thin">
        <color rgb="FF0070C0"/>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A5EF"/>
      </right>
      <top style="thin">
        <color rgb="FF00A5EF"/>
      </top>
      <bottom style="thin">
        <color rgb="FF00A5EF"/>
      </bottom>
      <diagonal/>
    </border>
    <border>
      <left style="thin">
        <color rgb="FF00377A"/>
      </left>
      <right style="thin">
        <color rgb="FF00377A"/>
      </right>
      <top/>
      <bottom/>
      <diagonal/>
    </border>
    <border>
      <left style="thin">
        <color rgb="FF00377A"/>
      </left>
      <right style="thin">
        <color rgb="FF00377A"/>
      </right>
      <top style="thin">
        <color theme="0"/>
      </top>
      <bottom style="thin">
        <color theme="0"/>
      </bottom>
      <diagonal/>
    </border>
    <border>
      <left style="thin">
        <color rgb="FF00377A"/>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377A"/>
      </right>
      <top style="thin">
        <color theme="0"/>
      </top>
      <bottom style="thin">
        <color rgb="FF00377A"/>
      </bottom>
      <diagonal/>
    </border>
    <border>
      <left style="thin">
        <color rgb="FF00377A"/>
      </left>
      <right style="thin">
        <color rgb="FF00377A"/>
      </right>
      <top style="thin">
        <color theme="0"/>
      </top>
      <bottom style="thin">
        <color rgb="FF00377A"/>
      </bottom>
      <diagonal/>
    </border>
    <border>
      <left style="thin">
        <color rgb="FF00377A"/>
      </left>
      <right style="thin">
        <color rgb="FF00377A"/>
      </right>
      <top/>
      <bottom style="thin">
        <color rgb="FF00377A"/>
      </bottom>
      <diagonal/>
    </border>
    <border>
      <left style="thin">
        <color rgb="FF00377A"/>
      </left>
      <right/>
      <top/>
      <bottom/>
      <diagonal/>
    </border>
    <border>
      <left/>
      <right style="thin">
        <color rgb="FF00377A"/>
      </right>
      <top/>
      <bottom/>
      <diagonal/>
    </border>
    <border>
      <left style="thin">
        <color rgb="FF00377A"/>
      </left>
      <right style="thin">
        <color rgb="FF00377A"/>
      </right>
      <top style="thin">
        <color theme="0"/>
      </top>
      <bottom/>
      <diagonal/>
    </border>
    <border>
      <left style="thin">
        <color rgb="FF00377A"/>
      </left>
      <right style="thin">
        <color rgb="FF00377A"/>
      </right>
      <top style="thin">
        <color rgb="FF00377A"/>
      </top>
      <bottom style="thin">
        <color rgb="FF00377A"/>
      </bottom>
      <diagonal/>
    </border>
    <border>
      <left style="thin">
        <color rgb="FF00377A"/>
      </left>
      <right/>
      <top style="thin">
        <color rgb="FF00377A"/>
      </top>
      <bottom style="thin">
        <color rgb="FF00377A"/>
      </bottom>
      <diagonal/>
    </border>
    <border>
      <left/>
      <right/>
      <top style="thin">
        <color rgb="FF00377A"/>
      </top>
      <bottom style="thin">
        <color rgb="FF00377A"/>
      </bottom>
      <diagonal/>
    </border>
    <border>
      <left/>
      <right style="thin">
        <color rgb="FF00377A"/>
      </right>
      <top style="thin">
        <color rgb="FF00377A"/>
      </top>
      <bottom style="thin">
        <color rgb="FF00377A"/>
      </bottom>
      <diagonal/>
    </border>
    <border>
      <left style="thin">
        <color rgb="FF0078C8"/>
      </left>
      <right/>
      <top style="thin">
        <color rgb="FF0078C8"/>
      </top>
      <bottom style="thin">
        <color rgb="FF0078C8"/>
      </bottom>
      <diagonal/>
    </border>
    <border>
      <left style="thin">
        <color rgb="FF0078C8"/>
      </left>
      <right style="thin">
        <color rgb="FF0078C8"/>
      </right>
      <top style="thin">
        <color rgb="FF0078C8"/>
      </top>
      <bottom style="thin">
        <color rgb="FF0078C8"/>
      </bottom>
      <diagonal/>
    </border>
    <border>
      <left style="thin">
        <color rgb="FF0078C8"/>
      </left>
      <right/>
      <top style="thin">
        <color rgb="FF0078C8"/>
      </top>
      <bottom/>
      <diagonal/>
    </border>
    <border>
      <left style="thin">
        <color rgb="FF00377A"/>
      </left>
      <right/>
      <top style="thin">
        <color rgb="FF00377A"/>
      </top>
      <bottom/>
      <diagonal/>
    </border>
    <border>
      <left/>
      <right style="thin">
        <color rgb="FF00377A"/>
      </right>
      <top style="thin">
        <color rgb="FF00377A"/>
      </top>
      <bottom/>
      <diagonal/>
    </border>
    <border>
      <left/>
      <right/>
      <top style="thin">
        <color rgb="FF00377A"/>
      </top>
      <bottom/>
      <diagonal/>
    </border>
    <border>
      <left/>
      <right/>
      <top style="thin">
        <color auto="1"/>
      </top>
      <bottom/>
      <diagonal/>
    </border>
  </borders>
  <cellStyleXfs count="5">
    <xf numFmtId="0" fontId="0" fillId="0" borderId="0"/>
    <xf numFmtId="0" fontId="6" fillId="0" borderId="0"/>
    <xf numFmtId="0" fontId="6" fillId="0" borderId="0"/>
    <xf numFmtId="0" fontId="5" fillId="0" borderId="0"/>
    <xf numFmtId="43" fontId="5" fillId="0" borderId="0" applyFont="0" applyFill="0" applyBorder="0" applyAlignment="0" applyProtection="0"/>
  </cellStyleXfs>
  <cellXfs count="300">
    <xf numFmtId="0" fontId="0" fillId="0" borderId="0" xfId="0"/>
    <xf numFmtId="0" fontId="1" fillId="0" borderId="0" xfId="0" applyFont="1" applyBorder="1" applyAlignment="1" applyProtection="1"/>
    <xf numFmtId="0" fontId="1" fillId="0" borderId="0" xfId="0" applyFont="1" applyBorder="1" applyAlignment="1" applyProtection="1">
      <alignment vertical="top"/>
    </xf>
    <xf numFmtId="0" fontId="3" fillId="0" borderId="0" xfId="0" applyFont="1" applyBorder="1" applyAlignment="1" applyProtection="1"/>
    <xf numFmtId="0" fontId="3" fillId="2" borderId="0" xfId="0" applyFont="1" applyFill="1" applyBorder="1" applyAlignment="1" applyProtection="1"/>
    <xf numFmtId="4" fontId="3" fillId="0" borderId="0" xfId="0" applyNumberFormat="1" applyFont="1" applyBorder="1" applyAlignment="1" applyProtection="1"/>
    <xf numFmtId="2" fontId="0" fillId="0" borderId="0" xfId="0" applyNumberFormat="1" applyProtection="1">
      <protection hidden="1"/>
    </xf>
    <xf numFmtId="0" fontId="0" fillId="0" borderId="0" xfId="0" applyProtection="1">
      <protection hidden="1"/>
    </xf>
    <xf numFmtId="0" fontId="0" fillId="0" borderId="1" xfId="0" applyBorder="1" applyProtection="1">
      <protection hidden="1"/>
    </xf>
    <xf numFmtId="14" fontId="0" fillId="0" borderId="0" xfId="0" applyNumberFormat="1" applyProtection="1">
      <protection hidden="1"/>
    </xf>
    <xf numFmtId="49" fontId="0" fillId="0" borderId="0" xfId="0" applyNumberFormat="1" applyProtection="1">
      <protection hidden="1"/>
    </xf>
    <xf numFmtId="0" fontId="0" fillId="0" borderId="0" xfId="0" applyAlignment="1" applyProtection="1">
      <alignment wrapText="1"/>
      <protection hidden="1"/>
    </xf>
    <xf numFmtId="0" fontId="1" fillId="2" borderId="0" xfId="0" applyFont="1" applyFill="1" applyBorder="1" applyAlignment="1" applyProtection="1">
      <protection hidden="1"/>
    </xf>
    <xf numFmtId="0" fontId="3" fillId="2" borderId="0" xfId="0" applyFont="1" applyFill="1" applyBorder="1" applyAlignment="1" applyProtection="1">
      <alignment horizontal="right" vertical="top"/>
      <protection hidden="1"/>
    </xf>
    <xf numFmtId="0" fontId="1"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vertical="top"/>
      <protection hidden="1"/>
    </xf>
    <xf numFmtId="0" fontId="3" fillId="0" borderId="0" xfId="0" applyFont="1" applyBorder="1" applyAlignment="1" applyProtection="1">
      <alignment shrinkToFit="1"/>
    </xf>
    <xf numFmtId="0" fontId="3" fillId="0" borderId="0" xfId="0" applyFont="1" applyBorder="1" applyAlignment="1" applyProtection="1">
      <alignment horizontal="left" wrapText="1"/>
    </xf>
    <xf numFmtId="0" fontId="3" fillId="0" borderId="0" xfId="0" applyFont="1" applyBorder="1" applyAlignment="1" applyProtection="1">
      <alignment vertical="top"/>
    </xf>
    <xf numFmtId="0" fontId="3" fillId="2" borderId="0" xfId="0" applyFont="1" applyFill="1" applyBorder="1" applyAlignment="1" applyProtection="1">
      <alignment horizontal="center" shrinkToFit="1"/>
    </xf>
    <xf numFmtId="4" fontId="3" fillId="2" borderId="0" xfId="0" applyNumberFormat="1" applyFont="1" applyFill="1" applyBorder="1" applyAlignment="1" applyProtection="1">
      <alignment horizontal="right" shrinkToFit="1"/>
    </xf>
    <xf numFmtId="0" fontId="3" fillId="2" borderId="0" xfId="0" applyFont="1" applyFill="1" applyBorder="1" applyAlignment="1" applyProtection="1">
      <alignment horizontal="left" shrinkToFit="1"/>
    </xf>
    <xf numFmtId="0" fontId="8" fillId="2" borderId="0" xfId="0" applyFont="1" applyFill="1" applyBorder="1" applyAlignment="1" applyProtection="1">
      <protection hidden="1"/>
    </xf>
    <xf numFmtId="0" fontId="8" fillId="2" borderId="0" xfId="0" applyFont="1" applyFill="1" applyBorder="1" applyAlignment="1" applyProtection="1">
      <alignment horizontal="left" vertical="top" wrapText="1"/>
      <protection hidden="1"/>
    </xf>
    <xf numFmtId="0" fontId="9" fillId="0" borderId="7" xfId="0" applyFont="1" applyBorder="1" applyAlignment="1" applyProtection="1">
      <alignment horizontal="center" shrinkToFit="1"/>
      <protection locked="0"/>
    </xf>
    <xf numFmtId="4" fontId="1" fillId="2" borderId="0" xfId="0" applyNumberFormat="1" applyFont="1" applyFill="1" applyBorder="1" applyAlignment="1" applyProtection="1">
      <protection hidden="1"/>
    </xf>
    <xf numFmtId="4" fontId="1" fillId="2" borderId="0" xfId="0" applyNumberFormat="1" applyFont="1" applyFill="1" applyBorder="1" applyAlignment="1" applyProtection="1">
      <alignment horizontal="left" vertical="top" wrapText="1"/>
      <protection hidden="1"/>
    </xf>
    <xf numFmtId="164" fontId="1" fillId="2" borderId="0" xfId="0" applyNumberFormat="1" applyFont="1" applyFill="1" applyBorder="1" applyAlignment="1" applyProtection="1">
      <protection hidden="1"/>
    </xf>
    <xf numFmtId="164" fontId="1" fillId="2" borderId="0" xfId="0" applyNumberFormat="1" applyFont="1" applyFill="1" applyBorder="1" applyAlignment="1" applyProtection="1">
      <alignment horizontal="left" vertical="top" wrapText="1"/>
      <protection hidden="1"/>
    </xf>
    <xf numFmtId="164" fontId="3" fillId="2" borderId="0" xfId="0" applyNumberFormat="1" applyFont="1" applyFill="1" applyBorder="1" applyAlignment="1" applyProtection="1">
      <alignment horizontal="left" vertical="top" wrapText="1"/>
      <protection hidden="1"/>
    </xf>
    <xf numFmtId="49" fontId="1" fillId="2" borderId="0" xfId="0" applyNumberFormat="1" applyFont="1" applyFill="1" applyBorder="1" applyAlignment="1" applyProtection="1">
      <alignment horizontal="center" wrapText="1"/>
      <protection hidden="1"/>
    </xf>
    <xf numFmtId="4" fontId="3" fillId="0" borderId="0" xfId="0" applyNumberFormat="1" applyFont="1" applyBorder="1" applyAlignment="1" applyProtection="1">
      <alignment horizontal="left" wrapText="1"/>
    </xf>
    <xf numFmtId="4" fontId="3" fillId="0" borderId="0" xfId="0" applyNumberFormat="1" applyFont="1" applyBorder="1" applyAlignment="1" applyProtection="1">
      <alignment shrinkToFit="1"/>
    </xf>
    <xf numFmtId="0" fontId="9" fillId="0" borderId="7" xfId="0" applyFont="1" applyBorder="1" applyAlignment="1" applyProtection="1">
      <alignment horizontal="left" shrinkToFit="1"/>
      <protection locked="0"/>
    </xf>
    <xf numFmtId="4" fontId="9" fillId="0" borderId="7" xfId="0" applyNumberFormat="1" applyFont="1" applyBorder="1" applyAlignment="1" applyProtection="1">
      <alignment horizontal="right" shrinkToFit="1"/>
      <protection locked="0"/>
    </xf>
    <xf numFmtId="164" fontId="9" fillId="0" borderId="7" xfId="0" applyNumberFormat="1" applyFont="1" applyBorder="1" applyAlignment="1" applyProtection="1">
      <alignment horizontal="center" shrinkToFit="1"/>
      <protection locked="0"/>
    </xf>
    <xf numFmtId="0" fontId="9" fillId="2" borderId="0" xfId="0" applyFont="1" applyFill="1" applyBorder="1" applyAlignment="1" applyProtection="1"/>
    <xf numFmtId="4" fontId="9" fillId="0" borderId="4" xfId="0" applyNumberFormat="1" applyFont="1" applyBorder="1" applyAlignment="1" applyProtection="1">
      <alignment horizontal="right" wrapText="1" shrinkToFit="1"/>
      <protection locked="0"/>
    </xf>
    <xf numFmtId="0" fontId="9" fillId="0" borderId="4" xfId="0" applyFont="1" applyBorder="1" applyAlignment="1" applyProtection="1">
      <alignment horizontal="center" wrapText="1" shrinkToFit="1"/>
      <protection locked="0"/>
    </xf>
    <xf numFmtId="49" fontId="9" fillId="2" borderId="0" xfId="0" applyNumberFormat="1" applyFont="1" applyFill="1" applyBorder="1" applyAlignment="1" applyProtection="1">
      <alignment horizontal="center" vertical="top" wrapText="1"/>
      <protection hidden="1"/>
    </xf>
    <xf numFmtId="0" fontId="9" fillId="2" borderId="0" xfId="0" applyFont="1" applyFill="1" applyBorder="1" applyAlignment="1" applyProtection="1">
      <alignment vertical="top"/>
      <protection hidden="1"/>
    </xf>
    <xf numFmtId="0" fontId="9" fillId="2" borderId="0" xfId="0" applyFont="1" applyFill="1" applyBorder="1" applyAlignment="1" applyProtection="1">
      <protection hidden="1"/>
    </xf>
    <xf numFmtId="0" fontId="3" fillId="0" borderId="0" xfId="0" applyFont="1" applyBorder="1" applyAlignment="1" applyProtection="1">
      <alignment wrapText="1"/>
    </xf>
    <xf numFmtId="4" fontId="8" fillId="2" borderId="0" xfId="0" applyNumberFormat="1" applyFont="1" applyFill="1" applyBorder="1" applyAlignment="1" applyProtection="1">
      <protection hidden="1"/>
    </xf>
    <xf numFmtId="164" fontId="8" fillId="2" borderId="0" xfId="0" applyNumberFormat="1" applyFont="1" applyFill="1" applyBorder="1" applyAlignment="1" applyProtection="1">
      <protection hidden="1"/>
    </xf>
    <xf numFmtId="49" fontId="8" fillId="2" borderId="0" xfId="0" applyNumberFormat="1" applyFont="1" applyFill="1" applyBorder="1" applyAlignment="1" applyProtection="1">
      <alignment horizontal="center" wrapText="1"/>
      <protection hidden="1"/>
    </xf>
    <xf numFmtId="164" fontId="9" fillId="2" borderId="0" xfId="0" applyNumberFormat="1" applyFont="1" applyFill="1" applyBorder="1" applyAlignment="1" applyProtection="1">
      <alignment horizontal="left" vertical="top"/>
      <protection hidden="1"/>
    </xf>
    <xf numFmtId="4" fontId="9" fillId="2" borderId="0" xfId="0" applyNumberFormat="1" applyFont="1" applyFill="1" applyBorder="1" applyAlignment="1" applyProtection="1">
      <alignment horizontal="left" vertical="top"/>
      <protection hidden="1"/>
    </xf>
    <xf numFmtId="0" fontId="9" fillId="0" borderId="7" xfId="0" applyFont="1" applyBorder="1" applyAlignment="1" applyProtection="1">
      <alignment horizontal="left" wrapText="1"/>
      <protection locked="0"/>
    </xf>
    <xf numFmtId="49" fontId="9" fillId="0" borderId="7" xfId="0" applyNumberFormat="1" applyFont="1" applyBorder="1" applyAlignment="1" applyProtection="1">
      <alignment horizontal="center" wrapText="1" shrinkToFit="1"/>
      <protection locked="0"/>
    </xf>
    <xf numFmtId="4" fontId="9" fillId="0" borderId="7" xfId="0" applyNumberFormat="1" applyFont="1" applyBorder="1" applyAlignment="1" applyProtection="1">
      <alignment horizontal="center" shrinkToFit="1"/>
      <protection locked="0"/>
    </xf>
    <xf numFmtId="4" fontId="8" fillId="0" borderId="0" xfId="0" applyNumberFormat="1" applyFont="1" applyBorder="1" applyAlignment="1" applyProtection="1"/>
    <xf numFmtId="0" fontId="8" fillId="0" borderId="0" xfId="0" applyFont="1" applyBorder="1" applyAlignment="1" applyProtection="1"/>
    <xf numFmtId="0" fontId="9" fillId="0" borderId="7" xfId="0" applyFont="1" applyBorder="1" applyAlignment="1" applyProtection="1">
      <alignment horizontal="center" shrinkToFit="1"/>
    </xf>
    <xf numFmtId="164" fontId="8" fillId="0" borderId="0" xfId="0" applyNumberFormat="1" applyFont="1" applyBorder="1" applyAlignment="1" applyProtection="1"/>
    <xf numFmtId="49" fontId="8" fillId="0" borderId="0" xfId="0" applyNumberFormat="1" applyFont="1" applyBorder="1" applyAlignment="1" applyProtection="1">
      <alignment horizontal="center" wrapText="1"/>
    </xf>
    <xf numFmtId="164" fontId="8" fillId="2" borderId="0" xfId="0" applyNumberFormat="1" applyFont="1" applyFill="1" applyBorder="1" applyAlignment="1" applyProtection="1">
      <alignment wrapText="1"/>
      <protection hidden="1"/>
    </xf>
    <xf numFmtId="164" fontId="9" fillId="0" borderId="7" xfId="0" applyNumberFormat="1" applyFont="1" applyBorder="1" applyAlignment="1" applyProtection="1">
      <alignment horizontal="center" wrapText="1" shrinkToFit="1"/>
      <protection locked="0"/>
    </xf>
    <xf numFmtId="164" fontId="8" fillId="0" borderId="0" xfId="0" applyNumberFormat="1" applyFont="1" applyBorder="1" applyAlignment="1" applyProtection="1">
      <alignment wrapText="1"/>
    </xf>
    <xf numFmtId="0" fontId="8" fillId="0" borderId="0" xfId="0" applyFont="1" applyBorder="1" applyAlignment="1" applyProtection="1">
      <alignment wrapText="1"/>
    </xf>
    <xf numFmtId="2" fontId="8" fillId="2" borderId="0" xfId="0" applyNumberFormat="1" applyFont="1" applyFill="1" applyBorder="1" applyAlignment="1" applyProtection="1">
      <protection hidden="1"/>
    </xf>
    <xf numFmtId="2" fontId="9" fillId="2" borderId="0" xfId="0" applyNumberFormat="1" applyFont="1" applyFill="1" applyBorder="1" applyAlignment="1" applyProtection="1">
      <alignment horizontal="left" vertical="top"/>
      <protection hidden="1"/>
    </xf>
    <xf numFmtId="2" fontId="9" fillId="0" borderId="7" xfId="0" applyNumberFormat="1" applyFont="1" applyBorder="1" applyAlignment="1" applyProtection="1">
      <alignment horizontal="center" shrinkToFit="1"/>
      <protection locked="0"/>
    </xf>
    <xf numFmtId="2" fontId="8" fillId="0" borderId="0" xfId="0" applyNumberFormat="1" applyFont="1" applyBorder="1" applyAlignment="1" applyProtection="1"/>
    <xf numFmtId="49" fontId="0" fillId="0" borderId="12" xfId="0" applyNumberFormat="1" applyBorder="1" applyProtection="1">
      <protection hidden="1"/>
    </xf>
    <xf numFmtId="0" fontId="0" fillId="0" borderId="13" xfId="0" applyBorder="1" applyAlignment="1" applyProtection="1">
      <alignment wrapText="1"/>
      <protection hidden="1"/>
    </xf>
    <xf numFmtId="0" fontId="0" fillId="0" borderId="14" xfId="0" applyBorder="1" applyProtection="1">
      <protection hidden="1"/>
    </xf>
    <xf numFmtId="49" fontId="0" fillId="0" borderId="15" xfId="0" applyNumberFormat="1" applyBorder="1" applyProtection="1">
      <protection hidden="1"/>
    </xf>
    <xf numFmtId="0" fontId="0" fillId="0" borderId="1" xfId="0" applyBorder="1" applyAlignment="1" applyProtection="1">
      <alignment wrapText="1"/>
      <protection hidden="1"/>
    </xf>
    <xf numFmtId="0" fontId="0" fillId="0" borderId="16" xfId="0" applyBorder="1" applyProtection="1">
      <protection hidden="1"/>
    </xf>
    <xf numFmtId="0" fontId="0" fillId="0" borderId="0" xfId="0" applyAlignment="1" applyProtection="1">
      <alignment vertical="top" wrapText="1"/>
      <protection hidden="1"/>
    </xf>
    <xf numFmtId="0" fontId="3" fillId="0" borderId="0" xfId="0" applyNumberFormat="1" applyFont="1" applyBorder="1" applyAlignment="1" applyProtection="1"/>
    <xf numFmtId="0" fontId="3" fillId="0" borderId="0" xfId="0" applyFont="1" applyBorder="1" applyAlignment="1" applyProtection="1">
      <alignment wrapText="1" shrinkToFit="1"/>
    </xf>
    <xf numFmtId="0" fontId="9"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left" vertical="top"/>
      <protection hidden="1"/>
    </xf>
    <xf numFmtId="0" fontId="9" fillId="2" borderId="0" xfId="0" applyFont="1" applyFill="1" applyBorder="1" applyAlignment="1" applyProtection="1">
      <alignment horizontal="center" shrinkToFit="1"/>
    </xf>
    <xf numFmtId="0" fontId="9" fillId="2" borderId="0" xfId="0" applyFont="1" applyFill="1" applyBorder="1" applyAlignment="1" applyProtection="1">
      <alignment horizontal="left" indent="2" shrinkToFit="1"/>
    </xf>
    <xf numFmtId="0" fontId="9" fillId="2" borderId="0" xfId="0" applyFont="1" applyFill="1" applyBorder="1" applyAlignment="1" applyProtection="1">
      <alignment horizontal="left" shrinkToFit="1"/>
    </xf>
    <xf numFmtId="4" fontId="9" fillId="2" borderId="0" xfId="0" applyNumberFormat="1" applyFont="1" applyFill="1" applyBorder="1" applyAlignment="1" applyProtection="1">
      <alignment horizontal="right" shrinkToFit="1"/>
    </xf>
    <xf numFmtId="164" fontId="9" fillId="2" borderId="0" xfId="0" applyNumberFormat="1" applyFont="1" applyFill="1" applyBorder="1" applyAlignment="1" applyProtection="1">
      <alignment horizontal="center" shrinkToFit="1"/>
    </xf>
    <xf numFmtId="4" fontId="9" fillId="2" borderId="0" xfId="0" applyNumberFormat="1" applyFont="1" applyFill="1" applyBorder="1" applyAlignment="1" applyProtection="1">
      <alignment shrinkToFit="1"/>
    </xf>
    <xf numFmtId="0" fontId="9" fillId="2" borderId="0" xfId="0" applyFont="1" applyFill="1" applyBorder="1" applyAlignment="1" applyProtection="1">
      <alignment horizontal="center"/>
    </xf>
    <xf numFmtId="0" fontId="2" fillId="2" borderId="0" xfId="0" applyFont="1" applyFill="1" applyBorder="1" applyAlignment="1" applyProtection="1">
      <alignment wrapText="1"/>
    </xf>
    <xf numFmtId="0" fontId="0" fillId="0" borderId="0" xfId="0" applyAlignment="1" applyProtection="1">
      <alignment wrapText="1"/>
    </xf>
    <xf numFmtId="4" fontId="9" fillId="0" borderId="4" xfId="0" applyNumberFormat="1" applyFont="1" applyBorder="1" applyAlignment="1" applyProtection="1">
      <alignment horizontal="right" wrapText="1" shrinkToFit="1"/>
    </xf>
    <xf numFmtId="0" fontId="3" fillId="0" borderId="6" xfId="0" applyFont="1" applyBorder="1" applyAlignment="1" applyProtection="1">
      <alignment horizontal="center" shrinkToFit="1"/>
    </xf>
    <xf numFmtId="0" fontId="3" fillId="0" borderId="4" xfId="0" applyFont="1" applyBorder="1" applyAlignment="1" applyProtection="1">
      <alignment horizontal="center" shrinkToFit="1"/>
    </xf>
    <xf numFmtId="4" fontId="9" fillId="0" borderId="10" xfId="0" applyNumberFormat="1" applyFont="1" applyBorder="1" applyAlignment="1" applyProtection="1">
      <alignment horizontal="right" shrinkToFit="1"/>
    </xf>
    <xf numFmtId="4" fontId="9" fillId="0" borderId="4" xfId="0" applyNumberFormat="1" applyFont="1" applyBorder="1" applyAlignment="1" applyProtection="1">
      <alignment horizontal="right" shrinkToFit="1"/>
    </xf>
    <xf numFmtId="0" fontId="3" fillId="0" borderId="9" xfId="0" applyFont="1" applyBorder="1" applyAlignment="1" applyProtection="1">
      <alignment horizontal="center" shrinkToFit="1"/>
    </xf>
    <xf numFmtId="4" fontId="9" fillId="0" borderId="9" xfId="0" applyNumberFormat="1" applyFont="1" applyBorder="1" applyAlignment="1" applyProtection="1">
      <alignment horizontal="right" shrinkToFit="1"/>
    </xf>
    <xf numFmtId="4" fontId="3" fillId="2" borderId="0" xfId="0" applyNumberFormat="1" applyFont="1" applyFill="1" applyBorder="1" applyAlignment="1" applyProtection="1">
      <alignment horizontal="right" wrapText="1" shrinkToFit="1"/>
    </xf>
    <xf numFmtId="0" fontId="3" fillId="0" borderId="0" xfId="0" applyFont="1" applyBorder="1" applyAlignment="1" applyProtection="1">
      <alignment horizontal="center" shrinkToFit="1"/>
    </xf>
    <xf numFmtId="4" fontId="3" fillId="0" borderId="0" xfId="0" applyNumberFormat="1" applyFont="1" applyBorder="1" applyAlignment="1" applyProtection="1">
      <alignment horizontal="right" shrinkToFit="1"/>
    </xf>
    <xf numFmtId="4" fontId="3" fillId="0" borderId="0" xfId="0" applyNumberFormat="1" applyFont="1" applyBorder="1" applyAlignment="1" applyProtection="1">
      <alignment horizontal="right" wrapText="1" shrinkToFit="1"/>
    </xf>
    <xf numFmtId="0" fontId="8" fillId="2" borderId="0" xfId="0" applyNumberFormat="1" applyFont="1" applyFill="1" applyBorder="1" applyAlignment="1" applyProtection="1">
      <alignment wrapText="1"/>
      <protection hidden="1"/>
    </xf>
    <xf numFmtId="0" fontId="9" fillId="2" borderId="0" xfId="0" applyFont="1" applyFill="1" applyBorder="1" applyAlignment="1" applyProtection="1">
      <alignment horizontal="right" wrapText="1"/>
      <protection hidden="1"/>
    </xf>
    <xf numFmtId="0" fontId="9" fillId="2" borderId="0" xfId="0" applyNumberFormat="1" applyFont="1" applyFill="1" applyBorder="1" applyAlignment="1" applyProtection="1">
      <alignment horizontal="left" vertical="top" wrapText="1"/>
      <protection hidden="1"/>
    </xf>
    <xf numFmtId="0" fontId="8" fillId="0" borderId="0" xfId="0" applyNumberFormat="1" applyFont="1" applyBorder="1" applyAlignment="1" applyProtection="1">
      <alignment wrapText="1"/>
    </xf>
    <xf numFmtId="0" fontId="9" fillId="0" borderId="7" xfId="0" applyFont="1" applyBorder="1" applyAlignment="1" applyProtection="1">
      <alignment horizontal="left" vertical="top" wrapText="1"/>
      <protection locked="0"/>
    </xf>
    <xf numFmtId="164" fontId="9" fillId="2" borderId="0" xfId="0" applyNumberFormat="1" applyFont="1" applyFill="1" applyBorder="1" applyAlignment="1" applyProtection="1">
      <alignment horizontal="left"/>
      <protection hidden="1"/>
    </xf>
    <xf numFmtId="0" fontId="1" fillId="2" borderId="0" xfId="0" applyFont="1" applyFill="1" applyBorder="1" applyAlignment="1" applyProtection="1">
      <alignment wrapText="1"/>
      <protection hidden="1"/>
    </xf>
    <xf numFmtId="0" fontId="9" fillId="2" borderId="0" xfId="0" applyFont="1" applyFill="1" applyBorder="1" applyAlignment="1" applyProtection="1">
      <alignment horizontal="right" vertical="top" wrapText="1"/>
      <protection hidden="1"/>
    </xf>
    <xf numFmtId="0" fontId="11" fillId="0" borderId="4" xfId="0" applyFont="1" applyBorder="1" applyAlignment="1" applyProtection="1">
      <alignment horizontal="left" wrapText="1" shrinkToFit="1"/>
    </xf>
    <xf numFmtId="0" fontId="9" fillId="0" borderId="4" xfId="0" applyFont="1" applyBorder="1" applyAlignment="1" applyProtection="1">
      <alignment horizontal="left" wrapText="1" shrinkToFit="1"/>
    </xf>
    <xf numFmtId="0" fontId="9" fillId="0" borderId="9" xfId="0" applyFont="1" applyBorder="1" applyAlignment="1" applyProtection="1">
      <alignment horizontal="left" wrapText="1" shrinkToFit="1"/>
    </xf>
    <xf numFmtId="0" fontId="9" fillId="2" borderId="0" xfId="0" applyFont="1" applyFill="1" applyBorder="1" applyAlignment="1" applyProtection="1">
      <alignment horizontal="left" wrapText="1" shrinkToFit="1"/>
    </xf>
    <xf numFmtId="0" fontId="3" fillId="0" borderId="0" xfId="0" applyFont="1" applyBorder="1" applyAlignment="1" applyProtection="1">
      <alignment horizontal="left" wrapText="1" shrinkToFit="1"/>
    </xf>
    <xf numFmtId="0" fontId="11" fillId="4" borderId="4" xfId="0" applyFont="1" applyFill="1" applyBorder="1" applyAlignment="1" applyProtection="1">
      <alignment horizontal="left" wrapText="1" shrinkToFit="1"/>
    </xf>
    <xf numFmtId="4" fontId="11" fillId="4" borderId="4" xfId="0" applyNumberFormat="1" applyFont="1" applyFill="1" applyBorder="1" applyAlignment="1" applyProtection="1">
      <alignment horizontal="right" shrinkToFit="1"/>
    </xf>
    <xf numFmtId="4" fontId="9" fillId="0" borderId="4" xfId="0" applyNumberFormat="1" applyFont="1" applyBorder="1" applyAlignment="1" applyProtection="1">
      <alignment horizontal="left" vertical="top" wrapText="1" shrinkToFit="1"/>
      <protection locked="0"/>
    </xf>
    <xf numFmtId="4" fontId="3" fillId="0" borderId="4" xfId="0" applyNumberFormat="1" applyFont="1" applyBorder="1" applyAlignment="1" applyProtection="1">
      <alignment horizontal="left" vertical="top" wrapText="1" shrinkToFit="1"/>
    </xf>
    <xf numFmtId="49" fontId="8" fillId="2" borderId="0" xfId="0" applyNumberFormat="1" applyFont="1" applyFill="1" applyBorder="1" applyAlignment="1" applyProtection="1">
      <protection hidden="1"/>
    </xf>
    <xf numFmtId="49" fontId="9" fillId="2" borderId="0" xfId="0" applyNumberFormat="1" applyFont="1" applyFill="1" applyBorder="1" applyAlignment="1" applyProtection="1">
      <alignment horizontal="left" vertical="top"/>
      <protection hidden="1"/>
    </xf>
    <xf numFmtId="49" fontId="9" fillId="0" borderId="7" xfId="0" applyNumberFormat="1" applyFont="1" applyBorder="1" applyAlignment="1" applyProtection="1">
      <alignment horizontal="center" shrinkToFit="1"/>
      <protection locked="0"/>
    </xf>
    <xf numFmtId="49" fontId="8" fillId="0" borderId="0" xfId="0" applyNumberFormat="1" applyFont="1" applyBorder="1" applyAlignment="1" applyProtection="1"/>
    <xf numFmtId="49" fontId="9" fillId="0" borderId="7" xfId="0" applyNumberFormat="1" applyFont="1" applyBorder="1" applyAlignment="1" applyProtection="1">
      <alignment horizontal="right" shrinkToFit="1"/>
      <protection locked="0"/>
    </xf>
    <xf numFmtId="0" fontId="11" fillId="2" borderId="0" xfId="0" applyFont="1" applyFill="1" applyBorder="1" applyAlignment="1" applyProtection="1">
      <alignment horizontal="left" indent="2" shrinkToFit="1"/>
    </xf>
    <xf numFmtId="0" fontId="11" fillId="2" borderId="0" xfId="0" applyFont="1" applyFill="1" applyBorder="1" applyAlignment="1" applyProtection="1">
      <alignment horizontal="left" shrinkToFit="1"/>
    </xf>
    <xf numFmtId="4" fontId="11" fillId="2" borderId="0" xfId="0" applyNumberFormat="1" applyFont="1" applyFill="1" applyBorder="1" applyAlignment="1" applyProtection="1">
      <alignment horizontal="right" shrinkToFit="1"/>
    </xf>
    <xf numFmtId="164" fontId="11" fillId="2" borderId="0" xfId="0" applyNumberFormat="1" applyFont="1" applyFill="1" applyBorder="1" applyAlignment="1" applyProtection="1">
      <alignment horizontal="center" shrinkToFit="1"/>
    </xf>
    <xf numFmtId="0" fontId="11" fillId="2" borderId="0" xfId="0" applyFont="1" applyFill="1" applyBorder="1" applyAlignment="1" applyProtection="1"/>
    <xf numFmtId="4" fontId="11" fillId="2" borderId="0" xfId="0" applyNumberFormat="1" applyFont="1" applyFill="1" applyBorder="1" applyAlignment="1" applyProtection="1">
      <alignment shrinkToFit="1"/>
    </xf>
    <xf numFmtId="0" fontId="9" fillId="0" borderId="8" xfId="0" applyFont="1" applyBorder="1" applyAlignment="1" applyProtection="1">
      <alignment horizontal="center" vertical="top"/>
      <protection locked="0"/>
    </xf>
    <xf numFmtId="0" fontId="9" fillId="0" borderId="7" xfId="0" applyFont="1" applyBorder="1" applyAlignment="1" applyProtection="1">
      <alignment horizontal="center" vertical="top"/>
      <protection locked="0"/>
    </xf>
    <xf numFmtId="0" fontId="9" fillId="0" borderId="8" xfId="0" applyFont="1" applyBorder="1" applyAlignment="1" applyProtection="1">
      <alignment horizontal="left" vertical="top" shrinkToFit="1"/>
      <protection locked="0"/>
    </xf>
    <xf numFmtId="0" fontId="9" fillId="0" borderId="7" xfId="0" applyFont="1" applyBorder="1" applyAlignment="1" applyProtection="1">
      <alignment horizontal="left" vertical="top" shrinkToFit="1"/>
      <protection locked="0"/>
    </xf>
    <xf numFmtId="4" fontId="9" fillId="0" borderId="8" xfId="0" applyNumberFormat="1" applyFont="1" applyBorder="1" applyAlignment="1" applyProtection="1">
      <alignment horizontal="right" vertical="top" shrinkToFit="1"/>
      <protection locked="0"/>
    </xf>
    <xf numFmtId="164" fontId="9" fillId="0" borderId="8" xfId="0" applyNumberFormat="1" applyFont="1" applyBorder="1" applyAlignment="1" applyProtection="1">
      <alignment horizontal="center" vertical="top" shrinkToFit="1"/>
      <protection locked="0"/>
    </xf>
    <xf numFmtId="4" fontId="9" fillId="0" borderId="8" xfId="0" applyNumberFormat="1" applyFont="1" applyBorder="1" applyAlignment="1" applyProtection="1">
      <alignment vertical="top" shrinkToFit="1"/>
      <protection locked="0"/>
    </xf>
    <xf numFmtId="4" fontId="9" fillId="0" borderId="7" xfId="0" applyNumberFormat="1" applyFont="1" applyBorder="1" applyAlignment="1" applyProtection="1">
      <alignment horizontal="right" vertical="top" shrinkToFit="1"/>
      <protection locked="0"/>
    </xf>
    <xf numFmtId="164" fontId="9" fillId="0" borderId="7" xfId="0" applyNumberFormat="1" applyFont="1" applyBorder="1" applyAlignment="1" applyProtection="1">
      <alignment horizontal="center" vertical="top" shrinkToFit="1"/>
      <protection locked="0"/>
    </xf>
    <xf numFmtId="4" fontId="9" fillId="0" borderId="7" xfId="0" applyNumberFormat="1" applyFont="1" applyBorder="1" applyAlignment="1" applyProtection="1">
      <alignment vertical="top" shrinkToFit="1"/>
      <protection locked="0"/>
    </xf>
    <xf numFmtId="0" fontId="9"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left" vertical="top"/>
      <protection hidden="1"/>
    </xf>
    <xf numFmtId="4" fontId="3" fillId="0" borderId="0" xfId="0" applyNumberFormat="1" applyFont="1" applyBorder="1" applyAlignment="1" applyProtection="1">
      <alignment wrapText="1"/>
    </xf>
    <xf numFmtId="4" fontId="11" fillId="0" borderId="10" xfId="0" applyNumberFormat="1" applyFont="1" applyBorder="1" applyAlignment="1" applyProtection="1">
      <alignment horizontal="right" shrinkToFit="1"/>
    </xf>
    <xf numFmtId="0" fontId="9" fillId="0" borderId="4" xfId="0" applyFont="1" applyBorder="1" applyAlignment="1" applyProtection="1">
      <alignment horizontal="center" wrapText="1" shrinkToFit="1"/>
    </xf>
    <xf numFmtId="0" fontId="18" fillId="0" borderId="17" xfId="0" applyFont="1" applyBorder="1" applyAlignment="1" applyProtection="1">
      <alignment horizontal="left" vertical="top" wrapText="1"/>
    </xf>
    <xf numFmtId="4" fontId="9" fillId="0" borderId="4" xfId="0" applyNumberFormat="1" applyFont="1" applyBorder="1" applyAlignment="1" applyProtection="1">
      <alignment horizontal="left" vertical="top" wrapText="1" shrinkToFit="1"/>
    </xf>
    <xf numFmtId="4" fontId="3" fillId="0" borderId="9" xfId="0" applyNumberFormat="1" applyFont="1" applyBorder="1" applyAlignment="1" applyProtection="1">
      <alignment horizontal="left" vertical="top" wrapText="1" shrinkToFit="1"/>
    </xf>
    <xf numFmtId="4" fontId="9" fillId="0" borderId="10" xfId="0" applyNumberFormat="1" applyFont="1" applyBorder="1" applyAlignment="1" applyProtection="1">
      <alignment horizontal="right" shrinkToFit="1"/>
      <protection locked="0"/>
    </xf>
    <xf numFmtId="0" fontId="0" fillId="0" borderId="0" xfId="0" applyBorder="1" applyAlignment="1" applyProtection="1">
      <alignment wrapText="1"/>
    </xf>
    <xf numFmtId="0" fontId="0" fillId="2" borderId="0" xfId="0" applyFill="1" applyBorder="1" applyAlignment="1" applyProtection="1">
      <alignment wrapText="1"/>
    </xf>
    <xf numFmtId="0" fontId="9" fillId="2" borderId="0" xfId="0" applyFont="1" applyFill="1" applyBorder="1" applyAlignment="1" applyProtection="1">
      <alignment horizontal="right" vertical="top" wrapText="1"/>
    </xf>
    <xf numFmtId="0" fontId="17" fillId="0" borderId="0" xfId="0" applyFont="1" applyAlignment="1" applyProtection="1">
      <alignment vertical="center" wrapText="1"/>
    </xf>
    <xf numFmtId="0" fontId="9" fillId="0" borderId="4" xfId="0" applyFont="1" applyBorder="1" applyAlignment="1" applyProtection="1">
      <alignment horizontal="left" wrapText="1" shrinkToFit="1"/>
      <protection locked="0"/>
    </xf>
    <xf numFmtId="0" fontId="3" fillId="0" borderId="0" xfId="0" applyFont="1" applyBorder="1" applyAlignment="1" applyProtection="1">
      <alignment wrapText="1"/>
      <protection locked="0"/>
    </xf>
    <xf numFmtId="0" fontId="9" fillId="0" borderId="0" xfId="0" applyFont="1" applyBorder="1" applyAlignment="1" applyProtection="1">
      <alignment horizontal="right" vertical="top" wrapText="1"/>
    </xf>
    <xf numFmtId="0" fontId="11" fillId="5" borderId="19" xfId="0" applyFont="1" applyFill="1" applyBorder="1" applyAlignment="1" applyProtection="1">
      <alignment horizontal="center" vertical="top" wrapText="1"/>
      <protection hidden="1"/>
    </xf>
    <xf numFmtId="0" fontId="9" fillId="5" borderId="19" xfId="0" applyFont="1" applyFill="1" applyBorder="1" applyAlignment="1" applyProtection="1">
      <alignment horizontal="center" vertical="top" wrapText="1"/>
      <protection hidden="1"/>
    </xf>
    <xf numFmtId="164" fontId="9" fillId="5" borderId="19" xfId="0" applyNumberFormat="1" applyFont="1" applyFill="1" applyBorder="1" applyAlignment="1" applyProtection="1">
      <alignment horizontal="center" vertical="top" wrapText="1"/>
      <protection hidden="1"/>
    </xf>
    <xf numFmtId="0" fontId="9" fillId="5" borderId="19" xfId="0" applyFont="1" applyFill="1" applyBorder="1" applyAlignment="1" applyProtection="1">
      <alignment horizontal="centerContinuous" vertical="top" wrapText="1"/>
      <protection hidden="1"/>
    </xf>
    <xf numFmtId="49" fontId="9" fillId="5" borderId="19" xfId="0" applyNumberFormat="1" applyFont="1" applyFill="1" applyBorder="1" applyAlignment="1" applyProtection="1">
      <alignment horizontal="center" vertical="top" wrapText="1"/>
      <protection hidden="1"/>
    </xf>
    <xf numFmtId="4" fontId="9" fillId="5" borderId="19" xfId="0" applyNumberFormat="1" applyFont="1" applyFill="1" applyBorder="1" applyAlignment="1" applyProtection="1">
      <alignment horizontal="center" vertical="top" wrapText="1"/>
      <protection hidden="1"/>
    </xf>
    <xf numFmtId="2" fontId="9" fillId="5" borderId="19" xfId="0" applyNumberFormat="1" applyFont="1" applyFill="1" applyBorder="1" applyAlignment="1" applyProtection="1">
      <alignment horizontal="center" vertical="top" wrapText="1"/>
      <protection hidden="1"/>
    </xf>
    <xf numFmtId="49" fontId="11" fillId="5" borderId="19" xfId="0" applyNumberFormat="1" applyFont="1" applyFill="1" applyBorder="1" applyAlignment="1" applyProtection="1">
      <alignment horizontal="center" vertical="top" wrapText="1"/>
      <protection hidden="1"/>
    </xf>
    <xf numFmtId="164" fontId="11" fillId="5" borderId="19" xfId="0" applyNumberFormat="1" applyFont="1" applyFill="1" applyBorder="1" applyAlignment="1" applyProtection="1">
      <alignment horizontal="center" vertical="top" wrapText="1"/>
      <protection hidden="1"/>
    </xf>
    <xf numFmtId="4" fontId="11" fillId="5" borderId="19" xfId="0" applyNumberFormat="1" applyFont="1" applyFill="1" applyBorder="1" applyAlignment="1" applyProtection="1">
      <alignment horizontal="center" vertical="top" wrapText="1"/>
      <protection hidden="1"/>
    </xf>
    <xf numFmtId="0" fontId="11" fillId="5" borderId="20" xfId="0" applyNumberFormat="1" applyFont="1" applyFill="1" applyBorder="1" applyAlignment="1" applyProtection="1">
      <alignment horizontal="center" vertical="top" wrapText="1"/>
      <protection hidden="1"/>
    </xf>
    <xf numFmtId="0" fontId="9" fillId="0" borderId="8" xfId="0" applyFont="1" applyBorder="1" applyAlignment="1" applyProtection="1">
      <alignment horizontal="center" shrinkToFit="1"/>
    </xf>
    <xf numFmtId="0" fontId="4" fillId="0" borderId="23" xfId="0" applyFont="1" applyFill="1" applyBorder="1" applyAlignment="1" applyProtection="1">
      <alignment horizontal="center" vertical="top" wrapText="1"/>
    </xf>
    <xf numFmtId="0" fontId="19" fillId="5" borderId="24" xfId="0" applyFont="1" applyFill="1" applyBorder="1" applyAlignment="1" applyProtection="1">
      <alignment horizontal="center" vertical="top" wrapText="1"/>
    </xf>
    <xf numFmtId="0" fontId="4" fillId="0" borderId="24" xfId="0" applyFont="1" applyFill="1" applyBorder="1" applyAlignment="1" applyProtection="1">
      <alignment horizontal="center" vertical="top" wrapText="1"/>
    </xf>
    <xf numFmtId="0" fontId="9" fillId="0" borderId="10" xfId="0" applyFont="1" applyBorder="1" applyAlignment="1" applyProtection="1">
      <alignment horizontal="center" wrapText="1" shrinkToFit="1"/>
      <protection locked="0"/>
    </xf>
    <xf numFmtId="0" fontId="9" fillId="0" borderId="10" xfId="0" applyFont="1" applyBorder="1" applyAlignment="1" applyProtection="1">
      <alignment horizontal="left" wrapText="1" shrinkToFit="1"/>
      <protection locked="0"/>
    </xf>
    <xf numFmtId="4" fontId="9" fillId="0" borderId="10" xfId="0" applyNumberFormat="1" applyFont="1" applyBorder="1" applyAlignment="1" applyProtection="1">
      <alignment horizontal="right" wrapText="1" shrinkToFit="1"/>
      <protection locked="0"/>
    </xf>
    <xf numFmtId="4" fontId="9" fillId="0" borderId="10" xfId="0" applyNumberFormat="1" applyFont="1" applyBorder="1" applyAlignment="1" applyProtection="1">
      <alignment horizontal="right" wrapText="1" shrinkToFit="1"/>
    </xf>
    <xf numFmtId="4" fontId="9" fillId="0" borderId="10" xfId="0" applyNumberFormat="1" applyFont="1" applyBorder="1" applyAlignment="1" applyProtection="1">
      <alignment horizontal="left" vertical="top" wrapText="1" shrinkToFit="1"/>
      <protection locked="0"/>
    </xf>
    <xf numFmtId="0" fontId="11" fillId="5" borderId="25" xfId="0" applyFont="1" applyFill="1" applyBorder="1" applyAlignment="1" applyProtection="1">
      <alignment horizontal="center" vertical="top" wrapText="1"/>
    </xf>
    <xf numFmtId="0" fontId="9" fillId="5" borderId="25" xfId="0" applyFont="1" applyFill="1" applyBorder="1" applyAlignment="1" applyProtection="1">
      <alignment horizontal="center" vertical="top" wrapText="1"/>
    </xf>
    <xf numFmtId="4" fontId="9" fillId="5" borderId="25" xfId="0" applyNumberFormat="1" applyFont="1" applyFill="1" applyBorder="1" applyAlignment="1" applyProtection="1">
      <alignment horizontal="center" vertical="top" wrapText="1"/>
    </xf>
    <xf numFmtId="0" fontId="7" fillId="2" borderId="0" xfId="0" applyFont="1" applyFill="1" applyBorder="1" applyAlignment="1" applyProtection="1">
      <alignment vertical="center"/>
      <protection hidden="1"/>
    </xf>
    <xf numFmtId="0" fontId="8" fillId="2" borderId="0" xfId="0" applyFont="1" applyFill="1" applyBorder="1" applyAlignment="1" applyProtection="1">
      <alignment horizontal="left" vertical="center" wrapText="1"/>
      <protection hidden="1"/>
    </xf>
    <xf numFmtId="164" fontId="8" fillId="2" borderId="0" xfId="0" applyNumberFormat="1" applyFont="1" applyFill="1" applyBorder="1" applyAlignment="1" applyProtection="1">
      <alignment horizontal="left" vertical="center" wrapText="1"/>
      <protection hidden="1"/>
    </xf>
    <xf numFmtId="49" fontId="8" fillId="2" borderId="0" xfId="0" applyNumberFormat="1" applyFont="1" applyFill="1" applyBorder="1" applyAlignment="1" applyProtection="1">
      <alignment horizontal="center" vertical="center" wrapText="1"/>
      <protection hidden="1"/>
    </xf>
    <xf numFmtId="4" fontId="8" fillId="2" borderId="0" xfId="0" applyNumberFormat="1" applyFont="1" applyFill="1" applyBorder="1" applyAlignment="1" applyProtection="1">
      <alignment horizontal="left" vertical="center" wrapText="1"/>
      <protection hidden="1"/>
    </xf>
    <xf numFmtId="2" fontId="8" fillId="2" borderId="0" xfId="0" applyNumberFormat="1" applyFont="1" applyFill="1" applyBorder="1" applyAlignment="1" applyProtection="1">
      <alignment horizontal="left" vertical="center" wrapText="1"/>
      <protection hidden="1"/>
    </xf>
    <xf numFmtId="49" fontId="8" fillId="2" borderId="0" xfId="0" applyNumberFormat="1" applyFont="1" applyFill="1" applyBorder="1" applyAlignment="1" applyProtection="1">
      <alignment horizontal="left" vertical="center" wrapText="1"/>
      <protection hidden="1"/>
    </xf>
    <xf numFmtId="0" fontId="8" fillId="2" borderId="0" xfId="0" applyNumberFormat="1" applyFont="1" applyFill="1" applyBorder="1" applyAlignment="1" applyProtection="1">
      <alignment horizontal="left" vertical="center" wrapText="1"/>
      <protection hidden="1"/>
    </xf>
    <xf numFmtId="4" fontId="11" fillId="5" borderId="18" xfId="0" applyNumberFormat="1" applyFont="1" applyFill="1" applyBorder="1" applyAlignment="1" applyProtection="1">
      <alignment horizontal="center" wrapText="1"/>
    </xf>
    <xf numFmtId="4" fontId="9" fillId="3" borderId="25" xfId="0" applyNumberFormat="1" applyFont="1" applyFill="1" applyBorder="1" applyAlignment="1" applyProtection="1">
      <alignment horizontal="center" vertical="top" wrapText="1"/>
    </xf>
    <xf numFmtId="4" fontId="11" fillId="3" borderId="28" xfId="0" applyNumberFormat="1" applyFont="1" applyFill="1" applyBorder="1" applyAlignment="1" applyProtection="1">
      <alignment horizontal="center" wrapText="1"/>
    </xf>
    <xf numFmtId="164" fontId="9" fillId="2" borderId="0" xfId="0" applyNumberFormat="1" applyFont="1" applyFill="1" applyBorder="1" applyAlignment="1" applyProtection="1">
      <alignment vertical="top"/>
      <protection locked="0"/>
    </xf>
    <xf numFmtId="0" fontId="14" fillId="2" borderId="0" xfId="0" applyFont="1" applyFill="1" applyBorder="1" applyAlignment="1" applyProtection="1">
      <alignment horizontal="left" vertical="top"/>
    </xf>
    <xf numFmtId="164" fontId="14" fillId="2" borderId="0" xfId="0" applyNumberFormat="1" applyFont="1" applyFill="1" applyBorder="1" applyAlignment="1" applyProtection="1">
      <alignment horizontal="left" vertical="top"/>
    </xf>
    <xf numFmtId="0" fontId="9" fillId="2" borderId="0" xfId="0" applyFont="1" applyFill="1" applyBorder="1" applyAlignment="1" applyProtection="1">
      <alignment horizontal="left" vertical="top"/>
      <protection locked="0"/>
    </xf>
    <xf numFmtId="164"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right" wrapText="1"/>
    </xf>
    <xf numFmtId="0" fontId="9" fillId="2" borderId="0" xfId="0" applyFont="1" applyFill="1" applyBorder="1" applyAlignment="1" applyProtection="1">
      <alignment horizontal="left" vertical="top"/>
    </xf>
    <xf numFmtId="164" fontId="9" fillId="2" borderId="0" xfId="0" applyNumberFormat="1" applyFont="1" applyFill="1" applyBorder="1" applyAlignment="1" applyProtection="1">
      <alignment horizontal="right" wrapText="1"/>
    </xf>
    <xf numFmtId="0" fontId="9" fillId="0" borderId="0" xfId="0" applyFont="1" applyFill="1" applyBorder="1" applyAlignment="1" applyProtection="1">
      <alignment horizontal="center" shrinkToFit="1"/>
    </xf>
    <xf numFmtId="0" fontId="9" fillId="0" borderId="0" xfId="0" applyNumberFormat="1" applyFont="1" applyFill="1" applyBorder="1" applyAlignment="1" applyProtection="1">
      <alignment vertical="top" wrapText="1"/>
    </xf>
    <xf numFmtId="0" fontId="10" fillId="0" borderId="0" xfId="0" applyNumberFormat="1" applyFont="1" applyFill="1" applyBorder="1" applyAlignment="1" applyProtection="1">
      <alignment vertical="top" wrapText="1"/>
    </xf>
    <xf numFmtId="0" fontId="21" fillId="8" borderId="29" xfId="2" applyFont="1" applyFill="1" applyBorder="1" applyAlignment="1" applyProtection="1">
      <alignment horizontal="center"/>
    </xf>
    <xf numFmtId="0" fontId="22" fillId="0" borderId="33" xfId="2" applyFont="1" applyFill="1" applyBorder="1" applyAlignment="1" applyProtection="1">
      <alignment horizontal="center" vertical="center" wrapText="1"/>
    </xf>
    <xf numFmtId="1" fontId="22" fillId="0" borderId="34" xfId="2" applyNumberFormat="1" applyFont="1" applyFill="1" applyBorder="1" applyAlignment="1" applyProtection="1">
      <alignment horizontal="center" wrapText="1"/>
    </xf>
    <xf numFmtId="0" fontId="22" fillId="0" borderId="34" xfId="2" applyFont="1" applyFill="1" applyBorder="1" applyAlignment="1" applyProtection="1">
      <alignment wrapText="1"/>
    </xf>
    <xf numFmtId="0" fontId="22" fillId="0" borderId="33" xfId="2" applyFont="1" applyFill="1" applyBorder="1" applyProtection="1"/>
    <xf numFmtId="0" fontId="22" fillId="0" borderId="35" xfId="2" applyFont="1" applyFill="1" applyBorder="1" applyProtection="1"/>
    <xf numFmtId="0" fontId="21" fillId="0" borderId="33" xfId="2" applyFont="1" applyFill="1" applyBorder="1" applyAlignment="1" applyProtection="1">
      <alignment wrapText="1"/>
    </xf>
    <xf numFmtId="1" fontId="21" fillId="0" borderId="34" xfId="2" applyNumberFormat="1" applyFont="1" applyFill="1" applyBorder="1" applyAlignment="1" applyProtection="1">
      <alignment horizontal="center"/>
    </xf>
    <xf numFmtId="4" fontId="21" fillId="0" borderId="34" xfId="2" applyNumberFormat="1" applyFont="1" applyFill="1" applyBorder="1" applyAlignment="1" applyProtection="1">
      <alignment horizontal="center"/>
    </xf>
    <xf numFmtId="3" fontId="21" fillId="0" borderId="34" xfId="2" applyNumberFormat="1" applyFont="1" applyFill="1" applyBorder="1" applyAlignment="1" applyProtection="1">
      <alignment horizontal="center"/>
    </xf>
    <xf numFmtId="0" fontId="21" fillId="0" borderId="34" xfId="2" applyFont="1" applyFill="1" applyBorder="1" applyAlignment="1" applyProtection="1">
      <alignment wrapText="1"/>
    </xf>
    <xf numFmtId="0" fontId="9" fillId="0" borderId="0" xfId="0" applyFont="1" applyFill="1" applyBorder="1" applyAlignment="1" applyProtection="1">
      <alignment horizontal="left" vertical="top" shrinkToFit="1"/>
    </xf>
    <xf numFmtId="4" fontId="9" fillId="0" borderId="0" xfId="0" applyNumberFormat="1" applyFont="1" applyFill="1" applyBorder="1" applyAlignment="1" applyProtection="1">
      <alignment horizontal="right" vertical="top" shrinkToFit="1"/>
    </xf>
    <xf numFmtId="164" fontId="9" fillId="0" borderId="0" xfId="0" applyNumberFormat="1" applyFont="1" applyFill="1" applyBorder="1" applyAlignment="1" applyProtection="1">
      <alignment horizontal="center" vertical="top" shrinkToFit="1"/>
    </xf>
    <xf numFmtId="0" fontId="9" fillId="0" borderId="0" xfId="0" applyFont="1" applyFill="1" applyBorder="1" applyAlignment="1" applyProtection="1">
      <alignment horizontal="center" vertical="top"/>
    </xf>
    <xf numFmtId="4" fontId="9" fillId="0" borderId="0" xfId="0" applyNumberFormat="1" applyFont="1" applyFill="1" applyBorder="1" applyAlignment="1" applyProtection="1">
      <alignment vertical="top" shrinkToFit="1"/>
    </xf>
    <xf numFmtId="0" fontId="22" fillId="0" borderId="34" xfId="2" applyFont="1" applyFill="1" applyBorder="1" applyAlignment="1" applyProtection="1">
      <alignment horizontal="center" vertical="center" wrapText="1"/>
    </xf>
    <xf numFmtId="1" fontId="22" fillId="0" borderId="34" xfId="2" applyNumberFormat="1" applyFont="1" applyFill="1" applyBorder="1" applyAlignment="1" applyProtection="1">
      <alignment horizontal="center"/>
      <protection locked="0"/>
    </xf>
    <xf numFmtId="4" fontId="22" fillId="0" borderId="34" xfId="2" applyNumberFormat="1" applyFont="1" applyFill="1" applyBorder="1" applyAlignment="1" applyProtection="1">
      <alignment horizontal="center"/>
      <protection locked="0"/>
    </xf>
    <xf numFmtId="3" fontId="22" fillId="0" borderId="34" xfId="2" applyNumberFormat="1" applyFont="1" applyFill="1" applyBorder="1" applyAlignment="1" applyProtection="1">
      <alignment horizontal="center"/>
      <protection locked="0"/>
    </xf>
    <xf numFmtId="0" fontId="22" fillId="0" borderId="34" xfId="2" applyFont="1" applyFill="1" applyBorder="1" applyAlignment="1" applyProtection="1">
      <alignment wrapText="1"/>
      <protection locked="0"/>
    </xf>
    <xf numFmtId="0" fontId="22" fillId="0" borderId="34" xfId="2" applyFont="1" applyFill="1" applyBorder="1" applyAlignment="1" applyProtection="1">
      <alignment horizontal="center"/>
      <protection locked="0"/>
    </xf>
    <xf numFmtId="0" fontId="1" fillId="0" borderId="0" xfId="0" applyFont="1" applyBorder="1" applyAlignment="1" applyProtection="1">
      <protection locked="0" hidden="1"/>
    </xf>
    <xf numFmtId="4" fontId="9" fillId="2" borderId="0" xfId="0" applyNumberFormat="1" applyFont="1" applyFill="1" applyBorder="1" applyAlignment="1" applyProtection="1">
      <alignment horizontal="right" wrapText="1"/>
      <protection locked="0" hidden="1"/>
    </xf>
    <xf numFmtId="4" fontId="9" fillId="2" borderId="0" xfId="0" applyNumberFormat="1" applyFont="1" applyFill="1" applyBorder="1" applyAlignment="1" applyProtection="1">
      <protection locked="0" hidden="1"/>
    </xf>
    <xf numFmtId="0" fontId="9" fillId="2" borderId="0" xfId="0" applyFont="1" applyFill="1" applyBorder="1" applyAlignment="1" applyProtection="1">
      <protection locked="0" hidden="1"/>
    </xf>
    <xf numFmtId="0" fontId="15" fillId="2" borderId="0" xfId="0" applyFont="1" applyFill="1" applyBorder="1" applyAlignment="1" applyProtection="1">
      <alignment horizontal="left" wrapText="1"/>
      <protection locked="0" hidden="1"/>
    </xf>
    <xf numFmtId="4" fontId="1" fillId="0" borderId="0" xfId="0" applyNumberFormat="1" applyFont="1" applyBorder="1" applyAlignment="1" applyProtection="1">
      <protection locked="0" hidden="1"/>
    </xf>
    <xf numFmtId="0" fontId="1" fillId="0" borderId="0" xfId="0" applyFont="1" applyBorder="1" applyAlignment="1" applyProtection="1">
      <alignment wrapText="1"/>
      <protection locked="0" hidden="1"/>
    </xf>
    <xf numFmtId="4" fontId="9" fillId="2" borderId="0" xfId="0" applyNumberFormat="1" applyFont="1" applyFill="1" applyBorder="1" applyAlignment="1" applyProtection="1">
      <alignment horizontal="left" vertical="top" wrapText="1"/>
      <protection locked="0" hidden="1"/>
    </xf>
    <xf numFmtId="164" fontId="9" fillId="2" borderId="0" xfId="0" applyNumberFormat="1" applyFont="1" applyFill="1" applyBorder="1" applyAlignment="1" applyProtection="1">
      <alignment horizontal="left" vertical="top" wrapText="1"/>
      <protection locked="0" hidden="1"/>
    </xf>
    <xf numFmtId="164" fontId="15" fillId="2" borderId="0" xfId="0" applyNumberFormat="1" applyFont="1" applyFill="1" applyBorder="1" applyAlignment="1" applyProtection="1">
      <alignment horizontal="left" vertical="top" wrapText="1"/>
      <protection locked="0" hidden="1"/>
    </xf>
    <xf numFmtId="4" fontId="9" fillId="6" borderId="18" xfId="0" applyNumberFormat="1" applyFont="1" applyFill="1" applyBorder="1" applyAlignment="1" applyProtection="1">
      <alignment horizontal="center" vertical="center" wrapText="1"/>
      <protection locked="0" hidden="1"/>
    </xf>
    <xf numFmtId="4" fontId="3" fillId="0" borderId="0" xfId="0" applyNumberFormat="1" applyFont="1" applyBorder="1" applyAlignment="1" applyProtection="1">
      <alignment vertical="top" wrapText="1"/>
      <protection locked="0" hidden="1"/>
    </xf>
    <xf numFmtId="0" fontId="3" fillId="0" borderId="0" xfId="0" applyFont="1" applyBorder="1" applyAlignment="1" applyProtection="1">
      <alignment vertical="top" textRotation="90" wrapText="1"/>
      <protection locked="0" hidden="1"/>
    </xf>
    <xf numFmtId="0" fontId="3" fillId="0" borderId="0" xfId="0" applyFont="1" applyBorder="1" applyAlignment="1" applyProtection="1">
      <alignment vertical="top" wrapText="1"/>
      <protection locked="0" hidden="1"/>
    </xf>
    <xf numFmtId="4" fontId="9" fillId="0" borderId="0" xfId="0" applyNumberFormat="1" applyFont="1" applyBorder="1" applyAlignment="1" applyProtection="1">
      <alignment horizontal="right" wrapText="1"/>
      <protection locked="0" hidden="1"/>
    </xf>
    <xf numFmtId="4" fontId="9" fillId="0" borderId="0" xfId="0" applyNumberFormat="1" applyFont="1" applyBorder="1" applyAlignment="1" applyProtection="1">
      <protection locked="0" hidden="1"/>
    </xf>
    <xf numFmtId="0" fontId="15" fillId="0" borderId="0" xfId="0" applyFont="1" applyBorder="1" applyAlignment="1" applyProtection="1">
      <alignment horizontal="left" wrapText="1"/>
      <protection locked="0" hidden="1"/>
    </xf>
    <xf numFmtId="0" fontId="15" fillId="0" borderId="0" xfId="0" applyFont="1" applyBorder="1" applyAlignment="1" applyProtection="1">
      <alignment wrapText="1"/>
      <protection locked="0" hidden="1"/>
    </xf>
    <xf numFmtId="0" fontId="9" fillId="0" borderId="0" xfId="0" applyFont="1" applyBorder="1" applyAlignment="1" applyProtection="1">
      <protection locked="0" hidden="1"/>
    </xf>
    <xf numFmtId="1" fontId="22" fillId="0" borderId="34" xfId="2" applyNumberFormat="1" applyFont="1" applyBorder="1" applyAlignment="1">
      <alignment horizontal="center" wrapText="1"/>
    </xf>
    <xf numFmtId="4" fontId="22" fillId="0" borderId="34" xfId="2" applyNumberFormat="1" applyFont="1" applyBorder="1" applyAlignment="1">
      <alignment horizontal="center" wrapText="1"/>
    </xf>
    <xf numFmtId="3" fontId="22" fillId="0" borderId="34" xfId="2" applyNumberFormat="1" applyFont="1" applyBorder="1" applyAlignment="1">
      <alignment horizontal="center" wrapText="1"/>
    </xf>
    <xf numFmtId="0" fontId="25" fillId="0" borderId="0" xfId="0" applyFont="1"/>
    <xf numFmtId="0" fontId="25" fillId="0" borderId="0" xfId="0" applyFont="1" applyBorder="1" applyAlignment="1" applyProtection="1"/>
    <xf numFmtId="0" fontId="25" fillId="0" borderId="0" xfId="0" applyFont="1" applyAlignment="1">
      <alignment vertical="top"/>
    </xf>
    <xf numFmtId="0" fontId="1" fillId="2" borderId="0" xfId="0" applyFont="1" applyFill="1" applyBorder="1" applyAlignment="1" applyProtection="1"/>
    <xf numFmtId="0" fontId="11" fillId="5" borderId="19" xfId="0" applyFont="1" applyFill="1" applyBorder="1" applyAlignment="1" applyProtection="1">
      <alignment horizontal="center" vertical="top" wrapText="1"/>
    </xf>
    <xf numFmtId="0" fontId="9" fillId="5" borderId="7" xfId="0" applyFont="1" applyFill="1" applyBorder="1" applyAlignment="1" applyProtection="1">
      <alignment horizontal="center"/>
      <protection locked="0"/>
    </xf>
    <xf numFmtId="0" fontId="1" fillId="0" borderId="0" xfId="0" applyFont="1" applyBorder="1" applyAlignment="1" applyProtection="1">
      <protection locked="0"/>
    </xf>
    <xf numFmtId="0" fontId="3" fillId="0" borderId="0" xfId="0" applyFont="1"/>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49" fontId="19" fillId="0" borderId="0" xfId="0" applyNumberFormat="1" applyFont="1" applyAlignment="1">
      <alignment horizontal="center" vertical="center" wrapText="1"/>
    </xf>
    <xf numFmtId="49" fontId="10" fillId="2" borderId="0" xfId="0" applyNumberFormat="1" applyFont="1" applyFill="1" applyAlignment="1">
      <alignment horizontal="center" vertical="center" wrapText="1"/>
    </xf>
    <xf numFmtId="49" fontId="19" fillId="5" borderId="29" xfId="0" applyNumberFormat="1" applyFont="1" applyFill="1" applyBorder="1" applyAlignment="1">
      <alignment horizontal="center" vertical="center" wrapText="1"/>
    </xf>
    <xf numFmtId="0" fontId="19" fillId="5" borderId="29" xfId="0" applyFont="1" applyFill="1" applyBorder="1" applyAlignment="1">
      <alignment horizontal="center" vertical="center" wrapText="1"/>
    </xf>
    <xf numFmtId="49" fontId="19" fillId="3" borderId="29" xfId="0" applyNumberFormat="1" applyFont="1" applyFill="1" applyBorder="1" applyAlignment="1">
      <alignment horizontal="center" vertical="center" wrapText="1"/>
    </xf>
    <xf numFmtId="49" fontId="9" fillId="0" borderId="0" xfId="0" applyNumberFormat="1" applyFont="1" applyAlignment="1">
      <alignment horizontal="center" vertical="center" shrinkToFit="1"/>
    </xf>
    <xf numFmtId="43" fontId="9" fillId="0" borderId="0" xfId="4" applyFont="1" applyAlignment="1">
      <alignment horizontal="center" vertical="center" shrinkToFit="1"/>
    </xf>
    <xf numFmtId="49" fontId="9" fillId="0" borderId="0" xfId="0" applyNumberFormat="1" applyFont="1" applyAlignment="1">
      <alignment horizontal="center" vertical="center" wrapText="1" shrinkToFit="1"/>
    </xf>
    <xf numFmtId="43" fontId="9" fillId="0" borderId="0" xfId="4" applyFont="1" applyAlignment="1">
      <alignment horizontal="center" vertical="center" wrapText="1" shrinkToFit="1"/>
    </xf>
    <xf numFmtId="0" fontId="9" fillId="0" borderId="0" xfId="0" applyFont="1" applyAlignment="1" applyProtection="1">
      <alignment horizontal="center" vertical="center" shrinkToFit="1"/>
      <protection locked="0"/>
    </xf>
    <xf numFmtId="0" fontId="9" fillId="0" borderId="0" xfId="0" applyFont="1" applyAlignment="1" applyProtection="1">
      <alignment horizontal="center" vertical="center" wrapText="1" shrinkToFit="1"/>
      <protection locked="0"/>
    </xf>
    <xf numFmtId="4" fontId="9" fillId="0" borderId="0" xfId="0" applyNumberFormat="1" applyFont="1" applyAlignment="1" applyProtection="1">
      <alignment horizontal="center" vertical="center" shrinkToFit="1"/>
      <protection locked="0"/>
    </xf>
    <xf numFmtId="43" fontId="9" fillId="0" borderId="0" xfId="4" applyFont="1" applyBorder="1" applyAlignment="1" applyProtection="1">
      <alignment horizontal="center" vertical="center" shrinkToFit="1"/>
      <protection locked="0"/>
    </xf>
    <xf numFmtId="164" fontId="9" fillId="0" borderId="0" xfId="0" applyNumberFormat="1" applyFont="1" applyAlignment="1" applyProtection="1">
      <alignment horizontal="center" vertical="center" shrinkToFit="1"/>
      <protection locked="0"/>
    </xf>
    <xf numFmtId="43" fontId="9" fillId="0" borderId="0" xfId="4" applyFont="1" applyBorder="1" applyAlignment="1" applyProtection="1">
      <alignment horizontal="center" vertical="center"/>
      <protection locked="0"/>
    </xf>
    <xf numFmtId="49" fontId="9" fillId="0" borderId="0" xfId="4" applyNumberFormat="1" applyFont="1" applyBorder="1" applyAlignment="1" applyProtection="1">
      <alignment horizontal="center" vertical="center" wrapText="1" shrinkToFit="1"/>
      <protection locked="0"/>
    </xf>
    <xf numFmtId="49" fontId="9" fillId="0" borderId="0" xfId="0" applyNumberFormat="1" applyFont="1" applyAlignment="1" applyProtection="1">
      <alignment horizontal="center" vertical="center" wrapText="1" shrinkToFit="1"/>
      <protection locked="0"/>
    </xf>
    <xf numFmtId="0" fontId="3" fillId="0" borderId="0" xfId="0" applyFont="1" applyAlignment="1">
      <alignment horizontal="center" vertical="center"/>
    </xf>
    <xf numFmtId="0" fontId="3" fillId="0" borderId="0" xfId="0" applyFont="1" applyAlignment="1">
      <alignment horizontal="center" vertical="center" wrapText="1"/>
    </xf>
    <xf numFmtId="4" fontId="3" fillId="0" borderId="0" xfId="0" applyNumberFormat="1" applyFont="1" applyAlignment="1">
      <alignment horizontal="center" vertical="center"/>
    </xf>
    <xf numFmtId="43" fontId="3" fillId="0" borderId="0" xfId="4" applyFont="1" applyBorder="1" applyAlignment="1" applyProtection="1">
      <alignment horizontal="center" vertical="center"/>
    </xf>
    <xf numFmtId="49" fontId="9" fillId="0" borderId="39" xfId="4" applyNumberFormat="1" applyFont="1" applyBorder="1" applyAlignment="1" applyProtection="1">
      <alignment horizontal="center" vertical="center" wrapText="1" shrinkToFit="1"/>
      <protection locked="0"/>
    </xf>
    <xf numFmtId="0" fontId="9" fillId="0" borderId="0" xfId="0" applyFont="1" applyBorder="1" applyAlignment="1" applyProtection="1">
      <alignment horizontal="left" wrapText="1"/>
    </xf>
    <xf numFmtId="0" fontId="10" fillId="0" borderId="0" xfId="0" applyFont="1" applyBorder="1" applyAlignment="1" applyProtection="1">
      <alignment horizontal="left" wrapText="1"/>
    </xf>
    <xf numFmtId="4" fontId="11" fillId="5" borderId="26" xfId="0" applyNumberFormat="1" applyFont="1" applyFill="1" applyBorder="1" applyAlignment="1" applyProtection="1">
      <alignment horizontal="center" vertical="center" wrapText="1"/>
    </xf>
    <xf numFmtId="4" fontId="11" fillId="5" borderId="27" xfId="0" applyNumberFormat="1" applyFont="1" applyFill="1" applyBorder="1" applyAlignment="1" applyProtection="1">
      <alignment horizontal="center" vertical="center" wrapText="1"/>
    </xf>
    <xf numFmtId="4" fontId="11" fillId="7" borderId="2" xfId="0" applyNumberFormat="1" applyFont="1" applyFill="1" applyBorder="1" applyAlignment="1" applyProtection="1">
      <alignment horizontal="center" wrapText="1"/>
      <protection locked="0" hidden="1"/>
    </xf>
    <xf numFmtId="4" fontId="11" fillId="7" borderId="11" xfId="0" applyNumberFormat="1" applyFont="1" applyFill="1" applyBorder="1" applyAlignment="1" applyProtection="1">
      <alignment horizontal="center" wrapText="1"/>
      <protection locked="0" hidden="1"/>
    </xf>
    <xf numFmtId="4" fontId="11" fillId="7" borderId="3" xfId="0" applyNumberFormat="1" applyFont="1" applyFill="1" applyBorder="1" applyAlignment="1" applyProtection="1">
      <alignment horizontal="center" wrapText="1"/>
      <protection locked="0" hidden="1"/>
    </xf>
    <xf numFmtId="4" fontId="11" fillId="7" borderId="5" xfId="0" applyNumberFormat="1" applyFont="1" applyFill="1" applyBorder="1" applyAlignment="1" applyProtection="1">
      <alignment horizontal="center" wrapText="1"/>
      <protection locked="0" hidden="1"/>
    </xf>
    <xf numFmtId="4" fontId="11" fillId="7" borderId="21" xfId="0" applyNumberFormat="1" applyFont="1" applyFill="1" applyBorder="1" applyAlignment="1" applyProtection="1">
      <alignment horizontal="center" wrapText="1"/>
      <protection locked="0" hidden="1"/>
    </xf>
    <xf numFmtId="4" fontId="11" fillId="7" borderId="22" xfId="0" applyNumberFormat="1" applyFont="1" applyFill="1" applyBorder="1" applyAlignment="1" applyProtection="1">
      <alignment horizontal="center" wrapText="1"/>
      <protection locked="0" hidden="1"/>
    </xf>
    <xf numFmtId="0" fontId="9"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left" vertical="top"/>
      <protection hidden="1"/>
    </xf>
    <xf numFmtId="0" fontId="9" fillId="2" borderId="0" xfId="0" applyFont="1" applyFill="1" applyBorder="1" applyAlignment="1" applyProtection="1">
      <alignment horizontal="right" wrapText="1"/>
      <protection hidden="1"/>
    </xf>
    <xf numFmtId="0" fontId="9"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wrapText="1"/>
    </xf>
    <xf numFmtId="0" fontId="9" fillId="2" borderId="0" xfId="0" applyFont="1" applyFill="1" applyBorder="1" applyAlignment="1" applyProtection="1">
      <alignment horizontal="left" wrapText="1"/>
    </xf>
    <xf numFmtId="0" fontId="10" fillId="2" borderId="0" xfId="0" applyFont="1" applyFill="1" applyAlignment="1" applyProtection="1">
      <alignment wrapText="1"/>
    </xf>
    <xf numFmtId="0" fontId="18" fillId="0" borderId="0" xfId="2" applyFont="1" applyAlignment="1">
      <alignment horizontal="left" vertical="top" wrapText="1"/>
    </xf>
    <xf numFmtId="0" fontId="18" fillId="0" borderId="0" xfId="2" quotePrefix="1" applyFont="1" applyAlignment="1">
      <alignment horizontal="left" vertical="top"/>
    </xf>
    <xf numFmtId="0" fontId="20" fillId="0" borderId="0" xfId="2" applyFont="1" applyFill="1" applyBorder="1" applyAlignment="1" applyProtection="1">
      <alignment horizontal="center" vertical="center" wrapText="1"/>
    </xf>
    <xf numFmtId="0" fontId="21" fillId="8" borderId="30" xfId="2" applyFont="1" applyFill="1" applyBorder="1" applyAlignment="1" applyProtection="1">
      <alignment horizontal="center"/>
    </xf>
    <xf numFmtId="0" fontId="21" fillId="8" borderId="31" xfId="2" applyFont="1" applyFill="1" applyBorder="1" applyAlignment="1" applyProtection="1">
      <alignment horizontal="center"/>
    </xf>
    <xf numFmtId="0" fontId="21" fillId="8" borderId="32" xfId="2" applyFont="1" applyFill="1" applyBorder="1" applyAlignment="1" applyProtection="1">
      <alignment horizontal="center"/>
    </xf>
    <xf numFmtId="0" fontId="18" fillId="0" borderId="0" xfId="2" quotePrefix="1" applyFont="1" applyAlignment="1">
      <alignment horizontal="left" vertical="top"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9" fillId="5" borderId="36"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8" xfId="0" applyFont="1" applyFill="1" applyBorder="1" applyAlignment="1">
      <alignment horizontal="center" vertical="center" wrapText="1"/>
    </xf>
  </cellXfs>
  <cellStyles count="5">
    <cellStyle name="Komma" xfId="4" builtinId="3"/>
    <cellStyle name="Standard" xfId="0" builtinId="0"/>
    <cellStyle name="Standard 4" xfId="2" xr:uid="{00000000-0005-0000-0000-000001000000}"/>
    <cellStyle name="Standard 5" xfId="1" xr:uid="{00000000-0005-0000-0000-000002000000}"/>
    <cellStyle name="Standard 6" xfId="3" xr:uid="{00000000-0005-0000-0000-000003000000}"/>
  </cellStyles>
  <dxfs count="35">
    <dxf>
      <border>
        <top style="thin">
          <color rgb="FF002060"/>
        </top>
        <bottom style="thin">
          <color rgb="FF002060"/>
        </bottom>
        <vertical/>
        <horizontal/>
      </border>
    </dxf>
    <dxf>
      <font>
        <b val="0"/>
        <i val="0"/>
        <strike val="0"/>
        <condense val="0"/>
        <extend val="0"/>
        <outline val="0"/>
        <shadow val="0"/>
        <u val="none"/>
        <vertAlign val="baseline"/>
        <sz val="7.5"/>
        <color auto="1"/>
        <name val="Arial"/>
        <family val="2"/>
        <scheme val="none"/>
      </font>
      <alignment horizontal="general" vertical="bottom" textRotation="0" wrapText="0" indent="0" justifyLastLine="0" shrinkToFit="0" readingOrder="0"/>
      <protection locked="0" hidden="1"/>
    </dxf>
    <dxf>
      <font>
        <b val="0"/>
        <i val="0"/>
        <strike val="0"/>
        <condense val="0"/>
        <extend val="0"/>
        <outline val="0"/>
        <shadow val="0"/>
        <u val="none"/>
        <vertAlign val="baseline"/>
        <sz val="7.5"/>
        <color auto="1"/>
        <name val="Arial"/>
        <family val="2"/>
        <scheme val="none"/>
      </font>
      <alignment horizontal="general" vertical="bottom" textRotation="0" wrapText="1" indent="0" justifyLastLine="0" shrinkToFit="0" readingOrder="0"/>
      <protection locked="0" hidden="1"/>
    </dxf>
    <dxf>
      <font>
        <b val="0"/>
        <i val="0"/>
        <strike val="0"/>
        <condense val="0"/>
        <extend val="0"/>
        <outline val="0"/>
        <shadow val="0"/>
        <u val="none"/>
        <vertAlign val="baseline"/>
        <sz val="7.5"/>
        <color auto="1"/>
        <name val="Arial"/>
        <family val="2"/>
        <scheme val="none"/>
      </font>
      <alignment horizontal="general" vertical="bottom" textRotation="0" wrapText="0" indent="0" justifyLastLine="0" shrinkToFit="0" readingOrder="0"/>
      <protection locked="0" hidden="1"/>
    </dxf>
    <dxf>
      <font>
        <b val="0"/>
        <i val="0"/>
        <strike val="0"/>
        <condense val="0"/>
        <extend val="0"/>
        <outline val="0"/>
        <shadow val="0"/>
        <u val="none"/>
        <vertAlign val="baseline"/>
        <sz val="7.5"/>
        <color auto="1"/>
        <name val="Arial"/>
        <family val="2"/>
        <scheme val="none"/>
      </font>
      <numFmt numFmtId="4" formatCode="#,##0.00"/>
      <alignment horizontal="general" vertical="bottom" textRotation="0" wrapText="0" indent="0" justifyLastLine="0" shrinkToFit="0" readingOrder="0"/>
      <protection locked="0" hidden="1"/>
    </dxf>
    <dxf>
      <font>
        <b val="0"/>
        <i val="0"/>
        <strike val="0"/>
        <condense val="0"/>
        <extend val="0"/>
        <outline val="0"/>
        <shadow val="0"/>
        <u val="none"/>
        <vertAlign val="baseline"/>
        <sz val="7.5"/>
        <color auto="1"/>
        <name val="Arial"/>
        <family val="2"/>
        <scheme val="none"/>
      </font>
      <numFmt numFmtId="4" formatCode="#,##0.00"/>
      <alignment horizontal="general" vertical="bottom" textRotation="0" wrapText="0" indent="0" justifyLastLine="0" shrinkToFit="0" readingOrder="0"/>
      <protection locked="0" hidden="1"/>
    </dxf>
    <dxf>
      <font>
        <b val="0"/>
        <i val="0"/>
        <strike val="0"/>
        <condense val="0"/>
        <extend val="0"/>
        <outline val="0"/>
        <shadow val="0"/>
        <u val="none"/>
        <vertAlign val="baseline"/>
        <sz val="8"/>
        <color rgb="FF00377A"/>
        <name val="Arial"/>
        <family val="2"/>
        <scheme val="none"/>
      </font>
      <alignment horizontal="general" vertical="bottom" textRotation="0" wrapText="1" indent="0" justifyLastLine="0" shrinkToFit="0" readingOrder="0"/>
      <protection locked="0" hidden="1"/>
    </dxf>
    <dxf>
      <font>
        <b val="0"/>
        <i val="0"/>
        <strike val="0"/>
        <condense val="0"/>
        <extend val="0"/>
        <outline val="0"/>
        <shadow val="0"/>
        <u val="none"/>
        <vertAlign val="baseline"/>
        <sz val="10"/>
        <color rgb="FF00377A"/>
        <name val="Arial"/>
        <family val="2"/>
        <scheme val="none"/>
      </font>
      <numFmt numFmtId="4" formatCode="#,##0.00"/>
      <alignment horizontal="right" vertical="bottom" textRotation="0" wrapText="1" indent="0" justifyLastLine="0" shrinkToFit="0" readingOrder="0"/>
      <protection locked="0" hidden="1"/>
    </dxf>
    <dxf>
      <font>
        <b val="0"/>
        <i val="0"/>
        <strike val="0"/>
        <condense val="0"/>
        <extend val="0"/>
        <outline val="0"/>
        <shadow val="0"/>
        <u val="none"/>
        <vertAlign val="baseline"/>
        <sz val="10"/>
        <color rgb="FF00377A"/>
        <name val="Arial"/>
        <family val="2"/>
        <scheme val="none"/>
      </font>
      <numFmt numFmtId="4" formatCode="#,##0.00"/>
      <alignment horizontal="general" vertical="bottom" textRotation="0" wrapText="0" indent="0" justifyLastLine="0" shrinkToFit="0" readingOrder="0"/>
      <protection locked="0" hidden="1"/>
    </dxf>
    <dxf>
      <font>
        <b val="0"/>
        <i val="0"/>
        <strike val="0"/>
        <condense val="0"/>
        <extend val="0"/>
        <outline val="0"/>
        <shadow val="0"/>
        <u val="none"/>
        <vertAlign val="baseline"/>
        <sz val="10"/>
        <color rgb="FF00377A"/>
        <name val="Arial"/>
        <family val="2"/>
        <scheme val="none"/>
      </font>
      <numFmt numFmtId="4" formatCode="#,##0.00"/>
      <alignment horizontal="general" vertical="bottom" textRotation="0" wrapText="0" indent="0" justifyLastLine="0" shrinkToFit="0" readingOrder="0"/>
      <protection locked="0" hidden="1"/>
    </dxf>
    <dxf>
      <font>
        <b val="0"/>
        <i val="0"/>
        <strike val="0"/>
        <condense val="0"/>
        <extend val="0"/>
        <outline val="0"/>
        <shadow val="0"/>
        <u val="none"/>
        <vertAlign val="baseline"/>
        <sz val="10"/>
        <color rgb="FF00377A"/>
        <name val="Arial"/>
        <family val="2"/>
        <scheme val="none"/>
      </font>
      <alignment horizontal="left" vertical="bottom" textRotation="0" wrapText="1" indent="0" justifyLastLine="0" shrinkToFit="0"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4" formatCode="#,##0.00"/>
      <alignment horizontal="right"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4" formatCode="#,##0.00"/>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164" formatCode="dd/mm/yy;@"/>
      <alignment horizontal="center" vertical="bottom" textRotation="0" wrapText="1"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30" formatCode="@"/>
      <alignment horizontal="right"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30" formatCode="@"/>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2" formatCode="0.00"/>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2" formatCode="0.00"/>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4" formatCode="#,##0.00"/>
      <alignment horizontal="right"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164" formatCode="dd/mm/yy;@"/>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30" formatCode="@"/>
      <alignment horizontal="center" vertical="bottom" textRotation="0" wrapText="1"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164" formatCode="dd/mm/yy;@"/>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numFmt numFmtId="164" formatCode="dd/mm/yy;@"/>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alignment horizontal="left"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alignment horizontal="left" vertical="bottom" textRotation="0" wrapText="1" indent="0" justifyLastLine="0" shrinkToFit="0"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alignment horizontal="left" vertical="bottom" textRotation="0" wrapText="1" indent="0" justifyLastLine="0" shrinkToFit="0"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alignment horizontal="center" vertical="bottom" textRotation="0" wrapText="0" indent="0" justifyLastLine="0" shrinkToFit="1" readingOrder="0"/>
      <border diagonalUp="0" diagonalDown="0">
        <left/>
        <right/>
        <top style="thin">
          <color rgb="FF0078C8"/>
        </top>
        <bottom style="thin">
          <color rgb="FF0078C8"/>
        </bottom>
        <vertical/>
        <horizontal/>
      </border>
      <protection locked="0" hidden="0"/>
    </dxf>
    <dxf>
      <font>
        <b val="0"/>
        <i val="0"/>
        <strike val="0"/>
        <condense val="0"/>
        <extend val="0"/>
        <outline val="0"/>
        <shadow val="0"/>
        <u val="none"/>
        <vertAlign val="baseline"/>
        <sz val="10"/>
        <color rgb="FF00377A"/>
        <name val="Arial"/>
        <family val="2"/>
        <scheme val="none"/>
      </font>
      <alignment horizontal="center" vertical="bottom" textRotation="0" wrapText="0" indent="0" justifyLastLine="0" shrinkToFit="0" readingOrder="0"/>
      <border diagonalUp="0" diagonalDown="0">
        <left/>
        <right/>
        <top style="thin">
          <color rgb="FF0078C8"/>
        </top>
        <bottom style="thin">
          <color rgb="FF0078C8"/>
        </bottom>
        <vertical/>
        <horizontal/>
      </border>
      <protection locked="0" hidden="0"/>
    </dxf>
    <dxf>
      <fill>
        <patternFill>
          <bgColor theme="6" tint="0.59996337778862885"/>
        </patternFill>
      </fill>
    </dxf>
    <dxf>
      <fill>
        <patternFill>
          <bgColor rgb="FFFF0000"/>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377A"/>
      <color rgb="FFD9E5FF"/>
      <color rgb="FFE8E8E8"/>
      <color rgb="FFD1D1D1"/>
      <color rgb="FFCDEBFF"/>
      <color rgb="FF0078C8"/>
      <color rgb="FFFFFF99"/>
      <color rgb="FFFFFFCC"/>
      <color rgb="FF00A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CE7B0A-FFB3-4EC8-AA79-279A5F6D6EFA}" name="Tabelle1" displayName="Tabelle1" ref="A9:AA10010" totalsRowShown="0">
  <autoFilter ref="A9:AA10010" xr:uid="{1FC0A15F-F044-4C64-AD01-9432E2564D8E}"/>
  <tableColumns count="27">
    <tableColumn id="1" xr3:uid="{D435EF03-6C94-4BEB-B10E-F575BAF58CF8}" name="lfd._x000a_Nr._x000a__x000a_(wird befüllt)" dataDxfId="27">
      <calculatedColumnFormula>IF(ISBLANK(B10),"",COUNTA(B$10:B10))</calculatedColumnFormula>
    </tableColumn>
    <tableColumn id="2" xr3:uid="{AA6DFA08-145B-4B61-808C-542A34A04E42}" name="Position_x000a_ laut Förder-vertrag_x000a__x000a_(Auswahl)" dataDxfId="26"/>
    <tableColumn id="3" xr3:uid="{64454537-62AC-4E56-ABEA-C47B3991559A}" name="Gegenstand _x000a_der Rechnung_x000a__x000a_(Kurzbeschreibung der Anschaffung / Investition)" dataDxfId="25"/>
    <tableColumn id="4" xr3:uid="{DEC2EE37-64FB-416A-9637-8C1078C48BD6}" name="Lieferant_x000a__x000a_(= Zahlungs-empfänger)" dataDxfId="24"/>
    <tableColumn id="5" xr3:uid="{1E827157-4465-40DE-B837-68B06158256B}" name="Belegart_x000a__x000a_(Auswahl; Rg steht für Rechnung)" dataDxfId="23"/>
    <tableColumn id="6" xr3:uid="{0B6AE4B9-6273-4291-BFBF-B819B8373EB1}" name="Bestelldatum_x000a_bzw. Datum der verbindlichen Auftrags- _x000a_erteilung_x000a__x000a_(Nachweis erforderlich)_x000a_" dataDxfId="22"/>
    <tableColumn id="7" xr3:uid="{5E15A432-63A7-4CAA-9D2A-889C5FE9875F}" name="Leistungs-_x000a_zeitraum _x000a_Zeitraum der Lieferung oder sonstigen Leistung " dataDxfId="21"/>
    <tableColumn id="8" xr3:uid="{344135FB-F72E-4C45-9ED4-20C7B1689811}" name="Rechnungs- _x000a_nummer_x000a_(des Lieferanten)" dataDxfId="20"/>
    <tableColumn id="9" xr3:uid="{0C4FDB7E-8E43-47C1-9692-0C5A48CAD670}" name="Rechnungs-_x000a_Datum_x000a_" dataDxfId="19"/>
    <tableColumn id="10" xr3:uid="{843B3536-2F20-4DDB-8D82-31836D8B96FE}" name="Rechnungs-_x000a_Betrag_x000a_(brutto)_x000a_" dataDxfId="18"/>
    <tableColumn id="11" xr3:uid="{EA1B534A-8768-48BA-BBD3-AE567AADF6E0}" name="angeb. _x000a_Skonto_x000a_(%)_x000a_" dataDxfId="17"/>
    <tableColumn id="12" xr3:uid="{3E802A66-2B02-4E3B-8BA2-982C539A0DEA}" name="Ust-_x000a_Satz_x000a_(%)" dataDxfId="16"/>
    <tableColumn id="13" xr3:uid="{DAC3266D-EDC9-41FB-995F-B8894EA9D7C1}" name="Anlagen-/_x000a_Konto-_x000a_nummer_x000a_" dataDxfId="15"/>
    <tableColumn id="14" xr3:uid="{B94B4878-FB93-4525-8CDB-75B43CEF91C0}" name="Positions-nummer im Anlage-verzeichnis" dataDxfId="14"/>
    <tableColumn id="15" xr3:uid="{EA69E444-A4AB-4A7E-8879-48252263FEAA}" name="Zahlungs-_x000a_datum lt. Konto-auszug_x000a__x000a_(= Valuta-datum)" dataDxfId="13"/>
    <tableColumn id="16" xr3:uid="{169D35A0-5454-4329-8EF5-40AAE9DE701B}" name="Zahlungs-_x000a_Betrag_x000a__x000a_(brutto)_x000a_" dataDxfId="12"/>
    <tableColumn id="17" xr3:uid="{5388A16B-BDD3-4103-B7AB-7DCB102FF04D}" name="förderungs-relevante Kosten (= Nettobetrag der Zahlung abzüglich angebotene Rabatte, Skonti, Bankspesen, etc.)" dataDxfId="11"/>
    <tableColumn id="18" xr3:uid="{2018AAA7-CC32-4AA1-BDF5-2BDA1F883E66}" name="Anmerkungen" dataDxfId="10"/>
    <tableColumn id="19" xr3:uid="{00D22764-C9EE-43D4-965E-909759C1D405}" name="Korrekturen_x000a_+/-" dataDxfId="9"/>
    <tableColumn id="20" xr3:uid="{80C5A5EE-A98E-4914-962D-AE490F0AC56B}" name="förderb. Kosten nach Prüfung " dataDxfId="8">
      <calculatedColumnFormula>IF(ISNUMBER(Q10),Q10-S10,"")</calculatedColumnFormula>
    </tableColumn>
    <tableColumn id="21" xr3:uid="{BD21C8F9-80E8-4AD6-8C55-41DABBE9B8CA}" name="Fehler-_x000a_Kategorie" dataDxfId="7"/>
    <tableColumn id="22" xr3:uid="{EF1A642F-F20E-4D5E-A044-9D081E695555}" name="Bemerkungen/Begründung der Korrekturen_x000a_(Anmerkungen zur Prüfung)" dataDxfId="6"/>
    <tableColumn id="23" xr3:uid="{469FF822-C092-4AD3-B1EF-470B94A6BB7B}" name="netto abzgl. Skonto" dataDxfId="5">
      <calculatedColumnFormula>IF(ISNUMBER(J10),ROUND(J10/(1+L10/100)*(1-K10/100),2),"")</calculatedColumnFormula>
    </tableColumn>
    <tableColumn id="24" xr3:uid="{8E78AF31-6FAE-4CE5-818C-27026E9BC352}" name="netto" dataDxfId="4">
      <calculatedColumnFormula>IF(ISNUMBER(J10),ROUND(J10/(1+L10/100),2),"")</calculatedColumnFormula>
    </tableColumn>
    <tableColumn id="25" xr3:uid="{00CFC348-9212-4D20-AA41-9B327368E29D}" name="Centausgleich (Kommastellen)" dataDxfId="3"/>
    <tableColumn id="26" xr3:uid="{FFEBF882-7447-4DEC-87B6-596C7D7D8E49}" name="sonstige Anmerkungen/Notizen" dataDxfId="2"/>
    <tableColumn id="27" xr3:uid="{BA987ED1-FE25-492B-9618-4CD4C9E1E404}" name="Überprüfung Datum" dataDxfId="1">
      <calculatedColumnFormula>IF(ISNUMBER(J10),IF(OR(F10&lt;Soll_Ist_Vergleich!$C$4,F10&gt;Soll_Ist_Vergleich!$C$5,I10&lt;Soll_Ist_Vergleich!$C$4,I10&gt;Soll_Ist_Vergleich!$C$5,O10&lt;Soll_Ist_Vergleich!$C$4,O10&gt;Soll_Ist_Vergleich!$C$5),"Datum überprüfen",""),"")</calculatedColumnFormula>
    </tableColumn>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3E6A-35D1-41E3-8517-CD7B0740E98C}">
  <sheetPr codeName="Tabelle6">
    <pageSetUpPr fitToPage="1"/>
  </sheetPr>
  <dimension ref="A1:M158"/>
  <sheetViews>
    <sheetView tabSelected="1" showRuler="0" zoomScaleNormal="100" zoomScaleSheetLayoutView="100" workbookViewId="0">
      <pane ySplit="8" topLeftCell="A16" activePane="bottomLeft" state="frozen"/>
      <selection pane="bottomLeft" activeCell="C2" sqref="C2"/>
    </sheetView>
  </sheetViews>
  <sheetFormatPr baseColWidth="10" defaultColWidth="47.28515625" defaultRowHeight="12.75" zeroHeight="1" x14ac:dyDescent="0.2"/>
  <cols>
    <col min="1" max="1" width="8.28515625" style="3" bestFit="1" customWidth="1"/>
    <col min="2" max="2" width="39.7109375" style="42" customWidth="1"/>
    <col min="3" max="5" width="15.7109375" style="5" customWidth="1"/>
    <col min="6" max="7" width="15.7109375" style="5" hidden="1" customWidth="1"/>
    <col min="8" max="8" width="47.28515625" style="42"/>
    <col min="9" max="16384" width="47.28515625" style="3"/>
  </cols>
  <sheetData>
    <row r="1" spans="1:13" ht="6" customHeight="1" x14ac:dyDescent="0.2">
      <c r="A1" s="12"/>
      <c r="B1" s="101"/>
      <c r="C1" s="12"/>
      <c r="D1" s="12"/>
      <c r="E1" s="27"/>
      <c r="F1" s="12"/>
      <c r="G1" s="12"/>
      <c r="H1" s="30"/>
      <c r="I1" s="12"/>
      <c r="J1" s="12"/>
      <c r="K1" s="27"/>
      <c r="L1" s="25"/>
      <c r="M1" s="25"/>
    </row>
    <row r="2" spans="1:13" ht="12.75" customHeight="1" x14ac:dyDescent="0.2">
      <c r="A2" s="22"/>
      <c r="B2" s="102" t="s">
        <v>127</v>
      </c>
      <c r="C2" s="183"/>
      <c r="D2" s="183"/>
      <c r="E2" s="183"/>
      <c r="F2" s="183"/>
      <c r="G2" s="183"/>
      <c r="H2" s="183"/>
      <c r="I2" s="82"/>
      <c r="J2" s="28"/>
      <c r="K2" s="26"/>
      <c r="L2" s="26"/>
    </row>
    <row r="3" spans="1:13" x14ac:dyDescent="0.2">
      <c r="A3" s="22"/>
      <c r="B3" s="102" t="s">
        <v>156</v>
      </c>
      <c r="C3" s="186" t="s">
        <v>169</v>
      </c>
      <c r="D3" s="184"/>
      <c r="E3" s="133"/>
      <c r="F3" s="39"/>
      <c r="G3" s="133"/>
      <c r="H3" s="29"/>
      <c r="I3" s="14"/>
      <c r="J3" s="28"/>
      <c r="K3" s="26"/>
      <c r="L3" s="26"/>
    </row>
    <row r="4" spans="1:13" ht="13.9" customHeight="1" x14ac:dyDescent="0.25">
      <c r="A4" s="22"/>
      <c r="B4" s="102" t="s">
        <v>126</v>
      </c>
      <c r="C4" s="187"/>
      <c r="D4" s="185"/>
      <c r="E4" s="133"/>
      <c r="F4" s="40"/>
      <c r="G4" s="40"/>
      <c r="H4" s="143"/>
      <c r="I4" s="142"/>
      <c r="J4" s="83"/>
      <c r="K4" s="83"/>
      <c r="L4" s="83"/>
    </row>
    <row r="5" spans="1:13" x14ac:dyDescent="0.2">
      <c r="A5" s="22"/>
      <c r="B5" s="102" t="s">
        <v>168</v>
      </c>
      <c r="C5" s="187"/>
      <c r="D5" s="185"/>
      <c r="E5" s="134"/>
      <c r="F5" s="40"/>
      <c r="G5" s="40"/>
      <c r="H5" s="144" t="str">
        <f>CONCATENATE("Version ",Version!A1)</f>
        <v>Version 8</v>
      </c>
      <c r="I5" s="12"/>
      <c r="J5" s="27"/>
      <c r="K5" s="25"/>
      <c r="L5" s="25"/>
    </row>
    <row r="6" spans="1:13" ht="6" customHeight="1" x14ac:dyDescent="0.2">
      <c r="A6" s="23"/>
      <c r="B6" s="145"/>
      <c r="C6" s="13"/>
      <c r="D6" s="13"/>
      <c r="F6" s="15"/>
      <c r="G6" s="15"/>
      <c r="H6" s="148"/>
    </row>
    <row r="7" spans="1:13" ht="42.75" customHeight="1" x14ac:dyDescent="0.2">
      <c r="A7" s="272" t="s">
        <v>129</v>
      </c>
      <c r="B7" s="273"/>
      <c r="C7" s="180" t="s">
        <v>124</v>
      </c>
      <c r="D7" s="180" t="s">
        <v>123</v>
      </c>
      <c r="E7" s="180" t="s">
        <v>122</v>
      </c>
      <c r="F7" s="182" t="s">
        <v>166</v>
      </c>
      <c r="G7" s="182" t="s">
        <v>167</v>
      </c>
      <c r="H7" s="180" t="s">
        <v>128</v>
      </c>
    </row>
    <row r="8" spans="1:13" s="18" customFormat="1" ht="63.75" x14ac:dyDescent="0.25">
      <c r="A8" s="169" t="s">
        <v>175</v>
      </c>
      <c r="B8" s="170" t="s">
        <v>176</v>
      </c>
      <c r="C8" s="171" t="s">
        <v>192</v>
      </c>
      <c r="D8" s="171" t="s">
        <v>193</v>
      </c>
      <c r="E8" s="171" t="s">
        <v>194</v>
      </c>
      <c r="F8" s="181" t="s">
        <v>195</v>
      </c>
      <c r="G8" s="181" t="s">
        <v>196</v>
      </c>
      <c r="H8" s="170" t="s">
        <v>165</v>
      </c>
    </row>
    <row r="9" spans="1:13" s="42" customFormat="1" x14ac:dyDescent="0.2">
      <c r="A9" s="164"/>
      <c r="B9" s="165"/>
      <c r="C9" s="166"/>
      <c r="D9" s="167" t="str">
        <f>IF(A9="","",SUMIF(Belegverzeichnis!B$10:B$10010,A9,Belegverzeichnis!Q$10:Q$10010))</f>
        <v/>
      </c>
      <c r="E9" s="167" t="str">
        <f>IF(AND(ISNUMBER(C9),ISNUMBER(D9)),(D9-C9),"")</f>
        <v/>
      </c>
      <c r="F9" s="167" t="str">
        <f>IF(AND(ISNUMBER(D9),ISNUMBER(G9)),(D9-G9),"")</f>
        <v/>
      </c>
      <c r="G9" s="167" t="str">
        <f>IF(A9="","",SUMIF(Belegverzeichnis!B$10:B$10010,A9,Belegverzeichnis!T$10:T$10010))</f>
        <v/>
      </c>
      <c r="H9" s="168"/>
      <c r="I9" s="135"/>
    </row>
    <row r="10" spans="1:13" s="42" customFormat="1" x14ac:dyDescent="0.2">
      <c r="A10" s="38"/>
      <c r="B10" s="146"/>
      <c r="C10" s="37"/>
      <c r="D10" s="84" t="str">
        <f>IF(A10="","",SUMIF(Belegverzeichnis!B$10:B$10010,A10,Belegverzeichnis!Q$10:Q$10010))</f>
        <v/>
      </c>
      <c r="E10" s="84" t="str">
        <f>IF(AND(ISNUMBER(C10),ISNUMBER(D10)),(D10-C10),"")</f>
        <v/>
      </c>
      <c r="F10" s="84" t="str">
        <f t="shared" ref="F10:F28" si="0">IF(AND(ISNUMBER(D10),ISNUMBER(G10)),(D10-G10),"")</f>
        <v/>
      </c>
      <c r="G10" s="84" t="str">
        <f>IF(A10="","",SUMIF(Belegverzeichnis!B$10:B$10010,A10,Belegverzeichnis!T$10:T$10010))</f>
        <v/>
      </c>
      <c r="H10" s="110"/>
    </row>
    <row r="11" spans="1:13" s="42" customFormat="1" x14ac:dyDescent="0.2">
      <c r="A11" s="38"/>
      <c r="B11" s="146"/>
      <c r="C11" s="37"/>
      <c r="D11" s="84" t="str">
        <f>IF(A11="","",SUMIF(Belegverzeichnis!B$10:B$10010,A11,Belegverzeichnis!Q$10:Q$10010))</f>
        <v/>
      </c>
      <c r="E11" s="84" t="str">
        <f>IF(AND(ISNUMBER(C11),ISNUMBER(D11)),(D11-C11),"")</f>
        <v/>
      </c>
      <c r="F11" s="84" t="str">
        <f t="shared" si="0"/>
        <v/>
      </c>
      <c r="G11" s="84" t="str">
        <f>IF(A11="","",SUMIF(Belegverzeichnis!B$10:B$10010,A11,Belegverzeichnis!T$10:T$10010))</f>
        <v/>
      </c>
      <c r="H11" s="110"/>
    </row>
    <row r="12" spans="1:13" s="42" customFormat="1" x14ac:dyDescent="0.2">
      <c r="A12" s="38"/>
      <c r="B12" s="146"/>
      <c r="C12" s="37"/>
      <c r="D12" s="84" t="str">
        <f>IF(A12="","",SUMIF(Belegverzeichnis!B$10:B$10010,A12,Belegverzeichnis!Q$10:Q$10010))</f>
        <v/>
      </c>
      <c r="E12" s="84" t="str">
        <f t="shared" ref="E12:E28" si="1">IF(AND(ISNUMBER(C12),ISNUMBER(D12)),(D12-C12),"")</f>
        <v/>
      </c>
      <c r="F12" s="84" t="str">
        <f t="shared" si="0"/>
        <v/>
      </c>
      <c r="G12" s="84" t="str">
        <f>IF(A12="","",SUMIF(Belegverzeichnis!B$10:B$10010,A12,Belegverzeichnis!T$10:T$10010))</f>
        <v/>
      </c>
      <c r="H12" s="110"/>
    </row>
    <row r="13" spans="1:13" s="42" customFormat="1" x14ac:dyDescent="0.2">
      <c r="A13" s="38"/>
      <c r="B13" s="146"/>
      <c r="C13" s="37"/>
      <c r="D13" s="84" t="str">
        <f>IF(A13="","",SUMIF(Belegverzeichnis!B$10:B$10010,A13,Belegverzeichnis!Q$10:Q$10010))</f>
        <v/>
      </c>
      <c r="E13" s="84" t="str">
        <f t="shared" si="1"/>
        <v/>
      </c>
      <c r="F13" s="84" t="str">
        <f t="shared" si="0"/>
        <v/>
      </c>
      <c r="G13" s="84" t="str">
        <f>IF(A13="","",SUMIF(Belegverzeichnis!B$10:B$10010,A13,Belegverzeichnis!T$10:T$10010))</f>
        <v/>
      </c>
      <c r="H13" s="147"/>
    </row>
    <row r="14" spans="1:13" s="42" customFormat="1" x14ac:dyDescent="0.2">
      <c r="A14" s="38"/>
      <c r="B14" s="146"/>
      <c r="C14" s="37"/>
      <c r="D14" s="84" t="str">
        <f>IF(A14="","",SUMIF(Belegverzeichnis!B$10:B$10010,A14,Belegverzeichnis!Q$10:Q$10010))</f>
        <v/>
      </c>
      <c r="E14" s="84" t="str">
        <f t="shared" si="1"/>
        <v/>
      </c>
      <c r="F14" s="84" t="str">
        <f t="shared" si="0"/>
        <v/>
      </c>
      <c r="G14" s="84" t="str">
        <f>IF(A14="","",SUMIF(Belegverzeichnis!B$10:B$10010,A14,Belegverzeichnis!T$10:T$10010))</f>
        <v/>
      </c>
      <c r="H14" s="110"/>
    </row>
    <row r="15" spans="1:13" s="42" customFormat="1" x14ac:dyDescent="0.2">
      <c r="A15" s="38"/>
      <c r="B15" s="146"/>
      <c r="C15" s="37"/>
      <c r="D15" s="84" t="str">
        <f>IF(A15="","",SUMIF(Belegverzeichnis!B$10:B$10010,A15,Belegverzeichnis!Q$10:Q$10010))</f>
        <v/>
      </c>
      <c r="E15" s="84" t="str">
        <f t="shared" si="1"/>
        <v/>
      </c>
      <c r="F15" s="84" t="str">
        <f t="shared" si="0"/>
        <v/>
      </c>
      <c r="G15" s="84" t="str">
        <f>IF(A15="","",SUMIF(Belegverzeichnis!B$10:B$10010,A15,Belegverzeichnis!T$10:T$10010))</f>
        <v/>
      </c>
      <c r="H15" s="110"/>
    </row>
    <row r="16" spans="1:13" s="42" customFormat="1" x14ac:dyDescent="0.2">
      <c r="A16" s="38"/>
      <c r="B16" s="146"/>
      <c r="C16" s="37"/>
      <c r="D16" s="84" t="str">
        <f>IF(A16="","",SUMIF(Belegverzeichnis!B$10:B$10010,A16,Belegverzeichnis!Q$10:Q$10010))</f>
        <v/>
      </c>
      <c r="E16" s="84" t="str">
        <f t="shared" si="1"/>
        <v/>
      </c>
      <c r="F16" s="84" t="str">
        <f t="shared" si="0"/>
        <v/>
      </c>
      <c r="G16" s="84" t="str">
        <f>IF(A16="","",SUMIF(Belegverzeichnis!B$10:B$10010,A16,Belegverzeichnis!T$10:T$10010))</f>
        <v/>
      </c>
      <c r="H16" s="110"/>
    </row>
    <row r="17" spans="1:8" s="42" customFormat="1" x14ac:dyDescent="0.2">
      <c r="A17" s="38"/>
      <c r="B17" s="146"/>
      <c r="C17" s="37"/>
      <c r="D17" s="84" t="str">
        <f>IF(A17="","",SUMIF(Belegverzeichnis!B$10:B$10010,A17,Belegverzeichnis!Q$10:Q$10010))</f>
        <v/>
      </c>
      <c r="E17" s="84" t="str">
        <f t="shared" si="1"/>
        <v/>
      </c>
      <c r="F17" s="84" t="str">
        <f t="shared" si="0"/>
        <v/>
      </c>
      <c r="G17" s="84" t="str">
        <f>IF(A17="","",SUMIF(Belegverzeichnis!B$10:B$10010,A17,Belegverzeichnis!T$10:T$10010))</f>
        <v/>
      </c>
      <c r="H17" s="110"/>
    </row>
    <row r="18" spans="1:8" s="42" customFormat="1" x14ac:dyDescent="0.2">
      <c r="A18" s="38"/>
      <c r="B18" s="146"/>
      <c r="C18" s="37"/>
      <c r="D18" s="84" t="str">
        <f>IF(A18="","",SUMIF(Belegverzeichnis!B$10:B$10010,A18,Belegverzeichnis!Q$10:Q$10010))</f>
        <v/>
      </c>
      <c r="E18" s="84" t="str">
        <f t="shared" si="1"/>
        <v/>
      </c>
      <c r="F18" s="84" t="str">
        <f t="shared" si="0"/>
        <v/>
      </c>
      <c r="G18" s="84" t="str">
        <f>IF(A18="","",SUMIF(Belegverzeichnis!B$10:B$10010,A18,Belegverzeichnis!T$10:T$10010))</f>
        <v/>
      </c>
      <c r="H18" s="147"/>
    </row>
    <row r="19" spans="1:8" s="42" customFormat="1" x14ac:dyDescent="0.2">
      <c r="A19" s="38"/>
      <c r="B19" s="146"/>
      <c r="C19" s="37"/>
      <c r="D19" s="84" t="str">
        <f>IF(A19="","",SUMIF(Belegverzeichnis!B$10:B$10010,A19,Belegverzeichnis!Q$10:Q$10010))</f>
        <v/>
      </c>
      <c r="E19" s="84" t="str">
        <f t="shared" si="1"/>
        <v/>
      </c>
      <c r="F19" s="84" t="str">
        <f t="shared" si="0"/>
        <v/>
      </c>
      <c r="G19" s="84" t="str">
        <f>IF(A19="","",SUMIF(Belegverzeichnis!B$10:B$10010,A19,Belegverzeichnis!T$10:T$10010))</f>
        <v/>
      </c>
      <c r="H19" s="110"/>
    </row>
    <row r="20" spans="1:8" s="42" customFormat="1" x14ac:dyDescent="0.2">
      <c r="A20" s="38"/>
      <c r="B20" s="146"/>
      <c r="C20" s="37"/>
      <c r="D20" s="84" t="str">
        <f>IF(A20="","",SUMIF(Belegverzeichnis!B$10:B$10010,A20,Belegverzeichnis!Q$10:Q$10010))</f>
        <v/>
      </c>
      <c r="E20" s="84" t="str">
        <f t="shared" si="1"/>
        <v/>
      </c>
      <c r="F20" s="84" t="str">
        <f t="shared" si="0"/>
        <v/>
      </c>
      <c r="G20" s="84" t="str">
        <f>IF(A20="","",SUMIF(Belegverzeichnis!B$10:B$10010,A20,Belegverzeichnis!T$10:T$10010))</f>
        <v/>
      </c>
      <c r="H20" s="110"/>
    </row>
    <row r="21" spans="1:8" s="42" customFormat="1" x14ac:dyDescent="0.2">
      <c r="A21" s="38"/>
      <c r="B21" s="146"/>
      <c r="C21" s="37"/>
      <c r="D21" s="84" t="str">
        <f>IF(A21="","",SUMIF(Belegverzeichnis!B$10:B$10010,A21,Belegverzeichnis!Q$10:Q$10010))</f>
        <v/>
      </c>
      <c r="E21" s="84" t="str">
        <f t="shared" si="1"/>
        <v/>
      </c>
      <c r="F21" s="84" t="str">
        <f t="shared" si="0"/>
        <v/>
      </c>
      <c r="G21" s="84" t="str">
        <f>IF(A21="","",SUMIF(Belegverzeichnis!B$10:B$10010,A21,Belegverzeichnis!T$10:T$10010))</f>
        <v/>
      </c>
      <c r="H21" s="110"/>
    </row>
    <row r="22" spans="1:8" s="42" customFormat="1" x14ac:dyDescent="0.2">
      <c r="A22" s="38"/>
      <c r="B22" s="146"/>
      <c r="C22" s="37"/>
      <c r="D22" s="84" t="str">
        <f>IF(A22="","",SUMIF(Belegverzeichnis!B$10:B$10010,A22,Belegverzeichnis!Q$10:Q$10010))</f>
        <v/>
      </c>
      <c r="E22" s="84" t="str">
        <f t="shared" si="1"/>
        <v/>
      </c>
      <c r="F22" s="84" t="str">
        <f t="shared" si="0"/>
        <v/>
      </c>
      <c r="G22" s="84" t="str">
        <f>IF(A22="","",SUMIF(Belegverzeichnis!B$10:B$10010,A22,Belegverzeichnis!T$10:T$10010))</f>
        <v/>
      </c>
      <c r="H22" s="110"/>
    </row>
    <row r="23" spans="1:8" s="42" customFormat="1" x14ac:dyDescent="0.2">
      <c r="A23" s="38"/>
      <c r="B23" s="146"/>
      <c r="C23" s="37"/>
      <c r="D23" s="84" t="str">
        <f>IF(A23="","",SUMIF(Belegverzeichnis!B$10:B$10010,A23,Belegverzeichnis!Q$10:Q$10010))</f>
        <v/>
      </c>
      <c r="E23" s="84" t="str">
        <f t="shared" si="1"/>
        <v/>
      </c>
      <c r="F23" s="84" t="str">
        <f t="shared" si="0"/>
        <v/>
      </c>
      <c r="G23" s="84" t="str">
        <f>IF(A23="","",SUMIF(Belegverzeichnis!B$10:B$10010,A23,Belegverzeichnis!T$10:T$10010))</f>
        <v/>
      </c>
      <c r="H23" s="110"/>
    </row>
    <row r="24" spans="1:8" s="42" customFormat="1" x14ac:dyDescent="0.2">
      <c r="A24" s="38"/>
      <c r="B24" s="146"/>
      <c r="C24" s="37"/>
      <c r="D24" s="84" t="str">
        <f>IF(A24="","",SUMIF(Belegverzeichnis!B$10:B$10010,A24,Belegverzeichnis!Q$10:Q$10010))</f>
        <v/>
      </c>
      <c r="E24" s="84" t="str">
        <f t="shared" si="1"/>
        <v/>
      </c>
      <c r="F24" s="84" t="str">
        <f t="shared" si="0"/>
        <v/>
      </c>
      <c r="G24" s="84" t="str">
        <f>IF(A24="","",SUMIF(Belegverzeichnis!B$10:B$10010,A24,Belegverzeichnis!T$10:T$10010))</f>
        <v/>
      </c>
      <c r="H24" s="110"/>
    </row>
    <row r="25" spans="1:8" s="42" customFormat="1" x14ac:dyDescent="0.2">
      <c r="A25" s="38"/>
      <c r="B25" s="146"/>
      <c r="C25" s="37"/>
      <c r="D25" s="84" t="str">
        <f>IF(A25="","",SUMIF(Belegverzeichnis!B$10:B$10010,A25,Belegverzeichnis!Q$10:Q$10010))</f>
        <v/>
      </c>
      <c r="E25" s="84" t="str">
        <f t="shared" si="1"/>
        <v/>
      </c>
      <c r="F25" s="84" t="str">
        <f t="shared" si="0"/>
        <v/>
      </c>
      <c r="G25" s="84" t="str">
        <f>IF(A25="","",SUMIF(Belegverzeichnis!B$10:B$10010,A25,Belegverzeichnis!T$10:T$10010))</f>
        <v/>
      </c>
      <c r="H25" s="110"/>
    </row>
    <row r="26" spans="1:8" s="42" customFormat="1" x14ac:dyDescent="0.2">
      <c r="A26" s="38"/>
      <c r="B26" s="146"/>
      <c r="C26" s="37"/>
      <c r="D26" s="84" t="str">
        <f>IF(A26="","",SUMIF(Belegverzeichnis!B$10:B$10010,A26,Belegverzeichnis!Q$10:Q$10010))</f>
        <v/>
      </c>
      <c r="E26" s="84" t="str">
        <f t="shared" si="1"/>
        <v/>
      </c>
      <c r="F26" s="84" t="str">
        <f t="shared" si="0"/>
        <v/>
      </c>
      <c r="G26" s="84" t="str">
        <f>IF(A26="","",SUMIF(Belegverzeichnis!B$10:B$10010,A26,Belegverzeichnis!T$10:T$10010))</f>
        <v/>
      </c>
      <c r="H26" s="110"/>
    </row>
    <row r="27" spans="1:8" s="42" customFormat="1" x14ac:dyDescent="0.2">
      <c r="A27" s="38"/>
      <c r="B27" s="146"/>
      <c r="C27" s="37"/>
      <c r="D27" s="84" t="str">
        <f>IF(A27="","",SUMIF(Belegverzeichnis!B$10:B$10010,A27,Belegverzeichnis!Q$10:Q$10010))</f>
        <v/>
      </c>
      <c r="E27" s="84" t="str">
        <f t="shared" si="1"/>
        <v/>
      </c>
      <c r="F27" s="84" t="str">
        <f t="shared" si="0"/>
        <v/>
      </c>
      <c r="G27" s="84" t="str">
        <f>IF(A27="","",SUMIF(Belegverzeichnis!B$10:B$10010,A27,Belegverzeichnis!T$10:T$10010))</f>
        <v/>
      </c>
      <c r="H27" s="110"/>
    </row>
    <row r="28" spans="1:8" s="42" customFormat="1" x14ac:dyDescent="0.2">
      <c r="A28" s="38"/>
      <c r="B28" s="146"/>
      <c r="C28" s="37"/>
      <c r="D28" s="84" t="str">
        <f>IF(A28="","",SUMIF(Belegverzeichnis!B$10:B$10010,A28,Belegverzeichnis!Q$10:Q$10010))</f>
        <v/>
      </c>
      <c r="E28" s="84" t="str">
        <f t="shared" si="1"/>
        <v/>
      </c>
      <c r="F28" s="84" t="str">
        <f t="shared" si="0"/>
        <v/>
      </c>
      <c r="G28" s="84" t="str">
        <f>IF(A28="","",SUMIF(Belegverzeichnis!B$10:B$10010,A28,Belegverzeichnis!T$10:T$10010))</f>
        <v/>
      </c>
      <c r="H28" s="110"/>
    </row>
    <row r="29" spans="1:8" ht="4.5" customHeight="1" x14ac:dyDescent="0.2">
      <c r="A29" s="137"/>
      <c r="B29" s="138"/>
      <c r="C29" s="84"/>
      <c r="D29" s="84"/>
      <c r="E29" s="84"/>
      <c r="F29" s="84"/>
      <c r="G29" s="84"/>
      <c r="H29" s="139"/>
    </row>
    <row r="30" spans="1:8" ht="13.15" customHeight="1" x14ac:dyDescent="0.2">
      <c r="A30" s="86"/>
      <c r="B30" s="103" t="s">
        <v>138</v>
      </c>
      <c r="C30" s="88"/>
      <c r="D30" s="88"/>
      <c r="E30" s="88"/>
      <c r="F30" s="88"/>
      <c r="G30" s="88"/>
      <c r="H30" s="111"/>
    </row>
    <row r="31" spans="1:8" ht="13.15" customHeight="1" x14ac:dyDescent="0.2">
      <c r="A31" s="86"/>
      <c r="B31" s="104" t="s">
        <v>159</v>
      </c>
      <c r="C31" s="88">
        <f>SUMIF($A9:$A28,"b*",C9:C28)</f>
        <v>0</v>
      </c>
      <c r="D31" s="88">
        <f>SUMIF($A9:$A28,"b*",D9:D28)</f>
        <v>0</v>
      </c>
      <c r="E31" s="88">
        <f>SUMIF($A9:$A28,"b*",E9:E28)</f>
        <v>0</v>
      </c>
      <c r="F31" s="88">
        <f>SUMIF($A9:$A28,"b*",F9:F28)</f>
        <v>0</v>
      </c>
      <c r="G31" s="88">
        <f>SUMIF($A9:$A28,"b*",G9:G28)</f>
        <v>0</v>
      </c>
      <c r="H31" s="111"/>
    </row>
    <row r="32" spans="1:8" ht="13.15" customHeight="1" x14ac:dyDescent="0.2">
      <c r="A32" s="86"/>
      <c r="B32" s="104" t="s">
        <v>160</v>
      </c>
      <c r="C32" s="88">
        <f>SUMIF($A$9:$A$28,"m*",C$9:C$28)</f>
        <v>0</v>
      </c>
      <c r="D32" s="88">
        <f>SUMIF($A$9:$A$28,"m*",D$9:D$28)</f>
        <v>0</v>
      </c>
      <c r="E32" s="88">
        <f>SUMIF($A$9:$A$28,"m*",E$9:E$28)</f>
        <v>0</v>
      </c>
      <c r="F32" s="88">
        <f>SUMIF($A$9:$A$28,"m*",F$9:F$28)</f>
        <v>0</v>
      </c>
      <c r="G32" s="88">
        <f>SUMIF($A$9:$A$28,"m*",G$9:G$28)</f>
        <v>0</v>
      </c>
      <c r="H32" s="111"/>
    </row>
    <row r="33" spans="1:8" ht="13.15" customHeight="1" x14ac:dyDescent="0.2">
      <c r="A33" s="86"/>
      <c r="B33" s="104" t="s">
        <v>161</v>
      </c>
      <c r="C33" s="88">
        <f>SUMIF($A$9:$A$28,"x*",C$9:C$28)</f>
        <v>0</v>
      </c>
      <c r="D33" s="88">
        <f>SUMIF($A$9:$A$28,"x*",D$9:D$28)</f>
        <v>0</v>
      </c>
      <c r="E33" s="88">
        <f>SUMIF($A$9:$A$28,"x*",E$9:E$28)</f>
        <v>0</v>
      </c>
      <c r="F33" s="88">
        <f>SUMIF($A$9:$A$28,"x*",F$9:F$28)</f>
        <v>0</v>
      </c>
      <c r="G33" s="88">
        <f>SUMIF($A$9:$A$28,"x*",G$9:G$28)</f>
        <v>0</v>
      </c>
      <c r="H33" s="111"/>
    </row>
    <row r="34" spans="1:8" ht="13.15" customHeight="1" x14ac:dyDescent="0.2">
      <c r="A34" s="86"/>
      <c r="B34" s="104" t="s">
        <v>162</v>
      </c>
      <c r="C34" s="88">
        <f>SUMIF($A$9:$A$28,"i*",C$9:C$28)</f>
        <v>0</v>
      </c>
      <c r="D34" s="88">
        <f>SUMIF($A$9:$A$28,"i*",D$9:D$28)</f>
        <v>0</v>
      </c>
      <c r="E34" s="88">
        <f>SUMIF($A$9:$A$28,"i*",E$9:E$28)</f>
        <v>0</v>
      </c>
      <c r="F34" s="88">
        <f>SUMIF($A$9:$A$28,"i*",F$9:F$28)</f>
        <v>0</v>
      </c>
      <c r="G34" s="88">
        <f>SUMIF($A$9:$A$28,"i*",G$9:G$28)</f>
        <v>0</v>
      </c>
      <c r="H34" s="111"/>
    </row>
    <row r="35" spans="1:8" ht="13.15" customHeight="1" x14ac:dyDescent="0.2">
      <c r="A35" s="89"/>
      <c r="B35" s="105" t="s">
        <v>163</v>
      </c>
      <c r="C35" s="90">
        <f>SUMIF($A$9:$A$28,"e*",C$9:C$28)</f>
        <v>0</v>
      </c>
      <c r="D35" s="90">
        <f>SUMIF($A$9:$A$28,"e*",D$9:D$28)</f>
        <v>0</v>
      </c>
      <c r="E35" s="90">
        <f>SUMIF($A$9:$A$28,"e*",E$9:E$28)</f>
        <v>0</v>
      </c>
      <c r="F35" s="90">
        <f>SUMIF($A$9:$A$28,"e*",F$9:F$28)</f>
        <v>0</v>
      </c>
      <c r="G35" s="90">
        <f>SUMIF($A$9:$A$28,"e*",G$9:G$28)</f>
        <v>0</v>
      </c>
      <c r="H35" s="140"/>
    </row>
    <row r="36" spans="1:8" ht="13.15" customHeight="1" x14ac:dyDescent="0.2">
      <c r="A36" s="86"/>
      <c r="B36" s="104" t="s">
        <v>164</v>
      </c>
      <c r="C36" s="88">
        <f>SUMIF($A$9:$A$28,"s*",C$9:C$28)</f>
        <v>0</v>
      </c>
      <c r="D36" s="88">
        <f>SUMIF($A$9:$A$28,"s*",D$9:D$28)</f>
        <v>0</v>
      </c>
      <c r="E36" s="88">
        <f t="shared" ref="E36:G36" si="2">SUMIF($A$9:$A$28,"s*",E$9:E$28)</f>
        <v>0</v>
      </c>
      <c r="F36" s="88">
        <f t="shared" si="2"/>
        <v>0</v>
      </c>
      <c r="G36" s="88">
        <f t="shared" si="2"/>
        <v>0</v>
      </c>
      <c r="H36" s="111"/>
    </row>
    <row r="37" spans="1:8" ht="13.15" customHeight="1" x14ac:dyDescent="0.2">
      <c r="A37" s="86"/>
      <c r="B37" s="104"/>
      <c r="C37" s="87"/>
      <c r="D37" s="87"/>
      <c r="E37" s="87"/>
      <c r="F37" s="87"/>
      <c r="G37" s="87"/>
      <c r="H37" s="111"/>
    </row>
    <row r="38" spans="1:8" ht="13.15" customHeight="1" x14ac:dyDescent="0.2">
      <c r="A38" s="85"/>
      <c r="B38" s="108" t="s">
        <v>171</v>
      </c>
      <c r="C38" s="109">
        <f>SUM(C9:C28)</f>
        <v>0</v>
      </c>
      <c r="D38" s="109">
        <f t="shared" ref="D38:G38" si="3">SUM(D9:D28)</f>
        <v>0</v>
      </c>
      <c r="E38" s="109">
        <f t="shared" si="3"/>
        <v>0</v>
      </c>
      <c r="F38" s="109">
        <f t="shared" si="3"/>
        <v>0</v>
      </c>
      <c r="G38" s="109">
        <f t="shared" si="3"/>
        <v>0</v>
      </c>
      <c r="H38" s="111"/>
    </row>
    <row r="39" spans="1:8" ht="13.15" customHeight="1" x14ac:dyDescent="0.2">
      <c r="A39" s="86"/>
      <c r="B39" s="104" t="s">
        <v>170</v>
      </c>
      <c r="C39" s="141"/>
      <c r="D39" s="141"/>
      <c r="E39" s="87" t="str">
        <f>IF(AND(ISNUMBER(C39),ISNUMBER(D39)),D39-C39,"")</f>
        <v/>
      </c>
      <c r="F39" s="87"/>
      <c r="G39" s="87"/>
      <c r="H39" s="111"/>
    </row>
    <row r="40" spans="1:8" ht="13.15" customHeight="1" x14ac:dyDescent="0.2">
      <c r="A40" s="86"/>
      <c r="B40" s="103" t="s">
        <v>172</v>
      </c>
      <c r="C40" s="136">
        <f>C38+C39</f>
        <v>0</v>
      </c>
      <c r="D40" s="136">
        <f t="shared" ref="D40:G40" si="4">D38+D39</f>
        <v>0</v>
      </c>
      <c r="E40" s="136">
        <f>IF(AND(ISNUMBER(C40),ISNUMBER(D40)),D40-C40,"")</f>
        <v>0</v>
      </c>
      <c r="F40" s="136">
        <f t="shared" si="4"/>
        <v>0</v>
      </c>
      <c r="G40" s="136">
        <f t="shared" si="4"/>
        <v>0</v>
      </c>
      <c r="H40" s="111"/>
    </row>
    <row r="41" spans="1:8" ht="5.25" customHeight="1" x14ac:dyDescent="0.2">
      <c r="A41" s="19"/>
      <c r="B41" s="106"/>
      <c r="C41" s="20"/>
      <c r="D41" s="20"/>
      <c r="E41" s="20"/>
      <c r="F41" s="20"/>
      <c r="G41" s="20"/>
      <c r="H41" s="91"/>
    </row>
    <row r="42" spans="1:8" s="42" customFormat="1" ht="27" customHeight="1" x14ac:dyDescent="0.25">
      <c r="A42" s="270" t="s">
        <v>121</v>
      </c>
      <c r="B42" s="271"/>
      <c r="C42" s="271"/>
      <c r="D42" s="271"/>
      <c r="E42" s="271"/>
      <c r="F42" s="271"/>
      <c r="G42" s="271"/>
      <c r="H42" s="271"/>
    </row>
    <row r="43" spans="1:8" ht="13.15" hidden="1" customHeight="1" x14ac:dyDescent="0.2">
      <c r="A43" s="17"/>
      <c r="B43" s="17"/>
      <c r="C43" s="31"/>
      <c r="D43" s="31"/>
      <c r="E43" s="31"/>
      <c r="F43" s="31"/>
      <c r="G43" s="31"/>
      <c r="H43" s="17"/>
    </row>
    <row r="44" spans="1:8" ht="13.15" hidden="1" customHeight="1" x14ac:dyDescent="0.2">
      <c r="A44" s="17"/>
      <c r="B44" s="17"/>
      <c r="C44" s="31"/>
      <c r="D44" s="31"/>
      <c r="E44" s="31"/>
      <c r="F44" s="31"/>
      <c r="G44" s="31"/>
      <c r="H44" s="17"/>
    </row>
    <row r="45" spans="1:8" ht="13.15" hidden="1" customHeight="1" x14ac:dyDescent="0.2">
      <c r="A45" s="92"/>
      <c r="B45" s="107"/>
      <c r="C45" s="93"/>
      <c r="D45" s="93"/>
      <c r="E45" s="93"/>
      <c r="F45" s="93"/>
      <c r="G45" s="93"/>
      <c r="H45" s="94"/>
    </row>
    <row r="46" spans="1:8" ht="13.15" hidden="1" customHeight="1" x14ac:dyDescent="0.2">
      <c r="A46" s="92"/>
      <c r="B46" s="107"/>
      <c r="C46" s="93"/>
      <c r="D46" s="93"/>
      <c r="E46" s="93"/>
      <c r="F46" s="93"/>
      <c r="G46" s="93"/>
      <c r="H46" s="94"/>
    </row>
    <row r="47" spans="1:8" ht="13.15" hidden="1" customHeight="1" x14ac:dyDescent="0.2">
      <c r="A47" s="92"/>
      <c r="B47" s="107"/>
      <c r="C47" s="93"/>
      <c r="D47" s="93"/>
      <c r="E47" s="93"/>
      <c r="F47" s="93"/>
      <c r="G47" s="93"/>
      <c r="H47" s="94"/>
    </row>
    <row r="48" spans="1:8" ht="13.15" hidden="1" customHeight="1" x14ac:dyDescent="0.2">
      <c r="A48" s="92"/>
      <c r="B48" s="107"/>
      <c r="C48" s="93"/>
      <c r="D48" s="93"/>
      <c r="E48" s="93"/>
      <c r="F48" s="93"/>
      <c r="G48" s="93"/>
      <c r="H48" s="94"/>
    </row>
    <row r="49" spans="1:8" ht="13.15" hidden="1" customHeight="1" x14ac:dyDescent="0.2">
      <c r="A49" s="92"/>
      <c r="B49" s="107"/>
      <c r="C49" s="93"/>
      <c r="D49" s="93"/>
      <c r="E49" s="93"/>
      <c r="F49" s="93"/>
      <c r="G49" s="93"/>
      <c r="H49" s="94"/>
    </row>
    <row r="50" spans="1:8" ht="13.15" hidden="1" customHeight="1" x14ac:dyDescent="0.2">
      <c r="A50" s="92"/>
      <c r="B50" s="107"/>
      <c r="C50" s="93"/>
      <c r="D50" s="93"/>
      <c r="E50" s="93"/>
      <c r="F50" s="93"/>
      <c r="G50" s="93"/>
      <c r="H50" s="94"/>
    </row>
    <row r="51" spans="1:8" ht="13.15" hidden="1" customHeight="1" x14ac:dyDescent="0.2">
      <c r="A51" s="92"/>
      <c r="B51" s="107"/>
      <c r="C51" s="93"/>
      <c r="D51" s="93"/>
      <c r="E51" s="93"/>
      <c r="F51" s="93"/>
      <c r="G51" s="93"/>
      <c r="H51" s="94"/>
    </row>
    <row r="52" spans="1:8" ht="13.15" hidden="1" customHeight="1" x14ac:dyDescent="0.2">
      <c r="A52" s="92"/>
      <c r="B52" s="107"/>
      <c r="C52" s="93"/>
      <c r="D52" s="93"/>
      <c r="E52" s="93"/>
      <c r="F52" s="93"/>
      <c r="G52" s="93"/>
      <c r="H52" s="94"/>
    </row>
    <row r="53" spans="1:8" ht="13.15" hidden="1" customHeight="1" x14ac:dyDescent="0.2">
      <c r="A53" s="92"/>
      <c r="B53" s="107"/>
      <c r="C53" s="93"/>
      <c r="D53" s="93"/>
      <c r="E53" s="93"/>
      <c r="F53" s="93"/>
      <c r="G53" s="93"/>
      <c r="H53" s="94"/>
    </row>
    <row r="54" spans="1:8" ht="13.15" hidden="1" customHeight="1" x14ac:dyDescent="0.2">
      <c r="A54" s="92"/>
      <c r="B54" s="107"/>
      <c r="C54" s="93"/>
      <c r="D54" s="93"/>
      <c r="E54" s="93"/>
      <c r="F54" s="93"/>
      <c r="G54" s="93"/>
      <c r="H54" s="94"/>
    </row>
    <row r="55" spans="1:8" ht="13.15" hidden="1" customHeight="1" x14ac:dyDescent="0.2">
      <c r="A55" s="92"/>
      <c r="B55" s="107"/>
      <c r="C55" s="93"/>
      <c r="D55" s="93"/>
      <c r="E55" s="93"/>
      <c r="F55" s="93"/>
      <c r="G55" s="93"/>
      <c r="H55" s="94"/>
    </row>
    <row r="56" spans="1:8" ht="13.15" hidden="1" customHeight="1" x14ac:dyDescent="0.2">
      <c r="A56" s="92"/>
      <c r="B56" s="107"/>
      <c r="C56" s="93"/>
      <c r="D56" s="93"/>
      <c r="E56" s="93"/>
      <c r="F56" s="93"/>
      <c r="G56" s="93"/>
      <c r="H56" s="94"/>
    </row>
    <row r="57" spans="1:8" ht="13.15" hidden="1" customHeight="1" x14ac:dyDescent="0.2">
      <c r="A57" s="92"/>
      <c r="B57" s="107"/>
      <c r="C57" s="93"/>
      <c r="D57" s="93"/>
      <c r="E57" s="93"/>
      <c r="F57" s="93"/>
      <c r="G57" s="93"/>
      <c r="H57" s="94"/>
    </row>
    <row r="58" spans="1:8" ht="13.15" hidden="1" customHeight="1" x14ac:dyDescent="0.2">
      <c r="A58" s="92"/>
      <c r="B58" s="107"/>
      <c r="C58" s="93"/>
      <c r="D58" s="93"/>
      <c r="E58" s="93"/>
      <c r="F58" s="93"/>
      <c r="G58" s="93"/>
      <c r="H58" s="94"/>
    </row>
    <row r="59" spans="1:8" ht="13.15" hidden="1" customHeight="1" x14ac:dyDescent="0.2">
      <c r="A59" s="92"/>
      <c r="B59" s="17"/>
      <c r="C59" s="93"/>
      <c r="D59" s="93"/>
      <c r="E59" s="93"/>
      <c r="F59" s="93"/>
      <c r="G59" s="93"/>
      <c r="H59" s="94"/>
    </row>
    <row r="60" spans="1:8" ht="13.15" hidden="1" customHeight="1" x14ac:dyDescent="0.2">
      <c r="A60" s="92"/>
      <c r="B60" s="17"/>
      <c r="C60" s="93"/>
      <c r="D60" s="93"/>
      <c r="E60" s="93"/>
      <c r="F60" s="93"/>
      <c r="G60" s="93"/>
      <c r="H60" s="94"/>
    </row>
    <row r="61" spans="1:8" ht="13.15" hidden="1" customHeight="1" x14ac:dyDescent="0.2">
      <c r="A61" s="16"/>
      <c r="C61" s="32"/>
      <c r="D61" s="32"/>
      <c r="E61" s="32"/>
      <c r="F61" s="32"/>
      <c r="G61" s="32"/>
      <c r="H61" s="72"/>
    </row>
    <row r="62" spans="1:8" ht="13.15" hidden="1" customHeight="1" x14ac:dyDescent="0.2">
      <c r="A62" s="16"/>
      <c r="C62" s="32"/>
      <c r="D62" s="32"/>
      <c r="E62" s="32"/>
      <c r="F62" s="32"/>
      <c r="G62" s="32"/>
      <c r="H62" s="72"/>
    </row>
    <row r="63" spans="1:8" ht="13.15" hidden="1" customHeight="1" x14ac:dyDescent="0.2">
      <c r="A63" s="16"/>
      <c r="C63" s="32"/>
      <c r="D63" s="32"/>
      <c r="E63" s="32"/>
      <c r="F63" s="32"/>
      <c r="G63" s="32"/>
      <c r="H63" s="72"/>
    </row>
    <row r="64" spans="1:8" ht="13.15" hidden="1" customHeight="1" x14ac:dyDescent="0.2">
      <c r="A64" s="16"/>
      <c r="C64" s="32"/>
      <c r="D64" s="32"/>
      <c r="E64" s="32"/>
      <c r="F64" s="32"/>
      <c r="G64" s="32"/>
      <c r="H64" s="72"/>
    </row>
    <row r="65" ht="13.15" hidden="1" customHeight="1"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sheetData>
  <sheetProtection algorithmName="SHA-512" hashValue="TgIwjoZfW7T6m3JGuup97gAHMC+P+m2KdKAGZfmcBnDKf6lweHYrvtgVM/YVpILlSCUQokwFHjun6OvW+fBi4w==" saltValue="KY7LrlIY+V1w7w9VV0FWww==" spinCount="100000" sheet="1" selectLockedCells="1"/>
  <mergeCells count="2">
    <mergeCell ref="A42:H42"/>
    <mergeCell ref="A7:B7"/>
  </mergeCells>
  <conditionalFormatting sqref="C4">
    <cfRule type="expression" dxfId="34" priority="9">
      <formula>IF(ISBLANK(C4),TRUE,FALSE)</formula>
    </cfRule>
  </conditionalFormatting>
  <conditionalFormatting sqref="C5">
    <cfRule type="expression" dxfId="33" priority="8">
      <formula>IF(ISBLANK(C5),TRUE,FALSE)</formula>
    </cfRule>
  </conditionalFormatting>
  <conditionalFormatting sqref="C3">
    <cfRule type="expression" dxfId="32" priority="6">
      <formula>IF(LEN(C3)&lt;7,TRUE,FALSE)</formula>
    </cfRule>
  </conditionalFormatting>
  <conditionalFormatting sqref="H9:H28">
    <cfRule type="expression" dxfId="31" priority="2">
      <formula>AND(ISBLANK(H9),ABS(C9-D9)&gt;0.05*C9)</formula>
    </cfRule>
  </conditionalFormatting>
  <conditionalFormatting sqref="C2">
    <cfRule type="expression" dxfId="30" priority="1">
      <formula>IF(ISBLANK(C2),TRUE,FALSE)</formula>
    </cfRule>
  </conditionalFormatting>
  <printOptions horizontalCentered="1" gridLines="1"/>
  <pageMargins left="0.19685039370078741" right="0.19685039370078741" top="0.78740157480314965" bottom="0.78740157480314965" header="0" footer="0.39370078740157483"/>
  <pageSetup paperSize="9" scale="70" fitToWidth="0" orientation="landscape" r:id="rId1"/>
  <headerFooter>
    <oddHeader>&amp;L&amp;G&amp;C&amp;"Arial,Fett"
Soll-Ist-Vergleich EFRE-Programm 
&amp;10Investitionen in Wachstum und Beschäftigung Österreich 2014-2020&amp;R&amp;G</oddHeader>
    <oddFooter>&amp;L&amp;"Arial,Standard"&amp;10firmenmäßige Fertigung
(Datum, Stempel, Unterschrift)&amp;C&amp;"Arial,Standard"&amp;10AWS - RD 9 EFRE Soll-Ist-Vergleich - Seite &amp;N</oddFooter>
  </headerFooter>
  <ignoredErrors>
    <ignoredError sqref="E9:E23 G32 E24:E28 G36 G33:G35 C31:D31 G31 E31 C33:E35 C36:E36 C32:E32 H5" unlockedFormula="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A10010"/>
  <sheetViews>
    <sheetView showRuler="0" zoomScaleNormal="100" zoomScaleSheetLayoutView="100" workbookViewId="0">
      <pane xSplit="1" ySplit="9" topLeftCell="B10" activePane="bottomRight" state="frozen"/>
      <selection pane="topRight" activeCell="B1" sqref="B1"/>
      <selection pane="bottomLeft" activeCell="A7" sqref="A7"/>
      <selection pane="bottomRight" activeCell="B10" sqref="B10"/>
    </sheetView>
  </sheetViews>
  <sheetFormatPr baseColWidth="10" defaultColWidth="11.42578125" defaultRowHeight="12.75" x14ac:dyDescent="0.2"/>
  <cols>
    <col min="1" max="1" width="6.28515625" style="244" customWidth="1"/>
    <col min="2" max="2" width="9.5703125" style="52" customWidth="1"/>
    <col min="3" max="3" width="22.7109375" style="59" customWidth="1"/>
    <col min="4" max="4" width="15.7109375" style="52" customWidth="1"/>
    <col min="5" max="5" width="11.28515625" style="52" customWidth="1"/>
    <col min="6" max="6" width="13.5703125" style="54" customWidth="1"/>
    <col min="7" max="7" width="13.28515625" style="52" customWidth="1"/>
    <col min="8" max="8" width="10.7109375" style="55" customWidth="1"/>
    <col min="9" max="9" width="11.28515625" style="54" customWidth="1"/>
    <col min="10" max="10" width="12.28515625" style="51" customWidth="1"/>
    <col min="11" max="11" width="7.28515625" style="63" customWidth="1"/>
    <col min="12" max="12" width="5.5703125" style="63" customWidth="1"/>
    <col min="13" max="13" width="9.5703125" style="115" customWidth="1"/>
    <col min="14" max="14" width="14.28515625" style="115" customWidth="1"/>
    <col min="15" max="15" width="9.5703125" style="58" bestFit="1" customWidth="1"/>
    <col min="16" max="16" width="11.7109375" style="51" customWidth="1"/>
    <col min="17" max="17" width="19.42578125" style="51" customWidth="1"/>
    <col min="18" max="18" width="25" style="98" customWidth="1"/>
    <col min="19" max="19" width="11.5703125" style="231" hidden="1" customWidth="1"/>
    <col min="20" max="20" width="30.28515625" style="231" hidden="1" customWidth="1"/>
    <col min="21" max="21" width="9.7109375" style="234" hidden="1" customWidth="1"/>
    <col min="22" max="22" width="38.28515625" style="233" hidden="1" customWidth="1"/>
    <col min="23" max="23" width="20.7109375" style="221" hidden="1" customWidth="1"/>
    <col min="24" max="24" width="9.7109375" style="221" hidden="1" customWidth="1"/>
    <col min="25" max="25" width="5.5703125" style="216" hidden="1" customWidth="1"/>
    <col min="26" max="26" width="31.28515625" style="222" hidden="1" customWidth="1"/>
    <col min="27" max="27" width="20.7109375" style="216" hidden="1" customWidth="1"/>
    <col min="28" max="16384" width="11.42578125" style="1"/>
  </cols>
  <sheetData>
    <row r="1" spans="1:27" x14ac:dyDescent="0.2">
      <c r="A1" s="241"/>
      <c r="B1" s="22"/>
      <c r="C1" s="96" t="str">
        <f>Soll_Ist_Vergleich!B2</f>
        <v>Fördernehmer:</v>
      </c>
      <c r="D1" s="41" t="str">
        <f>IF(Soll_Ist_Vergleich!C2="","",Soll_Ist_Vergleich!C2)</f>
        <v/>
      </c>
      <c r="E1" s="22"/>
      <c r="F1" s="44"/>
      <c r="G1" s="22"/>
      <c r="H1" s="45"/>
      <c r="I1" s="44"/>
      <c r="J1" s="43"/>
      <c r="K1" s="60"/>
      <c r="L1" s="60"/>
      <c r="M1" s="112"/>
      <c r="N1" s="112"/>
      <c r="O1" s="56"/>
      <c r="P1" s="43"/>
      <c r="Q1" s="43"/>
      <c r="R1" s="95"/>
      <c r="S1" s="217"/>
      <c r="T1" s="218"/>
      <c r="U1" s="219"/>
      <c r="V1" s="220"/>
      <c r="W1" s="221" t="str">
        <f>"$A$1:$V"&amp;COUNT(A:A)+9</f>
        <v>$A$1:$V9</v>
      </c>
      <c r="X1" s="221" t="str">
        <f>CONCATENATE("Version ",Version!A1)</f>
        <v>Version 8</v>
      </c>
    </row>
    <row r="2" spans="1:27" x14ac:dyDescent="0.2">
      <c r="A2" s="241"/>
      <c r="B2" s="22"/>
      <c r="C2" s="96" t="str">
        <f>Soll_Ist_Vergleich!B4</f>
        <v>Anerkennungsstichtag:</v>
      </c>
      <c r="D2" s="100" t="str">
        <f>IF(Soll_Ist_Vergleich!C4="","",Soll_Ist_Vergleich!C4)</f>
        <v/>
      </c>
      <c r="E2" s="44"/>
      <c r="F2" s="44"/>
      <c r="G2" s="22"/>
      <c r="H2" s="45"/>
      <c r="I2" s="44"/>
      <c r="J2" s="43"/>
      <c r="K2" s="60"/>
      <c r="L2" s="60"/>
      <c r="M2" s="112"/>
      <c r="N2" s="112"/>
      <c r="O2" s="56"/>
      <c r="P2" s="43"/>
      <c r="Q2" s="43"/>
      <c r="R2" s="95"/>
      <c r="S2" s="217"/>
      <c r="T2" s="218"/>
      <c r="U2" s="219"/>
      <c r="V2" s="220"/>
    </row>
    <row r="3" spans="1:27" ht="14.65" customHeight="1" x14ac:dyDescent="0.2">
      <c r="A3" s="241"/>
      <c r="B3" s="282" t="str">
        <f>Soll_Ist_Vergleich!B5</f>
        <v>Projektende:</v>
      </c>
      <c r="C3" s="282"/>
      <c r="D3" s="100" t="str">
        <f>IF(Soll_Ist_Vergleich!C5="","",Soll_Ist_Vergleich!C5)</f>
        <v/>
      </c>
      <c r="E3" s="22"/>
      <c r="F3" s="44"/>
      <c r="G3" s="22"/>
      <c r="H3" s="45"/>
      <c r="I3" s="44"/>
      <c r="J3" s="43"/>
      <c r="K3" s="60"/>
      <c r="L3" s="60"/>
      <c r="M3" s="112"/>
      <c r="N3" s="112"/>
      <c r="O3" s="56"/>
      <c r="P3" s="43"/>
      <c r="Q3" s="43"/>
      <c r="R3" s="95"/>
      <c r="S3" s="217"/>
      <c r="T3" s="218"/>
      <c r="U3" s="219"/>
      <c r="V3" s="220"/>
    </row>
    <row r="4" spans="1:27" x14ac:dyDescent="0.2">
      <c r="A4" s="241"/>
      <c r="B4" s="22"/>
      <c r="C4" s="95"/>
      <c r="D4" s="22"/>
      <c r="E4" s="22"/>
      <c r="F4" s="44"/>
      <c r="G4" s="22"/>
      <c r="H4" s="45"/>
      <c r="I4" s="44"/>
      <c r="J4" s="43"/>
      <c r="K4" s="60"/>
      <c r="L4" s="60"/>
      <c r="M4" s="112"/>
      <c r="N4" s="112"/>
      <c r="O4" s="56"/>
      <c r="P4" s="43"/>
      <c r="Q4" s="43"/>
      <c r="R4" s="95"/>
      <c r="S4" s="217"/>
      <c r="T4" s="218"/>
      <c r="U4" s="219"/>
      <c r="V4" s="220"/>
    </row>
    <row r="5" spans="1:27" ht="15" customHeight="1" x14ac:dyDescent="0.15">
      <c r="A5" s="241"/>
      <c r="B5" s="22"/>
      <c r="C5" s="281" t="str">
        <f>CONCATENATE("Es wird bestätigt, dass die nachstehenden Angaben (bis lfd. Nr. ",COUNTA(B10:B10010),") wahrheitsgemäß sind und die ausgewiesenen Kosten ausschließlich das geförderte Projekt betreffen.")</f>
        <v>Es wird bestätigt, dass die nachstehenden Angaben (bis lfd. Nr. 0) wahrheitsgemäß sind und die ausgewiesenen Kosten ausschließlich das geförderte Projekt betreffen.</v>
      </c>
      <c r="D5" s="281"/>
      <c r="E5" s="281"/>
      <c r="F5" s="281"/>
      <c r="G5" s="281"/>
      <c r="H5" s="281"/>
      <c r="I5" s="281"/>
      <c r="J5" s="281"/>
      <c r="K5" s="281"/>
      <c r="L5" s="281"/>
      <c r="M5" s="281"/>
      <c r="N5" s="281"/>
      <c r="O5" s="281"/>
      <c r="P5" s="281"/>
      <c r="Q5" s="281"/>
      <c r="R5" s="95"/>
      <c r="S5" s="223"/>
      <c r="T5" s="223"/>
      <c r="U5" s="224"/>
      <c r="V5" s="225"/>
    </row>
    <row r="6" spans="1:27" ht="27.75" customHeight="1" x14ac:dyDescent="0.15">
      <c r="A6" s="241"/>
      <c r="B6" s="22"/>
      <c r="C6" s="280" t="s">
        <v>137</v>
      </c>
      <c r="D6" s="281"/>
      <c r="E6" s="281"/>
      <c r="F6" s="281"/>
      <c r="G6" s="281"/>
      <c r="H6" s="281"/>
      <c r="I6" s="281"/>
      <c r="J6" s="281"/>
      <c r="K6" s="281"/>
      <c r="L6" s="281"/>
      <c r="M6" s="281"/>
      <c r="N6" s="281"/>
      <c r="O6" s="281"/>
      <c r="P6" s="281"/>
      <c r="Q6" s="281"/>
      <c r="R6" s="97"/>
      <c r="S6" s="223"/>
      <c r="T6" s="223"/>
      <c r="U6" s="224"/>
      <c r="V6" s="225"/>
    </row>
    <row r="7" spans="1:27" ht="15" customHeight="1" x14ac:dyDescent="0.2">
      <c r="A7" s="241"/>
      <c r="B7" s="22"/>
      <c r="C7" s="73"/>
      <c r="D7" s="74"/>
      <c r="E7" s="74"/>
      <c r="F7" s="46"/>
      <c r="G7" s="74"/>
      <c r="H7" s="74"/>
      <c r="I7" s="74"/>
      <c r="J7" s="74"/>
      <c r="K7" s="61"/>
      <c r="L7" s="61"/>
      <c r="M7" s="113"/>
      <c r="N7" s="113"/>
      <c r="O7" s="73"/>
      <c r="P7" s="74"/>
      <c r="Q7" s="47"/>
      <c r="R7" s="97"/>
      <c r="S7" s="274" t="s">
        <v>155</v>
      </c>
      <c r="T7" s="275"/>
      <c r="U7" s="275"/>
      <c r="V7" s="276"/>
    </row>
    <row r="8" spans="1:27" ht="15.75" customHeight="1" x14ac:dyDescent="0.2">
      <c r="A8" s="1"/>
      <c r="B8" s="172" t="s">
        <v>125</v>
      </c>
      <c r="C8" s="173"/>
      <c r="D8" s="173"/>
      <c r="E8" s="173"/>
      <c r="F8" s="174"/>
      <c r="G8" s="173"/>
      <c r="H8" s="175"/>
      <c r="I8" s="174"/>
      <c r="J8" s="176"/>
      <c r="K8" s="177"/>
      <c r="L8" s="177"/>
      <c r="M8" s="178"/>
      <c r="N8" s="178"/>
      <c r="O8" s="174"/>
      <c r="P8" s="176"/>
      <c r="Q8" s="176"/>
      <c r="R8" s="179"/>
      <c r="S8" s="277" t="s">
        <v>0</v>
      </c>
      <c r="T8" s="278"/>
      <c r="U8" s="278"/>
      <c r="V8" s="279"/>
    </row>
    <row r="9" spans="1:27" s="3" customFormat="1" ht="157.5" customHeight="1" x14ac:dyDescent="0.2">
      <c r="A9" s="242" t="s">
        <v>177</v>
      </c>
      <c r="B9" s="150" t="s">
        <v>178</v>
      </c>
      <c r="C9" s="150" t="s">
        <v>179</v>
      </c>
      <c r="D9" s="149" t="s">
        <v>191</v>
      </c>
      <c r="E9" s="150" t="s">
        <v>180</v>
      </c>
      <c r="F9" s="151" t="s">
        <v>181</v>
      </c>
      <c r="G9" s="152" t="s">
        <v>182</v>
      </c>
      <c r="H9" s="153" t="s">
        <v>183</v>
      </c>
      <c r="I9" s="151" t="s">
        <v>184</v>
      </c>
      <c r="J9" s="154" t="s">
        <v>185</v>
      </c>
      <c r="K9" s="155" t="s">
        <v>186</v>
      </c>
      <c r="L9" s="155" t="s">
        <v>187</v>
      </c>
      <c r="M9" s="156" t="s">
        <v>173</v>
      </c>
      <c r="N9" s="156" t="s">
        <v>174</v>
      </c>
      <c r="O9" s="157" t="s">
        <v>188</v>
      </c>
      <c r="P9" s="158" t="s">
        <v>190</v>
      </c>
      <c r="Q9" s="158" t="s">
        <v>189</v>
      </c>
      <c r="R9" s="159" t="s">
        <v>154</v>
      </c>
      <c r="S9" s="226" t="s">
        <v>1</v>
      </c>
      <c r="T9" s="226" t="s">
        <v>2</v>
      </c>
      <c r="U9" s="226" t="s">
        <v>7</v>
      </c>
      <c r="V9" s="226" t="s">
        <v>3</v>
      </c>
      <c r="W9" s="227" t="s">
        <v>157</v>
      </c>
      <c r="X9" s="227" t="s">
        <v>158</v>
      </c>
      <c r="Y9" s="228" t="s">
        <v>151</v>
      </c>
      <c r="Z9" s="229" t="s">
        <v>139</v>
      </c>
      <c r="AA9" s="229" t="s">
        <v>145</v>
      </c>
    </row>
    <row r="10" spans="1:27" x14ac:dyDescent="0.2">
      <c r="A10" s="243" t="str">
        <f>IF(ISBLANK(B10),"",COUNTA(B$10:B10))</f>
        <v/>
      </c>
      <c r="B10" s="24"/>
      <c r="C10" s="48"/>
      <c r="D10" s="48"/>
      <c r="E10" s="33"/>
      <c r="F10" s="35"/>
      <c r="G10" s="35"/>
      <c r="H10" s="49"/>
      <c r="I10" s="35"/>
      <c r="J10" s="34"/>
      <c r="K10" s="62"/>
      <c r="L10" s="62"/>
      <c r="M10" s="114"/>
      <c r="N10" s="116"/>
      <c r="O10" s="57"/>
      <c r="P10" s="50"/>
      <c r="Q10" s="34"/>
      <c r="R10" s="99"/>
      <c r="S10" s="230"/>
      <c r="T10" s="231" t="str">
        <f t="shared" ref="T10:T45" si="0">IF(ISNUMBER(Q10),Q10-S10,"")</f>
        <v/>
      </c>
      <c r="U10" s="230"/>
      <c r="V10" s="232"/>
      <c r="W10" s="221" t="str">
        <f t="shared" ref="W10:W86" si="1">IF(ISNUMBER(J10),ROUND(J10/(1+L10/100)*(1-K10/100),2),"")</f>
        <v/>
      </c>
      <c r="X10" s="221" t="str">
        <f t="shared" ref="X10:X86" si="2">IF(ISNUMBER(J10),ROUND(J10/(1+L10/100),2),"")</f>
        <v/>
      </c>
      <c r="AA10" s="216" t="str">
        <f>IF(ISNUMBER(J10),IF(OR(F10&lt;Soll_Ist_Vergleich!$C$4,F10&gt;Soll_Ist_Vergleich!$C$5,I10&lt;Soll_Ist_Vergleich!$C$4,I10&gt;Soll_Ist_Vergleich!$C$5,O10&lt;Soll_Ist_Vergleich!$C$4,O10&gt;Soll_Ist_Vergleich!$C$5),"Datum überprüfen",""),"")</f>
        <v/>
      </c>
    </row>
    <row r="11" spans="1:27" x14ac:dyDescent="0.2">
      <c r="A11" s="243" t="str">
        <f>IF(ISBLANK(B11),"",COUNTA(B$10:B11))</f>
        <v/>
      </c>
      <c r="B11" s="24"/>
      <c r="C11" s="48"/>
      <c r="D11" s="48"/>
      <c r="E11" s="33"/>
      <c r="F11" s="35"/>
      <c r="G11" s="35"/>
      <c r="H11" s="49"/>
      <c r="I11" s="35"/>
      <c r="J11" s="34"/>
      <c r="K11" s="62"/>
      <c r="L11" s="62"/>
      <c r="M11" s="114"/>
      <c r="N11" s="116"/>
      <c r="O11" s="57"/>
      <c r="P11" s="50"/>
      <c r="Q11" s="34"/>
      <c r="R11" s="48"/>
      <c r="S11" s="230"/>
      <c r="T11" s="231" t="str">
        <f t="shared" ref="T11:T31" si="3">IF(ISNUMBER(Q11),Q11-S11,"")</f>
        <v/>
      </c>
      <c r="U11" s="230"/>
      <c r="V11" s="232"/>
      <c r="W11" s="221" t="str">
        <f t="shared" ref="W11:W31" si="4">IF(ISNUMBER(J11),ROUND(J11/(1+L11/100)*(1-K11/100),2),"")</f>
        <v/>
      </c>
      <c r="X11" s="221" t="str">
        <f t="shared" ref="X11:X31" si="5">IF(ISNUMBER(J11),ROUND(J11/(1+L11/100),2),"")</f>
        <v/>
      </c>
      <c r="AA11" s="216" t="str">
        <f>IF(ISNUMBER(J11),IF(OR(F11&lt;Soll_Ist_Vergleich!$C$4,F11&gt;Soll_Ist_Vergleich!$C$5,I11&lt;Soll_Ist_Vergleich!$C$4,I11&gt;Soll_Ist_Vergleich!$C$5,O11&lt;Soll_Ist_Vergleich!$C$4,O11&gt;Soll_Ist_Vergleich!$C$5),"Datum überprüfen",""),"")</f>
        <v/>
      </c>
    </row>
    <row r="12" spans="1:27" x14ac:dyDescent="0.2">
      <c r="A12" s="243" t="str">
        <f>IF(ISBLANK(B12),"",COUNTA(B$10:B12))</f>
        <v/>
      </c>
      <c r="B12" s="24"/>
      <c r="C12" s="48"/>
      <c r="D12" s="48"/>
      <c r="E12" s="33"/>
      <c r="F12" s="35"/>
      <c r="G12" s="35"/>
      <c r="H12" s="49"/>
      <c r="I12" s="35"/>
      <c r="J12" s="34"/>
      <c r="K12" s="62"/>
      <c r="L12" s="62"/>
      <c r="M12" s="114"/>
      <c r="N12" s="116"/>
      <c r="O12" s="57"/>
      <c r="P12" s="50"/>
      <c r="Q12" s="34"/>
      <c r="R12" s="48"/>
      <c r="T12" s="231" t="str">
        <f>IF(ISNUMBER(Q12),Q12-S12,"")</f>
        <v/>
      </c>
      <c r="U12" s="230"/>
      <c r="W12" s="221" t="str">
        <f>IF(ISNUMBER(J12),ROUND(J12/(1+L12/100)*(1-K12/100),2),"")</f>
        <v/>
      </c>
      <c r="X12" s="221" t="str">
        <f>IF(ISNUMBER(J12),ROUND(J12/(1+L12/100),2),"")</f>
        <v/>
      </c>
      <c r="AA12" s="216" t="str">
        <f>IF(ISNUMBER(J12),IF(OR(F12&lt;Soll_Ist_Vergleich!$C$4,F12&gt;Soll_Ist_Vergleich!$C$5,I12&lt;Soll_Ist_Vergleich!$C$4,I12&gt;Soll_Ist_Vergleich!$C$5,O12&lt;Soll_Ist_Vergleich!$C$4,O12&gt;Soll_Ist_Vergleich!$C$5),"Datum überprüfen",""),"")</f>
        <v/>
      </c>
    </row>
    <row r="13" spans="1:27" x14ac:dyDescent="0.2">
      <c r="A13" s="243" t="str">
        <f>IF(ISBLANK(B13),"",COUNTA(B$10:B13))</f>
        <v/>
      </c>
      <c r="B13" s="24"/>
      <c r="C13" s="48"/>
      <c r="D13" s="48"/>
      <c r="E13" s="33"/>
      <c r="F13" s="35"/>
      <c r="G13" s="35"/>
      <c r="H13" s="49"/>
      <c r="I13" s="35"/>
      <c r="J13" s="34"/>
      <c r="K13" s="62"/>
      <c r="L13" s="62"/>
      <c r="M13" s="114"/>
      <c r="N13" s="116"/>
      <c r="O13" s="57"/>
      <c r="P13" s="50"/>
      <c r="Q13" s="34"/>
      <c r="R13" s="48"/>
      <c r="T13" s="231" t="str">
        <f>IF(ISNUMBER(Q13),Q13-S13,"")</f>
        <v/>
      </c>
      <c r="U13" s="230"/>
      <c r="W13" s="221" t="str">
        <f>IF(ISNUMBER(J13),ROUND(J13/(1+L13/100)*(1-K13/100),2),"")</f>
        <v/>
      </c>
      <c r="X13" s="221" t="str">
        <f>IF(ISNUMBER(J13),ROUND(J13/(1+L13/100),2),"")</f>
        <v/>
      </c>
      <c r="AA13" s="216" t="str">
        <f>IF(ISNUMBER(J13),IF(OR(F13&lt;Soll_Ist_Vergleich!$C$4,F13&gt;Soll_Ist_Vergleich!$C$5,I13&lt;Soll_Ist_Vergleich!$C$4,I13&gt;Soll_Ist_Vergleich!$C$5,O13&lt;Soll_Ist_Vergleich!$C$4,O13&gt;Soll_Ist_Vergleich!$C$5),"Datum überprüfen",""),"")</f>
        <v/>
      </c>
    </row>
    <row r="14" spans="1:27" x14ac:dyDescent="0.2">
      <c r="A14" s="243" t="str">
        <f>IF(ISBLANK(B14),"",COUNTA(B$10:B14))</f>
        <v/>
      </c>
      <c r="B14" s="24"/>
      <c r="C14" s="48"/>
      <c r="D14" s="48"/>
      <c r="E14" s="33"/>
      <c r="F14" s="35"/>
      <c r="G14" s="35"/>
      <c r="H14" s="49"/>
      <c r="I14" s="35"/>
      <c r="J14" s="34"/>
      <c r="K14" s="62"/>
      <c r="L14" s="62"/>
      <c r="M14" s="114"/>
      <c r="N14" s="116"/>
      <c r="O14" s="57"/>
      <c r="P14" s="50"/>
      <c r="Q14" s="34"/>
      <c r="R14" s="48"/>
      <c r="T14" s="231" t="str">
        <f>IF(ISNUMBER(Q14),Q14-S14,"")</f>
        <v/>
      </c>
      <c r="U14" s="230"/>
      <c r="W14" s="221" t="str">
        <f>IF(ISNUMBER(J14),ROUND(J14/(1+L14/100)*(1-K14/100),2),"")</f>
        <v/>
      </c>
      <c r="X14" s="221" t="str">
        <f>IF(ISNUMBER(J14),ROUND(J14/(1+L14/100),2),"")</f>
        <v/>
      </c>
      <c r="AA14" s="216" t="str">
        <f>IF(ISNUMBER(J14),IF(OR(F14&lt;Soll_Ist_Vergleich!$C$4,F14&gt;Soll_Ist_Vergleich!$C$5,I14&lt;Soll_Ist_Vergleich!$C$4,I14&gt;Soll_Ist_Vergleich!$C$5,O14&lt;Soll_Ist_Vergleich!$C$4,O14&gt;Soll_Ist_Vergleich!$C$5),"Datum überprüfen",""),"")</f>
        <v/>
      </c>
    </row>
    <row r="15" spans="1:27" x14ac:dyDescent="0.2">
      <c r="A15" s="243" t="str">
        <f>IF(ISBLANK(B15),"",COUNTA(B$10:B15))</f>
        <v/>
      </c>
      <c r="B15" s="24"/>
      <c r="C15" s="48"/>
      <c r="D15" s="48"/>
      <c r="E15" s="33"/>
      <c r="F15" s="35"/>
      <c r="G15" s="35"/>
      <c r="H15" s="49"/>
      <c r="I15" s="35"/>
      <c r="J15" s="34"/>
      <c r="K15" s="62"/>
      <c r="L15" s="62"/>
      <c r="M15" s="114"/>
      <c r="N15" s="116"/>
      <c r="O15" s="57"/>
      <c r="P15" s="50"/>
      <c r="Q15" s="34"/>
      <c r="R15" s="48"/>
      <c r="T15" s="231" t="str">
        <f>IF(ISNUMBER(Q15),Q15-S15,"")</f>
        <v/>
      </c>
      <c r="U15" s="230"/>
      <c r="W15" s="221" t="str">
        <f>IF(ISNUMBER(J15),ROUND(J15/(1+L15/100)*(1-K15/100),2),"")</f>
        <v/>
      </c>
      <c r="X15" s="221" t="str">
        <f>IF(ISNUMBER(J15),ROUND(J15/(1+L15/100),2),"")</f>
        <v/>
      </c>
      <c r="AA15" s="216" t="str">
        <f>IF(ISNUMBER(J15),IF(OR(F15&lt;Soll_Ist_Vergleich!$C$4,F15&gt;Soll_Ist_Vergleich!$C$5,I15&lt;Soll_Ist_Vergleich!$C$4,I15&gt;Soll_Ist_Vergleich!$C$5,O15&lt;Soll_Ist_Vergleich!$C$4,O15&gt;Soll_Ist_Vergleich!$C$5),"Datum überprüfen",""),"")</f>
        <v/>
      </c>
    </row>
    <row r="16" spans="1:27" x14ac:dyDescent="0.2">
      <c r="A16" s="243" t="str">
        <f>IF(ISBLANK(B16),"",COUNTA(B$10:B16))</f>
        <v/>
      </c>
      <c r="B16" s="24"/>
      <c r="C16" s="48"/>
      <c r="D16" s="48"/>
      <c r="E16" s="33"/>
      <c r="F16" s="35"/>
      <c r="G16" s="35"/>
      <c r="H16" s="49"/>
      <c r="I16" s="35"/>
      <c r="J16" s="34"/>
      <c r="K16" s="62"/>
      <c r="L16" s="62"/>
      <c r="M16" s="114"/>
      <c r="N16" s="116"/>
      <c r="O16" s="57"/>
      <c r="P16" s="50"/>
      <c r="Q16" s="34"/>
      <c r="R16" s="48"/>
      <c r="S16" s="230"/>
      <c r="T16" s="231" t="str">
        <f t="shared" si="3"/>
        <v/>
      </c>
      <c r="U16" s="230"/>
      <c r="V16" s="232"/>
      <c r="W16" s="221" t="str">
        <f t="shared" si="4"/>
        <v/>
      </c>
      <c r="X16" s="221" t="str">
        <f t="shared" si="5"/>
        <v/>
      </c>
      <c r="AA16" s="216" t="str">
        <f>IF(ISNUMBER(J16),IF(OR(F16&lt;Soll_Ist_Vergleich!$C$4,F16&gt;Soll_Ist_Vergleich!$C$5,I16&lt;Soll_Ist_Vergleich!$C$4,I16&gt;Soll_Ist_Vergleich!$C$5,O16&lt;Soll_Ist_Vergleich!$C$4,O16&gt;Soll_Ist_Vergleich!$C$5),"Datum überprüfen",""),"")</f>
        <v/>
      </c>
    </row>
    <row r="17" spans="1:27" x14ac:dyDescent="0.2">
      <c r="A17" s="243" t="str">
        <f>IF(ISBLANK(B17),"",COUNTA(B$10:B17))</f>
        <v/>
      </c>
      <c r="B17" s="24"/>
      <c r="C17" s="48"/>
      <c r="D17" s="48"/>
      <c r="E17" s="33"/>
      <c r="F17" s="35"/>
      <c r="G17" s="35"/>
      <c r="H17" s="49"/>
      <c r="I17" s="35"/>
      <c r="J17" s="34"/>
      <c r="K17" s="62"/>
      <c r="L17" s="62"/>
      <c r="M17" s="114"/>
      <c r="N17" s="116"/>
      <c r="O17" s="57"/>
      <c r="P17" s="50"/>
      <c r="Q17" s="34"/>
      <c r="R17" s="48"/>
      <c r="S17" s="230"/>
      <c r="T17" s="231" t="str">
        <f t="shared" si="3"/>
        <v/>
      </c>
      <c r="U17" s="230"/>
      <c r="V17" s="232"/>
      <c r="W17" s="221" t="str">
        <f t="shared" si="4"/>
        <v/>
      </c>
      <c r="X17" s="221" t="str">
        <f t="shared" si="5"/>
        <v/>
      </c>
      <c r="AA17" s="216" t="str">
        <f>IF(ISNUMBER(J17),IF(OR(F17&lt;Soll_Ist_Vergleich!$C$4,F17&gt;Soll_Ist_Vergleich!$C$5,I17&lt;Soll_Ist_Vergleich!$C$4,I17&gt;Soll_Ist_Vergleich!$C$5,O17&lt;Soll_Ist_Vergleich!$C$4,O17&gt;Soll_Ist_Vergleich!$C$5),"Datum überprüfen",""),"")</f>
        <v/>
      </c>
    </row>
    <row r="18" spans="1:27" x14ac:dyDescent="0.2">
      <c r="A18" s="243" t="str">
        <f>IF(ISBLANK(B18),"",COUNTA(B$10:B18))</f>
        <v/>
      </c>
      <c r="B18" s="24"/>
      <c r="C18" s="48"/>
      <c r="D18" s="48"/>
      <c r="E18" s="33"/>
      <c r="F18" s="35"/>
      <c r="G18" s="35"/>
      <c r="H18" s="49"/>
      <c r="I18" s="35"/>
      <c r="J18" s="34"/>
      <c r="K18" s="62"/>
      <c r="L18" s="62"/>
      <c r="M18" s="114"/>
      <c r="N18" s="116"/>
      <c r="O18" s="57"/>
      <c r="P18" s="50"/>
      <c r="Q18" s="34"/>
      <c r="R18" s="48"/>
      <c r="S18" s="230"/>
      <c r="T18" s="231" t="str">
        <f t="shared" si="3"/>
        <v/>
      </c>
      <c r="U18" s="230"/>
      <c r="V18" s="232"/>
      <c r="W18" s="221" t="str">
        <f t="shared" si="4"/>
        <v/>
      </c>
      <c r="X18" s="221" t="str">
        <f t="shared" si="5"/>
        <v/>
      </c>
      <c r="AA18" s="216" t="str">
        <f>IF(ISNUMBER(J18),IF(OR(F18&lt;Soll_Ist_Vergleich!$C$4,F18&gt;Soll_Ist_Vergleich!$C$5,I18&lt;Soll_Ist_Vergleich!$C$4,I18&gt;Soll_Ist_Vergleich!$C$5,O18&lt;Soll_Ist_Vergleich!$C$4,O18&gt;Soll_Ist_Vergleich!$C$5),"Datum überprüfen",""),"")</f>
        <v/>
      </c>
    </row>
    <row r="19" spans="1:27" x14ac:dyDescent="0.2">
      <c r="A19" s="243" t="str">
        <f>IF(ISBLANK(B19),"",COUNTA(B$10:B19))</f>
        <v/>
      </c>
      <c r="B19" s="24"/>
      <c r="C19" s="48"/>
      <c r="D19" s="48"/>
      <c r="E19" s="33"/>
      <c r="F19" s="35"/>
      <c r="G19" s="35"/>
      <c r="H19" s="49"/>
      <c r="I19" s="35"/>
      <c r="J19" s="34"/>
      <c r="K19" s="62"/>
      <c r="L19" s="62"/>
      <c r="M19" s="114"/>
      <c r="N19" s="116"/>
      <c r="O19" s="57"/>
      <c r="P19" s="50"/>
      <c r="Q19" s="34"/>
      <c r="R19" s="48"/>
      <c r="S19" s="230"/>
      <c r="T19" s="231" t="str">
        <f t="shared" si="3"/>
        <v/>
      </c>
      <c r="U19" s="230"/>
      <c r="V19" s="232"/>
      <c r="W19" s="221" t="str">
        <f t="shared" si="4"/>
        <v/>
      </c>
      <c r="X19" s="221" t="str">
        <f t="shared" si="5"/>
        <v/>
      </c>
      <c r="AA19" s="216" t="str">
        <f>IF(ISNUMBER(J19),IF(OR(F19&lt;Soll_Ist_Vergleich!$C$4,F19&gt;Soll_Ist_Vergleich!$C$5,I19&lt;Soll_Ist_Vergleich!$C$4,I19&gt;Soll_Ist_Vergleich!$C$5,O19&lt;Soll_Ist_Vergleich!$C$4,O19&gt;Soll_Ist_Vergleich!$C$5),"Datum überprüfen",""),"")</f>
        <v/>
      </c>
    </row>
    <row r="20" spans="1:27" x14ac:dyDescent="0.2">
      <c r="A20" s="243" t="str">
        <f>IF(ISBLANK(B20),"",COUNTA(B$10:B20))</f>
        <v/>
      </c>
      <c r="B20" s="24"/>
      <c r="C20" s="48"/>
      <c r="D20" s="48"/>
      <c r="E20" s="33"/>
      <c r="F20" s="35"/>
      <c r="G20" s="35"/>
      <c r="H20" s="49"/>
      <c r="I20" s="35"/>
      <c r="J20" s="34"/>
      <c r="K20" s="62"/>
      <c r="L20" s="62"/>
      <c r="M20" s="114"/>
      <c r="N20" s="116"/>
      <c r="O20" s="57"/>
      <c r="P20" s="50"/>
      <c r="Q20" s="34"/>
      <c r="R20" s="48"/>
      <c r="S20" s="230"/>
      <c r="T20" s="231" t="str">
        <f t="shared" si="3"/>
        <v/>
      </c>
      <c r="U20" s="230"/>
      <c r="V20" s="232"/>
      <c r="W20" s="221" t="str">
        <f t="shared" si="4"/>
        <v/>
      </c>
      <c r="X20" s="221" t="str">
        <f t="shared" si="5"/>
        <v/>
      </c>
      <c r="AA20" s="216" t="str">
        <f>IF(ISNUMBER(J20),IF(OR(F20&lt;Soll_Ist_Vergleich!$C$4,F20&gt;Soll_Ist_Vergleich!$C$5,I20&lt;Soll_Ist_Vergleich!$C$4,I20&gt;Soll_Ist_Vergleich!$C$5,O20&lt;Soll_Ist_Vergleich!$C$4,O20&gt;Soll_Ist_Vergleich!$C$5),"Datum überprüfen",""),"")</f>
        <v/>
      </c>
    </row>
    <row r="21" spans="1:27" x14ac:dyDescent="0.2">
      <c r="A21" s="243" t="str">
        <f>IF(ISBLANK(B21),"",COUNTA(B$10:B21))</f>
        <v/>
      </c>
      <c r="B21" s="24"/>
      <c r="C21" s="48"/>
      <c r="D21" s="48"/>
      <c r="E21" s="33"/>
      <c r="F21" s="35"/>
      <c r="G21" s="35"/>
      <c r="H21" s="49"/>
      <c r="I21" s="35"/>
      <c r="J21" s="34"/>
      <c r="K21" s="62"/>
      <c r="L21" s="62"/>
      <c r="M21" s="114"/>
      <c r="N21" s="116"/>
      <c r="O21" s="57"/>
      <c r="P21" s="50"/>
      <c r="Q21" s="34"/>
      <c r="R21" s="48"/>
      <c r="S21" s="230"/>
      <c r="T21" s="231" t="str">
        <f t="shared" si="3"/>
        <v/>
      </c>
      <c r="U21" s="230"/>
      <c r="V21" s="232"/>
      <c r="W21" s="221" t="str">
        <f t="shared" si="4"/>
        <v/>
      </c>
      <c r="X21" s="221" t="str">
        <f t="shared" si="5"/>
        <v/>
      </c>
      <c r="AA21" s="216" t="str">
        <f>IF(ISNUMBER(J21),IF(OR(F21&lt;Soll_Ist_Vergleich!$C$4,F21&gt;Soll_Ist_Vergleich!$C$5,I21&lt;Soll_Ist_Vergleich!$C$4,I21&gt;Soll_Ist_Vergleich!$C$5,O21&lt;Soll_Ist_Vergleich!$C$4,O21&gt;Soll_Ist_Vergleich!$C$5),"Datum überprüfen",""),"")</f>
        <v/>
      </c>
    </row>
    <row r="22" spans="1:27" x14ac:dyDescent="0.2">
      <c r="A22" s="243" t="str">
        <f>IF(ISBLANK(B22),"",COUNTA(B$10:B22))</f>
        <v/>
      </c>
      <c r="B22" s="24"/>
      <c r="C22" s="48"/>
      <c r="D22" s="48"/>
      <c r="E22" s="33"/>
      <c r="F22" s="35"/>
      <c r="G22" s="35"/>
      <c r="H22" s="49"/>
      <c r="I22" s="35"/>
      <c r="J22" s="34"/>
      <c r="K22" s="62"/>
      <c r="L22" s="62"/>
      <c r="M22" s="114"/>
      <c r="N22" s="116"/>
      <c r="O22" s="57"/>
      <c r="P22" s="50"/>
      <c r="Q22" s="34"/>
      <c r="R22" s="99"/>
      <c r="S22" s="230"/>
      <c r="T22" s="231" t="str">
        <f t="shared" si="3"/>
        <v/>
      </c>
      <c r="U22" s="230"/>
      <c r="V22" s="232"/>
      <c r="W22" s="221" t="str">
        <f t="shared" si="4"/>
        <v/>
      </c>
      <c r="X22" s="221" t="str">
        <f t="shared" si="5"/>
        <v/>
      </c>
      <c r="AA22" s="216" t="str">
        <f>IF(ISNUMBER(J22),IF(OR(F22&lt;Soll_Ist_Vergleich!$C$4,F22&gt;Soll_Ist_Vergleich!$C$5,I22&lt;Soll_Ist_Vergleich!$C$4,I22&gt;Soll_Ist_Vergleich!$C$5,O22&lt;Soll_Ist_Vergleich!$C$4,O22&gt;Soll_Ist_Vergleich!$C$5),"Datum überprüfen",""),"")</f>
        <v/>
      </c>
    </row>
    <row r="23" spans="1:27" x14ac:dyDescent="0.2">
      <c r="A23" s="243" t="str">
        <f>IF(ISBLANK(B23),"",COUNTA(B$10:B23))</f>
        <v/>
      </c>
      <c r="B23" s="24"/>
      <c r="C23" s="48"/>
      <c r="D23" s="48"/>
      <c r="E23" s="33"/>
      <c r="F23" s="35"/>
      <c r="G23" s="35"/>
      <c r="H23" s="49"/>
      <c r="I23" s="35"/>
      <c r="J23" s="34"/>
      <c r="K23" s="62"/>
      <c r="L23" s="62"/>
      <c r="M23" s="114"/>
      <c r="N23" s="116"/>
      <c r="O23" s="57"/>
      <c r="P23" s="50"/>
      <c r="Q23" s="34"/>
      <c r="R23" s="48"/>
      <c r="S23" s="230"/>
      <c r="T23" s="231" t="str">
        <f t="shared" si="3"/>
        <v/>
      </c>
      <c r="U23" s="230"/>
      <c r="V23" s="232"/>
      <c r="W23" s="221" t="str">
        <f t="shared" si="4"/>
        <v/>
      </c>
      <c r="X23" s="221" t="str">
        <f t="shared" si="5"/>
        <v/>
      </c>
      <c r="AA23" s="216" t="str">
        <f>IF(ISNUMBER(J23),IF(OR(F23&lt;Soll_Ist_Vergleich!$C$4,F23&gt;Soll_Ist_Vergleich!$C$5,I23&lt;Soll_Ist_Vergleich!$C$4,I23&gt;Soll_Ist_Vergleich!$C$5,O23&lt;Soll_Ist_Vergleich!$C$4,O23&gt;Soll_Ist_Vergleich!$C$5),"Datum überprüfen",""),"")</f>
        <v/>
      </c>
    </row>
    <row r="24" spans="1:27" x14ac:dyDescent="0.2">
      <c r="A24" s="243" t="str">
        <f>IF(ISBLANK(B24),"",COUNTA(B$10:B24))</f>
        <v/>
      </c>
      <c r="B24" s="24"/>
      <c r="C24" s="48"/>
      <c r="D24" s="48"/>
      <c r="E24" s="33"/>
      <c r="F24" s="35"/>
      <c r="G24" s="35"/>
      <c r="H24" s="49"/>
      <c r="I24" s="35"/>
      <c r="J24" s="34"/>
      <c r="K24" s="62"/>
      <c r="L24" s="62"/>
      <c r="M24" s="114"/>
      <c r="N24" s="116"/>
      <c r="O24" s="57"/>
      <c r="P24" s="50"/>
      <c r="Q24" s="34"/>
      <c r="R24" s="48"/>
      <c r="T24" s="231" t="str">
        <f>IF(ISNUMBER(Q24),Q24-S24,"")</f>
        <v/>
      </c>
      <c r="U24" s="230"/>
      <c r="W24" s="221" t="str">
        <f>IF(ISNUMBER(J24),ROUND(J24/(1+L24/100)*(1-K24/100),2),"")</f>
        <v/>
      </c>
      <c r="X24" s="221" t="str">
        <f>IF(ISNUMBER(J24),ROUND(J24/(1+L24/100),2),"")</f>
        <v/>
      </c>
      <c r="AA24" s="216" t="str">
        <f>IF(ISNUMBER(J24),IF(OR(F24&lt;Soll_Ist_Vergleich!$C$4,F24&gt;Soll_Ist_Vergleich!$C$5,I24&lt;Soll_Ist_Vergleich!$C$4,I24&gt;Soll_Ist_Vergleich!$C$5,O24&lt;Soll_Ist_Vergleich!$C$4,O24&gt;Soll_Ist_Vergleich!$C$5),"Datum überprüfen",""),"")</f>
        <v/>
      </c>
    </row>
    <row r="25" spans="1:27" x14ac:dyDescent="0.2">
      <c r="A25" s="243" t="str">
        <f>IF(ISBLANK(B25),"",COUNTA(B$10:B25))</f>
        <v/>
      </c>
      <c r="B25" s="24"/>
      <c r="C25" s="48"/>
      <c r="D25" s="48"/>
      <c r="E25" s="33"/>
      <c r="F25" s="35"/>
      <c r="G25" s="35"/>
      <c r="H25" s="49"/>
      <c r="I25" s="35"/>
      <c r="J25" s="34"/>
      <c r="K25" s="62"/>
      <c r="L25" s="62"/>
      <c r="M25" s="114"/>
      <c r="N25" s="116"/>
      <c r="O25" s="57"/>
      <c r="P25" s="50"/>
      <c r="Q25" s="34"/>
      <c r="R25" s="99"/>
      <c r="S25" s="230"/>
      <c r="T25" s="231" t="str">
        <f t="shared" si="3"/>
        <v/>
      </c>
      <c r="U25" s="230"/>
      <c r="V25" s="232"/>
      <c r="W25" s="221" t="str">
        <f t="shared" si="4"/>
        <v/>
      </c>
      <c r="X25" s="221" t="str">
        <f t="shared" si="5"/>
        <v/>
      </c>
      <c r="AA25" s="216" t="str">
        <f>IF(ISNUMBER(J25),IF(OR(F25&lt;Soll_Ist_Vergleich!$C$4,F25&gt;Soll_Ist_Vergleich!$C$5,I25&lt;Soll_Ist_Vergleich!$C$4,I25&gt;Soll_Ist_Vergleich!$C$5,O25&lt;Soll_Ist_Vergleich!$C$4,O25&gt;Soll_Ist_Vergleich!$C$5),"Datum überprüfen",""),"")</f>
        <v/>
      </c>
    </row>
    <row r="26" spans="1:27" x14ac:dyDescent="0.2">
      <c r="A26" s="243" t="str">
        <f>IF(ISBLANK(B26),"",COUNTA(B$10:B26))</f>
        <v/>
      </c>
      <c r="B26" s="24"/>
      <c r="C26" s="48"/>
      <c r="D26" s="48"/>
      <c r="E26" s="33"/>
      <c r="F26" s="35"/>
      <c r="G26" s="35"/>
      <c r="H26" s="49"/>
      <c r="I26" s="35"/>
      <c r="J26" s="34"/>
      <c r="K26" s="62"/>
      <c r="L26" s="62"/>
      <c r="M26" s="114"/>
      <c r="N26" s="116"/>
      <c r="O26" s="57"/>
      <c r="P26" s="50"/>
      <c r="Q26" s="34"/>
      <c r="R26" s="99"/>
      <c r="S26" s="230"/>
      <c r="T26" s="231" t="str">
        <f t="shared" si="3"/>
        <v/>
      </c>
      <c r="U26" s="230"/>
      <c r="V26" s="232"/>
      <c r="W26" s="221" t="str">
        <f t="shared" si="4"/>
        <v/>
      </c>
      <c r="X26" s="221" t="str">
        <f t="shared" si="5"/>
        <v/>
      </c>
      <c r="AA26" s="216" t="str">
        <f>IF(ISNUMBER(J26),IF(OR(F26&lt;Soll_Ist_Vergleich!$C$4,F26&gt;Soll_Ist_Vergleich!$C$5,I26&lt;Soll_Ist_Vergleich!$C$4,I26&gt;Soll_Ist_Vergleich!$C$5,O26&lt;Soll_Ist_Vergleich!$C$4,O26&gt;Soll_Ist_Vergleich!$C$5),"Datum überprüfen",""),"")</f>
        <v/>
      </c>
    </row>
    <row r="27" spans="1:27" x14ac:dyDescent="0.2">
      <c r="A27" s="243" t="str">
        <f>IF(ISBLANK(B27),"",COUNTA(B$10:B27))</f>
        <v/>
      </c>
      <c r="B27" s="24"/>
      <c r="C27" s="48"/>
      <c r="D27" s="48"/>
      <c r="E27" s="33"/>
      <c r="F27" s="35"/>
      <c r="G27" s="35"/>
      <c r="H27" s="49"/>
      <c r="I27" s="35"/>
      <c r="J27" s="34"/>
      <c r="K27" s="62"/>
      <c r="L27" s="62"/>
      <c r="M27" s="114"/>
      <c r="N27" s="116"/>
      <c r="O27" s="57"/>
      <c r="P27" s="50"/>
      <c r="Q27" s="34"/>
      <c r="R27" s="48"/>
      <c r="S27" s="230"/>
      <c r="T27" s="231" t="str">
        <f t="shared" si="3"/>
        <v/>
      </c>
      <c r="U27" s="230"/>
      <c r="V27" s="232"/>
      <c r="W27" s="221" t="str">
        <f t="shared" si="4"/>
        <v/>
      </c>
      <c r="X27" s="221" t="str">
        <f t="shared" si="5"/>
        <v/>
      </c>
      <c r="AA27" s="216" t="str">
        <f>IF(ISNUMBER(J27),IF(OR(F27&lt;Soll_Ist_Vergleich!$C$4,F27&gt;Soll_Ist_Vergleich!$C$5,I27&lt;Soll_Ist_Vergleich!$C$4,I27&gt;Soll_Ist_Vergleich!$C$5,O27&lt;Soll_Ist_Vergleich!$C$4,O27&gt;Soll_Ist_Vergleich!$C$5),"Datum überprüfen",""),"")</f>
        <v/>
      </c>
    </row>
    <row r="28" spans="1:27" x14ac:dyDescent="0.2">
      <c r="A28" s="243" t="str">
        <f>IF(ISBLANK(B28),"",COUNTA(B$10:B28))</f>
        <v/>
      </c>
      <c r="B28" s="24"/>
      <c r="C28" s="48"/>
      <c r="D28" s="48"/>
      <c r="E28" s="33"/>
      <c r="F28" s="35"/>
      <c r="G28" s="35"/>
      <c r="H28" s="49"/>
      <c r="I28" s="35"/>
      <c r="J28" s="34"/>
      <c r="K28" s="62"/>
      <c r="L28" s="62"/>
      <c r="M28" s="114"/>
      <c r="N28" s="116"/>
      <c r="O28" s="57"/>
      <c r="P28" s="50"/>
      <c r="Q28" s="34"/>
      <c r="R28" s="99"/>
      <c r="S28" s="230"/>
      <c r="T28" s="231" t="str">
        <f t="shared" si="3"/>
        <v/>
      </c>
      <c r="U28" s="230"/>
      <c r="V28" s="232"/>
      <c r="W28" s="221" t="str">
        <f t="shared" si="4"/>
        <v/>
      </c>
      <c r="X28" s="221" t="str">
        <f t="shared" si="5"/>
        <v/>
      </c>
      <c r="AA28" s="216" t="str">
        <f>IF(ISNUMBER(J28),IF(OR(F28&lt;Soll_Ist_Vergleich!$C$4,F28&gt;Soll_Ist_Vergleich!$C$5,I28&lt;Soll_Ist_Vergleich!$C$4,I28&gt;Soll_Ist_Vergleich!$C$5,O28&lt;Soll_Ist_Vergleich!$C$4,O28&gt;Soll_Ist_Vergleich!$C$5),"Datum überprüfen",""),"")</f>
        <v/>
      </c>
    </row>
    <row r="29" spans="1:27" s="2" customFormat="1" x14ac:dyDescent="0.2">
      <c r="A29" s="243" t="str">
        <f>IF(ISBLANK(B29),"",COUNTA(B$10:B29))</f>
        <v/>
      </c>
      <c r="B29" s="24"/>
      <c r="C29" s="48"/>
      <c r="D29" s="48"/>
      <c r="E29" s="33"/>
      <c r="F29" s="35"/>
      <c r="G29" s="35"/>
      <c r="H29" s="49"/>
      <c r="I29" s="35"/>
      <c r="J29" s="34"/>
      <c r="K29" s="62"/>
      <c r="L29" s="62"/>
      <c r="M29" s="114"/>
      <c r="N29" s="116"/>
      <c r="O29" s="57"/>
      <c r="P29" s="50"/>
      <c r="Q29" s="34"/>
      <c r="R29" s="48"/>
      <c r="S29" s="230"/>
      <c r="T29" s="231" t="str">
        <f t="shared" si="3"/>
        <v/>
      </c>
      <c r="U29" s="230"/>
      <c r="V29" s="232"/>
      <c r="W29" s="221" t="str">
        <f t="shared" si="4"/>
        <v/>
      </c>
      <c r="X29" s="221" t="str">
        <f t="shared" si="5"/>
        <v/>
      </c>
      <c r="Y29" s="216"/>
      <c r="Z29" s="222"/>
      <c r="AA29" s="216" t="str">
        <f>IF(ISNUMBER(J29),IF(OR(F29&lt;Soll_Ist_Vergleich!$C$4,F29&gt;Soll_Ist_Vergleich!$C$5,I29&lt;Soll_Ist_Vergleich!$C$4,I29&gt;Soll_Ist_Vergleich!$C$5,O29&lt;Soll_Ist_Vergleich!$C$4,O29&gt;Soll_Ist_Vergleich!$C$5),"Datum überprüfen",""),"")</f>
        <v/>
      </c>
    </row>
    <row r="30" spans="1:27" x14ac:dyDescent="0.2">
      <c r="A30" s="243" t="str">
        <f>IF(ISBLANK(B30),"",COUNTA(B$10:B30))</f>
        <v/>
      </c>
      <c r="B30" s="24"/>
      <c r="C30" s="48"/>
      <c r="D30" s="48"/>
      <c r="E30" s="33"/>
      <c r="F30" s="35"/>
      <c r="G30" s="35"/>
      <c r="H30" s="49"/>
      <c r="I30" s="35"/>
      <c r="J30" s="34"/>
      <c r="K30" s="62"/>
      <c r="L30" s="62"/>
      <c r="M30" s="114"/>
      <c r="N30" s="116"/>
      <c r="O30" s="57"/>
      <c r="P30" s="50"/>
      <c r="Q30" s="34"/>
      <c r="R30" s="48"/>
      <c r="S30" s="230"/>
      <c r="T30" s="231" t="str">
        <f t="shared" si="3"/>
        <v/>
      </c>
      <c r="U30" s="230"/>
      <c r="V30" s="232"/>
      <c r="W30" s="221" t="str">
        <f t="shared" si="4"/>
        <v/>
      </c>
      <c r="X30" s="221" t="str">
        <f t="shared" si="5"/>
        <v/>
      </c>
      <c r="AA30" s="216" t="str">
        <f>IF(ISNUMBER(J30),IF(OR(F30&lt;Soll_Ist_Vergleich!$C$4,F30&gt;Soll_Ist_Vergleich!$C$5,I30&lt;Soll_Ist_Vergleich!$C$4,I30&gt;Soll_Ist_Vergleich!$C$5,O30&lt;Soll_Ist_Vergleich!$C$4,O30&gt;Soll_Ist_Vergleich!$C$5),"Datum überprüfen",""),"")</f>
        <v/>
      </c>
    </row>
    <row r="31" spans="1:27" x14ac:dyDescent="0.2">
      <c r="A31" s="243" t="str">
        <f>IF(ISBLANK(B31),"",COUNTA(B$10:B31))</f>
        <v/>
      </c>
      <c r="B31" s="24"/>
      <c r="C31" s="48"/>
      <c r="D31" s="48"/>
      <c r="E31" s="33"/>
      <c r="F31" s="35"/>
      <c r="G31" s="35"/>
      <c r="H31" s="49"/>
      <c r="I31" s="35"/>
      <c r="J31" s="34"/>
      <c r="K31" s="62"/>
      <c r="L31" s="62"/>
      <c r="M31" s="114"/>
      <c r="N31" s="116"/>
      <c r="O31" s="57"/>
      <c r="P31" s="50"/>
      <c r="Q31" s="34"/>
      <c r="R31" s="48"/>
      <c r="S31" s="230"/>
      <c r="T31" s="231" t="str">
        <f t="shared" si="3"/>
        <v/>
      </c>
      <c r="U31" s="230"/>
      <c r="V31" s="232"/>
      <c r="W31" s="221" t="str">
        <f t="shared" si="4"/>
        <v/>
      </c>
      <c r="X31" s="221" t="str">
        <f t="shared" si="5"/>
        <v/>
      </c>
      <c r="AA31" s="216" t="str">
        <f>IF(ISNUMBER(J31),IF(OR(F31&lt;Soll_Ist_Vergleich!$C$4,F31&gt;Soll_Ist_Vergleich!$C$5,I31&lt;Soll_Ist_Vergleich!$C$4,I31&gt;Soll_Ist_Vergleich!$C$5,O31&lt;Soll_Ist_Vergleich!$C$4,O31&gt;Soll_Ist_Vergleich!$C$5),"Datum überprüfen",""),"")</f>
        <v/>
      </c>
    </row>
    <row r="32" spans="1:27" x14ac:dyDescent="0.2">
      <c r="A32" s="243" t="str">
        <f>IF(ISBLANK(B32),"",COUNTA(B$10:B32))</f>
        <v/>
      </c>
      <c r="B32" s="24"/>
      <c r="C32" s="48"/>
      <c r="D32" s="48"/>
      <c r="E32" s="33"/>
      <c r="F32" s="35"/>
      <c r="G32" s="35"/>
      <c r="H32" s="49"/>
      <c r="I32" s="35"/>
      <c r="J32" s="34"/>
      <c r="K32" s="62"/>
      <c r="L32" s="62"/>
      <c r="M32" s="114"/>
      <c r="N32" s="116"/>
      <c r="O32" s="57"/>
      <c r="P32" s="50"/>
      <c r="Q32" s="34"/>
      <c r="R32" s="48"/>
      <c r="S32" s="230"/>
      <c r="T32" s="231" t="str">
        <f t="shared" si="0"/>
        <v/>
      </c>
      <c r="U32" s="230"/>
      <c r="V32" s="232"/>
      <c r="W32" s="221" t="str">
        <f t="shared" si="1"/>
        <v/>
      </c>
      <c r="X32" s="221" t="str">
        <f t="shared" si="2"/>
        <v/>
      </c>
      <c r="AA32" s="216" t="str">
        <f>IF(ISNUMBER(J32),IF(OR(F32&lt;Soll_Ist_Vergleich!$C$4,F32&gt;Soll_Ist_Vergleich!$C$5,I32&lt;Soll_Ist_Vergleich!$C$4,I32&gt;Soll_Ist_Vergleich!$C$5,O32&lt;Soll_Ist_Vergleich!$C$4,O32&gt;Soll_Ist_Vergleich!$C$5),"Datum überprüfen",""),"")</f>
        <v/>
      </c>
    </row>
    <row r="33" spans="1:27" x14ac:dyDescent="0.2">
      <c r="A33" s="243" t="str">
        <f>IF(ISBLANK(B33),"",COUNTA(B$10:B33))</f>
        <v/>
      </c>
      <c r="B33" s="24"/>
      <c r="C33" s="48"/>
      <c r="D33" s="48"/>
      <c r="E33" s="33"/>
      <c r="F33" s="35"/>
      <c r="G33" s="35"/>
      <c r="H33" s="49"/>
      <c r="I33" s="35"/>
      <c r="J33" s="34"/>
      <c r="K33" s="62"/>
      <c r="L33" s="62"/>
      <c r="M33" s="114"/>
      <c r="N33" s="116"/>
      <c r="O33" s="57"/>
      <c r="P33" s="50"/>
      <c r="Q33" s="34"/>
      <c r="R33" s="48"/>
      <c r="S33" s="230"/>
      <c r="T33" s="231" t="str">
        <f t="shared" si="0"/>
        <v/>
      </c>
      <c r="U33" s="230"/>
      <c r="V33" s="232"/>
      <c r="W33" s="221" t="str">
        <f t="shared" si="1"/>
        <v/>
      </c>
      <c r="X33" s="221" t="str">
        <f t="shared" si="2"/>
        <v/>
      </c>
      <c r="AA33" s="216" t="str">
        <f>IF(ISNUMBER(J33),IF(OR(F33&lt;Soll_Ist_Vergleich!$C$4,F33&gt;Soll_Ist_Vergleich!$C$5,I33&lt;Soll_Ist_Vergleich!$C$4,I33&gt;Soll_Ist_Vergleich!$C$5,O33&lt;Soll_Ist_Vergleich!$C$4,O33&gt;Soll_Ist_Vergleich!$C$5),"Datum überprüfen",""),"")</f>
        <v/>
      </c>
    </row>
    <row r="34" spans="1:27" x14ac:dyDescent="0.2">
      <c r="A34" s="243" t="str">
        <f>IF(ISBLANK(B34),"",COUNTA(B$10:B34))</f>
        <v/>
      </c>
      <c r="B34" s="24"/>
      <c r="C34" s="48"/>
      <c r="D34" s="48"/>
      <c r="E34" s="33"/>
      <c r="F34" s="35"/>
      <c r="G34" s="35"/>
      <c r="H34" s="49"/>
      <c r="I34" s="35"/>
      <c r="J34" s="34"/>
      <c r="K34" s="62"/>
      <c r="L34" s="62"/>
      <c r="M34" s="114"/>
      <c r="N34" s="116"/>
      <c r="O34" s="57"/>
      <c r="P34" s="50"/>
      <c r="Q34" s="34"/>
      <c r="R34" s="48"/>
      <c r="T34" s="231" t="str">
        <f t="shared" si="0"/>
        <v/>
      </c>
      <c r="U34" s="230"/>
      <c r="W34" s="221" t="str">
        <f t="shared" si="1"/>
        <v/>
      </c>
      <c r="X34" s="221" t="str">
        <f t="shared" si="2"/>
        <v/>
      </c>
      <c r="AA34" s="216" t="str">
        <f>IF(ISNUMBER(J34),IF(OR(F34&lt;Soll_Ist_Vergleich!$C$4,F34&gt;Soll_Ist_Vergleich!$C$5,I34&lt;Soll_Ist_Vergleich!$C$4,I34&gt;Soll_Ist_Vergleich!$C$5,O34&lt;Soll_Ist_Vergleich!$C$4,O34&gt;Soll_Ist_Vergleich!$C$5),"Datum überprüfen",""),"")</f>
        <v/>
      </c>
    </row>
    <row r="35" spans="1:27" x14ac:dyDescent="0.2">
      <c r="A35" s="243" t="str">
        <f>IF(ISBLANK(B35),"",COUNTA(B$10:B35))</f>
        <v/>
      </c>
      <c r="B35" s="24"/>
      <c r="C35" s="48"/>
      <c r="D35" s="48"/>
      <c r="E35" s="33"/>
      <c r="F35" s="35"/>
      <c r="G35" s="35"/>
      <c r="H35" s="49"/>
      <c r="I35" s="35"/>
      <c r="J35" s="34"/>
      <c r="K35" s="62"/>
      <c r="L35" s="62"/>
      <c r="M35" s="114"/>
      <c r="N35" s="116"/>
      <c r="O35" s="57"/>
      <c r="P35" s="50"/>
      <c r="Q35" s="34"/>
      <c r="R35" s="48"/>
      <c r="T35" s="231" t="str">
        <f t="shared" si="0"/>
        <v/>
      </c>
      <c r="U35" s="230"/>
      <c r="W35" s="221" t="str">
        <f t="shared" si="1"/>
        <v/>
      </c>
      <c r="X35" s="221" t="str">
        <f t="shared" si="2"/>
        <v/>
      </c>
      <c r="AA35" s="216" t="str">
        <f>IF(ISNUMBER(J35),IF(OR(F35&lt;Soll_Ist_Vergleich!$C$4,F35&gt;Soll_Ist_Vergleich!$C$5,I35&lt;Soll_Ist_Vergleich!$C$4,I35&gt;Soll_Ist_Vergleich!$C$5,O35&lt;Soll_Ist_Vergleich!$C$4,O35&gt;Soll_Ist_Vergleich!$C$5),"Datum überprüfen",""),"")</f>
        <v/>
      </c>
    </row>
    <row r="36" spans="1:27" x14ac:dyDescent="0.2">
      <c r="A36" s="243" t="str">
        <f>IF(ISBLANK(B36),"",COUNTA(B$10:B36))</f>
        <v/>
      </c>
      <c r="B36" s="24"/>
      <c r="C36" s="48"/>
      <c r="D36" s="48"/>
      <c r="E36" s="33"/>
      <c r="F36" s="35"/>
      <c r="G36" s="35"/>
      <c r="H36" s="49"/>
      <c r="I36" s="35"/>
      <c r="J36" s="34"/>
      <c r="K36" s="62"/>
      <c r="L36" s="62"/>
      <c r="M36" s="114"/>
      <c r="N36" s="116"/>
      <c r="O36" s="57"/>
      <c r="P36" s="50"/>
      <c r="Q36" s="34"/>
      <c r="R36" s="48"/>
      <c r="T36" s="231" t="str">
        <f t="shared" si="0"/>
        <v/>
      </c>
      <c r="U36" s="230"/>
      <c r="W36" s="221" t="str">
        <f t="shared" si="1"/>
        <v/>
      </c>
      <c r="X36" s="221" t="str">
        <f t="shared" si="2"/>
        <v/>
      </c>
      <c r="AA36" s="216" t="str">
        <f>IF(ISNUMBER(J36),IF(OR(F36&lt;Soll_Ist_Vergleich!$C$4,F36&gt;Soll_Ist_Vergleich!$C$5,I36&lt;Soll_Ist_Vergleich!$C$4,I36&gt;Soll_Ist_Vergleich!$C$5,O36&lt;Soll_Ist_Vergleich!$C$4,O36&gt;Soll_Ist_Vergleich!$C$5),"Datum überprüfen",""),"")</f>
        <v/>
      </c>
    </row>
    <row r="37" spans="1:27" x14ac:dyDescent="0.2">
      <c r="A37" s="243" t="str">
        <f>IF(ISBLANK(B37),"",COUNTA(B$10:B37))</f>
        <v/>
      </c>
      <c r="B37" s="24"/>
      <c r="C37" s="48"/>
      <c r="D37" s="48"/>
      <c r="E37" s="33"/>
      <c r="F37" s="35"/>
      <c r="G37" s="35"/>
      <c r="H37" s="49"/>
      <c r="I37" s="35"/>
      <c r="J37" s="34"/>
      <c r="K37" s="62"/>
      <c r="L37" s="62"/>
      <c r="M37" s="114"/>
      <c r="N37" s="116"/>
      <c r="O37" s="57"/>
      <c r="P37" s="50"/>
      <c r="Q37" s="34"/>
      <c r="R37" s="99"/>
      <c r="T37" s="231" t="str">
        <f t="shared" si="0"/>
        <v/>
      </c>
      <c r="U37" s="230"/>
      <c r="W37" s="221" t="str">
        <f t="shared" si="1"/>
        <v/>
      </c>
      <c r="X37" s="221" t="str">
        <f t="shared" si="2"/>
        <v/>
      </c>
      <c r="AA37" s="216" t="str">
        <f>IF(ISNUMBER(J37),IF(OR(F37&lt;Soll_Ist_Vergleich!$C$4,F37&gt;Soll_Ist_Vergleich!$C$5,I37&lt;Soll_Ist_Vergleich!$C$4,I37&gt;Soll_Ist_Vergleich!$C$5,O37&lt;Soll_Ist_Vergleich!$C$4,O37&gt;Soll_Ist_Vergleich!$C$5),"Datum überprüfen",""),"")</f>
        <v/>
      </c>
    </row>
    <row r="38" spans="1:27" x14ac:dyDescent="0.2">
      <c r="A38" s="243" t="str">
        <f>IF(ISBLANK(B38),"",COUNTA(B$10:B38))</f>
        <v/>
      </c>
      <c r="B38" s="24"/>
      <c r="C38" s="48"/>
      <c r="D38" s="48"/>
      <c r="E38" s="33"/>
      <c r="F38" s="35"/>
      <c r="G38" s="35"/>
      <c r="H38" s="49"/>
      <c r="I38" s="35"/>
      <c r="J38" s="34"/>
      <c r="K38" s="62"/>
      <c r="L38" s="62"/>
      <c r="M38" s="114"/>
      <c r="N38" s="116"/>
      <c r="O38" s="57"/>
      <c r="P38" s="50"/>
      <c r="Q38" s="34"/>
      <c r="R38" s="99"/>
      <c r="T38" s="231" t="str">
        <f t="shared" si="0"/>
        <v/>
      </c>
      <c r="U38" s="230"/>
      <c r="W38" s="221" t="str">
        <f t="shared" si="1"/>
        <v/>
      </c>
      <c r="X38" s="221" t="str">
        <f t="shared" si="2"/>
        <v/>
      </c>
      <c r="AA38" s="216" t="str">
        <f>IF(ISNUMBER(J38),IF(OR(F38&lt;Soll_Ist_Vergleich!$C$4,F38&gt;Soll_Ist_Vergleich!$C$5,I38&lt;Soll_Ist_Vergleich!$C$4,I38&gt;Soll_Ist_Vergleich!$C$5,O38&lt;Soll_Ist_Vergleich!$C$4,O38&gt;Soll_Ist_Vergleich!$C$5),"Datum überprüfen",""),"")</f>
        <v/>
      </c>
    </row>
    <row r="39" spans="1:27" x14ac:dyDescent="0.2">
      <c r="A39" s="243" t="str">
        <f>IF(ISBLANK(B39),"",COUNTA(B$10:B39))</f>
        <v/>
      </c>
      <c r="B39" s="24"/>
      <c r="C39" s="48"/>
      <c r="D39" s="48"/>
      <c r="E39" s="33"/>
      <c r="F39" s="35"/>
      <c r="G39" s="35"/>
      <c r="H39" s="49"/>
      <c r="I39" s="35"/>
      <c r="J39" s="34"/>
      <c r="K39" s="62"/>
      <c r="L39" s="62"/>
      <c r="M39" s="114"/>
      <c r="N39" s="116"/>
      <c r="O39" s="57"/>
      <c r="P39" s="50"/>
      <c r="Q39" s="34"/>
      <c r="R39" s="48"/>
      <c r="T39" s="231" t="str">
        <f t="shared" si="0"/>
        <v/>
      </c>
      <c r="U39" s="230"/>
      <c r="W39" s="221" t="str">
        <f t="shared" si="1"/>
        <v/>
      </c>
      <c r="X39" s="221" t="str">
        <f t="shared" si="2"/>
        <v/>
      </c>
      <c r="AA39" s="216" t="str">
        <f>IF(ISNUMBER(J39),IF(OR(F39&lt;Soll_Ist_Vergleich!$C$4,F39&gt;Soll_Ist_Vergleich!$C$5,I39&lt;Soll_Ist_Vergleich!$C$4,I39&gt;Soll_Ist_Vergleich!$C$5,O39&lt;Soll_Ist_Vergleich!$C$4,O39&gt;Soll_Ist_Vergleich!$C$5),"Datum überprüfen",""),"")</f>
        <v/>
      </c>
    </row>
    <row r="40" spans="1:27" x14ac:dyDescent="0.2">
      <c r="A40" s="243" t="str">
        <f>IF(ISBLANK(B40),"",COUNTA(B$10:B40))</f>
        <v/>
      </c>
      <c r="B40" s="24"/>
      <c r="C40" s="48"/>
      <c r="D40" s="48"/>
      <c r="E40" s="33"/>
      <c r="F40" s="35"/>
      <c r="G40" s="35"/>
      <c r="H40" s="49"/>
      <c r="I40" s="35"/>
      <c r="J40" s="34"/>
      <c r="K40" s="62"/>
      <c r="L40" s="62"/>
      <c r="M40" s="114"/>
      <c r="N40" s="116"/>
      <c r="O40" s="57"/>
      <c r="P40" s="50"/>
      <c r="Q40" s="34"/>
      <c r="R40" s="48"/>
      <c r="T40" s="231" t="str">
        <f t="shared" si="0"/>
        <v/>
      </c>
      <c r="U40" s="230"/>
      <c r="W40" s="221" t="str">
        <f t="shared" si="1"/>
        <v/>
      </c>
      <c r="X40" s="221" t="str">
        <f t="shared" si="2"/>
        <v/>
      </c>
      <c r="AA40" s="216" t="str">
        <f>IF(ISNUMBER(J40),IF(OR(F40&lt;Soll_Ist_Vergleich!$C$4,F40&gt;Soll_Ist_Vergleich!$C$5,I40&lt;Soll_Ist_Vergleich!$C$4,I40&gt;Soll_Ist_Vergleich!$C$5,O40&lt;Soll_Ist_Vergleich!$C$4,O40&gt;Soll_Ist_Vergleich!$C$5),"Datum überprüfen",""),"")</f>
        <v/>
      </c>
    </row>
    <row r="41" spans="1:27" x14ac:dyDescent="0.2">
      <c r="A41" s="243" t="str">
        <f>IF(ISBLANK(B41),"",COUNTA(B$10:B41))</f>
        <v/>
      </c>
      <c r="B41" s="24"/>
      <c r="C41" s="48"/>
      <c r="D41" s="48"/>
      <c r="E41" s="33"/>
      <c r="F41" s="35"/>
      <c r="G41" s="35"/>
      <c r="H41" s="49"/>
      <c r="I41" s="35"/>
      <c r="J41" s="34"/>
      <c r="K41" s="62"/>
      <c r="L41" s="62"/>
      <c r="M41" s="114"/>
      <c r="N41" s="116"/>
      <c r="O41" s="57"/>
      <c r="P41" s="50"/>
      <c r="Q41" s="34"/>
      <c r="R41" s="99"/>
      <c r="T41" s="231" t="str">
        <f t="shared" si="0"/>
        <v/>
      </c>
      <c r="U41" s="230"/>
      <c r="W41" s="221" t="str">
        <f t="shared" si="1"/>
        <v/>
      </c>
      <c r="X41" s="221" t="str">
        <f t="shared" si="2"/>
        <v/>
      </c>
      <c r="AA41" s="216" t="str">
        <f>IF(ISNUMBER(J41),IF(OR(F41&lt;Soll_Ist_Vergleich!$C$4,F41&gt;Soll_Ist_Vergleich!$C$5,I41&lt;Soll_Ist_Vergleich!$C$4,I41&gt;Soll_Ist_Vergleich!$C$5,O41&lt;Soll_Ist_Vergleich!$C$4,O41&gt;Soll_Ist_Vergleich!$C$5),"Datum überprüfen",""),"")</f>
        <v/>
      </c>
    </row>
    <row r="42" spans="1:27" x14ac:dyDescent="0.2">
      <c r="A42" s="243" t="str">
        <f>IF(ISBLANK(B42),"",COUNTA(B$10:B42))</f>
        <v/>
      </c>
      <c r="B42" s="24"/>
      <c r="C42" s="48"/>
      <c r="D42" s="48"/>
      <c r="E42" s="33"/>
      <c r="F42" s="35"/>
      <c r="G42" s="35"/>
      <c r="H42" s="49"/>
      <c r="I42" s="35"/>
      <c r="J42" s="34"/>
      <c r="K42" s="62"/>
      <c r="L42" s="62"/>
      <c r="M42" s="114"/>
      <c r="N42" s="116"/>
      <c r="O42" s="57"/>
      <c r="P42" s="50"/>
      <c r="Q42" s="34"/>
      <c r="R42" s="48"/>
      <c r="T42" s="231" t="str">
        <f t="shared" si="0"/>
        <v/>
      </c>
      <c r="U42" s="230"/>
      <c r="W42" s="221" t="str">
        <f t="shared" si="1"/>
        <v/>
      </c>
      <c r="X42" s="221" t="str">
        <f t="shared" si="2"/>
        <v/>
      </c>
      <c r="AA42" s="216" t="str">
        <f>IF(ISNUMBER(J42),IF(OR(F42&lt;Soll_Ist_Vergleich!$C$4,F42&gt;Soll_Ist_Vergleich!$C$5,I42&lt;Soll_Ist_Vergleich!$C$4,I42&gt;Soll_Ist_Vergleich!$C$5,O42&lt;Soll_Ist_Vergleich!$C$4,O42&gt;Soll_Ist_Vergleich!$C$5),"Datum überprüfen",""),"")</f>
        <v/>
      </c>
    </row>
    <row r="43" spans="1:27" x14ac:dyDescent="0.2">
      <c r="A43" s="243" t="str">
        <f>IF(ISBLANK(B43),"",COUNTA(B$10:B43))</f>
        <v/>
      </c>
      <c r="B43" s="24"/>
      <c r="C43" s="48"/>
      <c r="D43" s="48"/>
      <c r="E43" s="33"/>
      <c r="F43" s="35"/>
      <c r="G43" s="35"/>
      <c r="H43" s="49"/>
      <c r="I43" s="35"/>
      <c r="J43" s="34"/>
      <c r="K43" s="62"/>
      <c r="L43" s="62"/>
      <c r="M43" s="114"/>
      <c r="N43" s="116"/>
      <c r="O43" s="57"/>
      <c r="P43" s="50"/>
      <c r="Q43" s="34"/>
      <c r="R43" s="99"/>
      <c r="T43" s="231" t="str">
        <f t="shared" si="0"/>
        <v/>
      </c>
      <c r="U43" s="230"/>
      <c r="W43" s="221" t="str">
        <f t="shared" si="1"/>
        <v/>
      </c>
      <c r="X43" s="221" t="str">
        <f t="shared" si="2"/>
        <v/>
      </c>
      <c r="AA43" s="216" t="str">
        <f>IF(ISNUMBER(J43),IF(OR(F43&lt;Soll_Ist_Vergleich!$C$4,F43&gt;Soll_Ist_Vergleich!$C$5,I43&lt;Soll_Ist_Vergleich!$C$4,I43&gt;Soll_Ist_Vergleich!$C$5,O43&lt;Soll_Ist_Vergleich!$C$4,O43&gt;Soll_Ist_Vergleich!$C$5),"Datum überprüfen",""),"")</f>
        <v/>
      </c>
    </row>
    <row r="44" spans="1:27" x14ac:dyDescent="0.2">
      <c r="A44" s="243" t="str">
        <f>IF(ISBLANK(B44),"",COUNTA(B$10:B44))</f>
        <v/>
      </c>
      <c r="B44" s="24"/>
      <c r="C44" s="48"/>
      <c r="D44" s="48"/>
      <c r="E44" s="33"/>
      <c r="F44" s="35"/>
      <c r="G44" s="35"/>
      <c r="H44" s="49"/>
      <c r="I44" s="35"/>
      <c r="J44" s="34"/>
      <c r="K44" s="62"/>
      <c r="L44" s="62"/>
      <c r="M44" s="114"/>
      <c r="N44" s="116"/>
      <c r="O44" s="57"/>
      <c r="P44" s="50"/>
      <c r="Q44" s="34"/>
      <c r="R44" s="48"/>
      <c r="T44" s="231" t="str">
        <f t="shared" si="0"/>
        <v/>
      </c>
      <c r="U44" s="230"/>
      <c r="W44" s="221" t="str">
        <f t="shared" si="1"/>
        <v/>
      </c>
      <c r="X44" s="221" t="str">
        <f t="shared" si="2"/>
        <v/>
      </c>
      <c r="AA44" s="216" t="str">
        <f>IF(ISNUMBER(J44),IF(OR(F44&lt;Soll_Ist_Vergleich!$C$4,F44&gt;Soll_Ist_Vergleich!$C$5,I44&lt;Soll_Ist_Vergleich!$C$4,I44&gt;Soll_Ist_Vergleich!$C$5,O44&lt;Soll_Ist_Vergleich!$C$4,O44&gt;Soll_Ist_Vergleich!$C$5),"Datum überprüfen",""),"")</f>
        <v/>
      </c>
    </row>
    <row r="45" spans="1:27" x14ac:dyDescent="0.2">
      <c r="A45" s="243" t="str">
        <f>IF(ISBLANK(B45),"",COUNTA(B$10:B45))</f>
        <v/>
      </c>
      <c r="B45" s="24"/>
      <c r="C45" s="48"/>
      <c r="D45" s="48"/>
      <c r="E45" s="33"/>
      <c r="F45" s="35"/>
      <c r="G45" s="35"/>
      <c r="H45" s="49"/>
      <c r="I45" s="35"/>
      <c r="J45" s="34"/>
      <c r="K45" s="62"/>
      <c r="L45" s="62"/>
      <c r="M45" s="114"/>
      <c r="N45" s="116"/>
      <c r="O45" s="57"/>
      <c r="P45" s="50"/>
      <c r="Q45" s="34"/>
      <c r="R45" s="48"/>
      <c r="T45" s="231" t="str">
        <f t="shared" si="0"/>
        <v/>
      </c>
      <c r="U45" s="230"/>
      <c r="W45" s="221" t="str">
        <f t="shared" si="1"/>
        <v/>
      </c>
      <c r="X45" s="221" t="str">
        <f t="shared" si="2"/>
        <v/>
      </c>
      <c r="AA45" s="216" t="str">
        <f>IF(ISNUMBER(J45),IF(OR(F45&lt;Soll_Ist_Vergleich!$C$4,F45&gt;Soll_Ist_Vergleich!$C$5,I45&lt;Soll_Ist_Vergleich!$C$4,I45&gt;Soll_Ist_Vergleich!$C$5,O45&lt;Soll_Ist_Vergleich!$C$4,O45&gt;Soll_Ist_Vergleich!$C$5),"Datum überprüfen",""),"")</f>
        <v/>
      </c>
    </row>
    <row r="46" spans="1:27" x14ac:dyDescent="0.2">
      <c r="A46" s="243" t="str">
        <f>IF(ISBLANK(B46),"",COUNTA(B$10:B46))</f>
        <v/>
      </c>
      <c r="B46" s="24"/>
      <c r="C46" s="48"/>
      <c r="D46" s="48"/>
      <c r="E46" s="33"/>
      <c r="F46" s="35"/>
      <c r="G46" s="35"/>
      <c r="H46" s="49"/>
      <c r="I46" s="35"/>
      <c r="J46" s="34"/>
      <c r="K46" s="62"/>
      <c r="L46" s="62"/>
      <c r="M46" s="114"/>
      <c r="N46" s="116"/>
      <c r="O46" s="57"/>
      <c r="P46" s="50"/>
      <c r="Q46" s="34"/>
      <c r="R46" s="48"/>
      <c r="T46" s="231" t="str">
        <f t="shared" ref="T46:T109" si="6">IF(ISNUMBER(Q46),Q46-S46,"")</f>
        <v/>
      </c>
      <c r="U46" s="230"/>
      <c r="W46" s="221" t="str">
        <f t="shared" si="1"/>
        <v/>
      </c>
      <c r="X46" s="221" t="str">
        <f t="shared" si="2"/>
        <v/>
      </c>
      <c r="AA46" s="216" t="str">
        <f>IF(ISNUMBER(J46),IF(OR(F46&lt;Soll_Ist_Vergleich!$C$4,F46&gt;Soll_Ist_Vergleich!$C$5,I46&lt;Soll_Ist_Vergleich!$C$4,I46&gt;Soll_Ist_Vergleich!$C$5,O46&lt;Soll_Ist_Vergleich!$C$4,O46&gt;Soll_Ist_Vergleich!$C$5),"Datum überprüfen",""),"")</f>
        <v/>
      </c>
    </row>
    <row r="47" spans="1:27" x14ac:dyDescent="0.2">
      <c r="A47" s="243" t="str">
        <f>IF(ISBLANK(B47),"",COUNTA(B$10:B47))</f>
        <v/>
      </c>
      <c r="B47" s="24"/>
      <c r="C47" s="48"/>
      <c r="D47" s="48"/>
      <c r="E47" s="33"/>
      <c r="F47" s="35"/>
      <c r="G47" s="35"/>
      <c r="H47" s="49"/>
      <c r="I47" s="35"/>
      <c r="J47" s="34"/>
      <c r="K47" s="62"/>
      <c r="L47" s="62"/>
      <c r="M47" s="114"/>
      <c r="N47" s="116"/>
      <c r="O47" s="57"/>
      <c r="P47" s="50"/>
      <c r="Q47" s="34"/>
      <c r="R47" s="48"/>
      <c r="T47" s="231" t="str">
        <f t="shared" si="6"/>
        <v/>
      </c>
      <c r="U47" s="230"/>
      <c r="W47" s="221" t="str">
        <f t="shared" si="1"/>
        <v/>
      </c>
      <c r="X47" s="221" t="str">
        <f t="shared" si="2"/>
        <v/>
      </c>
      <c r="AA47" s="216" t="str">
        <f>IF(ISNUMBER(J47),IF(OR(F47&lt;Soll_Ist_Vergleich!$C$4,F47&gt;Soll_Ist_Vergleich!$C$5,I47&lt;Soll_Ist_Vergleich!$C$4,I47&gt;Soll_Ist_Vergleich!$C$5,O47&lt;Soll_Ist_Vergleich!$C$4,O47&gt;Soll_Ist_Vergleich!$C$5),"Datum überprüfen",""),"")</f>
        <v/>
      </c>
    </row>
    <row r="48" spans="1:27" x14ac:dyDescent="0.2">
      <c r="A48" s="243" t="str">
        <f>IF(ISBLANK(B48),"",COUNTA(B$10:B48))</f>
        <v/>
      </c>
      <c r="B48" s="24"/>
      <c r="C48" s="48"/>
      <c r="D48" s="48"/>
      <c r="E48" s="33"/>
      <c r="F48" s="35"/>
      <c r="G48" s="35"/>
      <c r="H48" s="49"/>
      <c r="I48" s="35"/>
      <c r="J48" s="34"/>
      <c r="K48" s="62"/>
      <c r="L48" s="62"/>
      <c r="M48" s="114"/>
      <c r="N48" s="116"/>
      <c r="O48" s="57"/>
      <c r="P48" s="50"/>
      <c r="Q48" s="34"/>
      <c r="R48" s="48"/>
      <c r="T48" s="231" t="str">
        <f t="shared" si="6"/>
        <v/>
      </c>
      <c r="U48" s="230"/>
      <c r="W48" s="221" t="str">
        <f t="shared" si="1"/>
        <v/>
      </c>
      <c r="X48" s="221" t="str">
        <f t="shared" si="2"/>
        <v/>
      </c>
      <c r="AA48" s="216" t="str">
        <f>IF(ISNUMBER(J48),IF(OR(F48&lt;Soll_Ist_Vergleich!$C$4,F48&gt;Soll_Ist_Vergleich!$C$5,I48&lt;Soll_Ist_Vergleich!$C$4,I48&gt;Soll_Ist_Vergleich!$C$5,O48&lt;Soll_Ist_Vergleich!$C$4,O48&gt;Soll_Ist_Vergleich!$C$5),"Datum überprüfen",""),"")</f>
        <v/>
      </c>
    </row>
    <row r="49" spans="1:27" x14ac:dyDescent="0.2">
      <c r="A49" s="243" t="str">
        <f>IF(ISBLANK(B49),"",COUNTA(B$10:B49))</f>
        <v/>
      </c>
      <c r="B49" s="24"/>
      <c r="C49" s="48"/>
      <c r="D49" s="48"/>
      <c r="E49" s="33"/>
      <c r="F49" s="35"/>
      <c r="G49" s="35"/>
      <c r="H49" s="49"/>
      <c r="I49" s="35"/>
      <c r="J49" s="34"/>
      <c r="K49" s="62"/>
      <c r="L49" s="62"/>
      <c r="M49" s="114"/>
      <c r="N49" s="116"/>
      <c r="O49" s="57"/>
      <c r="P49" s="50"/>
      <c r="Q49" s="34"/>
      <c r="R49" s="48"/>
      <c r="T49" s="231" t="str">
        <f t="shared" si="6"/>
        <v/>
      </c>
      <c r="U49" s="230"/>
      <c r="W49" s="221" t="str">
        <f t="shared" si="1"/>
        <v/>
      </c>
      <c r="X49" s="221" t="str">
        <f t="shared" si="2"/>
        <v/>
      </c>
      <c r="AA49" s="216" t="str">
        <f>IF(ISNUMBER(J49),IF(OR(F49&lt;Soll_Ist_Vergleich!$C$4,F49&gt;Soll_Ist_Vergleich!$C$5,I49&lt;Soll_Ist_Vergleich!$C$4,I49&gt;Soll_Ist_Vergleich!$C$5,O49&lt;Soll_Ist_Vergleich!$C$4,O49&gt;Soll_Ist_Vergleich!$C$5),"Datum überprüfen",""),"")</f>
        <v/>
      </c>
    </row>
    <row r="50" spans="1:27" x14ac:dyDescent="0.2">
      <c r="A50" s="243" t="str">
        <f>IF(ISBLANK(B50),"",COUNTA(B$10:B50))</f>
        <v/>
      </c>
      <c r="B50" s="24"/>
      <c r="C50" s="48"/>
      <c r="D50" s="48"/>
      <c r="E50" s="33"/>
      <c r="F50" s="35"/>
      <c r="G50" s="35"/>
      <c r="H50" s="49"/>
      <c r="I50" s="35"/>
      <c r="J50" s="34"/>
      <c r="K50" s="62"/>
      <c r="L50" s="62"/>
      <c r="M50" s="114"/>
      <c r="N50" s="116"/>
      <c r="O50" s="57"/>
      <c r="P50" s="50"/>
      <c r="Q50" s="34"/>
      <c r="R50" s="48"/>
      <c r="T50" s="231" t="str">
        <f t="shared" si="6"/>
        <v/>
      </c>
      <c r="U50" s="230"/>
      <c r="W50" s="221" t="str">
        <f t="shared" si="1"/>
        <v/>
      </c>
      <c r="X50" s="221" t="str">
        <f t="shared" si="2"/>
        <v/>
      </c>
      <c r="AA50" s="216" t="str">
        <f>IF(ISNUMBER(J50),IF(OR(F50&lt;Soll_Ist_Vergleich!$C$4,F50&gt;Soll_Ist_Vergleich!$C$5,I50&lt;Soll_Ist_Vergleich!$C$4,I50&gt;Soll_Ist_Vergleich!$C$5,O50&lt;Soll_Ist_Vergleich!$C$4,O50&gt;Soll_Ist_Vergleich!$C$5),"Datum überprüfen",""),"")</f>
        <v/>
      </c>
    </row>
    <row r="51" spans="1:27" x14ac:dyDescent="0.2">
      <c r="A51" s="243" t="str">
        <f>IF(ISBLANK(B51),"",COUNTA(B$10:B51))</f>
        <v/>
      </c>
      <c r="B51" s="24"/>
      <c r="C51" s="48"/>
      <c r="D51" s="48"/>
      <c r="E51" s="33"/>
      <c r="F51" s="35"/>
      <c r="G51" s="35"/>
      <c r="H51" s="49"/>
      <c r="I51" s="35"/>
      <c r="J51" s="34"/>
      <c r="K51" s="62"/>
      <c r="L51" s="62"/>
      <c r="M51" s="114"/>
      <c r="N51" s="116"/>
      <c r="O51" s="57"/>
      <c r="P51" s="50"/>
      <c r="Q51" s="34"/>
      <c r="R51" s="48"/>
      <c r="T51" s="231" t="str">
        <f t="shared" si="6"/>
        <v/>
      </c>
      <c r="U51" s="230"/>
      <c r="W51" s="221" t="str">
        <f t="shared" si="1"/>
        <v/>
      </c>
      <c r="X51" s="221" t="str">
        <f t="shared" si="2"/>
        <v/>
      </c>
      <c r="AA51" s="216" t="str">
        <f>IF(ISNUMBER(J51),IF(OR(F51&lt;Soll_Ist_Vergleich!$C$4,F51&gt;Soll_Ist_Vergleich!$C$5,I51&lt;Soll_Ist_Vergleich!$C$4,I51&gt;Soll_Ist_Vergleich!$C$5,O51&lt;Soll_Ist_Vergleich!$C$4,O51&gt;Soll_Ist_Vergleich!$C$5),"Datum überprüfen",""),"")</f>
        <v/>
      </c>
    </row>
    <row r="52" spans="1:27" x14ac:dyDescent="0.2">
      <c r="A52" s="243" t="str">
        <f>IF(ISBLANK(B52),"",COUNTA(B$10:B52))</f>
        <v/>
      </c>
      <c r="B52" s="24"/>
      <c r="C52" s="48"/>
      <c r="D52" s="48"/>
      <c r="E52" s="33"/>
      <c r="F52" s="35"/>
      <c r="G52" s="35"/>
      <c r="H52" s="49"/>
      <c r="I52" s="35"/>
      <c r="J52" s="34"/>
      <c r="K52" s="62"/>
      <c r="L52" s="62"/>
      <c r="M52" s="114"/>
      <c r="N52" s="116"/>
      <c r="O52" s="57"/>
      <c r="P52" s="50"/>
      <c r="Q52" s="34"/>
      <c r="R52" s="48"/>
      <c r="T52" s="231" t="str">
        <f t="shared" si="6"/>
        <v/>
      </c>
      <c r="U52" s="230"/>
      <c r="W52" s="221" t="str">
        <f t="shared" si="1"/>
        <v/>
      </c>
      <c r="X52" s="221" t="str">
        <f t="shared" si="2"/>
        <v/>
      </c>
      <c r="AA52" s="216" t="str">
        <f>IF(ISNUMBER(J52),IF(OR(F52&lt;Soll_Ist_Vergleich!$C$4,F52&gt;Soll_Ist_Vergleich!$C$5,I52&lt;Soll_Ist_Vergleich!$C$4,I52&gt;Soll_Ist_Vergleich!$C$5,O52&lt;Soll_Ist_Vergleich!$C$4,O52&gt;Soll_Ist_Vergleich!$C$5),"Datum überprüfen",""),"")</f>
        <v/>
      </c>
    </row>
    <row r="53" spans="1:27" x14ac:dyDescent="0.2">
      <c r="A53" s="243" t="str">
        <f>IF(ISBLANK(B53),"",COUNTA(B$10:B53))</f>
        <v/>
      </c>
      <c r="B53" s="24"/>
      <c r="C53" s="48"/>
      <c r="D53" s="48"/>
      <c r="E53" s="33"/>
      <c r="F53" s="35"/>
      <c r="G53" s="35"/>
      <c r="H53" s="49"/>
      <c r="I53" s="35"/>
      <c r="J53" s="34"/>
      <c r="K53" s="62"/>
      <c r="L53" s="62"/>
      <c r="M53" s="114"/>
      <c r="N53" s="116"/>
      <c r="O53" s="57"/>
      <c r="P53" s="50"/>
      <c r="Q53" s="34"/>
      <c r="R53" s="48"/>
      <c r="T53" s="231" t="str">
        <f t="shared" si="6"/>
        <v/>
      </c>
      <c r="U53" s="230"/>
      <c r="W53" s="221" t="str">
        <f t="shared" si="1"/>
        <v/>
      </c>
      <c r="X53" s="221" t="str">
        <f t="shared" si="2"/>
        <v/>
      </c>
      <c r="AA53" s="216" t="str">
        <f>IF(ISNUMBER(J53),IF(OR(F53&lt;Soll_Ist_Vergleich!$C$4,F53&gt;Soll_Ist_Vergleich!$C$5,I53&lt;Soll_Ist_Vergleich!$C$4,I53&gt;Soll_Ist_Vergleich!$C$5,O53&lt;Soll_Ist_Vergleich!$C$4,O53&gt;Soll_Ist_Vergleich!$C$5),"Datum überprüfen",""),"")</f>
        <v/>
      </c>
    </row>
    <row r="54" spans="1:27" x14ac:dyDescent="0.2">
      <c r="A54" s="243" t="str">
        <f>IF(ISBLANK(B54),"",COUNTA(B$10:B54))</f>
        <v/>
      </c>
      <c r="B54" s="24"/>
      <c r="C54" s="48"/>
      <c r="D54" s="48"/>
      <c r="E54" s="33"/>
      <c r="F54" s="35"/>
      <c r="G54" s="35"/>
      <c r="H54" s="49"/>
      <c r="I54" s="35"/>
      <c r="J54" s="34"/>
      <c r="K54" s="62"/>
      <c r="L54" s="62"/>
      <c r="M54" s="114"/>
      <c r="N54" s="116"/>
      <c r="O54" s="57"/>
      <c r="P54" s="50"/>
      <c r="Q54" s="34"/>
      <c r="R54" s="48"/>
      <c r="T54" s="231" t="str">
        <f t="shared" si="6"/>
        <v/>
      </c>
      <c r="U54" s="230"/>
      <c r="W54" s="221" t="str">
        <f t="shared" si="1"/>
        <v/>
      </c>
      <c r="X54" s="221" t="str">
        <f t="shared" si="2"/>
        <v/>
      </c>
      <c r="AA54" s="216" t="str">
        <f>IF(ISNUMBER(J54),IF(OR(F54&lt;Soll_Ist_Vergleich!$C$4,F54&gt;Soll_Ist_Vergleich!$C$5,I54&lt;Soll_Ist_Vergleich!$C$4,I54&gt;Soll_Ist_Vergleich!$C$5,O54&lt;Soll_Ist_Vergleich!$C$4,O54&gt;Soll_Ist_Vergleich!$C$5),"Datum überprüfen",""),"")</f>
        <v/>
      </c>
    </row>
    <row r="55" spans="1:27" x14ac:dyDescent="0.2">
      <c r="A55" s="243" t="str">
        <f>IF(ISBLANK(B55),"",COUNTA(B$10:B55))</f>
        <v/>
      </c>
      <c r="B55" s="24"/>
      <c r="C55" s="48"/>
      <c r="D55" s="48"/>
      <c r="E55" s="33"/>
      <c r="F55" s="35"/>
      <c r="G55" s="35"/>
      <c r="H55" s="49"/>
      <c r="I55" s="35"/>
      <c r="J55" s="34"/>
      <c r="K55" s="62"/>
      <c r="L55" s="62"/>
      <c r="M55" s="114"/>
      <c r="N55" s="116"/>
      <c r="O55" s="57"/>
      <c r="P55" s="50"/>
      <c r="Q55" s="34"/>
      <c r="R55" s="48"/>
      <c r="T55" s="231" t="str">
        <f t="shared" si="6"/>
        <v/>
      </c>
      <c r="U55" s="230"/>
      <c r="W55" s="221" t="str">
        <f t="shared" si="1"/>
        <v/>
      </c>
      <c r="X55" s="221" t="str">
        <f t="shared" si="2"/>
        <v/>
      </c>
      <c r="AA55" s="216" t="str">
        <f>IF(ISNUMBER(J55),IF(OR(F55&lt;Soll_Ist_Vergleich!$C$4,F55&gt;Soll_Ist_Vergleich!$C$5,I55&lt;Soll_Ist_Vergleich!$C$4,I55&gt;Soll_Ist_Vergleich!$C$5,O55&lt;Soll_Ist_Vergleich!$C$4,O55&gt;Soll_Ist_Vergleich!$C$5),"Datum überprüfen",""),"")</f>
        <v/>
      </c>
    </row>
    <row r="56" spans="1:27" x14ac:dyDescent="0.2">
      <c r="A56" s="243" t="str">
        <f>IF(ISBLANK(B56),"",COUNTA(B$10:B56))</f>
        <v/>
      </c>
      <c r="B56" s="24"/>
      <c r="C56" s="48"/>
      <c r="D56" s="48"/>
      <c r="E56" s="33"/>
      <c r="F56" s="35"/>
      <c r="G56" s="35"/>
      <c r="H56" s="49"/>
      <c r="I56" s="35"/>
      <c r="J56" s="34"/>
      <c r="K56" s="62"/>
      <c r="L56" s="62"/>
      <c r="M56" s="114"/>
      <c r="N56" s="116"/>
      <c r="O56" s="57"/>
      <c r="P56" s="50"/>
      <c r="Q56" s="34"/>
      <c r="R56" s="48"/>
      <c r="T56" s="231" t="str">
        <f t="shared" si="6"/>
        <v/>
      </c>
      <c r="U56" s="230"/>
      <c r="W56" s="221" t="str">
        <f t="shared" si="1"/>
        <v/>
      </c>
      <c r="X56" s="221" t="str">
        <f t="shared" si="2"/>
        <v/>
      </c>
      <c r="AA56" s="216" t="str">
        <f>IF(ISNUMBER(J56),IF(OR(F56&lt;Soll_Ist_Vergleich!$C$4,F56&gt;Soll_Ist_Vergleich!$C$5,I56&lt;Soll_Ist_Vergleich!$C$4,I56&gt;Soll_Ist_Vergleich!$C$5,O56&lt;Soll_Ist_Vergleich!$C$4,O56&gt;Soll_Ist_Vergleich!$C$5),"Datum überprüfen",""),"")</f>
        <v/>
      </c>
    </row>
    <row r="57" spans="1:27" x14ac:dyDescent="0.2">
      <c r="A57" s="243" t="str">
        <f>IF(ISBLANK(B57),"",COUNTA(B$10:B57))</f>
        <v/>
      </c>
      <c r="B57" s="24"/>
      <c r="C57" s="48"/>
      <c r="D57" s="48"/>
      <c r="E57" s="33"/>
      <c r="F57" s="35"/>
      <c r="G57" s="35"/>
      <c r="H57" s="49"/>
      <c r="I57" s="35"/>
      <c r="J57" s="34"/>
      <c r="K57" s="62"/>
      <c r="L57" s="62"/>
      <c r="M57" s="114"/>
      <c r="N57" s="116"/>
      <c r="O57" s="57"/>
      <c r="P57" s="50"/>
      <c r="Q57" s="34"/>
      <c r="R57" s="48"/>
      <c r="T57" s="231" t="str">
        <f t="shared" si="6"/>
        <v/>
      </c>
      <c r="U57" s="230"/>
      <c r="W57" s="221" t="str">
        <f t="shared" si="1"/>
        <v/>
      </c>
      <c r="X57" s="221" t="str">
        <f t="shared" si="2"/>
        <v/>
      </c>
      <c r="AA57" s="216" t="str">
        <f>IF(ISNUMBER(J57),IF(OR(F57&lt;Soll_Ist_Vergleich!$C$4,F57&gt;Soll_Ist_Vergleich!$C$5,I57&lt;Soll_Ist_Vergleich!$C$4,I57&gt;Soll_Ist_Vergleich!$C$5,O57&lt;Soll_Ist_Vergleich!$C$4,O57&gt;Soll_Ist_Vergleich!$C$5),"Datum überprüfen",""),"")</f>
        <v/>
      </c>
    </row>
    <row r="58" spans="1:27" x14ac:dyDescent="0.2">
      <c r="A58" s="243" t="str">
        <f>IF(ISBLANK(B58),"",COUNTA(B$10:B58))</f>
        <v/>
      </c>
      <c r="B58" s="24"/>
      <c r="C58" s="48"/>
      <c r="D58" s="48"/>
      <c r="E58" s="33"/>
      <c r="F58" s="35"/>
      <c r="G58" s="35"/>
      <c r="H58" s="49"/>
      <c r="I58" s="35"/>
      <c r="J58" s="34"/>
      <c r="K58" s="62"/>
      <c r="L58" s="62"/>
      <c r="M58" s="114"/>
      <c r="N58" s="116"/>
      <c r="O58" s="57"/>
      <c r="P58" s="50"/>
      <c r="Q58" s="34"/>
      <c r="R58" s="48"/>
      <c r="T58" s="231" t="str">
        <f t="shared" si="6"/>
        <v/>
      </c>
      <c r="U58" s="230"/>
      <c r="W58" s="221" t="str">
        <f t="shared" si="1"/>
        <v/>
      </c>
      <c r="X58" s="221" t="str">
        <f t="shared" si="2"/>
        <v/>
      </c>
      <c r="AA58" s="216" t="str">
        <f>IF(ISNUMBER(J58),IF(OR(F58&lt;Soll_Ist_Vergleich!$C$4,F58&gt;Soll_Ist_Vergleich!$C$5,I58&lt;Soll_Ist_Vergleich!$C$4,I58&gt;Soll_Ist_Vergleich!$C$5,O58&lt;Soll_Ist_Vergleich!$C$4,O58&gt;Soll_Ist_Vergleich!$C$5),"Datum überprüfen",""),"")</f>
        <v/>
      </c>
    </row>
    <row r="59" spans="1:27" x14ac:dyDescent="0.2">
      <c r="A59" s="243" t="str">
        <f>IF(ISBLANK(B59),"",COUNTA(B$10:B59))</f>
        <v/>
      </c>
      <c r="B59" s="24"/>
      <c r="C59" s="48"/>
      <c r="D59" s="48"/>
      <c r="E59" s="33"/>
      <c r="F59" s="35"/>
      <c r="G59" s="35"/>
      <c r="H59" s="49"/>
      <c r="I59" s="35"/>
      <c r="J59" s="34"/>
      <c r="K59" s="62"/>
      <c r="L59" s="62"/>
      <c r="M59" s="114"/>
      <c r="N59" s="116"/>
      <c r="O59" s="57"/>
      <c r="P59" s="50"/>
      <c r="Q59" s="34"/>
      <c r="R59" s="48"/>
      <c r="T59" s="231" t="str">
        <f t="shared" si="6"/>
        <v/>
      </c>
      <c r="U59" s="230"/>
      <c r="W59" s="221" t="str">
        <f t="shared" si="1"/>
        <v/>
      </c>
      <c r="X59" s="221" t="str">
        <f t="shared" si="2"/>
        <v/>
      </c>
      <c r="AA59" s="216" t="str">
        <f>IF(ISNUMBER(J59),IF(OR(F59&lt;Soll_Ist_Vergleich!$C$4,F59&gt;Soll_Ist_Vergleich!$C$5,I59&lt;Soll_Ist_Vergleich!$C$4,I59&gt;Soll_Ist_Vergleich!$C$5,O59&lt;Soll_Ist_Vergleich!$C$4,O59&gt;Soll_Ist_Vergleich!$C$5),"Datum überprüfen",""),"")</f>
        <v/>
      </c>
    </row>
    <row r="60" spans="1:27" x14ac:dyDescent="0.2">
      <c r="A60" s="243" t="str">
        <f>IF(ISBLANK(B60),"",COUNTA(B$10:B60))</f>
        <v/>
      </c>
      <c r="B60" s="24"/>
      <c r="C60" s="48"/>
      <c r="D60" s="48"/>
      <c r="E60" s="33"/>
      <c r="F60" s="35"/>
      <c r="G60" s="35"/>
      <c r="H60" s="49"/>
      <c r="I60" s="35"/>
      <c r="J60" s="34"/>
      <c r="K60" s="62"/>
      <c r="L60" s="62"/>
      <c r="M60" s="114"/>
      <c r="N60" s="116"/>
      <c r="O60" s="57"/>
      <c r="P60" s="50"/>
      <c r="Q60" s="34"/>
      <c r="R60" s="48"/>
      <c r="T60" s="231" t="str">
        <f t="shared" si="6"/>
        <v/>
      </c>
      <c r="U60" s="230"/>
      <c r="W60" s="221" t="str">
        <f t="shared" si="1"/>
        <v/>
      </c>
      <c r="X60" s="221" t="str">
        <f t="shared" si="2"/>
        <v/>
      </c>
      <c r="AA60" s="216" t="str">
        <f>IF(ISNUMBER(J60),IF(OR(F60&lt;Soll_Ist_Vergleich!$C$4,F60&gt;Soll_Ist_Vergleich!$C$5,I60&lt;Soll_Ist_Vergleich!$C$4,I60&gt;Soll_Ist_Vergleich!$C$5,O60&lt;Soll_Ist_Vergleich!$C$4,O60&gt;Soll_Ist_Vergleich!$C$5),"Datum überprüfen",""),"")</f>
        <v/>
      </c>
    </row>
    <row r="61" spans="1:27" x14ac:dyDescent="0.2">
      <c r="A61" s="243" t="str">
        <f>IF(ISBLANK(B61),"",COUNTA(B$10:B61))</f>
        <v/>
      </c>
      <c r="B61" s="24"/>
      <c r="C61" s="48"/>
      <c r="D61" s="48"/>
      <c r="E61" s="33"/>
      <c r="F61" s="35"/>
      <c r="G61" s="35"/>
      <c r="H61" s="49"/>
      <c r="I61" s="35"/>
      <c r="J61" s="34"/>
      <c r="K61" s="62"/>
      <c r="L61" s="62"/>
      <c r="M61" s="114"/>
      <c r="N61" s="116"/>
      <c r="O61" s="57"/>
      <c r="P61" s="50"/>
      <c r="Q61" s="34"/>
      <c r="R61" s="48"/>
      <c r="T61" s="231" t="str">
        <f t="shared" si="6"/>
        <v/>
      </c>
      <c r="U61" s="230"/>
      <c r="W61" s="221" t="str">
        <f t="shared" si="1"/>
        <v/>
      </c>
      <c r="X61" s="221" t="str">
        <f t="shared" si="2"/>
        <v/>
      </c>
      <c r="AA61" s="216" t="str">
        <f>IF(ISNUMBER(J61),IF(OR(F61&lt;Soll_Ist_Vergleich!$C$4,F61&gt;Soll_Ist_Vergleich!$C$5,I61&lt;Soll_Ist_Vergleich!$C$4,I61&gt;Soll_Ist_Vergleich!$C$5,O61&lt;Soll_Ist_Vergleich!$C$4,O61&gt;Soll_Ist_Vergleich!$C$5),"Datum überprüfen",""),"")</f>
        <v/>
      </c>
    </row>
    <row r="62" spans="1:27" x14ac:dyDescent="0.2">
      <c r="A62" s="243" t="str">
        <f>IF(ISBLANK(B62),"",COUNTA(B$10:B62))</f>
        <v/>
      </c>
      <c r="B62" s="24"/>
      <c r="C62" s="48"/>
      <c r="D62" s="48"/>
      <c r="E62" s="33"/>
      <c r="F62" s="35"/>
      <c r="G62" s="35"/>
      <c r="H62" s="49"/>
      <c r="I62" s="35"/>
      <c r="J62" s="34"/>
      <c r="K62" s="62"/>
      <c r="L62" s="62"/>
      <c r="M62" s="114"/>
      <c r="N62" s="116"/>
      <c r="O62" s="57"/>
      <c r="P62" s="50"/>
      <c r="Q62" s="34"/>
      <c r="R62" s="48"/>
      <c r="T62" s="231" t="str">
        <f t="shared" si="6"/>
        <v/>
      </c>
      <c r="U62" s="230"/>
      <c r="W62" s="221" t="str">
        <f t="shared" si="1"/>
        <v/>
      </c>
      <c r="X62" s="221" t="str">
        <f t="shared" si="2"/>
        <v/>
      </c>
      <c r="AA62" s="216" t="str">
        <f>IF(ISNUMBER(J62),IF(OR(F62&lt;Soll_Ist_Vergleich!$C$4,F62&gt;Soll_Ist_Vergleich!$C$5,I62&lt;Soll_Ist_Vergleich!$C$4,I62&gt;Soll_Ist_Vergleich!$C$5,O62&lt;Soll_Ist_Vergleich!$C$4,O62&gt;Soll_Ist_Vergleich!$C$5),"Datum überprüfen",""),"")</f>
        <v/>
      </c>
    </row>
    <row r="63" spans="1:27" x14ac:dyDescent="0.2">
      <c r="A63" s="243" t="str">
        <f>IF(ISBLANK(B63),"",COUNTA(B$10:B63))</f>
        <v/>
      </c>
      <c r="B63" s="24"/>
      <c r="C63" s="48"/>
      <c r="D63" s="48"/>
      <c r="E63" s="33"/>
      <c r="F63" s="35"/>
      <c r="G63" s="35"/>
      <c r="H63" s="49"/>
      <c r="I63" s="35"/>
      <c r="J63" s="34"/>
      <c r="K63" s="62"/>
      <c r="L63" s="62"/>
      <c r="M63" s="114"/>
      <c r="N63" s="116"/>
      <c r="O63" s="57"/>
      <c r="P63" s="50"/>
      <c r="Q63" s="34"/>
      <c r="R63" s="48"/>
      <c r="T63" s="231" t="str">
        <f t="shared" si="6"/>
        <v/>
      </c>
      <c r="U63" s="230"/>
      <c r="W63" s="221" t="str">
        <f t="shared" si="1"/>
        <v/>
      </c>
      <c r="X63" s="221" t="str">
        <f t="shared" si="2"/>
        <v/>
      </c>
      <c r="AA63" s="216" t="str">
        <f>IF(ISNUMBER(J63),IF(OR(F63&lt;Soll_Ist_Vergleich!$C$4,F63&gt;Soll_Ist_Vergleich!$C$5,I63&lt;Soll_Ist_Vergleich!$C$4,I63&gt;Soll_Ist_Vergleich!$C$5,O63&lt;Soll_Ist_Vergleich!$C$4,O63&gt;Soll_Ist_Vergleich!$C$5),"Datum überprüfen",""),"")</f>
        <v/>
      </c>
    </row>
    <row r="64" spans="1:27" x14ac:dyDescent="0.2">
      <c r="A64" s="243" t="str">
        <f>IF(ISBLANK(B64),"",COUNTA(B$10:B64))</f>
        <v/>
      </c>
      <c r="B64" s="24"/>
      <c r="C64" s="48"/>
      <c r="D64" s="48"/>
      <c r="E64" s="33"/>
      <c r="F64" s="35"/>
      <c r="G64" s="35"/>
      <c r="H64" s="49"/>
      <c r="I64" s="35"/>
      <c r="J64" s="34"/>
      <c r="K64" s="62"/>
      <c r="L64" s="62"/>
      <c r="M64" s="114"/>
      <c r="N64" s="116"/>
      <c r="O64" s="57"/>
      <c r="P64" s="50"/>
      <c r="Q64" s="34"/>
      <c r="R64" s="48"/>
      <c r="T64" s="231" t="str">
        <f t="shared" si="6"/>
        <v/>
      </c>
      <c r="U64" s="230"/>
      <c r="W64" s="221" t="str">
        <f t="shared" si="1"/>
        <v/>
      </c>
      <c r="X64" s="221" t="str">
        <f t="shared" si="2"/>
        <v/>
      </c>
      <c r="AA64" s="216" t="str">
        <f>IF(ISNUMBER(J64),IF(OR(F64&lt;Soll_Ist_Vergleich!$C$4,F64&gt;Soll_Ist_Vergleich!$C$5,I64&lt;Soll_Ist_Vergleich!$C$4,I64&gt;Soll_Ist_Vergleich!$C$5,O64&lt;Soll_Ist_Vergleich!$C$4,O64&gt;Soll_Ist_Vergleich!$C$5),"Datum überprüfen",""),"")</f>
        <v/>
      </c>
    </row>
    <row r="65" spans="1:27" x14ac:dyDescent="0.2">
      <c r="A65" s="243" t="str">
        <f>IF(ISBLANK(B65),"",COUNTA(B$10:B65))</f>
        <v/>
      </c>
      <c r="B65" s="24"/>
      <c r="C65" s="48"/>
      <c r="D65" s="48"/>
      <c r="E65" s="33"/>
      <c r="F65" s="35"/>
      <c r="G65" s="35"/>
      <c r="H65" s="49"/>
      <c r="I65" s="35"/>
      <c r="J65" s="34"/>
      <c r="K65" s="62"/>
      <c r="L65" s="62"/>
      <c r="M65" s="114"/>
      <c r="N65" s="116"/>
      <c r="O65" s="57"/>
      <c r="P65" s="50"/>
      <c r="Q65" s="34"/>
      <c r="R65" s="48"/>
      <c r="T65" s="231" t="str">
        <f t="shared" si="6"/>
        <v/>
      </c>
      <c r="U65" s="230"/>
      <c r="W65" s="221" t="str">
        <f t="shared" si="1"/>
        <v/>
      </c>
      <c r="X65" s="221" t="str">
        <f t="shared" si="2"/>
        <v/>
      </c>
      <c r="AA65" s="216" t="str">
        <f>IF(ISNUMBER(J65),IF(OR(F65&lt;Soll_Ist_Vergleich!$C$4,F65&gt;Soll_Ist_Vergleich!$C$5,I65&lt;Soll_Ist_Vergleich!$C$4,I65&gt;Soll_Ist_Vergleich!$C$5,O65&lt;Soll_Ist_Vergleich!$C$4,O65&gt;Soll_Ist_Vergleich!$C$5),"Datum überprüfen",""),"")</f>
        <v/>
      </c>
    </row>
    <row r="66" spans="1:27" x14ac:dyDescent="0.2">
      <c r="A66" s="243" t="str">
        <f>IF(ISBLANK(B66),"",COUNTA(B$10:B66))</f>
        <v/>
      </c>
      <c r="B66" s="24"/>
      <c r="C66" s="48"/>
      <c r="D66" s="48"/>
      <c r="E66" s="33"/>
      <c r="F66" s="35"/>
      <c r="G66" s="35"/>
      <c r="H66" s="49"/>
      <c r="I66" s="35"/>
      <c r="J66" s="34"/>
      <c r="K66" s="62"/>
      <c r="L66" s="62"/>
      <c r="M66" s="114"/>
      <c r="N66" s="116"/>
      <c r="O66" s="57"/>
      <c r="P66" s="50"/>
      <c r="Q66" s="34"/>
      <c r="R66" s="48"/>
      <c r="T66" s="231" t="str">
        <f t="shared" si="6"/>
        <v/>
      </c>
      <c r="U66" s="230"/>
      <c r="W66" s="221" t="str">
        <f t="shared" si="1"/>
        <v/>
      </c>
      <c r="X66" s="221" t="str">
        <f t="shared" si="2"/>
        <v/>
      </c>
      <c r="AA66" s="216" t="str">
        <f>IF(ISNUMBER(J66),IF(OR(F66&lt;Soll_Ist_Vergleich!$C$4,F66&gt;Soll_Ist_Vergleich!$C$5,I66&lt;Soll_Ist_Vergleich!$C$4,I66&gt;Soll_Ist_Vergleich!$C$5,O66&lt;Soll_Ist_Vergleich!$C$4,O66&gt;Soll_Ist_Vergleich!$C$5),"Datum überprüfen",""),"")</f>
        <v/>
      </c>
    </row>
    <row r="67" spans="1:27" x14ac:dyDescent="0.2">
      <c r="A67" s="243" t="str">
        <f>IF(ISBLANK(B67),"",COUNTA(B$10:B67))</f>
        <v/>
      </c>
      <c r="B67" s="24"/>
      <c r="C67" s="48"/>
      <c r="D67" s="48"/>
      <c r="E67" s="33"/>
      <c r="F67" s="35"/>
      <c r="G67" s="35"/>
      <c r="H67" s="49"/>
      <c r="I67" s="35"/>
      <c r="J67" s="34"/>
      <c r="K67" s="62"/>
      <c r="L67" s="62"/>
      <c r="M67" s="114"/>
      <c r="N67" s="116"/>
      <c r="O67" s="57"/>
      <c r="P67" s="50"/>
      <c r="Q67" s="34"/>
      <c r="R67" s="48"/>
      <c r="T67" s="231" t="str">
        <f t="shared" si="6"/>
        <v/>
      </c>
      <c r="U67" s="230"/>
      <c r="W67" s="221" t="str">
        <f t="shared" si="1"/>
        <v/>
      </c>
      <c r="X67" s="221" t="str">
        <f t="shared" si="2"/>
        <v/>
      </c>
      <c r="AA67" s="216" t="str">
        <f>IF(ISNUMBER(J67),IF(OR(F67&lt;Soll_Ist_Vergleich!$C$4,F67&gt;Soll_Ist_Vergleich!$C$5,I67&lt;Soll_Ist_Vergleich!$C$4,I67&gt;Soll_Ist_Vergleich!$C$5,O67&lt;Soll_Ist_Vergleich!$C$4,O67&gt;Soll_Ist_Vergleich!$C$5),"Datum überprüfen",""),"")</f>
        <v/>
      </c>
    </row>
    <row r="68" spans="1:27" x14ac:dyDescent="0.2">
      <c r="A68" s="243" t="str">
        <f>IF(ISBLANK(B68),"",COUNTA(B$10:B68))</f>
        <v/>
      </c>
      <c r="B68" s="24"/>
      <c r="C68" s="48"/>
      <c r="D68" s="48"/>
      <c r="E68" s="33"/>
      <c r="F68" s="35"/>
      <c r="G68" s="35"/>
      <c r="H68" s="49"/>
      <c r="I68" s="35"/>
      <c r="J68" s="34"/>
      <c r="K68" s="62"/>
      <c r="L68" s="62"/>
      <c r="M68" s="114"/>
      <c r="N68" s="116"/>
      <c r="O68" s="57"/>
      <c r="P68" s="50"/>
      <c r="Q68" s="34"/>
      <c r="R68" s="48"/>
      <c r="T68" s="231" t="str">
        <f t="shared" si="6"/>
        <v/>
      </c>
      <c r="U68" s="230"/>
      <c r="W68" s="221" t="str">
        <f t="shared" si="1"/>
        <v/>
      </c>
      <c r="X68" s="221" t="str">
        <f t="shared" si="2"/>
        <v/>
      </c>
      <c r="AA68" s="216" t="str">
        <f>IF(ISNUMBER(J68),IF(OR(F68&lt;Soll_Ist_Vergleich!$C$4,F68&gt;Soll_Ist_Vergleich!$C$5,I68&lt;Soll_Ist_Vergleich!$C$4,I68&gt;Soll_Ist_Vergleich!$C$5,O68&lt;Soll_Ist_Vergleich!$C$4,O68&gt;Soll_Ist_Vergleich!$C$5),"Datum überprüfen",""),"")</f>
        <v/>
      </c>
    </row>
    <row r="69" spans="1:27" x14ac:dyDescent="0.2">
      <c r="A69" s="243" t="str">
        <f>IF(ISBLANK(B69),"",COUNTA(B$10:B69))</f>
        <v/>
      </c>
      <c r="B69" s="24"/>
      <c r="C69" s="48"/>
      <c r="D69" s="48"/>
      <c r="E69" s="33"/>
      <c r="F69" s="35"/>
      <c r="G69" s="35"/>
      <c r="H69" s="49"/>
      <c r="I69" s="35"/>
      <c r="J69" s="34"/>
      <c r="K69" s="62"/>
      <c r="L69" s="62"/>
      <c r="M69" s="114"/>
      <c r="N69" s="116"/>
      <c r="O69" s="57"/>
      <c r="P69" s="50"/>
      <c r="Q69" s="34"/>
      <c r="R69" s="48"/>
      <c r="T69" s="231" t="str">
        <f t="shared" si="6"/>
        <v/>
      </c>
      <c r="U69" s="230"/>
      <c r="W69" s="221" t="str">
        <f t="shared" si="1"/>
        <v/>
      </c>
      <c r="X69" s="221" t="str">
        <f t="shared" si="2"/>
        <v/>
      </c>
      <c r="AA69" s="216" t="str">
        <f>IF(ISNUMBER(J69),IF(OR(F69&lt;Soll_Ist_Vergleich!$C$4,F69&gt;Soll_Ist_Vergleich!$C$5,I69&lt;Soll_Ist_Vergleich!$C$4,I69&gt;Soll_Ist_Vergleich!$C$5,O69&lt;Soll_Ist_Vergleich!$C$4,O69&gt;Soll_Ist_Vergleich!$C$5),"Datum überprüfen",""),"")</f>
        <v/>
      </c>
    </row>
    <row r="70" spans="1:27" x14ac:dyDescent="0.2">
      <c r="A70" s="243" t="str">
        <f>IF(ISBLANK(B70),"",COUNTA(B$10:B70))</f>
        <v/>
      </c>
      <c r="B70" s="24"/>
      <c r="C70" s="48"/>
      <c r="D70" s="48"/>
      <c r="E70" s="33"/>
      <c r="F70" s="35"/>
      <c r="G70" s="35"/>
      <c r="H70" s="49"/>
      <c r="I70" s="35"/>
      <c r="J70" s="34"/>
      <c r="K70" s="62"/>
      <c r="L70" s="62"/>
      <c r="M70" s="114"/>
      <c r="N70" s="116"/>
      <c r="O70" s="57"/>
      <c r="P70" s="50"/>
      <c r="Q70" s="34"/>
      <c r="R70" s="48"/>
      <c r="T70" s="231" t="str">
        <f t="shared" si="6"/>
        <v/>
      </c>
      <c r="U70" s="230"/>
      <c r="W70" s="221" t="str">
        <f t="shared" si="1"/>
        <v/>
      </c>
      <c r="X70" s="221" t="str">
        <f t="shared" si="2"/>
        <v/>
      </c>
      <c r="AA70" s="216" t="str">
        <f>IF(ISNUMBER(J70),IF(OR(F70&lt;Soll_Ist_Vergleich!$C$4,F70&gt;Soll_Ist_Vergleich!$C$5,I70&lt;Soll_Ist_Vergleich!$C$4,I70&gt;Soll_Ist_Vergleich!$C$5,O70&lt;Soll_Ist_Vergleich!$C$4,O70&gt;Soll_Ist_Vergleich!$C$5),"Datum überprüfen",""),"")</f>
        <v/>
      </c>
    </row>
    <row r="71" spans="1:27" x14ac:dyDescent="0.2">
      <c r="A71" s="243" t="str">
        <f>IF(ISBLANK(B71),"",COUNTA(B$10:B71))</f>
        <v/>
      </c>
      <c r="B71" s="24"/>
      <c r="C71" s="48"/>
      <c r="D71" s="48"/>
      <c r="E71" s="33"/>
      <c r="F71" s="35"/>
      <c r="G71" s="35"/>
      <c r="H71" s="49"/>
      <c r="I71" s="35"/>
      <c r="J71" s="34"/>
      <c r="K71" s="62"/>
      <c r="L71" s="62"/>
      <c r="M71" s="114"/>
      <c r="N71" s="116"/>
      <c r="O71" s="57"/>
      <c r="P71" s="50"/>
      <c r="Q71" s="34"/>
      <c r="R71" s="48"/>
      <c r="T71" s="231" t="str">
        <f t="shared" si="6"/>
        <v/>
      </c>
      <c r="U71" s="230"/>
      <c r="W71" s="221" t="str">
        <f t="shared" si="1"/>
        <v/>
      </c>
      <c r="X71" s="221" t="str">
        <f t="shared" si="2"/>
        <v/>
      </c>
      <c r="AA71" s="216" t="str">
        <f>IF(ISNUMBER(J71),IF(OR(F71&lt;Soll_Ist_Vergleich!$C$4,F71&gt;Soll_Ist_Vergleich!$C$5,I71&lt;Soll_Ist_Vergleich!$C$4,I71&gt;Soll_Ist_Vergleich!$C$5,O71&lt;Soll_Ist_Vergleich!$C$4,O71&gt;Soll_Ist_Vergleich!$C$5),"Datum überprüfen",""),"")</f>
        <v/>
      </c>
    </row>
    <row r="72" spans="1:27" x14ac:dyDescent="0.2">
      <c r="A72" s="243" t="str">
        <f>IF(ISBLANK(B72),"",COUNTA(B$10:B72))</f>
        <v/>
      </c>
      <c r="B72" s="24"/>
      <c r="C72" s="48"/>
      <c r="D72" s="48"/>
      <c r="E72" s="33"/>
      <c r="F72" s="35"/>
      <c r="G72" s="35"/>
      <c r="H72" s="49"/>
      <c r="I72" s="35"/>
      <c r="J72" s="34"/>
      <c r="K72" s="62"/>
      <c r="L72" s="62"/>
      <c r="M72" s="114"/>
      <c r="N72" s="116"/>
      <c r="O72" s="57"/>
      <c r="P72" s="50"/>
      <c r="Q72" s="34"/>
      <c r="R72" s="48"/>
      <c r="T72" s="231" t="str">
        <f t="shared" si="6"/>
        <v/>
      </c>
      <c r="U72" s="230"/>
      <c r="W72" s="221" t="str">
        <f t="shared" si="1"/>
        <v/>
      </c>
      <c r="X72" s="221" t="str">
        <f t="shared" si="2"/>
        <v/>
      </c>
      <c r="AA72" s="216" t="str">
        <f>IF(ISNUMBER(J72),IF(OR(F72&lt;Soll_Ist_Vergleich!$C$4,F72&gt;Soll_Ist_Vergleich!$C$5,I72&lt;Soll_Ist_Vergleich!$C$4,I72&gt;Soll_Ist_Vergleich!$C$5,O72&lt;Soll_Ist_Vergleich!$C$4,O72&gt;Soll_Ist_Vergleich!$C$5),"Datum überprüfen",""),"")</f>
        <v/>
      </c>
    </row>
    <row r="73" spans="1:27" x14ac:dyDescent="0.2">
      <c r="A73" s="243" t="str">
        <f>IF(ISBLANK(B73),"",COUNTA(B$10:B73))</f>
        <v/>
      </c>
      <c r="B73" s="24"/>
      <c r="C73" s="48"/>
      <c r="D73" s="48"/>
      <c r="E73" s="33"/>
      <c r="F73" s="35"/>
      <c r="G73" s="35"/>
      <c r="H73" s="49"/>
      <c r="I73" s="35"/>
      <c r="J73" s="34"/>
      <c r="K73" s="62"/>
      <c r="L73" s="62"/>
      <c r="M73" s="114"/>
      <c r="N73" s="116"/>
      <c r="O73" s="57"/>
      <c r="P73" s="50"/>
      <c r="Q73" s="34"/>
      <c r="R73" s="48"/>
      <c r="T73" s="231" t="str">
        <f t="shared" si="6"/>
        <v/>
      </c>
      <c r="U73" s="230"/>
      <c r="W73" s="221" t="str">
        <f t="shared" si="1"/>
        <v/>
      </c>
      <c r="X73" s="221" t="str">
        <f t="shared" si="2"/>
        <v/>
      </c>
      <c r="AA73" s="216" t="str">
        <f>IF(ISNUMBER(J73),IF(OR(F73&lt;Soll_Ist_Vergleich!$C$4,F73&gt;Soll_Ist_Vergleich!$C$5,I73&lt;Soll_Ist_Vergleich!$C$4,I73&gt;Soll_Ist_Vergleich!$C$5,O73&lt;Soll_Ist_Vergleich!$C$4,O73&gt;Soll_Ist_Vergleich!$C$5),"Datum überprüfen",""),"")</f>
        <v/>
      </c>
    </row>
    <row r="74" spans="1:27" x14ac:dyDescent="0.2">
      <c r="A74" s="243" t="str">
        <f>IF(ISBLANK(B74),"",COUNTA(B$10:B74))</f>
        <v/>
      </c>
      <c r="B74" s="24"/>
      <c r="C74" s="48"/>
      <c r="D74" s="48"/>
      <c r="E74" s="33"/>
      <c r="F74" s="35"/>
      <c r="G74" s="35"/>
      <c r="H74" s="49"/>
      <c r="I74" s="35"/>
      <c r="J74" s="34"/>
      <c r="K74" s="62"/>
      <c r="L74" s="62"/>
      <c r="M74" s="114"/>
      <c r="N74" s="116"/>
      <c r="O74" s="57"/>
      <c r="P74" s="50"/>
      <c r="Q74" s="34"/>
      <c r="R74" s="48"/>
      <c r="T74" s="231" t="str">
        <f t="shared" si="6"/>
        <v/>
      </c>
      <c r="U74" s="230"/>
      <c r="W74" s="221" t="str">
        <f t="shared" si="1"/>
        <v/>
      </c>
      <c r="X74" s="221" t="str">
        <f t="shared" si="2"/>
        <v/>
      </c>
      <c r="AA74" s="216" t="str">
        <f>IF(ISNUMBER(J74),IF(OR(F74&lt;Soll_Ist_Vergleich!$C$4,F74&gt;Soll_Ist_Vergleich!$C$5,I74&lt;Soll_Ist_Vergleich!$C$4,I74&gt;Soll_Ist_Vergleich!$C$5,O74&lt;Soll_Ist_Vergleich!$C$4,O74&gt;Soll_Ist_Vergleich!$C$5),"Datum überprüfen",""),"")</f>
        <v/>
      </c>
    </row>
    <row r="75" spans="1:27" x14ac:dyDescent="0.2">
      <c r="A75" s="243" t="str">
        <f>IF(ISBLANK(B75),"",COUNTA(B$10:B75))</f>
        <v/>
      </c>
      <c r="B75" s="24"/>
      <c r="C75" s="48"/>
      <c r="D75" s="48"/>
      <c r="E75" s="33"/>
      <c r="F75" s="35"/>
      <c r="G75" s="35"/>
      <c r="H75" s="49"/>
      <c r="I75" s="35"/>
      <c r="J75" s="34"/>
      <c r="K75" s="62"/>
      <c r="L75" s="62"/>
      <c r="M75" s="114"/>
      <c r="N75" s="116"/>
      <c r="O75" s="57"/>
      <c r="P75" s="50"/>
      <c r="Q75" s="34"/>
      <c r="R75" s="48"/>
      <c r="T75" s="231" t="str">
        <f t="shared" si="6"/>
        <v/>
      </c>
      <c r="U75" s="230"/>
      <c r="W75" s="221" t="str">
        <f t="shared" si="1"/>
        <v/>
      </c>
      <c r="X75" s="221" t="str">
        <f t="shared" si="2"/>
        <v/>
      </c>
      <c r="AA75" s="216" t="str">
        <f>IF(ISNUMBER(J75),IF(OR(F75&lt;Soll_Ist_Vergleich!$C$4,F75&gt;Soll_Ist_Vergleich!$C$5,I75&lt;Soll_Ist_Vergleich!$C$4,I75&gt;Soll_Ist_Vergleich!$C$5,O75&lt;Soll_Ist_Vergleich!$C$4,O75&gt;Soll_Ist_Vergleich!$C$5),"Datum überprüfen",""),"")</f>
        <v/>
      </c>
    </row>
    <row r="76" spans="1:27" x14ac:dyDescent="0.2">
      <c r="A76" s="243" t="str">
        <f>IF(ISBLANK(B76),"",COUNTA(B$10:B76))</f>
        <v/>
      </c>
      <c r="B76" s="24"/>
      <c r="C76" s="48"/>
      <c r="D76" s="48"/>
      <c r="E76" s="33"/>
      <c r="F76" s="35"/>
      <c r="G76" s="35"/>
      <c r="H76" s="49"/>
      <c r="I76" s="35"/>
      <c r="J76" s="34"/>
      <c r="K76" s="62"/>
      <c r="L76" s="62"/>
      <c r="M76" s="114"/>
      <c r="N76" s="116"/>
      <c r="O76" s="57"/>
      <c r="P76" s="50"/>
      <c r="Q76" s="34"/>
      <c r="R76" s="48"/>
      <c r="T76" s="231" t="str">
        <f t="shared" si="6"/>
        <v/>
      </c>
      <c r="U76" s="230"/>
      <c r="W76" s="221" t="str">
        <f t="shared" si="1"/>
        <v/>
      </c>
      <c r="X76" s="221" t="str">
        <f t="shared" si="2"/>
        <v/>
      </c>
      <c r="AA76" s="216" t="str">
        <f>IF(ISNUMBER(J76),IF(OR(F76&lt;Soll_Ist_Vergleich!$C$4,F76&gt;Soll_Ist_Vergleich!$C$5,I76&lt;Soll_Ist_Vergleich!$C$4,I76&gt;Soll_Ist_Vergleich!$C$5,O76&lt;Soll_Ist_Vergleich!$C$4,O76&gt;Soll_Ist_Vergleich!$C$5),"Datum überprüfen",""),"")</f>
        <v/>
      </c>
    </row>
    <row r="77" spans="1:27" x14ac:dyDescent="0.2">
      <c r="A77" s="243" t="str">
        <f>IF(ISBLANK(B77),"",COUNTA(B$10:B77))</f>
        <v/>
      </c>
      <c r="B77" s="24"/>
      <c r="C77" s="48"/>
      <c r="D77" s="48"/>
      <c r="E77" s="33"/>
      <c r="F77" s="35"/>
      <c r="G77" s="35"/>
      <c r="H77" s="49"/>
      <c r="I77" s="35"/>
      <c r="J77" s="34"/>
      <c r="K77" s="62"/>
      <c r="L77" s="62"/>
      <c r="M77" s="114"/>
      <c r="N77" s="116"/>
      <c r="O77" s="57"/>
      <c r="P77" s="50"/>
      <c r="Q77" s="34"/>
      <c r="R77" s="48"/>
      <c r="T77" s="231" t="str">
        <f t="shared" si="6"/>
        <v/>
      </c>
      <c r="U77" s="230"/>
      <c r="W77" s="221" t="str">
        <f t="shared" si="1"/>
        <v/>
      </c>
      <c r="X77" s="221" t="str">
        <f t="shared" si="2"/>
        <v/>
      </c>
      <c r="AA77" s="216" t="str">
        <f>IF(ISNUMBER(J77),IF(OR(F77&lt;Soll_Ist_Vergleich!$C$4,F77&gt;Soll_Ist_Vergleich!$C$5,I77&lt;Soll_Ist_Vergleich!$C$4,I77&gt;Soll_Ist_Vergleich!$C$5,O77&lt;Soll_Ist_Vergleich!$C$4,O77&gt;Soll_Ist_Vergleich!$C$5),"Datum überprüfen",""),"")</f>
        <v/>
      </c>
    </row>
    <row r="78" spans="1:27" x14ac:dyDescent="0.2">
      <c r="A78" s="243" t="str">
        <f>IF(ISBLANK(B78),"",COUNTA(B$10:B78))</f>
        <v/>
      </c>
      <c r="B78" s="24"/>
      <c r="C78" s="48"/>
      <c r="D78" s="48"/>
      <c r="E78" s="33"/>
      <c r="F78" s="35"/>
      <c r="G78" s="35"/>
      <c r="H78" s="49"/>
      <c r="I78" s="35"/>
      <c r="J78" s="34"/>
      <c r="K78" s="62"/>
      <c r="L78" s="62"/>
      <c r="M78" s="114"/>
      <c r="N78" s="116"/>
      <c r="O78" s="57"/>
      <c r="P78" s="50"/>
      <c r="Q78" s="34"/>
      <c r="R78" s="48"/>
      <c r="T78" s="231" t="str">
        <f t="shared" si="6"/>
        <v/>
      </c>
      <c r="U78" s="230"/>
      <c r="W78" s="221" t="str">
        <f t="shared" si="1"/>
        <v/>
      </c>
      <c r="X78" s="221" t="str">
        <f t="shared" si="2"/>
        <v/>
      </c>
      <c r="AA78" s="216" t="str">
        <f>IF(ISNUMBER(J78),IF(OR(F78&lt;Soll_Ist_Vergleich!$C$4,F78&gt;Soll_Ist_Vergleich!$C$5,I78&lt;Soll_Ist_Vergleich!$C$4,I78&gt;Soll_Ist_Vergleich!$C$5,O78&lt;Soll_Ist_Vergleich!$C$4,O78&gt;Soll_Ist_Vergleich!$C$5),"Datum überprüfen",""),"")</f>
        <v/>
      </c>
    </row>
    <row r="79" spans="1:27" x14ac:dyDescent="0.2">
      <c r="A79" s="243" t="str">
        <f>IF(ISBLANK(B79),"",COUNTA(B$10:B79))</f>
        <v/>
      </c>
      <c r="B79" s="24"/>
      <c r="C79" s="48"/>
      <c r="D79" s="48"/>
      <c r="E79" s="33"/>
      <c r="F79" s="35"/>
      <c r="G79" s="35"/>
      <c r="H79" s="49"/>
      <c r="I79" s="35"/>
      <c r="J79" s="34"/>
      <c r="K79" s="62"/>
      <c r="L79" s="62"/>
      <c r="M79" s="114"/>
      <c r="N79" s="116"/>
      <c r="O79" s="57"/>
      <c r="P79" s="50"/>
      <c r="Q79" s="34"/>
      <c r="R79" s="48"/>
      <c r="T79" s="231" t="str">
        <f t="shared" si="6"/>
        <v/>
      </c>
      <c r="U79" s="230"/>
      <c r="W79" s="221" t="str">
        <f t="shared" si="1"/>
        <v/>
      </c>
      <c r="X79" s="221" t="str">
        <f t="shared" si="2"/>
        <v/>
      </c>
      <c r="AA79" s="216" t="str">
        <f>IF(ISNUMBER(J79),IF(OR(F79&lt;Soll_Ist_Vergleich!$C$4,F79&gt;Soll_Ist_Vergleich!$C$5,I79&lt;Soll_Ist_Vergleich!$C$4,I79&gt;Soll_Ist_Vergleich!$C$5,O79&lt;Soll_Ist_Vergleich!$C$4,O79&gt;Soll_Ist_Vergleich!$C$5),"Datum überprüfen",""),"")</f>
        <v/>
      </c>
    </row>
    <row r="80" spans="1:27" x14ac:dyDescent="0.2">
      <c r="A80" s="243" t="str">
        <f>IF(ISBLANK(B80),"",COUNTA(B$10:B80))</f>
        <v/>
      </c>
      <c r="B80" s="24"/>
      <c r="C80" s="48"/>
      <c r="D80" s="48"/>
      <c r="E80" s="33"/>
      <c r="F80" s="35"/>
      <c r="G80" s="35"/>
      <c r="H80" s="49"/>
      <c r="I80" s="35"/>
      <c r="J80" s="34"/>
      <c r="K80" s="62"/>
      <c r="L80" s="62"/>
      <c r="M80" s="114"/>
      <c r="N80" s="116"/>
      <c r="O80" s="57"/>
      <c r="P80" s="50"/>
      <c r="Q80" s="34"/>
      <c r="R80" s="48"/>
      <c r="T80" s="231" t="str">
        <f t="shared" si="6"/>
        <v/>
      </c>
      <c r="U80" s="230"/>
      <c r="W80" s="221" t="str">
        <f t="shared" si="1"/>
        <v/>
      </c>
      <c r="X80" s="221" t="str">
        <f t="shared" si="2"/>
        <v/>
      </c>
      <c r="AA80" s="216" t="str">
        <f>IF(ISNUMBER(J80),IF(OR(F80&lt;Soll_Ist_Vergleich!$C$4,F80&gt;Soll_Ist_Vergleich!$C$5,I80&lt;Soll_Ist_Vergleich!$C$4,I80&gt;Soll_Ist_Vergleich!$C$5,O80&lt;Soll_Ist_Vergleich!$C$4,O80&gt;Soll_Ist_Vergleich!$C$5),"Datum überprüfen",""),"")</f>
        <v/>
      </c>
    </row>
    <row r="81" spans="1:27" x14ac:dyDescent="0.2">
      <c r="A81" s="243" t="str">
        <f>IF(ISBLANK(B81),"",COUNTA(B$10:B81))</f>
        <v/>
      </c>
      <c r="B81" s="24"/>
      <c r="C81" s="48"/>
      <c r="D81" s="48"/>
      <c r="E81" s="33"/>
      <c r="F81" s="35"/>
      <c r="G81" s="35"/>
      <c r="H81" s="49"/>
      <c r="I81" s="35"/>
      <c r="J81" s="34"/>
      <c r="K81" s="62"/>
      <c r="L81" s="62"/>
      <c r="M81" s="114"/>
      <c r="N81" s="116"/>
      <c r="O81" s="57"/>
      <c r="P81" s="50"/>
      <c r="Q81" s="34"/>
      <c r="R81" s="48"/>
      <c r="T81" s="231" t="str">
        <f t="shared" si="6"/>
        <v/>
      </c>
      <c r="U81" s="230"/>
      <c r="W81" s="221" t="str">
        <f t="shared" si="1"/>
        <v/>
      </c>
      <c r="X81" s="221" t="str">
        <f t="shared" si="2"/>
        <v/>
      </c>
      <c r="AA81" s="216" t="str">
        <f>IF(ISNUMBER(J81),IF(OR(F81&lt;Soll_Ist_Vergleich!$C$4,F81&gt;Soll_Ist_Vergleich!$C$5,I81&lt;Soll_Ist_Vergleich!$C$4,I81&gt;Soll_Ist_Vergleich!$C$5,O81&lt;Soll_Ist_Vergleich!$C$4,O81&gt;Soll_Ist_Vergleich!$C$5),"Datum überprüfen",""),"")</f>
        <v/>
      </c>
    </row>
    <row r="82" spans="1:27" x14ac:dyDescent="0.2">
      <c r="A82" s="243" t="str">
        <f>IF(ISBLANK(B82),"",COUNTA(B$10:B82))</f>
        <v/>
      </c>
      <c r="B82" s="24"/>
      <c r="C82" s="48"/>
      <c r="D82" s="48"/>
      <c r="E82" s="33"/>
      <c r="F82" s="35"/>
      <c r="G82" s="35"/>
      <c r="H82" s="49"/>
      <c r="I82" s="35"/>
      <c r="J82" s="34"/>
      <c r="K82" s="62"/>
      <c r="L82" s="62"/>
      <c r="M82" s="114"/>
      <c r="N82" s="116"/>
      <c r="O82" s="57"/>
      <c r="P82" s="50"/>
      <c r="Q82" s="34"/>
      <c r="R82" s="48"/>
      <c r="T82" s="231" t="str">
        <f t="shared" si="6"/>
        <v/>
      </c>
      <c r="U82" s="230"/>
      <c r="W82" s="221" t="str">
        <f t="shared" si="1"/>
        <v/>
      </c>
      <c r="X82" s="221" t="str">
        <f t="shared" si="2"/>
        <v/>
      </c>
      <c r="AA82" s="216" t="str">
        <f>IF(ISNUMBER(J82),IF(OR(F82&lt;Soll_Ist_Vergleich!$C$4,F82&gt;Soll_Ist_Vergleich!$C$5,I82&lt;Soll_Ist_Vergleich!$C$4,I82&gt;Soll_Ist_Vergleich!$C$5,O82&lt;Soll_Ist_Vergleich!$C$4,O82&gt;Soll_Ist_Vergleich!$C$5),"Datum überprüfen",""),"")</f>
        <v/>
      </c>
    </row>
    <row r="83" spans="1:27" x14ac:dyDescent="0.2">
      <c r="A83" s="243" t="str">
        <f>IF(ISBLANK(B83),"",COUNTA(B$10:B83))</f>
        <v/>
      </c>
      <c r="B83" s="24"/>
      <c r="C83" s="48"/>
      <c r="D83" s="48"/>
      <c r="E83" s="33"/>
      <c r="F83" s="35"/>
      <c r="G83" s="35"/>
      <c r="H83" s="49"/>
      <c r="I83" s="35"/>
      <c r="J83" s="34"/>
      <c r="K83" s="62"/>
      <c r="L83" s="62"/>
      <c r="M83" s="114"/>
      <c r="N83" s="116"/>
      <c r="O83" s="57"/>
      <c r="P83" s="50"/>
      <c r="Q83" s="34"/>
      <c r="R83" s="48"/>
      <c r="T83" s="231" t="str">
        <f t="shared" si="6"/>
        <v/>
      </c>
      <c r="U83" s="230"/>
      <c r="W83" s="221" t="str">
        <f t="shared" si="1"/>
        <v/>
      </c>
      <c r="X83" s="221" t="str">
        <f t="shared" si="2"/>
        <v/>
      </c>
      <c r="AA83" s="216" t="str">
        <f>IF(ISNUMBER(J83),IF(OR(F83&lt;Soll_Ist_Vergleich!$C$4,F83&gt;Soll_Ist_Vergleich!$C$5,I83&lt;Soll_Ist_Vergleich!$C$4,I83&gt;Soll_Ist_Vergleich!$C$5,O83&lt;Soll_Ist_Vergleich!$C$4,O83&gt;Soll_Ist_Vergleich!$C$5),"Datum überprüfen",""),"")</f>
        <v/>
      </c>
    </row>
    <row r="84" spans="1:27" x14ac:dyDescent="0.2">
      <c r="A84" s="243" t="str">
        <f>IF(ISBLANK(B84),"",COUNTA(B$10:B84))</f>
        <v/>
      </c>
      <c r="B84" s="24"/>
      <c r="C84" s="48"/>
      <c r="D84" s="48"/>
      <c r="E84" s="33"/>
      <c r="F84" s="35"/>
      <c r="G84" s="35"/>
      <c r="H84" s="49"/>
      <c r="I84" s="35"/>
      <c r="J84" s="34"/>
      <c r="K84" s="62"/>
      <c r="L84" s="62"/>
      <c r="M84" s="114"/>
      <c r="N84" s="116"/>
      <c r="O84" s="57"/>
      <c r="P84" s="50"/>
      <c r="Q84" s="34"/>
      <c r="R84" s="48"/>
      <c r="T84" s="231" t="str">
        <f t="shared" si="6"/>
        <v/>
      </c>
      <c r="U84" s="230"/>
      <c r="W84" s="221" t="str">
        <f t="shared" si="1"/>
        <v/>
      </c>
      <c r="X84" s="221" t="str">
        <f t="shared" si="2"/>
        <v/>
      </c>
      <c r="AA84" s="216" t="str">
        <f>IF(ISNUMBER(J84),IF(OR(F84&lt;Soll_Ist_Vergleich!$C$4,F84&gt;Soll_Ist_Vergleich!$C$5,I84&lt;Soll_Ist_Vergleich!$C$4,I84&gt;Soll_Ist_Vergleich!$C$5,O84&lt;Soll_Ist_Vergleich!$C$4,O84&gt;Soll_Ist_Vergleich!$C$5),"Datum überprüfen",""),"")</f>
        <v/>
      </c>
    </row>
    <row r="85" spans="1:27" x14ac:dyDescent="0.2">
      <c r="A85" s="243" t="str">
        <f>IF(ISBLANK(B85),"",COUNTA(B$10:B85))</f>
        <v/>
      </c>
      <c r="B85" s="24"/>
      <c r="C85" s="48"/>
      <c r="D85" s="48"/>
      <c r="E85" s="33"/>
      <c r="F85" s="35"/>
      <c r="G85" s="35"/>
      <c r="H85" s="49"/>
      <c r="I85" s="35"/>
      <c r="J85" s="34"/>
      <c r="K85" s="62"/>
      <c r="L85" s="62"/>
      <c r="M85" s="114"/>
      <c r="N85" s="116"/>
      <c r="O85" s="57"/>
      <c r="P85" s="50"/>
      <c r="Q85" s="34"/>
      <c r="R85" s="48"/>
      <c r="T85" s="231" t="str">
        <f t="shared" si="6"/>
        <v/>
      </c>
      <c r="U85" s="230"/>
      <c r="W85" s="221" t="str">
        <f t="shared" si="1"/>
        <v/>
      </c>
      <c r="X85" s="221" t="str">
        <f t="shared" si="2"/>
        <v/>
      </c>
      <c r="AA85" s="216" t="str">
        <f>IF(ISNUMBER(J85),IF(OR(F85&lt;Soll_Ist_Vergleich!$C$4,F85&gt;Soll_Ist_Vergleich!$C$5,I85&lt;Soll_Ist_Vergleich!$C$4,I85&gt;Soll_Ist_Vergleich!$C$5,O85&lt;Soll_Ist_Vergleich!$C$4,O85&gt;Soll_Ist_Vergleich!$C$5),"Datum überprüfen",""),"")</f>
        <v/>
      </c>
    </row>
    <row r="86" spans="1:27" x14ac:dyDescent="0.2">
      <c r="A86" s="243" t="str">
        <f>IF(ISBLANK(B86),"",COUNTA(B$10:B86))</f>
        <v/>
      </c>
      <c r="B86" s="24"/>
      <c r="C86" s="48"/>
      <c r="D86" s="48"/>
      <c r="E86" s="33"/>
      <c r="F86" s="35"/>
      <c r="G86" s="35"/>
      <c r="H86" s="49"/>
      <c r="I86" s="35"/>
      <c r="J86" s="34"/>
      <c r="K86" s="62"/>
      <c r="L86" s="62"/>
      <c r="M86" s="114"/>
      <c r="N86" s="116"/>
      <c r="O86" s="57"/>
      <c r="P86" s="50"/>
      <c r="Q86" s="34"/>
      <c r="R86" s="48"/>
      <c r="T86" s="231" t="str">
        <f t="shared" si="6"/>
        <v/>
      </c>
      <c r="U86" s="230"/>
      <c r="W86" s="221" t="str">
        <f t="shared" si="1"/>
        <v/>
      </c>
      <c r="X86" s="221" t="str">
        <f t="shared" si="2"/>
        <v/>
      </c>
      <c r="AA86" s="216" t="str">
        <f>IF(ISNUMBER(J86),IF(OR(F86&lt;Soll_Ist_Vergleich!$C$4,F86&gt;Soll_Ist_Vergleich!$C$5,I86&lt;Soll_Ist_Vergleich!$C$4,I86&gt;Soll_Ist_Vergleich!$C$5,O86&lt;Soll_Ist_Vergleich!$C$4,O86&gt;Soll_Ist_Vergleich!$C$5),"Datum überprüfen",""),"")</f>
        <v/>
      </c>
    </row>
    <row r="87" spans="1:27" x14ac:dyDescent="0.2">
      <c r="A87" s="243" t="str">
        <f>IF(ISBLANK(B87),"",COUNTA(B$10:B87))</f>
        <v/>
      </c>
      <c r="B87" s="24"/>
      <c r="C87" s="48"/>
      <c r="D87" s="48"/>
      <c r="E87" s="33"/>
      <c r="F87" s="35"/>
      <c r="G87" s="35"/>
      <c r="H87" s="49"/>
      <c r="I87" s="35"/>
      <c r="J87" s="34"/>
      <c r="K87" s="62"/>
      <c r="L87" s="62"/>
      <c r="M87" s="114"/>
      <c r="N87" s="116"/>
      <c r="O87" s="57"/>
      <c r="P87" s="50"/>
      <c r="Q87" s="34"/>
      <c r="R87" s="48"/>
      <c r="T87" s="231" t="str">
        <f t="shared" si="6"/>
        <v/>
      </c>
      <c r="U87" s="230"/>
      <c r="W87" s="221" t="str">
        <f t="shared" ref="W87:W150" si="7">IF(ISNUMBER(J87),ROUND(J87/(1+L87/100)*(1-K87/100),2),"")</f>
        <v/>
      </c>
      <c r="X87" s="221" t="str">
        <f t="shared" ref="X87:X150" si="8">IF(ISNUMBER(J87),ROUND(J87/(1+L87/100),2),"")</f>
        <v/>
      </c>
      <c r="AA87" s="216" t="str">
        <f>IF(ISNUMBER(J87),IF(OR(F87&lt;Soll_Ist_Vergleich!$C$4,F87&gt;Soll_Ist_Vergleich!$C$5,I87&lt;Soll_Ist_Vergleich!$C$4,I87&gt;Soll_Ist_Vergleich!$C$5,O87&lt;Soll_Ist_Vergleich!$C$4,O87&gt;Soll_Ist_Vergleich!$C$5),"Datum überprüfen",""),"")</f>
        <v/>
      </c>
    </row>
    <row r="88" spans="1:27" x14ac:dyDescent="0.2">
      <c r="A88" s="243" t="str">
        <f>IF(ISBLANK(B88),"",COUNTA(B$10:B88))</f>
        <v/>
      </c>
      <c r="B88" s="24"/>
      <c r="C88" s="48"/>
      <c r="D88" s="48"/>
      <c r="E88" s="33"/>
      <c r="F88" s="35"/>
      <c r="G88" s="35"/>
      <c r="H88" s="49"/>
      <c r="I88" s="35"/>
      <c r="J88" s="34"/>
      <c r="K88" s="62"/>
      <c r="L88" s="62"/>
      <c r="M88" s="114"/>
      <c r="N88" s="116"/>
      <c r="O88" s="57"/>
      <c r="P88" s="50"/>
      <c r="Q88" s="34"/>
      <c r="R88" s="48"/>
      <c r="T88" s="231" t="str">
        <f t="shared" si="6"/>
        <v/>
      </c>
      <c r="U88" s="230"/>
      <c r="W88" s="221" t="str">
        <f t="shared" si="7"/>
        <v/>
      </c>
      <c r="X88" s="221" t="str">
        <f t="shared" si="8"/>
        <v/>
      </c>
      <c r="AA88" s="216" t="str">
        <f>IF(ISNUMBER(J88),IF(OR(F88&lt;Soll_Ist_Vergleich!$C$4,F88&gt;Soll_Ist_Vergleich!$C$5,I88&lt;Soll_Ist_Vergleich!$C$4,I88&gt;Soll_Ist_Vergleich!$C$5,O88&lt;Soll_Ist_Vergleich!$C$4,O88&gt;Soll_Ist_Vergleich!$C$5),"Datum überprüfen",""),"")</f>
        <v/>
      </c>
    </row>
    <row r="89" spans="1:27" x14ac:dyDescent="0.2">
      <c r="A89" s="243" t="str">
        <f>IF(ISBLANK(B89),"",COUNTA(B$10:B89))</f>
        <v/>
      </c>
      <c r="B89" s="24"/>
      <c r="C89" s="48"/>
      <c r="D89" s="48"/>
      <c r="E89" s="33"/>
      <c r="F89" s="35"/>
      <c r="G89" s="35"/>
      <c r="H89" s="49"/>
      <c r="I89" s="35"/>
      <c r="J89" s="34"/>
      <c r="K89" s="62"/>
      <c r="L89" s="62"/>
      <c r="M89" s="114"/>
      <c r="N89" s="116"/>
      <c r="O89" s="57"/>
      <c r="P89" s="50"/>
      <c r="Q89" s="34"/>
      <c r="R89" s="48"/>
      <c r="T89" s="231" t="str">
        <f t="shared" si="6"/>
        <v/>
      </c>
      <c r="U89" s="230"/>
      <c r="W89" s="221" t="str">
        <f t="shared" si="7"/>
        <v/>
      </c>
      <c r="X89" s="221" t="str">
        <f t="shared" si="8"/>
        <v/>
      </c>
      <c r="AA89" s="216" t="str">
        <f>IF(ISNUMBER(J89),IF(OR(F89&lt;Soll_Ist_Vergleich!$C$4,F89&gt;Soll_Ist_Vergleich!$C$5,I89&lt;Soll_Ist_Vergleich!$C$4,I89&gt;Soll_Ist_Vergleich!$C$5,O89&lt;Soll_Ist_Vergleich!$C$4,O89&gt;Soll_Ist_Vergleich!$C$5),"Datum überprüfen",""),"")</f>
        <v/>
      </c>
    </row>
    <row r="90" spans="1:27" x14ac:dyDescent="0.2">
      <c r="A90" s="243" t="str">
        <f>IF(ISBLANK(B90),"",COUNTA(B$10:B90))</f>
        <v/>
      </c>
      <c r="B90" s="24"/>
      <c r="C90" s="48"/>
      <c r="D90" s="48"/>
      <c r="E90" s="33"/>
      <c r="F90" s="35"/>
      <c r="G90" s="35"/>
      <c r="H90" s="49"/>
      <c r="I90" s="35"/>
      <c r="J90" s="34"/>
      <c r="K90" s="62"/>
      <c r="L90" s="62"/>
      <c r="M90" s="114"/>
      <c r="N90" s="116"/>
      <c r="O90" s="57"/>
      <c r="P90" s="50"/>
      <c r="Q90" s="34"/>
      <c r="R90" s="48"/>
      <c r="T90" s="231" t="str">
        <f t="shared" si="6"/>
        <v/>
      </c>
      <c r="U90" s="230"/>
      <c r="W90" s="221" t="str">
        <f t="shared" si="7"/>
        <v/>
      </c>
      <c r="X90" s="221" t="str">
        <f t="shared" si="8"/>
        <v/>
      </c>
      <c r="AA90" s="216" t="str">
        <f>IF(ISNUMBER(J90),IF(OR(F90&lt;Soll_Ist_Vergleich!$C$4,F90&gt;Soll_Ist_Vergleich!$C$5,I90&lt;Soll_Ist_Vergleich!$C$4,I90&gt;Soll_Ist_Vergleich!$C$5,O90&lt;Soll_Ist_Vergleich!$C$4,O90&gt;Soll_Ist_Vergleich!$C$5),"Datum überprüfen",""),"")</f>
        <v/>
      </c>
    </row>
    <row r="91" spans="1:27" x14ac:dyDescent="0.2">
      <c r="A91" s="243" t="str">
        <f>IF(ISBLANK(B91),"",COUNTA(B$10:B91))</f>
        <v/>
      </c>
      <c r="B91" s="24"/>
      <c r="C91" s="48"/>
      <c r="D91" s="48"/>
      <c r="E91" s="33"/>
      <c r="F91" s="35"/>
      <c r="G91" s="35"/>
      <c r="H91" s="49"/>
      <c r="I91" s="35"/>
      <c r="J91" s="34"/>
      <c r="K91" s="62"/>
      <c r="L91" s="62"/>
      <c r="M91" s="114"/>
      <c r="N91" s="116"/>
      <c r="O91" s="57"/>
      <c r="P91" s="50"/>
      <c r="Q91" s="34"/>
      <c r="R91" s="48"/>
      <c r="T91" s="231" t="str">
        <f t="shared" si="6"/>
        <v/>
      </c>
      <c r="U91" s="230"/>
      <c r="W91" s="221" t="str">
        <f t="shared" si="7"/>
        <v/>
      </c>
      <c r="X91" s="221" t="str">
        <f t="shared" si="8"/>
        <v/>
      </c>
      <c r="AA91" s="216" t="str">
        <f>IF(ISNUMBER(J91),IF(OR(F91&lt;Soll_Ist_Vergleich!$C$4,F91&gt;Soll_Ist_Vergleich!$C$5,I91&lt;Soll_Ist_Vergleich!$C$4,I91&gt;Soll_Ist_Vergleich!$C$5,O91&lt;Soll_Ist_Vergleich!$C$4,O91&gt;Soll_Ist_Vergleich!$C$5),"Datum überprüfen",""),"")</f>
        <v/>
      </c>
    </row>
    <row r="92" spans="1:27" x14ac:dyDescent="0.2">
      <c r="A92" s="243" t="str">
        <f>IF(ISBLANK(B92),"",COUNTA(B$10:B92))</f>
        <v/>
      </c>
      <c r="B92" s="24"/>
      <c r="C92" s="48"/>
      <c r="D92" s="48"/>
      <c r="E92" s="33"/>
      <c r="F92" s="35"/>
      <c r="G92" s="35"/>
      <c r="H92" s="49"/>
      <c r="I92" s="35"/>
      <c r="J92" s="34"/>
      <c r="K92" s="62"/>
      <c r="L92" s="62"/>
      <c r="M92" s="114"/>
      <c r="N92" s="116"/>
      <c r="O92" s="57"/>
      <c r="P92" s="50"/>
      <c r="Q92" s="34"/>
      <c r="R92" s="48"/>
      <c r="T92" s="231" t="str">
        <f t="shared" si="6"/>
        <v/>
      </c>
      <c r="U92" s="230"/>
      <c r="W92" s="221" t="str">
        <f t="shared" si="7"/>
        <v/>
      </c>
      <c r="X92" s="221" t="str">
        <f t="shared" si="8"/>
        <v/>
      </c>
      <c r="AA92" s="216" t="str">
        <f>IF(ISNUMBER(J92),IF(OR(F92&lt;Soll_Ist_Vergleich!$C$4,F92&gt;Soll_Ist_Vergleich!$C$5,I92&lt;Soll_Ist_Vergleich!$C$4,I92&gt;Soll_Ist_Vergleich!$C$5,O92&lt;Soll_Ist_Vergleich!$C$4,O92&gt;Soll_Ist_Vergleich!$C$5),"Datum überprüfen",""),"")</f>
        <v/>
      </c>
    </row>
    <row r="93" spans="1:27" x14ac:dyDescent="0.2">
      <c r="A93" s="243" t="str">
        <f>IF(ISBLANK(B93),"",COUNTA(B$10:B93))</f>
        <v/>
      </c>
      <c r="B93" s="24"/>
      <c r="C93" s="48"/>
      <c r="D93" s="48"/>
      <c r="E93" s="33"/>
      <c r="F93" s="35"/>
      <c r="G93" s="35"/>
      <c r="H93" s="49"/>
      <c r="I93" s="35"/>
      <c r="J93" s="34"/>
      <c r="K93" s="62"/>
      <c r="L93" s="62"/>
      <c r="M93" s="114"/>
      <c r="N93" s="116"/>
      <c r="O93" s="57"/>
      <c r="P93" s="50"/>
      <c r="Q93" s="34"/>
      <c r="R93" s="48"/>
      <c r="T93" s="231" t="str">
        <f t="shared" si="6"/>
        <v/>
      </c>
      <c r="U93" s="230"/>
      <c r="W93" s="221" t="str">
        <f t="shared" si="7"/>
        <v/>
      </c>
      <c r="X93" s="221" t="str">
        <f t="shared" si="8"/>
        <v/>
      </c>
      <c r="AA93" s="216" t="str">
        <f>IF(ISNUMBER(J93),IF(OR(F93&lt;Soll_Ist_Vergleich!$C$4,F93&gt;Soll_Ist_Vergleich!$C$5,I93&lt;Soll_Ist_Vergleich!$C$4,I93&gt;Soll_Ist_Vergleich!$C$5,O93&lt;Soll_Ist_Vergleich!$C$4,O93&gt;Soll_Ist_Vergleich!$C$5),"Datum überprüfen",""),"")</f>
        <v/>
      </c>
    </row>
    <row r="94" spans="1:27" x14ac:dyDescent="0.2">
      <c r="A94" s="243" t="str">
        <f>IF(ISBLANK(B94),"",COUNTA(B$10:B94))</f>
        <v/>
      </c>
      <c r="B94" s="24"/>
      <c r="C94" s="48"/>
      <c r="D94" s="48"/>
      <c r="E94" s="33"/>
      <c r="F94" s="35"/>
      <c r="G94" s="35"/>
      <c r="H94" s="49"/>
      <c r="I94" s="35"/>
      <c r="J94" s="34"/>
      <c r="K94" s="62"/>
      <c r="L94" s="62"/>
      <c r="M94" s="114"/>
      <c r="N94" s="116"/>
      <c r="O94" s="57"/>
      <c r="P94" s="50"/>
      <c r="Q94" s="34"/>
      <c r="R94" s="48"/>
      <c r="T94" s="231" t="str">
        <f t="shared" si="6"/>
        <v/>
      </c>
      <c r="U94" s="230"/>
      <c r="W94" s="221" t="str">
        <f t="shared" si="7"/>
        <v/>
      </c>
      <c r="X94" s="221" t="str">
        <f t="shared" si="8"/>
        <v/>
      </c>
      <c r="AA94" s="216" t="str">
        <f>IF(ISNUMBER(J94),IF(OR(F94&lt;Soll_Ist_Vergleich!$C$4,F94&gt;Soll_Ist_Vergleich!$C$5,I94&lt;Soll_Ist_Vergleich!$C$4,I94&gt;Soll_Ist_Vergleich!$C$5,O94&lt;Soll_Ist_Vergleich!$C$4,O94&gt;Soll_Ist_Vergleich!$C$5),"Datum überprüfen",""),"")</f>
        <v/>
      </c>
    </row>
    <row r="95" spans="1:27" x14ac:dyDescent="0.2">
      <c r="A95" s="243" t="str">
        <f>IF(ISBLANK(B95),"",COUNTA(B$10:B95))</f>
        <v/>
      </c>
      <c r="B95" s="24"/>
      <c r="C95" s="48"/>
      <c r="D95" s="48"/>
      <c r="E95" s="33"/>
      <c r="F95" s="35"/>
      <c r="G95" s="35"/>
      <c r="H95" s="49"/>
      <c r="I95" s="35"/>
      <c r="J95" s="34"/>
      <c r="K95" s="62"/>
      <c r="L95" s="62"/>
      <c r="M95" s="114"/>
      <c r="N95" s="116"/>
      <c r="O95" s="57"/>
      <c r="P95" s="50"/>
      <c r="Q95" s="34"/>
      <c r="R95" s="48"/>
      <c r="T95" s="231" t="str">
        <f t="shared" si="6"/>
        <v/>
      </c>
      <c r="U95" s="230"/>
      <c r="W95" s="221" t="str">
        <f t="shared" si="7"/>
        <v/>
      </c>
      <c r="X95" s="221" t="str">
        <f t="shared" si="8"/>
        <v/>
      </c>
      <c r="AA95" s="216" t="str">
        <f>IF(ISNUMBER(J95),IF(OR(F95&lt;Soll_Ist_Vergleich!$C$4,F95&gt;Soll_Ist_Vergleich!$C$5,I95&lt;Soll_Ist_Vergleich!$C$4,I95&gt;Soll_Ist_Vergleich!$C$5,O95&lt;Soll_Ist_Vergleich!$C$4,O95&gt;Soll_Ist_Vergleich!$C$5),"Datum überprüfen",""),"")</f>
        <v/>
      </c>
    </row>
    <row r="96" spans="1:27" x14ac:dyDescent="0.2">
      <c r="A96" s="243" t="str">
        <f>IF(ISBLANK(B96),"",COUNTA(B$10:B96))</f>
        <v/>
      </c>
      <c r="B96" s="24"/>
      <c r="C96" s="48"/>
      <c r="D96" s="48"/>
      <c r="E96" s="33"/>
      <c r="F96" s="35"/>
      <c r="G96" s="35"/>
      <c r="H96" s="49"/>
      <c r="I96" s="35"/>
      <c r="J96" s="34"/>
      <c r="K96" s="62"/>
      <c r="L96" s="62"/>
      <c r="M96" s="114"/>
      <c r="N96" s="116"/>
      <c r="O96" s="57"/>
      <c r="P96" s="50"/>
      <c r="Q96" s="34"/>
      <c r="R96" s="48"/>
      <c r="T96" s="231" t="str">
        <f t="shared" si="6"/>
        <v/>
      </c>
      <c r="U96" s="230"/>
      <c r="W96" s="221" t="str">
        <f t="shared" si="7"/>
        <v/>
      </c>
      <c r="X96" s="221" t="str">
        <f t="shared" si="8"/>
        <v/>
      </c>
      <c r="AA96" s="216" t="str">
        <f>IF(ISNUMBER(J96),IF(OR(F96&lt;Soll_Ist_Vergleich!$C$4,F96&gt;Soll_Ist_Vergleich!$C$5,I96&lt;Soll_Ist_Vergleich!$C$4,I96&gt;Soll_Ist_Vergleich!$C$5,O96&lt;Soll_Ist_Vergleich!$C$4,O96&gt;Soll_Ist_Vergleich!$C$5),"Datum überprüfen",""),"")</f>
        <v/>
      </c>
    </row>
    <row r="97" spans="1:27" x14ac:dyDescent="0.2">
      <c r="A97" s="243" t="str">
        <f>IF(ISBLANK(B97),"",COUNTA(B$10:B97))</f>
        <v/>
      </c>
      <c r="B97" s="24"/>
      <c r="C97" s="48"/>
      <c r="D97" s="48"/>
      <c r="E97" s="33"/>
      <c r="F97" s="35"/>
      <c r="G97" s="35"/>
      <c r="H97" s="49"/>
      <c r="I97" s="35"/>
      <c r="J97" s="34"/>
      <c r="K97" s="62"/>
      <c r="L97" s="62"/>
      <c r="M97" s="114"/>
      <c r="N97" s="116"/>
      <c r="O97" s="57"/>
      <c r="P97" s="50"/>
      <c r="Q97" s="34"/>
      <c r="R97" s="48"/>
      <c r="T97" s="231" t="str">
        <f t="shared" si="6"/>
        <v/>
      </c>
      <c r="U97" s="230"/>
      <c r="W97" s="221" t="str">
        <f t="shared" si="7"/>
        <v/>
      </c>
      <c r="X97" s="221" t="str">
        <f t="shared" si="8"/>
        <v/>
      </c>
      <c r="AA97" s="216" t="str">
        <f>IF(ISNUMBER(J97),IF(OR(F97&lt;Soll_Ist_Vergleich!$C$4,F97&gt;Soll_Ist_Vergleich!$C$5,I97&lt;Soll_Ist_Vergleich!$C$4,I97&gt;Soll_Ist_Vergleich!$C$5,O97&lt;Soll_Ist_Vergleich!$C$4,O97&gt;Soll_Ist_Vergleich!$C$5),"Datum überprüfen",""),"")</f>
        <v/>
      </c>
    </row>
    <row r="98" spans="1:27" x14ac:dyDescent="0.2">
      <c r="A98" s="243" t="str">
        <f>IF(ISBLANK(B98),"",COUNTA(B$10:B98))</f>
        <v/>
      </c>
      <c r="B98" s="24"/>
      <c r="C98" s="48"/>
      <c r="D98" s="48"/>
      <c r="E98" s="33"/>
      <c r="F98" s="35"/>
      <c r="G98" s="35"/>
      <c r="H98" s="49"/>
      <c r="I98" s="35"/>
      <c r="J98" s="34"/>
      <c r="K98" s="62"/>
      <c r="L98" s="62"/>
      <c r="M98" s="114"/>
      <c r="N98" s="116"/>
      <c r="O98" s="57"/>
      <c r="P98" s="50"/>
      <c r="Q98" s="34"/>
      <c r="R98" s="48"/>
      <c r="T98" s="231" t="str">
        <f t="shared" si="6"/>
        <v/>
      </c>
      <c r="U98" s="230"/>
      <c r="W98" s="221" t="str">
        <f t="shared" si="7"/>
        <v/>
      </c>
      <c r="X98" s="221" t="str">
        <f t="shared" si="8"/>
        <v/>
      </c>
      <c r="AA98" s="216" t="str">
        <f>IF(ISNUMBER(J98),IF(OR(F98&lt;Soll_Ist_Vergleich!$C$4,F98&gt;Soll_Ist_Vergleich!$C$5,I98&lt;Soll_Ist_Vergleich!$C$4,I98&gt;Soll_Ist_Vergleich!$C$5,O98&lt;Soll_Ist_Vergleich!$C$4,O98&gt;Soll_Ist_Vergleich!$C$5),"Datum überprüfen",""),"")</f>
        <v/>
      </c>
    </row>
    <row r="99" spans="1:27" x14ac:dyDescent="0.2">
      <c r="A99" s="243" t="str">
        <f>IF(ISBLANK(B99),"",COUNTA(B$10:B99))</f>
        <v/>
      </c>
      <c r="B99" s="24"/>
      <c r="C99" s="48"/>
      <c r="D99" s="48"/>
      <c r="E99" s="33"/>
      <c r="F99" s="35"/>
      <c r="G99" s="35"/>
      <c r="H99" s="49"/>
      <c r="I99" s="35"/>
      <c r="J99" s="34"/>
      <c r="K99" s="62"/>
      <c r="L99" s="62"/>
      <c r="M99" s="114"/>
      <c r="N99" s="116"/>
      <c r="O99" s="57"/>
      <c r="P99" s="50"/>
      <c r="Q99" s="34"/>
      <c r="R99" s="48"/>
      <c r="T99" s="231" t="str">
        <f t="shared" si="6"/>
        <v/>
      </c>
      <c r="U99" s="230"/>
      <c r="W99" s="221" t="str">
        <f t="shared" si="7"/>
        <v/>
      </c>
      <c r="X99" s="221" t="str">
        <f t="shared" si="8"/>
        <v/>
      </c>
      <c r="AA99" s="216" t="str">
        <f>IF(ISNUMBER(J99),IF(OR(F99&lt;Soll_Ist_Vergleich!$C$4,F99&gt;Soll_Ist_Vergleich!$C$5,I99&lt;Soll_Ist_Vergleich!$C$4,I99&gt;Soll_Ist_Vergleich!$C$5,O99&lt;Soll_Ist_Vergleich!$C$4,O99&gt;Soll_Ist_Vergleich!$C$5),"Datum überprüfen",""),"")</f>
        <v/>
      </c>
    </row>
    <row r="100" spans="1:27" x14ac:dyDescent="0.2">
      <c r="A100" s="243" t="str">
        <f>IF(ISBLANK(B100),"",COUNTA(B$10:B100))</f>
        <v/>
      </c>
      <c r="B100" s="24"/>
      <c r="C100" s="48"/>
      <c r="D100" s="48"/>
      <c r="E100" s="33"/>
      <c r="F100" s="35"/>
      <c r="G100" s="35"/>
      <c r="H100" s="49"/>
      <c r="I100" s="35"/>
      <c r="J100" s="34"/>
      <c r="K100" s="62"/>
      <c r="L100" s="62"/>
      <c r="M100" s="114"/>
      <c r="N100" s="116"/>
      <c r="O100" s="57"/>
      <c r="P100" s="50"/>
      <c r="Q100" s="34"/>
      <c r="R100" s="48"/>
      <c r="T100" s="231" t="str">
        <f t="shared" si="6"/>
        <v/>
      </c>
      <c r="U100" s="230"/>
      <c r="W100" s="221" t="str">
        <f t="shared" si="7"/>
        <v/>
      </c>
      <c r="X100" s="221" t="str">
        <f t="shared" si="8"/>
        <v/>
      </c>
      <c r="AA100" s="216" t="str">
        <f>IF(ISNUMBER(J100),IF(OR(F100&lt;Soll_Ist_Vergleich!$C$4,F100&gt;Soll_Ist_Vergleich!$C$5,I100&lt;Soll_Ist_Vergleich!$C$4,I100&gt;Soll_Ist_Vergleich!$C$5,O100&lt;Soll_Ist_Vergleich!$C$4,O100&gt;Soll_Ist_Vergleich!$C$5),"Datum überprüfen",""),"")</f>
        <v/>
      </c>
    </row>
    <row r="101" spans="1:27" x14ac:dyDescent="0.2">
      <c r="A101" s="243" t="str">
        <f>IF(ISBLANK(B101),"",COUNTA(B$10:B101))</f>
        <v/>
      </c>
      <c r="B101" s="24"/>
      <c r="C101" s="48"/>
      <c r="D101" s="48"/>
      <c r="E101" s="33"/>
      <c r="F101" s="35"/>
      <c r="G101" s="35"/>
      <c r="H101" s="49"/>
      <c r="I101" s="35"/>
      <c r="J101" s="34"/>
      <c r="K101" s="62"/>
      <c r="L101" s="62"/>
      <c r="M101" s="114"/>
      <c r="N101" s="116"/>
      <c r="O101" s="57"/>
      <c r="P101" s="50"/>
      <c r="Q101" s="34"/>
      <c r="R101" s="48"/>
      <c r="T101" s="231" t="str">
        <f t="shared" si="6"/>
        <v/>
      </c>
      <c r="U101" s="230"/>
      <c r="W101" s="221" t="str">
        <f t="shared" si="7"/>
        <v/>
      </c>
      <c r="X101" s="221" t="str">
        <f t="shared" si="8"/>
        <v/>
      </c>
      <c r="AA101" s="216" t="str">
        <f>IF(ISNUMBER(J101),IF(OR(F101&lt;Soll_Ist_Vergleich!$C$4,F101&gt;Soll_Ist_Vergleich!$C$5,I101&lt;Soll_Ist_Vergleich!$C$4,I101&gt;Soll_Ist_Vergleich!$C$5,O101&lt;Soll_Ist_Vergleich!$C$4,O101&gt;Soll_Ist_Vergleich!$C$5),"Datum überprüfen",""),"")</f>
        <v/>
      </c>
    </row>
    <row r="102" spans="1:27" x14ac:dyDescent="0.2">
      <c r="A102" s="243" t="str">
        <f>IF(ISBLANK(B102),"",COUNTA(B$10:B102))</f>
        <v/>
      </c>
      <c r="B102" s="24"/>
      <c r="C102" s="48"/>
      <c r="D102" s="48"/>
      <c r="E102" s="33"/>
      <c r="F102" s="35"/>
      <c r="G102" s="35"/>
      <c r="H102" s="49"/>
      <c r="I102" s="35"/>
      <c r="J102" s="34"/>
      <c r="K102" s="62"/>
      <c r="L102" s="62"/>
      <c r="M102" s="114"/>
      <c r="N102" s="116"/>
      <c r="O102" s="57"/>
      <c r="P102" s="50"/>
      <c r="Q102" s="34"/>
      <c r="R102" s="48"/>
      <c r="T102" s="231" t="str">
        <f t="shared" si="6"/>
        <v/>
      </c>
      <c r="U102" s="230"/>
      <c r="W102" s="221" t="str">
        <f t="shared" si="7"/>
        <v/>
      </c>
      <c r="X102" s="221" t="str">
        <f t="shared" si="8"/>
        <v/>
      </c>
      <c r="AA102" s="216" t="str">
        <f>IF(ISNUMBER(J102),IF(OR(F102&lt;Soll_Ist_Vergleich!$C$4,F102&gt;Soll_Ist_Vergleich!$C$5,I102&lt;Soll_Ist_Vergleich!$C$4,I102&gt;Soll_Ist_Vergleich!$C$5,O102&lt;Soll_Ist_Vergleich!$C$4,O102&gt;Soll_Ist_Vergleich!$C$5),"Datum überprüfen",""),"")</f>
        <v/>
      </c>
    </row>
    <row r="103" spans="1:27" x14ac:dyDescent="0.2">
      <c r="A103" s="243" t="str">
        <f>IF(ISBLANK(B103),"",COUNTA(B$10:B103))</f>
        <v/>
      </c>
      <c r="B103" s="24"/>
      <c r="C103" s="48"/>
      <c r="D103" s="48"/>
      <c r="E103" s="33"/>
      <c r="F103" s="35"/>
      <c r="G103" s="35"/>
      <c r="H103" s="49"/>
      <c r="I103" s="35"/>
      <c r="J103" s="34"/>
      <c r="K103" s="62"/>
      <c r="L103" s="62"/>
      <c r="M103" s="114"/>
      <c r="N103" s="116"/>
      <c r="O103" s="57"/>
      <c r="P103" s="50"/>
      <c r="Q103" s="34"/>
      <c r="R103" s="48"/>
      <c r="T103" s="231" t="str">
        <f t="shared" si="6"/>
        <v/>
      </c>
      <c r="U103" s="230"/>
      <c r="W103" s="221" t="str">
        <f t="shared" si="7"/>
        <v/>
      </c>
      <c r="X103" s="221" t="str">
        <f t="shared" si="8"/>
        <v/>
      </c>
      <c r="AA103" s="216" t="str">
        <f>IF(ISNUMBER(J103),IF(OR(F103&lt;Soll_Ist_Vergleich!$C$4,F103&gt;Soll_Ist_Vergleich!$C$5,I103&lt;Soll_Ist_Vergleich!$C$4,I103&gt;Soll_Ist_Vergleich!$C$5,O103&lt;Soll_Ist_Vergleich!$C$4,O103&gt;Soll_Ist_Vergleich!$C$5),"Datum überprüfen",""),"")</f>
        <v/>
      </c>
    </row>
    <row r="104" spans="1:27" x14ac:dyDescent="0.2">
      <c r="A104" s="243" t="str">
        <f>IF(ISBLANK(B104),"",COUNTA(B$10:B104))</f>
        <v/>
      </c>
      <c r="B104" s="24"/>
      <c r="C104" s="48"/>
      <c r="D104" s="48"/>
      <c r="E104" s="33"/>
      <c r="F104" s="35"/>
      <c r="G104" s="35"/>
      <c r="H104" s="49"/>
      <c r="I104" s="35"/>
      <c r="J104" s="34"/>
      <c r="K104" s="62"/>
      <c r="L104" s="62"/>
      <c r="M104" s="114"/>
      <c r="N104" s="116"/>
      <c r="O104" s="57"/>
      <c r="P104" s="50"/>
      <c r="Q104" s="34"/>
      <c r="R104" s="48"/>
      <c r="T104" s="231" t="str">
        <f t="shared" si="6"/>
        <v/>
      </c>
      <c r="U104" s="230"/>
      <c r="W104" s="221" t="str">
        <f t="shared" si="7"/>
        <v/>
      </c>
      <c r="X104" s="221" t="str">
        <f t="shared" si="8"/>
        <v/>
      </c>
      <c r="AA104" s="216" t="str">
        <f>IF(ISNUMBER(J104),IF(OR(F104&lt;Soll_Ist_Vergleich!$C$4,F104&gt;Soll_Ist_Vergleich!$C$5,I104&lt;Soll_Ist_Vergleich!$C$4,I104&gt;Soll_Ist_Vergleich!$C$5,O104&lt;Soll_Ist_Vergleich!$C$4,O104&gt;Soll_Ist_Vergleich!$C$5),"Datum überprüfen",""),"")</f>
        <v/>
      </c>
    </row>
    <row r="105" spans="1:27" x14ac:dyDescent="0.2">
      <c r="A105" s="243" t="str">
        <f>IF(ISBLANK(B105),"",COUNTA(B$10:B105))</f>
        <v/>
      </c>
      <c r="B105" s="24"/>
      <c r="C105" s="48"/>
      <c r="D105" s="48"/>
      <c r="E105" s="33"/>
      <c r="F105" s="35"/>
      <c r="G105" s="35"/>
      <c r="H105" s="49"/>
      <c r="I105" s="35"/>
      <c r="J105" s="34"/>
      <c r="K105" s="62"/>
      <c r="L105" s="62"/>
      <c r="M105" s="114"/>
      <c r="N105" s="116"/>
      <c r="O105" s="57"/>
      <c r="P105" s="50"/>
      <c r="Q105" s="34"/>
      <c r="R105" s="48"/>
      <c r="T105" s="231" t="str">
        <f t="shared" si="6"/>
        <v/>
      </c>
      <c r="U105" s="230"/>
      <c r="W105" s="221" t="str">
        <f t="shared" si="7"/>
        <v/>
      </c>
      <c r="X105" s="221" t="str">
        <f t="shared" si="8"/>
        <v/>
      </c>
      <c r="AA105" s="216" t="str">
        <f>IF(ISNUMBER(J105),IF(OR(F105&lt;Soll_Ist_Vergleich!$C$4,F105&gt;Soll_Ist_Vergleich!$C$5,I105&lt;Soll_Ist_Vergleich!$C$4,I105&gt;Soll_Ist_Vergleich!$C$5,O105&lt;Soll_Ist_Vergleich!$C$4,O105&gt;Soll_Ist_Vergleich!$C$5),"Datum überprüfen",""),"")</f>
        <v/>
      </c>
    </row>
    <row r="106" spans="1:27" x14ac:dyDescent="0.2">
      <c r="A106" s="243" t="str">
        <f>IF(ISBLANK(B106),"",COUNTA(B$10:B106))</f>
        <v/>
      </c>
      <c r="B106" s="24"/>
      <c r="C106" s="48"/>
      <c r="D106" s="48"/>
      <c r="E106" s="33"/>
      <c r="F106" s="35"/>
      <c r="G106" s="35"/>
      <c r="H106" s="49"/>
      <c r="I106" s="35"/>
      <c r="J106" s="34"/>
      <c r="K106" s="62"/>
      <c r="L106" s="62"/>
      <c r="M106" s="114"/>
      <c r="N106" s="116"/>
      <c r="O106" s="57"/>
      <c r="P106" s="50"/>
      <c r="Q106" s="34"/>
      <c r="R106" s="48"/>
      <c r="T106" s="231" t="str">
        <f t="shared" si="6"/>
        <v/>
      </c>
      <c r="U106" s="230"/>
      <c r="W106" s="221" t="str">
        <f t="shared" si="7"/>
        <v/>
      </c>
      <c r="X106" s="221" t="str">
        <f t="shared" si="8"/>
        <v/>
      </c>
      <c r="AA106" s="216" t="str">
        <f>IF(ISNUMBER(J106),IF(OR(F106&lt;Soll_Ist_Vergleich!$C$4,F106&gt;Soll_Ist_Vergleich!$C$5,I106&lt;Soll_Ist_Vergleich!$C$4,I106&gt;Soll_Ist_Vergleich!$C$5,O106&lt;Soll_Ist_Vergleich!$C$4,O106&gt;Soll_Ist_Vergleich!$C$5),"Datum überprüfen",""),"")</f>
        <v/>
      </c>
    </row>
    <row r="107" spans="1:27" x14ac:dyDescent="0.2">
      <c r="A107" s="243" t="str">
        <f>IF(ISBLANK(B107),"",COUNTA(B$10:B107))</f>
        <v/>
      </c>
      <c r="B107" s="24"/>
      <c r="C107" s="48"/>
      <c r="D107" s="48"/>
      <c r="E107" s="33"/>
      <c r="F107" s="35"/>
      <c r="G107" s="35"/>
      <c r="H107" s="49"/>
      <c r="I107" s="35"/>
      <c r="J107" s="34"/>
      <c r="K107" s="62"/>
      <c r="L107" s="62"/>
      <c r="M107" s="114"/>
      <c r="N107" s="116"/>
      <c r="O107" s="57"/>
      <c r="P107" s="50"/>
      <c r="Q107" s="34"/>
      <c r="R107" s="48"/>
      <c r="T107" s="231" t="str">
        <f t="shared" si="6"/>
        <v/>
      </c>
      <c r="U107" s="230"/>
      <c r="W107" s="221" t="str">
        <f t="shared" si="7"/>
        <v/>
      </c>
      <c r="X107" s="221" t="str">
        <f t="shared" si="8"/>
        <v/>
      </c>
      <c r="AA107" s="216" t="str">
        <f>IF(ISNUMBER(J107),IF(OR(F107&lt;Soll_Ist_Vergleich!$C$4,F107&gt;Soll_Ist_Vergleich!$C$5,I107&lt;Soll_Ist_Vergleich!$C$4,I107&gt;Soll_Ist_Vergleich!$C$5,O107&lt;Soll_Ist_Vergleich!$C$4,O107&gt;Soll_Ist_Vergleich!$C$5),"Datum überprüfen",""),"")</f>
        <v/>
      </c>
    </row>
    <row r="108" spans="1:27" x14ac:dyDescent="0.2">
      <c r="A108" s="243" t="str">
        <f>IF(ISBLANK(B108),"",COUNTA(B$10:B108))</f>
        <v/>
      </c>
      <c r="B108" s="24"/>
      <c r="C108" s="48"/>
      <c r="D108" s="48"/>
      <c r="E108" s="33"/>
      <c r="F108" s="35"/>
      <c r="G108" s="35"/>
      <c r="H108" s="49"/>
      <c r="I108" s="35"/>
      <c r="J108" s="34"/>
      <c r="K108" s="62"/>
      <c r="L108" s="62"/>
      <c r="M108" s="114"/>
      <c r="N108" s="116"/>
      <c r="O108" s="57"/>
      <c r="P108" s="50"/>
      <c r="Q108" s="34"/>
      <c r="R108" s="48"/>
      <c r="T108" s="231" t="str">
        <f t="shared" si="6"/>
        <v/>
      </c>
      <c r="U108" s="230"/>
      <c r="W108" s="221" t="str">
        <f t="shared" si="7"/>
        <v/>
      </c>
      <c r="X108" s="221" t="str">
        <f t="shared" si="8"/>
        <v/>
      </c>
      <c r="AA108" s="216" t="str">
        <f>IF(ISNUMBER(J108),IF(OR(F108&lt;Soll_Ist_Vergleich!$C$4,F108&gt;Soll_Ist_Vergleich!$C$5,I108&lt;Soll_Ist_Vergleich!$C$4,I108&gt;Soll_Ist_Vergleich!$C$5,O108&lt;Soll_Ist_Vergleich!$C$4,O108&gt;Soll_Ist_Vergleich!$C$5),"Datum überprüfen",""),"")</f>
        <v/>
      </c>
    </row>
    <row r="109" spans="1:27" x14ac:dyDescent="0.2">
      <c r="A109" s="243" t="str">
        <f>IF(ISBLANK(B109),"",COUNTA(B$10:B109))</f>
        <v/>
      </c>
      <c r="B109" s="24"/>
      <c r="C109" s="48"/>
      <c r="D109" s="48"/>
      <c r="E109" s="33"/>
      <c r="F109" s="35"/>
      <c r="G109" s="35"/>
      <c r="H109" s="49"/>
      <c r="I109" s="35"/>
      <c r="J109" s="34"/>
      <c r="K109" s="62"/>
      <c r="L109" s="62"/>
      <c r="M109" s="114"/>
      <c r="N109" s="116"/>
      <c r="O109" s="57"/>
      <c r="P109" s="50"/>
      <c r="Q109" s="34"/>
      <c r="R109" s="48"/>
      <c r="T109" s="231" t="str">
        <f t="shared" si="6"/>
        <v/>
      </c>
      <c r="U109" s="230"/>
      <c r="W109" s="221" t="str">
        <f t="shared" si="7"/>
        <v/>
      </c>
      <c r="X109" s="221" t="str">
        <f t="shared" si="8"/>
        <v/>
      </c>
      <c r="AA109" s="216" t="str">
        <f>IF(ISNUMBER(J109),IF(OR(F109&lt;Soll_Ist_Vergleich!$C$4,F109&gt;Soll_Ist_Vergleich!$C$5,I109&lt;Soll_Ist_Vergleich!$C$4,I109&gt;Soll_Ist_Vergleich!$C$5,O109&lt;Soll_Ist_Vergleich!$C$4,O109&gt;Soll_Ist_Vergleich!$C$5),"Datum überprüfen",""),"")</f>
        <v/>
      </c>
    </row>
    <row r="110" spans="1:27" x14ac:dyDescent="0.2">
      <c r="A110" s="243" t="str">
        <f>IF(ISBLANK(B110),"",COUNTA(B$10:B110))</f>
        <v/>
      </c>
      <c r="B110" s="24"/>
      <c r="C110" s="48"/>
      <c r="D110" s="48"/>
      <c r="E110" s="33"/>
      <c r="F110" s="35"/>
      <c r="G110" s="35"/>
      <c r="H110" s="49"/>
      <c r="I110" s="35"/>
      <c r="J110" s="34"/>
      <c r="K110" s="62"/>
      <c r="L110" s="62"/>
      <c r="M110" s="114"/>
      <c r="N110" s="116"/>
      <c r="O110" s="57"/>
      <c r="P110" s="50"/>
      <c r="Q110" s="34"/>
      <c r="R110" s="48"/>
      <c r="T110" s="231" t="str">
        <f t="shared" ref="T110:T173" si="9">IF(ISNUMBER(Q110),Q110-S110,"")</f>
        <v/>
      </c>
      <c r="U110" s="230"/>
      <c r="W110" s="221" t="str">
        <f t="shared" si="7"/>
        <v/>
      </c>
      <c r="X110" s="221" t="str">
        <f t="shared" si="8"/>
        <v/>
      </c>
      <c r="AA110" s="216" t="str">
        <f>IF(ISNUMBER(J110),IF(OR(F110&lt;Soll_Ist_Vergleich!$C$4,F110&gt;Soll_Ist_Vergleich!$C$5,I110&lt;Soll_Ist_Vergleich!$C$4,I110&gt;Soll_Ist_Vergleich!$C$5,O110&lt;Soll_Ist_Vergleich!$C$4,O110&gt;Soll_Ist_Vergleich!$C$5),"Datum überprüfen",""),"")</f>
        <v/>
      </c>
    </row>
    <row r="111" spans="1:27" x14ac:dyDescent="0.2">
      <c r="A111" s="243" t="str">
        <f>IF(ISBLANK(B111),"",COUNTA(B$10:B111))</f>
        <v/>
      </c>
      <c r="B111" s="24"/>
      <c r="C111" s="48"/>
      <c r="D111" s="48"/>
      <c r="E111" s="33"/>
      <c r="F111" s="35"/>
      <c r="G111" s="35"/>
      <c r="H111" s="49"/>
      <c r="I111" s="35"/>
      <c r="J111" s="34"/>
      <c r="K111" s="62"/>
      <c r="L111" s="62"/>
      <c r="M111" s="114"/>
      <c r="N111" s="116"/>
      <c r="O111" s="57"/>
      <c r="P111" s="50"/>
      <c r="Q111" s="34"/>
      <c r="R111" s="48"/>
      <c r="T111" s="231" t="str">
        <f t="shared" si="9"/>
        <v/>
      </c>
      <c r="U111" s="230"/>
      <c r="W111" s="221" t="str">
        <f t="shared" si="7"/>
        <v/>
      </c>
      <c r="X111" s="221" t="str">
        <f t="shared" si="8"/>
        <v/>
      </c>
      <c r="AA111" s="216" t="str">
        <f>IF(ISNUMBER(J111),IF(OR(F111&lt;Soll_Ist_Vergleich!$C$4,F111&gt;Soll_Ist_Vergleich!$C$5,I111&lt;Soll_Ist_Vergleich!$C$4,I111&gt;Soll_Ist_Vergleich!$C$5,O111&lt;Soll_Ist_Vergleich!$C$4,O111&gt;Soll_Ist_Vergleich!$C$5),"Datum überprüfen",""),"")</f>
        <v/>
      </c>
    </row>
    <row r="112" spans="1:27" x14ac:dyDescent="0.2">
      <c r="A112" s="243" t="str">
        <f>IF(ISBLANK(B112),"",COUNTA(B$10:B112))</f>
        <v/>
      </c>
      <c r="B112" s="24"/>
      <c r="C112" s="48"/>
      <c r="D112" s="48"/>
      <c r="E112" s="33"/>
      <c r="F112" s="35"/>
      <c r="G112" s="35"/>
      <c r="H112" s="49"/>
      <c r="I112" s="35"/>
      <c r="J112" s="34"/>
      <c r="K112" s="62"/>
      <c r="L112" s="62"/>
      <c r="M112" s="114"/>
      <c r="N112" s="116"/>
      <c r="O112" s="57"/>
      <c r="P112" s="50"/>
      <c r="Q112" s="34"/>
      <c r="R112" s="48"/>
      <c r="T112" s="231" t="str">
        <f t="shared" si="9"/>
        <v/>
      </c>
      <c r="U112" s="230"/>
      <c r="W112" s="221" t="str">
        <f t="shared" si="7"/>
        <v/>
      </c>
      <c r="X112" s="221" t="str">
        <f t="shared" si="8"/>
        <v/>
      </c>
      <c r="AA112" s="216" t="str">
        <f>IF(ISNUMBER(J112),IF(OR(F112&lt;Soll_Ist_Vergleich!$C$4,F112&gt;Soll_Ist_Vergleich!$C$5,I112&lt;Soll_Ist_Vergleich!$C$4,I112&gt;Soll_Ist_Vergleich!$C$5,O112&lt;Soll_Ist_Vergleich!$C$4,O112&gt;Soll_Ist_Vergleich!$C$5),"Datum überprüfen",""),"")</f>
        <v/>
      </c>
    </row>
    <row r="113" spans="1:27" x14ac:dyDescent="0.2">
      <c r="A113" s="243" t="str">
        <f>IF(ISBLANK(B113),"",COUNTA(B$10:B113))</f>
        <v/>
      </c>
      <c r="B113" s="24"/>
      <c r="C113" s="48"/>
      <c r="D113" s="48"/>
      <c r="E113" s="33"/>
      <c r="F113" s="35"/>
      <c r="G113" s="35"/>
      <c r="H113" s="49"/>
      <c r="I113" s="35"/>
      <c r="J113" s="34"/>
      <c r="K113" s="62"/>
      <c r="L113" s="62"/>
      <c r="M113" s="114"/>
      <c r="N113" s="116"/>
      <c r="O113" s="57"/>
      <c r="P113" s="50"/>
      <c r="Q113" s="34"/>
      <c r="R113" s="48"/>
      <c r="T113" s="231" t="str">
        <f t="shared" si="9"/>
        <v/>
      </c>
      <c r="U113" s="230"/>
      <c r="W113" s="221" t="str">
        <f t="shared" si="7"/>
        <v/>
      </c>
      <c r="X113" s="221" t="str">
        <f t="shared" si="8"/>
        <v/>
      </c>
      <c r="AA113" s="216" t="str">
        <f>IF(ISNUMBER(J113),IF(OR(F113&lt;Soll_Ist_Vergleich!$C$4,F113&gt;Soll_Ist_Vergleich!$C$5,I113&lt;Soll_Ist_Vergleich!$C$4,I113&gt;Soll_Ist_Vergleich!$C$5,O113&lt;Soll_Ist_Vergleich!$C$4,O113&gt;Soll_Ist_Vergleich!$C$5),"Datum überprüfen",""),"")</f>
        <v/>
      </c>
    </row>
    <row r="114" spans="1:27" x14ac:dyDescent="0.2">
      <c r="A114" s="243" t="str">
        <f>IF(ISBLANK(B114),"",COUNTA(B$10:B114))</f>
        <v/>
      </c>
      <c r="B114" s="24"/>
      <c r="C114" s="48"/>
      <c r="D114" s="48"/>
      <c r="E114" s="33"/>
      <c r="F114" s="35"/>
      <c r="G114" s="35"/>
      <c r="H114" s="49"/>
      <c r="I114" s="35"/>
      <c r="J114" s="34"/>
      <c r="K114" s="62"/>
      <c r="L114" s="62"/>
      <c r="M114" s="114"/>
      <c r="N114" s="116"/>
      <c r="O114" s="57"/>
      <c r="P114" s="50"/>
      <c r="Q114" s="34"/>
      <c r="R114" s="48"/>
      <c r="T114" s="231" t="str">
        <f t="shared" si="9"/>
        <v/>
      </c>
      <c r="U114" s="230"/>
      <c r="W114" s="221" t="str">
        <f t="shared" si="7"/>
        <v/>
      </c>
      <c r="X114" s="221" t="str">
        <f t="shared" si="8"/>
        <v/>
      </c>
      <c r="AA114" s="216" t="str">
        <f>IF(ISNUMBER(J114),IF(OR(F114&lt;Soll_Ist_Vergleich!$C$4,F114&gt;Soll_Ist_Vergleich!$C$5,I114&lt;Soll_Ist_Vergleich!$C$4,I114&gt;Soll_Ist_Vergleich!$C$5,O114&lt;Soll_Ist_Vergleich!$C$4,O114&gt;Soll_Ist_Vergleich!$C$5),"Datum überprüfen",""),"")</f>
        <v/>
      </c>
    </row>
    <row r="115" spans="1:27" x14ac:dyDescent="0.2">
      <c r="A115" s="243" t="str">
        <f>IF(ISBLANK(B115),"",COUNTA(B$10:B115))</f>
        <v/>
      </c>
      <c r="B115" s="24"/>
      <c r="C115" s="48"/>
      <c r="D115" s="48"/>
      <c r="E115" s="33"/>
      <c r="F115" s="35"/>
      <c r="G115" s="35"/>
      <c r="H115" s="49"/>
      <c r="I115" s="35"/>
      <c r="J115" s="34"/>
      <c r="K115" s="62"/>
      <c r="L115" s="62"/>
      <c r="M115" s="114"/>
      <c r="N115" s="116"/>
      <c r="O115" s="57"/>
      <c r="P115" s="50"/>
      <c r="Q115" s="34"/>
      <c r="R115" s="48"/>
      <c r="T115" s="231" t="str">
        <f t="shared" si="9"/>
        <v/>
      </c>
      <c r="U115" s="230"/>
      <c r="W115" s="221" t="str">
        <f t="shared" si="7"/>
        <v/>
      </c>
      <c r="X115" s="221" t="str">
        <f t="shared" si="8"/>
        <v/>
      </c>
      <c r="AA115" s="216" t="str">
        <f>IF(ISNUMBER(J115),IF(OR(F115&lt;Soll_Ist_Vergleich!$C$4,F115&gt;Soll_Ist_Vergleich!$C$5,I115&lt;Soll_Ist_Vergleich!$C$4,I115&gt;Soll_Ist_Vergleich!$C$5,O115&lt;Soll_Ist_Vergleich!$C$4,O115&gt;Soll_Ist_Vergleich!$C$5),"Datum überprüfen",""),"")</f>
        <v/>
      </c>
    </row>
    <row r="116" spans="1:27" x14ac:dyDescent="0.2">
      <c r="A116" s="243" t="str">
        <f>IF(ISBLANK(B116),"",COUNTA(B$10:B116))</f>
        <v/>
      </c>
      <c r="B116" s="24"/>
      <c r="C116" s="48"/>
      <c r="D116" s="48"/>
      <c r="E116" s="33"/>
      <c r="F116" s="35"/>
      <c r="G116" s="35"/>
      <c r="H116" s="49"/>
      <c r="I116" s="35"/>
      <c r="J116" s="34"/>
      <c r="K116" s="62"/>
      <c r="L116" s="62"/>
      <c r="M116" s="114"/>
      <c r="N116" s="116"/>
      <c r="O116" s="57"/>
      <c r="P116" s="50"/>
      <c r="Q116" s="34"/>
      <c r="R116" s="48"/>
      <c r="T116" s="231" t="str">
        <f t="shared" si="9"/>
        <v/>
      </c>
      <c r="U116" s="230"/>
      <c r="W116" s="221" t="str">
        <f t="shared" si="7"/>
        <v/>
      </c>
      <c r="X116" s="221" t="str">
        <f t="shared" si="8"/>
        <v/>
      </c>
      <c r="AA116" s="216" t="str">
        <f>IF(ISNUMBER(J116),IF(OR(F116&lt;Soll_Ist_Vergleich!$C$4,F116&gt;Soll_Ist_Vergleich!$C$5,I116&lt;Soll_Ist_Vergleich!$C$4,I116&gt;Soll_Ist_Vergleich!$C$5,O116&lt;Soll_Ist_Vergleich!$C$4,O116&gt;Soll_Ist_Vergleich!$C$5),"Datum überprüfen",""),"")</f>
        <v/>
      </c>
    </row>
    <row r="117" spans="1:27" x14ac:dyDescent="0.2">
      <c r="A117" s="243" t="str">
        <f>IF(ISBLANK(B117),"",COUNTA(B$10:B117))</f>
        <v/>
      </c>
      <c r="B117" s="24"/>
      <c r="C117" s="48"/>
      <c r="D117" s="48"/>
      <c r="E117" s="33"/>
      <c r="F117" s="35"/>
      <c r="G117" s="35"/>
      <c r="H117" s="49"/>
      <c r="I117" s="35"/>
      <c r="J117" s="34"/>
      <c r="K117" s="62"/>
      <c r="L117" s="62"/>
      <c r="M117" s="114"/>
      <c r="N117" s="116"/>
      <c r="O117" s="57"/>
      <c r="P117" s="50"/>
      <c r="Q117" s="34"/>
      <c r="R117" s="48"/>
      <c r="T117" s="231" t="str">
        <f t="shared" si="9"/>
        <v/>
      </c>
      <c r="U117" s="230"/>
      <c r="W117" s="221" t="str">
        <f t="shared" si="7"/>
        <v/>
      </c>
      <c r="X117" s="221" t="str">
        <f t="shared" si="8"/>
        <v/>
      </c>
      <c r="AA117" s="216" t="str">
        <f>IF(ISNUMBER(J117),IF(OR(F117&lt;Soll_Ist_Vergleich!$C$4,F117&gt;Soll_Ist_Vergleich!$C$5,I117&lt;Soll_Ist_Vergleich!$C$4,I117&gt;Soll_Ist_Vergleich!$C$5,O117&lt;Soll_Ist_Vergleich!$C$4,O117&gt;Soll_Ist_Vergleich!$C$5),"Datum überprüfen",""),"")</f>
        <v/>
      </c>
    </row>
    <row r="118" spans="1:27" x14ac:dyDescent="0.2">
      <c r="A118" s="243" t="str">
        <f>IF(ISBLANK(B118),"",COUNTA(B$10:B118))</f>
        <v/>
      </c>
      <c r="B118" s="24"/>
      <c r="C118" s="48"/>
      <c r="D118" s="48"/>
      <c r="E118" s="33"/>
      <c r="F118" s="35"/>
      <c r="G118" s="35"/>
      <c r="H118" s="49"/>
      <c r="I118" s="35"/>
      <c r="J118" s="34"/>
      <c r="K118" s="62"/>
      <c r="L118" s="62"/>
      <c r="M118" s="114"/>
      <c r="N118" s="116"/>
      <c r="O118" s="57"/>
      <c r="P118" s="50"/>
      <c r="Q118" s="34"/>
      <c r="R118" s="48"/>
      <c r="T118" s="231" t="str">
        <f t="shared" si="9"/>
        <v/>
      </c>
      <c r="U118" s="230"/>
      <c r="W118" s="221" t="str">
        <f t="shared" si="7"/>
        <v/>
      </c>
      <c r="X118" s="221" t="str">
        <f t="shared" si="8"/>
        <v/>
      </c>
      <c r="AA118" s="216" t="str">
        <f>IF(ISNUMBER(J118),IF(OR(F118&lt;Soll_Ist_Vergleich!$C$4,F118&gt;Soll_Ist_Vergleich!$C$5,I118&lt;Soll_Ist_Vergleich!$C$4,I118&gt;Soll_Ist_Vergleich!$C$5,O118&lt;Soll_Ist_Vergleich!$C$4,O118&gt;Soll_Ist_Vergleich!$C$5),"Datum überprüfen",""),"")</f>
        <v/>
      </c>
    </row>
    <row r="119" spans="1:27" x14ac:dyDescent="0.2">
      <c r="A119" s="243" t="str">
        <f>IF(ISBLANK(B119),"",COUNTA(B$10:B119))</f>
        <v/>
      </c>
      <c r="B119" s="24"/>
      <c r="C119" s="48"/>
      <c r="D119" s="48"/>
      <c r="E119" s="33"/>
      <c r="F119" s="35"/>
      <c r="G119" s="35"/>
      <c r="H119" s="49"/>
      <c r="I119" s="35"/>
      <c r="J119" s="34"/>
      <c r="K119" s="62"/>
      <c r="L119" s="62"/>
      <c r="M119" s="114"/>
      <c r="N119" s="116"/>
      <c r="O119" s="57"/>
      <c r="P119" s="50"/>
      <c r="Q119" s="34"/>
      <c r="R119" s="48"/>
      <c r="T119" s="231" t="str">
        <f t="shared" si="9"/>
        <v/>
      </c>
      <c r="U119" s="230"/>
      <c r="W119" s="221" t="str">
        <f t="shared" si="7"/>
        <v/>
      </c>
      <c r="X119" s="221" t="str">
        <f t="shared" si="8"/>
        <v/>
      </c>
      <c r="AA119" s="216" t="str">
        <f>IF(ISNUMBER(J119),IF(OR(F119&lt;Soll_Ist_Vergleich!$C$4,F119&gt;Soll_Ist_Vergleich!$C$5,I119&lt;Soll_Ist_Vergleich!$C$4,I119&gt;Soll_Ist_Vergleich!$C$5,O119&lt;Soll_Ist_Vergleich!$C$4,O119&gt;Soll_Ist_Vergleich!$C$5),"Datum überprüfen",""),"")</f>
        <v/>
      </c>
    </row>
    <row r="120" spans="1:27" x14ac:dyDescent="0.2">
      <c r="A120" s="243" t="str">
        <f>IF(ISBLANK(B120),"",COUNTA(B$10:B120))</f>
        <v/>
      </c>
      <c r="B120" s="24"/>
      <c r="C120" s="48"/>
      <c r="D120" s="48"/>
      <c r="E120" s="33"/>
      <c r="F120" s="35"/>
      <c r="G120" s="35"/>
      <c r="H120" s="49"/>
      <c r="I120" s="35"/>
      <c r="J120" s="34"/>
      <c r="K120" s="62"/>
      <c r="L120" s="62"/>
      <c r="M120" s="114"/>
      <c r="N120" s="116"/>
      <c r="O120" s="57"/>
      <c r="P120" s="50"/>
      <c r="Q120" s="34"/>
      <c r="R120" s="48"/>
      <c r="T120" s="231" t="str">
        <f t="shared" si="9"/>
        <v/>
      </c>
      <c r="U120" s="230"/>
      <c r="W120" s="221" t="str">
        <f t="shared" si="7"/>
        <v/>
      </c>
      <c r="X120" s="221" t="str">
        <f t="shared" si="8"/>
        <v/>
      </c>
      <c r="AA120" s="216" t="str">
        <f>IF(ISNUMBER(J120),IF(OR(F120&lt;Soll_Ist_Vergleich!$C$4,F120&gt;Soll_Ist_Vergleich!$C$5,I120&lt;Soll_Ist_Vergleich!$C$4,I120&gt;Soll_Ist_Vergleich!$C$5,O120&lt;Soll_Ist_Vergleich!$C$4,O120&gt;Soll_Ist_Vergleich!$C$5),"Datum überprüfen",""),"")</f>
        <v/>
      </c>
    </row>
    <row r="121" spans="1:27" x14ac:dyDescent="0.2">
      <c r="A121" s="243" t="str">
        <f>IF(ISBLANK(B121),"",COUNTA(B$10:B121))</f>
        <v/>
      </c>
      <c r="B121" s="24"/>
      <c r="C121" s="48"/>
      <c r="D121" s="48"/>
      <c r="E121" s="33"/>
      <c r="F121" s="35"/>
      <c r="G121" s="35"/>
      <c r="H121" s="49"/>
      <c r="I121" s="35"/>
      <c r="J121" s="34"/>
      <c r="K121" s="62"/>
      <c r="L121" s="62"/>
      <c r="M121" s="114"/>
      <c r="N121" s="116"/>
      <c r="O121" s="57"/>
      <c r="P121" s="50"/>
      <c r="Q121" s="34"/>
      <c r="R121" s="48"/>
      <c r="T121" s="231" t="str">
        <f t="shared" si="9"/>
        <v/>
      </c>
      <c r="U121" s="230"/>
      <c r="W121" s="221" t="str">
        <f t="shared" si="7"/>
        <v/>
      </c>
      <c r="X121" s="221" t="str">
        <f t="shared" si="8"/>
        <v/>
      </c>
      <c r="AA121" s="216" t="str">
        <f>IF(ISNUMBER(J121),IF(OR(F121&lt;Soll_Ist_Vergleich!$C$4,F121&gt;Soll_Ist_Vergleich!$C$5,I121&lt;Soll_Ist_Vergleich!$C$4,I121&gt;Soll_Ist_Vergleich!$C$5,O121&lt;Soll_Ist_Vergleich!$C$4,O121&gt;Soll_Ist_Vergleich!$C$5),"Datum überprüfen",""),"")</f>
        <v/>
      </c>
    </row>
    <row r="122" spans="1:27" x14ac:dyDescent="0.2">
      <c r="A122" s="243" t="str">
        <f>IF(ISBLANK(B122),"",COUNTA(B$10:B122))</f>
        <v/>
      </c>
      <c r="B122" s="24"/>
      <c r="C122" s="48"/>
      <c r="D122" s="48"/>
      <c r="E122" s="33"/>
      <c r="F122" s="35"/>
      <c r="G122" s="35"/>
      <c r="H122" s="49"/>
      <c r="I122" s="35"/>
      <c r="J122" s="34"/>
      <c r="K122" s="62"/>
      <c r="L122" s="62"/>
      <c r="M122" s="114"/>
      <c r="N122" s="116"/>
      <c r="O122" s="57"/>
      <c r="P122" s="50"/>
      <c r="Q122" s="34"/>
      <c r="R122" s="48"/>
      <c r="T122" s="231" t="str">
        <f t="shared" si="9"/>
        <v/>
      </c>
      <c r="U122" s="230"/>
      <c r="W122" s="221" t="str">
        <f t="shared" si="7"/>
        <v/>
      </c>
      <c r="X122" s="221" t="str">
        <f t="shared" si="8"/>
        <v/>
      </c>
      <c r="AA122" s="216" t="str">
        <f>IF(ISNUMBER(J122),IF(OR(F122&lt;Soll_Ist_Vergleich!$C$4,F122&gt;Soll_Ist_Vergleich!$C$5,I122&lt;Soll_Ist_Vergleich!$C$4,I122&gt;Soll_Ist_Vergleich!$C$5,O122&lt;Soll_Ist_Vergleich!$C$4,O122&gt;Soll_Ist_Vergleich!$C$5),"Datum überprüfen",""),"")</f>
        <v/>
      </c>
    </row>
    <row r="123" spans="1:27" x14ac:dyDescent="0.2">
      <c r="A123" s="243" t="str">
        <f>IF(ISBLANK(B123),"",COUNTA(B$10:B123))</f>
        <v/>
      </c>
      <c r="B123" s="24"/>
      <c r="C123" s="48"/>
      <c r="D123" s="48"/>
      <c r="E123" s="33"/>
      <c r="F123" s="35"/>
      <c r="G123" s="35"/>
      <c r="H123" s="49"/>
      <c r="I123" s="35"/>
      <c r="J123" s="34"/>
      <c r="K123" s="62"/>
      <c r="L123" s="62"/>
      <c r="M123" s="114"/>
      <c r="N123" s="116"/>
      <c r="O123" s="57"/>
      <c r="P123" s="50"/>
      <c r="Q123" s="34"/>
      <c r="R123" s="48"/>
      <c r="T123" s="231" t="str">
        <f t="shared" si="9"/>
        <v/>
      </c>
      <c r="U123" s="230"/>
      <c r="W123" s="221" t="str">
        <f t="shared" si="7"/>
        <v/>
      </c>
      <c r="X123" s="221" t="str">
        <f t="shared" si="8"/>
        <v/>
      </c>
      <c r="AA123" s="216" t="str">
        <f>IF(ISNUMBER(J123),IF(OR(F123&lt;Soll_Ist_Vergleich!$C$4,F123&gt;Soll_Ist_Vergleich!$C$5,I123&lt;Soll_Ist_Vergleich!$C$4,I123&gt;Soll_Ist_Vergleich!$C$5,O123&lt;Soll_Ist_Vergleich!$C$4,O123&gt;Soll_Ist_Vergleich!$C$5),"Datum überprüfen",""),"")</f>
        <v/>
      </c>
    </row>
    <row r="124" spans="1:27" x14ac:dyDescent="0.2">
      <c r="A124" s="243" t="str">
        <f>IF(ISBLANK(B124),"",COUNTA(B$10:B124))</f>
        <v/>
      </c>
      <c r="B124" s="24"/>
      <c r="C124" s="48"/>
      <c r="D124" s="48"/>
      <c r="E124" s="33"/>
      <c r="F124" s="35"/>
      <c r="G124" s="35"/>
      <c r="H124" s="49"/>
      <c r="I124" s="35"/>
      <c r="J124" s="34"/>
      <c r="K124" s="62"/>
      <c r="L124" s="62"/>
      <c r="M124" s="114"/>
      <c r="N124" s="116"/>
      <c r="O124" s="57"/>
      <c r="P124" s="50"/>
      <c r="Q124" s="34"/>
      <c r="R124" s="48"/>
      <c r="T124" s="231" t="str">
        <f t="shared" si="9"/>
        <v/>
      </c>
      <c r="U124" s="230"/>
      <c r="W124" s="221" t="str">
        <f t="shared" si="7"/>
        <v/>
      </c>
      <c r="X124" s="221" t="str">
        <f t="shared" si="8"/>
        <v/>
      </c>
      <c r="AA124" s="216" t="str">
        <f>IF(ISNUMBER(J124),IF(OR(F124&lt;Soll_Ist_Vergleich!$C$4,F124&gt;Soll_Ist_Vergleich!$C$5,I124&lt;Soll_Ist_Vergleich!$C$4,I124&gt;Soll_Ist_Vergleich!$C$5,O124&lt;Soll_Ist_Vergleich!$C$4,O124&gt;Soll_Ist_Vergleich!$C$5),"Datum überprüfen",""),"")</f>
        <v/>
      </c>
    </row>
    <row r="125" spans="1:27" x14ac:dyDescent="0.2">
      <c r="A125" s="243" t="str">
        <f>IF(ISBLANK(B125),"",COUNTA(B$10:B125))</f>
        <v/>
      </c>
      <c r="B125" s="24"/>
      <c r="C125" s="48"/>
      <c r="D125" s="48"/>
      <c r="E125" s="33"/>
      <c r="F125" s="35"/>
      <c r="G125" s="35"/>
      <c r="H125" s="49"/>
      <c r="I125" s="35"/>
      <c r="J125" s="34"/>
      <c r="K125" s="62"/>
      <c r="L125" s="62"/>
      <c r="M125" s="114"/>
      <c r="N125" s="116"/>
      <c r="O125" s="57"/>
      <c r="P125" s="50"/>
      <c r="Q125" s="34"/>
      <c r="R125" s="48"/>
      <c r="T125" s="231" t="str">
        <f t="shared" si="9"/>
        <v/>
      </c>
      <c r="U125" s="230"/>
      <c r="W125" s="221" t="str">
        <f t="shared" si="7"/>
        <v/>
      </c>
      <c r="X125" s="221" t="str">
        <f t="shared" si="8"/>
        <v/>
      </c>
      <c r="AA125" s="216" t="str">
        <f>IF(ISNUMBER(J125),IF(OR(F125&lt;Soll_Ist_Vergleich!$C$4,F125&gt;Soll_Ist_Vergleich!$C$5,I125&lt;Soll_Ist_Vergleich!$C$4,I125&gt;Soll_Ist_Vergleich!$C$5,O125&lt;Soll_Ist_Vergleich!$C$4,O125&gt;Soll_Ist_Vergleich!$C$5),"Datum überprüfen",""),"")</f>
        <v/>
      </c>
    </row>
    <row r="126" spans="1:27" x14ac:dyDescent="0.2">
      <c r="A126" s="243" t="str">
        <f>IF(ISBLANK(B126),"",COUNTA(B$10:B126))</f>
        <v/>
      </c>
      <c r="B126" s="24"/>
      <c r="C126" s="48"/>
      <c r="D126" s="48"/>
      <c r="E126" s="33"/>
      <c r="F126" s="35"/>
      <c r="G126" s="35"/>
      <c r="H126" s="49"/>
      <c r="I126" s="35"/>
      <c r="J126" s="34"/>
      <c r="K126" s="62"/>
      <c r="L126" s="62"/>
      <c r="M126" s="114"/>
      <c r="N126" s="116"/>
      <c r="O126" s="57"/>
      <c r="P126" s="50"/>
      <c r="Q126" s="34"/>
      <c r="R126" s="48"/>
      <c r="T126" s="231" t="str">
        <f t="shared" si="9"/>
        <v/>
      </c>
      <c r="U126" s="230"/>
      <c r="W126" s="221" t="str">
        <f t="shared" si="7"/>
        <v/>
      </c>
      <c r="X126" s="221" t="str">
        <f t="shared" si="8"/>
        <v/>
      </c>
      <c r="AA126" s="216" t="str">
        <f>IF(ISNUMBER(J126),IF(OR(F126&lt;Soll_Ist_Vergleich!$C$4,F126&gt;Soll_Ist_Vergleich!$C$5,I126&lt;Soll_Ist_Vergleich!$C$4,I126&gt;Soll_Ist_Vergleich!$C$5,O126&lt;Soll_Ist_Vergleich!$C$4,O126&gt;Soll_Ist_Vergleich!$C$5),"Datum überprüfen",""),"")</f>
        <v/>
      </c>
    </row>
    <row r="127" spans="1:27" x14ac:dyDescent="0.2">
      <c r="A127" s="243" t="str">
        <f>IF(ISBLANK(B127),"",COUNTA(B$10:B127))</f>
        <v/>
      </c>
      <c r="B127" s="24"/>
      <c r="C127" s="48"/>
      <c r="D127" s="48"/>
      <c r="E127" s="33"/>
      <c r="F127" s="35"/>
      <c r="G127" s="35"/>
      <c r="H127" s="49"/>
      <c r="I127" s="35"/>
      <c r="J127" s="34"/>
      <c r="K127" s="62"/>
      <c r="L127" s="62"/>
      <c r="M127" s="114"/>
      <c r="N127" s="116"/>
      <c r="O127" s="57"/>
      <c r="P127" s="50"/>
      <c r="Q127" s="34"/>
      <c r="R127" s="48"/>
      <c r="T127" s="231" t="str">
        <f t="shared" si="9"/>
        <v/>
      </c>
      <c r="U127" s="230"/>
      <c r="W127" s="221" t="str">
        <f t="shared" si="7"/>
        <v/>
      </c>
      <c r="X127" s="221" t="str">
        <f t="shared" si="8"/>
        <v/>
      </c>
      <c r="AA127" s="216" t="str">
        <f>IF(ISNUMBER(J127),IF(OR(F127&lt;Soll_Ist_Vergleich!$C$4,F127&gt;Soll_Ist_Vergleich!$C$5,I127&lt;Soll_Ist_Vergleich!$C$4,I127&gt;Soll_Ist_Vergleich!$C$5,O127&lt;Soll_Ist_Vergleich!$C$4,O127&gt;Soll_Ist_Vergleich!$C$5),"Datum überprüfen",""),"")</f>
        <v/>
      </c>
    </row>
    <row r="128" spans="1:27" x14ac:dyDescent="0.2">
      <c r="A128" s="243" t="str">
        <f>IF(ISBLANK(B128),"",COUNTA(B$10:B128))</f>
        <v/>
      </c>
      <c r="B128" s="24"/>
      <c r="C128" s="48"/>
      <c r="D128" s="48"/>
      <c r="E128" s="33"/>
      <c r="F128" s="35"/>
      <c r="G128" s="35"/>
      <c r="H128" s="49"/>
      <c r="I128" s="35"/>
      <c r="J128" s="34"/>
      <c r="K128" s="62"/>
      <c r="L128" s="62"/>
      <c r="M128" s="114"/>
      <c r="N128" s="116"/>
      <c r="O128" s="57"/>
      <c r="P128" s="50"/>
      <c r="Q128" s="34"/>
      <c r="R128" s="48"/>
      <c r="T128" s="231" t="str">
        <f t="shared" si="9"/>
        <v/>
      </c>
      <c r="U128" s="230"/>
      <c r="W128" s="221" t="str">
        <f t="shared" si="7"/>
        <v/>
      </c>
      <c r="X128" s="221" t="str">
        <f t="shared" si="8"/>
        <v/>
      </c>
      <c r="AA128" s="216" t="str">
        <f>IF(ISNUMBER(J128),IF(OR(F128&lt;Soll_Ist_Vergleich!$C$4,F128&gt;Soll_Ist_Vergleich!$C$5,I128&lt;Soll_Ist_Vergleich!$C$4,I128&gt;Soll_Ist_Vergleich!$C$5,O128&lt;Soll_Ist_Vergleich!$C$4,O128&gt;Soll_Ist_Vergleich!$C$5),"Datum überprüfen",""),"")</f>
        <v/>
      </c>
    </row>
    <row r="129" spans="1:27" x14ac:dyDescent="0.2">
      <c r="A129" s="243" t="str">
        <f>IF(ISBLANK(B129),"",COUNTA(B$10:B129))</f>
        <v/>
      </c>
      <c r="B129" s="24"/>
      <c r="C129" s="48"/>
      <c r="D129" s="48"/>
      <c r="E129" s="33"/>
      <c r="F129" s="35"/>
      <c r="G129" s="35"/>
      <c r="H129" s="49"/>
      <c r="I129" s="35"/>
      <c r="J129" s="34"/>
      <c r="K129" s="62"/>
      <c r="L129" s="62"/>
      <c r="M129" s="114"/>
      <c r="N129" s="116"/>
      <c r="O129" s="57"/>
      <c r="P129" s="50"/>
      <c r="Q129" s="34"/>
      <c r="R129" s="48"/>
      <c r="T129" s="231" t="str">
        <f t="shared" si="9"/>
        <v/>
      </c>
      <c r="U129" s="230"/>
      <c r="W129" s="221" t="str">
        <f t="shared" si="7"/>
        <v/>
      </c>
      <c r="X129" s="221" t="str">
        <f t="shared" si="8"/>
        <v/>
      </c>
      <c r="AA129" s="216" t="str">
        <f>IF(ISNUMBER(J129),IF(OR(F129&lt;Soll_Ist_Vergleich!$C$4,F129&gt;Soll_Ist_Vergleich!$C$5,I129&lt;Soll_Ist_Vergleich!$C$4,I129&gt;Soll_Ist_Vergleich!$C$5,O129&lt;Soll_Ist_Vergleich!$C$4,O129&gt;Soll_Ist_Vergleich!$C$5),"Datum überprüfen",""),"")</f>
        <v/>
      </c>
    </row>
    <row r="130" spans="1:27" x14ac:dyDescent="0.2">
      <c r="A130" s="243" t="str">
        <f>IF(ISBLANK(B130),"",COUNTA(B$10:B130))</f>
        <v/>
      </c>
      <c r="B130" s="24"/>
      <c r="C130" s="48"/>
      <c r="D130" s="48"/>
      <c r="E130" s="33"/>
      <c r="F130" s="35"/>
      <c r="G130" s="35"/>
      <c r="H130" s="49"/>
      <c r="I130" s="35"/>
      <c r="J130" s="34"/>
      <c r="K130" s="62"/>
      <c r="L130" s="62"/>
      <c r="M130" s="114"/>
      <c r="N130" s="116"/>
      <c r="O130" s="57"/>
      <c r="P130" s="50"/>
      <c r="Q130" s="34"/>
      <c r="R130" s="48"/>
      <c r="T130" s="231" t="str">
        <f t="shared" si="9"/>
        <v/>
      </c>
      <c r="U130" s="230"/>
      <c r="W130" s="221" t="str">
        <f t="shared" si="7"/>
        <v/>
      </c>
      <c r="X130" s="221" t="str">
        <f t="shared" si="8"/>
        <v/>
      </c>
      <c r="AA130" s="216" t="str">
        <f>IF(ISNUMBER(J130),IF(OR(F130&lt;Soll_Ist_Vergleich!$C$4,F130&gt;Soll_Ist_Vergleich!$C$5,I130&lt;Soll_Ist_Vergleich!$C$4,I130&gt;Soll_Ist_Vergleich!$C$5,O130&lt;Soll_Ist_Vergleich!$C$4,O130&gt;Soll_Ist_Vergleich!$C$5),"Datum überprüfen",""),"")</f>
        <v/>
      </c>
    </row>
    <row r="131" spans="1:27" x14ac:dyDescent="0.2">
      <c r="A131" s="243" t="str">
        <f>IF(ISBLANK(B131),"",COUNTA(B$10:B131))</f>
        <v/>
      </c>
      <c r="B131" s="24"/>
      <c r="C131" s="48"/>
      <c r="D131" s="48"/>
      <c r="E131" s="33"/>
      <c r="F131" s="35"/>
      <c r="G131" s="35"/>
      <c r="H131" s="49"/>
      <c r="I131" s="35"/>
      <c r="J131" s="34"/>
      <c r="K131" s="62"/>
      <c r="L131" s="62"/>
      <c r="M131" s="114"/>
      <c r="N131" s="116"/>
      <c r="O131" s="57"/>
      <c r="P131" s="50"/>
      <c r="Q131" s="34"/>
      <c r="R131" s="48"/>
      <c r="T131" s="231" t="str">
        <f t="shared" si="9"/>
        <v/>
      </c>
      <c r="U131" s="230"/>
      <c r="W131" s="221" t="str">
        <f t="shared" si="7"/>
        <v/>
      </c>
      <c r="X131" s="221" t="str">
        <f t="shared" si="8"/>
        <v/>
      </c>
      <c r="AA131" s="216" t="str">
        <f>IF(ISNUMBER(J131),IF(OR(F131&lt;Soll_Ist_Vergleich!$C$4,F131&gt;Soll_Ist_Vergleich!$C$5,I131&lt;Soll_Ist_Vergleich!$C$4,I131&gt;Soll_Ist_Vergleich!$C$5,O131&lt;Soll_Ist_Vergleich!$C$4,O131&gt;Soll_Ist_Vergleich!$C$5),"Datum überprüfen",""),"")</f>
        <v/>
      </c>
    </row>
    <row r="132" spans="1:27" x14ac:dyDescent="0.2">
      <c r="A132" s="243" t="str">
        <f>IF(ISBLANK(B132),"",COUNTA(B$10:B132))</f>
        <v/>
      </c>
      <c r="B132" s="24"/>
      <c r="C132" s="48"/>
      <c r="D132" s="48"/>
      <c r="E132" s="33"/>
      <c r="F132" s="35"/>
      <c r="G132" s="35"/>
      <c r="H132" s="49"/>
      <c r="I132" s="35"/>
      <c r="J132" s="34"/>
      <c r="K132" s="62"/>
      <c r="L132" s="62"/>
      <c r="M132" s="114"/>
      <c r="N132" s="116"/>
      <c r="O132" s="57"/>
      <c r="P132" s="50"/>
      <c r="Q132" s="34"/>
      <c r="R132" s="48"/>
      <c r="T132" s="231" t="str">
        <f t="shared" si="9"/>
        <v/>
      </c>
      <c r="U132" s="230"/>
      <c r="W132" s="221" t="str">
        <f t="shared" si="7"/>
        <v/>
      </c>
      <c r="X132" s="221" t="str">
        <f t="shared" si="8"/>
        <v/>
      </c>
      <c r="AA132" s="216" t="str">
        <f>IF(ISNUMBER(J132),IF(OR(F132&lt;Soll_Ist_Vergleich!$C$4,F132&gt;Soll_Ist_Vergleich!$C$5,I132&lt;Soll_Ist_Vergleich!$C$4,I132&gt;Soll_Ist_Vergleich!$C$5,O132&lt;Soll_Ist_Vergleich!$C$4,O132&gt;Soll_Ist_Vergleich!$C$5),"Datum überprüfen",""),"")</f>
        <v/>
      </c>
    </row>
    <row r="133" spans="1:27" x14ac:dyDescent="0.2">
      <c r="A133" s="243" t="str">
        <f>IF(ISBLANK(B133),"",COUNTA(B$10:B133))</f>
        <v/>
      </c>
      <c r="B133" s="24"/>
      <c r="C133" s="48"/>
      <c r="D133" s="48"/>
      <c r="E133" s="33"/>
      <c r="F133" s="35"/>
      <c r="G133" s="35"/>
      <c r="H133" s="49"/>
      <c r="I133" s="35"/>
      <c r="J133" s="34"/>
      <c r="K133" s="62"/>
      <c r="L133" s="62"/>
      <c r="M133" s="114"/>
      <c r="N133" s="116"/>
      <c r="O133" s="57"/>
      <c r="P133" s="50"/>
      <c r="Q133" s="34"/>
      <c r="R133" s="48"/>
      <c r="T133" s="231" t="str">
        <f t="shared" si="9"/>
        <v/>
      </c>
      <c r="U133" s="230"/>
      <c r="W133" s="221" t="str">
        <f t="shared" si="7"/>
        <v/>
      </c>
      <c r="X133" s="221" t="str">
        <f t="shared" si="8"/>
        <v/>
      </c>
      <c r="AA133" s="216" t="str">
        <f>IF(ISNUMBER(J133),IF(OR(F133&lt;Soll_Ist_Vergleich!$C$4,F133&gt;Soll_Ist_Vergleich!$C$5,I133&lt;Soll_Ist_Vergleich!$C$4,I133&gt;Soll_Ist_Vergleich!$C$5,O133&lt;Soll_Ist_Vergleich!$C$4,O133&gt;Soll_Ist_Vergleich!$C$5),"Datum überprüfen",""),"")</f>
        <v/>
      </c>
    </row>
    <row r="134" spans="1:27" x14ac:dyDescent="0.2">
      <c r="A134" s="243" t="str">
        <f>IF(ISBLANK(B134),"",COUNTA(B$10:B134))</f>
        <v/>
      </c>
      <c r="B134" s="24"/>
      <c r="C134" s="48"/>
      <c r="D134" s="48"/>
      <c r="E134" s="33"/>
      <c r="F134" s="35"/>
      <c r="G134" s="35"/>
      <c r="H134" s="49"/>
      <c r="I134" s="35"/>
      <c r="J134" s="34"/>
      <c r="K134" s="62"/>
      <c r="L134" s="62"/>
      <c r="M134" s="114"/>
      <c r="N134" s="116"/>
      <c r="O134" s="57"/>
      <c r="P134" s="50"/>
      <c r="Q134" s="34"/>
      <c r="R134" s="48"/>
      <c r="T134" s="231" t="str">
        <f t="shared" si="9"/>
        <v/>
      </c>
      <c r="U134" s="230"/>
      <c r="W134" s="221" t="str">
        <f t="shared" si="7"/>
        <v/>
      </c>
      <c r="X134" s="221" t="str">
        <f t="shared" si="8"/>
        <v/>
      </c>
      <c r="AA134" s="216" t="str">
        <f>IF(ISNUMBER(J134),IF(OR(F134&lt;Soll_Ist_Vergleich!$C$4,F134&gt;Soll_Ist_Vergleich!$C$5,I134&lt;Soll_Ist_Vergleich!$C$4,I134&gt;Soll_Ist_Vergleich!$C$5,O134&lt;Soll_Ist_Vergleich!$C$4,O134&gt;Soll_Ist_Vergleich!$C$5),"Datum überprüfen",""),"")</f>
        <v/>
      </c>
    </row>
    <row r="135" spans="1:27" x14ac:dyDescent="0.2">
      <c r="A135" s="243" t="str">
        <f>IF(ISBLANK(B135),"",COUNTA(B$10:B135))</f>
        <v/>
      </c>
      <c r="B135" s="24"/>
      <c r="C135" s="48"/>
      <c r="D135" s="48"/>
      <c r="E135" s="33"/>
      <c r="F135" s="35"/>
      <c r="G135" s="35"/>
      <c r="H135" s="49"/>
      <c r="I135" s="35"/>
      <c r="J135" s="34"/>
      <c r="K135" s="62"/>
      <c r="L135" s="62"/>
      <c r="M135" s="114"/>
      <c r="N135" s="116"/>
      <c r="O135" s="57"/>
      <c r="P135" s="50"/>
      <c r="Q135" s="34"/>
      <c r="R135" s="48"/>
      <c r="T135" s="231" t="str">
        <f t="shared" si="9"/>
        <v/>
      </c>
      <c r="U135" s="230"/>
      <c r="W135" s="221" t="str">
        <f t="shared" si="7"/>
        <v/>
      </c>
      <c r="X135" s="221" t="str">
        <f t="shared" si="8"/>
        <v/>
      </c>
      <c r="AA135" s="216" t="str">
        <f>IF(ISNUMBER(J135),IF(OR(F135&lt;Soll_Ist_Vergleich!$C$4,F135&gt;Soll_Ist_Vergleich!$C$5,I135&lt;Soll_Ist_Vergleich!$C$4,I135&gt;Soll_Ist_Vergleich!$C$5,O135&lt;Soll_Ist_Vergleich!$C$4,O135&gt;Soll_Ist_Vergleich!$C$5),"Datum überprüfen",""),"")</f>
        <v/>
      </c>
    </row>
    <row r="136" spans="1:27" x14ac:dyDescent="0.2">
      <c r="A136" s="243" t="str">
        <f>IF(ISBLANK(B136),"",COUNTA(B$10:B136))</f>
        <v/>
      </c>
      <c r="B136" s="24"/>
      <c r="C136" s="48"/>
      <c r="D136" s="48"/>
      <c r="E136" s="33"/>
      <c r="F136" s="35"/>
      <c r="G136" s="35"/>
      <c r="H136" s="49"/>
      <c r="I136" s="35"/>
      <c r="J136" s="34"/>
      <c r="K136" s="62"/>
      <c r="L136" s="62"/>
      <c r="M136" s="114"/>
      <c r="N136" s="116"/>
      <c r="O136" s="57"/>
      <c r="P136" s="50"/>
      <c r="Q136" s="34"/>
      <c r="R136" s="48"/>
      <c r="T136" s="231" t="str">
        <f t="shared" si="9"/>
        <v/>
      </c>
      <c r="U136" s="230"/>
      <c r="W136" s="221" t="str">
        <f t="shared" si="7"/>
        <v/>
      </c>
      <c r="X136" s="221" t="str">
        <f t="shared" si="8"/>
        <v/>
      </c>
      <c r="AA136" s="216" t="str">
        <f>IF(ISNUMBER(J136),IF(OR(F136&lt;Soll_Ist_Vergleich!$C$4,F136&gt;Soll_Ist_Vergleich!$C$5,I136&lt;Soll_Ist_Vergleich!$C$4,I136&gt;Soll_Ist_Vergleich!$C$5,O136&lt;Soll_Ist_Vergleich!$C$4,O136&gt;Soll_Ist_Vergleich!$C$5),"Datum überprüfen",""),"")</f>
        <v/>
      </c>
    </row>
    <row r="137" spans="1:27" x14ac:dyDescent="0.2">
      <c r="A137" s="243" t="str">
        <f>IF(ISBLANK(B137),"",COUNTA(B$10:B137))</f>
        <v/>
      </c>
      <c r="B137" s="24"/>
      <c r="C137" s="48"/>
      <c r="D137" s="48"/>
      <c r="E137" s="33"/>
      <c r="F137" s="35"/>
      <c r="G137" s="35"/>
      <c r="H137" s="49"/>
      <c r="I137" s="35"/>
      <c r="J137" s="34"/>
      <c r="K137" s="62"/>
      <c r="L137" s="62"/>
      <c r="M137" s="114"/>
      <c r="N137" s="116"/>
      <c r="O137" s="57"/>
      <c r="P137" s="50"/>
      <c r="Q137" s="34"/>
      <c r="R137" s="48"/>
      <c r="T137" s="231" t="str">
        <f t="shared" si="9"/>
        <v/>
      </c>
      <c r="U137" s="230"/>
      <c r="W137" s="221" t="str">
        <f t="shared" si="7"/>
        <v/>
      </c>
      <c r="X137" s="221" t="str">
        <f t="shared" si="8"/>
        <v/>
      </c>
      <c r="AA137" s="216" t="str">
        <f>IF(ISNUMBER(J137),IF(OR(F137&lt;Soll_Ist_Vergleich!$C$4,F137&gt;Soll_Ist_Vergleich!$C$5,I137&lt;Soll_Ist_Vergleich!$C$4,I137&gt;Soll_Ist_Vergleich!$C$5,O137&lt;Soll_Ist_Vergleich!$C$4,O137&gt;Soll_Ist_Vergleich!$C$5),"Datum überprüfen",""),"")</f>
        <v/>
      </c>
    </row>
    <row r="138" spans="1:27" x14ac:dyDescent="0.2">
      <c r="A138" s="243" t="str">
        <f>IF(ISBLANK(B138),"",COUNTA(B$10:B138))</f>
        <v/>
      </c>
      <c r="B138" s="24"/>
      <c r="C138" s="48"/>
      <c r="D138" s="48"/>
      <c r="E138" s="33"/>
      <c r="F138" s="35"/>
      <c r="G138" s="35"/>
      <c r="H138" s="49"/>
      <c r="I138" s="35"/>
      <c r="J138" s="34"/>
      <c r="K138" s="62"/>
      <c r="L138" s="62"/>
      <c r="M138" s="114"/>
      <c r="N138" s="116"/>
      <c r="O138" s="57"/>
      <c r="P138" s="50"/>
      <c r="Q138" s="34"/>
      <c r="R138" s="48"/>
      <c r="T138" s="231" t="str">
        <f t="shared" si="9"/>
        <v/>
      </c>
      <c r="U138" s="230"/>
      <c r="W138" s="221" t="str">
        <f t="shared" si="7"/>
        <v/>
      </c>
      <c r="X138" s="221" t="str">
        <f t="shared" si="8"/>
        <v/>
      </c>
      <c r="AA138" s="216" t="str">
        <f>IF(ISNUMBER(J138),IF(OR(F138&lt;Soll_Ist_Vergleich!$C$4,F138&gt;Soll_Ist_Vergleich!$C$5,I138&lt;Soll_Ist_Vergleich!$C$4,I138&gt;Soll_Ist_Vergleich!$C$5,O138&lt;Soll_Ist_Vergleich!$C$4,O138&gt;Soll_Ist_Vergleich!$C$5),"Datum überprüfen",""),"")</f>
        <v/>
      </c>
    </row>
    <row r="139" spans="1:27" x14ac:dyDescent="0.2">
      <c r="A139" s="243" t="str">
        <f>IF(ISBLANK(B139),"",COUNTA(B$10:B139))</f>
        <v/>
      </c>
      <c r="B139" s="24"/>
      <c r="C139" s="48"/>
      <c r="D139" s="48"/>
      <c r="E139" s="33"/>
      <c r="F139" s="35"/>
      <c r="G139" s="35"/>
      <c r="H139" s="49"/>
      <c r="I139" s="35"/>
      <c r="J139" s="34"/>
      <c r="K139" s="62"/>
      <c r="L139" s="62"/>
      <c r="M139" s="114"/>
      <c r="N139" s="116"/>
      <c r="O139" s="57"/>
      <c r="P139" s="50"/>
      <c r="Q139" s="34"/>
      <c r="R139" s="48"/>
      <c r="T139" s="231" t="str">
        <f t="shared" si="9"/>
        <v/>
      </c>
      <c r="U139" s="230"/>
      <c r="W139" s="221" t="str">
        <f t="shared" si="7"/>
        <v/>
      </c>
      <c r="X139" s="221" t="str">
        <f t="shared" si="8"/>
        <v/>
      </c>
      <c r="AA139" s="216" t="str">
        <f>IF(ISNUMBER(J139),IF(OR(F139&lt;Soll_Ist_Vergleich!$C$4,F139&gt;Soll_Ist_Vergleich!$C$5,I139&lt;Soll_Ist_Vergleich!$C$4,I139&gt;Soll_Ist_Vergleich!$C$5,O139&lt;Soll_Ist_Vergleich!$C$4,O139&gt;Soll_Ist_Vergleich!$C$5),"Datum überprüfen",""),"")</f>
        <v/>
      </c>
    </row>
    <row r="140" spans="1:27" x14ac:dyDescent="0.2">
      <c r="A140" s="243" t="str">
        <f>IF(ISBLANK(B140),"",COUNTA(B$10:B140))</f>
        <v/>
      </c>
      <c r="B140" s="24"/>
      <c r="C140" s="48"/>
      <c r="D140" s="48"/>
      <c r="E140" s="33"/>
      <c r="F140" s="35"/>
      <c r="G140" s="35"/>
      <c r="H140" s="49"/>
      <c r="I140" s="35"/>
      <c r="J140" s="34"/>
      <c r="K140" s="62"/>
      <c r="L140" s="62"/>
      <c r="M140" s="114"/>
      <c r="N140" s="116"/>
      <c r="O140" s="57"/>
      <c r="P140" s="50"/>
      <c r="Q140" s="34"/>
      <c r="R140" s="48"/>
      <c r="T140" s="231" t="str">
        <f t="shared" si="9"/>
        <v/>
      </c>
      <c r="U140" s="230"/>
      <c r="W140" s="221" t="str">
        <f t="shared" si="7"/>
        <v/>
      </c>
      <c r="X140" s="221" t="str">
        <f t="shared" si="8"/>
        <v/>
      </c>
      <c r="AA140" s="216" t="str">
        <f>IF(ISNUMBER(J140),IF(OR(F140&lt;Soll_Ist_Vergleich!$C$4,F140&gt;Soll_Ist_Vergleich!$C$5,I140&lt;Soll_Ist_Vergleich!$C$4,I140&gt;Soll_Ist_Vergleich!$C$5,O140&lt;Soll_Ist_Vergleich!$C$4,O140&gt;Soll_Ist_Vergleich!$C$5),"Datum überprüfen",""),"")</f>
        <v/>
      </c>
    </row>
    <row r="141" spans="1:27" x14ac:dyDescent="0.2">
      <c r="A141" s="243" t="str">
        <f>IF(ISBLANK(B141),"",COUNTA(B$10:B141))</f>
        <v/>
      </c>
      <c r="B141" s="24"/>
      <c r="C141" s="48"/>
      <c r="D141" s="48"/>
      <c r="E141" s="33"/>
      <c r="F141" s="35"/>
      <c r="G141" s="35"/>
      <c r="H141" s="49"/>
      <c r="I141" s="35"/>
      <c r="J141" s="34"/>
      <c r="K141" s="62"/>
      <c r="L141" s="62"/>
      <c r="M141" s="114"/>
      <c r="N141" s="116"/>
      <c r="O141" s="57"/>
      <c r="P141" s="50"/>
      <c r="Q141" s="34"/>
      <c r="R141" s="48"/>
      <c r="T141" s="231" t="str">
        <f t="shared" si="9"/>
        <v/>
      </c>
      <c r="U141" s="230"/>
      <c r="W141" s="221" t="str">
        <f t="shared" si="7"/>
        <v/>
      </c>
      <c r="X141" s="221" t="str">
        <f t="shared" si="8"/>
        <v/>
      </c>
      <c r="AA141" s="216" t="str">
        <f>IF(ISNUMBER(J141),IF(OR(F141&lt;Soll_Ist_Vergleich!$C$4,F141&gt;Soll_Ist_Vergleich!$C$5,I141&lt;Soll_Ist_Vergleich!$C$4,I141&gt;Soll_Ist_Vergleich!$C$5,O141&lt;Soll_Ist_Vergleich!$C$4,O141&gt;Soll_Ist_Vergleich!$C$5),"Datum überprüfen",""),"")</f>
        <v/>
      </c>
    </row>
    <row r="142" spans="1:27" x14ac:dyDescent="0.2">
      <c r="A142" s="243" t="str">
        <f>IF(ISBLANK(B142),"",COUNTA(B$10:B142))</f>
        <v/>
      </c>
      <c r="B142" s="24"/>
      <c r="C142" s="48"/>
      <c r="D142" s="48"/>
      <c r="E142" s="33"/>
      <c r="F142" s="35"/>
      <c r="G142" s="35"/>
      <c r="H142" s="49"/>
      <c r="I142" s="35"/>
      <c r="J142" s="34"/>
      <c r="K142" s="62"/>
      <c r="L142" s="62"/>
      <c r="M142" s="114"/>
      <c r="N142" s="116"/>
      <c r="O142" s="57"/>
      <c r="P142" s="50"/>
      <c r="Q142" s="34"/>
      <c r="R142" s="48"/>
      <c r="T142" s="231" t="str">
        <f t="shared" si="9"/>
        <v/>
      </c>
      <c r="U142" s="230"/>
      <c r="W142" s="221" t="str">
        <f t="shared" si="7"/>
        <v/>
      </c>
      <c r="X142" s="221" t="str">
        <f t="shared" si="8"/>
        <v/>
      </c>
      <c r="AA142" s="216" t="str">
        <f>IF(ISNUMBER(J142),IF(OR(F142&lt;Soll_Ist_Vergleich!$C$4,F142&gt;Soll_Ist_Vergleich!$C$5,I142&lt;Soll_Ist_Vergleich!$C$4,I142&gt;Soll_Ist_Vergleich!$C$5,O142&lt;Soll_Ist_Vergleich!$C$4,O142&gt;Soll_Ist_Vergleich!$C$5),"Datum überprüfen",""),"")</f>
        <v/>
      </c>
    </row>
    <row r="143" spans="1:27" x14ac:dyDescent="0.2">
      <c r="A143" s="243" t="str">
        <f>IF(ISBLANK(B143),"",COUNTA(B$10:B143))</f>
        <v/>
      </c>
      <c r="B143" s="24"/>
      <c r="C143" s="48"/>
      <c r="D143" s="48"/>
      <c r="E143" s="33"/>
      <c r="F143" s="35"/>
      <c r="G143" s="35"/>
      <c r="H143" s="49"/>
      <c r="I143" s="35"/>
      <c r="J143" s="34"/>
      <c r="K143" s="62"/>
      <c r="L143" s="62"/>
      <c r="M143" s="114"/>
      <c r="N143" s="116"/>
      <c r="O143" s="57"/>
      <c r="P143" s="50"/>
      <c r="Q143" s="34"/>
      <c r="R143" s="48"/>
      <c r="T143" s="231" t="str">
        <f t="shared" si="9"/>
        <v/>
      </c>
      <c r="U143" s="230"/>
      <c r="W143" s="221" t="str">
        <f t="shared" si="7"/>
        <v/>
      </c>
      <c r="X143" s="221" t="str">
        <f t="shared" si="8"/>
        <v/>
      </c>
      <c r="AA143" s="216" t="str">
        <f>IF(ISNUMBER(J143),IF(OR(F143&lt;Soll_Ist_Vergleich!$C$4,F143&gt;Soll_Ist_Vergleich!$C$5,I143&lt;Soll_Ist_Vergleich!$C$4,I143&gt;Soll_Ist_Vergleich!$C$5,O143&lt;Soll_Ist_Vergleich!$C$4,O143&gt;Soll_Ist_Vergleich!$C$5),"Datum überprüfen",""),"")</f>
        <v/>
      </c>
    </row>
    <row r="144" spans="1:27" x14ac:dyDescent="0.2">
      <c r="A144" s="243" t="str">
        <f>IF(ISBLANK(B144),"",COUNTA(B$10:B144))</f>
        <v/>
      </c>
      <c r="B144" s="24"/>
      <c r="C144" s="48"/>
      <c r="D144" s="48"/>
      <c r="E144" s="33"/>
      <c r="F144" s="35"/>
      <c r="G144" s="35"/>
      <c r="H144" s="49"/>
      <c r="I144" s="35"/>
      <c r="J144" s="34"/>
      <c r="K144" s="62"/>
      <c r="L144" s="62"/>
      <c r="M144" s="114"/>
      <c r="N144" s="116"/>
      <c r="O144" s="57"/>
      <c r="P144" s="50"/>
      <c r="Q144" s="34"/>
      <c r="R144" s="48"/>
      <c r="T144" s="231" t="str">
        <f t="shared" si="9"/>
        <v/>
      </c>
      <c r="U144" s="230"/>
      <c r="W144" s="221" t="str">
        <f t="shared" si="7"/>
        <v/>
      </c>
      <c r="X144" s="221" t="str">
        <f t="shared" si="8"/>
        <v/>
      </c>
      <c r="AA144" s="216" t="str">
        <f>IF(ISNUMBER(J144),IF(OR(F144&lt;Soll_Ist_Vergleich!$C$4,F144&gt;Soll_Ist_Vergleich!$C$5,I144&lt;Soll_Ist_Vergleich!$C$4,I144&gt;Soll_Ist_Vergleich!$C$5,O144&lt;Soll_Ist_Vergleich!$C$4,O144&gt;Soll_Ist_Vergleich!$C$5),"Datum überprüfen",""),"")</f>
        <v/>
      </c>
    </row>
    <row r="145" spans="1:27" x14ac:dyDescent="0.2">
      <c r="A145" s="243" t="str">
        <f>IF(ISBLANK(B145),"",COUNTA(B$10:B145))</f>
        <v/>
      </c>
      <c r="B145" s="24"/>
      <c r="C145" s="48"/>
      <c r="D145" s="48"/>
      <c r="E145" s="33"/>
      <c r="F145" s="35"/>
      <c r="G145" s="35"/>
      <c r="H145" s="49"/>
      <c r="I145" s="35"/>
      <c r="J145" s="34"/>
      <c r="K145" s="62"/>
      <c r="L145" s="62"/>
      <c r="M145" s="114"/>
      <c r="N145" s="116"/>
      <c r="O145" s="57"/>
      <c r="P145" s="50"/>
      <c r="Q145" s="34"/>
      <c r="R145" s="48"/>
      <c r="T145" s="231" t="str">
        <f t="shared" si="9"/>
        <v/>
      </c>
      <c r="U145" s="230"/>
      <c r="W145" s="221" t="str">
        <f t="shared" si="7"/>
        <v/>
      </c>
      <c r="X145" s="221" t="str">
        <f t="shared" si="8"/>
        <v/>
      </c>
      <c r="AA145" s="216" t="str">
        <f>IF(ISNUMBER(J145),IF(OR(F145&lt;Soll_Ist_Vergleich!$C$4,F145&gt;Soll_Ist_Vergleich!$C$5,I145&lt;Soll_Ist_Vergleich!$C$4,I145&gt;Soll_Ist_Vergleich!$C$5,O145&lt;Soll_Ist_Vergleich!$C$4,O145&gt;Soll_Ist_Vergleich!$C$5),"Datum überprüfen",""),"")</f>
        <v/>
      </c>
    </row>
    <row r="146" spans="1:27" x14ac:dyDescent="0.2">
      <c r="A146" s="243" t="str">
        <f>IF(ISBLANK(B146),"",COUNTA(B$10:B146))</f>
        <v/>
      </c>
      <c r="B146" s="24"/>
      <c r="C146" s="48"/>
      <c r="D146" s="48"/>
      <c r="E146" s="33"/>
      <c r="F146" s="35"/>
      <c r="G146" s="35"/>
      <c r="H146" s="49"/>
      <c r="I146" s="35"/>
      <c r="J146" s="34"/>
      <c r="K146" s="62"/>
      <c r="L146" s="62"/>
      <c r="M146" s="114"/>
      <c r="N146" s="116"/>
      <c r="O146" s="57"/>
      <c r="P146" s="50"/>
      <c r="Q146" s="34"/>
      <c r="R146" s="48"/>
      <c r="T146" s="231" t="str">
        <f t="shared" si="9"/>
        <v/>
      </c>
      <c r="U146" s="230"/>
      <c r="W146" s="221" t="str">
        <f t="shared" si="7"/>
        <v/>
      </c>
      <c r="X146" s="221" t="str">
        <f t="shared" si="8"/>
        <v/>
      </c>
      <c r="AA146" s="216" t="str">
        <f>IF(ISNUMBER(J146),IF(OR(F146&lt;Soll_Ist_Vergleich!$C$4,F146&gt;Soll_Ist_Vergleich!$C$5,I146&lt;Soll_Ist_Vergleich!$C$4,I146&gt;Soll_Ist_Vergleich!$C$5,O146&lt;Soll_Ist_Vergleich!$C$4,O146&gt;Soll_Ist_Vergleich!$C$5),"Datum überprüfen",""),"")</f>
        <v/>
      </c>
    </row>
    <row r="147" spans="1:27" x14ac:dyDescent="0.2">
      <c r="A147" s="243" t="str">
        <f>IF(ISBLANK(B147),"",COUNTA(B$10:B147))</f>
        <v/>
      </c>
      <c r="B147" s="24"/>
      <c r="C147" s="48"/>
      <c r="D147" s="48"/>
      <c r="E147" s="33"/>
      <c r="F147" s="35"/>
      <c r="G147" s="35"/>
      <c r="H147" s="49"/>
      <c r="I147" s="35"/>
      <c r="J147" s="34"/>
      <c r="K147" s="62"/>
      <c r="L147" s="62"/>
      <c r="M147" s="114"/>
      <c r="N147" s="116"/>
      <c r="O147" s="57"/>
      <c r="P147" s="50"/>
      <c r="Q147" s="34"/>
      <c r="R147" s="48"/>
      <c r="T147" s="231" t="str">
        <f t="shared" si="9"/>
        <v/>
      </c>
      <c r="U147" s="230"/>
      <c r="W147" s="221" t="str">
        <f t="shared" si="7"/>
        <v/>
      </c>
      <c r="X147" s="221" t="str">
        <f t="shared" si="8"/>
        <v/>
      </c>
      <c r="AA147" s="216" t="str">
        <f>IF(ISNUMBER(J147),IF(OR(F147&lt;Soll_Ist_Vergleich!$C$4,F147&gt;Soll_Ist_Vergleich!$C$5,I147&lt;Soll_Ist_Vergleich!$C$4,I147&gt;Soll_Ist_Vergleich!$C$5,O147&lt;Soll_Ist_Vergleich!$C$4,O147&gt;Soll_Ist_Vergleich!$C$5),"Datum überprüfen",""),"")</f>
        <v/>
      </c>
    </row>
    <row r="148" spans="1:27" x14ac:dyDescent="0.2">
      <c r="A148" s="243" t="str">
        <f>IF(ISBLANK(B148),"",COUNTA(B$10:B148))</f>
        <v/>
      </c>
      <c r="B148" s="24"/>
      <c r="C148" s="48"/>
      <c r="D148" s="48"/>
      <c r="E148" s="33"/>
      <c r="F148" s="35"/>
      <c r="G148" s="35"/>
      <c r="H148" s="49"/>
      <c r="I148" s="35"/>
      <c r="J148" s="34"/>
      <c r="K148" s="62"/>
      <c r="L148" s="62"/>
      <c r="M148" s="114"/>
      <c r="N148" s="116"/>
      <c r="O148" s="57"/>
      <c r="P148" s="50"/>
      <c r="Q148" s="34"/>
      <c r="R148" s="48"/>
      <c r="T148" s="231" t="str">
        <f t="shared" si="9"/>
        <v/>
      </c>
      <c r="U148" s="230"/>
      <c r="W148" s="221" t="str">
        <f t="shared" si="7"/>
        <v/>
      </c>
      <c r="X148" s="221" t="str">
        <f t="shared" si="8"/>
        <v/>
      </c>
      <c r="AA148" s="216" t="str">
        <f>IF(ISNUMBER(J148),IF(OR(F148&lt;Soll_Ist_Vergleich!$C$4,F148&gt;Soll_Ist_Vergleich!$C$5,I148&lt;Soll_Ist_Vergleich!$C$4,I148&gt;Soll_Ist_Vergleich!$C$5,O148&lt;Soll_Ist_Vergleich!$C$4,O148&gt;Soll_Ist_Vergleich!$C$5),"Datum überprüfen",""),"")</f>
        <v/>
      </c>
    </row>
    <row r="149" spans="1:27" x14ac:dyDescent="0.2">
      <c r="A149" s="243" t="str">
        <f>IF(ISBLANK(B149),"",COUNTA(B$10:B149))</f>
        <v/>
      </c>
      <c r="B149" s="24"/>
      <c r="C149" s="48"/>
      <c r="D149" s="48"/>
      <c r="E149" s="33"/>
      <c r="F149" s="35"/>
      <c r="G149" s="35"/>
      <c r="H149" s="49"/>
      <c r="I149" s="35"/>
      <c r="J149" s="34"/>
      <c r="K149" s="62"/>
      <c r="L149" s="62"/>
      <c r="M149" s="114"/>
      <c r="N149" s="116"/>
      <c r="O149" s="57"/>
      <c r="P149" s="50"/>
      <c r="Q149" s="34"/>
      <c r="R149" s="48"/>
      <c r="T149" s="231" t="str">
        <f t="shared" si="9"/>
        <v/>
      </c>
      <c r="U149" s="230"/>
      <c r="W149" s="221" t="str">
        <f t="shared" si="7"/>
        <v/>
      </c>
      <c r="X149" s="221" t="str">
        <f t="shared" si="8"/>
        <v/>
      </c>
      <c r="AA149" s="216" t="str">
        <f>IF(ISNUMBER(J149),IF(OR(F149&lt;Soll_Ist_Vergleich!$C$4,F149&gt;Soll_Ist_Vergleich!$C$5,I149&lt;Soll_Ist_Vergleich!$C$4,I149&gt;Soll_Ist_Vergleich!$C$5,O149&lt;Soll_Ist_Vergleich!$C$4,O149&gt;Soll_Ist_Vergleich!$C$5),"Datum überprüfen",""),"")</f>
        <v/>
      </c>
    </row>
    <row r="150" spans="1:27" x14ac:dyDescent="0.2">
      <c r="A150" s="243" t="str">
        <f>IF(ISBLANK(B150),"",COUNTA(B$10:B150))</f>
        <v/>
      </c>
      <c r="B150" s="24"/>
      <c r="C150" s="48"/>
      <c r="D150" s="48"/>
      <c r="E150" s="33"/>
      <c r="F150" s="35"/>
      <c r="G150" s="35"/>
      <c r="H150" s="49"/>
      <c r="I150" s="35"/>
      <c r="J150" s="34"/>
      <c r="K150" s="62"/>
      <c r="L150" s="62"/>
      <c r="M150" s="114"/>
      <c r="N150" s="116"/>
      <c r="O150" s="57"/>
      <c r="P150" s="50"/>
      <c r="Q150" s="34"/>
      <c r="R150" s="48"/>
      <c r="T150" s="231" t="str">
        <f t="shared" si="9"/>
        <v/>
      </c>
      <c r="U150" s="230"/>
      <c r="W150" s="221" t="str">
        <f t="shared" si="7"/>
        <v/>
      </c>
      <c r="X150" s="221" t="str">
        <f t="shared" si="8"/>
        <v/>
      </c>
      <c r="AA150" s="216" t="str">
        <f>IF(ISNUMBER(J150),IF(OR(F150&lt;Soll_Ist_Vergleich!$C$4,F150&gt;Soll_Ist_Vergleich!$C$5,I150&lt;Soll_Ist_Vergleich!$C$4,I150&gt;Soll_Ist_Vergleich!$C$5,O150&lt;Soll_Ist_Vergleich!$C$4,O150&gt;Soll_Ist_Vergleich!$C$5),"Datum überprüfen",""),"")</f>
        <v/>
      </c>
    </row>
    <row r="151" spans="1:27" x14ac:dyDescent="0.2">
      <c r="A151" s="243" t="str">
        <f>IF(ISBLANK(B151),"",COUNTA(B$10:B151))</f>
        <v/>
      </c>
      <c r="B151" s="24"/>
      <c r="C151" s="48"/>
      <c r="D151" s="48"/>
      <c r="E151" s="33"/>
      <c r="F151" s="35"/>
      <c r="G151" s="35"/>
      <c r="H151" s="49"/>
      <c r="I151" s="35"/>
      <c r="J151" s="34"/>
      <c r="K151" s="62"/>
      <c r="L151" s="62"/>
      <c r="M151" s="114"/>
      <c r="N151" s="116"/>
      <c r="O151" s="57"/>
      <c r="P151" s="50"/>
      <c r="Q151" s="34"/>
      <c r="R151" s="48"/>
      <c r="T151" s="231" t="str">
        <f t="shared" si="9"/>
        <v/>
      </c>
      <c r="U151" s="230"/>
      <c r="W151" s="221" t="str">
        <f t="shared" ref="W151:W214" si="10">IF(ISNUMBER(J151),ROUND(J151/(1+L151/100)*(1-K151/100),2),"")</f>
        <v/>
      </c>
      <c r="X151" s="221" t="str">
        <f t="shared" ref="X151:X214" si="11">IF(ISNUMBER(J151),ROUND(J151/(1+L151/100),2),"")</f>
        <v/>
      </c>
      <c r="AA151" s="216" t="str">
        <f>IF(ISNUMBER(J151),IF(OR(F151&lt;Soll_Ist_Vergleich!$C$4,F151&gt;Soll_Ist_Vergleich!$C$5,I151&lt;Soll_Ist_Vergleich!$C$4,I151&gt;Soll_Ist_Vergleich!$C$5,O151&lt;Soll_Ist_Vergleich!$C$4,O151&gt;Soll_Ist_Vergleich!$C$5),"Datum überprüfen",""),"")</f>
        <v/>
      </c>
    </row>
    <row r="152" spans="1:27" x14ac:dyDescent="0.2">
      <c r="A152" s="243" t="str">
        <f>IF(ISBLANK(B152),"",COUNTA(B$10:B152))</f>
        <v/>
      </c>
      <c r="B152" s="24"/>
      <c r="C152" s="48"/>
      <c r="D152" s="48"/>
      <c r="E152" s="33"/>
      <c r="F152" s="35"/>
      <c r="G152" s="35"/>
      <c r="H152" s="49"/>
      <c r="I152" s="35"/>
      <c r="J152" s="34"/>
      <c r="K152" s="62"/>
      <c r="L152" s="62"/>
      <c r="M152" s="114"/>
      <c r="N152" s="116"/>
      <c r="O152" s="57"/>
      <c r="P152" s="50"/>
      <c r="Q152" s="34"/>
      <c r="R152" s="48"/>
      <c r="T152" s="231" t="str">
        <f t="shared" si="9"/>
        <v/>
      </c>
      <c r="U152" s="230"/>
      <c r="W152" s="221" t="str">
        <f t="shared" si="10"/>
        <v/>
      </c>
      <c r="X152" s="221" t="str">
        <f t="shared" si="11"/>
        <v/>
      </c>
      <c r="AA152" s="216" t="str">
        <f>IF(ISNUMBER(J152),IF(OR(F152&lt;Soll_Ist_Vergleich!$C$4,F152&gt;Soll_Ist_Vergleich!$C$5,I152&lt;Soll_Ist_Vergleich!$C$4,I152&gt;Soll_Ist_Vergleich!$C$5,O152&lt;Soll_Ist_Vergleich!$C$4,O152&gt;Soll_Ist_Vergleich!$C$5),"Datum überprüfen",""),"")</f>
        <v/>
      </c>
    </row>
    <row r="153" spans="1:27" x14ac:dyDescent="0.2">
      <c r="A153" s="243" t="str">
        <f>IF(ISBLANK(B153),"",COUNTA(B$10:B153))</f>
        <v/>
      </c>
      <c r="B153" s="24"/>
      <c r="C153" s="48"/>
      <c r="D153" s="48"/>
      <c r="E153" s="33"/>
      <c r="F153" s="35"/>
      <c r="G153" s="35"/>
      <c r="H153" s="49"/>
      <c r="I153" s="35"/>
      <c r="J153" s="34"/>
      <c r="K153" s="62"/>
      <c r="L153" s="62"/>
      <c r="M153" s="114"/>
      <c r="N153" s="116"/>
      <c r="O153" s="57"/>
      <c r="P153" s="50"/>
      <c r="Q153" s="34"/>
      <c r="R153" s="48"/>
      <c r="T153" s="231" t="str">
        <f t="shared" si="9"/>
        <v/>
      </c>
      <c r="U153" s="230"/>
      <c r="W153" s="221" t="str">
        <f t="shared" si="10"/>
        <v/>
      </c>
      <c r="X153" s="221" t="str">
        <f t="shared" si="11"/>
        <v/>
      </c>
      <c r="AA153" s="216" t="str">
        <f>IF(ISNUMBER(J153),IF(OR(F153&lt;Soll_Ist_Vergleich!$C$4,F153&gt;Soll_Ist_Vergleich!$C$5,I153&lt;Soll_Ist_Vergleich!$C$4,I153&gt;Soll_Ist_Vergleich!$C$5,O153&lt;Soll_Ist_Vergleich!$C$4,O153&gt;Soll_Ist_Vergleich!$C$5),"Datum überprüfen",""),"")</f>
        <v/>
      </c>
    </row>
    <row r="154" spans="1:27" x14ac:dyDescent="0.2">
      <c r="A154" s="243" t="str">
        <f>IF(ISBLANK(B154),"",COUNTA(B$10:B154))</f>
        <v/>
      </c>
      <c r="B154" s="24"/>
      <c r="C154" s="48"/>
      <c r="D154" s="48"/>
      <c r="E154" s="33"/>
      <c r="F154" s="35"/>
      <c r="G154" s="35"/>
      <c r="H154" s="49"/>
      <c r="I154" s="35"/>
      <c r="J154" s="34"/>
      <c r="K154" s="62"/>
      <c r="L154" s="62"/>
      <c r="M154" s="114"/>
      <c r="N154" s="116"/>
      <c r="O154" s="57"/>
      <c r="P154" s="50"/>
      <c r="Q154" s="34"/>
      <c r="R154" s="48"/>
      <c r="T154" s="231" t="str">
        <f t="shared" si="9"/>
        <v/>
      </c>
      <c r="U154" s="230"/>
      <c r="W154" s="221" t="str">
        <f t="shared" si="10"/>
        <v/>
      </c>
      <c r="X154" s="221" t="str">
        <f t="shared" si="11"/>
        <v/>
      </c>
      <c r="AA154" s="216" t="str">
        <f>IF(ISNUMBER(J154),IF(OR(F154&lt;Soll_Ist_Vergleich!$C$4,F154&gt;Soll_Ist_Vergleich!$C$5,I154&lt;Soll_Ist_Vergleich!$C$4,I154&gt;Soll_Ist_Vergleich!$C$5,O154&lt;Soll_Ist_Vergleich!$C$4,O154&gt;Soll_Ist_Vergleich!$C$5),"Datum überprüfen",""),"")</f>
        <v/>
      </c>
    </row>
    <row r="155" spans="1:27" x14ac:dyDescent="0.2">
      <c r="A155" s="243" t="str">
        <f>IF(ISBLANK(B155),"",COUNTA(B$10:B155))</f>
        <v/>
      </c>
      <c r="B155" s="24"/>
      <c r="C155" s="48"/>
      <c r="D155" s="48"/>
      <c r="E155" s="33"/>
      <c r="F155" s="35"/>
      <c r="G155" s="35"/>
      <c r="H155" s="49"/>
      <c r="I155" s="35"/>
      <c r="J155" s="34"/>
      <c r="K155" s="62"/>
      <c r="L155" s="62"/>
      <c r="M155" s="114"/>
      <c r="N155" s="116"/>
      <c r="O155" s="57"/>
      <c r="P155" s="50"/>
      <c r="Q155" s="34"/>
      <c r="R155" s="48"/>
      <c r="T155" s="231" t="str">
        <f t="shared" si="9"/>
        <v/>
      </c>
      <c r="U155" s="230"/>
      <c r="W155" s="221" t="str">
        <f t="shared" si="10"/>
        <v/>
      </c>
      <c r="X155" s="221" t="str">
        <f t="shared" si="11"/>
        <v/>
      </c>
      <c r="AA155" s="216" t="str">
        <f>IF(ISNUMBER(J155),IF(OR(F155&lt;Soll_Ist_Vergleich!$C$4,F155&gt;Soll_Ist_Vergleich!$C$5,I155&lt;Soll_Ist_Vergleich!$C$4,I155&gt;Soll_Ist_Vergleich!$C$5,O155&lt;Soll_Ist_Vergleich!$C$4,O155&gt;Soll_Ist_Vergleich!$C$5),"Datum überprüfen",""),"")</f>
        <v/>
      </c>
    </row>
    <row r="156" spans="1:27" x14ac:dyDescent="0.2">
      <c r="A156" s="243" t="str">
        <f>IF(ISBLANK(B156),"",COUNTA(B$10:B156))</f>
        <v/>
      </c>
      <c r="B156" s="24"/>
      <c r="C156" s="48"/>
      <c r="D156" s="48"/>
      <c r="E156" s="33"/>
      <c r="F156" s="35"/>
      <c r="G156" s="35"/>
      <c r="H156" s="49"/>
      <c r="I156" s="35"/>
      <c r="J156" s="34"/>
      <c r="K156" s="62"/>
      <c r="L156" s="62"/>
      <c r="M156" s="114"/>
      <c r="N156" s="116"/>
      <c r="O156" s="57"/>
      <c r="P156" s="50"/>
      <c r="Q156" s="34"/>
      <c r="R156" s="48"/>
      <c r="T156" s="231" t="str">
        <f t="shared" si="9"/>
        <v/>
      </c>
      <c r="U156" s="230"/>
      <c r="W156" s="221" t="str">
        <f t="shared" si="10"/>
        <v/>
      </c>
      <c r="X156" s="221" t="str">
        <f t="shared" si="11"/>
        <v/>
      </c>
      <c r="AA156" s="216" t="str">
        <f>IF(ISNUMBER(J156),IF(OR(F156&lt;Soll_Ist_Vergleich!$C$4,F156&gt;Soll_Ist_Vergleich!$C$5,I156&lt;Soll_Ist_Vergleich!$C$4,I156&gt;Soll_Ist_Vergleich!$C$5,O156&lt;Soll_Ist_Vergleich!$C$4,O156&gt;Soll_Ist_Vergleich!$C$5),"Datum überprüfen",""),"")</f>
        <v/>
      </c>
    </row>
    <row r="157" spans="1:27" x14ac:dyDescent="0.2">
      <c r="A157" s="243" t="str">
        <f>IF(ISBLANK(B157),"",COUNTA(B$10:B157))</f>
        <v/>
      </c>
      <c r="B157" s="24"/>
      <c r="C157" s="48"/>
      <c r="D157" s="48"/>
      <c r="E157" s="33"/>
      <c r="F157" s="35"/>
      <c r="G157" s="35"/>
      <c r="H157" s="49"/>
      <c r="I157" s="35"/>
      <c r="J157" s="34"/>
      <c r="K157" s="62"/>
      <c r="L157" s="62"/>
      <c r="M157" s="114"/>
      <c r="N157" s="116"/>
      <c r="O157" s="57"/>
      <c r="P157" s="50"/>
      <c r="Q157" s="34"/>
      <c r="R157" s="48"/>
      <c r="T157" s="231" t="str">
        <f t="shared" si="9"/>
        <v/>
      </c>
      <c r="U157" s="230"/>
      <c r="W157" s="221" t="str">
        <f t="shared" si="10"/>
        <v/>
      </c>
      <c r="X157" s="221" t="str">
        <f t="shared" si="11"/>
        <v/>
      </c>
      <c r="AA157" s="216" t="str">
        <f>IF(ISNUMBER(J157),IF(OR(F157&lt;Soll_Ist_Vergleich!$C$4,F157&gt;Soll_Ist_Vergleich!$C$5,I157&lt;Soll_Ist_Vergleich!$C$4,I157&gt;Soll_Ist_Vergleich!$C$5,O157&lt;Soll_Ist_Vergleich!$C$4,O157&gt;Soll_Ist_Vergleich!$C$5),"Datum überprüfen",""),"")</f>
        <v/>
      </c>
    </row>
    <row r="158" spans="1:27" x14ac:dyDescent="0.2">
      <c r="A158" s="243" t="str">
        <f>IF(ISBLANK(B158),"",COUNTA(B$10:B158))</f>
        <v/>
      </c>
      <c r="B158" s="24"/>
      <c r="C158" s="48"/>
      <c r="D158" s="48"/>
      <c r="E158" s="33"/>
      <c r="F158" s="35"/>
      <c r="G158" s="35"/>
      <c r="H158" s="49"/>
      <c r="I158" s="35"/>
      <c r="J158" s="34"/>
      <c r="K158" s="62"/>
      <c r="L158" s="62"/>
      <c r="M158" s="114"/>
      <c r="N158" s="116"/>
      <c r="O158" s="57"/>
      <c r="P158" s="50"/>
      <c r="Q158" s="34"/>
      <c r="R158" s="48"/>
      <c r="T158" s="231" t="str">
        <f t="shared" si="9"/>
        <v/>
      </c>
      <c r="U158" s="230"/>
      <c r="W158" s="221" t="str">
        <f t="shared" si="10"/>
        <v/>
      </c>
      <c r="X158" s="221" t="str">
        <f t="shared" si="11"/>
        <v/>
      </c>
      <c r="AA158" s="216" t="str">
        <f>IF(ISNUMBER(J158),IF(OR(F158&lt;Soll_Ist_Vergleich!$C$4,F158&gt;Soll_Ist_Vergleich!$C$5,I158&lt;Soll_Ist_Vergleich!$C$4,I158&gt;Soll_Ist_Vergleich!$C$5,O158&lt;Soll_Ist_Vergleich!$C$4,O158&gt;Soll_Ist_Vergleich!$C$5),"Datum überprüfen",""),"")</f>
        <v/>
      </c>
    </row>
    <row r="159" spans="1:27" x14ac:dyDescent="0.2">
      <c r="A159" s="243" t="str">
        <f>IF(ISBLANK(B159),"",COUNTA(B$10:B159))</f>
        <v/>
      </c>
      <c r="B159" s="24"/>
      <c r="C159" s="48"/>
      <c r="D159" s="48"/>
      <c r="E159" s="33"/>
      <c r="F159" s="35"/>
      <c r="G159" s="35"/>
      <c r="H159" s="49"/>
      <c r="I159" s="35"/>
      <c r="J159" s="34"/>
      <c r="K159" s="62"/>
      <c r="L159" s="62"/>
      <c r="M159" s="114"/>
      <c r="N159" s="116"/>
      <c r="O159" s="57"/>
      <c r="P159" s="50"/>
      <c r="Q159" s="34"/>
      <c r="R159" s="48"/>
      <c r="T159" s="231" t="str">
        <f t="shared" si="9"/>
        <v/>
      </c>
      <c r="U159" s="230"/>
      <c r="W159" s="221" t="str">
        <f t="shared" si="10"/>
        <v/>
      </c>
      <c r="X159" s="221" t="str">
        <f t="shared" si="11"/>
        <v/>
      </c>
      <c r="AA159" s="216" t="str">
        <f>IF(ISNUMBER(J159),IF(OR(F159&lt;Soll_Ist_Vergleich!$C$4,F159&gt;Soll_Ist_Vergleich!$C$5,I159&lt;Soll_Ist_Vergleich!$C$4,I159&gt;Soll_Ist_Vergleich!$C$5,O159&lt;Soll_Ist_Vergleich!$C$4,O159&gt;Soll_Ist_Vergleich!$C$5),"Datum überprüfen",""),"")</f>
        <v/>
      </c>
    </row>
    <row r="160" spans="1:27" x14ac:dyDescent="0.2">
      <c r="A160" s="243" t="str">
        <f>IF(ISBLANK(B160),"",COUNTA(B$10:B160))</f>
        <v/>
      </c>
      <c r="B160" s="24"/>
      <c r="C160" s="48"/>
      <c r="D160" s="48"/>
      <c r="E160" s="33"/>
      <c r="F160" s="35"/>
      <c r="G160" s="35"/>
      <c r="H160" s="49"/>
      <c r="I160" s="35"/>
      <c r="J160" s="34"/>
      <c r="K160" s="62"/>
      <c r="L160" s="62"/>
      <c r="M160" s="114"/>
      <c r="N160" s="116"/>
      <c r="O160" s="57"/>
      <c r="P160" s="50"/>
      <c r="Q160" s="34"/>
      <c r="R160" s="48"/>
      <c r="T160" s="231" t="str">
        <f t="shared" si="9"/>
        <v/>
      </c>
      <c r="U160" s="230"/>
      <c r="W160" s="221" t="str">
        <f t="shared" si="10"/>
        <v/>
      </c>
      <c r="X160" s="221" t="str">
        <f t="shared" si="11"/>
        <v/>
      </c>
      <c r="AA160" s="216" t="str">
        <f>IF(ISNUMBER(J160),IF(OR(F160&lt;Soll_Ist_Vergleich!$C$4,F160&gt;Soll_Ist_Vergleich!$C$5,I160&lt;Soll_Ist_Vergleich!$C$4,I160&gt;Soll_Ist_Vergleich!$C$5,O160&lt;Soll_Ist_Vergleich!$C$4,O160&gt;Soll_Ist_Vergleich!$C$5),"Datum überprüfen",""),"")</f>
        <v/>
      </c>
    </row>
    <row r="161" spans="1:27" x14ac:dyDescent="0.2">
      <c r="A161" s="243" t="str">
        <f>IF(ISBLANK(B161),"",COUNTA(B$10:B161))</f>
        <v/>
      </c>
      <c r="B161" s="24"/>
      <c r="C161" s="48"/>
      <c r="D161" s="48"/>
      <c r="E161" s="33"/>
      <c r="F161" s="35"/>
      <c r="G161" s="35"/>
      <c r="H161" s="49"/>
      <c r="I161" s="35"/>
      <c r="J161" s="34"/>
      <c r="K161" s="62"/>
      <c r="L161" s="62"/>
      <c r="M161" s="114"/>
      <c r="N161" s="116"/>
      <c r="O161" s="57"/>
      <c r="P161" s="50"/>
      <c r="Q161" s="34"/>
      <c r="R161" s="48"/>
      <c r="T161" s="231" t="str">
        <f t="shared" si="9"/>
        <v/>
      </c>
      <c r="U161" s="230"/>
      <c r="W161" s="221" t="str">
        <f t="shared" si="10"/>
        <v/>
      </c>
      <c r="X161" s="221" t="str">
        <f t="shared" si="11"/>
        <v/>
      </c>
      <c r="AA161" s="216" t="str">
        <f>IF(ISNUMBER(J161),IF(OR(F161&lt;Soll_Ist_Vergleich!$C$4,F161&gt;Soll_Ist_Vergleich!$C$5,I161&lt;Soll_Ist_Vergleich!$C$4,I161&gt;Soll_Ist_Vergleich!$C$5,O161&lt;Soll_Ist_Vergleich!$C$4,O161&gt;Soll_Ist_Vergleich!$C$5),"Datum überprüfen",""),"")</f>
        <v/>
      </c>
    </row>
    <row r="162" spans="1:27" x14ac:dyDescent="0.2">
      <c r="A162" s="243" t="str">
        <f>IF(ISBLANK(B162),"",COUNTA(B$10:B162))</f>
        <v/>
      </c>
      <c r="B162" s="24"/>
      <c r="C162" s="48"/>
      <c r="D162" s="48"/>
      <c r="E162" s="33"/>
      <c r="F162" s="35"/>
      <c r="G162" s="35"/>
      <c r="H162" s="49"/>
      <c r="I162" s="35"/>
      <c r="J162" s="34"/>
      <c r="K162" s="62"/>
      <c r="L162" s="62"/>
      <c r="M162" s="114"/>
      <c r="N162" s="116"/>
      <c r="O162" s="57"/>
      <c r="P162" s="50"/>
      <c r="Q162" s="34"/>
      <c r="R162" s="48"/>
      <c r="T162" s="231" t="str">
        <f t="shared" si="9"/>
        <v/>
      </c>
      <c r="U162" s="230"/>
      <c r="W162" s="221" t="str">
        <f t="shared" si="10"/>
        <v/>
      </c>
      <c r="X162" s="221" t="str">
        <f t="shared" si="11"/>
        <v/>
      </c>
      <c r="AA162" s="216" t="str">
        <f>IF(ISNUMBER(J162),IF(OR(F162&lt;Soll_Ist_Vergleich!$C$4,F162&gt;Soll_Ist_Vergleich!$C$5,I162&lt;Soll_Ist_Vergleich!$C$4,I162&gt;Soll_Ist_Vergleich!$C$5,O162&lt;Soll_Ist_Vergleich!$C$4,O162&gt;Soll_Ist_Vergleich!$C$5),"Datum überprüfen",""),"")</f>
        <v/>
      </c>
    </row>
    <row r="163" spans="1:27" x14ac:dyDescent="0.2">
      <c r="A163" s="243" t="str">
        <f>IF(ISBLANK(B163),"",COUNTA(B$10:B163))</f>
        <v/>
      </c>
      <c r="B163" s="24"/>
      <c r="C163" s="48"/>
      <c r="D163" s="48"/>
      <c r="E163" s="33"/>
      <c r="F163" s="35"/>
      <c r="G163" s="35"/>
      <c r="H163" s="49"/>
      <c r="I163" s="35"/>
      <c r="J163" s="34"/>
      <c r="K163" s="62"/>
      <c r="L163" s="62"/>
      <c r="M163" s="114"/>
      <c r="N163" s="116"/>
      <c r="O163" s="57"/>
      <c r="P163" s="50"/>
      <c r="Q163" s="34"/>
      <c r="R163" s="48"/>
      <c r="T163" s="231" t="str">
        <f t="shared" si="9"/>
        <v/>
      </c>
      <c r="U163" s="230"/>
      <c r="W163" s="221" t="str">
        <f t="shared" si="10"/>
        <v/>
      </c>
      <c r="X163" s="221" t="str">
        <f t="shared" si="11"/>
        <v/>
      </c>
      <c r="AA163" s="216" t="str">
        <f>IF(ISNUMBER(J163),IF(OR(F163&lt;Soll_Ist_Vergleich!$C$4,F163&gt;Soll_Ist_Vergleich!$C$5,I163&lt;Soll_Ist_Vergleich!$C$4,I163&gt;Soll_Ist_Vergleich!$C$5,O163&lt;Soll_Ist_Vergleich!$C$4,O163&gt;Soll_Ist_Vergleich!$C$5),"Datum überprüfen",""),"")</f>
        <v/>
      </c>
    </row>
    <row r="164" spans="1:27" x14ac:dyDescent="0.2">
      <c r="A164" s="243" t="str">
        <f>IF(ISBLANK(B164),"",COUNTA(B$10:B164))</f>
        <v/>
      </c>
      <c r="B164" s="24"/>
      <c r="C164" s="48"/>
      <c r="D164" s="48"/>
      <c r="E164" s="33"/>
      <c r="F164" s="35"/>
      <c r="G164" s="35"/>
      <c r="H164" s="49"/>
      <c r="I164" s="35"/>
      <c r="J164" s="34"/>
      <c r="K164" s="62"/>
      <c r="L164" s="62"/>
      <c r="M164" s="114"/>
      <c r="N164" s="116"/>
      <c r="O164" s="57"/>
      <c r="P164" s="50"/>
      <c r="Q164" s="34"/>
      <c r="R164" s="48"/>
      <c r="T164" s="231" t="str">
        <f t="shared" si="9"/>
        <v/>
      </c>
      <c r="U164" s="230"/>
      <c r="W164" s="221" t="str">
        <f t="shared" si="10"/>
        <v/>
      </c>
      <c r="X164" s="221" t="str">
        <f t="shared" si="11"/>
        <v/>
      </c>
      <c r="AA164" s="216" t="str">
        <f>IF(ISNUMBER(J164),IF(OR(F164&lt;Soll_Ist_Vergleich!$C$4,F164&gt;Soll_Ist_Vergleich!$C$5,I164&lt;Soll_Ist_Vergleich!$C$4,I164&gt;Soll_Ist_Vergleich!$C$5,O164&lt;Soll_Ist_Vergleich!$C$4,O164&gt;Soll_Ist_Vergleich!$C$5),"Datum überprüfen",""),"")</f>
        <v/>
      </c>
    </row>
    <row r="165" spans="1:27" x14ac:dyDescent="0.2">
      <c r="A165" s="243" t="str">
        <f>IF(ISBLANK(B165),"",COUNTA(B$10:B165))</f>
        <v/>
      </c>
      <c r="B165" s="24"/>
      <c r="C165" s="48"/>
      <c r="D165" s="48"/>
      <c r="E165" s="33"/>
      <c r="F165" s="35"/>
      <c r="G165" s="35"/>
      <c r="H165" s="49"/>
      <c r="I165" s="35"/>
      <c r="J165" s="34"/>
      <c r="K165" s="62"/>
      <c r="L165" s="62"/>
      <c r="M165" s="114"/>
      <c r="N165" s="116"/>
      <c r="O165" s="57"/>
      <c r="P165" s="50"/>
      <c r="Q165" s="34"/>
      <c r="R165" s="48"/>
      <c r="T165" s="231" t="str">
        <f t="shared" si="9"/>
        <v/>
      </c>
      <c r="U165" s="230"/>
      <c r="W165" s="221" t="str">
        <f t="shared" si="10"/>
        <v/>
      </c>
      <c r="X165" s="221" t="str">
        <f t="shared" si="11"/>
        <v/>
      </c>
      <c r="AA165" s="216" t="str">
        <f>IF(ISNUMBER(J165),IF(OR(F165&lt;Soll_Ist_Vergleich!$C$4,F165&gt;Soll_Ist_Vergleich!$C$5,I165&lt;Soll_Ist_Vergleich!$C$4,I165&gt;Soll_Ist_Vergleich!$C$5,O165&lt;Soll_Ist_Vergleich!$C$4,O165&gt;Soll_Ist_Vergleich!$C$5),"Datum überprüfen",""),"")</f>
        <v/>
      </c>
    </row>
    <row r="166" spans="1:27" x14ac:dyDescent="0.2">
      <c r="A166" s="243" t="str">
        <f>IF(ISBLANK(B166),"",COUNTA(B$10:B166))</f>
        <v/>
      </c>
      <c r="B166" s="24"/>
      <c r="C166" s="48"/>
      <c r="D166" s="48"/>
      <c r="E166" s="33"/>
      <c r="F166" s="35"/>
      <c r="G166" s="35"/>
      <c r="H166" s="49"/>
      <c r="I166" s="35"/>
      <c r="J166" s="34"/>
      <c r="K166" s="62"/>
      <c r="L166" s="62"/>
      <c r="M166" s="114"/>
      <c r="N166" s="116"/>
      <c r="O166" s="57"/>
      <c r="P166" s="50"/>
      <c r="Q166" s="34"/>
      <c r="R166" s="48"/>
      <c r="T166" s="231" t="str">
        <f t="shared" si="9"/>
        <v/>
      </c>
      <c r="U166" s="230"/>
      <c r="W166" s="221" t="str">
        <f t="shared" si="10"/>
        <v/>
      </c>
      <c r="X166" s="221" t="str">
        <f t="shared" si="11"/>
        <v/>
      </c>
      <c r="AA166" s="216" t="str">
        <f>IF(ISNUMBER(J166),IF(OR(F166&lt;Soll_Ist_Vergleich!$C$4,F166&gt;Soll_Ist_Vergleich!$C$5,I166&lt;Soll_Ist_Vergleich!$C$4,I166&gt;Soll_Ist_Vergleich!$C$5,O166&lt;Soll_Ist_Vergleich!$C$4,O166&gt;Soll_Ist_Vergleich!$C$5),"Datum überprüfen",""),"")</f>
        <v/>
      </c>
    </row>
    <row r="167" spans="1:27" x14ac:dyDescent="0.2">
      <c r="A167" s="243" t="str">
        <f>IF(ISBLANK(B167),"",COUNTA(B$10:B167))</f>
        <v/>
      </c>
      <c r="B167" s="24"/>
      <c r="C167" s="48"/>
      <c r="D167" s="48"/>
      <c r="E167" s="33"/>
      <c r="F167" s="35"/>
      <c r="G167" s="35"/>
      <c r="H167" s="49"/>
      <c r="I167" s="35"/>
      <c r="J167" s="34"/>
      <c r="K167" s="62"/>
      <c r="L167" s="62"/>
      <c r="M167" s="114"/>
      <c r="N167" s="116"/>
      <c r="O167" s="57"/>
      <c r="P167" s="50"/>
      <c r="Q167" s="34"/>
      <c r="R167" s="48"/>
      <c r="T167" s="231" t="str">
        <f t="shared" si="9"/>
        <v/>
      </c>
      <c r="U167" s="230"/>
      <c r="W167" s="221" t="str">
        <f t="shared" si="10"/>
        <v/>
      </c>
      <c r="X167" s="221" t="str">
        <f t="shared" si="11"/>
        <v/>
      </c>
      <c r="AA167" s="216" t="str">
        <f>IF(ISNUMBER(J167),IF(OR(F167&lt;Soll_Ist_Vergleich!$C$4,F167&gt;Soll_Ist_Vergleich!$C$5,I167&lt;Soll_Ist_Vergleich!$C$4,I167&gt;Soll_Ist_Vergleich!$C$5,O167&lt;Soll_Ist_Vergleich!$C$4,O167&gt;Soll_Ist_Vergleich!$C$5),"Datum überprüfen",""),"")</f>
        <v/>
      </c>
    </row>
    <row r="168" spans="1:27" x14ac:dyDescent="0.2">
      <c r="A168" s="243" t="str">
        <f>IF(ISBLANK(B168),"",COUNTA(B$10:B168))</f>
        <v/>
      </c>
      <c r="B168" s="24"/>
      <c r="C168" s="48"/>
      <c r="D168" s="48"/>
      <c r="E168" s="33"/>
      <c r="F168" s="35"/>
      <c r="G168" s="35"/>
      <c r="H168" s="49"/>
      <c r="I168" s="35"/>
      <c r="J168" s="34"/>
      <c r="K168" s="62"/>
      <c r="L168" s="62"/>
      <c r="M168" s="114"/>
      <c r="N168" s="116"/>
      <c r="O168" s="57"/>
      <c r="P168" s="50"/>
      <c r="Q168" s="34"/>
      <c r="R168" s="48"/>
      <c r="T168" s="231" t="str">
        <f t="shared" si="9"/>
        <v/>
      </c>
      <c r="U168" s="230"/>
      <c r="W168" s="221" t="str">
        <f t="shared" si="10"/>
        <v/>
      </c>
      <c r="X168" s="221" t="str">
        <f t="shared" si="11"/>
        <v/>
      </c>
      <c r="AA168" s="216" t="str">
        <f>IF(ISNUMBER(J168),IF(OR(F168&lt;Soll_Ist_Vergleich!$C$4,F168&gt;Soll_Ist_Vergleich!$C$5,I168&lt;Soll_Ist_Vergleich!$C$4,I168&gt;Soll_Ist_Vergleich!$C$5,O168&lt;Soll_Ist_Vergleich!$C$4,O168&gt;Soll_Ist_Vergleich!$C$5),"Datum überprüfen",""),"")</f>
        <v/>
      </c>
    </row>
    <row r="169" spans="1:27" x14ac:dyDescent="0.2">
      <c r="A169" s="243" t="str">
        <f>IF(ISBLANK(B169),"",COUNTA(B$10:B169))</f>
        <v/>
      </c>
      <c r="B169" s="24"/>
      <c r="C169" s="48"/>
      <c r="D169" s="48"/>
      <c r="E169" s="33"/>
      <c r="F169" s="35"/>
      <c r="G169" s="35"/>
      <c r="H169" s="49"/>
      <c r="I169" s="35"/>
      <c r="J169" s="34"/>
      <c r="K169" s="62"/>
      <c r="L169" s="62"/>
      <c r="M169" s="114"/>
      <c r="N169" s="116"/>
      <c r="O169" s="57"/>
      <c r="P169" s="50"/>
      <c r="Q169" s="34"/>
      <c r="R169" s="48"/>
      <c r="T169" s="231" t="str">
        <f t="shared" si="9"/>
        <v/>
      </c>
      <c r="U169" s="230"/>
      <c r="W169" s="221" t="str">
        <f t="shared" si="10"/>
        <v/>
      </c>
      <c r="X169" s="221" t="str">
        <f t="shared" si="11"/>
        <v/>
      </c>
      <c r="AA169" s="216" t="str">
        <f>IF(ISNUMBER(J169),IF(OR(F169&lt;Soll_Ist_Vergleich!$C$4,F169&gt;Soll_Ist_Vergleich!$C$5,I169&lt;Soll_Ist_Vergleich!$C$4,I169&gt;Soll_Ist_Vergleich!$C$5,O169&lt;Soll_Ist_Vergleich!$C$4,O169&gt;Soll_Ist_Vergleich!$C$5),"Datum überprüfen",""),"")</f>
        <v/>
      </c>
    </row>
    <row r="170" spans="1:27" x14ac:dyDescent="0.2">
      <c r="A170" s="243" t="str">
        <f>IF(ISBLANK(B170),"",COUNTA(B$10:B170))</f>
        <v/>
      </c>
      <c r="B170" s="24"/>
      <c r="C170" s="48"/>
      <c r="D170" s="48"/>
      <c r="E170" s="33"/>
      <c r="F170" s="35"/>
      <c r="G170" s="35"/>
      <c r="H170" s="49"/>
      <c r="I170" s="35"/>
      <c r="J170" s="34"/>
      <c r="K170" s="62"/>
      <c r="L170" s="62"/>
      <c r="M170" s="114"/>
      <c r="N170" s="116"/>
      <c r="O170" s="57"/>
      <c r="P170" s="50"/>
      <c r="Q170" s="34"/>
      <c r="R170" s="48"/>
      <c r="T170" s="231" t="str">
        <f t="shared" si="9"/>
        <v/>
      </c>
      <c r="U170" s="230"/>
      <c r="W170" s="221" t="str">
        <f t="shared" si="10"/>
        <v/>
      </c>
      <c r="X170" s="221" t="str">
        <f t="shared" si="11"/>
        <v/>
      </c>
      <c r="AA170" s="216" t="str">
        <f>IF(ISNUMBER(J170),IF(OR(F170&lt;Soll_Ist_Vergleich!$C$4,F170&gt;Soll_Ist_Vergleich!$C$5,I170&lt;Soll_Ist_Vergleich!$C$4,I170&gt;Soll_Ist_Vergleich!$C$5,O170&lt;Soll_Ist_Vergleich!$C$4,O170&gt;Soll_Ist_Vergleich!$C$5),"Datum überprüfen",""),"")</f>
        <v/>
      </c>
    </row>
    <row r="171" spans="1:27" x14ac:dyDescent="0.2">
      <c r="A171" s="243" t="str">
        <f>IF(ISBLANK(B171),"",COUNTA(B$10:B171))</f>
        <v/>
      </c>
      <c r="B171" s="24"/>
      <c r="C171" s="48"/>
      <c r="D171" s="48"/>
      <c r="E171" s="33"/>
      <c r="F171" s="35"/>
      <c r="G171" s="35"/>
      <c r="H171" s="49"/>
      <c r="I171" s="35"/>
      <c r="J171" s="34"/>
      <c r="K171" s="62"/>
      <c r="L171" s="62"/>
      <c r="M171" s="114"/>
      <c r="N171" s="116"/>
      <c r="O171" s="57"/>
      <c r="P171" s="50"/>
      <c r="Q171" s="34"/>
      <c r="R171" s="48"/>
      <c r="T171" s="231" t="str">
        <f t="shared" si="9"/>
        <v/>
      </c>
      <c r="U171" s="230"/>
      <c r="W171" s="221" t="str">
        <f t="shared" si="10"/>
        <v/>
      </c>
      <c r="X171" s="221" t="str">
        <f t="shared" si="11"/>
        <v/>
      </c>
      <c r="AA171" s="216" t="str">
        <f>IF(ISNUMBER(J171),IF(OR(F171&lt;Soll_Ist_Vergleich!$C$4,F171&gt;Soll_Ist_Vergleich!$C$5,I171&lt;Soll_Ist_Vergleich!$C$4,I171&gt;Soll_Ist_Vergleich!$C$5,O171&lt;Soll_Ist_Vergleich!$C$4,O171&gt;Soll_Ist_Vergleich!$C$5),"Datum überprüfen",""),"")</f>
        <v/>
      </c>
    </row>
    <row r="172" spans="1:27" x14ac:dyDescent="0.2">
      <c r="A172" s="243" t="str">
        <f>IF(ISBLANK(B172),"",COUNTA(B$10:B172))</f>
        <v/>
      </c>
      <c r="B172" s="24"/>
      <c r="C172" s="48"/>
      <c r="D172" s="48"/>
      <c r="E172" s="33"/>
      <c r="F172" s="35"/>
      <c r="G172" s="35"/>
      <c r="H172" s="49"/>
      <c r="I172" s="35"/>
      <c r="J172" s="34"/>
      <c r="K172" s="62"/>
      <c r="L172" s="62"/>
      <c r="M172" s="114"/>
      <c r="N172" s="116"/>
      <c r="O172" s="57"/>
      <c r="P172" s="50"/>
      <c r="Q172" s="34"/>
      <c r="R172" s="48"/>
      <c r="T172" s="231" t="str">
        <f t="shared" si="9"/>
        <v/>
      </c>
      <c r="U172" s="230"/>
      <c r="W172" s="221" t="str">
        <f t="shared" si="10"/>
        <v/>
      </c>
      <c r="X172" s="221" t="str">
        <f t="shared" si="11"/>
        <v/>
      </c>
      <c r="AA172" s="216" t="str">
        <f>IF(ISNUMBER(J172),IF(OR(F172&lt;Soll_Ist_Vergleich!$C$4,F172&gt;Soll_Ist_Vergleich!$C$5,I172&lt;Soll_Ist_Vergleich!$C$4,I172&gt;Soll_Ist_Vergleich!$C$5,O172&lt;Soll_Ist_Vergleich!$C$4,O172&gt;Soll_Ist_Vergleich!$C$5),"Datum überprüfen",""),"")</f>
        <v/>
      </c>
    </row>
    <row r="173" spans="1:27" x14ac:dyDescent="0.2">
      <c r="A173" s="243" t="str">
        <f>IF(ISBLANK(B173),"",COUNTA(B$10:B173))</f>
        <v/>
      </c>
      <c r="B173" s="24"/>
      <c r="C173" s="48"/>
      <c r="D173" s="48"/>
      <c r="E173" s="33"/>
      <c r="F173" s="35"/>
      <c r="G173" s="35"/>
      <c r="H173" s="49"/>
      <c r="I173" s="35"/>
      <c r="J173" s="34"/>
      <c r="K173" s="62"/>
      <c r="L173" s="62"/>
      <c r="M173" s="114"/>
      <c r="N173" s="116"/>
      <c r="O173" s="57"/>
      <c r="P173" s="50"/>
      <c r="Q173" s="34"/>
      <c r="R173" s="48"/>
      <c r="T173" s="231" t="str">
        <f t="shared" si="9"/>
        <v/>
      </c>
      <c r="U173" s="230"/>
      <c r="W173" s="221" t="str">
        <f t="shared" si="10"/>
        <v/>
      </c>
      <c r="X173" s="221" t="str">
        <f t="shared" si="11"/>
        <v/>
      </c>
      <c r="AA173" s="216" t="str">
        <f>IF(ISNUMBER(J173),IF(OR(F173&lt;Soll_Ist_Vergleich!$C$4,F173&gt;Soll_Ist_Vergleich!$C$5,I173&lt;Soll_Ist_Vergleich!$C$4,I173&gt;Soll_Ist_Vergleich!$C$5,O173&lt;Soll_Ist_Vergleich!$C$4,O173&gt;Soll_Ist_Vergleich!$C$5),"Datum überprüfen",""),"")</f>
        <v/>
      </c>
    </row>
    <row r="174" spans="1:27" x14ac:dyDescent="0.2">
      <c r="A174" s="243" t="str">
        <f>IF(ISBLANK(B174),"",COUNTA(B$10:B174))</f>
        <v/>
      </c>
      <c r="B174" s="24"/>
      <c r="C174" s="48"/>
      <c r="D174" s="48"/>
      <c r="E174" s="33"/>
      <c r="F174" s="35"/>
      <c r="G174" s="35"/>
      <c r="H174" s="49"/>
      <c r="I174" s="35"/>
      <c r="J174" s="34"/>
      <c r="K174" s="62"/>
      <c r="L174" s="62"/>
      <c r="M174" s="114"/>
      <c r="N174" s="116"/>
      <c r="O174" s="57"/>
      <c r="P174" s="50"/>
      <c r="Q174" s="34"/>
      <c r="R174" s="48"/>
      <c r="T174" s="231" t="str">
        <f t="shared" ref="T174:T237" si="12">IF(ISNUMBER(Q174),Q174-S174,"")</f>
        <v/>
      </c>
      <c r="U174" s="230"/>
      <c r="W174" s="221" t="str">
        <f t="shared" si="10"/>
        <v/>
      </c>
      <c r="X174" s="221" t="str">
        <f t="shared" si="11"/>
        <v/>
      </c>
      <c r="AA174" s="216" t="str">
        <f>IF(ISNUMBER(J174),IF(OR(F174&lt;Soll_Ist_Vergleich!$C$4,F174&gt;Soll_Ist_Vergleich!$C$5,I174&lt;Soll_Ist_Vergleich!$C$4,I174&gt;Soll_Ist_Vergleich!$C$5,O174&lt;Soll_Ist_Vergleich!$C$4,O174&gt;Soll_Ist_Vergleich!$C$5),"Datum überprüfen",""),"")</f>
        <v/>
      </c>
    </row>
    <row r="175" spans="1:27" x14ac:dyDescent="0.2">
      <c r="A175" s="243" t="str">
        <f>IF(ISBLANK(B175),"",COUNTA(B$10:B175))</f>
        <v/>
      </c>
      <c r="B175" s="24"/>
      <c r="C175" s="48"/>
      <c r="D175" s="48"/>
      <c r="E175" s="33"/>
      <c r="F175" s="35"/>
      <c r="G175" s="35"/>
      <c r="H175" s="49"/>
      <c r="I175" s="35"/>
      <c r="J175" s="34"/>
      <c r="K175" s="62"/>
      <c r="L175" s="62"/>
      <c r="M175" s="114"/>
      <c r="N175" s="116"/>
      <c r="O175" s="57"/>
      <c r="P175" s="50"/>
      <c r="Q175" s="34"/>
      <c r="R175" s="48"/>
      <c r="T175" s="231" t="str">
        <f t="shared" si="12"/>
        <v/>
      </c>
      <c r="U175" s="230"/>
      <c r="W175" s="221" t="str">
        <f t="shared" si="10"/>
        <v/>
      </c>
      <c r="X175" s="221" t="str">
        <f t="shared" si="11"/>
        <v/>
      </c>
      <c r="AA175" s="216" t="str">
        <f>IF(ISNUMBER(J175),IF(OR(F175&lt;Soll_Ist_Vergleich!$C$4,F175&gt;Soll_Ist_Vergleich!$C$5,I175&lt;Soll_Ist_Vergleich!$C$4,I175&gt;Soll_Ist_Vergleich!$C$5,O175&lt;Soll_Ist_Vergleich!$C$4,O175&gt;Soll_Ist_Vergleich!$C$5),"Datum überprüfen",""),"")</f>
        <v/>
      </c>
    </row>
    <row r="176" spans="1:27" x14ac:dyDescent="0.2">
      <c r="A176" s="243" t="str">
        <f>IF(ISBLANK(B176),"",COUNTA(B$10:B176))</f>
        <v/>
      </c>
      <c r="B176" s="24"/>
      <c r="C176" s="48"/>
      <c r="D176" s="48"/>
      <c r="E176" s="33"/>
      <c r="F176" s="35"/>
      <c r="G176" s="35"/>
      <c r="H176" s="49"/>
      <c r="I176" s="35"/>
      <c r="J176" s="34"/>
      <c r="K176" s="62"/>
      <c r="L176" s="62"/>
      <c r="M176" s="114"/>
      <c r="N176" s="116"/>
      <c r="O176" s="57"/>
      <c r="P176" s="50"/>
      <c r="Q176" s="34"/>
      <c r="R176" s="48"/>
      <c r="T176" s="231" t="str">
        <f t="shared" si="12"/>
        <v/>
      </c>
      <c r="U176" s="230"/>
      <c r="W176" s="221" t="str">
        <f t="shared" si="10"/>
        <v/>
      </c>
      <c r="X176" s="221" t="str">
        <f t="shared" si="11"/>
        <v/>
      </c>
      <c r="AA176" s="216" t="str">
        <f>IF(ISNUMBER(J176),IF(OR(F176&lt;Soll_Ist_Vergleich!$C$4,F176&gt;Soll_Ist_Vergleich!$C$5,I176&lt;Soll_Ist_Vergleich!$C$4,I176&gt;Soll_Ist_Vergleich!$C$5,O176&lt;Soll_Ist_Vergleich!$C$4,O176&gt;Soll_Ist_Vergleich!$C$5),"Datum überprüfen",""),"")</f>
        <v/>
      </c>
    </row>
    <row r="177" spans="1:27" x14ac:dyDescent="0.2">
      <c r="A177" s="243" t="str">
        <f>IF(ISBLANK(B177),"",COUNTA(B$10:B177))</f>
        <v/>
      </c>
      <c r="B177" s="24"/>
      <c r="C177" s="48"/>
      <c r="D177" s="48"/>
      <c r="E177" s="33"/>
      <c r="F177" s="35"/>
      <c r="G177" s="35"/>
      <c r="H177" s="49"/>
      <c r="I177" s="35"/>
      <c r="J177" s="34"/>
      <c r="K177" s="62"/>
      <c r="L177" s="62"/>
      <c r="M177" s="114"/>
      <c r="N177" s="116"/>
      <c r="O177" s="57"/>
      <c r="P177" s="50"/>
      <c r="Q177" s="34"/>
      <c r="R177" s="48"/>
      <c r="T177" s="231" t="str">
        <f t="shared" si="12"/>
        <v/>
      </c>
      <c r="U177" s="230"/>
      <c r="W177" s="221" t="str">
        <f t="shared" si="10"/>
        <v/>
      </c>
      <c r="X177" s="221" t="str">
        <f t="shared" si="11"/>
        <v/>
      </c>
      <c r="AA177" s="216" t="str">
        <f>IF(ISNUMBER(J177),IF(OR(F177&lt;Soll_Ist_Vergleich!$C$4,F177&gt;Soll_Ist_Vergleich!$C$5,I177&lt;Soll_Ist_Vergleich!$C$4,I177&gt;Soll_Ist_Vergleich!$C$5,O177&lt;Soll_Ist_Vergleich!$C$4,O177&gt;Soll_Ist_Vergleich!$C$5),"Datum überprüfen",""),"")</f>
        <v/>
      </c>
    </row>
    <row r="178" spans="1:27" x14ac:dyDescent="0.2">
      <c r="A178" s="243" t="str">
        <f>IF(ISBLANK(B178),"",COUNTA(B$10:B178))</f>
        <v/>
      </c>
      <c r="B178" s="24"/>
      <c r="C178" s="48"/>
      <c r="D178" s="48"/>
      <c r="E178" s="33"/>
      <c r="F178" s="35"/>
      <c r="G178" s="35"/>
      <c r="H178" s="49"/>
      <c r="I178" s="35"/>
      <c r="J178" s="34"/>
      <c r="K178" s="62"/>
      <c r="L178" s="62"/>
      <c r="M178" s="114"/>
      <c r="N178" s="116"/>
      <c r="O178" s="57"/>
      <c r="P178" s="50"/>
      <c r="Q178" s="34"/>
      <c r="R178" s="48"/>
      <c r="T178" s="231" t="str">
        <f t="shared" si="12"/>
        <v/>
      </c>
      <c r="U178" s="230"/>
      <c r="W178" s="221" t="str">
        <f t="shared" si="10"/>
        <v/>
      </c>
      <c r="X178" s="221" t="str">
        <f t="shared" si="11"/>
        <v/>
      </c>
      <c r="AA178" s="216" t="str">
        <f>IF(ISNUMBER(J178),IF(OR(F178&lt;Soll_Ist_Vergleich!$C$4,F178&gt;Soll_Ist_Vergleich!$C$5,I178&lt;Soll_Ist_Vergleich!$C$4,I178&gt;Soll_Ist_Vergleich!$C$5,O178&lt;Soll_Ist_Vergleich!$C$4,O178&gt;Soll_Ist_Vergleich!$C$5),"Datum überprüfen",""),"")</f>
        <v/>
      </c>
    </row>
    <row r="179" spans="1:27" x14ac:dyDescent="0.2">
      <c r="A179" s="243" t="str">
        <f>IF(ISBLANK(B179),"",COUNTA(B$10:B179))</f>
        <v/>
      </c>
      <c r="B179" s="24"/>
      <c r="C179" s="48"/>
      <c r="D179" s="48"/>
      <c r="E179" s="33"/>
      <c r="F179" s="35"/>
      <c r="G179" s="35"/>
      <c r="H179" s="49"/>
      <c r="I179" s="35"/>
      <c r="J179" s="34"/>
      <c r="K179" s="62"/>
      <c r="L179" s="62"/>
      <c r="M179" s="114"/>
      <c r="N179" s="116"/>
      <c r="O179" s="57"/>
      <c r="P179" s="50"/>
      <c r="Q179" s="34"/>
      <c r="R179" s="48"/>
      <c r="T179" s="231" t="str">
        <f t="shared" si="12"/>
        <v/>
      </c>
      <c r="U179" s="230"/>
      <c r="W179" s="221" t="str">
        <f t="shared" si="10"/>
        <v/>
      </c>
      <c r="X179" s="221" t="str">
        <f t="shared" si="11"/>
        <v/>
      </c>
      <c r="AA179" s="216" t="str">
        <f>IF(ISNUMBER(J179),IF(OR(F179&lt;Soll_Ist_Vergleich!$C$4,F179&gt;Soll_Ist_Vergleich!$C$5,I179&lt;Soll_Ist_Vergleich!$C$4,I179&gt;Soll_Ist_Vergleich!$C$5,O179&lt;Soll_Ist_Vergleich!$C$4,O179&gt;Soll_Ist_Vergleich!$C$5),"Datum überprüfen",""),"")</f>
        <v/>
      </c>
    </row>
    <row r="180" spans="1:27" x14ac:dyDescent="0.2">
      <c r="A180" s="243" t="str">
        <f>IF(ISBLANK(B180),"",COUNTA(B$10:B180))</f>
        <v/>
      </c>
      <c r="B180" s="24"/>
      <c r="C180" s="48"/>
      <c r="D180" s="48"/>
      <c r="E180" s="33"/>
      <c r="F180" s="35"/>
      <c r="G180" s="35"/>
      <c r="H180" s="49"/>
      <c r="I180" s="35"/>
      <c r="J180" s="34"/>
      <c r="K180" s="62"/>
      <c r="L180" s="62"/>
      <c r="M180" s="114"/>
      <c r="N180" s="116"/>
      <c r="O180" s="57"/>
      <c r="P180" s="50"/>
      <c r="Q180" s="34"/>
      <c r="R180" s="48"/>
      <c r="T180" s="231" t="str">
        <f t="shared" si="12"/>
        <v/>
      </c>
      <c r="U180" s="230"/>
      <c r="W180" s="221" t="str">
        <f t="shared" si="10"/>
        <v/>
      </c>
      <c r="X180" s="221" t="str">
        <f t="shared" si="11"/>
        <v/>
      </c>
      <c r="AA180" s="216" t="str">
        <f>IF(ISNUMBER(J180),IF(OR(F180&lt;Soll_Ist_Vergleich!$C$4,F180&gt;Soll_Ist_Vergleich!$C$5,I180&lt;Soll_Ist_Vergleich!$C$4,I180&gt;Soll_Ist_Vergleich!$C$5,O180&lt;Soll_Ist_Vergleich!$C$4,O180&gt;Soll_Ist_Vergleich!$C$5),"Datum überprüfen",""),"")</f>
        <v/>
      </c>
    </row>
    <row r="181" spans="1:27" x14ac:dyDescent="0.2">
      <c r="A181" s="243" t="str">
        <f>IF(ISBLANK(B181),"",COUNTA(B$10:B181))</f>
        <v/>
      </c>
      <c r="B181" s="24"/>
      <c r="C181" s="48"/>
      <c r="D181" s="48"/>
      <c r="E181" s="33"/>
      <c r="F181" s="35"/>
      <c r="G181" s="35"/>
      <c r="H181" s="49"/>
      <c r="I181" s="35"/>
      <c r="J181" s="34"/>
      <c r="K181" s="62"/>
      <c r="L181" s="62"/>
      <c r="M181" s="114"/>
      <c r="N181" s="116"/>
      <c r="O181" s="57"/>
      <c r="P181" s="50"/>
      <c r="Q181" s="34"/>
      <c r="R181" s="48"/>
      <c r="T181" s="231" t="str">
        <f t="shared" si="12"/>
        <v/>
      </c>
      <c r="U181" s="230"/>
      <c r="W181" s="221" t="str">
        <f t="shared" si="10"/>
        <v/>
      </c>
      <c r="X181" s="221" t="str">
        <f t="shared" si="11"/>
        <v/>
      </c>
      <c r="AA181" s="216" t="str">
        <f>IF(ISNUMBER(J181),IF(OR(F181&lt;Soll_Ist_Vergleich!$C$4,F181&gt;Soll_Ist_Vergleich!$C$5,I181&lt;Soll_Ist_Vergleich!$C$4,I181&gt;Soll_Ist_Vergleich!$C$5,O181&lt;Soll_Ist_Vergleich!$C$4,O181&gt;Soll_Ist_Vergleich!$C$5),"Datum überprüfen",""),"")</f>
        <v/>
      </c>
    </row>
    <row r="182" spans="1:27" x14ac:dyDescent="0.2">
      <c r="A182" s="243" t="str">
        <f>IF(ISBLANK(B182),"",COUNTA(B$10:B182))</f>
        <v/>
      </c>
      <c r="B182" s="24"/>
      <c r="C182" s="48"/>
      <c r="D182" s="48"/>
      <c r="E182" s="33"/>
      <c r="F182" s="35"/>
      <c r="G182" s="35"/>
      <c r="H182" s="49"/>
      <c r="I182" s="35"/>
      <c r="J182" s="34"/>
      <c r="K182" s="62"/>
      <c r="L182" s="62"/>
      <c r="M182" s="114"/>
      <c r="N182" s="116"/>
      <c r="O182" s="57"/>
      <c r="P182" s="50"/>
      <c r="Q182" s="34"/>
      <c r="R182" s="48"/>
      <c r="T182" s="231" t="str">
        <f t="shared" si="12"/>
        <v/>
      </c>
      <c r="U182" s="230"/>
      <c r="W182" s="221" t="str">
        <f t="shared" si="10"/>
        <v/>
      </c>
      <c r="X182" s="221" t="str">
        <f t="shared" si="11"/>
        <v/>
      </c>
      <c r="AA182" s="216" t="str">
        <f>IF(ISNUMBER(J182),IF(OR(F182&lt;Soll_Ist_Vergleich!$C$4,F182&gt;Soll_Ist_Vergleich!$C$5,I182&lt;Soll_Ist_Vergleich!$C$4,I182&gt;Soll_Ist_Vergleich!$C$5,O182&lt;Soll_Ist_Vergleich!$C$4,O182&gt;Soll_Ist_Vergleich!$C$5),"Datum überprüfen",""),"")</f>
        <v/>
      </c>
    </row>
    <row r="183" spans="1:27" x14ac:dyDescent="0.2">
      <c r="A183" s="243" t="str">
        <f>IF(ISBLANK(B183),"",COUNTA(B$10:B183))</f>
        <v/>
      </c>
      <c r="B183" s="24"/>
      <c r="C183" s="48"/>
      <c r="D183" s="48"/>
      <c r="E183" s="33"/>
      <c r="F183" s="35"/>
      <c r="G183" s="35"/>
      <c r="H183" s="49"/>
      <c r="I183" s="35"/>
      <c r="J183" s="34"/>
      <c r="K183" s="62"/>
      <c r="L183" s="62"/>
      <c r="M183" s="114"/>
      <c r="N183" s="116"/>
      <c r="O183" s="57"/>
      <c r="P183" s="50"/>
      <c r="Q183" s="34"/>
      <c r="R183" s="48"/>
      <c r="T183" s="231" t="str">
        <f t="shared" si="12"/>
        <v/>
      </c>
      <c r="U183" s="230"/>
      <c r="W183" s="221" t="str">
        <f t="shared" si="10"/>
        <v/>
      </c>
      <c r="X183" s="221" t="str">
        <f t="shared" si="11"/>
        <v/>
      </c>
      <c r="AA183" s="216" t="str">
        <f>IF(ISNUMBER(J183),IF(OR(F183&lt;Soll_Ist_Vergleich!$C$4,F183&gt;Soll_Ist_Vergleich!$C$5,I183&lt;Soll_Ist_Vergleich!$C$4,I183&gt;Soll_Ist_Vergleich!$C$5,O183&lt;Soll_Ist_Vergleich!$C$4,O183&gt;Soll_Ist_Vergleich!$C$5),"Datum überprüfen",""),"")</f>
        <v/>
      </c>
    </row>
    <row r="184" spans="1:27" x14ac:dyDescent="0.2">
      <c r="A184" s="243" t="str">
        <f>IF(ISBLANK(B184),"",COUNTA(B$10:B184))</f>
        <v/>
      </c>
      <c r="B184" s="24"/>
      <c r="C184" s="48"/>
      <c r="D184" s="48"/>
      <c r="E184" s="33"/>
      <c r="F184" s="35"/>
      <c r="G184" s="35"/>
      <c r="H184" s="49"/>
      <c r="I184" s="35"/>
      <c r="J184" s="34"/>
      <c r="K184" s="62"/>
      <c r="L184" s="62"/>
      <c r="M184" s="114"/>
      <c r="N184" s="116"/>
      <c r="O184" s="57"/>
      <c r="P184" s="50"/>
      <c r="Q184" s="34"/>
      <c r="R184" s="48"/>
      <c r="T184" s="231" t="str">
        <f t="shared" si="12"/>
        <v/>
      </c>
      <c r="U184" s="230"/>
      <c r="W184" s="221" t="str">
        <f t="shared" si="10"/>
        <v/>
      </c>
      <c r="X184" s="221" t="str">
        <f t="shared" si="11"/>
        <v/>
      </c>
      <c r="AA184" s="216" t="str">
        <f>IF(ISNUMBER(J184),IF(OR(F184&lt;Soll_Ist_Vergleich!$C$4,F184&gt;Soll_Ist_Vergleich!$C$5,I184&lt;Soll_Ist_Vergleich!$C$4,I184&gt;Soll_Ist_Vergleich!$C$5,O184&lt;Soll_Ist_Vergleich!$C$4,O184&gt;Soll_Ist_Vergleich!$C$5),"Datum überprüfen",""),"")</f>
        <v/>
      </c>
    </row>
    <row r="185" spans="1:27" x14ac:dyDescent="0.2">
      <c r="A185" s="243" t="str">
        <f>IF(ISBLANK(B185),"",COUNTA(B$10:B185))</f>
        <v/>
      </c>
      <c r="B185" s="24"/>
      <c r="C185" s="48"/>
      <c r="D185" s="48"/>
      <c r="E185" s="33"/>
      <c r="F185" s="35"/>
      <c r="G185" s="35"/>
      <c r="H185" s="49"/>
      <c r="I185" s="35"/>
      <c r="J185" s="34"/>
      <c r="K185" s="62"/>
      <c r="L185" s="62"/>
      <c r="M185" s="114"/>
      <c r="N185" s="116"/>
      <c r="O185" s="57"/>
      <c r="P185" s="50"/>
      <c r="Q185" s="34"/>
      <c r="R185" s="48"/>
      <c r="T185" s="231" t="str">
        <f t="shared" si="12"/>
        <v/>
      </c>
      <c r="U185" s="230"/>
      <c r="W185" s="221" t="str">
        <f t="shared" si="10"/>
        <v/>
      </c>
      <c r="X185" s="221" t="str">
        <f t="shared" si="11"/>
        <v/>
      </c>
      <c r="AA185" s="216" t="str">
        <f>IF(ISNUMBER(J185),IF(OR(F185&lt;Soll_Ist_Vergleich!$C$4,F185&gt;Soll_Ist_Vergleich!$C$5,I185&lt;Soll_Ist_Vergleich!$C$4,I185&gt;Soll_Ist_Vergleich!$C$5,O185&lt;Soll_Ist_Vergleich!$C$4,O185&gt;Soll_Ist_Vergleich!$C$5),"Datum überprüfen",""),"")</f>
        <v/>
      </c>
    </row>
    <row r="186" spans="1:27" x14ac:dyDescent="0.2">
      <c r="A186" s="243" t="str">
        <f>IF(ISBLANK(B186),"",COUNTA(B$10:B186))</f>
        <v/>
      </c>
      <c r="B186" s="24"/>
      <c r="C186" s="48"/>
      <c r="D186" s="48"/>
      <c r="E186" s="33"/>
      <c r="F186" s="35"/>
      <c r="G186" s="35"/>
      <c r="H186" s="49"/>
      <c r="I186" s="35"/>
      <c r="J186" s="34"/>
      <c r="K186" s="62"/>
      <c r="L186" s="62"/>
      <c r="M186" s="114"/>
      <c r="N186" s="116"/>
      <c r="O186" s="57"/>
      <c r="P186" s="50"/>
      <c r="Q186" s="34"/>
      <c r="R186" s="48"/>
      <c r="T186" s="231" t="str">
        <f t="shared" si="12"/>
        <v/>
      </c>
      <c r="U186" s="230"/>
      <c r="W186" s="221" t="str">
        <f t="shared" si="10"/>
        <v/>
      </c>
      <c r="X186" s="221" t="str">
        <f t="shared" si="11"/>
        <v/>
      </c>
      <c r="AA186" s="216" t="str">
        <f>IF(ISNUMBER(J186),IF(OR(F186&lt;Soll_Ist_Vergleich!$C$4,F186&gt;Soll_Ist_Vergleich!$C$5,I186&lt;Soll_Ist_Vergleich!$C$4,I186&gt;Soll_Ist_Vergleich!$C$5,O186&lt;Soll_Ist_Vergleich!$C$4,O186&gt;Soll_Ist_Vergleich!$C$5),"Datum überprüfen",""),"")</f>
        <v/>
      </c>
    </row>
    <row r="187" spans="1:27" x14ac:dyDescent="0.2">
      <c r="A187" s="243" t="str">
        <f>IF(ISBLANK(B187),"",COUNTA(B$10:B187))</f>
        <v/>
      </c>
      <c r="B187" s="24"/>
      <c r="C187" s="48"/>
      <c r="D187" s="48"/>
      <c r="E187" s="33"/>
      <c r="F187" s="35"/>
      <c r="G187" s="35"/>
      <c r="H187" s="49"/>
      <c r="I187" s="35"/>
      <c r="J187" s="34"/>
      <c r="K187" s="62"/>
      <c r="L187" s="62"/>
      <c r="M187" s="114"/>
      <c r="N187" s="116"/>
      <c r="O187" s="57"/>
      <c r="P187" s="50"/>
      <c r="Q187" s="34"/>
      <c r="R187" s="48"/>
      <c r="T187" s="231" t="str">
        <f t="shared" si="12"/>
        <v/>
      </c>
      <c r="U187" s="230"/>
      <c r="W187" s="221" t="str">
        <f t="shared" si="10"/>
        <v/>
      </c>
      <c r="X187" s="221" t="str">
        <f t="shared" si="11"/>
        <v/>
      </c>
      <c r="AA187" s="216" t="str">
        <f>IF(ISNUMBER(J187),IF(OR(F187&lt;Soll_Ist_Vergleich!$C$4,F187&gt;Soll_Ist_Vergleich!$C$5,I187&lt;Soll_Ist_Vergleich!$C$4,I187&gt;Soll_Ist_Vergleich!$C$5,O187&lt;Soll_Ist_Vergleich!$C$4,O187&gt;Soll_Ist_Vergleich!$C$5),"Datum überprüfen",""),"")</f>
        <v/>
      </c>
    </row>
    <row r="188" spans="1:27" x14ac:dyDescent="0.2">
      <c r="A188" s="243" t="str">
        <f>IF(ISBLANK(B188),"",COUNTA(B$10:B188))</f>
        <v/>
      </c>
      <c r="B188" s="24"/>
      <c r="C188" s="48"/>
      <c r="D188" s="48"/>
      <c r="E188" s="33"/>
      <c r="F188" s="35"/>
      <c r="G188" s="35"/>
      <c r="H188" s="49"/>
      <c r="I188" s="35"/>
      <c r="J188" s="34"/>
      <c r="K188" s="62"/>
      <c r="L188" s="62"/>
      <c r="M188" s="114"/>
      <c r="N188" s="116"/>
      <c r="O188" s="57"/>
      <c r="P188" s="50"/>
      <c r="Q188" s="34"/>
      <c r="R188" s="48"/>
      <c r="T188" s="231" t="str">
        <f t="shared" si="12"/>
        <v/>
      </c>
      <c r="U188" s="230"/>
      <c r="W188" s="221" t="str">
        <f t="shared" si="10"/>
        <v/>
      </c>
      <c r="X188" s="221" t="str">
        <f t="shared" si="11"/>
        <v/>
      </c>
      <c r="AA188" s="216" t="str">
        <f>IF(ISNUMBER(J188),IF(OR(F188&lt;Soll_Ist_Vergleich!$C$4,F188&gt;Soll_Ist_Vergleich!$C$5,I188&lt;Soll_Ist_Vergleich!$C$4,I188&gt;Soll_Ist_Vergleich!$C$5,O188&lt;Soll_Ist_Vergleich!$C$4,O188&gt;Soll_Ist_Vergleich!$C$5),"Datum überprüfen",""),"")</f>
        <v/>
      </c>
    </row>
    <row r="189" spans="1:27" x14ac:dyDescent="0.2">
      <c r="A189" s="243" t="str">
        <f>IF(ISBLANK(B189),"",COUNTA(B$10:B189))</f>
        <v/>
      </c>
      <c r="B189" s="24"/>
      <c r="C189" s="48"/>
      <c r="D189" s="48"/>
      <c r="E189" s="33"/>
      <c r="F189" s="35"/>
      <c r="G189" s="35"/>
      <c r="H189" s="49"/>
      <c r="I189" s="35"/>
      <c r="J189" s="34"/>
      <c r="K189" s="62"/>
      <c r="L189" s="62"/>
      <c r="M189" s="114"/>
      <c r="N189" s="116"/>
      <c r="O189" s="57"/>
      <c r="P189" s="50"/>
      <c r="Q189" s="34"/>
      <c r="R189" s="48"/>
      <c r="T189" s="231" t="str">
        <f t="shared" si="12"/>
        <v/>
      </c>
      <c r="U189" s="230"/>
      <c r="W189" s="221" t="str">
        <f t="shared" si="10"/>
        <v/>
      </c>
      <c r="X189" s="221" t="str">
        <f t="shared" si="11"/>
        <v/>
      </c>
      <c r="AA189" s="216" t="str">
        <f>IF(ISNUMBER(J189),IF(OR(F189&lt;Soll_Ist_Vergleich!$C$4,F189&gt;Soll_Ist_Vergleich!$C$5,I189&lt;Soll_Ist_Vergleich!$C$4,I189&gt;Soll_Ist_Vergleich!$C$5,O189&lt;Soll_Ist_Vergleich!$C$4,O189&gt;Soll_Ist_Vergleich!$C$5),"Datum überprüfen",""),"")</f>
        <v/>
      </c>
    </row>
    <row r="190" spans="1:27" x14ac:dyDescent="0.2">
      <c r="A190" s="243" t="str">
        <f>IF(ISBLANK(B190),"",COUNTA(B$10:B190))</f>
        <v/>
      </c>
      <c r="B190" s="24"/>
      <c r="C190" s="48"/>
      <c r="D190" s="48"/>
      <c r="E190" s="33"/>
      <c r="F190" s="35"/>
      <c r="G190" s="35"/>
      <c r="H190" s="49"/>
      <c r="I190" s="35"/>
      <c r="J190" s="34"/>
      <c r="K190" s="62"/>
      <c r="L190" s="62"/>
      <c r="M190" s="114"/>
      <c r="N190" s="116"/>
      <c r="O190" s="57"/>
      <c r="P190" s="50"/>
      <c r="Q190" s="34"/>
      <c r="R190" s="48"/>
      <c r="T190" s="231" t="str">
        <f t="shared" si="12"/>
        <v/>
      </c>
      <c r="U190" s="230"/>
      <c r="W190" s="221" t="str">
        <f t="shared" si="10"/>
        <v/>
      </c>
      <c r="X190" s="221" t="str">
        <f t="shared" si="11"/>
        <v/>
      </c>
      <c r="AA190" s="216" t="str">
        <f>IF(ISNUMBER(J190),IF(OR(F190&lt;Soll_Ist_Vergleich!$C$4,F190&gt;Soll_Ist_Vergleich!$C$5,I190&lt;Soll_Ist_Vergleich!$C$4,I190&gt;Soll_Ist_Vergleich!$C$5,O190&lt;Soll_Ist_Vergleich!$C$4,O190&gt;Soll_Ist_Vergleich!$C$5),"Datum überprüfen",""),"")</f>
        <v/>
      </c>
    </row>
    <row r="191" spans="1:27" x14ac:dyDescent="0.2">
      <c r="A191" s="243" t="str">
        <f>IF(ISBLANK(B191),"",COUNTA(B$10:B191))</f>
        <v/>
      </c>
      <c r="B191" s="24"/>
      <c r="C191" s="48"/>
      <c r="D191" s="48"/>
      <c r="E191" s="33"/>
      <c r="F191" s="35"/>
      <c r="G191" s="35"/>
      <c r="H191" s="49"/>
      <c r="I191" s="35"/>
      <c r="J191" s="34"/>
      <c r="K191" s="62"/>
      <c r="L191" s="62"/>
      <c r="M191" s="114"/>
      <c r="N191" s="116"/>
      <c r="O191" s="57"/>
      <c r="P191" s="50"/>
      <c r="Q191" s="34"/>
      <c r="R191" s="48"/>
      <c r="T191" s="231" t="str">
        <f t="shared" si="12"/>
        <v/>
      </c>
      <c r="U191" s="230"/>
      <c r="W191" s="221" t="str">
        <f t="shared" si="10"/>
        <v/>
      </c>
      <c r="X191" s="221" t="str">
        <f t="shared" si="11"/>
        <v/>
      </c>
      <c r="AA191" s="216" t="str">
        <f>IF(ISNUMBER(J191),IF(OR(F191&lt;Soll_Ist_Vergleich!$C$4,F191&gt;Soll_Ist_Vergleich!$C$5,I191&lt;Soll_Ist_Vergleich!$C$4,I191&gt;Soll_Ist_Vergleich!$C$5,O191&lt;Soll_Ist_Vergleich!$C$4,O191&gt;Soll_Ist_Vergleich!$C$5),"Datum überprüfen",""),"")</f>
        <v/>
      </c>
    </row>
    <row r="192" spans="1:27" x14ac:dyDescent="0.2">
      <c r="A192" s="243" t="str">
        <f>IF(ISBLANK(B192),"",COUNTA(B$10:B192))</f>
        <v/>
      </c>
      <c r="B192" s="24"/>
      <c r="C192" s="48"/>
      <c r="D192" s="48"/>
      <c r="E192" s="33"/>
      <c r="F192" s="35"/>
      <c r="G192" s="35"/>
      <c r="H192" s="49"/>
      <c r="I192" s="35"/>
      <c r="J192" s="34"/>
      <c r="K192" s="62"/>
      <c r="L192" s="62"/>
      <c r="M192" s="114"/>
      <c r="N192" s="116"/>
      <c r="O192" s="57"/>
      <c r="P192" s="50"/>
      <c r="Q192" s="34"/>
      <c r="R192" s="48"/>
      <c r="T192" s="231" t="str">
        <f t="shared" si="12"/>
        <v/>
      </c>
      <c r="U192" s="230"/>
      <c r="W192" s="221" t="str">
        <f t="shared" si="10"/>
        <v/>
      </c>
      <c r="X192" s="221" t="str">
        <f t="shared" si="11"/>
        <v/>
      </c>
      <c r="AA192" s="216" t="str">
        <f>IF(ISNUMBER(J192),IF(OR(F192&lt;Soll_Ist_Vergleich!$C$4,F192&gt;Soll_Ist_Vergleich!$C$5,I192&lt;Soll_Ist_Vergleich!$C$4,I192&gt;Soll_Ist_Vergleich!$C$5,O192&lt;Soll_Ist_Vergleich!$C$4,O192&gt;Soll_Ist_Vergleich!$C$5),"Datum überprüfen",""),"")</f>
        <v/>
      </c>
    </row>
    <row r="193" spans="1:27" x14ac:dyDescent="0.2">
      <c r="A193" s="243" t="str">
        <f>IF(ISBLANK(B193),"",COUNTA(B$10:B193))</f>
        <v/>
      </c>
      <c r="B193" s="24"/>
      <c r="C193" s="48"/>
      <c r="D193" s="48"/>
      <c r="E193" s="33"/>
      <c r="F193" s="35"/>
      <c r="G193" s="35"/>
      <c r="H193" s="49"/>
      <c r="I193" s="35"/>
      <c r="J193" s="34"/>
      <c r="K193" s="62"/>
      <c r="L193" s="62"/>
      <c r="M193" s="114"/>
      <c r="N193" s="116"/>
      <c r="O193" s="57"/>
      <c r="P193" s="50"/>
      <c r="Q193" s="34"/>
      <c r="R193" s="48"/>
      <c r="T193" s="231" t="str">
        <f t="shared" si="12"/>
        <v/>
      </c>
      <c r="U193" s="230"/>
      <c r="W193" s="221" t="str">
        <f t="shared" si="10"/>
        <v/>
      </c>
      <c r="X193" s="221" t="str">
        <f t="shared" si="11"/>
        <v/>
      </c>
      <c r="AA193" s="216" t="str">
        <f>IF(ISNUMBER(J193),IF(OR(F193&lt;Soll_Ist_Vergleich!$C$4,F193&gt;Soll_Ist_Vergleich!$C$5,I193&lt;Soll_Ist_Vergleich!$C$4,I193&gt;Soll_Ist_Vergleich!$C$5,O193&lt;Soll_Ist_Vergleich!$C$4,O193&gt;Soll_Ist_Vergleich!$C$5),"Datum überprüfen",""),"")</f>
        <v/>
      </c>
    </row>
    <row r="194" spans="1:27" x14ac:dyDescent="0.2">
      <c r="A194" s="243" t="str">
        <f>IF(ISBLANK(B194),"",COUNTA(B$10:B194))</f>
        <v/>
      </c>
      <c r="B194" s="24"/>
      <c r="C194" s="48"/>
      <c r="D194" s="48"/>
      <c r="E194" s="33"/>
      <c r="F194" s="35"/>
      <c r="G194" s="35"/>
      <c r="H194" s="49"/>
      <c r="I194" s="35"/>
      <c r="J194" s="34"/>
      <c r="K194" s="62"/>
      <c r="L194" s="62"/>
      <c r="M194" s="114"/>
      <c r="N194" s="116"/>
      <c r="O194" s="57"/>
      <c r="P194" s="50"/>
      <c r="Q194" s="34"/>
      <c r="R194" s="48"/>
      <c r="T194" s="231" t="str">
        <f t="shared" si="12"/>
        <v/>
      </c>
      <c r="U194" s="230"/>
      <c r="W194" s="221" t="str">
        <f t="shared" si="10"/>
        <v/>
      </c>
      <c r="X194" s="221" t="str">
        <f t="shared" si="11"/>
        <v/>
      </c>
      <c r="AA194" s="216" t="str">
        <f>IF(ISNUMBER(J194),IF(OR(F194&lt;Soll_Ist_Vergleich!$C$4,F194&gt;Soll_Ist_Vergleich!$C$5,I194&lt;Soll_Ist_Vergleich!$C$4,I194&gt;Soll_Ist_Vergleich!$C$5,O194&lt;Soll_Ist_Vergleich!$C$4,O194&gt;Soll_Ist_Vergleich!$C$5),"Datum überprüfen",""),"")</f>
        <v/>
      </c>
    </row>
    <row r="195" spans="1:27" x14ac:dyDescent="0.2">
      <c r="A195" s="243" t="str">
        <f>IF(ISBLANK(B195),"",COUNTA(B$10:B195))</f>
        <v/>
      </c>
      <c r="B195" s="24"/>
      <c r="C195" s="48"/>
      <c r="D195" s="48"/>
      <c r="E195" s="33"/>
      <c r="F195" s="35"/>
      <c r="G195" s="35"/>
      <c r="H195" s="49"/>
      <c r="I195" s="35"/>
      <c r="J195" s="34"/>
      <c r="K195" s="62"/>
      <c r="L195" s="62"/>
      <c r="M195" s="114"/>
      <c r="N195" s="116"/>
      <c r="O195" s="57"/>
      <c r="P195" s="50"/>
      <c r="Q195" s="34"/>
      <c r="R195" s="48"/>
      <c r="T195" s="231" t="str">
        <f t="shared" si="12"/>
        <v/>
      </c>
      <c r="U195" s="230"/>
      <c r="W195" s="221" t="str">
        <f t="shared" si="10"/>
        <v/>
      </c>
      <c r="X195" s="221" t="str">
        <f t="shared" si="11"/>
        <v/>
      </c>
      <c r="AA195" s="216" t="str">
        <f>IF(ISNUMBER(J195),IF(OR(F195&lt;Soll_Ist_Vergleich!$C$4,F195&gt;Soll_Ist_Vergleich!$C$5,I195&lt;Soll_Ist_Vergleich!$C$4,I195&gt;Soll_Ist_Vergleich!$C$5,O195&lt;Soll_Ist_Vergleich!$C$4,O195&gt;Soll_Ist_Vergleich!$C$5),"Datum überprüfen",""),"")</f>
        <v/>
      </c>
    </row>
    <row r="196" spans="1:27" x14ac:dyDescent="0.2">
      <c r="A196" s="243" t="str">
        <f>IF(ISBLANK(B196),"",COUNTA(B$10:B196))</f>
        <v/>
      </c>
      <c r="B196" s="24"/>
      <c r="C196" s="48"/>
      <c r="D196" s="48"/>
      <c r="E196" s="33"/>
      <c r="F196" s="35"/>
      <c r="G196" s="35"/>
      <c r="H196" s="49"/>
      <c r="I196" s="35"/>
      <c r="J196" s="34"/>
      <c r="K196" s="62"/>
      <c r="L196" s="62"/>
      <c r="M196" s="114"/>
      <c r="N196" s="116"/>
      <c r="O196" s="57"/>
      <c r="P196" s="50"/>
      <c r="Q196" s="34"/>
      <c r="R196" s="48"/>
      <c r="T196" s="231" t="str">
        <f t="shared" si="12"/>
        <v/>
      </c>
      <c r="U196" s="230"/>
      <c r="W196" s="221" t="str">
        <f t="shared" si="10"/>
        <v/>
      </c>
      <c r="X196" s="221" t="str">
        <f t="shared" si="11"/>
        <v/>
      </c>
      <c r="AA196" s="216" t="str">
        <f>IF(ISNUMBER(J196),IF(OR(F196&lt;Soll_Ist_Vergleich!$C$4,F196&gt;Soll_Ist_Vergleich!$C$5,I196&lt;Soll_Ist_Vergleich!$C$4,I196&gt;Soll_Ist_Vergleich!$C$5,O196&lt;Soll_Ist_Vergleich!$C$4,O196&gt;Soll_Ist_Vergleich!$C$5),"Datum überprüfen",""),"")</f>
        <v/>
      </c>
    </row>
    <row r="197" spans="1:27" x14ac:dyDescent="0.2">
      <c r="A197" s="243" t="str">
        <f>IF(ISBLANK(B197),"",COUNTA(B$10:B197))</f>
        <v/>
      </c>
      <c r="B197" s="24"/>
      <c r="C197" s="48"/>
      <c r="D197" s="48"/>
      <c r="E197" s="33"/>
      <c r="F197" s="35"/>
      <c r="G197" s="35"/>
      <c r="H197" s="49"/>
      <c r="I197" s="35"/>
      <c r="J197" s="34"/>
      <c r="K197" s="62"/>
      <c r="L197" s="62"/>
      <c r="M197" s="114"/>
      <c r="N197" s="116"/>
      <c r="O197" s="57"/>
      <c r="P197" s="50"/>
      <c r="Q197" s="34"/>
      <c r="R197" s="48"/>
      <c r="T197" s="231" t="str">
        <f t="shared" si="12"/>
        <v/>
      </c>
      <c r="U197" s="230"/>
      <c r="W197" s="221" t="str">
        <f t="shared" si="10"/>
        <v/>
      </c>
      <c r="X197" s="221" t="str">
        <f t="shared" si="11"/>
        <v/>
      </c>
      <c r="AA197" s="216" t="str">
        <f>IF(ISNUMBER(J197),IF(OR(F197&lt;Soll_Ist_Vergleich!$C$4,F197&gt;Soll_Ist_Vergleich!$C$5,I197&lt;Soll_Ist_Vergleich!$C$4,I197&gt;Soll_Ist_Vergleich!$C$5,O197&lt;Soll_Ist_Vergleich!$C$4,O197&gt;Soll_Ist_Vergleich!$C$5),"Datum überprüfen",""),"")</f>
        <v/>
      </c>
    </row>
    <row r="198" spans="1:27" x14ac:dyDescent="0.2">
      <c r="A198" s="243" t="str">
        <f>IF(ISBLANK(B198),"",COUNTA(B$10:B198))</f>
        <v/>
      </c>
      <c r="B198" s="24"/>
      <c r="C198" s="48"/>
      <c r="D198" s="48"/>
      <c r="E198" s="33"/>
      <c r="F198" s="35"/>
      <c r="G198" s="35"/>
      <c r="H198" s="49"/>
      <c r="I198" s="35"/>
      <c r="J198" s="34"/>
      <c r="K198" s="62"/>
      <c r="L198" s="62"/>
      <c r="M198" s="114"/>
      <c r="N198" s="116"/>
      <c r="O198" s="57"/>
      <c r="P198" s="50"/>
      <c r="Q198" s="34"/>
      <c r="R198" s="48"/>
      <c r="T198" s="231" t="str">
        <f t="shared" si="12"/>
        <v/>
      </c>
      <c r="U198" s="230"/>
      <c r="W198" s="221" t="str">
        <f t="shared" si="10"/>
        <v/>
      </c>
      <c r="X198" s="221" t="str">
        <f t="shared" si="11"/>
        <v/>
      </c>
      <c r="AA198" s="216" t="str">
        <f>IF(ISNUMBER(J198),IF(OR(F198&lt;Soll_Ist_Vergleich!$C$4,F198&gt;Soll_Ist_Vergleich!$C$5,I198&lt;Soll_Ist_Vergleich!$C$4,I198&gt;Soll_Ist_Vergleich!$C$5,O198&lt;Soll_Ist_Vergleich!$C$4,O198&gt;Soll_Ist_Vergleich!$C$5),"Datum überprüfen",""),"")</f>
        <v/>
      </c>
    </row>
    <row r="199" spans="1:27" x14ac:dyDescent="0.2">
      <c r="A199" s="243" t="str">
        <f>IF(ISBLANK(B199),"",COUNTA(B$10:B199))</f>
        <v/>
      </c>
      <c r="B199" s="24"/>
      <c r="C199" s="48"/>
      <c r="D199" s="48"/>
      <c r="E199" s="33"/>
      <c r="F199" s="35"/>
      <c r="G199" s="35"/>
      <c r="H199" s="49"/>
      <c r="I199" s="35"/>
      <c r="J199" s="34"/>
      <c r="K199" s="62"/>
      <c r="L199" s="62"/>
      <c r="M199" s="114"/>
      <c r="N199" s="116"/>
      <c r="O199" s="57"/>
      <c r="P199" s="50"/>
      <c r="Q199" s="34"/>
      <c r="R199" s="48"/>
      <c r="T199" s="231" t="str">
        <f t="shared" si="12"/>
        <v/>
      </c>
      <c r="U199" s="230"/>
      <c r="W199" s="221" t="str">
        <f t="shared" si="10"/>
        <v/>
      </c>
      <c r="X199" s="221" t="str">
        <f t="shared" si="11"/>
        <v/>
      </c>
      <c r="AA199" s="216" t="str">
        <f>IF(ISNUMBER(J199),IF(OR(F199&lt;Soll_Ist_Vergleich!$C$4,F199&gt;Soll_Ist_Vergleich!$C$5,I199&lt;Soll_Ist_Vergleich!$C$4,I199&gt;Soll_Ist_Vergleich!$C$5,O199&lt;Soll_Ist_Vergleich!$C$4,O199&gt;Soll_Ist_Vergleich!$C$5),"Datum überprüfen",""),"")</f>
        <v/>
      </c>
    </row>
    <row r="200" spans="1:27" x14ac:dyDescent="0.2">
      <c r="A200" s="243" t="str">
        <f>IF(ISBLANK(B200),"",COUNTA(B$10:B200))</f>
        <v/>
      </c>
      <c r="B200" s="24"/>
      <c r="C200" s="48"/>
      <c r="D200" s="48"/>
      <c r="E200" s="33"/>
      <c r="F200" s="35"/>
      <c r="G200" s="35"/>
      <c r="H200" s="49"/>
      <c r="I200" s="35"/>
      <c r="J200" s="34"/>
      <c r="K200" s="62"/>
      <c r="L200" s="62"/>
      <c r="M200" s="114"/>
      <c r="N200" s="116"/>
      <c r="O200" s="57"/>
      <c r="P200" s="50"/>
      <c r="Q200" s="34"/>
      <c r="R200" s="48"/>
      <c r="T200" s="231" t="str">
        <f t="shared" si="12"/>
        <v/>
      </c>
      <c r="U200" s="230"/>
      <c r="W200" s="221" t="str">
        <f t="shared" si="10"/>
        <v/>
      </c>
      <c r="X200" s="221" t="str">
        <f t="shared" si="11"/>
        <v/>
      </c>
      <c r="AA200" s="216" t="str">
        <f>IF(ISNUMBER(J200),IF(OR(F200&lt;Soll_Ist_Vergleich!$C$4,F200&gt;Soll_Ist_Vergleich!$C$5,I200&lt;Soll_Ist_Vergleich!$C$4,I200&gt;Soll_Ist_Vergleich!$C$5,O200&lt;Soll_Ist_Vergleich!$C$4,O200&gt;Soll_Ist_Vergleich!$C$5),"Datum überprüfen",""),"")</f>
        <v/>
      </c>
    </row>
    <row r="201" spans="1:27" x14ac:dyDescent="0.2">
      <c r="A201" s="243" t="str">
        <f>IF(ISBLANK(B201),"",COUNTA(B$10:B201))</f>
        <v/>
      </c>
      <c r="B201" s="24"/>
      <c r="C201" s="48"/>
      <c r="D201" s="48"/>
      <c r="E201" s="33"/>
      <c r="F201" s="35"/>
      <c r="G201" s="35"/>
      <c r="H201" s="49"/>
      <c r="I201" s="35"/>
      <c r="J201" s="34"/>
      <c r="K201" s="62"/>
      <c r="L201" s="62"/>
      <c r="M201" s="114"/>
      <c r="N201" s="116"/>
      <c r="O201" s="57"/>
      <c r="P201" s="50"/>
      <c r="Q201" s="34"/>
      <c r="R201" s="48"/>
      <c r="T201" s="231" t="str">
        <f t="shared" si="12"/>
        <v/>
      </c>
      <c r="U201" s="230"/>
      <c r="W201" s="221" t="str">
        <f t="shared" si="10"/>
        <v/>
      </c>
      <c r="X201" s="221" t="str">
        <f t="shared" si="11"/>
        <v/>
      </c>
      <c r="AA201" s="216" t="str">
        <f>IF(ISNUMBER(J201),IF(OR(F201&lt;Soll_Ist_Vergleich!$C$4,F201&gt;Soll_Ist_Vergleich!$C$5,I201&lt;Soll_Ist_Vergleich!$C$4,I201&gt;Soll_Ist_Vergleich!$C$5,O201&lt;Soll_Ist_Vergleich!$C$4,O201&gt;Soll_Ist_Vergleich!$C$5),"Datum überprüfen",""),"")</f>
        <v/>
      </c>
    </row>
    <row r="202" spans="1:27" x14ac:dyDescent="0.2">
      <c r="A202" s="243" t="str">
        <f>IF(ISBLANK(B202),"",COUNTA(B$10:B202))</f>
        <v/>
      </c>
      <c r="B202" s="24"/>
      <c r="C202" s="48"/>
      <c r="D202" s="48"/>
      <c r="E202" s="33"/>
      <c r="F202" s="35"/>
      <c r="G202" s="35"/>
      <c r="H202" s="49"/>
      <c r="I202" s="35"/>
      <c r="J202" s="34"/>
      <c r="K202" s="62"/>
      <c r="L202" s="62"/>
      <c r="M202" s="114"/>
      <c r="N202" s="116"/>
      <c r="O202" s="57"/>
      <c r="P202" s="50"/>
      <c r="Q202" s="34"/>
      <c r="R202" s="48"/>
      <c r="T202" s="231" t="str">
        <f t="shared" si="12"/>
        <v/>
      </c>
      <c r="U202" s="230"/>
      <c r="W202" s="221" t="str">
        <f t="shared" si="10"/>
        <v/>
      </c>
      <c r="X202" s="221" t="str">
        <f t="shared" si="11"/>
        <v/>
      </c>
      <c r="AA202" s="216" t="str">
        <f>IF(ISNUMBER(J202),IF(OR(F202&lt;Soll_Ist_Vergleich!$C$4,F202&gt;Soll_Ist_Vergleich!$C$5,I202&lt;Soll_Ist_Vergleich!$C$4,I202&gt;Soll_Ist_Vergleich!$C$5,O202&lt;Soll_Ist_Vergleich!$C$4,O202&gt;Soll_Ist_Vergleich!$C$5),"Datum überprüfen",""),"")</f>
        <v/>
      </c>
    </row>
    <row r="203" spans="1:27" x14ac:dyDescent="0.2">
      <c r="A203" s="243" t="str">
        <f>IF(ISBLANK(B203),"",COUNTA(B$10:B203))</f>
        <v/>
      </c>
      <c r="B203" s="24"/>
      <c r="C203" s="48"/>
      <c r="D203" s="48"/>
      <c r="E203" s="33"/>
      <c r="F203" s="35"/>
      <c r="G203" s="35"/>
      <c r="H203" s="49"/>
      <c r="I203" s="35"/>
      <c r="J203" s="34"/>
      <c r="K203" s="62"/>
      <c r="L203" s="62"/>
      <c r="M203" s="114"/>
      <c r="N203" s="116"/>
      <c r="O203" s="57"/>
      <c r="P203" s="50"/>
      <c r="Q203" s="34"/>
      <c r="R203" s="48"/>
      <c r="T203" s="231" t="str">
        <f t="shared" si="12"/>
        <v/>
      </c>
      <c r="U203" s="230"/>
      <c r="W203" s="221" t="str">
        <f t="shared" si="10"/>
        <v/>
      </c>
      <c r="X203" s="221" t="str">
        <f t="shared" si="11"/>
        <v/>
      </c>
      <c r="AA203" s="216" t="str">
        <f>IF(ISNUMBER(J203),IF(OR(F203&lt;Soll_Ist_Vergleich!$C$4,F203&gt;Soll_Ist_Vergleich!$C$5,I203&lt;Soll_Ist_Vergleich!$C$4,I203&gt;Soll_Ist_Vergleich!$C$5,O203&lt;Soll_Ist_Vergleich!$C$4,O203&gt;Soll_Ist_Vergleich!$C$5),"Datum überprüfen",""),"")</f>
        <v/>
      </c>
    </row>
    <row r="204" spans="1:27" x14ac:dyDescent="0.2">
      <c r="A204" s="243" t="str">
        <f>IF(ISBLANK(B204),"",COUNTA(B$10:B204))</f>
        <v/>
      </c>
      <c r="B204" s="24"/>
      <c r="C204" s="48"/>
      <c r="D204" s="48"/>
      <c r="E204" s="33"/>
      <c r="F204" s="35"/>
      <c r="G204" s="35"/>
      <c r="H204" s="49"/>
      <c r="I204" s="35"/>
      <c r="J204" s="34"/>
      <c r="K204" s="62"/>
      <c r="L204" s="62"/>
      <c r="M204" s="114"/>
      <c r="N204" s="116"/>
      <c r="O204" s="57"/>
      <c r="P204" s="50"/>
      <c r="Q204" s="34"/>
      <c r="R204" s="48"/>
      <c r="T204" s="231" t="str">
        <f t="shared" si="12"/>
        <v/>
      </c>
      <c r="U204" s="230"/>
      <c r="W204" s="221" t="str">
        <f t="shared" si="10"/>
        <v/>
      </c>
      <c r="X204" s="221" t="str">
        <f t="shared" si="11"/>
        <v/>
      </c>
      <c r="AA204" s="216" t="str">
        <f>IF(ISNUMBER(J204),IF(OR(F204&lt;Soll_Ist_Vergleich!$C$4,F204&gt;Soll_Ist_Vergleich!$C$5,I204&lt;Soll_Ist_Vergleich!$C$4,I204&gt;Soll_Ist_Vergleich!$C$5,O204&lt;Soll_Ist_Vergleich!$C$4,O204&gt;Soll_Ist_Vergleich!$C$5),"Datum überprüfen",""),"")</f>
        <v/>
      </c>
    </row>
    <row r="205" spans="1:27" x14ac:dyDescent="0.2">
      <c r="A205" s="243" t="str">
        <f>IF(ISBLANK(B205),"",COUNTA(B$10:B205))</f>
        <v/>
      </c>
      <c r="B205" s="24"/>
      <c r="C205" s="48"/>
      <c r="D205" s="48"/>
      <c r="E205" s="33"/>
      <c r="F205" s="35"/>
      <c r="G205" s="35"/>
      <c r="H205" s="49"/>
      <c r="I205" s="35"/>
      <c r="J205" s="34"/>
      <c r="K205" s="62"/>
      <c r="L205" s="62"/>
      <c r="M205" s="114"/>
      <c r="N205" s="116"/>
      <c r="O205" s="57"/>
      <c r="P205" s="50"/>
      <c r="Q205" s="34"/>
      <c r="R205" s="48"/>
      <c r="T205" s="231" t="str">
        <f t="shared" si="12"/>
        <v/>
      </c>
      <c r="U205" s="230"/>
      <c r="W205" s="221" t="str">
        <f t="shared" si="10"/>
        <v/>
      </c>
      <c r="X205" s="221" t="str">
        <f t="shared" si="11"/>
        <v/>
      </c>
      <c r="AA205" s="216" t="str">
        <f>IF(ISNUMBER(J205),IF(OR(F205&lt;Soll_Ist_Vergleich!$C$4,F205&gt;Soll_Ist_Vergleich!$C$5,I205&lt;Soll_Ist_Vergleich!$C$4,I205&gt;Soll_Ist_Vergleich!$C$5,O205&lt;Soll_Ist_Vergleich!$C$4,O205&gt;Soll_Ist_Vergleich!$C$5),"Datum überprüfen",""),"")</f>
        <v/>
      </c>
    </row>
    <row r="206" spans="1:27" x14ac:dyDescent="0.2">
      <c r="A206" s="243" t="str">
        <f>IF(ISBLANK(B206),"",COUNTA(B$10:B206))</f>
        <v/>
      </c>
      <c r="B206" s="24"/>
      <c r="C206" s="48"/>
      <c r="D206" s="48"/>
      <c r="E206" s="33"/>
      <c r="F206" s="35"/>
      <c r="G206" s="35"/>
      <c r="H206" s="49"/>
      <c r="I206" s="35"/>
      <c r="J206" s="34"/>
      <c r="K206" s="62"/>
      <c r="L206" s="62"/>
      <c r="M206" s="114"/>
      <c r="N206" s="116"/>
      <c r="O206" s="57"/>
      <c r="P206" s="50"/>
      <c r="Q206" s="34"/>
      <c r="R206" s="48"/>
      <c r="T206" s="231" t="str">
        <f t="shared" si="12"/>
        <v/>
      </c>
      <c r="U206" s="230"/>
      <c r="W206" s="221" t="str">
        <f t="shared" si="10"/>
        <v/>
      </c>
      <c r="X206" s="221" t="str">
        <f t="shared" si="11"/>
        <v/>
      </c>
      <c r="AA206" s="216" t="str">
        <f>IF(ISNUMBER(J206),IF(OR(F206&lt;Soll_Ist_Vergleich!$C$4,F206&gt;Soll_Ist_Vergleich!$C$5,I206&lt;Soll_Ist_Vergleich!$C$4,I206&gt;Soll_Ist_Vergleich!$C$5,O206&lt;Soll_Ist_Vergleich!$C$4,O206&gt;Soll_Ist_Vergleich!$C$5),"Datum überprüfen",""),"")</f>
        <v/>
      </c>
    </row>
    <row r="207" spans="1:27" x14ac:dyDescent="0.2">
      <c r="A207" s="243" t="str">
        <f>IF(ISBLANK(B207),"",COUNTA(B$10:B207))</f>
        <v/>
      </c>
      <c r="B207" s="24"/>
      <c r="C207" s="48"/>
      <c r="D207" s="48"/>
      <c r="E207" s="33"/>
      <c r="F207" s="35"/>
      <c r="G207" s="35"/>
      <c r="H207" s="49"/>
      <c r="I207" s="35"/>
      <c r="J207" s="34"/>
      <c r="K207" s="62"/>
      <c r="L207" s="62"/>
      <c r="M207" s="114"/>
      <c r="N207" s="116"/>
      <c r="O207" s="57"/>
      <c r="P207" s="50"/>
      <c r="Q207" s="34"/>
      <c r="R207" s="48"/>
      <c r="T207" s="231" t="str">
        <f t="shared" si="12"/>
        <v/>
      </c>
      <c r="U207" s="230"/>
      <c r="W207" s="221" t="str">
        <f t="shared" si="10"/>
        <v/>
      </c>
      <c r="X207" s="221" t="str">
        <f t="shared" si="11"/>
        <v/>
      </c>
      <c r="AA207" s="216" t="str">
        <f>IF(ISNUMBER(J207),IF(OR(F207&lt;Soll_Ist_Vergleich!$C$4,F207&gt;Soll_Ist_Vergleich!$C$5,I207&lt;Soll_Ist_Vergleich!$C$4,I207&gt;Soll_Ist_Vergleich!$C$5,O207&lt;Soll_Ist_Vergleich!$C$4,O207&gt;Soll_Ist_Vergleich!$C$5),"Datum überprüfen",""),"")</f>
        <v/>
      </c>
    </row>
    <row r="208" spans="1:27" x14ac:dyDescent="0.2">
      <c r="A208" s="243" t="str">
        <f>IF(ISBLANK(B208),"",COUNTA(B$10:B208))</f>
        <v/>
      </c>
      <c r="B208" s="24"/>
      <c r="C208" s="48"/>
      <c r="D208" s="48"/>
      <c r="E208" s="33"/>
      <c r="F208" s="35"/>
      <c r="G208" s="35"/>
      <c r="H208" s="49"/>
      <c r="I208" s="35"/>
      <c r="J208" s="34"/>
      <c r="K208" s="62"/>
      <c r="L208" s="62"/>
      <c r="M208" s="114"/>
      <c r="N208" s="116"/>
      <c r="O208" s="57"/>
      <c r="P208" s="50"/>
      <c r="Q208" s="34"/>
      <c r="R208" s="48"/>
      <c r="T208" s="231" t="str">
        <f t="shared" si="12"/>
        <v/>
      </c>
      <c r="U208" s="230"/>
      <c r="W208" s="221" t="str">
        <f t="shared" si="10"/>
        <v/>
      </c>
      <c r="X208" s="221" t="str">
        <f t="shared" si="11"/>
        <v/>
      </c>
      <c r="AA208" s="216" t="str">
        <f>IF(ISNUMBER(J208),IF(OR(F208&lt;Soll_Ist_Vergleich!$C$4,F208&gt;Soll_Ist_Vergleich!$C$5,I208&lt;Soll_Ist_Vergleich!$C$4,I208&gt;Soll_Ist_Vergleich!$C$5,O208&lt;Soll_Ist_Vergleich!$C$4,O208&gt;Soll_Ist_Vergleich!$C$5),"Datum überprüfen",""),"")</f>
        <v/>
      </c>
    </row>
    <row r="209" spans="1:27" x14ac:dyDescent="0.2">
      <c r="A209" s="243" t="str">
        <f>IF(ISBLANK(B209),"",COUNTA(B$10:B209))</f>
        <v/>
      </c>
      <c r="B209" s="24"/>
      <c r="C209" s="48"/>
      <c r="D209" s="48"/>
      <c r="E209" s="33"/>
      <c r="F209" s="35"/>
      <c r="G209" s="35"/>
      <c r="H209" s="49"/>
      <c r="I209" s="35"/>
      <c r="J209" s="34"/>
      <c r="K209" s="62"/>
      <c r="L209" s="62"/>
      <c r="M209" s="114"/>
      <c r="N209" s="116"/>
      <c r="O209" s="57"/>
      <c r="P209" s="50"/>
      <c r="Q209" s="34"/>
      <c r="R209" s="48"/>
      <c r="T209" s="231" t="str">
        <f t="shared" si="12"/>
        <v/>
      </c>
      <c r="U209" s="230"/>
      <c r="W209" s="221" t="str">
        <f t="shared" si="10"/>
        <v/>
      </c>
      <c r="X209" s="221" t="str">
        <f t="shared" si="11"/>
        <v/>
      </c>
      <c r="AA209" s="216" t="str">
        <f>IF(ISNUMBER(J209),IF(OR(F209&lt;Soll_Ist_Vergleich!$C$4,F209&gt;Soll_Ist_Vergleich!$C$5,I209&lt;Soll_Ist_Vergleich!$C$4,I209&gt;Soll_Ist_Vergleich!$C$5,O209&lt;Soll_Ist_Vergleich!$C$4,O209&gt;Soll_Ist_Vergleich!$C$5),"Datum überprüfen",""),"")</f>
        <v/>
      </c>
    </row>
    <row r="210" spans="1:27" x14ac:dyDescent="0.2">
      <c r="A210" s="243" t="str">
        <f>IF(ISBLANK(B210),"",COUNTA(B$10:B210))</f>
        <v/>
      </c>
      <c r="B210" s="24"/>
      <c r="C210" s="48"/>
      <c r="D210" s="48"/>
      <c r="E210" s="33"/>
      <c r="F210" s="35"/>
      <c r="G210" s="35"/>
      <c r="H210" s="49"/>
      <c r="I210" s="35"/>
      <c r="J210" s="34"/>
      <c r="K210" s="62"/>
      <c r="L210" s="62"/>
      <c r="M210" s="114"/>
      <c r="N210" s="116"/>
      <c r="O210" s="57"/>
      <c r="P210" s="50"/>
      <c r="Q210" s="34"/>
      <c r="R210" s="48"/>
      <c r="T210" s="231" t="str">
        <f t="shared" si="12"/>
        <v/>
      </c>
      <c r="U210" s="230"/>
      <c r="W210" s="221" t="str">
        <f t="shared" si="10"/>
        <v/>
      </c>
      <c r="X210" s="221" t="str">
        <f t="shared" si="11"/>
        <v/>
      </c>
      <c r="AA210" s="216" t="str">
        <f>IF(ISNUMBER(J210),IF(OR(F210&lt;Soll_Ist_Vergleich!$C$4,F210&gt;Soll_Ist_Vergleich!$C$5,I210&lt;Soll_Ist_Vergleich!$C$4,I210&gt;Soll_Ist_Vergleich!$C$5,O210&lt;Soll_Ist_Vergleich!$C$4,O210&gt;Soll_Ist_Vergleich!$C$5),"Datum überprüfen",""),"")</f>
        <v/>
      </c>
    </row>
    <row r="211" spans="1:27" x14ac:dyDescent="0.2">
      <c r="A211" s="243" t="str">
        <f>IF(ISBLANK(B211),"",COUNTA(B$10:B211))</f>
        <v/>
      </c>
      <c r="B211" s="24"/>
      <c r="C211" s="48"/>
      <c r="D211" s="48"/>
      <c r="E211" s="33"/>
      <c r="F211" s="35"/>
      <c r="G211" s="35"/>
      <c r="H211" s="49"/>
      <c r="I211" s="35"/>
      <c r="J211" s="34"/>
      <c r="K211" s="62"/>
      <c r="L211" s="62"/>
      <c r="M211" s="114"/>
      <c r="N211" s="116"/>
      <c r="O211" s="57"/>
      <c r="P211" s="50"/>
      <c r="Q211" s="34"/>
      <c r="R211" s="48"/>
      <c r="T211" s="231" t="str">
        <f t="shared" si="12"/>
        <v/>
      </c>
      <c r="U211" s="230"/>
      <c r="W211" s="221" t="str">
        <f t="shared" si="10"/>
        <v/>
      </c>
      <c r="X211" s="221" t="str">
        <f t="shared" si="11"/>
        <v/>
      </c>
      <c r="AA211" s="216" t="str">
        <f>IF(ISNUMBER(J211),IF(OR(F211&lt;Soll_Ist_Vergleich!$C$4,F211&gt;Soll_Ist_Vergleich!$C$5,I211&lt;Soll_Ist_Vergleich!$C$4,I211&gt;Soll_Ist_Vergleich!$C$5,O211&lt;Soll_Ist_Vergleich!$C$4,O211&gt;Soll_Ist_Vergleich!$C$5),"Datum überprüfen",""),"")</f>
        <v/>
      </c>
    </row>
    <row r="212" spans="1:27" x14ac:dyDescent="0.2">
      <c r="A212" s="243" t="str">
        <f>IF(ISBLANK(B212),"",COUNTA(B$10:B212))</f>
        <v/>
      </c>
      <c r="B212" s="24"/>
      <c r="C212" s="48"/>
      <c r="D212" s="48"/>
      <c r="E212" s="33"/>
      <c r="F212" s="35"/>
      <c r="G212" s="35"/>
      <c r="H212" s="49"/>
      <c r="I212" s="35"/>
      <c r="J212" s="34"/>
      <c r="K212" s="62"/>
      <c r="L212" s="62"/>
      <c r="M212" s="114"/>
      <c r="N212" s="116"/>
      <c r="O212" s="57"/>
      <c r="P212" s="50"/>
      <c r="Q212" s="34"/>
      <c r="R212" s="48"/>
      <c r="T212" s="231" t="str">
        <f t="shared" si="12"/>
        <v/>
      </c>
      <c r="U212" s="230"/>
      <c r="W212" s="221" t="str">
        <f t="shared" si="10"/>
        <v/>
      </c>
      <c r="X212" s="221" t="str">
        <f t="shared" si="11"/>
        <v/>
      </c>
      <c r="AA212" s="216" t="str">
        <f>IF(ISNUMBER(J212),IF(OR(F212&lt;Soll_Ist_Vergleich!$C$4,F212&gt;Soll_Ist_Vergleich!$C$5,I212&lt;Soll_Ist_Vergleich!$C$4,I212&gt;Soll_Ist_Vergleich!$C$5,O212&lt;Soll_Ist_Vergleich!$C$4,O212&gt;Soll_Ist_Vergleich!$C$5),"Datum überprüfen",""),"")</f>
        <v/>
      </c>
    </row>
    <row r="213" spans="1:27" x14ac:dyDescent="0.2">
      <c r="A213" s="243" t="str">
        <f>IF(ISBLANK(B213),"",COUNTA(B$10:B213))</f>
        <v/>
      </c>
      <c r="B213" s="24"/>
      <c r="C213" s="48"/>
      <c r="D213" s="48"/>
      <c r="E213" s="33"/>
      <c r="F213" s="35"/>
      <c r="G213" s="35"/>
      <c r="H213" s="49"/>
      <c r="I213" s="35"/>
      <c r="J213" s="34"/>
      <c r="K213" s="62"/>
      <c r="L213" s="62"/>
      <c r="M213" s="114"/>
      <c r="N213" s="116"/>
      <c r="O213" s="57"/>
      <c r="P213" s="50"/>
      <c r="Q213" s="34"/>
      <c r="R213" s="48"/>
      <c r="T213" s="231" t="str">
        <f t="shared" si="12"/>
        <v/>
      </c>
      <c r="U213" s="230"/>
      <c r="W213" s="221" t="str">
        <f t="shared" si="10"/>
        <v/>
      </c>
      <c r="X213" s="221" t="str">
        <f t="shared" si="11"/>
        <v/>
      </c>
      <c r="AA213" s="216" t="str">
        <f>IF(ISNUMBER(J213),IF(OR(F213&lt;Soll_Ist_Vergleich!$C$4,F213&gt;Soll_Ist_Vergleich!$C$5,I213&lt;Soll_Ist_Vergleich!$C$4,I213&gt;Soll_Ist_Vergleich!$C$5,O213&lt;Soll_Ist_Vergleich!$C$4,O213&gt;Soll_Ist_Vergleich!$C$5),"Datum überprüfen",""),"")</f>
        <v/>
      </c>
    </row>
    <row r="214" spans="1:27" x14ac:dyDescent="0.2">
      <c r="A214" s="243" t="str">
        <f>IF(ISBLANK(B214),"",COUNTA(B$10:B214))</f>
        <v/>
      </c>
      <c r="B214" s="24"/>
      <c r="C214" s="48"/>
      <c r="D214" s="48"/>
      <c r="E214" s="33"/>
      <c r="F214" s="35"/>
      <c r="G214" s="35"/>
      <c r="H214" s="49"/>
      <c r="I214" s="35"/>
      <c r="J214" s="34"/>
      <c r="K214" s="62"/>
      <c r="L214" s="62"/>
      <c r="M214" s="114"/>
      <c r="N214" s="116"/>
      <c r="O214" s="57"/>
      <c r="P214" s="50"/>
      <c r="Q214" s="34"/>
      <c r="R214" s="48"/>
      <c r="T214" s="231" t="str">
        <f t="shared" si="12"/>
        <v/>
      </c>
      <c r="U214" s="230"/>
      <c r="W214" s="221" t="str">
        <f t="shared" si="10"/>
        <v/>
      </c>
      <c r="X214" s="221" t="str">
        <f t="shared" si="11"/>
        <v/>
      </c>
      <c r="AA214" s="216" t="str">
        <f>IF(ISNUMBER(J214),IF(OR(F214&lt;Soll_Ist_Vergleich!$C$4,F214&gt;Soll_Ist_Vergleich!$C$5,I214&lt;Soll_Ist_Vergleich!$C$4,I214&gt;Soll_Ist_Vergleich!$C$5,O214&lt;Soll_Ist_Vergleich!$C$4,O214&gt;Soll_Ist_Vergleich!$C$5),"Datum überprüfen",""),"")</f>
        <v/>
      </c>
    </row>
    <row r="215" spans="1:27" x14ac:dyDescent="0.2">
      <c r="A215" s="243" t="str">
        <f>IF(ISBLANK(B215),"",COUNTA(B$10:B215))</f>
        <v/>
      </c>
      <c r="B215" s="24"/>
      <c r="C215" s="48"/>
      <c r="D215" s="48"/>
      <c r="E215" s="33"/>
      <c r="F215" s="35"/>
      <c r="G215" s="35"/>
      <c r="H215" s="49"/>
      <c r="I215" s="35"/>
      <c r="J215" s="34"/>
      <c r="K215" s="62"/>
      <c r="L215" s="62"/>
      <c r="M215" s="114"/>
      <c r="N215" s="116"/>
      <c r="O215" s="57"/>
      <c r="P215" s="50"/>
      <c r="Q215" s="34"/>
      <c r="R215" s="48"/>
      <c r="T215" s="231" t="str">
        <f t="shared" si="12"/>
        <v/>
      </c>
      <c r="U215" s="230"/>
      <c r="W215" s="221" t="str">
        <f t="shared" ref="W215:W278" si="13">IF(ISNUMBER(J215),ROUND(J215/(1+L215/100)*(1-K215/100),2),"")</f>
        <v/>
      </c>
      <c r="X215" s="221" t="str">
        <f t="shared" ref="X215:X278" si="14">IF(ISNUMBER(J215),ROUND(J215/(1+L215/100),2),"")</f>
        <v/>
      </c>
      <c r="AA215" s="216" t="str">
        <f>IF(ISNUMBER(J215),IF(OR(F215&lt;Soll_Ist_Vergleich!$C$4,F215&gt;Soll_Ist_Vergleich!$C$5,I215&lt;Soll_Ist_Vergleich!$C$4,I215&gt;Soll_Ist_Vergleich!$C$5,O215&lt;Soll_Ist_Vergleich!$C$4,O215&gt;Soll_Ist_Vergleich!$C$5),"Datum überprüfen",""),"")</f>
        <v/>
      </c>
    </row>
    <row r="216" spans="1:27" x14ac:dyDescent="0.2">
      <c r="A216" s="243" t="str">
        <f>IF(ISBLANK(B216),"",COUNTA(B$10:B216))</f>
        <v/>
      </c>
      <c r="B216" s="24"/>
      <c r="C216" s="48"/>
      <c r="D216" s="48"/>
      <c r="E216" s="33"/>
      <c r="F216" s="35"/>
      <c r="G216" s="35"/>
      <c r="H216" s="49"/>
      <c r="I216" s="35"/>
      <c r="J216" s="34"/>
      <c r="K216" s="62"/>
      <c r="L216" s="62"/>
      <c r="M216" s="114"/>
      <c r="N216" s="116"/>
      <c r="O216" s="57"/>
      <c r="P216" s="50"/>
      <c r="Q216" s="34"/>
      <c r="R216" s="48"/>
      <c r="T216" s="231" t="str">
        <f t="shared" si="12"/>
        <v/>
      </c>
      <c r="U216" s="230"/>
      <c r="W216" s="221" t="str">
        <f t="shared" si="13"/>
        <v/>
      </c>
      <c r="X216" s="221" t="str">
        <f t="shared" si="14"/>
        <v/>
      </c>
      <c r="AA216" s="216" t="str">
        <f>IF(ISNUMBER(J216),IF(OR(F216&lt;Soll_Ist_Vergleich!$C$4,F216&gt;Soll_Ist_Vergleich!$C$5,I216&lt;Soll_Ist_Vergleich!$C$4,I216&gt;Soll_Ist_Vergleich!$C$5,O216&lt;Soll_Ist_Vergleich!$C$4,O216&gt;Soll_Ist_Vergleich!$C$5),"Datum überprüfen",""),"")</f>
        <v/>
      </c>
    </row>
    <row r="217" spans="1:27" x14ac:dyDescent="0.2">
      <c r="A217" s="243" t="str">
        <f>IF(ISBLANK(B217),"",COUNTA(B$10:B217))</f>
        <v/>
      </c>
      <c r="B217" s="24"/>
      <c r="C217" s="48"/>
      <c r="D217" s="48"/>
      <c r="E217" s="33"/>
      <c r="F217" s="35"/>
      <c r="G217" s="35"/>
      <c r="H217" s="49"/>
      <c r="I217" s="35"/>
      <c r="J217" s="34"/>
      <c r="K217" s="62"/>
      <c r="L217" s="62"/>
      <c r="M217" s="114"/>
      <c r="N217" s="116"/>
      <c r="O217" s="57"/>
      <c r="P217" s="50"/>
      <c r="Q217" s="34"/>
      <c r="R217" s="48"/>
      <c r="T217" s="231" t="str">
        <f t="shared" si="12"/>
        <v/>
      </c>
      <c r="U217" s="230"/>
      <c r="W217" s="221" t="str">
        <f t="shared" si="13"/>
        <v/>
      </c>
      <c r="X217" s="221" t="str">
        <f t="shared" si="14"/>
        <v/>
      </c>
      <c r="AA217" s="216" t="str">
        <f>IF(ISNUMBER(J217),IF(OR(F217&lt;Soll_Ist_Vergleich!$C$4,F217&gt;Soll_Ist_Vergleich!$C$5,I217&lt;Soll_Ist_Vergleich!$C$4,I217&gt;Soll_Ist_Vergleich!$C$5,O217&lt;Soll_Ist_Vergleich!$C$4,O217&gt;Soll_Ist_Vergleich!$C$5),"Datum überprüfen",""),"")</f>
        <v/>
      </c>
    </row>
    <row r="218" spans="1:27" x14ac:dyDescent="0.2">
      <c r="A218" s="243" t="str">
        <f>IF(ISBLANK(B218),"",COUNTA(B$10:B218))</f>
        <v/>
      </c>
      <c r="B218" s="24"/>
      <c r="C218" s="48"/>
      <c r="D218" s="48"/>
      <c r="E218" s="33"/>
      <c r="F218" s="35"/>
      <c r="G218" s="35"/>
      <c r="H218" s="49"/>
      <c r="I218" s="35"/>
      <c r="J218" s="34"/>
      <c r="K218" s="62"/>
      <c r="L218" s="62"/>
      <c r="M218" s="114"/>
      <c r="N218" s="116"/>
      <c r="O218" s="57"/>
      <c r="P218" s="50"/>
      <c r="Q218" s="34"/>
      <c r="R218" s="48"/>
      <c r="T218" s="231" t="str">
        <f t="shared" si="12"/>
        <v/>
      </c>
      <c r="U218" s="230"/>
      <c r="W218" s="221" t="str">
        <f t="shared" si="13"/>
        <v/>
      </c>
      <c r="X218" s="221" t="str">
        <f t="shared" si="14"/>
        <v/>
      </c>
      <c r="AA218" s="216" t="str">
        <f>IF(ISNUMBER(J218),IF(OR(F218&lt;Soll_Ist_Vergleich!$C$4,F218&gt;Soll_Ist_Vergleich!$C$5,I218&lt;Soll_Ist_Vergleich!$C$4,I218&gt;Soll_Ist_Vergleich!$C$5,O218&lt;Soll_Ist_Vergleich!$C$4,O218&gt;Soll_Ist_Vergleich!$C$5),"Datum überprüfen",""),"")</f>
        <v/>
      </c>
    </row>
    <row r="219" spans="1:27" x14ac:dyDescent="0.2">
      <c r="A219" s="243" t="str">
        <f>IF(ISBLANK(B219),"",COUNTA(B$10:B219))</f>
        <v/>
      </c>
      <c r="B219" s="24"/>
      <c r="C219" s="48"/>
      <c r="D219" s="48"/>
      <c r="E219" s="33"/>
      <c r="F219" s="35"/>
      <c r="G219" s="35"/>
      <c r="H219" s="49"/>
      <c r="I219" s="35"/>
      <c r="J219" s="34"/>
      <c r="K219" s="62"/>
      <c r="L219" s="62"/>
      <c r="M219" s="114"/>
      <c r="N219" s="116"/>
      <c r="O219" s="57"/>
      <c r="P219" s="50"/>
      <c r="Q219" s="34"/>
      <c r="R219" s="48"/>
      <c r="T219" s="231" t="str">
        <f t="shared" si="12"/>
        <v/>
      </c>
      <c r="U219" s="230"/>
      <c r="W219" s="221" t="str">
        <f t="shared" si="13"/>
        <v/>
      </c>
      <c r="X219" s="221" t="str">
        <f t="shared" si="14"/>
        <v/>
      </c>
      <c r="AA219" s="216" t="str">
        <f>IF(ISNUMBER(J219),IF(OR(F219&lt;Soll_Ist_Vergleich!$C$4,F219&gt;Soll_Ist_Vergleich!$C$5,I219&lt;Soll_Ist_Vergleich!$C$4,I219&gt;Soll_Ist_Vergleich!$C$5,O219&lt;Soll_Ist_Vergleich!$C$4,O219&gt;Soll_Ist_Vergleich!$C$5),"Datum überprüfen",""),"")</f>
        <v/>
      </c>
    </row>
    <row r="220" spans="1:27" x14ac:dyDescent="0.2">
      <c r="A220" s="243" t="str">
        <f>IF(ISBLANK(B220),"",COUNTA(B$10:B220))</f>
        <v/>
      </c>
      <c r="B220" s="24"/>
      <c r="C220" s="48"/>
      <c r="D220" s="48"/>
      <c r="E220" s="33"/>
      <c r="F220" s="35"/>
      <c r="G220" s="35"/>
      <c r="H220" s="49"/>
      <c r="I220" s="35"/>
      <c r="J220" s="34"/>
      <c r="K220" s="62"/>
      <c r="L220" s="62"/>
      <c r="M220" s="114"/>
      <c r="N220" s="116"/>
      <c r="O220" s="57"/>
      <c r="P220" s="50"/>
      <c r="Q220" s="34"/>
      <c r="R220" s="48"/>
      <c r="T220" s="231" t="str">
        <f t="shared" si="12"/>
        <v/>
      </c>
      <c r="U220" s="230"/>
      <c r="W220" s="221" t="str">
        <f t="shared" si="13"/>
        <v/>
      </c>
      <c r="X220" s="221" t="str">
        <f t="shared" si="14"/>
        <v/>
      </c>
      <c r="AA220" s="216" t="str">
        <f>IF(ISNUMBER(J220),IF(OR(F220&lt;Soll_Ist_Vergleich!$C$4,F220&gt;Soll_Ist_Vergleich!$C$5,I220&lt;Soll_Ist_Vergleich!$C$4,I220&gt;Soll_Ist_Vergleich!$C$5,O220&lt;Soll_Ist_Vergleich!$C$4,O220&gt;Soll_Ist_Vergleich!$C$5),"Datum überprüfen",""),"")</f>
        <v/>
      </c>
    </row>
    <row r="221" spans="1:27" x14ac:dyDescent="0.2">
      <c r="A221" s="243" t="str">
        <f>IF(ISBLANK(B221),"",COUNTA(B$10:B221))</f>
        <v/>
      </c>
      <c r="B221" s="24"/>
      <c r="C221" s="48"/>
      <c r="D221" s="48"/>
      <c r="E221" s="33"/>
      <c r="F221" s="35"/>
      <c r="G221" s="35"/>
      <c r="H221" s="49"/>
      <c r="I221" s="35"/>
      <c r="J221" s="34"/>
      <c r="K221" s="62"/>
      <c r="L221" s="62"/>
      <c r="M221" s="114"/>
      <c r="N221" s="116"/>
      <c r="O221" s="57"/>
      <c r="P221" s="50"/>
      <c r="Q221" s="34"/>
      <c r="R221" s="48"/>
      <c r="T221" s="231" t="str">
        <f t="shared" si="12"/>
        <v/>
      </c>
      <c r="U221" s="230"/>
      <c r="W221" s="221" t="str">
        <f t="shared" si="13"/>
        <v/>
      </c>
      <c r="X221" s="221" t="str">
        <f t="shared" si="14"/>
        <v/>
      </c>
      <c r="AA221" s="216" t="str">
        <f>IF(ISNUMBER(J221),IF(OR(F221&lt;Soll_Ist_Vergleich!$C$4,F221&gt;Soll_Ist_Vergleich!$C$5,I221&lt;Soll_Ist_Vergleich!$C$4,I221&gt;Soll_Ist_Vergleich!$C$5,O221&lt;Soll_Ist_Vergleich!$C$4,O221&gt;Soll_Ist_Vergleich!$C$5),"Datum überprüfen",""),"")</f>
        <v/>
      </c>
    </row>
    <row r="222" spans="1:27" x14ac:dyDescent="0.2">
      <c r="A222" s="243" t="str">
        <f>IF(ISBLANK(B222),"",COUNTA(B$10:B222))</f>
        <v/>
      </c>
      <c r="B222" s="24"/>
      <c r="C222" s="48"/>
      <c r="D222" s="48"/>
      <c r="E222" s="33"/>
      <c r="F222" s="35"/>
      <c r="G222" s="35"/>
      <c r="H222" s="49"/>
      <c r="I222" s="35"/>
      <c r="J222" s="34"/>
      <c r="K222" s="62"/>
      <c r="L222" s="62"/>
      <c r="M222" s="114"/>
      <c r="N222" s="116"/>
      <c r="O222" s="57"/>
      <c r="P222" s="50"/>
      <c r="Q222" s="34"/>
      <c r="R222" s="48"/>
      <c r="T222" s="231" t="str">
        <f t="shared" si="12"/>
        <v/>
      </c>
      <c r="U222" s="230"/>
      <c r="W222" s="221" t="str">
        <f t="shared" si="13"/>
        <v/>
      </c>
      <c r="X222" s="221" t="str">
        <f t="shared" si="14"/>
        <v/>
      </c>
      <c r="AA222" s="216" t="str">
        <f>IF(ISNUMBER(J222),IF(OR(F222&lt;Soll_Ist_Vergleich!$C$4,F222&gt;Soll_Ist_Vergleich!$C$5,I222&lt;Soll_Ist_Vergleich!$C$4,I222&gt;Soll_Ist_Vergleich!$C$5,O222&lt;Soll_Ist_Vergleich!$C$4,O222&gt;Soll_Ist_Vergleich!$C$5),"Datum überprüfen",""),"")</f>
        <v/>
      </c>
    </row>
    <row r="223" spans="1:27" x14ac:dyDescent="0.2">
      <c r="A223" s="243" t="str">
        <f>IF(ISBLANK(B223),"",COUNTA(B$10:B223))</f>
        <v/>
      </c>
      <c r="B223" s="24"/>
      <c r="C223" s="48"/>
      <c r="D223" s="48"/>
      <c r="E223" s="33"/>
      <c r="F223" s="35"/>
      <c r="G223" s="35"/>
      <c r="H223" s="49"/>
      <c r="I223" s="35"/>
      <c r="J223" s="34"/>
      <c r="K223" s="62"/>
      <c r="L223" s="62"/>
      <c r="M223" s="114"/>
      <c r="N223" s="116"/>
      <c r="O223" s="57"/>
      <c r="P223" s="50"/>
      <c r="Q223" s="34"/>
      <c r="R223" s="48"/>
      <c r="T223" s="231" t="str">
        <f t="shared" si="12"/>
        <v/>
      </c>
      <c r="U223" s="230"/>
      <c r="W223" s="221" t="str">
        <f t="shared" si="13"/>
        <v/>
      </c>
      <c r="X223" s="221" t="str">
        <f t="shared" si="14"/>
        <v/>
      </c>
      <c r="AA223" s="216" t="str">
        <f>IF(ISNUMBER(J223),IF(OR(F223&lt;Soll_Ist_Vergleich!$C$4,F223&gt;Soll_Ist_Vergleich!$C$5,I223&lt;Soll_Ist_Vergleich!$C$4,I223&gt;Soll_Ist_Vergleich!$C$5,O223&lt;Soll_Ist_Vergleich!$C$4,O223&gt;Soll_Ist_Vergleich!$C$5),"Datum überprüfen",""),"")</f>
        <v/>
      </c>
    </row>
    <row r="224" spans="1:27" x14ac:dyDescent="0.2">
      <c r="A224" s="243" t="str">
        <f>IF(ISBLANK(B224),"",COUNTA(B$10:B224))</f>
        <v/>
      </c>
      <c r="B224" s="24"/>
      <c r="C224" s="48"/>
      <c r="D224" s="48"/>
      <c r="E224" s="33"/>
      <c r="F224" s="35"/>
      <c r="G224" s="35"/>
      <c r="H224" s="49"/>
      <c r="I224" s="35"/>
      <c r="J224" s="34"/>
      <c r="K224" s="62"/>
      <c r="L224" s="62"/>
      <c r="M224" s="114"/>
      <c r="N224" s="116"/>
      <c r="O224" s="57"/>
      <c r="P224" s="50"/>
      <c r="Q224" s="34"/>
      <c r="R224" s="48"/>
      <c r="T224" s="231" t="str">
        <f t="shared" si="12"/>
        <v/>
      </c>
      <c r="U224" s="230"/>
      <c r="W224" s="221" t="str">
        <f t="shared" si="13"/>
        <v/>
      </c>
      <c r="X224" s="221" t="str">
        <f t="shared" si="14"/>
        <v/>
      </c>
      <c r="AA224" s="216" t="str">
        <f>IF(ISNUMBER(J224),IF(OR(F224&lt;Soll_Ist_Vergleich!$C$4,F224&gt;Soll_Ist_Vergleich!$C$5,I224&lt;Soll_Ist_Vergleich!$C$4,I224&gt;Soll_Ist_Vergleich!$C$5,O224&lt;Soll_Ist_Vergleich!$C$4,O224&gt;Soll_Ist_Vergleich!$C$5),"Datum überprüfen",""),"")</f>
        <v/>
      </c>
    </row>
    <row r="225" spans="1:27" x14ac:dyDescent="0.2">
      <c r="A225" s="243" t="str">
        <f>IF(ISBLANK(B225),"",COUNTA(B$10:B225))</f>
        <v/>
      </c>
      <c r="B225" s="24"/>
      <c r="C225" s="48"/>
      <c r="D225" s="48"/>
      <c r="E225" s="33"/>
      <c r="F225" s="35"/>
      <c r="G225" s="35"/>
      <c r="H225" s="49"/>
      <c r="I225" s="35"/>
      <c r="J225" s="34"/>
      <c r="K225" s="62"/>
      <c r="L225" s="62"/>
      <c r="M225" s="114"/>
      <c r="N225" s="116"/>
      <c r="O225" s="57"/>
      <c r="P225" s="50"/>
      <c r="Q225" s="34"/>
      <c r="R225" s="48"/>
      <c r="T225" s="231" t="str">
        <f t="shared" si="12"/>
        <v/>
      </c>
      <c r="U225" s="230"/>
      <c r="W225" s="221" t="str">
        <f t="shared" si="13"/>
        <v/>
      </c>
      <c r="X225" s="221" t="str">
        <f t="shared" si="14"/>
        <v/>
      </c>
      <c r="AA225" s="216" t="str">
        <f>IF(ISNUMBER(J225),IF(OR(F225&lt;Soll_Ist_Vergleich!$C$4,F225&gt;Soll_Ist_Vergleich!$C$5,I225&lt;Soll_Ist_Vergleich!$C$4,I225&gt;Soll_Ist_Vergleich!$C$5,O225&lt;Soll_Ist_Vergleich!$C$4,O225&gt;Soll_Ist_Vergleich!$C$5),"Datum überprüfen",""),"")</f>
        <v/>
      </c>
    </row>
    <row r="226" spans="1:27" x14ac:dyDescent="0.2">
      <c r="A226" s="243" t="str">
        <f>IF(ISBLANK(B226),"",COUNTA(B$10:B226))</f>
        <v/>
      </c>
      <c r="B226" s="24"/>
      <c r="C226" s="48"/>
      <c r="D226" s="48"/>
      <c r="E226" s="33"/>
      <c r="F226" s="35"/>
      <c r="G226" s="35"/>
      <c r="H226" s="49"/>
      <c r="I226" s="35"/>
      <c r="J226" s="34"/>
      <c r="K226" s="62"/>
      <c r="L226" s="62"/>
      <c r="M226" s="114"/>
      <c r="N226" s="116"/>
      <c r="O226" s="57"/>
      <c r="P226" s="50"/>
      <c r="Q226" s="34"/>
      <c r="R226" s="48"/>
      <c r="T226" s="231" t="str">
        <f t="shared" si="12"/>
        <v/>
      </c>
      <c r="U226" s="230"/>
      <c r="W226" s="221" t="str">
        <f t="shared" si="13"/>
        <v/>
      </c>
      <c r="X226" s="221" t="str">
        <f t="shared" si="14"/>
        <v/>
      </c>
      <c r="AA226" s="216" t="str">
        <f>IF(ISNUMBER(J226),IF(OR(F226&lt;Soll_Ist_Vergleich!$C$4,F226&gt;Soll_Ist_Vergleich!$C$5,I226&lt;Soll_Ist_Vergleich!$C$4,I226&gt;Soll_Ist_Vergleich!$C$5,O226&lt;Soll_Ist_Vergleich!$C$4,O226&gt;Soll_Ist_Vergleich!$C$5),"Datum überprüfen",""),"")</f>
        <v/>
      </c>
    </row>
    <row r="227" spans="1:27" x14ac:dyDescent="0.2">
      <c r="A227" s="243" t="str">
        <f>IF(ISBLANK(B227),"",COUNTA(B$10:B227))</f>
        <v/>
      </c>
      <c r="B227" s="24"/>
      <c r="C227" s="48"/>
      <c r="D227" s="48"/>
      <c r="E227" s="33"/>
      <c r="F227" s="35"/>
      <c r="G227" s="35"/>
      <c r="H227" s="49"/>
      <c r="I227" s="35"/>
      <c r="J227" s="34"/>
      <c r="K227" s="62"/>
      <c r="L227" s="62"/>
      <c r="M227" s="114"/>
      <c r="N227" s="116"/>
      <c r="O227" s="57"/>
      <c r="P227" s="50"/>
      <c r="Q227" s="34"/>
      <c r="R227" s="48"/>
      <c r="T227" s="231" t="str">
        <f t="shared" si="12"/>
        <v/>
      </c>
      <c r="U227" s="230"/>
      <c r="W227" s="221" t="str">
        <f t="shared" si="13"/>
        <v/>
      </c>
      <c r="X227" s="221" t="str">
        <f t="shared" si="14"/>
        <v/>
      </c>
      <c r="AA227" s="216" t="str">
        <f>IF(ISNUMBER(J227),IF(OR(F227&lt;Soll_Ist_Vergleich!$C$4,F227&gt;Soll_Ist_Vergleich!$C$5,I227&lt;Soll_Ist_Vergleich!$C$4,I227&gt;Soll_Ist_Vergleich!$C$5,O227&lt;Soll_Ist_Vergleich!$C$4,O227&gt;Soll_Ist_Vergleich!$C$5),"Datum überprüfen",""),"")</f>
        <v/>
      </c>
    </row>
    <row r="228" spans="1:27" x14ac:dyDescent="0.2">
      <c r="A228" s="243" t="str">
        <f>IF(ISBLANK(B228),"",COUNTA(B$10:B228))</f>
        <v/>
      </c>
      <c r="B228" s="24"/>
      <c r="C228" s="48"/>
      <c r="D228" s="48"/>
      <c r="E228" s="33"/>
      <c r="F228" s="35"/>
      <c r="G228" s="35"/>
      <c r="H228" s="49"/>
      <c r="I228" s="35"/>
      <c r="J228" s="34"/>
      <c r="K228" s="62"/>
      <c r="L228" s="62"/>
      <c r="M228" s="114"/>
      <c r="N228" s="116"/>
      <c r="O228" s="57"/>
      <c r="P228" s="50"/>
      <c r="Q228" s="34"/>
      <c r="R228" s="48"/>
      <c r="T228" s="231" t="str">
        <f t="shared" si="12"/>
        <v/>
      </c>
      <c r="U228" s="230"/>
      <c r="W228" s="221" t="str">
        <f t="shared" si="13"/>
        <v/>
      </c>
      <c r="X228" s="221" t="str">
        <f t="shared" si="14"/>
        <v/>
      </c>
      <c r="AA228" s="216" t="str">
        <f>IF(ISNUMBER(J228),IF(OR(F228&lt;Soll_Ist_Vergleich!$C$4,F228&gt;Soll_Ist_Vergleich!$C$5,I228&lt;Soll_Ist_Vergleich!$C$4,I228&gt;Soll_Ist_Vergleich!$C$5,O228&lt;Soll_Ist_Vergleich!$C$4,O228&gt;Soll_Ist_Vergleich!$C$5),"Datum überprüfen",""),"")</f>
        <v/>
      </c>
    </row>
    <row r="229" spans="1:27" x14ac:dyDescent="0.2">
      <c r="A229" s="243" t="str">
        <f>IF(ISBLANK(B229),"",COUNTA(B$10:B229))</f>
        <v/>
      </c>
      <c r="B229" s="24"/>
      <c r="C229" s="48"/>
      <c r="D229" s="48"/>
      <c r="E229" s="33"/>
      <c r="F229" s="35"/>
      <c r="G229" s="35"/>
      <c r="H229" s="49"/>
      <c r="I229" s="35"/>
      <c r="J229" s="34"/>
      <c r="K229" s="62"/>
      <c r="L229" s="62"/>
      <c r="M229" s="114"/>
      <c r="N229" s="116"/>
      <c r="O229" s="57"/>
      <c r="P229" s="50"/>
      <c r="Q229" s="34"/>
      <c r="R229" s="48"/>
      <c r="T229" s="231" t="str">
        <f t="shared" si="12"/>
        <v/>
      </c>
      <c r="U229" s="230"/>
      <c r="W229" s="221" t="str">
        <f t="shared" si="13"/>
        <v/>
      </c>
      <c r="X229" s="221" t="str">
        <f t="shared" si="14"/>
        <v/>
      </c>
      <c r="AA229" s="216" t="str">
        <f>IF(ISNUMBER(J229),IF(OR(F229&lt;Soll_Ist_Vergleich!$C$4,F229&gt;Soll_Ist_Vergleich!$C$5,I229&lt;Soll_Ist_Vergleich!$C$4,I229&gt;Soll_Ist_Vergleich!$C$5,O229&lt;Soll_Ist_Vergleich!$C$4,O229&gt;Soll_Ist_Vergleich!$C$5),"Datum überprüfen",""),"")</f>
        <v/>
      </c>
    </row>
    <row r="230" spans="1:27" x14ac:dyDescent="0.2">
      <c r="A230" s="243" t="str">
        <f>IF(ISBLANK(B230),"",COUNTA(B$10:B230))</f>
        <v/>
      </c>
      <c r="B230" s="24"/>
      <c r="C230" s="48"/>
      <c r="D230" s="48"/>
      <c r="E230" s="33"/>
      <c r="F230" s="35"/>
      <c r="G230" s="35"/>
      <c r="H230" s="49"/>
      <c r="I230" s="35"/>
      <c r="J230" s="34"/>
      <c r="K230" s="62"/>
      <c r="L230" s="62"/>
      <c r="M230" s="114"/>
      <c r="N230" s="116"/>
      <c r="O230" s="57"/>
      <c r="P230" s="50"/>
      <c r="Q230" s="34"/>
      <c r="R230" s="48"/>
      <c r="T230" s="231" t="str">
        <f t="shared" si="12"/>
        <v/>
      </c>
      <c r="U230" s="230"/>
      <c r="W230" s="221" t="str">
        <f t="shared" si="13"/>
        <v/>
      </c>
      <c r="X230" s="221" t="str">
        <f t="shared" si="14"/>
        <v/>
      </c>
      <c r="AA230" s="216" t="str">
        <f>IF(ISNUMBER(J230),IF(OR(F230&lt;Soll_Ist_Vergleich!$C$4,F230&gt;Soll_Ist_Vergleich!$C$5,I230&lt;Soll_Ist_Vergleich!$C$4,I230&gt;Soll_Ist_Vergleich!$C$5,O230&lt;Soll_Ist_Vergleich!$C$4,O230&gt;Soll_Ist_Vergleich!$C$5),"Datum überprüfen",""),"")</f>
        <v/>
      </c>
    </row>
    <row r="231" spans="1:27" x14ac:dyDescent="0.2">
      <c r="A231" s="243" t="str">
        <f>IF(ISBLANK(B231),"",COUNTA(B$10:B231))</f>
        <v/>
      </c>
      <c r="B231" s="24"/>
      <c r="C231" s="48"/>
      <c r="D231" s="48"/>
      <c r="E231" s="33"/>
      <c r="F231" s="35"/>
      <c r="G231" s="35"/>
      <c r="H231" s="49"/>
      <c r="I231" s="35"/>
      <c r="J231" s="34"/>
      <c r="K231" s="62"/>
      <c r="L231" s="62"/>
      <c r="M231" s="114"/>
      <c r="N231" s="116"/>
      <c r="O231" s="57"/>
      <c r="P231" s="50"/>
      <c r="Q231" s="34"/>
      <c r="R231" s="48"/>
      <c r="T231" s="231" t="str">
        <f t="shared" si="12"/>
        <v/>
      </c>
      <c r="U231" s="230"/>
      <c r="W231" s="221" t="str">
        <f t="shared" si="13"/>
        <v/>
      </c>
      <c r="X231" s="221" t="str">
        <f t="shared" si="14"/>
        <v/>
      </c>
      <c r="AA231" s="216" t="str">
        <f>IF(ISNUMBER(J231),IF(OR(F231&lt;Soll_Ist_Vergleich!$C$4,F231&gt;Soll_Ist_Vergleich!$C$5,I231&lt;Soll_Ist_Vergleich!$C$4,I231&gt;Soll_Ist_Vergleich!$C$5,O231&lt;Soll_Ist_Vergleich!$C$4,O231&gt;Soll_Ist_Vergleich!$C$5),"Datum überprüfen",""),"")</f>
        <v/>
      </c>
    </row>
    <row r="232" spans="1:27" x14ac:dyDescent="0.2">
      <c r="A232" s="243" t="str">
        <f>IF(ISBLANK(B232),"",COUNTA(B$10:B232))</f>
        <v/>
      </c>
      <c r="B232" s="24"/>
      <c r="C232" s="48"/>
      <c r="D232" s="48"/>
      <c r="E232" s="33"/>
      <c r="F232" s="35"/>
      <c r="G232" s="35"/>
      <c r="H232" s="49"/>
      <c r="I232" s="35"/>
      <c r="J232" s="34"/>
      <c r="K232" s="62"/>
      <c r="L232" s="62"/>
      <c r="M232" s="114"/>
      <c r="N232" s="116"/>
      <c r="O232" s="57"/>
      <c r="P232" s="50"/>
      <c r="Q232" s="34"/>
      <c r="R232" s="48"/>
      <c r="T232" s="231" t="str">
        <f t="shared" si="12"/>
        <v/>
      </c>
      <c r="U232" s="230"/>
      <c r="W232" s="221" t="str">
        <f t="shared" si="13"/>
        <v/>
      </c>
      <c r="X232" s="221" t="str">
        <f t="shared" si="14"/>
        <v/>
      </c>
      <c r="AA232" s="216" t="str">
        <f>IF(ISNUMBER(J232),IF(OR(F232&lt;Soll_Ist_Vergleich!$C$4,F232&gt;Soll_Ist_Vergleich!$C$5,I232&lt;Soll_Ist_Vergleich!$C$4,I232&gt;Soll_Ist_Vergleich!$C$5,O232&lt;Soll_Ist_Vergleich!$C$4,O232&gt;Soll_Ist_Vergleich!$C$5),"Datum überprüfen",""),"")</f>
        <v/>
      </c>
    </row>
    <row r="233" spans="1:27" x14ac:dyDescent="0.2">
      <c r="A233" s="243" t="str">
        <f>IF(ISBLANK(B233),"",COUNTA(B$10:B233))</f>
        <v/>
      </c>
      <c r="B233" s="24"/>
      <c r="C233" s="48"/>
      <c r="D233" s="48"/>
      <c r="E233" s="33"/>
      <c r="F233" s="35"/>
      <c r="G233" s="35"/>
      <c r="H233" s="49"/>
      <c r="I233" s="35"/>
      <c r="J233" s="34"/>
      <c r="K233" s="62"/>
      <c r="L233" s="62"/>
      <c r="M233" s="114"/>
      <c r="N233" s="116"/>
      <c r="O233" s="57"/>
      <c r="P233" s="50"/>
      <c r="Q233" s="34"/>
      <c r="R233" s="48"/>
      <c r="T233" s="231" t="str">
        <f t="shared" si="12"/>
        <v/>
      </c>
      <c r="U233" s="230"/>
      <c r="W233" s="221" t="str">
        <f t="shared" si="13"/>
        <v/>
      </c>
      <c r="X233" s="221" t="str">
        <f t="shared" si="14"/>
        <v/>
      </c>
      <c r="AA233" s="216" t="str">
        <f>IF(ISNUMBER(J233),IF(OR(F233&lt;Soll_Ist_Vergleich!$C$4,F233&gt;Soll_Ist_Vergleich!$C$5,I233&lt;Soll_Ist_Vergleich!$C$4,I233&gt;Soll_Ist_Vergleich!$C$5,O233&lt;Soll_Ist_Vergleich!$C$4,O233&gt;Soll_Ist_Vergleich!$C$5),"Datum überprüfen",""),"")</f>
        <v/>
      </c>
    </row>
    <row r="234" spans="1:27" x14ac:dyDescent="0.2">
      <c r="A234" s="243" t="str">
        <f>IF(ISBLANK(B234),"",COUNTA(B$10:B234))</f>
        <v/>
      </c>
      <c r="B234" s="24"/>
      <c r="C234" s="48"/>
      <c r="D234" s="48"/>
      <c r="E234" s="33"/>
      <c r="F234" s="35"/>
      <c r="G234" s="35"/>
      <c r="H234" s="49"/>
      <c r="I234" s="35"/>
      <c r="J234" s="34"/>
      <c r="K234" s="62"/>
      <c r="L234" s="62"/>
      <c r="M234" s="114"/>
      <c r="N234" s="116"/>
      <c r="O234" s="57"/>
      <c r="P234" s="50"/>
      <c r="Q234" s="34"/>
      <c r="R234" s="48"/>
      <c r="T234" s="231" t="str">
        <f t="shared" si="12"/>
        <v/>
      </c>
      <c r="U234" s="230"/>
      <c r="W234" s="221" t="str">
        <f t="shared" si="13"/>
        <v/>
      </c>
      <c r="X234" s="221" t="str">
        <f t="shared" si="14"/>
        <v/>
      </c>
      <c r="AA234" s="216" t="str">
        <f>IF(ISNUMBER(J234),IF(OR(F234&lt;Soll_Ist_Vergleich!$C$4,F234&gt;Soll_Ist_Vergleich!$C$5,I234&lt;Soll_Ist_Vergleich!$C$4,I234&gt;Soll_Ist_Vergleich!$C$5,O234&lt;Soll_Ist_Vergleich!$C$4,O234&gt;Soll_Ist_Vergleich!$C$5),"Datum überprüfen",""),"")</f>
        <v/>
      </c>
    </row>
    <row r="235" spans="1:27" x14ac:dyDescent="0.2">
      <c r="A235" s="243" t="str">
        <f>IF(ISBLANK(B235),"",COUNTA(B$10:B235))</f>
        <v/>
      </c>
      <c r="B235" s="24"/>
      <c r="C235" s="48"/>
      <c r="D235" s="48"/>
      <c r="E235" s="33"/>
      <c r="F235" s="35"/>
      <c r="G235" s="35"/>
      <c r="H235" s="49"/>
      <c r="I235" s="35"/>
      <c r="J235" s="34"/>
      <c r="K235" s="62"/>
      <c r="L235" s="62"/>
      <c r="M235" s="114"/>
      <c r="N235" s="116"/>
      <c r="O235" s="57"/>
      <c r="P235" s="50"/>
      <c r="Q235" s="34"/>
      <c r="R235" s="48"/>
      <c r="T235" s="231" t="str">
        <f t="shared" si="12"/>
        <v/>
      </c>
      <c r="U235" s="230"/>
      <c r="W235" s="221" t="str">
        <f t="shared" si="13"/>
        <v/>
      </c>
      <c r="X235" s="221" t="str">
        <f t="shared" si="14"/>
        <v/>
      </c>
      <c r="AA235" s="216" t="str">
        <f>IF(ISNUMBER(J235),IF(OR(F235&lt;Soll_Ist_Vergleich!$C$4,F235&gt;Soll_Ist_Vergleich!$C$5,I235&lt;Soll_Ist_Vergleich!$C$4,I235&gt;Soll_Ist_Vergleich!$C$5,O235&lt;Soll_Ist_Vergleich!$C$4,O235&gt;Soll_Ist_Vergleich!$C$5),"Datum überprüfen",""),"")</f>
        <v/>
      </c>
    </row>
    <row r="236" spans="1:27" x14ac:dyDescent="0.2">
      <c r="A236" s="243" t="str">
        <f>IF(ISBLANK(B236),"",COUNTA(B$10:B236))</f>
        <v/>
      </c>
      <c r="B236" s="24"/>
      <c r="C236" s="48"/>
      <c r="D236" s="48"/>
      <c r="E236" s="33"/>
      <c r="F236" s="35"/>
      <c r="G236" s="35"/>
      <c r="H236" s="49"/>
      <c r="I236" s="35"/>
      <c r="J236" s="34"/>
      <c r="K236" s="62"/>
      <c r="L236" s="62"/>
      <c r="M236" s="114"/>
      <c r="N236" s="116"/>
      <c r="O236" s="57"/>
      <c r="P236" s="50"/>
      <c r="Q236" s="34"/>
      <c r="R236" s="48"/>
      <c r="T236" s="231" t="str">
        <f t="shared" si="12"/>
        <v/>
      </c>
      <c r="U236" s="230"/>
      <c r="W236" s="221" t="str">
        <f t="shared" si="13"/>
        <v/>
      </c>
      <c r="X236" s="221" t="str">
        <f t="shared" si="14"/>
        <v/>
      </c>
      <c r="AA236" s="216" t="str">
        <f>IF(ISNUMBER(J236),IF(OR(F236&lt;Soll_Ist_Vergleich!$C$4,F236&gt;Soll_Ist_Vergleich!$C$5,I236&lt;Soll_Ist_Vergleich!$C$4,I236&gt;Soll_Ist_Vergleich!$C$5,O236&lt;Soll_Ist_Vergleich!$C$4,O236&gt;Soll_Ist_Vergleich!$C$5),"Datum überprüfen",""),"")</f>
        <v/>
      </c>
    </row>
    <row r="237" spans="1:27" x14ac:dyDescent="0.2">
      <c r="A237" s="243" t="str">
        <f>IF(ISBLANK(B237),"",COUNTA(B$10:B237))</f>
        <v/>
      </c>
      <c r="B237" s="24"/>
      <c r="C237" s="48"/>
      <c r="D237" s="48"/>
      <c r="E237" s="33"/>
      <c r="F237" s="35"/>
      <c r="G237" s="35"/>
      <c r="H237" s="49"/>
      <c r="I237" s="35"/>
      <c r="J237" s="34"/>
      <c r="K237" s="62"/>
      <c r="L237" s="62"/>
      <c r="M237" s="114"/>
      <c r="N237" s="116"/>
      <c r="O237" s="57"/>
      <c r="P237" s="50"/>
      <c r="Q237" s="34"/>
      <c r="R237" s="48"/>
      <c r="T237" s="231" t="str">
        <f t="shared" si="12"/>
        <v/>
      </c>
      <c r="U237" s="230"/>
      <c r="W237" s="221" t="str">
        <f t="shared" si="13"/>
        <v/>
      </c>
      <c r="X237" s="221" t="str">
        <f t="shared" si="14"/>
        <v/>
      </c>
      <c r="AA237" s="216" t="str">
        <f>IF(ISNUMBER(J237),IF(OR(F237&lt;Soll_Ist_Vergleich!$C$4,F237&gt;Soll_Ist_Vergleich!$C$5,I237&lt;Soll_Ist_Vergleich!$C$4,I237&gt;Soll_Ist_Vergleich!$C$5,O237&lt;Soll_Ist_Vergleich!$C$4,O237&gt;Soll_Ist_Vergleich!$C$5),"Datum überprüfen",""),"")</f>
        <v/>
      </c>
    </row>
    <row r="238" spans="1:27" x14ac:dyDescent="0.2">
      <c r="A238" s="243" t="str">
        <f>IF(ISBLANK(B238),"",COUNTA(B$10:B238))</f>
        <v/>
      </c>
      <c r="B238" s="24"/>
      <c r="C238" s="48"/>
      <c r="D238" s="48"/>
      <c r="E238" s="33"/>
      <c r="F238" s="35"/>
      <c r="G238" s="35"/>
      <c r="H238" s="49"/>
      <c r="I238" s="35"/>
      <c r="J238" s="34"/>
      <c r="K238" s="62"/>
      <c r="L238" s="62"/>
      <c r="M238" s="114"/>
      <c r="N238" s="116"/>
      <c r="O238" s="57"/>
      <c r="P238" s="50"/>
      <c r="Q238" s="34"/>
      <c r="R238" s="48"/>
      <c r="T238" s="231" t="str">
        <f t="shared" ref="T238:T301" si="15">IF(ISNUMBER(Q238),Q238-S238,"")</f>
        <v/>
      </c>
      <c r="U238" s="230"/>
      <c r="W238" s="221" t="str">
        <f t="shared" si="13"/>
        <v/>
      </c>
      <c r="X238" s="221" t="str">
        <f t="shared" si="14"/>
        <v/>
      </c>
      <c r="AA238" s="216" t="str">
        <f>IF(ISNUMBER(J238),IF(OR(F238&lt;Soll_Ist_Vergleich!$C$4,F238&gt;Soll_Ist_Vergleich!$C$5,I238&lt;Soll_Ist_Vergleich!$C$4,I238&gt;Soll_Ist_Vergleich!$C$5,O238&lt;Soll_Ist_Vergleich!$C$4,O238&gt;Soll_Ist_Vergleich!$C$5),"Datum überprüfen",""),"")</f>
        <v/>
      </c>
    </row>
    <row r="239" spans="1:27" x14ac:dyDescent="0.2">
      <c r="A239" s="243" t="str">
        <f>IF(ISBLANK(B239),"",COUNTA(B$10:B239))</f>
        <v/>
      </c>
      <c r="B239" s="24"/>
      <c r="C239" s="48"/>
      <c r="D239" s="48"/>
      <c r="E239" s="33"/>
      <c r="F239" s="35"/>
      <c r="G239" s="35"/>
      <c r="H239" s="49"/>
      <c r="I239" s="35"/>
      <c r="J239" s="34"/>
      <c r="K239" s="62"/>
      <c r="L239" s="62"/>
      <c r="M239" s="114"/>
      <c r="N239" s="116"/>
      <c r="O239" s="57"/>
      <c r="P239" s="50"/>
      <c r="Q239" s="34"/>
      <c r="R239" s="48"/>
      <c r="T239" s="231" t="str">
        <f t="shared" si="15"/>
        <v/>
      </c>
      <c r="U239" s="230"/>
      <c r="W239" s="221" t="str">
        <f t="shared" si="13"/>
        <v/>
      </c>
      <c r="X239" s="221" t="str">
        <f t="shared" si="14"/>
        <v/>
      </c>
      <c r="AA239" s="216" t="str">
        <f>IF(ISNUMBER(J239),IF(OR(F239&lt;Soll_Ist_Vergleich!$C$4,F239&gt;Soll_Ist_Vergleich!$C$5,I239&lt;Soll_Ist_Vergleich!$C$4,I239&gt;Soll_Ist_Vergleich!$C$5,O239&lt;Soll_Ist_Vergleich!$C$4,O239&gt;Soll_Ist_Vergleich!$C$5),"Datum überprüfen",""),"")</f>
        <v/>
      </c>
    </row>
    <row r="240" spans="1:27" x14ac:dyDescent="0.2">
      <c r="A240" s="243" t="str">
        <f>IF(ISBLANK(B240),"",COUNTA(B$10:B240))</f>
        <v/>
      </c>
      <c r="B240" s="24"/>
      <c r="C240" s="48"/>
      <c r="D240" s="48"/>
      <c r="E240" s="33"/>
      <c r="F240" s="35"/>
      <c r="G240" s="35"/>
      <c r="H240" s="49"/>
      <c r="I240" s="35"/>
      <c r="J240" s="34"/>
      <c r="K240" s="62"/>
      <c r="L240" s="62"/>
      <c r="M240" s="114"/>
      <c r="N240" s="116"/>
      <c r="O240" s="57"/>
      <c r="P240" s="50"/>
      <c r="Q240" s="34"/>
      <c r="R240" s="48"/>
      <c r="T240" s="231" t="str">
        <f t="shared" si="15"/>
        <v/>
      </c>
      <c r="U240" s="230"/>
      <c r="W240" s="221" t="str">
        <f t="shared" si="13"/>
        <v/>
      </c>
      <c r="X240" s="221" t="str">
        <f t="shared" si="14"/>
        <v/>
      </c>
      <c r="AA240" s="216" t="str">
        <f>IF(ISNUMBER(J240),IF(OR(F240&lt;Soll_Ist_Vergleich!$C$4,F240&gt;Soll_Ist_Vergleich!$C$5,I240&lt;Soll_Ist_Vergleich!$C$4,I240&gt;Soll_Ist_Vergleich!$C$5,O240&lt;Soll_Ist_Vergleich!$C$4,O240&gt;Soll_Ist_Vergleich!$C$5),"Datum überprüfen",""),"")</f>
        <v/>
      </c>
    </row>
    <row r="241" spans="1:27" x14ac:dyDescent="0.2">
      <c r="A241" s="243" t="str">
        <f>IF(ISBLANK(B241),"",COUNTA(B$10:B241))</f>
        <v/>
      </c>
      <c r="B241" s="24"/>
      <c r="C241" s="48"/>
      <c r="D241" s="48"/>
      <c r="E241" s="33"/>
      <c r="F241" s="35"/>
      <c r="G241" s="35"/>
      <c r="H241" s="49"/>
      <c r="I241" s="35"/>
      <c r="J241" s="34"/>
      <c r="K241" s="62"/>
      <c r="L241" s="62"/>
      <c r="M241" s="114"/>
      <c r="N241" s="116"/>
      <c r="O241" s="57"/>
      <c r="P241" s="50"/>
      <c r="Q241" s="34"/>
      <c r="R241" s="48"/>
      <c r="T241" s="231" t="str">
        <f t="shared" si="15"/>
        <v/>
      </c>
      <c r="U241" s="230"/>
      <c r="W241" s="221" t="str">
        <f t="shared" si="13"/>
        <v/>
      </c>
      <c r="X241" s="221" t="str">
        <f t="shared" si="14"/>
        <v/>
      </c>
      <c r="AA241" s="216" t="str">
        <f>IF(ISNUMBER(J241),IF(OR(F241&lt;Soll_Ist_Vergleich!$C$4,F241&gt;Soll_Ist_Vergleich!$C$5,I241&lt;Soll_Ist_Vergleich!$C$4,I241&gt;Soll_Ist_Vergleich!$C$5,O241&lt;Soll_Ist_Vergleich!$C$4,O241&gt;Soll_Ist_Vergleich!$C$5),"Datum überprüfen",""),"")</f>
        <v/>
      </c>
    </row>
    <row r="242" spans="1:27" x14ac:dyDescent="0.2">
      <c r="A242" s="243" t="str">
        <f>IF(ISBLANK(B242),"",COUNTA(B$10:B242))</f>
        <v/>
      </c>
      <c r="B242" s="24"/>
      <c r="C242" s="48"/>
      <c r="D242" s="48"/>
      <c r="E242" s="33"/>
      <c r="F242" s="35"/>
      <c r="G242" s="35"/>
      <c r="H242" s="49"/>
      <c r="I242" s="35"/>
      <c r="J242" s="34"/>
      <c r="K242" s="62"/>
      <c r="L242" s="62"/>
      <c r="M242" s="114"/>
      <c r="N242" s="116"/>
      <c r="O242" s="57"/>
      <c r="P242" s="50"/>
      <c r="Q242" s="34"/>
      <c r="R242" s="48"/>
      <c r="T242" s="231" t="str">
        <f t="shared" si="15"/>
        <v/>
      </c>
      <c r="U242" s="230"/>
      <c r="W242" s="221" t="str">
        <f t="shared" si="13"/>
        <v/>
      </c>
      <c r="X242" s="221" t="str">
        <f t="shared" si="14"/>
        <v/>
      </c>
      <c r="AA242" s="216" t="str">
        <f>IF(ISNUMBER(J242),IF(OR(F242&lt;Soll_Ist_Vergleich!$C$4,F242&gt;Soll_Ist_Vergleich!$C$5,I242&lt;Soll_Ist_Vergleich!$C$4,I242&gt;Soll_Ist_Vergleich!$C$5,O242&lt;Soll_Ist_Vergleich!$C$4,O242&gt;Soll_Ist_Vergleich!$C$5),"Datum überprüfen",""),"")</f>
        <v/>
      </c>
    </row>
    <row r="243" spans="1:27" x14ac:dyDescent="0.2">
      <c r="A243" s="243" t="str">
        <f>IF(ISBLANK(B243),"",COUNTA(B$10:B243))</f>
        <v/>
      </c>
      <c r="B243" s="24"/>
      <c r="C243" s="48"/>
      <c r="D243" s="48"/>
      <c r="E243" s="33"/>
      <c r="F243" s="35"/>
      <c r="G243" s="35"/>
      <c r="H243" s="49"/>
      <c r="I243" s="35"/>
      <c r="J243" s="34"/>
      <c r="K243" s="62"/>
      <c r="L243" s="62"/>
      <c r="M243" s="114"/>
      <c r="N243" s="116"/>
      <c r="O243" s="57"/>
      <c r="P243" s="50"/>
      <c r="Q243" s="34"/>
      <c r="R243" s="48"/>
      <c r="T243" s="231" t="str">
        <f t="shared" si="15"/>
        <v/>
      </c>
      <c r="U243" s="230"/>
      <c r="W243" s="221" t="str">
        <f t="shared" si="13"/>
        <v/>
      </c>
      <c r="X243" s="221" t="str">
        <f t="shared" si="14"/>
        <v/>
      </c>
      <c r="AA243" s="216" t="str">
        <f>IF(ISNUMBER(J243),IF(OR(F243&lt;Soll_Ist_Vergleich!$C$4,F243&gt;Soll_Ist_Vergleich!$C$5,I243&lt;Soll_Ist_Vergleich!$C$4,I243&gt;Soll_Ist_Vergleich!$C$5,O243&lt;Soll_Ist_Vergleich!$C$4,O243&gt;Soll_Ist_Vergleich!$C$5),"Datum überprüfen",""),"")</f>
        <v/>
      </c>
    </row>
    <row r="244" spans="1:27" x14ac:dyDescent="0.2">
      <c r="A244" s="243" t="str">
        <f>IF(ISBLANK(B244),"",COUNTA(B$10:B244))</f>
        <v/>
      </c>
      <c r="B244" s="24"/>
      <c r="C244" s="48"/>
      <c r="D244" s="48"/>
      <c r="E244" s="33"/>
      <c r="F244" s="35"/>
      <c r="G244" s="35"/>
      <c r="H244" s="49"/>
      <c r="I244" s="35"/>
      <c r="J244" s="34"/>
      <c r="K244" s="62"/>
      <c r="L244" s="62"/>
      <c r="M244" s="114"/>
      <c r="N244" s="116"/>
      <c r="O244" s="57"/>
      <c r="P244" s="50"/>
      <c r="Q244" s="34"/>
      <c r="R244" s="48"/>
      <c r="T244" s="231" t="str">
        <f t="shared" si="15"/>
        <v/>
      </c>
      <c r="U244" s="230"/>
      <c r="W244" s="221" t="str">
        <f t="shared" si="13"/>
        <v/>
      </c>
      <c r="X244" s="221" t="str">
        <f t="shared" si="14"/>
        <v/>
      </c>
      <c r="AA244" s="216" t="str">
        <f>IF(ISNUMBER(J244),IF(OR(F244&lt;Soll_Ist_Vergleich!$C$4,F244&gt;Soll_Ist_Vergleich!$C$5,I244&lt;Soll_Ist_Vergleich!$C$4,I244&gt;Soll_Ist_Vergleich!$C$5,O244&lt;Soll_Ist_Vergleich!$C$4,O244&gt;Soll_Ist_Vergleich!$C$5),"Datum überprüfen",""),"")</f>
        <v/>
      </c>
    </row>
    <row r="245" spans="1:27" x14ac:dyDescent="0.2">
      <c r="A245" s="243" t="str">
        <f>IF(ISBLANK(B245),"",COUNTA(B$10:B245))</f>
        <v/>
      </c>
      <c r="B245" s="24"/>
      <c r="C245" s="48"/>
      <c r="D245" s="48"/>
      <c r="E245" s="33"/>
      <c r="F245" s="35"/>
      <c r="G245" s="35"/>
      <c r="H245" s="49"/>
      <c r="I245" s="35"/>
      <c r="J245" s="34"/>
      <c r="K245" s="62"/>
      <c r="L245" s="62"/>
      <c r="M245" s="114"/>
      <c r="N245" s="116"/>
      <c r="O245" s="57"/>
      <c r="P245" s="50"/>
      <c r="Q245" s="34"/>
      <c r="R245" s="48"/>
      <c r="T245" s="231" t="str">
        <f t="shared" si="15"/>
        <v/>
      </c>
      <c r="U245" s="230"/>
      <c r="W245" s="221" t="str">
        <f t="shared" si="13"/>
        <v/>
      </c>
      <c r="X245" s="221" t="str">
        <f t="shared" si="14"/>
        <v/>
      </c>
      <c r="AA245" s="216" t="str">
        <f>IF(ISNUMBER(J245),IF(OR(F245&lt;Soll_Ist_Vergleich!$C$4,F245&gt;Soll_Ist_Vergleich!$C$5,I245&lt;Soll_Ist_Vergleich!$C$4,I245&gt;Soll_Ist_Vergleich!$C$5,O245&lt;Soll_Ist_Vergleich!$C$4,O245&gt;Soll_Ist_Vergleich!$C$5),"Datum überprüfen",""),"")</f>
        <v/>
      </c>
    </row>
    <row r="246" spans="1:27" x14ac:dyDescent="0.2">
      <c r="A246" s="243" t="str">
        <f>IF(ISBLANK(B246),"",COUNTA(B$10:B246))</f>
        <v/>
      </c>
      <c r="B246" s="24"/>
      <c r="C246" s="48"/>
      <c r="D246" s="48"/>
      <c r="E246" s="33"/>
      <c r="F246" s="35"/>
      <c r="G246" s="35"/>
      <c r="H246" s="49"/>
      <c r="I246" s="35"/>
      <c r="J246" s="34"/>
      <c r="K246" s="62"/>
      <c r="L246" s="62"/>
      <c r="M246" s="114"/>
      <c r="N246" s="116"/>
      <c r="O246" s="57"/>
      <c r="P246" s="50"/>
      <c r="Q246" s="34"/>
      <c r="R246" s="48"/>
      <c r="T246" s="231" t="str">
        <f t="shared" si="15"/>
        <v/>
      </c>
      <c r="U246" s="230"/>
      <c r="W246" s="221" t="str">
        <f t="shared" si="13"/>
        <v/>
      </c>
      <c r="X246" s="221" t="str">
        <f t="shared" si="14"/>
        <v/>
      </c>
      <c r="AA246" s="216" t="str">
        <f>IF(ISNUMBER(J246),IF(OR(F246&lt;Soll_Ist_Vergleich!$C$4,F246&gt;Soll_Ist_Vergleich!$C$5,I246&lt;Soll_Ist_Vergleich!$C$4,I246&gt;Soll_Ist_Vergleich!$C$5,O246&lt;Soll_Ist_Vergleich!$C$4,O246&gt;Soll_Ist_Vergleich!$C$5),"Datum überprüfen",""),"")</f>
        <v/>
      </c>
    </row>
    <row r="247" spans="1:27" x14ac:dyDescent="0.2">
      <c r="A247" s="243" t="str">
        <f>IF(ISBLANK(B247),"",COUNTA(B$10:B247))</f>
        <v/>
      </c>
      <c r="B247" s="24"/>
      <c r="C247" s="48"/>
      <c r="D247" s="48"/>
      <c r="E247" s="33"/>
      <c r="F247" s="35"/>
      <c r="G247" s="35"/>
      <c r="H247" s="49"/>
      <c r="I247" s="35"/>
      <c r="J247" s="34"/>
      <c r="K247" s="62"/>
      <c r="L247" s="62"/>
      <c r="M247" s="114"/>
      <c r="N247" s="116"/>
      <c r="O247" s="57"/>
      <c r="P247" s="50"/>
      <c r="Q247" s="34"/>
      <c r="R247" s="48"/>
      <c r="T247" s="231" t="str">
        <f t="shared" si="15"/>
        <v/>
      </c>
      <c r="U247" s="230"/>
      <c r="W247" s="221" t="str">
        <f t="shared" si="13"/>
        <v/>
      </c>
      <c r="X247" s="221" t="str">
        <f t="shared" si="14"/>
        <v/>
      </c>
      <c r="AA247" s="216" t="str">
        <f>IF(ISNUMBER(J247),IF(OR(F247&lt;Soll_Ist_Vergleich!$C$4,F247&gt;Soll_Ist_Vergleich!$C$5,I247&lt;Soll_Ist_Vergleich!$C$4,I247&gt;Soll_Ist_Vergleich!$C$5,O247&lt;Soll_Ist_Vergleich!$C$4,O247&gt;Soll_Ist_Vergleich!$C$5),"Datum überprüfen",""),"")</f>
        <v/>
      </c>
    </row>
    <row r="248" spans="1:27" x14ac:dyDescent="0.2">
      <c r="A248" s="243" t="str">
        <f>IF(ISBLANK(B248),"",COUNTA(B$10:B248))</f>
        <v/>
      </c>
      <c r="B248" s="24"/>
      <c r="C248" s="48"/>
      <c r="D248" s="48"/>
      <c r="E248" s="33"/>
      <c r="F248" s="35"/>
      <c r="G248" s="35"/>
      <c r="H248" s="49"/>
      <c r="I248" s="35"/>
      <c r="J248" s="34"/>
      <c r="K248" s="62"/>
      <c r="L248" s="62"/>
      <c r="M248" s="114"/>
      <c r="N248" s="116"/>
      <c r="O248" s="57"/>
      <c r="P248" s="50"/>
      <c r="Q248" s="34"/>
      <c r="R248" s="48"/>
      <c r="T248" s="231" t="str">
        <f t="shared" si="15"/>
        <v/>
      </c>
      <c r="U248" s="230"/>
      <c r="W248" s="221" t="str">
        <f t="shared" si="13"/>
        <v/>
      </c>
      <c r="X248" s="221" t="str">
        <f t="shared" si="14"/>
        <v/>
      </c>
      <c r="AA248" s="216" t="str">
        <f>IF(ISNUMBER(J248),IF(OR(F248&lt;Soll_Ist_Vergleich!$C$4,F248&gt;Soll_Ist_Vergleich!$C$5,I248&lt;Soll_Ist_Vergleich!$C$4,I248&gt;Soll_Ist_Vergleich!$C$5,O248&lt;Soll_Ist_Vergleich!$C$4,O248&gt;Soll_Ist_Vergleich!$C$5),"Datum überprüfen",""),"")</f>
        <v/>
      </c>
    </row>
    <row r="249" spans="1:27" x14ac:dyDescent="0.2">
      <c r="A249" s="243" t="str">
        <f>IF(ISBLANK(B249),"",COUNTA(B$10:B249))</f>
        <v/>
      </c>
      <c r="B249" s="24"/>
      <c r="C249" s="48"/>
      <c r="D249" s="48"/>
      <c r="E249" s="33"/>
      <c r="F249" s="35"/>
      <c r="G249" s="35"/>
      <c r="H249" s="49"/>
      <c r="I249" s="35"/>
      <c r="J249" s="34"/>
      <c r="K249" s="62"/>
      <c r="L249" s="62"/>
      <c r="M249" s="114"/>
      <c r="N249" s="116"/>
      <c r="O249" s="57"/>
      <c r="P249" s="50"/>
      <c r="Q249" s="34"/>
      <c r="R249" s="48"/>
      <c r="T249" s="231" t="str">
        <f t="shared" si="15"/>
        <v/>
      </c>
      <c r="U249" s="230"/>
      <c r="W249" s="221" t="str">
        <f t="shared" si="13"/>
        <v/>
      </c>
      <c r="X249" s="221" t="str">
        <f t="shared" si="14"/>
        <v/>
      </c>
      <c r="AA249" s="216" t="str">
        <f>IF(ISNUMBER(J249),IF(OR(F249&lt;Soll_Ist_Vergleich!$C$4,F249&gt;Soll_Ist_Vergleich!$C$5,I249&lt;Soll_Ist_Vergleich!$C$4,I249&gt;Soll_Ist_Vergleich!$C$5,O249&lt;Soll_Ist_Vergleich!$C$4,O249&gt;Soll_Ist_Vergleich!$C$5),"Datum überprüfen",""),"")</f>
        <v/>
      </c>
    </row>
    <row r="250" spans="1:27" x14ac:dyDescent="0.2">
      <c r="A250" s="243" t="str">
        <f>IF(ISBLANK(B250),"",COUNTA(B$10:B250))</f>
        <v/>
      </c>
      <c r="B250" s="24"/>
      <c r="C250" s="48"/>
      <c r="D250" s="48"/>
      <c r="E250" s="33"/>
      <c r="F250" s="35"/>
      <c r="G250" s="35"/>
      <c r="H250" s="49"/>
      <c r="I250" s="35"/>
      <c r="J250" s="34"/>
      <c r="K250" s="62"/>
      <c r="L250" s="62"/>
      <c r="M250" s="114"/>
      <c r="N250" s="116"/>
      <c r="O250" s="57"/>
      <c r="P250" s="50"/>
      <c r="Q250" s="34"/>
      <c r="R250" s="48"/>
      <c r="T250" s="231" t="str">
        <f t="shared" si="15"/>
        <v/>
      </c>
      <c r="U250" s="230"/>
      <c r="W250" s="221" t="str">
        <f t="shared" si="13"/>
        <v/>
      </c>
      <c r="X250" s="221" t="str">
        <f t="shared" si="14"/>
        <v/>
      </c>
      <c r="AA250" s="216" t="str">
        <f>IF(ISNUMBER(J250),IF(OR(F250&lt;Soll_Ist_Vergleich!$C$4,F250&gt;Soll_Ist_Vergleich!$C$5,I250&lt;Soll_Ist_Vergleich!$C$4,I250&gt;Soll_Ist_Vergleich!$C$5,O250&lt;Soll_Ist_Vergleich!$C$4,O250&gt;Soll_Ist_Vergleich!$C$5),"Datum überprüfen",""),"")</f>
        <v/>
      </c>
    </row>
    <row r="251" spans="1:27" x14ac:dyDescent="0.2">
      <c r="A251" s="243" t="str">
        <f>IF(ISBLANK(B251),"",COUNTA(B$10:B251))</f>
        <v/>
      </c>
      <c r="B251" s="24"/>
      <c r="C251" s="48"/>
      <c r="D251" s="48"/>
      <c r="E251" s="33"/>
      <c r="F251" s="35"/>
      <c r="G251" s="35"/>
      <c r="H251" s="49"/>
      <c r="I251" s="35"/>
      <c r="J251" s="34"/>
      <c r="K251" s="62"/>
      <c r="L251" s="62"/>
      <c r="M251" s="114"/>
      <c r="N251" s="116"/>
      <c r="O251" s="57"/>
      <c r="P251" s="50"/>
      <c r="Q251" s="34"/>
      <c r="R251" s="48"/>
      <c r="T251" s="231" t="str">
        <f t="shared" si="15"/>
        <v/>
      </c>
      <c r="U251" s="230"/>
      <c r="W251" s="221" t="str">
        <f t="shared" si="13"/>
        <v/>
      </c>
      <c r="X251" s="221" t="str">
        <f t="shared" si="14"/>
        <v/>
      </c>
      <c r="AA251" s="216" t="str">
        <f>IF(ISNUMBER(J251),IF(OR(F251&lt;Soll_Ist_Vergleich!$C$4,F251&gt;Soll_Ist_Vergleich!$C$5,I251&lt;Soll_Ist_Vergleich!$C$4,I251&gt;Soll_Ist_Vergleich!$C$5,O251&lt;Soll_Ist_Vergleich!$C$4,O251&gt;Soll_Ist_Vergleich!$C$5),"Datum überprüfen",""),"")</f>
        <v/>
      </c>
    </row>
    <row r="252" spans="1:27" x14ac:dyDescent="0.2">
      <c r="A252" s="243" t="str">
        <f>IF(ISBLANK(B252),"",COUNTA(B$10:B252))</f>
        <v/>
      </c>
      <c r="B252" s="24"/>
      <c r="C252" s="48"/>
      <c r="D252" s="48"/>
      <c r="E252" s="33"/>
      <c r="F252" s="35"/>
      <c r="G252" s="35"/>
      <c r="H252" s="49"/>
      <c r="I252" s="35"/>
      <c r="J252" s="34"/>
      <c r="K252" s="62"/>
      <c r="L252" s="62"/>
      <c r="M252" s="114"/>
      <c r="N252" s="116"/>
      <c r="O252" s="57"/>
      <c r="P252" s="50"/>
      <c r="Q252" s="34"/>
      <c r="R252" s="48"/>
      <c r="T252" s="231" t="str">
        <f t="shared" si="15"/>
        <v/>
      </c>
      <c r="U252" s="230"/>
      <c r="W252" s="221" t="str">
        <f t="shared" si="13"/>
        <v/>
      </c>
      <c r="X252" s="221" t="str">
        <f t="shared" si="14"/>
        <v/>
      </c>
      <c r="AA252" s="216" t="str">
        <f>IF(ISNUMBER(J252),IF(OR(F252&lt;Soll_Ist_Vergleich!$C$4,F252&gt;Soll_Ist_Vergleich!$C$5,I252&lt;Soll_Ist_Vergleich!$C$4,I252&gt;Soll_Ist_Vergleich!$C$5,O252&lt;Soll_Ist_Vergleich!$C$4,O252&gt;Soll_Ist_Vergleich!$C$5),"Datum überprüfen",""),"")</f>
        <v/>
      </c>
    </row>
    <row r="253" spans="1:27" x14ac:dyDescent="0.2">
      <c r="A253" s="243" t="str">
        <f>IF(ISBLANK(B253),"",COUNTA(B$10:B253))</f>
        <v/>
      </c>
      <c r="B253" s="24"/>
      <c r="C253" s="48"/>
      <c r="D253" s="48"/>
      <c r="E253" s="33"/>
      <c r="F253" s="35"/>
      <c r="G253" s="35"/>
      <c r="H253" s="49"/>
      <c r="I253" s="35"/>
      <c r="J253" s="34"/>
      <c r="K253" s="62"/>
      <c r="L253" s="62"/>
      <c r="M253" s="114"/>
      <c r="N253" s="116"/>
      <c r="O253" s="57"/>
      <c r="P253" s="50"/>
      <c r="Q253" s="34"/>
      <c r="R253" s="48"/>
      <c r="T253" s="231" t="str">
        <f t="shared" si="15"/>
        <v/>
      </c>
      <c r="U253" s="230"/>
      <c r="W253" s="221" t="str">
        <f t="shared" si="13"/>
        <v/>
      </c>
      <c r="X253" s="221" t="str">
        <f t="shared" si="14"/>
        <v/>
      </c>
      <c r="AA253" s="216" t="str">
        <f>IF(ISNUMBER(J253),IF(OR(F253&lt;Soll_Ist_Vergleich!$C$4,F253&gt;Soll_Ist_Vergleich!$C$5,I253&lt;Soll_Ist_Vergleich!$C$4,I253&gt;Soll_Ist_Vergleich!$C$5,O253&lt;Soll_Ist_Vergleich!$C$4,O253&gt;Soll_Ist_Vergleich!$C$5),"Datum überprüfen",""),"")</f>
        <v/>
      </c>
    </row>
    <row r="254" spans="1:27" x14ac:dyDescent="0.2">
      <c r="A254" s="243" t="str">
        <f>IF(ISBLANK(B254),"",COUNTA(B$10:B254))</f>
        <v/>
      </c>
      <c r="B254" s="24"/>
      <c r="C254" s="48"/>
      <c r="D254" s="48"/>
      <c r="E254" s="33"/>
      <c r="F254" s="35"/>
      <c r="G254" s="35"/>
      <c r="H254" s="49"/>
      <c r="I254" s="35"/>
      <c r="J254" s="34"/>
      <c r="K254" s="62"/>
      <c r="L254" s="62"/>
      <c r="M254" s="114"/>
      <c r="N254" s="116"/>
      <c r="O254" s="57"/>
      <c r="P254" s="50"/>
      <c r="Q254" s="34"/>
      <c r="R254" s="48"/>
      <c r="T254" s="231" t="str">
        <f t="shared" si="15"/>
        <v/>
      </c>
      <c r="U254" s="230"/>
      <c r="W254" s="221" t="str">
        <f t="shared" si="13"/>
        <v/>
      </c>
      <c r="X254" s="221" t="str">
        <f t="shared" si="14"/>
        <v/>
      </c>
      <c r="AA254" s="216" t="str">
        <f>IF(ISNUMBER(J254),IF(OR(F254&lt;Soll_Ist_Vergleich!$C$4,F254&gt;Soll_Ist_Vergleich!$C$5,I254&lt;Soll_Ist_Vergleich!$C$4,I254&gt;Soll_Ist_Vergleich!$C$5,O254&lt;Soll_Ist_Vergleich!$C$4,O254&gt;Soll_Ist_Vergleich!$C$5),"Datum überprüfen",""),"")</f>
        <v/>
      </c>
    </row>
    <row r="255" spans="1:27" x14ac:dyDescent="0.2">
      <c r="A255" s="243" t="str">
        <f>IF(ISBLANK(B255),"",COUNTA(B$10:B255))</f>
        <v/>
      </c>
      <c r="B255" s="24"/>
      <c r="C255" s="48"/>
      <c r="D255" s="48"/>
      <c r="E255" s="33"/>
      <c r="F255" s="35"/>
      <c r="G255" s="35"/>
      <c r="H255" s="49"/>
      <c r="I255" s="35"/>
      <c r="J255" s="34"/>
      <c r="K255" s="62"/>
      <c r="L255" s="62"/>
      <c r="M255" s="114"/>
      <c r="N255" s="116"/>
      <c r="O255" s="57"/>
      <c r="P255" s="50"/>
      <c r="Q255" s="34"/>
      <c r="R255" s="48"/>
      <c r="T255" s="231" t="str">
        <f t="shared" si="15"/>
        <v/>
      </c>
      <c r="U255" s="230"/>
      <c r="W255" s="221" t="str">
        <f t="shared" si="13"/>
        <v/>
      </c>
      <c r="X255" s="221" t="str">
        <f t="shared" si="14"/>
        <v/>
      </c>
      <c r="AA255" s="216" t="str">
        <f>IF(ISNUMBER(J255),IF(OR(F255&lt;Soll_Ist_Vergleich!$C$4,F255&gt;Soll_Ist_Vergleich!$C$5,I255&lt;Soll_Ist_Vergleich!$C$4,I255&gt;Soll_Ist_Vergleich!$C$5,O255&lt;Soll_Ist_Vergleich!$C$4,O255&gt;Soll_Ist_Vergleich!$C$5),"Datum überprüfen",""),"")</f>
        <v/>
      </c>
    </row>
    <row r="256" spans="1:27" x14ac:dyDescent="0.2">
      <c r="A256" s="243" t="str">
        <f>IF(ISBLANK(B256),"",COUNTA(B$10:B256))</f>
        <v/>
      </c>
      <c r="B256" s="24"/>
      <c r="C256" s="48"/>
      <c r="D256" s="48"/>
      <c r="E256" s="33"/>
      <c r="F256" s="35"/>
      <c r="G256" s="35"/>
      <c r="H256" s="49"/>
      <c r="I256" s="35"/>
      <c r="J256" s="34"/>
      <c r="K256" s="62"/>
      <c r="L256" s="62"/>
      <c r="M256" s="114"/>
      <c r="N256" s="116"/>
      <c r="O256" s="57"/>
      <c r="P256" s="50"/>
      <c r="Q256" s="34"/>
      <c r="R256" s="48"/>
      <c r="T256" s="231" t="str">
        <f t="shared" si="15"/>
        <v/>
      </c>
      <c r="U256" s="230"/>
      <c r="W256" s="221" t="str">
        <f t="shared" si="13"/>
        <v/>
      </c>
      <c r="X256" s="221" t="str">
        <f t="shared" si="14"/>
        <v/>
      </c>
      <c r="AA256" s="216" t="str">
        <f>IF(ISNUMBER(J256),IF(OR(F256&lt;Soll_Ist_Vergleich!$C$4,F256&gt;Soll_Ist_Vergleich!$C$5,I256&lt;Soll_Ist_Vergleich!$C$4,I256&gt;Soll_Ist_Vergleich!$C$5,O256&lt;Soll_Ist_Vergleich!$C$4,O256&gt;Soll_Ist_Vergleich!$C$5),"Datum überprüfen",""),"")</f>
        <v/>
      </c>
    </row>
    <row r="257" spans="1:27" x14ac:dyDescent="0.2">
      <c r="A257" s="243" t="str">
        <f>IF(ISBLANK(B257),"",COUNTA(B$10:B257))</f>
        <v/>
      </c>
      <c r="B257" s="24"/>
      <c r="C257" s="48"/>
      <c r="D257" s="48"/>
      <c r="E257" s="33"/>
      <c r="F257" s="35"/>
      <c r="G257" s="35"/>
      <c r="H257" s="49"/>
      <c r="I257" s="35"/>
      <c r="J257" s="34"/>
      <c r="K257" s="62"/>
      <c r="L257" s="62"/>
      <c r="M257" s="114"/>
      <c r="N257" s="116"/>
      <c r="O257" s="57"/>
      <c r="P257" s="50"/>
      <c r="Q257" s="34"/>
      <c r="R257" s="48"/>
      <c r="T257" s="231" t="str">
        <f t="shared" si="15"/>
        <v/>
      </c>
      <c r="U257" s="230"/>
      <c r="W257" s="221" t="str">
        <f t="shared" si="13"/>
        <v/>
      </c>
      <c r="X257" s="221" t="str">
        <f t="shared" si="14"/>
        <v/>
      </c>
      <c r="AA257" s="216" t="str">
        <f>IF(ISNUMBER(J257),IF(OR(F257&lt;Soll_Ist_Vergleich!$C$4,F257&gt;Soll_Ist_Vergleich!$C$5,I257&lt;Soll_Ist_Vergleich!$C$4,I257&gt;Soll_Ist_Vergleich!$C$5,O257&lt;Soll_Ist_Vergleich!$C$4,O257&gt;Soll_Ist_Vergleich!$C$5),"Datum überprüfen",""),"")</f>
        <v/>
      </c>
    </row>
    <row r="258" spans="1:27" x14ac:dyDescent="0.2">
      <c r="A258" s="243" t="str">
        <f>IF(ISBLANK(B258),"",COUNTA(B$10:B258))</f>
        <v/>
      </c>
      <c r="B258" s="24"/>
      <c r="C258" s="48"/>
      <c r="D258" s="48"/>
      <c r="E258" s="33"/>
      <c r="F258" s="35"/>
      <c r="G258" s="35"/>
      <c r="H258" s="49"/>
      <c r="I258" s="35"/>
      <c r="J258" s="34"/>
      <c r="K258" s="62"/>
      <c r="L258" s="62"/>
      <c r="M258" s="114"/>
      <c r="N258" s="116"/>
      <c r="O258" s="57"/>
      <c r="P258" s="50"/>
      <c r="Q258" s="34"/>
      <c r="R258" s="48"/>
      <c r="T258" s="231" t="str">
        <f t="shared" si="15"/>
        <v/>
      </c>
      <c r="U258" s="230"/>
      <c r="W258" s="221" t="str">
        <f t="shared" si="13"/>
        <v/>
      </c>
      <c r="X258" s="221" t="str">
        <f t="shared" si="14"/>
        <v/>
      </c>
      <c r="AA258" s="216" t="str">
        <f>IF(ISNUMBER(J258),IF(OR(F258&lt;Soll_Ist_Vergleich!$C$4,F258&gt;Soll_Ist_Vergleich!$C$5,I258&lt;Soll_Ist_Vergleich!$C$4,I258&gt;Soll_Ist_Vergleich!$C$5,O258&lt;Soll_Ist_Vergleich!$C$4,O258&gt;Soll_Ist_Vergleich!$C$5),"Datum überprüfen",""),"")</f>
        <v/>
      </c>
    </row>
    <row r="259" spans="1:27" x14ac:dyDescent="0.2">
      <c r="A259" s="243" t="str">
        <f>IF(ISBLANK(B259),"",COUNTA(B$10:B259))</f>
        <v/>
      </c>
      <c r="B259" s="24"/>
      <c r="C259" s="48"/>
      <c r="D259" s="48"/>
      <c r="E259" s="33"/>
      <c r="F259" s="35"/>
      <c r="G259" s="35"/>
      <c r="H259" s="49"/>
      <c r="I259" s="35"/>
      <c r="J259" s="34"/>
      <c r="K259" s="62"/>
      <c r="L259" s="62"/>
      <c r="M259" s="114"/>
      <c r="N259" s="116"/>
      <c r="O259" s="57"/>
      <c r="P259" s="50"/>
      <c r="Q259" s="34"/>
      <c r="R259" s="48"/>
      <c r="T259" s="231" t="str">
        <f t="shared" si="15"/>
        <v/>
      </c>
      <c r="U259" s="230"/>
      <c r="W259" s="221" t="str">
        <f t="shared" si="13"/>
        <v/>
      </c>
      <c r="X259" s="221" t="str">
        <f t="shared" si="14"/>
        <v/>
      </c>
      <c r="AA259" s="216" t="str">
        <f>IF(ISNUMBER(J259),IF(OR(F259&lt;Soll_Ist_Vergleich!$C$4,F259&gt;Soll_Ist_Vergleich!$C$5,I259&lt;Soll_Ist_Vergleich!$C$4,I259&gt;Soll_Ist_Vergleich!$C$5,O259&lt;Soll_Ist_Vergleich!$C$4,O259&gt;Soll_Ist_Vergleich!$C$5),"Datum überprüfen",""),"")</f>
        <v/>
      </c>
    </row>
    <row r="260" spans="1:27" x14ac:dyDescent="0.2">
      <c r="A260" s="243" t="str">
        <f>IF(ISBLANK(B260),"",COUNTA(B$10:B260))</f>
        <v/>
      </c>
      <c r="B260" s="24"/>
      <c r="C260" s="48"/>
      <c r="D260" s="48"/>
      <c r="E260" s="33"/>
      <c r="F260" s="35"/>
      <c r="G260" s="35"/>
      <c r="H260" s="49"/>
      <c r="I260" s="35"/>
      <c r="J260" s="34"/>
      <c r="K260" s="62"/>
      <c r="L260" s="62"/>
      <c r="M260" s="114"/>
      <c r="N260" s="116"/>
      <c r="O260" s="57"/>
      <c r="P260" s="50"/>
      <c r="Q260" s="34"/>
      <c r="R260" s="48"/>
      <c r="T260" s="231" t="str">
        <f t="shared" si="15"/>
        <v/>
      </c>
      <c r="U260" s="230"/>
      <c r="W260" s="221" t="str">
        <f t="shared" si="13"/>
        <v/>
      </c>
      <c r="X260" s="221" t="str">
        <f t="shared" si="14"/>
        <v/>
      </c>
      <c r="AA260" s="216" t="str">
        <f>IF(ISNUMBER(J260),IF(OR(F260&lt;Soll_Ist_Vergleich!$C$4,F260&gt;Soll_Ist_Vergleich!$C$5,I260&lt;Soll_Ist_Vergleich!$C$4,I260&gt;Soll_Ist_Vergleich!$C$5,O260&lt;Soll_Ist_Vergleich!$C$4,O260&gt;Soll_Ist_Vergleich!$C$5),"Datum überprüfen",""),"")</f>
        <v/>
      </c>
    </row>
    <row r="261" spans="1:27" x14ac:dyDescent="0.2">
      <c r="A261" s="243" t="str">
        <f>IF(ISBLANK(B261),"",COUNTA(B$10:B261))</f>
        <v/>
      </c>
      <c r="B261" s="24"/>
      <c r="C261" s="48"/>
      <c r="D261" s="48"/>
      <c r="E261" s="33"/>
      <c r="F261" s="35"/>
      <c r="G261" s="35"/>
      <c r="H261" s="49"/>
      <c r="I261" s="35"/>
      <c r="J261" s="34"/>
      <c r="K261" s="62"/>
      <c r="L261" s="62"/>
      <c r="M261" s="114"/>
      <c r="N261" s="116"/>
      <c r="O261" s="57"/>
      <c r="P261" s="50"/>
      <c r="Q261" s="34"/>
      <c r="R261" s="48"/>
      <c r="T261" s="231" t="str">
        <f t="shared" si="15"/>
        <v/>
      </c>
      <c r="U261" s="230"/>
      <c r="W261" s="221" t="str">
        <f t="shared" si="13"/>
        <v/>
      </c>
      <c r="X261" s="221" t="str">
        <f t="shared" si="14"/>
        <v/>
      </c>
      <c r="AA261" s="216" t="str">
        <f>IF(ISNUMBER(J261),IF(OR(F261&lt;Soll_Ist_Vergleich!$C$4,F261&gt;Soll_Ist_Vergleich!$C$5,I261&lt;Soll_Ist_Vergleich!$C$4,I261&gt;Soll_Ist_Vergleich!$C$5,O261&lt;Soll_Ist_Vergleich!$C$4,O261&gt;Soll_Ist_Vergleich!$C$5),"Datum überprüfen",""),"")</f>
        <v/>
      </c>
    </row>
    <row r="262" spans="1:27" x14ac:dyDescent="0.2">
      <c r="A262" s="243" t="str">
        <f>IF(ISBLANK(B262),"",COUNTA(B$10:B262))</f>
        <v/>
      </c>
      <c r="B262" s="24"/>
      <c r="C262" s="48"/>
      <c r="D262" s="48"/>
      <c r="E262" s="33"/>
      <c r="F262" s="35"/>
      <c r="G262" s="35"/>
      <c r="H262" s="49"/>
      <c r="I262" s="35"/>
      <c r="J262" s="34"/>
      <c r="K262" s="62"/>
      <c r="L262" s="62"/>
      <c r="M262" s="114"/>
      <c r="N262" s="116"/>
      <c r="O262" s="57"/>
      <c r="P262" s="50"/>
      <c r="Q262" s="34"/>
      <c r="R262" s="48"/>
      <c r="T262" s="231" t="str">
        <f t="shared" si="15"/>
        <v/>
      </c>
      <c r="U262" s="230"/>
      <c r="W262" s="221" t="str">
        <f t="shared" si="13"/>
        <v/>
      </c>
      <c r="X262" s="221" t="str">
        <f t="shared" si="14"/>
        <v/>
      </c>
      <c r="AA262" s="216" t="str">
        <f>IF(ISNUMBER(J262),IF(OR(F262&lt;Soll_Ist_Vergleich!$C$4,F262&gt;Soll_Ist_Vergleich!$C$5,I262&lt;Soll_Ist_Vergleich!$C$4,I262&gt;Soll_Ist_Vergleich!$C$5,O262&lt;Soll_Ist_Vergleich!$C$4,O262&gt;Soll_Ist_Vergleich!$C$5),"Datum überprüfen",""),"")</f>
        <v/>
      </c>
    </row>
    <row r="263" spans="1:27" x14ac:dyDescent="0.2">
      <c r="A263" s="243" t="str">
        <f>IF(ISBLANK(B263),"",COUNTA(B$10:B263))</f>
        <v/>
      </c>
      <c r="B263" s="24"/>
      <c r="C263" s="48"/>
      <c r="D263" s="48"/>
      <c r="E263" s="33"/>
      <c r="F263" s="35"/>
      <c r="G263" s="35"/>
      <c r="H263" s="49"/>
      <c r="I263" s="35"/>
      <c r="J263" s="34"/>
      <c r="K263" s="62"/>
      <c r="L263" s="62"/>
      <c r="M263" s="114"/>
      <c r="N263" s="116"/>
      <c r="O263" s="57"/>
      <c r="P263" s="50"/>
      <c r="Q263" s="34"/>
      <c r="R263" s="48"/>
      <c r="T263" s="231" t="str">
        <f t="shared" si="15"/>
        <v/>
      </c>
      <c r="U263" s="230"/>
      <c r="W263" s="221" t="str">
        <f t="shared" si="13"/>
        <v/>
      </c>
      <c r="X263" s="221" t="str">
        <f t="shared" si="14"/>
        <v/>
      </c>
      <c r="AA263" s="216" t="str">
        <f>IF(ISNUMBER(J263),IF(OR(F263&lt;Soll_Ist_Vergleich!$C$4,F263&gt;Soll_Ist_Vergleich!$C$5,I263&lt;Soll_Ist_Vergleich!$C$4,I263&gt;Soll_Ist_Vergleich!$C$5,O263&lt;Soll_Ist_Vergleich!$C$4,O263&gt;Soll_Ist_Vergleich!$C$5),"Datum überprüfen",""),"")</f>
        <v/>
      </c>
    </row>
    <row r="264" spans="1:27" x14ac:dyDescent="0.2">
      <c r="A264" s="243" t="str">
        <f>IF(ISBLANK(B264),"",COUNTA(B$10:B264))</f>
        <v/>
      </c>
      <c r="B264" s="24"/>
      <c r="C264" s="48"/>
      <c r="D264" s="48"/>
      <c r="E264" s="33"/>
      <c r="F264" s="35"/>
      <c r="G264" s="35"/>
      <c r="H264" s="49"/>
      <c r="I264" s="35"/>
      <c r="J264" s="34"/>
      <c r="K264" s="62"/>
      <c r="L264" s="62"/>
      <c r="M264" s="114"/>
      <c r="N264" s="116"/>
      <c r="O264" s="57"/>
      <c r="P264" s="50"/>
      <c r="Q264" s="34"/>
      <c r="R264" s="48"/>
      <c r="T264" s="231" t="str">
        <f t="shared" si="15"/>
        <v/>
      </c>
      <c r="U264" s="230"/>
      <c r="W264" s="221" t="str">
        <f t="shared" si="13"/>
        <v/>
      </c>
      <c r="X264" s="221" t="str">
        <f t="shared" si="14"/>
        <v/>
      </c>
      <c r="AA264" s="216" t="str">
        <f>IF(ISNUMBER(J264),IF(OR(F264&lt;Soll_Ist_Vergleich!$C$4,F264&gt;Soll_Ist_Vergleich!$C$5,I264&lt;Soll_Ist_Vergleich!$C$4,I264&gt;Soll_Ist_Vergleich!$C$5,O264&lt;Soll_Ist_Vergleich!$C$4,O264&gt;Soll_Ist_Vergleich!$C$5),"Datum überprüfen",""),"")</f>
        <v/>
      </c>
    </row>
    <row r="265" spans="1:27" x14ac:dyDescent="0.2">
      <c r="A265" s="243" t="str">
        <f>IF(ISBLANK(B265),"",COUNTA(B$10:B265))</f>
        <v/>
      </c>
      <c r="B265" s="24"/>
      <c r="C265" s="48"/>
      <c r="D265" s="48"/>
      <c r="E265" s="33"/>
      <c r="F265" s="35"/>
      <c r="G265" s="35"/>
      <c r="H265" s="49"/>
      <c r="I265" s="35"/>
      <c r="J265" s="34"/>
      <c r="K265" s="62"/>
      <c r="L265" s="62"/>
      <c r="M265" s="114"/>
      <c r="N265" s="116"/>
      <c r="O265" s="57"/>
      <c r="P265" s="50"/>
      <c r="Q265" s="34"/>
      <c r="R265" s="48"/>
      <c r="T265" s="231" t="str">
        <f t="shared" si="15"/>
        <v/>
      </c>
      <c r="U265" s="230"/>
      <c r="W265" s="221" t="str">
        <f t="shared" si="13"/>
        <v/>
      </c>
      <c r="X265" s="221" t="str">
        <f t="shared" si="14"/>
        <v/>
      </c>
      <c r="AA265" s="216" t="str">
        <f>IF(ISNUMBER(J265),IF(OR(F265&lt;Soll_Ist_Vergleich!$C$4,F265&gt;Soll_Ist_Vergleich!$C$5,I265&lt;Soll_Ist_Vergleich!$C$4,I265&gt;Soll_Ist_Vergleich!$C$5,O265&lt;Soll_Ist_Vergleich!$C$4,O265&gt;Soll_Ist_Vergleich!$C$5),"Datum überprüfen",""),"")</f>
        <v/>
      </c>
    </row>
    <row r="266" spans="1:27" x14ac:dyDescent="0.2">
      <c r="A266" s="243" t="str">
        <f>IF(ISBLANK(B266),"",COUNTA(B$10:B266))</f>
        <v/>
      </c>
      <c r="B266" s="24"/>
      <c r="C266" s="48"/>
      <c r="D266" s="48"/>
      <c r="E266" s="33"/>
      <c r="F266" s="35"/>
      <c r="G266" s="35"/>
      <c r="H266" s="49"/>
      <c r="I266" s="35"/>
      <c r="J266" s="34"/>
      <c r="K266" s="62"/>
      <c r="L266" s="62"/>
      <c r="M266" s="114"/>
      <c r="N266" s="116"/>
      <c r="O266" s="57"/>
      <c r="P266" s="50"/>
      <c r="Q266" s="34"/>
      <c r="R266" s="48"/>
      <c r="T266" s="231" t="str">
        <f t="shared" si="15"/>
        <v/>
      </c>
      <c r="U266" s="230"/>
      <c r="W266" s="221" t="str">
        <f t="shared" si="13"/>
        <v/>
      </c>
      <c r="X266" s="221" t="str">
        <f t="shared" si="14"/>
        <v/>
      </c>
      <c r="AA266" s="216" t="str">
        <f>IF(ISNUMBER(J266),IF(OR(F266&lt;Soll_Ist_Vergleich!$C$4,F266&gt;Soll_Ist_Vergleich!$C$5,I266&lt;Soll_Ist_Vergleich!$C$4,I266&gt;Soll_Ist_Vergleich!$C$5,O266&lt;Soll_Ist_Vergleich!$C$4,O266&gt;Soll_Ist_Vergleich!$C$5),"Datum überprüfen",""),"")</f>
        <v/>
      </c>
    </row>
    <row r="267" spans="1:27" x14ac:dyDescent="0.2">
      <c r="A267" s="243" t="str">
        <f>IF(ISBLANK(B267),"",COUNTA(B$10:B267))</f>
        <v/>
      </c>
      <c r="B267" s="24"/>
      <c r="C267" s="48"/>
      <c r="D267" s="48"/>
      <c r="E267" s="33"/>
      <c r="F267" s="35"/>
      <c r="G267" s="35"/>
      <c r="H267" s="49"/>
      <c r="I267" s="35"/>
      <c r="J267" s="34"/>
      <c r="K267" s="62"/>
      <c r="L267" s="62"/>
      <c r="M267" s="114"/>
      <c r="N267" s="116"/>
      <c r="O267" s="57"/>
      <c r="P267" s="50"/>
      <c r="Q267" s="34"/>
      <c r="R267" s="48"/>
      <c r="T267" s="231" t="str">
        <f t="shared" si="15"/>
        <v/>
      </c>
      <c r="U267" s="230"/>
      <c r="W267" s="221" t="str">
        <f t="shared" si="13"/>
        <v/>
      </c>
      <c r="X267" s="221" t="str">
        <f t="shared" si="14"/>
        <v/>
      </c>
      <c r="AA267" s="216" t="str">
        <f>IF(ISNUMBER(J267),IF(OR(F267&lt;Soll_Ist_Vergleich!$C$4,F267&gt;Soll_Ist_Vergleich!$C$5,I267&lt;Soll_Ist_Vergleich!$C$4,I267&gt;Soll_Ist_Vergleich!$C$5,O267&lt;Soll_Ist_Vergleich!$C$4,O267&gt;Soll_Ist_Vergleich!$C$5),"Datum überprüfen",""),"")</f>
        <v/>
      </c>
    </row>
    <row r="268" spans="1:27" x14ac:dyDescent="0.2">
      <c r="A268" s="243" t="str">
        <f>IF(ISBLANK(B268),"",COUNTA(B$10:B268))</f>
        <v/>
      </c>
      <c r="B268" s="24"/>
      <c r="C268" s="48"/>
      <c r="D268" s="48"/>
      <c r="E268" s="33"/>
      <c r="F268" s="35"/>
      <c r="G268" s="35"/>
      <c r="H268" s="49"/>
      <c r="I268" s="35"/>
      <c r="J268" s="34"/>
      <c r="K268" s="62"/>
      <c r="L268" s="62"/>
      <c r="M268" s="114"/>
      <c r="N268" s="116"/>
      <c r="O268" s="57"/>
      <c r="P268" s="50"/>
      <c r="Q268" s="34"/>
      <c r="R268" s="48"/>
      <c r="T268" s="231" t="str">
        <f t="shared" si="15"/>
        <v/>
      </c>
      <c r="U268" s="230"/>
      <c r="W268" s="221" t="str">
        <f t="shared" si="13"/>
        <v/>
      </c>
      <c r="X268" s="221" t="str">
        <f t="shared" si="14"/>
        <v/>
      </c>
      <c r="AA268" s="216" t="str">
        <f>IF(ISNUMBER(J268),IF(OR(F268&lt;Soll_Ist_Vergleich!$C$4,F268&gt;Soll_Ist_Vergleich!$C$5,I268&lt;Soll_Ist_Vergleich!$C$4,I268&gt;Soll_Ist_Vergleich!$C$5,O268&lt;Soll_Ist_Vergleich!$C$4,O268&gt;Soll_Ist_Vergleich!$C$5),"Datum überprüfen",""),"")</f>
        <v/>
      </c>
    </row>
    <row r="269" spans="1:27" x14ac:dyDescent="0.2">
      <c r="A269" s="243" t="str">
        <f>IF(ISBLANK(B269),"",COUNTA(B$10:B269))</f>
        <v/>
      </c>
      <c r="B269" s="24"/>
      <c r="C269" s="48"/>
      <c r="D269" s="48"/>
      <c r="E269" s="33"/>
      <c r="F269" s="35"/>
      <c r="G269" s="35"/>
      <c r="H269" s="49"/>
      <c r="I269" s="35"/>
      <c r="J269" s="34"/>
      <c r="K269" s="62"/>
      <c r="L269" s="62"/>
      <c r="M269" s="114"/>
      <c r="N269" s="116"/>
      <c r="O269" s="57"/>
      <c r="P269" s="50"/>
      <c r="Q269" s="34"/>
      <c r="R269" s="48"/>
      <c r="T269" s="231" t="str">
        <f t="shared" si="15"/>
        <v/>
      </c>
      <c r="U269" s="230"/>
      <c r="W269" s="221" t="str">
        <f t="shared" si="13"/>
        <v/>
      </c>
      <c r="X269" s="221" t="str">
        <f t="shared" si="14"/>
        <v/>
      </c>
      <c r="AA269" s="216" t="str">
        <f>IF(ISNUMBER(J269),IF(OR(F269&lt;Soll_Ist_Vergleich!$C$4,F269&gt;Soll_Ist_Vergleich!$C$5,I269&lt;Soll_Ist_Vergleich!$C$4,I269&gt;Soll_Ist_Vergleich!$C$5,O269&lt;Soll_Ist_Vergleich!$C$4,O269&gt;Soll_Ist_Vergleich!$C$5),"Datum überprüfen",""),"")</f>
        <v/>
      </c>
    </row>
    <row r="270" spans="1:27" x14ac:dyDescent="0.2">
      <c r="A270" s="243" t="str">
        <f>IF(ISBLANK(B270),"",COUNTA(B$10:B270))</f>
        <v/>
      </c>
      <c r="B270" s="24"/>
      <c r="C270" s="48"/>
      <c r="D270" s="48"/>
      <c r="E270" s="33"/>
      <c r="F270" s="35"/>
      <c r="G270" s="35"/>
      <c r="H270" s="49"/>
      <c r="I270" s="35"/>
      <c r="J270" s="34"/>
      <c r="K270" s="62"/>
      <c r="L270" s="62"/>
      <c r="M270" s="114"/>
      <c r="N270" s="116"/>
      <c r="O270" s="57"/>
      <c r="P270" s="50"/>
      <c r="Q270" s="34"/>
      <c r="R270" s="48"/>
      <c r="T270" s="231" t="str">
        <f t="shared" si="15"/>
        <v/>
      </c>
      <c r="U270" s="230"/>
      <c r="W270" s="221" t="str">
        <f t="shared" si="13"/>
        <v/>
      </c>
      <c r="X270" s="221" t="str">
        <f t="shared" si="14"/>
        <v/>
      </c>
      <c r="AA270" s="216" t="str">
        <f>IF(ISNUMBER(J270),IF(OR(F270&lt;Soll_Ist_Vergleich!$C$4,F270&gt;Soll_Ist_Vergleich!$C$5,I270&lt;Soll_Ist_Vergleich!$C$4,I270&gt;Soll_Ist_Vergleich!$C$5,O270&lt;Soll_Ist_Vergleich!$C$4,O270&gt;Soll_Ist_Vergleich!$C$5),"Datum überprüfen",""),"")</f>
        <v/>
      </c>
    </row>
    <row r="271" spans="1:27" x14ac:dyDescent="0.2">
      <c r="A271" s="243" t="str">
        <f>IF(ISBLANK(B271),"",COUNTA(B$10:B271))</f>
        <v/>
      </c>
      <c r="B271" s="24"/>
      <c r="C271" s="48"/>
      <c r="D271" s="48"/>
      <c r="E271" s="33"/>
      <c r="F271" s="35"/>
      <c r="G271" s="35"/>
      <c r="H271" s="49"/>
      <c r="I271" s="35"/>
      <c r="J271" s="34"/>
      <c r="K271" s="62"/>
      <c r="L271" s="62"/>
      <c r="M271" s="114"/>
      <c r="N271" s="116"/>
      <c r="O271" s="57"/>
      <c r="P271" s="50"/>
      <c r="Q271" s="34"/>
      <c r="R271" s="48"/>
      <c r="T271" s="231" t="str">
        <f t="shared" si="15"/>
        <v/>
      </c>
      <c r="U271" s="230"/>
      <c r="W271" s="221" t="str">
        <f t="shared" si="13"/>
        <v/>
      </c>
      <c r="X271" s="221" t="str">
        <f t="shared" si="14"/>
        <v/>
      </c>
      <c r="AA271" s="216" t="str">
        <f>IF(ISNUMBER(J271),IF(OR(F271&lt;Soll_Ist_Vergleich!$C$4,F271&gt;Soll_Ist_Vergleich!$C$5,I271&lt;Soll_Ist_Vergleich!$C$4,I271&gt;Soll_Ist_Vergleich!$C$5,O271&lt;Soll_Ist_Vergleich!$C$4,O271&gt;Soll_Ist_Vergleich!$C$5),"Datum überprüfen",""),"")</f>
        <v/>
      </c>
    </row>
    <row r="272" spans="1:27" x14ac:dyDescent="0.2">
      <c r="A272" s="243" t="str">
        <f>IF(ISBLANK(B272),"",COUNTA(B$10:B272))</f>
        <v/>
      </c>
      <c r="B272" s="24"/>
      <c r="C272" s="48"/>
      <c r="D272" s="48"/>
      <c r="E272" s="33"/>
      <c r="F272" s="35"/>
      <c r="G272" s="35"/>
      <c r="H272" s="49"/>
      <c r="I272" s="35"/>
      <c r="J272" s="34"/>
      <c r="K272" s="62"/>
      <c r="L272" s="62"/>
      <c r="M272" s="114"/>
      <c r="N272" s="116"/>
      <c r="O272" s="57"/>
      <c r="P272" s="50"/>
      <c r="Q272" s="34"/>
      <c r="R272" s="48"/>
      <c r="T272" s="231" t="str">
        <f t="shared" si="15"/>
        <v/>
      </c>
      <c r="U272" s="230"/>
      <c r="W272" s="221" t="str">
        <f t="shared" si="13"/>
        <v/>
      </c>
      <c r="X272" s="221" t="str">
        <f t="shared" si="14"/>
        <v/>
      </c>
      <c r="AA272" s="216" t="str">
        <f>IF(ISNUMBER(J272),IF(OR(F272&lt;Soll_Ist_Vergleich!$C$4,F272&gt;Soll_Ist_Vergleich!$C$5,I272&lt;Soll_Ist_Vergleich!$C$4,I272&gt;Soll_Ist_Vergleich!$C$5,O272&lt;Soll_Ist_Vergleich!$C$4,O272&gt;Soll_Ist_Vergleich!$C$5),"Datum überprüfen",""),"")</f>
        <v/>
      </c>
    </row>
    <row r="273" spans="1:27" x14ac:dyDescent="0.2">
      <c r="A273" s="243" t="str">
        <f>IF(ISBLANK(B273),"",COUNTA(B$10:B273))</f>
        <v/>
      </c>
      <c r="B273" s="24"/>
      <c r="C273" s="48"/>
      <c r="D273" s="48"/>
      <c r="E273" s="33"/>
      <c r="F273" s="35"/>
      <c r="G273" s="35"/>
      <c r="H273" s="49"/>
      <c r="I273" s="35"/>
      <c r="J273" s="34"/>
      <c r="K273" s="62"/>
      <c r="L273" s="62"/>
      <c r="M273" s="114"/>
      <c r="N273" s="116"/>
      <c r="O273" s="57"/>
      <c r="P273" s="50"/>
      <c r="Q273" s="34"/>
      <c r="R273" s="48"/>
      <c r="T273" s="231" t="str">
        <f t="shared" si="15"/>
        <v/>
      </c>
      <c r="U273" s="230"/>
      <c r="W273" s="221" t="str">
        <f t="shared" si="13"/>
        <v/>
      </c>
      <c r="X273" s="221" t="str">
        <f t="shared" si="14"/>
        <v/>
      </c>
      <c r="AA273" s="216" t="str">
        <f>IF(ISNUMBER(J273),IF(OR(F273&lt;Soll_Ist_Vergleich!$C$4,F273&gt;Soll_Ist_Vergleich!$C$5,I273&lt;Soll_Ist_Vergleich!$C$4,I273&gt;Soll_Ist_Vergleich!$C$5,O273&lt;Soll_Ist_Vergleich!$C$4,O273&gt;Soll_Ist_Vergleich!$C$5),"Datum überprüfen",""),"")</f>
        <v/>
      </c>
    </row>
    <row r="274" spans="1:27" x14ac:dyDescent="0.2">
      <c r="A274" s="243" t="str">
        <f>IF(ISBLANK(B274),"",COUNTA(B$10:B274))</f>
        <v/>
      </c>
      <c r="B274" s="24"/>
      <c r="C274" s="48"/>
      <c r="D274" s="48"/>
      <c r="E274" s="33"/>
      <c r="F274" s="35"/>
      <c r="G274" s="35"/>
      <c r="H274" s="49"/>
      <c r="I274" s="35"/>
      <c r="J274" s="34"/>
      <c r="K274" s="62"/>
      <c r="L274" s="62"/>
      <c r="M274" s="114"/>
      <c r="N274" s="116"/>
      <c r="O274" s="57"/>
      <c r="P274" s="50"/>
      <c r="Q274" s="34"/>
      <c r="R274" s="48"/>
      <c r="T274" s="231" t="str">
        <f t="shared" si="15"/>
        <v/>
      </c>
      <c r="U274" s="230"/>
      <c r="W274" s="221" t="str">
        <f t="shared" si="13"/>
        <v/>
      </c>
      <c r="X274" s="221" t="str">
        <f t="shared" si="14"/>
        <v/>
      </c>
      <c r="AA274" s="216" t="str">
        <f>IF(ISNUMBER(J274),IF(OR(F274&lt;Soll_Ist_Vergleich!$C$4,F274&gt;Soll_Ist_Vergleich!$C$5,I274&lt;Soll_Ist_Vergleich!$C$4,I274&gt;Soll_Ist_Vergleich!$C$5,O274&lt;Soll_Ist_Vergleich!$C$4,O274&gt;Soll_Ist_Vergleich!$C$5),"Datum überprüfen",""),"")</f>
        <v/>
      </c>
    </row>
    <row r="275" spans="1:27" x14ac:dyDescent="0.2">
      <c r="A275" s="243" t="str">
        <f>IF(ISBLANK(B275),"",COUNTA(B$10:B275))</f>
        <v/>
      </c>
      <c r="B275" s="24"/>
      <c r="C275" s="48"/>
      <c r="D275" s="48"/>
      <c r="E275" s="33"/>
      <c r="F275" s="35"/>
      <c r="G275" s="35"/>
      <c r="H275" s="49"/>
      <c r="I275" s="35"/>
      <c r="J275" s="34"/>
      <c r="K275" s="62"/>
      <c r="L275" s="62"/>
      <c r="M275" s="114"/>
      <c r="N275" s="116"/>
      <c r="O275" s="57"/>
      <c r="P275" s="50"/>
      <c r="Q275" s="34"/>
      <c r="R275" s="48"/>
      <c r="T275" s="231" t="str">
        <f t="shared" si="15"/>
        <v/>
      </c>
      <c r="U275" s="230"/>
      <c r="W275" s="221" t="str">
        <f t="shared" si="13"/>
        <v/>
      </c>
      <c r="X275" s="221" t="str">
        <f t="shared" si="14"/>
        <v/>
      </c>
      <c r="AA275" s="216" t="str">
        <f>IF(ISNUMBER(J275),IF(OR(F275&lt;Soll_Ist_Vergleich!$C$4,F275&gt;Soll_Ist_Vergleich!$C$5,I275&lt;Soll_Ist_Vergleich!$C$4,I275&gt;Soll_Ist_Vergleich!$C$5,O275&lt;Soll_Ist_Vergleich!$C$4,O275&gt;Soll_Ist_Vergleich!$C$5),"Datum überprüfen",""),"")</f>
        <v/>
      </c>
    </row>
    <row r="276" spans="1:27" x14ac:dyDescent="0.2">
      <c r="A276" s="243" t="str">
        <f>IF(ISBLANK(B276),"",COUNTA(B$10:B276))</f>
        <v/>
      </c>
      <c r="B276" s="24"/>
      <c r="C276" s="48"/>
      <c r="D276" s="48"/>
      <c r="E276" s="33"/>
      <c r="F276" s="35"/>
      <c r="G276" s="35"/>
      <c r="H276" s="49"/>
      <c r="I276" s="35"/>
      <c r="J276" s="34"/>
      <c r="K276" s="62"/>
      <c r="L276" s="62"/>
      <c r="M276" s="114"/>
      <c r="N276" s="116"/>
      <c r="O276" s="57"/>
      <c r="P276" s="50"/>
      <c r="Q276" s="34"/>
      <c r="R276" s="48"/>
      <c r="T276" s="231" t="str">
        <f t="shared" si="15"/>
        <v/>
      </c>
      <c r="U276" s="230"/>
      <c r="W276" s="221" t="str">
        <f t="shared" si="13"/>
        <v/>
      </c>
      <c r="X276" s="221" t="str">
        <f t="shared" si="14"/>
        <v/>
      </c>
      <c r="AA276" s="216" t="str">
        <f>IF(ISNUMBER(J276),IF(OR(F276&lt;Soll_Ist_Vergleich!$C$4,F276&gt;Soll_Ist_Vergleich!$C$5,I276&lt;Soll_Ist_Vergleich!$C$4,I276&gt;Soll_Ist_Vergleich!$C$5,O276&lt;Soll_Ist_Vergleich!$C$4,O276&gt;Soll_Ist_Vergleich!$C$5),"Datum überprüfen",""),"")</f>
        <v/>
      </c>
    </row>
    <row r="277" spans="1:27" x14ac:dyDescent="0.2">
      <c r="A277" s="243" t="str">
        <f>IF(ISBLANK(B277),"",COUNTA(B$10:B277))</f>
        <v/>
      </c>
      <c r="B277" s="24"/>
      <c r="C277" s="48"/>
      <c r="D277" s="48"/>
      <c r="E277" s="33"/>
      <c r="F277" s="35"/>
      <c r="G277" s="35"/>
      <c r="H277" s="49"/>
      <c r="I277" s="35"/>
      <c r="J277" s="34"/>
      <c r="K277" s="62"/>
      <c r="L277" s="62"/>
      <c r="M277" s="114"/>
      <c r="N277" s="116"/>
      <c r="O277" s="57"/>
      <c r="P277" s="50"/>
      <c r="Q277" s="34"/>
      <c r="R277" s="48"/>
      <c r="T277" s="231" t="str">
        <f t="shared" si="15"/>
        <v/>
      </c>
      <c r="U277" s="230"/>
      <c r="W277" s="221" t="str">
        <f t="shared" si="13"/>
        <v/>
      </c>
      <c r="X277" s="221" t="str">
        <f t="shared" si="14"/>
        <v/>
      </c>
      <c r="AA277" s="216" t="str">
        <f>IF(ISNUMBER(J277),IF(OR(F277&lt;Soll_Ist_Vergleich!$C$4,F277&gt;Soll_Ist_Vergleich!$C$5,I277&lt;Soll_Ist_Vergleich!$C$4,I277&gt;Soll_Ist_Vergleich!$C$5,O277&lt;Soll_Ist_Vergleich!$C$4,O277&gt;Soll_Ist_Vergleich!$C$5),"Datum überprüfen",""),"")</f>
        <v/>
      </c>
    </row>
    <row r="278" spans="1:27" x14ac:dyDescent="0.2">
      <c r="A278" s="243" t="str">
        <f>IF(ISBLANK(B278),"",COUNTA(B$10:B278))</f>
        <v/>
      </c>
      <c r="B278" s="24"/>
      <c r="C278" s="48"/>
      <c r="D278" s="48"/>
      <c r="E278" s="33"/>
      <c r="F278" s="35"/>
      <c r="G278" s="35"/>
      <c r="H278" s="49"/>
      <c r="I278" s="35"/>
      <c r="J278" s="34"/>
      <c r="K278" s="62"/>
      <c r="L278" s="62"/>
      <c r="M278" s="114"/>
      <c r="N278" s="116"/>
      <c r="O278" s="57"/>
      <c r="P278" s="50"/>
      <c r="Q278" s="34"/>
      <c r="R278" s="48"/>
      <c r="T278" s="231" t="str">
        <f t="shared" si="15"/>
        <v/>
      </c>
      <c r="U278" s="230"/>
      <c r="W278" s="221" t="str">
        <f t="shared" si="13"/>
        <v/>
      </c>
      <c r="X278" s="221" t="str">
        <f t="shared" si="14"/>
        <v/>
      </c>
      <c r="AA278" s="216" t="str">
        <f>IF(ISNUMBER(J278),IF(OR(F278&lt;Soll_Ist_Vergleich!$C$4,F278&gt;Soll_Ist_Vergleich!$C$5,I278&lt;Soll_Ist_Vergleich!$C$4,I278&gt;Soll_Ist_Vergleich!$C$5,O278&lt;Soll_Ist_Vergleich!$C$4,O278&gt;Soll_Ist_Vergleich!$C$5),"Datum überprüfen",""),"")</f>
        <v/>
      </c>
    </row>
    <row r="279" spans="1:27" x14ac:dyDescent="0.2">
      <c r="A279" s="243" t="str">
        <f>IF(ISBLANK(B279),"",COUNTA(B$10:B279))</f>
        <v/>
      </c>
      <c r="B279" s="24"/>
      <c r="C279" s="48"/>
      <c r="D279" s="48"/>
      <c r="E279" s="33"/>
      <c r="F279" s="35"/>
      <c r="G279" s="35"/>
      <c r="H279" s="49"/>
      <c r="I279" s="35"/>
      <c r="J279" s="34"/>
      <c r="K279" s="62"/>
      <c r="L279" s="62"/>
      <c r="M279" s="114"/>
      <c r="N279" s="116"/>
      <c r="O279" s="57"/>
      <c r="P279" s="50"/>
      <c r="Q279" s="34"/>
      <c r="R279" s="48"/>
      <c r="T279" s="231" t="str">
        <f t="shared" si="15"/>
        <v/>
      </c>
      <c r="U279" s="230"/>
      <c r="W279" s="221" t="str">
        <f t="shared" ref="W279:W342" si="16">IF(ISNUMBER(J279),ROUND(J279/(1+L279/100)*(1-K279/100),2),"")</f>
        <v/>
      </c>
      <c r="X279" s="221" t="str">
        <f t="shared" ref="X279:X342" si="17">IF(ISNUMBER(J279),ROUND(J279/(1+L279/100),2),"")</f>
        <v/>
      </c>
      <c r="AA279" s="216" t="str">
        <f>IF(ISNUMBER(J279),IF(OR(F279&lt;Soll_Ist_Vergleich!$C$4,F279&gt;Soll_Ist_Vergleich!$C$5,I279&lt;Soll_Ist_Vergleich!$C$4,I279&gt;Soll_Ist_Vergleich!$C$5,O279&lt;Soll_Ist_Vergleich!$C$4,O279&gt;Soll_Ist_Vergleich!$C$5),"Datum überprüfen",""),"")</f>
        <v/>
      </c>
    </row>
    <row r="280" spans="1:27" x14ac:dyDescent="0.2">
      <c r="A280" s="243" t="str">
        <f>IF(ISBLANK(B280),"",COUNTA(B$10:B280))</f>
        <v/>
      </c>
      <c r="B280" s="24"/>
      <c r="C280" s="48"/>
      <c r="D280" s="48"/>
      <c r="E280" s="33"/>
      <c r="F280" s="35"/>
      <c r="G280" s="35"/>
      <c r="H280" s="49"/>
      <c r="I280" s="35"/>
      <c r="J280" s="34"/>
      <c r="K280" s="62"/>
      <c r="L280" s="62"/>
      <c r="M280" s="114"/>
      <c r="N280" s="116"/>
      <c r="O280" s="57"/>
      <c r="P280" s="50"/>
      <c r="Q280" s="34"/>
      <c r="R280" s="48"/>
      <c r="T280" s="231" t="str">
        <f t="shared" si="15"/>
        <v/>
      </c>
      <c r="U280" s="230"/>
      <c r="W280" s="221" t="str">
        <f t="shared" si="16"/>
        <v/>
      </c>
      <c r="X280" s="221" t="str">
        <f t="shared" si="17"/>
        <v/>
      </c>
      <c r="AA280" s="216" t="str">
        <f>IF(ISNUMBER(J280),IF(OR(F280&lt;Soll_Ist_Vergleich!$C$4,F280&gt;Soll_Ist_Vergleich!$C$5,I280&lt;Soll_Ist_Vergleich!$C$4,I280&gt;Soll_Ist_Vergleich!$C$5,O280&lt;Soll_Ist_Vergleich!$C$4,O280&gt;Soll_Ist_Vergleich!$C$5),"Datum überprüfen",""),"")</f>
        <v/>
      </c>
    </row>
    <row r="281" spans="1:27" x14ac:dyDescent="0.2">
      <c r="A281" s="243" t="str">
        <f>IF(ISBLANK(B281),"",COUNTA(B$10:B281))</f>
        <v/>
      </c>
      <c r="B281" s="24"/>
      <c r="C281" s="48"/>
      <c r="D281" s="48"/>
      <c r="E281" s="33"/>
      <c r="F281" s="35"/>
      <c r="G281" s="35"/>
      <c r="H281" s="49"/>
      <c r="I281" s="35"/>
      <c r="J281" s="34"/>
      <c r="K281" s="62"/>
      <c r="L281" s="62"/>
      <c r="M281" s="114"/>
      <c r="N281" s="116"/>
      <c r="O281" s="57"/>
      <c r="P281" s="50"/>
      <c r="Q281" s="34"/>
      <c r="R281" s="48"/>
      <c r="T281" s="231" t="str">
        <f t="shared" si="15"/>
        <v/>
      </c>
      <c r="U281" s="230"/>
      <c r="W281" s="221" t="str">
        <f t="shared" si="16"/>
        <v/>
      </c>
      <c r="X281" s="221" t="str">
        <f t="shared" si="17"/>
        <v/>
      </c>
      <c r="AA281" s="216" t="str">
        <f>IF(ISNUMBER(J281),IF(OR(F281&lt;Soll_Ist_Vergleich!$C$4,F281&gt;Soll_Ist_Vergleich!$C$5,I281&lt;Soll_Ist_Vergleich!$C$4,I281&gt;Soll_Ist_Vergleich!$C$5,O281&lt;Soll_Ist_Vergleich!$C$4,O281&gt;Soll_Ist_Vergleich!$C$5),"Datum überprüfen",""),"")</f>
        <v/>
      </c>
    </row>
    <row r="282" spans="1:27" x14ac:dyDescent="0.2">
      <c r="A282" s="243" t="str">
        <f>IF(ISBLANK(B282),"",COUNTA(B$10:B282))</f>
        <v/>
      </c>
      <c r="B282" s="24"/>
      <c r="C282" s="48"/>
      <c r="D282" s="48"/>
      <c r="E282" s="33"/>
      <c r="F282" s="35"/>
      <c r="G282" s="35"/>
      <c r="H282" s="49"/>
      <c r="I282" s="35"/>
      <c r="J282" s="34"/>
      <c r="K282" s="62"/>
      <c r="L282" s="62"/>
      <c r="M282" s="114"/>
      <c r="N282" s="116"/>
      <c r="O282" s="57"/>
      <c r="P282" s="50"/>
      <c r="Q282" s="34"/>
      <c r="R282" s="48"/>
      <c r="T282" s="231" t="str">
        <f t="shared" si="15"/>
        <v/>
      </c>
      <c r="U282" s="230"/>
      <c r="W282" s="221" t="str">
        <f t="shared" si="16"/>
        <v/>
      </c>
      <c r="X282" s="221" t="str">
        <f t="shared" si="17"/>
        <v/>
      </c>
      <c r="AA282" s="216" t="str">
        <f>IF(ISNUMBER(J282),IF(OR(F282&lt;Soll_Ist_Vergleich!$C$4,F282&gt;Soll_Ist_Vergleich!$C$5,I282&lt;Soll_Ist_Vergleich!$C$4,I282&gt;Soll_Ist_Vergleich!$C$5,O282&lt;Soll_Ist_Vergleich!$C$4,O282&gt;Soll_Ist_Vergleich!$C$5),"Datum überprüfen",""),"")</f>
        <v/>
      </c>
    </row>
    <row r="283" spans="1:27" x14ac:dyDescent="0.2">
      <c r="A283" s="243" t="str">
        <f>IF(ISBLANK(B283),"",COUNTA(B$10:B283))</f>
        <v/>
      </c>
      <c r="B283" s="24"/>
      <c r="C283" s="48"/>
      <c r="D283" s="48"/>
      <c r="E283" s="33"/>
      <c r="F283" s="35"/>
      <c r="G283" s="35"/>
      <c r="H283" s="49"/>
      <c r="I283" s="35"/>
      <c r="J283" s="34"/>
      <c r="K283" s="62"/>
      <c r="L283" s="62"/>
      <c r="M283" s="114"/>
      <c r="N283" s="116"/>
      <c r="O283" s="57"/>
      <c r="P283" s="50"/>
      <c r="Q283" s="34"/>
      <c r="R283" s="48"/>
      <c r="T283" s="231" t="str">
        <f t="shared" si="15"/>
        <v/>
      </c>
      <c r="U283" s="230"/>
      <c r="W283" s="221" t="str">
        <f t="shared" si="16"/>
        <v/>
      </c>
      <c r="X283" s="221" t="str">
        <f t="shared" si="17"/>
        <v/>
      </c>
      <c r="AA283" s="216" t="str">
        <f>IF(ISNUMBER(J283),IF(OR(F283&lt;Soll_Ist_Vergleich!$C$4,F283&gt;Soll_Ist_Vergleich!$C$5,I283&lt;Soll_Ist_Vergleich!$C$4,I283&gt;Soll_Ist_Vergleich!$C$5,O283&lt;Soll_Ist_Vergleich!$C$4,O283&gt;Soll_Ist_Vergleich!$C$5),"Datum überprüfen",""),"")</f>
        <v/>
      </c>
    </row>
    <row r="284" spans="1:27" x14ac:dyDescent="0.2">
      <c r="A284" s="243" t="str">
        <f>IF(ISBLANK(B284),"",COUNTA(B$10:B284))</f>
        <v/>
      </c>
      <c r="B284" s="24"/>
      <c r="C284" s="48"/>
      <c r="D284" s="48"/>
      <c r="E284" s="33"/>
      <c r="F284" s="35"/>
      <c r="G284" s="35"/>
      <c r="H284" s="49"/>
      <c r="I284" s="35"/>
      <c r="J284" s="34"/>
      <c r="K284" s="62"/>
      <c r="L284" s="62"/>
      <c r="M284" s="114"/>
      <c r="N284" s="116"/>
      <c r="O284" s="57"/>
      <c r="P284" s="50"/>
      <c r="Q284" s="34"/>
      <c r="R284" s="48"/>
      <c r="T284" s="231" t="str">
        <f t="shared" si="15"/>
        <v/>
      </c>
      <c r="U284" s="230"/>
      <c r="W284" s="221" t="str">
        <f t="shared" si="16"/>
        <v/>
      </c>
      <c r="X284" s="221" t="str">
        <f t="shared" si="17"/>
        <v/>
      </c>
      <c r="AA284" s="216" t="str">
        <f>IF(ISNUMBER(J284),IF(OR(F284&lt;Soll_Ist_Vergleich!$C$4,F284&gt;Soll_Ist_Vergleich!$C$5,I284&lt;Soll_Ist_Vergleich!$C$4,I284&gt;Soll_Ist_Vergleich!$C$5,O284&lt;Soll_Ist_Vergleich!$C$4,O284&gt;Soll_Ist_Vergleich!$C$5),"Datum überprüfen",""),"")</f>
        <v/>
      </c>
    </row>
    <row r="285" spans="1:27" x14ac:dyDescent="0.2">
      <c r="A285" s="243" t="str">
        <f>IF(ISBLANK(B285),"",COUNTA(B$10:B285))</f>
        <v/>
      </c>
      <c r="B285" s="24"/>
      <c r="C285" s="48"/>
      <c r="D285" s="48"/>
      <c r="E285" s="33"/>
      <c r="F285" s="35"/>
      <c r="G285" s="35"/>
      <c r="H285" s="49"/>
      <c r="I285" s="35"/>
      <c r="J285" s="34"/>
      <c r="K285" s="62"/>
      <c r="L285" s="62"/>
      <c r="M285" s="114"/>
      <c r="N285" s="116"/>
      <c r="O285" s="57"/>
      <c r="P285" s="50"/>
      <c r="Q285" s="34"/>
      <c r="R285" s="48"/>
      <c r="T285" s="231" t="str">
        <f t="shared" si="15"/>
        <v/>
      </c>
      <c r="U285" s="230"/>
      <c r="W285" s="221" t="str">
        <f t="shared" si="16"/>
        <v/>
      </c>
      <c r="X285" s="221" t="str">
        <f t="shared" si="17"/>
        <v/>
      </c>
      <c r="AA285" s="216" t="str">
        <f>IF(ISNUMBER(J285),IF(OR(F285&lt;Soll_Ist_Vergleich!$C$4,F285&gt;Soll_Ist_Vergleich!$C$5,I285&lt;Soll_Ist_Vergleich!$C$4,I285&gt;Soll_Ist_Vergleich!$C$5,O285&lt;Soll_Ist_Vergleich!$C$4,O285&gt;Soll_Ist_Vergleich!$C$5),"Datum überprüfen",""),"")</f>
        <v/>
      </c>
    </row>
    <row r="286" spans="1:27" x14ac:dyDescent="0.2">
      <c r="A286" s="243" t="str">
        <f>IF(ISBLANK(B286),"",COUNTA(B$10:B286))</f>
        <v/>
      </c>
      <c r="B286" s="24"/>
      <c r="C286" s="48"/>
      <c r="D286" s="48"/>
      <c r="E286" s="33"/>
      <c r="F286" s="35"/>
      <c r="G286" s="35"/>
      <c r="H286" s="49"/>
      <c r="I286" s="35"/>
      <c r="J286" s="34"/>
      <c r="K286" s="62"/>
      <c r="L286" s="62"/>
      <c r="M286" s="114"/>
      <c r="N286" s="116"/>
      <c r="O286" s="57"/>
      <c r="P286" s="50"/>
      <c r="Q286" s="34"/>
      <c r="R286" s="48"/>
      <c r="T286" s="231" t="str">
        <f t="shared" si="15"/>
        <v/>
      </c>
      <c r="U286" s="230"/>
      <c r="W286" s="221" t="str">
        <f t="shared" si="16"/>
        <v/>
      </c>
      <c r="X286" s="221" t="str">
        <f t="shared" si="17"/>
        <v/>
      </c>
      <c r="AA286" s="216" t="str">
        <f>IF(ISNUMBER(J286),IF(OR(F286&lt;Soll_Ist_Vergleich!$C$4,F286&gt;Soll_Ist_Vergleich!$C$5,I286&lt;Soll_Ist_Vergleich!$C$4,I286&gt;Soll_Ist_Vergleich!$C$5,O286&lt;Soll_Ist_Vergleich!$C$4,O286&gt;Soll_Ist_Vergleich!$C$5),"Datum überprüfen",""),"")</f>
        <v/>
      </c>
    </row>
    <row r="287" spans="1:27" x14ac:dyDescent="0.2">
      <c r="A287" s="243" t="str">
        <f>IF(ISBLANK(B287),"",COUNTA(B$10:B287))</f>
        <v/>
      </c>
      <c r="B287" s="24"/>
      <c r="C287" s="48"/>
      <c r="D287" s="48"/>
      <c r="E287" s="33"/>
      <c r="F287" s="35"/>
      <c r="G287" s="35"/>
      <c r="H287" s="49"/>
      <c r="I287" s="35"/>
      <c r="J287" s="34"/>
      <c r="K287" s="62"/>
      <c r="L287" s="62"/>
      <c r="M287" s="114"/>
      <c r="N287" s="116"/>
      <c r="O287" s="57"/>
      <c r="P287" s="50"/>
      <c r="Q287" s="34"/>
      <c r="R287" s="48"/>
      <c r="T287" s="231" t="str">
        <f t="shared" si="15"/>
        <v/>
      </c>
      <c r="U287" s="230"/>
      <c r="W287" s="221" t="str">
        <f t="shared" si="16"/>
        <v/>
      </c>
      <c r="X287" s="221" t="str">
        <f t="shared" si="17"/>
        <v/>
      </c>
      <c r="AA287" s="216" t="str">
        <f>IF(ISNUMBER(J287),IF(OR(F287&lt;Soll_Ist_Vergleich!$C$4,F287&gt;Soll_Ist_Vergleich!$C$5,I287&lt;Soll_Ist_Vergleich!$C$4,I287&gt;Soll_Ist_Vergleich!$C$5,O287&lt;Soll_Ist_Vergleich!$C$4,O287&gt;Soll_Ist_Vergleich!$C$5),"Datum überprüfen",""),"")</f>
        <v/>
      </c>
    </row>
    <row r="288" spans="1:27" x14ac:dyDescent="0.2">
      <c r="A288" s="243" t="str">
        <f>IF(ISBLANK(B288),"",COUNTA(B$10:B288))</f>
        <v/>
      </c>
      <c r="B288" s="24"/>
      <c r="C288" s="48"/>
      <c r="D288" s="48"/>
      <c r="E288" s="33"/>
      <c r="F288" s="35"/>
      <c r="G288" s="35"/>
      <c r="H288" s="49"/>
      <c r="I288" s="35"/>
      <c r="J288" s="34"/>
      <c r="K288" s="62"/>
      <c r="L288" s="62"/>
      <c r="M288" s="114"/>
      <c r="N288" s="116"/>
      <c r="O288" s="57"/>
      <c r="P288" s="50"/>
      <c r="Q288" s="34"/>
      <c r="R288" s="48"/>
      <c r="T288" s="231" t="str">
        <f t="shared" si="15"/>
        <v/>
      </c>
      <c r="U288" s="230"/>
      <c r="W288" s="221" t="str">
        <f t="shared" si="16"/>
        <v/>
      </c>
      <c r="X288" s="221" t="str">
        <f t="shared" si="17"/>
        <v/>
      </c>
      <c r="AA288" s="216" t="str">
        <f>IF(ISNUMBER(J288),IF(OR(F288&lt;Soll_Ist_Vergleich!$C$4,F288&gt;Soll_Ist_Vergleich!$C$5,I288&lt;Soll_Ist_Vergleich!$C$4,I288&gt;Soll_Ist_Vergleich!$C$5,O288&lt;Soll_Ist_Vergleich!$C$4,O288&gt;Soll_Ist_Vergleich!$C$5),"Datum überprüfen",""),"")</f>
        <v/>
      </c>
    </row>
    <row r="289" spans="1:27" x14ac:dyDescent="0.2">
      <c r="A289" s="243" t="str">
        <f>IF(ISBLANK(B289),"",COUNTA(B$10:B289))</f>
        <v/>
      </c>
      <c r="B289" s="24"/>
      <c r="C289" s="48"/>
      <c r="D289" s="48"/>
      <c r="E289" s="33"/>
      <c r="F289" s="35"/>
      <c r="G289" s="35"/>
      <c r="H289" s="49"/>
      <c r="I289" s="35"/>
      <c r="J289" s="34"/>
      <c r="K289" s="62"/>
      <c r="L289" s="62"/>
      <c r="M289" s="114"/>
      <c r="N289" s="116"/>
      <c r="O289" s="57"/>
      <c r="P289" s="50"/>
      <c r="Q289" s="34"/>
      <c r="R289" s="48"/>
      <c r="T289" s="231" t="str">
        <f t="shared" si="15"/>
        <v/>
      </c>
      <c r="U289" s="230"/>
      <c r="W289" s="221" t="str">
        <f t="shared" si="16"/>
        <v/>
      </c>
      <c r="X289" s="221" t="str">
        <f t="shared" si="17"/>
        <v/>
      </c>
      <c r="AA289" s="216" t="str">
        <f>IF(ISNUMBER(J289),IF(OR(F289&lt;Soll_Ist_Vergleich!$C$4,F289&gt;Soll_Ist_Vergleich!$C$5,I289&lt;Soll_Ist_Vergleich!$C$4,I289&gt;Soll_Ist_Vergleich!$C$5,O289&lt;Soll_Ist_Vergleich!$C$4,O289&gt;Soll_Ist_Vergleich!$C$5),"Datum überprüfen",""),"")</f>
        <v/>
      </c>
    </row>
    <row r="290" spans="1:27" x14ac:dyDescent="0.2">
      <c r="A290" s="243" t="str">
        <f>IF(ISBLANK(B290),"",COUNTA(B$10:B290))</f>
        <v/>
      </c>
      <c r="B290" s="24"/>
      <c r="C290" s="48"/>
      <c r="D290" s="48"/>
      <c r="E290" s="33"/>
      <c r="F290" s="35"/>
      <c r="G290" s="35"/>
      <c r="H290" s="49"/>
      <c r="I290" s="35"/>
      <c r="J290" s="34"/>
      <c r="K290" s="62"/>
      <c r="L290" s="62"/>
      <c r="M290" s="114"/>
      <c r="N290" s="116"/>
      <c r="O290" s="57"/>
      <c r="P290" s="50"/>
      <c r="Q290" s="34"/>
      <c r="R290" s="48"/>
      <c r="T290" s="231" t="str">
        <f t="shared" si="15"/>
        <v/>
      </c>
      <c r="U290" s="230"/>
      <c r="W290" s="221" t="str">
        <f t="shared" si="16"/>
        <v/>
      </c>
      <c r="X290" s="221" t="str">
        <f t="shared" si="17"/>
        <v/>
      </c>
      <c r="AA290" s="216" t="str">
        <f>IF(ISNUMBER(J290),IF(OR(F290&lt;Soll_Ist_Vergleich!$C$4,F290&gt;Soll_Ist_Vergleich!$C$5,I290&lt;Soll_Ist_Vergleich!$C$4,I290&gt;Soll_Ist_Vergleich!$C$5,O290&lt;Soll_Ist_Vergleich!$C$4,O290&gt;Soll_Ist_Vergleich!$C$5),"Datum überprüfen",""),"")</f>
        <v/>
      </c>
    </row>
    <row r="291" spans="1:27" x14ac:dyDescent="0.2">
      <c r="A291" s="243" t="str">
        <f>IF(ISBLANK(B291),"",COUNTA(B$10:B291))</f>
        <v/>
      </c>
      <c r="B291" s="24"/>
      <c r="C291" s="48"/>
      <c r="D291" s="48"/>
      <c r="E291" s="33"/>
      <c r="F291" s="35"/>
      <c r="G291" s="35"/>
      <c r="H291" s="49"/>
      <c r="I291" s="35"/>
      <c r="J291" s="34"/>
      <c r="K291" s="62"/>
      <c r="L291" s="62"/>
      <c r="M291" s="114"/>
      <c r="N291" s="116"/>
      <c r="O291" s="57"/>
      <c r="P291" s="50"/>
      <c r="Q291" s="34"/>
      <c r="R291" s="48"/>
      <c r="T291" s="231" t="str">
        <f t="shared" si="15"/>
        <v/>
      </c>
      <c r="U291" s="230"/>
      <c r="W291" s="221" t="str">
        <f t="shared" si="16"/>
        <v/>
      </c>
      <c r="X291" s="221" t="str">
        <f t="shared" si="17"/>
        <v/>
      </c>
      <c r="AA291" s="216" t="str">
        <f>IF(ISNUMBER(J291),IF(OR(F291&lt;Soll_Ist_Vergleich!$C$4,F291&gt;Soll_Ist_Vergleich!$C$5,I291&lt;Soll_Ist_Vergleich!$C$4,I291&gt;Soll_Ist_Vergleich!$C$5,O291&lt;Soll_Ist_Vergleich!$C$4,O291&gt;Soll_Ist_Vergleich!$C$5),"Datum überprüfen",""),"")</f>
        <v/>
      </c>
    </row>
    <row r="292" spans="1:27" x14ac:dyDescent="0.2">
      <c r="A292" s="243" t="str">
        <f>IF(ISBLANK(B292),"",COUNTA(B$10:B292))</f>
        <v/>
      </c>
      <c r="B292" s="24"/>
      <c r="C292" s="48"/>
      <c r="D292" s="48"/>
      <c r="E292" s="33"/>
      <c r="F292" s="35"/>
      <c r="G292" s="35"/>
      <c r="H292" s="49"/>
      <c r="I292" s="35"/>
      <c r="J292" s="34"/>
      <c r="K292" s="62"/>
      <c r="L292" s="62"/>
      <c r="M292" s="114"/>
      <c r="N292" s="116"/>
      <c r="O292" s="57"/>
      <c r="P292" s="50"/>
      <c r="Q292" s="34"/>
      <c r="R292" s="48"/>
      <c r="T292" s="231" t="str">
        <f t="shared" si="15"/>
        <v/>
      </c>
      <c r="U292" s="230"/>
      <c r="W292" s="221" t="str">
        <f t="shared" si="16"/>
        <v/>
      </c>
      <c r="X292" s="221" t="str">
        <f t="shared" si="17"/>
        <v/>
      </c>
      <c r="AA292" s="216" t="str">
        <f>IF(ISNUMBER(J292),IF(OR(F292&lt;Soll_Ist_Vergleich!$C$4,F292&gt;Soll_Ist_Vergleich!$C$5,I292&lt;Soll_Ist_Vergleich!$C$4,I292&gt;Soll_Ist_Vergleich!$C$5,O292&lt;Soll_Ist_Vergleich!$C$4,O292&gt;Soll_Ist_Vergleich!$C$5),"Datum überprüfen",""),"")</f>
        <v/>
      </c>
    </row>
    <row r="293" spans="1:27" x14ac:dyDescent="0.2">
      <c r="A293" s="243" t="str">
        <f>IF(ISBLANK(B293),"",COUNTA(B$10:B293))</f>
        <v/>
      </c>
      <c r="B293" s="24"/>
      <c r="C293" s="48"/>
      <c r="D293" s="48"/>
      <c r="E293" s="33"/>
      <c r="F293" s="35"/>
      <c r="G293" s="35"/>
      <c r="H293" s="49"/>
      <c r="I293" s="35"/>
      <c r="J293" s="34"/>
      <c r="K293" s="62"/>
      <c r="L293" s="62"/>
      <c r="M293" s="114"/>
      <c r="N293" s="116"/>
      <c r="O293" s="57"/>
      <c r="P293" s="50"/>
      <c r="Q293" s="34"/>
      <c r="R293" s="48"/>
      <c r="T293" s="231" t="str">
        <f t="shared" si="15"/>
        <v/>
      </c>
      <c r="U293" s="230"/>
      <c r="W293" s="221" t="str">
        <f t="shared" si="16"/>
        <v/>
      </c>
      <c r="X293" s="221" t="str">
        <f t="shared" si="17"/>
        <v/>
      </c>
      <c r="AA293" s="216" t="str">
        <f>IF(ISNUMBER(J293),IF(OR(F293&lt;Soll_Ist_Vergleich!$C$4,F293&gt;Soll_Ist_Vergleich!$C$5,I293&lt;Soll_Ist_Vergleich!$C$4,I293&gt;Soll_Ist_Vergleich!$C$5,O293&lt;Soll_Ist_Vergleich!$C$4,O293&gt;Soll_Ist_Vergleich!$C$5),"Datum überprüfen",""),"")</f>
        <v/>
      </c>
    </row>
    <row r="294" spans="1:27" x14ac:dyDescent="0.2">
      <c r="A294" s="243" t="str">
        <f>IF(ISBLANK(B294),"",COUNTA(B$10:B294))</f>
        <v/>
      </c>
      <c r="B294" s="24"/>
      <c r="C294" s="48"/>
      <c r="D294" s="48"/>
      <c r="E294" s="33"/>
      <c r="F294" s="35"/>
      <c r="G294" s="35"/>
      <c r="H294" s="49"/>
      <c r="I294" s="35"/>
      <c r="J294" s="34"/>
      <c r="K294" s="62"/>
      <c r="L294" s="62"/>
      <c r="M294" s="114"/>
      <c r="N294" s="116"/>
      <c r="O294" s="57"/>
      <c r="P294" s="50"/>
      <c r="Q294" s="34"/>
      <c r="R294" s="48"/>
      <c r="T294" s="231" t="str">
        <f t="shared" si="15"/>
        <v/>
      </c>
      <c r="U294" s="230"/>
      <c r="W294" s="221" t="str">
        <f t="shared" si="16"/>
        <v/>
      </c>
      <c r="X294" s="221" t="str">
        <f t="shared" si="17"/>
        <v/>
      </c>
      <c r="AA294" s="216" t="str">
        <f>IF(ISNUMBER(J294),IF(OR(F294&lt;Soll_Ist_Vergleich!$C$4,F294&gt;Soll_Ist_Vergleich!$C$5,I294&lt;Soll_Ist_Vergleich!$C$4,I294&gt;Soll_Ist_Vergleich!$C$5,O294&lt;Soll_Ist_Vergleich!$C$4,O294&gt;Soll_Ist_Vergleich!$C$5),"Datum überprüfen",""),"")</f>
        <v/>
      </c>
    </row>
    <row r="295" spans="1:27" x14ac:dyDescent="0.2">
      <c r="A295" s="243" t="str">
        <f>IF(ISBLANK(B295),"",COUNTA(B$10:B295))</f>
        <v/>
      </c>
      <c r="B295" s="24"/>
      <c r="C295" s="48"/>
      <c r="D295" s="48"/>
      <c r="E295" s="33"/>
      <c r="F295" s="35"/>
      <c r="G295" s="35"/>
      <c r="H295" s="49"/>
      <c r="I295" s="35"/>
      <c r="J295" s="34"/>
      <c r="K295" s="62"/>
      <c r="L295" s="62"/>
      <c r="M295" s="114"/>
      <c r="N295" s="116"/>
      <c r="O295" s="57"/>
      <c r="P295" s="50"/>
      <c r="Q295" s="34"/>
      <c r="R295" s="48"/>
      <c r="T295" s="231" t="str">
        <f t="shared" si="15"/>
        <v/>
      </c>
      <c r="U295" s="230"/>
      <c r="W295" s="221" t="str">
        <f t="shared" si="16"/>
        <v/>
      </c>
      <c r="X295" s="221" t="str">
        <f t="shared" si="17"/>
        <v/>
      </c>
      <c r="AA295" s="216" t="str">
        <f>IF(ISNUMBER(J295),IF(OR(F295&lt;Soll_Ist_Vergleich!$C$4,F295&gt;Soll_Ist_Vergleich!$C$5,I295&lt;Soll_Ist_Vergleich!$C$4,I295&gt;Soll_Ist_Vergleich!$C$5,O295&lt;Soll_Ist_Vergleich!$C$4,O295&gt;Soll_Ist_Vergleich!$C$5),"Datum überprüfen",""),"")</f>
        <v/>
      </c>
    </row>
    <row r="296" spans="1:27" x14ac:dyDescent="0.2">
      <c r="A296" s="243" t="str">
        <f>IF(ISBLANK(B296),"",COUNTA(B$10:B296))</f>
        <v/>
      </c>
      <c r="B296" s="24"/>
      <c r="C296" s="48"/>
      <c r="D296" s="48"/>
      <c r="E296" s="33"/>
      <c r="F296" s="35"/>
      <c r="G296" s="35"/>
      <c r="H296" s="49"/>
      <c r="I296" s="35"/>
      <c r="J296" s="34"/>
      <c r="K296" s="62"/>
      <c r="L296" s="62"/>
      <c r="M296" s="114"/>
      <c r="N296" s="116"/>
      <c r="O296" s="57"/>
      <c r="P296" s="50"/>
      <c r="Q296" s="34"/>
      <c r="R296" s="48"/>
      <c r="T296" s="231" t="str">
        <f t="shared" si="15"/>
        <v/>
      </c>
      <c r="U296" s="230"/>
      <c r="W296" s="221" t="str">
        <f t="shared" si="16"/>
        <v/>
      </c>
      <c r="X296" s="221" t="str">
        <f t="shared" si="17"/>
        <v/>
      </c>
      <c r="AA296" s="216" t="str">
        <f>IF(ISNUMBER(J296),IF(OR(F296&lt;Soll_Ist_Vergleich!$C$4,F296&gt;Soll_Ist_Vergleich!$C$5,I296&lt;Soll_Ist_Vergleich!$C$4,I296&gt;Soll_Ist_Vergleich!$C$5,O296&lt;Soll_Ist_Vergleich!$C$4,O296&gt;Soll_Ist_Vergleich!$C$5),"Datum überprüfen",""),"")</f>
        <v/>
      </c>
    </row>
    <row r="297" spans="1:27" x14ac:dyDescent="0.2">
      <c r="A297" s="243" t="str">
        <f>IF(ISBLANK(B297),"",COUNTA(B$10:B297))</f>
        <v/>
      </c>
      <c r="B297" s="24"/>
      <c r="C297" s="48"/>
      <c r="D297" s="48"/>
      <c r="E297" s="33"/>
      <c r="F297" s="35"/>
      <c r="G297" s="35"/>
      <c r="H297" s="49"/>
      <c r="I297" s="35"/>
      <c r="J297" s="34"/>
      <c r="K297" s="62"/>
      <c r="L297" s="62"/>
      <c r="M297" s="114"/>
      <c r="N297" s="116"/>
      <c r="O297" s="57"/>
      <c r="P297" s="50"/>
      <c r="Q297" s="34"/>
      <c r="R297" s="48"/>
      <c r="T297" s="231" t="str">
        <f t="shared" si="15"/>
        <v/>
      </c>
      <c r="U297" s="230"/>
      <c r="W297" s="221" t="str">
        <f t="shared" si="16"/>
        <v/>
      </c>
      <c r="X297" s="221" t="str">
        <f t="shared" si="17"/>
        <v/>
      </c>
      <c r="AA297" s="216" t="str">
        <f>IF(ISNUMBER(J297),IF(OR(F297&lt;Soll_Ist_Vergleich!$C$4,F297&gt;Soll_Ist_Vergleich!$C$5,I297&lt;Soll_Ist_Vergleich!$C$4,I297&gt;Soll_Ist_Vergleich!$C$5,O297&lt;Soll_Ist_Vergleich!$C$4,O297&gt;Soll_Ist_Vergleich!$C$5),"Datum überprüfen",""),"")</f>
        <v/>
      </c>
    </row>
    <row r="298" spans="1:27" x14ac:dyDescent="0.2">
      <c r="A298" s="243" t="str">
        <f>IF(ISBLANK(B298),"",COUNTA(B$10:B298))</f>
        <v/>
      </c>
      <c r="B298" s="24"/>
      <c r="C298" s="48"/>
      <c r="D298" s="48"/>
      <c r="E298" s="33"/>
      <c r="F298" s="35"/>
      <c r="G298" s="35"/>
      <c r="H298" s="49"/>
      <c r="I298" s="35"/>
      <c r="J298" s="34"/>
      <c r="K298" s="62"/>
      <c r="L298" s="62"/>
      <c r="M298" s="114"/>
      <c r="N298" s="116"/>
      <c r="O298" s="57"/>
      <c r="P298" s="50"/>
      <c r="Q298" s="34"/>
      <c r="R298" s="48"/>
      <c r="T298" s="231" t="str">
        <f t="shared" si="15"/>
        <v/>
      </c>
      <c r="U298" s="230"/>
      <c r="W298" s="221" t="str">
        <f t="shared" si="16"/>
        <v/>
      </c>
      <c r="X298" s="221" t="str">
        <f t="shared" si="17"/>
        <v/>
      </c>
      <c r="AA298" s="216" t="str">
        <f>IF(ISNUMBER(J298),IF(OR(F298&lt;Soll_Ist_Vergleich!$C$4,F298&gt;Soll_Ist_Vergleich!$C$5,I298&lt;Soll_Ist_Vergleich!$C$4,I298&gt;Soll_Ist_Vergleich!$C$5,O298&lt;Soll_Ist_Vergleich!$C$4,O298&gt;Soll_Ist_Vergleich!$C$5),"Datum überprüfen",""),"")</f>
        <v/>
      </c>
    </row>
    <row r="299" spans="1:27" x14ac:dyDescent="0.2">
      <c r="A299" s="243" t="str">
        <f>IF(ISBLANK(B299),"",COUNTA(B$10:B299))</f>
        <v/>
      </c>
      <c r="B299" s="24"/>
      <c r="C299" s="48"/>
      <c r="D299" s="48"/>
      <c r="E299" s="33"/>
      <c r="F299" s="35"/>
      <c r="G299" s="35"/>
      <c r="H299" s="49"/>
      <c r="I299" s="35"/>
      <c r="J299" s="34"/>
      <c r="K299" s="62"/>
      <c r="L299" s="62"/>
      <c r="M299" s="114"/>
      <c r="N299" s="116"/>
      <c r="O299" s="57"/>
      <c r="P299" s="50"/>
      <c r="Q299" s="34"/>
      <c r="R299" s="48"/>
      <c r="T299" s="231" t="str">
        <f t="shared" si="15"/>
        <v/>
      </c>
      <c r="U299" s="230"/>
      <c r="W299" s="221" t="str">
        <f t="shared" si="16"/>
        <v/>
      </c>
      <c r="X299" s="221" t="str">
        <f t="shared" si="17"/>
        <v/>
      </c>
      <c r="AA299" s="216" t="str">
        <f>IF(ISNUMBER(J299),IF(OR(F299&lt;Soll_Ist_Vergleich!$C$4,F299&gt;Soll_Ist_Vergleich!$C$5,I299&lt;Soll_Ist_Vergleich!$C$4,I299&gt;Soll_Ist_Vergleich!$C$5,O299&lt;Soll_Ist_Vergleich!$C$4,O299&gt;Soll_Ist_Vergleich!$C$5),"Datum überprüfen",""),"")</f>
        <v/>
      </c>
    </row>
    <row r="300" spans="1:27" x14ac:dyDescent="0.2">
      <c r="A300" s="243" t="str">
        <f>IF(ISBLANK(B300),"",COUNTA(B$10:B300))</f>
        <v/>
      </c>
      <c r="B300" s="24"/>
      <c r="C300" s="48"/>
      <c r="D300" s="48"/>
      <c r="E300" s="33"/>
      <c r="F300" s="35"/>
      <c r="G300" s="35"/>
      <c r="H300" s="49"/>
      <c r="I300" s="35"/>
      <c r="J300" s="34"/>
      <c r="K300" s="62"/>
      <c r="L300" s="62"/>
      <c r="M300" s="114"/>
      <c r="N300" s="116"/>
      <c r="O300" s="57"/>
      <c r="P300" s="50"/>
      <c r="Q300" s="34"/>
      <c r="R300" s="48"/>
      <c r="T300" s="231" t="str">
        <f t="shared" si="15"/>
        <v/>
      </c>
      <c r="U300" s="230"/>
      <c r="W300" s="221" t="str">
        <f t="shared" si="16"/>
        <v/>
      </c>
      <c r="X300" s="221" t="str">
        <f t="shared" si="17"/>
        <v/>
      </c>
      <c r="AA300" s="216" t="str">
        <f>IF(ISNUMBER(J300),IF(OR(F300&lt;Soll_Ist_Vergleich!$C$4,F300&gt;Soll_Ist_Vergleich!$C$5,I300&lt;Soll_Ist_Vergleich!$C$4,I300&gt;Soll_Ist_Vergleich!$C$5,O300&lt;Soll_Ist_Vergleich!$C$4,O300&gt;Soll_Ist_Vergleich!$C$5),"Datum überprüfen",""),"")</f>
        <v/>
      </c>
    </row>
    <row r="301" spans="1:27" x14ac:dyDescent="0.2">
      <c r="A301" s="243" t="str">
        <f>IF(ISBLANK(B301),"",COUNTA(B$10:B301))</f>
        <v/>
      </c>
      <c r="B301" s="24"/>
      <c r="C301" s="48"/>
      <c r="D301" s="48"/>
      <c r="E301" s="33"/>
      <c r="F301" s="35"/>
      <c r="G301" s="35"/>
      <c r="H301" s="49"/>
      <c r="I301" s="35"/>
      <c r="J301" s="34"/>
      <c r="K301" s="62"/>
      <c r="L301" s="62"/>
      <c r="M301" s="114"/>
      <c r="N301" s="116"/>
      <c r="O301" s="57"/>
      <c r="P301" s="50"/>
      <c r="Q301" s="34"/>
      <c r="R301" s="48"/>
      <c r="T301" s="231" t="str">
        <f t="shared" si="15"/>
        <v/>
      </c>
      <c r="U301" s="230"/>
      <c r="W301" s="221" t="str">
        <f t="shared" si="16"/>
        <v/>
      </c>
      <c r="X301" s="221" t="str">
        <f t="shared" si="17"/>
        <v/>
      </c>
      <c r="AA301" s="216" t="str">
        <f>IF(ISNUMBER(J301),IF(OR(F301&lt;Soll_Ist_Vergleich!$C$4,F301&gt;Soll_Ist_Vergleich!$C$5,I301&lt;Soll_Ist_Vergleich!$C$4,I301&gt;Soll_Ist_Vergleich!$C$5,O301&lt;Soll_Ist_Vergleich!$C$4,O301&gt;Soll_Ist_Vergleich!$C$5),"Datum überprüfen",""),"")</f>
        <v/>
      </c>
    </row>
    <row r="302" spans="1:27" x14ac:dyDescent="0.2">
      <c r="A302" s="243" t="str">
        <f>IF(ISBLANK(B302),"",COUNTA(B$10:B302))</f>
        <v/>
      </c>
      <c r="B302" s="24"/>
      <c r="C302" s="48"/>
      <c r="D302" s="48"/>
      <c r="E302" s="33"/>
      <c r="F302" s="35"/>
      <c r="G302" s="35"/>
      <c r="H302" s="49"/>
      <c r="I302" s="35"/>
      <c r="J302" s="34"/>
      <c r="K302" s="62"/>
      <c r="L302" s="62"/>
      <c r="M302" s="114"/>
      <c r="N302" s="116"/>
      <c r="O302" s="57"/>
      <c r="P302" s="50"/>
      <c r="Q302" s="34"/>
      <c r="R302" s="48"/>
      <c r="T302" s="231" t="str">
        <f t="shared" ref="T302:T365" si="18">IF(ISNUMBER(Q302),Q302-S302,"")</f>
        <v/>
      </c>
      <c r="U302" s="230"/>
      <c r="W302" s="221" t="str">
        <f t="shared" si="16"/>
        <v/>
      </c>
      <c r="X302" s="221" t="str">
        <f t="shared" si="17"/>
        <v/>
      </c>
      <c r="AA302" s="216" t="str">
        <f>IF(ISNUMBER(J302),IF(OR(F302&lt;Soll_Ist_Vergleich!$C$4,F302&gt;Soll_Ist_Vergleich!$C$5,I302&lt;Soll_Ist_Vergleich!$C$4,I302&gt;Soll_Ist_Vergleich!$C$5,O302&lt;Soll_Ist_Vergleich!$C$4,O302&gt;Soll_Ist_Vergleich!$C$5),"Datum überprüfen",""),"")</f>
        <v/>
      </c>
    </row>
    <row r="303" spans="1:27" x14ac:dyDescent="0.2">
      <c r="A303" s="243" t="str">
        <f>IF(ISBLANK(B303),"",COUNTA(B$10:B303))</f>
        <v/>
      </c>
      <c r="B303" s="24"/>
      <c r="C303" s="48"/>
      <c r="D303" s="48"/>
      <c r="E303" s="33"/>
      <c r="F303" s="35"/>
      <c r="G303" s="35"/>
      <c r="H303" s="49"/>
      <c r="I303" s="35"/>
      <c r="J303" s="34"/>
      <c r="K303" s="62"/>
      <c r="L303" s="62"/>
      <c r="M303" s="114"/>
      <c r="N303" s="116"/>
      <c r="O303" s="57"/>
      <c r="P303" s="50"/>
      <c r="Q303" s="34"/>
      <c r="R303" s="48"/>
      <c r="T303" s="231" t="str">
        <f t="shared" si="18"/>
        <v/>
      </c>
      <c r="U303" s="230"/>
      <c r="W303" s="221" t="str">
        <f t="shared" si="16"/>
        <v/>
      </c>
      <c r="X303" s="221" t="str">
        <f t="shared" si="17"/>
        <v/>
      </c>
      <c r="AA303" s="216" t="str">
        <f>IF(ISNUMBER(J303),IF(OR(F303&lt;Soll_Ist_Vergleich!$C$4,F303&gt;Soll_Ist_Vergleich!$C$5,I303&lt;Soll_Ist_Vergleich!$C$4,I303&gt;Soll_Ist_Vergleich!$C$5,O303&lt;Soll_Ist_Vergleich!$C$4,O303&gt;Soll_Ist_Vergleich!$C$5),"Datum überprüfen",""),"")</f>
        <v/>
      </c>
    </row>
    <row r="304" spans="1:27" x14ac:dyDescent="0.2">
      <c r="A304" s="243" t="str">
        <f>IF(ISBLANK(B304),"",COUNTA(B$10:B304))</f>
        <v/>
      </c>
      <c r="B304" s="24"/>
      <c r="C304" s="48"/>
      <c r="D304" s="48"/>
      <c r="E304" s="33"/>
      <c r="F304" s="35"/>
      <c r="G304" s="35"/>
      <c r="H304" s="49"/>
      <c r="I304" s="35"/>
      <c r="J304" s="34"/>
      <c r="K304" s="62"/>
      <c r="L304" s="62"/>
      <c r="M304" s="114"/>
      <c r="N304" s="116"/>
      <c r="O304" s="57"/>
      <c r="P304" s="50"/>
      <c r="Q304" s="34"/>
      <c r="R304" s="48"/>
      <c r="T304" s="231" t="str">
        <f t="shared" si="18"/>
        <v/>
      </c>
      <c r="U304" s="230"/>
      <c r="W304" s="221" t="str">
        <f t="shared" si="16"/>
        <v/>
      </c>
      <c r="X304" s="221" t="str">
        <f t="shared" si="17"/>
        <v/>
      </c>
      <c r="AA304" s="216" t="str">
        <f>IF(ISNUMBER(J304),IF(OR(F304&lt;Soll_Ist_Vergleich!$C$4,F304&gt;Soll_Ist_Vergleich!$C$5,I304&lt;Soll_Ist_Vergleich!$C$4,I304&gt;Soll_Ist_Vergleich!$C$5,O304&lt;Soll_Ist_Vergleich!$C$4,O304&gt;Soll_Ist_Vergleich!$C$5),"Datum überprüfen",""),"")</f>
        <v/>
      </c>
    </row>
    <row r="305" spans="1:27" x14ac:dyDescent="0.2">
      <c r="A305" s="243" t="str">
        <f>IF(ISBLANK(B305),"",COUNTA(B$10:B305))</f>
        <v/>
      </c>
      <c r="B305" s="24"/>
      <c r="C305" s="48"/>
      <c r="D305" s="48"/>
      <c r="E305" s="33"/>
      <c r="F305" s="35"/>
      <c r="G305" s="35"/>
      <c r="H305" s="49"/>
      <c r="I305" s="35"/>
      <c r="J305" s="34"/>
      <c r="K305" s="62"/>
      <c r="L305" s="62"/>
      <c r="M305" s="114"/>
      <c r="N305" s="116"/>
      <c r="O305" s="57"/>
      <c r="P305" s="50"/>
      <c r="Q305" s="34"/>
      <c r="R305" s="48"/>
      <c r="T305" s="231" t="str">
        <f t="shared" si="18"/>
        <v/>
      </c>
      <c r="U305" s="230"/>
      <c r="W305" s="221" t="str">
        <f t="shared" si="16"/>
        <v/>
      </c>
      <c r="X305" s="221" t="str">
        <f t="shared" si="17"/>
        <v/>
      </c>
      <c r="AA305" s="216" t="str">
        <f>IF(ISNUMBER(J305),IF(OR(F305&lt;Soll_Ist_Vergleich!$C$4,F305&gt;Soll_Ist_Vergleich!$C$5,I305&lt;Soll_Ist_Vergleich!$C$4,I305&gt;Soll_Ist_Vergleich!$C$5,O305&lt;Soll_Ist_Vergleich!$C$4,O305&gt;Soll_Ist_Vergleich!$C$5),"Datum überprüfen",""),"")</f>
        <v/>
      </c>
    </row>
    <row r="306" spans="1:27" x14ac:dyDescent="0.2">
      <c r="A306" s="243" t="str">
        <f>IF(ISBLANK(B306),"",COUNTA(B$10:B306))</f>
        <v/>
      </c>
      <c r="B306" s="24"/>
      <c r="C306" s="48"/>
      <c r="D306" s="48"/>
      <c r="E306" s="33"/>
      <c r="F306" s="35"/>
      <c r="G306" s="35"/>
      <c r="H306" s="49"/>
      <c r="I306" s="35"/>
      <c r="J306" s="34"/>
      <c r="K306" s="62"/>
      <c r="L306" s="62"/>
      <c r="M306" s="114"/>
      <c r="N306" s="116"/>
      <c r="O306" s="57"/>
      <c r="P306" s="50"/>
      <c r="Q306" s="34"/>
      <c r="R306" s="48"/>
      <c r="T306" s="231" t="str">
        <f t="shared" si="18"/>
        <v/>
      </c>
      <c r="U306" s="230"/>
      <c r="W306" s="221" t="str">
        <f t="shared" si="16"/>
        <v/>
      </c>
      <c r="X306" s="221" t="str">
        <f t="shared" si="17"/>
        <v/>
      </c>
      <c r="AA306" s="216" t="str">
        <f>IF(ISNUMBER(J306),IF(OR(F306&lt;Soll_Ist_Vergleich!$C$4,F306&gt;Soll_Ist_Vergleich!$C$5,I306&lt;Soll_Ist_Vergleich!$C$4,I306&gt;Soll_Ist_Vergleich!$C$5,O306&lt;Soll_Ist_Vergleich!$C$4,O306&gt;Soll_Ist_Vergleich!$C$5),"Datum überprüfen",""),"")</f>
        <v/>
      </c>
    </row>
    <row r="307" spans="1:27" x14ac:dyDescent="0.2">
      <c r="A307" s="243" t="str">
        <f>IF(ISBLANK(B307),"",COUNTA(B$10:B307))</f>
        <v/>
      </c>
      <c r="B307" s="24"/>
      <c r="C307" s="48"/>
      <c r="D307" s="48"/>
      <c r="E307" s="33"/>
      <c r="F307" s="35"/>
      <c r="G307" s="35"/>
      <c r="H307" s="49"/>
      <c r="I307" s="35"/>
      <c r="J307" s="34"/>
      <c r="K307" s="62"/>
      <c r="L307" s="62"/>
      <c r="M307" s="114"/>
      <c r="N307" s="116"/>
      <c r="O307" s="57"/>
      <c r="P307" s="50"/>
      <c r="Q307" s="34"/>
      <c r="R307" s="48"/>
      <c r="T307" s="231" t="str">
        <f t="shared" si="18"/>
        <v/>
      </c>
      <c r="U307" s="230"/>
      <c r="W307" s="221" t="str">
        <f t="shared" si="16"/>
        <v/>
      </c>
      <c r="X307" s="221" t="str">
        <f t="shared" si="17"/>
        <v/>
      </c>
      <c r="AA307" s="216" t="str">
        <f>IF(ISNUMBER(J307),IF(OR(F307&lt;Soll_Ist_Vergleich!$C$4,F307&gt;Soll_Ist_Vergleich!$C$5,I307&lt;Soll_Ist_Vergleich!$C$4,I307&gt;Soll_Ist_Vergleich!$C$5,O307&lt;Soll_Ist_Vergleich!$C$4,O307&gt;Soll_Ist_Vergleich!$C$5),"Datum überprüfen",""),"")</f>
        <v/>
      </c>
    </row>
    <row r="308" spans="1:27" x14ac:dyDescent="0.2">
      <c r="A308" s="243" t="str">
        <f>IF(ISBLANK(B308),"",COUNTA(B$10:B308))</f>
        <v/>
      </c>
      <c r="B308" s="24"/>
      <c r="C308" s="48"/>
      <c r="D308" s="48"/>
      <c r="E308" s="33"/>
      <c r="F308" s="35"/>
      <c r="G308" s="35"/>
      <c r="H308" s="49"/>
      <c r="I308" s="35"/>
      <c r="J308" s="34"/>
      <c r="K308" s="62"/>
      <c r="L308" s="62"/>
      <c r="M308" s="114"/>
      <c r="N308" s="116"/>
      <c r="O308" s="57"/>
      <c r="P308" s="50"/>
      <c r="Q308" s="34"/>
      <c r="R308" s="48"/>
      <c r="T308" s="231" t="str">
        <f t="shared" si="18"/>
        <v/>
      </c>
      <c r="U308" s="230"/>
      <c r="W308" s="221" t="str">
        <f t="shared" si="16"/>
        <v/>
      </c>
      <c r="X308" s="221" t="str">
        <f t="shared" si="17"/>
        <v/>
      </c>
      <c r="AA308" s="216" t="str">
        <f>IF(ISNUMBER(J308),IF(OR(F308&lt;Soll_Ist_Vergleich!$C$4,F308&gt;Soll_Ist_Vergleich!$C$5,I308&lt;Soll_Ist_Vergleich!$C$4,I308&gt;Soll_Ist_Vergleich!$C$5,O308&lt;Soll_Ist_Vergleich!$C$4,O308&gt;Soll_Ist_Vergleich!$C$5),"Datum überprüfen",""),"")</f>
        <v/>
      </c>
    </row>
    <row r="309" spans="1:27" x14ac:dyDescent="0.2">
      <c r="A309" s="243" t="str">
        <f>IF(ISBLANK(B309),"",COUNTA(B$10:B309))</f>
        <v/>
      </c>
      <c r="B309" s="24"/>
      <c r="C309" s="48"/>
      <c r="D309" s="48"/>
      <c r="E309" s="33"/>
      <c r="F309" s="35"/>
      <c r="G309" s="35"/>
      <c r="H309" s="49"/>
      <c r="I309" s="35"/>
      <c r="J309" s="34"/>
      <c r="K309" s="62"/>
      <c r="L309" s="62"/>
      <c r="M309" s="114"/>
      <c r="N309" s="116"/>
      <c r="O309" s="57"/>
      <c r="P309" s="50"/>
      <c r="Q309" s="34"/>
      <c r="R309" s="48"/>
      <c r="T309" s="231" t="str">
        <f t="shared" si="18"/>
        <v/>
      </c>
      <c r="U309" s="230"/>
      <c r="W309" s="221" t="str">
        <f t="shared" si="16"/>
        <v/>
      </c>
      <c r="X309" s="221" t="str">
        <f t="shared" si="17"/>
        <v/>
      </c>
      <c r="AA309" s="216" t="str">
        <f>IF(ISNUMBER(J309),IF(OR(F309&lt;Soll_Ist_Vergleich!$C$4,F309&gt;Soll_Ist_Vergleich!$C$5,I309&lt;Soll_Ist_Vergleich!$C$4,I309&gt;Soll_Ist_Vergleich!$C$5,O309&lt;Soll_Ist_Vergleich!$C$4,O309&gt;Soll_Ist_Vergleich!$C$5),"Datum überprüfen",""),"")</f>
        <v/>
      </c>
    </row>
    <row r="310" spans="1:27" x14ac:dyDescent="0.2">
      <c r="A310" s="243" t="str">
        <f>IF(ISBLANK(B310),"",COUNTA(B$10:B310))</f>
        <v/>
      </c>
      <c r="B310" s="24"/>
      <c r="C310" s="48"/>
      <c r="D310" s="48"/>
      <c r="E310" s="33"/>
      <c r="F310" s="35"/>
      <c r="G310" s="35"/>
      <c r="H310" s="49"/>
      <c r="I310" s="35"/>
      <c r="J310" s="34"/>
      <c r="K310" s="62"/>
      <c r="L310" s="62"/>
      <c r="M310" s="114"/>
      <c r="N310" s="116"/>
      <c r="O310" s="57"/>
      <c r="P310" s="50"/>
      <c r="Q310" s="34"/>
      <c r="R310" s="48"/>
      <c r="T310" s="231" t="str">
        <f t="shared" si="18"/>
        <v/>
      </c>
      <c r="U310" s="230"/>
      <c r="W310" s="221" t="str">
        <f t="shared" si="16"/>
        <v/>
      </c>
      <c r="X310" s="221" t="str">
        <f t="shared" si="17"/>
        <v/>
      </c>
      <c r="AA310" s="216" t="str">
        <f>IF(ISNUMBER(J310),IF(OR(F310&lt;Soll_Ist_Vergleich!$C$4,F310&gt;Soll_Ist_Vergleich!$C$5,I310&lt;Soll_Ist_Vergleich!$C$4,I310&gt;Soll_Ist_Vergleich!$C$5,O310&lt;Soll_Ist_Vergleich!$C$4,O310&gt;Soll_Ist_Vergleich!$C$5),"Datum überprüfen",""),"")</f>
        <v/>
      </c>
    </row>
    <row r="311" spans="1:27" x14ac:dyDescent="0.2">
      <c r="A311" s="243" t="str">
        <f>IF(ISBLANK(B311),"",COUNTA(B$10:B311))</f>
        <v/>
      </c>
      <c r="B311" s="24"/>
      <c r="C311" s="48"/>
      <c r="D311" s="48"/>
      <c r="E311" s="33"/>
      <c r="F311" s="35"/>
      <c r="G311" s="35"/>
      <c r="H311" s="49"/>
      <c r="I311" s="35"/>
      <c r="J311" s="34"/>
      <c r="K311" s="62"/>
      <c r="L311" s="62"/>
      <c r="M311" s="114"/>
      <c r="N311" s="116"/>
      <c r="O311" s="57"/>
      <c r="P311" s="50"/>
      <c r="Q311" s="34"/>
      <c r="R311" s="48"/>
      <c r="T311" s="231" t="str">
        <f t="shared" si="18"/>
        <v/>
      </c>
      <c r="U311" s="230"/>
      <c r="W311" s="221" t="str">
        <f t="shared" si="16"/>
        <v/>
      </c>
      <c r="X311" s="221" t="str">
        <f t="shared" si="17"/>
        <v/>
      </c>
      <c r="AA311" s="216" t="str">
        <f>IF(ISNUMBER(J311),IF(OR(F311&lt;Soll_Ist_Vergleich!$C$4,F311&gt;Soll_Ist_Vergleich!$C$5,I311&lt;Soll_Ist_Vergleich!$C$4,I311&gt;Soll_Ist_Vergleich!$C$5,O311&lt;Soll_Ist_Vergleich!$C$4,O311&gt;Soll_Ist_Vergleich!$C$5),"Datum überprüfen",""),"")</f>
        <v/>
      </c>
    </row>
    <row r="312" spans="1:27" x14ac:dyDescent="0.2">
      <c r="A312" s="243" t="str">
        <f>IF(ISBLANK(B312),"",COUNTA(B$10:B312))</f>
        <v/>
      </c>
      <c r="B312" s="24"/>
      <c r="C312" s="48"/>
      <c r="D312" s="48"/>
      <c r="E312" s="33"/>
      <c r="F312" s="35"/>
      <c r="G312" s="35"/>
      <c r="H312" s="49"/>
      <c r="I312" s="35"/>
      <c r="J312" s="34"/>
      <c r="K312" s="62"/>
      <c r="L312" s="62"/>
      <c r="M312" s="114"/>
      <c r="N312" s="116"/>
      <c r="O312" s="57"/>
      <c r="P312" s="50"/>
      <c r="Q312" s="34"/>
      <c r="R312" s="48"/>
      <c r="T312" s="231" t="str">
        <f t="shared" si="18"/>
        <v/>
      </c>
      <c r="U312" s="230"/>
      <c r="W312" s="221" t="str">
        <f t="shared" si="16"/>
        <v/>
      </c>
      <c r="X312" s="221" t="str">
        <f t="shared" si="17"/>
        <v/>
      </c>
      <c r="AA312" s="216" t="str">
        <f>IF(ISNUMBER(J312),IF(OR(F312&lt;Soll_Ist_Vergleich!$C$4,F312&gt;Soll_Ist_Vergleich!$C$5,I312&lt;Soll_Ist_Vergleich!$C$4,I312&gt;Soll_Ist_Vergleich!$C$5,O312&lt;Soll_Ist_Vergleich!$C$4,O312&gt;Soll_Ist_Vergleich!$C$5),"Datum überprüfen",""),"")</f>
        <v/>
      </c>
    </row>
    <row r="313" spans="1:27" x14ac:dyDescent="0.2">
      <c r="A313" s="243" t="str">
        <f>IF(ISBLANK(B313),"",COUNTA(B$10:B313))</f>
        <v/>
      </c>
      <c r="B313" s="24"/>
      <c r="C313" s="48"/>
      <c r="D313" s="48"/>
      <c r="E313" s="33"/>
      <c r="F313" s="35"/>
      <c r="G313" s="35"/>
      <c r="H313" s="49"/>
      <c r="I313" s="35"/>
      <c r="J313" s="34"/>
      <c r="K313" s="62"/>
      <c r="L313" s="62"/>
      <c r="M313" s="114"/>
      <c r="N313" s="116"/>
      <c r="O313" s="57"/>
      <c r="P313" s="50"/>
      <c r="Q313" s="34"/>
      <c r="R313" s="48"/>
      <c r="T313" s="231" t="str">
        <f t="shared" si="18"/>
        <v/>
      </c>
      <c r="U313" s="230"/>
      <c r="W313" s="221" t="str">
        <f t="shared" si="16"/>
        <v/>
      </c>
      <c r="X313" s="221" t="str">
        <f t="shared" si="17"/>
        <v/>
      </c>
      <c r="AA313" s="216" t="str">
        <f>IF(ISNUMBER(J313),IF(OR(F313&lt;Soll_Ist_Vergleich!$C$4,F313&gt;Soll_Ist_Vergleich!$C$5,I313&lt;Soll_Ist_Vergleich!$C$4,I313&gt;Soll_Ist_Vergleich!$C$5,O313&lt;Soll_Ist_Vergleich!$C$4,O313&gt;Soll_Ist_Vergleich!$C$5),"Datum überprüfen",""),"")</f>
        <v/>
      </c>
    </row>
    <row r="314" spans="1:27" x14ac:dyDescent="0.2">
      <c r="A314" s="243" t="str">
        <f>IF(ISBLANK(B314),"",COUNTA(B$10:B314))</f>
        <v/>
      </c>
      <c r="B314" s="24"/>
      <c r="C314" s="48"/>
      <c r="D314" s="48"/>
      <c r="E314" s="33"/>
      <c r="F314" s="35"/>
      <c r="G314" s="35"/>
      <c r="H314" s="49"/>
      <c r="I314" s="35"/>
      <c r="J314" s="34"/>
      <c r="K314" s="62"/>
      <c r="L314" s="62"/>
      <c r="M314" s="114"/>
      <c r="N314" s="116"/>
      <c r="O314" s="57"/>
      <c r="P314" s="50"/>
      <c r="Q314" s="34"/>
      <c r="R314" s="48"/>
      <c r="T314" s="231" t="str">
        <f t="shared" si="18"/>
        <v/>
      </c>
      <c r="U314" s="230"/>
      <c r="W314" s="221" t="str">
        <f t="shared" si="16"/>
        <v/>
      </c>
      <c r="X314" s="221" t="str">
        <f t="shared" si="17"/>
        <v/>
      </c>
      <c r="AA314" s="216" t="str">
        <f>IF(ISNUMBER(J314),IF(OR(F314&lt;Soll_Ist_Vergleich!$C$4,F314&gt;Soll_Ist_Vergleich!$C$5,I314&lt;Soll_Ist_Vergleich!$C$4,I314&gt;Soll_Ist_Vergleich!$C$5,O314&lt;Soll_Ist_Vergleich!$C$4,O314&gt;Soll_Ist_Vergleich!$C$5),"Datum überprüfen",""),"")</f>
        <v/>
      </c>
    </row>
    <row r="315" spans="1:27" x14ac:dyDescent="0.2">
      <c r="A315" s="243" t="str">
        <f>IF(ISBLANK(B315),"",COUNTA(B$10:B315))</f>
        <v/>
      </c>
      <c r="B315" s="24"/>
      <c r="C315" s="48"/>
      <c r="D315" s="48"/>
      <c r="E315" s="33"/>
      <c r="F315" s="35"/>
      <c r="G315" s="35"/>
      <c r="H315" s="49"/>
      <c r="I315" s="35"/>
      <c r="J315" s="34"/>
      <c r="K315" s="62"/>
      <c r="L315" s="62"/>
      <c r="M315" s="114"/>
      <c r="N315" s="116"/>
      <c r="O315" s="57"/>
      <c r="P315" s="50"/>
      <c r="Q315" s="34"/>
      <c r="R315" s="48"/>
      <c r="T315" s="231" t="str">
        <f t="shared" si="18"/>
        <v/>
      </c>
      <c r="U315" s="230"/>
      <c r="W315" s="221" t="str">
        <f t="shared" si="16"/>
        <v/>
      </c>
      <c r="X315" s="221" t="str">
        <f t="shared" si="17"/>
        <v/>
      </c>
      <c r="AA315" s="216" t="str">
        <f>IF(ISNUMBER(J315),IF(OR(F315&lt;Soll_Ist_Vergleich!$C$4,F315&gt;Soll_Ist_Vergleich!$C$5,I315&lt;Soll_Ist_Vergleich!$C$4,I315&gt;Soll_Ist_Vergleich!$C$5,O315&lt;Soll_Ist_Vergleich!$C$4,O315&gt;Soll_Ist_Vergleich!$C$5),"Datum überprüfen",""),"")</f>
        <v/>
      </c>
    </row>
    <row r="316" spans="1:27" x14ac:dyDescent="0.2">
      <c r="A316" s="243" t="str">
        <f>IF(ISBLANK(B316),"",COUNTA(B$10:B316))</f>
        <v/>
      </c>
      <c r="B316" s="24"/>
      <c r="C316" s="48"/>
      <c r="D316" s="48"/>
      <c r="E316" s="33"/>
      <c r="F316" s="35"/>
      <c r="G316" s="35"/>
      <c r="H316" s="49"/>
      <c r="I316" s="35"/>
      <c r="J316" s="34"/>
      <c r="K316" s="62"/>
      <c r="L316" s="62"/>
      <c r="M316" s="114"/>
      <c r="N316" s="116"/>
      <c r="O316" s="57"/>
      <c r="P316" s="50"/>
      <c r="Q316" s="34"/>
      <c r="R316" s="48"/>
      <c r="T316" s="231" t="str">
        <f t="shared" si="18"/>
        <v/>
      </c>
      <c r="U316" s="230"/>
      <c r="W316" s="221" t="str">
        <f t="shared" si="16"/>
        <v/>
      </c>
      <c r="X316" s="221" t="str">
        <f t="shared" si="17"/>
        <v/>
      </c>
      <c r="AA316" s="216" t="str">
        <f>IF(ISNUMBER(J316),IF(OR(F316&lt;Soll_Ist_Vergleich!$C$4,F316&gt;Soll_Ist_Vergleich!$C$5,I316&lt;Soll_Ist_Vergleich!$C$4,I316&gt;Soll_Ist_Vergleich!$C$5,O316&lt;Soll_Ist_Vergleich!$C$4,O316&gt;Soll_Ist_Vergleich!$C$5),"Datum überprüfen",""),"")</f>
        <v/>
      </c>
    </row>
    <row r="317" spans="1:27" x14ac:dyDescent="0.2">
      <c r="A317" s="243" t="str">
        <f>IF(ISBLANK(B317),"",COUNTA(B$10:B317))</f>
        <v/>
      </c>
      <c r="B317" s="24"/>
      <c r="C317" s="48"/>
      <c r="D317" s="48"/>
      <c r="E317" s="33"/>
      <c r="F317" s="35"/>
      <c r="G317" s="35"/>
      <c r="H317" s="49"/>
      <c r="I317" s="35"/>
      <c r="J317" s="34"/>
      <c r="K317" s="62"/>
      <c r="L317" s="62"/>
      <c r="M317" s="114"/>
      <c r="N317" s="116"/>
      <c r="O317" s="57"/>
      <c r="P317" s="50"/>
      <c r="Q317" s="34"/>
      <c r="R317" s="48"/>
      <c r="T317" s="231" t="str">
        <f t="shared" si="18"/>
        <v/>
      </c>
      <c r="U317" s="230"/>
      <c r="W317" s="221" t="str">
        <f t="shared" si="16"/>
        <v/>
      </c>
      <c r="X317" s="221" t="str">
        <f t="shared" si="17"/>
        <v/>
      </c>
      <c r="AA317" s="216" t="str">
        <f>IF(ISNUMBER(J317),IF(OR(F317&lt;Soll_Ist_Vergleich!$C$4,F317&gt;Soll_Ist_Vergleich!$C$5,I317&lt;Soll_Ist_Vergleich!$C$4,I317&gt;Soll_Ist_Vergleich!$C$5,O317&lt;Soll_Ist_Vergleich!$C$4,O317&gt;Soll_Ist_Vergleich!$C$5),"Datum überprüfen",""),"")</f>
        <v/>
      </c>
    </row>
    <row r="318" spans="1:27" x14ac:dyDescent="0.2">
      <c r="A318" s="243" t="str">
        <f>IF(ISBLANK(B318),"",COUNTA(B$10:B318))</f>
        <v/>
      </c>
      <c r="B318" s="24"/>
      <c r="C318" s="48"/>
      <c r="D318" s="48"/>
      <c r="E318" s="33"/>
      <c r="F318" s="35"/>
      <c r="G318" s="35"/>
      <c r="H318" s="49"/>
      <c r="I318" s="35"/>
      <c r="J318" s="34"/>
      <c r="K318" s="62"/>
      <c r="L318" s="62"/>
      <c r="M318" s="114"/>
      <c r="N318" s="116"/>
      <c r="O318" s="57"/>
      <c r="P318" s="50"/>
      <c r="Q318" s="34"/>
      <c r="R318" s="48"/>
      <c r="T318" s="231" t="str">
        <f t="shared" si="18"/>
        <v/>
      </c>
      <c r="U318" s="230"/>
      <c r="W318" s="221" t="str">
        <f t="shared" si="16"/>
        <v/>
      </c>
      <c r="X318" s="221" t="str">
        <f t="shared" si="17"/>
        <v/>
      </c>
      <c r="AA318" s="216" t="str">
        <f>IF(ISNUMBER(J318),IF(OR(F318&lt;Soll_Ist_Vergleich!$C$4,F318&gt;Soll_Ist_Vergleich!$C$5,I318&lt;Soll_Ist_Vergleich!$C$4,I318&gt;Soll_Ist_Vergleich!$C$5,O318&lt;Soll_Ist_Vergleich!$C$4,O318&gt;Soll_Ist_Vergleich!$C$5),"Datum überprüfen",""),"")</f>
        <v/>
      </c>
    </row>
    <row r="319" spans="1:27" x14ac:dyDescent="0.2">
      <c r="A319" s="243" t="str">
        <f>IF(ISBLANK(B319),"",COUNTA(B$10:B319))</f>
        <v/>
      </c>
      <c r="B319" s="24"/>
      <c r="C319" s="48"/>
      <c r="D319" s="48"/>
      <c r="E319" s="33"/>
      <c r="F319" s="35"/>
      <c r="G319" s="35"/>
      <c r="H319" s="49"/>
      <c r="I319" s="35"/>
      <c r="J319" s="34"/>
      <c r="K319" s="62"/>
      <c r="L319" s="62"/>
      <c r="M319" s="114"/>
      <c r="N319" s="116"/>
      <c r="O319" s="57"/>
      <c r="P319" s="50"/>
      <c r="Q319" s="34"/>
      <c r="R319" s="48"/>
      <c r="T319" s="231" t="str">
        <f t="shared" si="18"/>
        <v/>
      </c>
      <c r="U319" s="230"/>
      <c r="W319" s="221" t="str">
        <f t="shared" si="16"/>
        <v/>
      </c>
      <c r="X319" s="221" t="str">
        <f t="shared" si="17"/>
        <v/>
      </c>
      <c r="AA319" s="216" t="str">
        <f>IF(ISNUMBER(J319),IF(OR(F319&lt;Soll_Ist_Vergleich!$C$4,F319&gt;Soll_Ist_Vergleich!$C$5,I319&lt;Soll_Ist_Vergleich!$C$4,I319&gt;Soll_Ist_Vergleich!$C$5,O319&lt;Soll_Ist_Vergleich!$C$4,O319&gt;Soll_Ist_Vergleich!$C$5),"Datum überprüfen",""),"")</f>
        <v/>
      </c>
    </row>
    <row r="320" spans="1:27" x14ac:dyDescent="0.2">
      <c r="A320" s="243" t="str">
        <f>IF(ISBLANK(B320),"",COUNTA(B$10:B320))</f>
        <v/>
      </c>
      <c r="B320" s="24"/>
      <c r="C320" s="48"/>
      <c r="D320" s="48"/>
      <c r="E320" s="33"/>
      <c r="F320" s="35"/>
      <c r="G320" s="35"/>
      <c r="H320" s="49"/>
      <c r="I320" s="35"/>
      <c r="J320" s="34"/>
      <c r="K320" s="62"/>
      <c r="L320" s="62"/>
      <c r="M320" s="114"/>
      <c r="N320" s="116"/>
      <c r="O320" s="57"/>
      <c r="P320" s="50"/>
      <c r="Q320" s="34"/>
      <c r="R320" s="48"/>
      <c r="T320" s="231" t="str">
        <f t="shared" si="18"/>
        <v/>
      </c>
      <c r="U320" s="230"/>
      <c r="W320" s="221" t="str">
        <f t="shared" si="16"/>
        <v/>
      </c>
      <c r="X320" s="221" t="str">
        <f t="shared" si="17"/>
        <v/>
      </c>
      <c r="AA320" s="216" t="str">
        <f>IF(ISNUMBER(J320),IF(OR(F320&lt;Soll_Ist_Vergleich!$C$4,F320&gt;Soll_Ist_Vergleich!$C$5,I320&lt;Soll_Ist_Vergleich!$C$4,I320&gt;Soll_Ist_Vergleich!$C$5,O320&lt;Soll_Ist_Vergleich!$C$4,O320&gt;Soll_Ist_Vergleich!$C$5),"Datum überprüfen",""),"")</f>
        <v/>
      </c>
    </row>
    <row r="321" spans="1:27" x14ac:dyDescent="0.2">
      <c r="A321" s="243" t="str">
        <f>IF(ISBLANK(B321),"",COUNTA(B$10:B321))</f>
        <v/>
      </c>
      <c r="B321" s="24"/>
      <c r="C321" s="48"/>
      <c r="D321" s="48"/>
      <c r="E321" s="33"/>
      <c r="F321" s="35"/>
      <c r="G321" s="35"/>
      <c r="H321" s="49"/>
      <c r="I321" s="35"/>
      <c r="J321" s="34"/>
      <c r="K321" s="62"/>
      <c r="L321" s="62"/>
      <c r="M321" s="114"/>
      <c r="N321" s="116"/>
      <c r="O321" s="57"/>
      <c r="P321" s="50"/>
      <c r="Q321" s="34"/>
      <c r="R321" s="48"/>
      <c r="T321" s="231" t="str">
        <f t="shared" si="18"/>
        <v/>
      </c>
      <c r="U321" s="230"/>
      <c r="W321" s="221" t="str">
        <f t="shared" si="16"/>
        <v/>
      </c>
      <c r="X321" s="221" t="str">
        <f t="shared" si="17"/>
        <v/>
      </c>
      <c r="AA321" s="216" t="str">
        <f>IF(ISNUMBER(J321),IF(OR(F321&lt;Soll_Ist_Vergleich!$C$4,F321&gt;Soll_Ist_Vergleich!$C$5,I321&lt;Soll_Ist_Vergleich!$C$4,I321&gt;Soll_Ist_Vergleich!$C$5,O321&lt;Soll_Ist_Vergleich!$C$4,O321&gt;Soll_Ist_Vergleich!$C$5),"Datum überprüfen",""),"")</f>
        <v/>
      </c>
    </row>
    <row r="322" spans="1:27" x14ac:dyDescent="0.2">
      <c r="A322" s="243" t="str">
        <f>IF(ISBLANK(B322),"",COUNTA(B$10:B322))</f>
        <v/>
      </c>
      <c r="B322" s="24"/>
      <c r="C322" s="48"/>
      <c r="D322" s="48"/>
      <c r="E322" s="33"/>
      <c r="F322" s="35"/>
      <c r="G322" s="35"/>
      <c r="H322" s="49"/>
      <c r="I322" s="35"/>
      <c r="J322" s="34"/>
      <c r="K322" s="62"/>
      <c r="L322" s="62"/>
      <c r="M322" s="114"/>
      <c r="N322" s="116"/>
      <c r="O322" s="57"/>
      <c r="P322" s="50"/>
      <c r="Q322" s="34"/>
      <c r="R322" s="48"/>
      <c r="T322" s="231" t="str">
        <f t="shared" si="18"/>
        <v/>
      </c>
      <c r="U322" s="230"/>
      <c r="W322" s="221" t="str">
        <f t="shared" si="16"/>
        <v/>
      </c>
      <c r="X322" s="221" t="str">
        <f t="shared" si="17"/>
        <v/>
      </c>
      <c r="AA322" s="216" t="str">
        <f>IF(ISNUMBER(J322),IF(OR(F322&lt;Soll_Ist_Vergleich!$C$4,F322&gt;Soll_Ist_Vergleich!$C$5,I322&lt;Soll_Ist_Vergleich!$C$4,I322&gt;Soll_Ist_Vergleich!$C$5,O322&lt;Soll_Ist_Vergleich!$C$4,O322&gt;Soll_Ist_Vergleich!$C$5),"Datum überprüfen",""),"")</f>
        <v/>
      </c>
    </row>
    <row r="323" spans="1:27" x14ac:dyDescent="0.2">
      <c r="A323" s="243" t="str">
        <f>IF(ISBLANK(B323),"",COUNTA(B$10:B323))</f>
        <v/>
      </c>
      <c r="B323" s="24"/>
      <c r="C323" s="48"/>
      <c r="D323" s="48"/>
      <c r="E323" s="33"/>
      <c r="F323" s="35"/>
      <c r="G323" s="35"/>
      <c r="H323" s="49"/>
      <c r="I323" s="35"/>
      <c r="J323" s="34"/>
      <c r="K323" s="62"/>
      <c r="L323" s="62"/>
      <c r="M323" s="114"/>
      <c r="N323" s="116"/>
      <c r="O323" s="57"/>
      <c r="P323" s="50"/>
      <c r="Q323" s="34"/>
      <c r="R323" s="48"/>
      <c r="T323" s="231" t="str">
        <f t="shared" si="18"/>
        <v/>
      </c>
      <c r="U323" s="230"/>
      <c r="W323" s="221" t="str">
        <f t="shared" si="16"/>
        <v/>
      </c>
      <c r="X323" s="221" t="str">
        <f t="shared" si="17"/>
        <v/>
      </c>
      <c r="AA323" s="216" t="str">
        <f>IF(ISNUMBER(J323),IF(OR(F323&lt;Soll_Ist_Vergleich!$C$4,F323&gt;Soll_Ist_Vergleich!$C$5,I323&lt;Soll_Ist_Vergleich!$C$4,I323&gt;Soll_Ist_Vergleich!$C$5,O323&lt;Soll_Ist_Vergleich!$C$4,O323&gt;Soll_Ist_Vergleich!$C$5),"Datum überprüfen",""),"")</f>
        <v/>
      </c>
    </row>
    <row r="324" spans="1:27" x14ac:dyDescent="0.2">
      <c r="A324" s="243" t="str">
        <f>IF(ISBLANK(B324),"",COUNTA(B$10:B324))</f>
        <v/>
      </c>
      <c r="B324" s="24"/>
      <c r="C324" s="48"/>
      <c r="D324" s="48"/>
      <c r="E324" s="33"/>
      <c r="F324" s="35"/>
      <c r="G324" s="35"/>
      <c r="H324" s="49"/>
      <c r="I324" s="35"/>
      <c r="J324" s="34"/>
      <c r="K324" s="62"/>
      <c r="L324" s="62"/>
      <c r="M324" s="114"/>
      <c r="N324" s="116"/>
      <c r="O324" s="57"/>
      <c r="P324" s="50"/>
      <c r="Q324" s="34"/>
      <c r="R324" s="48"/>
      <c r="T324" s="231" t="str">
        <f t="shared" si="18"/>
        <v/>
      </c>
      <c r="U324" s="230"/>
      <c r="W324" s="221" t="str">
        <f t="shared" si="16"/>
        <v/>
      </c>
      <c r="X324" s="221" t="str">
        <f t="shared" si="17"/>
        <v/>
      </c>
      <c r="AA324" s="216" t="str">
        <f>IF(ISNUMBER(J324),IF(OR(F324&lt;Soll_Ist_Vergleich!$C$4,F324&gt;Soll_Ist_Vergleich!$C$5,I324&lt;Soll_Ist_Vergleich!$C$4,I324&gt;Soll_Ist_Vergleich!$C$5,O324&lt;Soll_Ist_Vergleich!$C$4,O324&gt;Soll_Ist_Vergleich!$C$5),"Datum überprüfen",""),"")</f>
        <v/>
      </c>
    </row>
    <row r="325" spans="1:27" x14ac:dyDescent="0.2">
      <c r="A325" s="243" t="str">
        <f>IF(ISBLANK(B325),"",COUNTA(B$10:B325))</f>
        <v/>
      </c>
      <c r="B325" s="24"/>
      <c r="C325" s="48"/>
      <c r="D325" s="48"/>
      <c r="E325" s="33"/>
      <c r="F325" s="35"/>
      <c r="G325" s="35"/>
      <c r="H325" s="49"/>
      <c r="I325" s="35"/>
      <c r="J325" s="34"/>
      <c r="K325" s="62"/>
      <c r="L325" s="62"/>
      <c r="M325" s="114"/>
      <c r="N325" s="116"/>
      <c r="O325" s="57"/>
      <c r="P325" s="50"/>
      <c r="Q325" s="34"/>
      <c r="R325" s="48"/>
      <c r="T325" s="231" t="str">
        <f t="shared" si="18"/>
        <v/>
      </c>
      <c r="U325" s="230"/>
      <c r="W325" s="221" t="str">
        <f t="shared" si="16"/>
        <v/>
      </c>
      <c r="X325" s="221" t="str">
        <f t="shared" si="17"/>
        <v/>
      </c>
      <c r="AA325" s="216" t="str">
        <f>IF(ISNUMBER(J325),IF(OR(F325&lt;Soll_Ist_Vergleich!$C$4,F325&gt;Soll_Ist_Vergleich!$C$5,I325&lt;Soll_Ist_Vergleich!$C$4,I325&gt;Soll_Ist_Vergleich!$C$5,O325&lt;Soll_Ist_Vergleich!$C$4,O325&gt;Soll_Ist_Vergleich!$C$5),"Datum überprüfen",""),"")</f>
        <v/>
      </c>
    </row>
    <row r="326" spans="1:27" x14ac:dyDescent="0.2">
      <c r="A326" s="243" t="str">
        <f>IF(ISBLANK(B326),"",COUNTA(B$10:B326))</f>
        <v/>
      </c>
      <c r="B326" s="24"/>
      <c r="C326" s="48"/>
      <c r="D326" s="48"/>
      <c r="E326" s="33"/>
      <c r="F326" s="35"/>
      <c r="G326" s="35"/>
      <c r="H326" s="49"/>
      <c r="I326" s="35"/>
      <c r="J326" s="34"/>
      <c r="K326" s="62"/>
      <c r="L326" s="62"/>
      <c r="M326" s="114"/>
      <c r="N326" s="116"/>
      <c r="O326" s="57"/>
      <c r="P326" s="50"/>
      <c r="Q326" s="34"/>
      <c r="R326" s="48"/>
      <c r="T326" s="231" t="str">
        <f t="shared" si="18"/>
        <v/>
      </c>
      <c r="U326" s="230"/>
      <c r="W326" s="221" t="str">
        <f t="shared" si="16"/>
        <v/>
      </c>
      <c r="X326" s="221" t="str">
        <f t="shared" si="17"/>
        <v/>
      </c>
      <c r="AA326" s="216" t="str">
        <f>IF(ISNUMBER(J326),IF(OR(F326&lt;Soll_Ist_Vergleich!$C$4,F326&gt;Soll_Ist_Vergleich!$C$5,I326&lt;Soll_Ist_Vergleich!$C$4,I326&gt;Soll_Ist_Vergleich!$C$5,O326&lt;Soll_Ist_Vergleich!$C$4,O326&gt;Soll_Ist_Vergleich!$C$5),"Datum überprüfen",""),"")</f>
        <v/>
      </c>
    </row>
    <row r="327" spans="1:27" x14ac:dyDescent="0.2">
      <c r="A327" s="243" t="str">
        <f>IF(ISBLANK(B327),"",COUNTA(B$10:B327))</f>
        <v/>
      </c>
      <c r="B327" s="24"/>
      <c r="C327" s="48"/>
      <c r="D327" s="48"/>
      <c r="E327" s="33"/>
      <c r="F327" s="35"/>
      <c r="G327" s="35"/>
      <c r="H327" s="49"/>
      <c r="I327" s="35"/>
      <c r="J327" s="34"/>
      <c r="K327" s="62"/>
      <c r="L327" s="62"/>
      <c r="M327" s="114"/>
      <c r="N327" s="116"/>
      <c r="O327" s="57"/>
      <c r="P327" s="50"/>
      <c r="Q327" s="34"/>
      <c r="R327" s="48"/>
      <c r="T327" s="231" t="str">
        <f t="shared" si="18"/>
        <v/>
      </c>
      <c r="U327" s="230"/>
      <c r="W327" s="221" t="str">
        <f t="shared" si="16"/>
        <v/>
      </c>
      <c r="X327" s="221" t="str">
        <f t="shared" si="17"/>
        <v/>
      </c>
      <c r="AA327" s="216" t="str">
        <f>IF(ISNUMBER(J327),IF(OR(F327&lt;Soll_Ist_Vergleich!$C$4,F327&gt;Soll_Ist_Vergleich!$C$5,I327&lt;Soll_Ist_Vergleich!$C$4,I327&gt;Soll_Ist_Vergleich!$C$5,O327&lt;Soll_Ist_Vergleich!$C$4,O327&gt;Soll_Ist_Vergleich!$C$5),"Datum überprüfen",""),"")</f>
        <v/>
      </c>
    </row>
    <row r="328" spans="1:27" x14ac:dyDescent="0.2">
      <c r="A328" s="243" t="str">
        <f>IF(ISBLANK(B328),"",COUNTA(B$10:B328))</f>
        <v/>
      </c>
      <c r="B328" s="24"/>
      <c r="C328" s="48"/>
      <c r="D328" s="48"/>
      <c r="E328" s="33"/>
      <c r="F328" s="35"/>
      <c r="G328" s="35"/>
      <c r="H328" s="49"/>
      <c r="I328" s="35"/>
      <c r="J328" s="34"/>
      <c r="K328" s="62"/>
      <c r="L328" s="62"/>
      <c r="M328" s="114"/>
      <c r="N328" s="116"/>
      <c r="O328" s="57"/>
      <c r="P328" s="50"/>
      <c r="Q328" s="34"/>
      <c r="R328" s="48"/>
      <c r="T328" s="231" t="str">
        <f t="shared" si="18"/>
        <v/>
      </c>
      <c r="U328" s="230"/>
      <c r="W328" s="221" t="str">
        <f t="shared" si="16"/>
        <v/>
      </c>
      <c r="X328" s="221" t="str">
        <f t="shared" si="17"/>
        <v/>
      </c>
      <c r="AA328" s="216" t="str">
        <f>IF(ISNUMBER(J328),IF(OR(F328&lt;Soll_Ist_Vergleich!$C$4,F328&gt;Soll_Ist_Vergleich!$C$5,I328&lt;Soll_Ist_Vergleich!$C$4,I328&gt;Soll_Ist_Vergleich!$C$5,O328&lt;Soll_Ist_Vergleich!$C$4,O328&gt;Soll_Ist_Vergleich!$C$5),"Datum überprüfen",""),"")</f>
        <v/>
      </c>
    </row>
    <row r="329" spans="1:27" x14ac:dyDescent="0.2">
      <c r="A329" s="243" t="str">
        <f>IF(ISBLANK(B329),"",COUNTA(B$10:B329))</f>
        <v/>
      </c>
      <c r="B329" s="24"/>
      <c r="C329" s="48"/>
      <c r="D329" s="48"/>
      <c r="E329" s="33"/>
      <c r="F329" s="35"/>
      <c r="G329" s="35"/>
      <c r="H329" s="49"/>
      <c r="I329" s="35"/>
      <c r="J329" s="34"/>
      <c r="K329" s="62"/>
      <c r="L329" s="62"/>
      <c r="M329" s="114"/>
      <c r="N329" s="116"/>
      <c r="O329" s="57"/>
      <c r="P329" s="50"/>
      <c r="Q329" s="34"/>
      <c r="R329" s="48"/>
      <c r="T329" s="231" t="str">
        <f t="shared" si="18"/>
        <v/>
      </c>
      <c r="U329" s="230"/>
      <c r="W329" s="221" t="str">
        <f t="shared" si="16"/>
        <v/>
      </c>
      <c r="X329" s="221" t="str">
        <f t="shared" si="17"/>
        <v/>
      </c>
      <c r="AA329" s="216" t="str">
        <f>IF(ISNUMBER(J329),IF(OR(F329&lt;Soll_Ist_Vergleich!$C$4,F329&gt;Soll_Ist_Vergleich!$C$5,I329&lt;Soll_Ist_Vergleich!$C$4,I329&gt;Soll_Ist_Vergleich!$C$5,O329&lt;Soll_Ist_Vergleich!$C$4,O329&gt;Soll_Ist_Vergleich!$C$5),"Datum überprüfen",""),"")</f>
        <v/>
      </c>
    </row>
    <row r="330" spans="1:27" x14ac:dyDescent="0.2">
      <c r="A330" s="243" t="str">
        <f>IF(ISBLANK(B330),"",COUNTA(B$10:B330))</f>
        <v/>
      </c>
      <c r="B330" s="24"/>
      <c r="C330" s="48"/>
      <c r="D330" s="48"/>
      <c r="E330" s="33"/>
      <c r="F330" s="35"/>
      <c r="G330" s="35"/>
      <c r="H330" s="49"/>
      <c r="I330" s="35"/>
      <c r="J330" s="34"/>
      <c r="K330" s="62"/>
      <c r="L330" s="62"/>
      <c r="M330" s="114"/>
      <c r="N330" s="116"/>
      <c r="O330" s="57"/>
      <c r="P330" s="50"/>
      <c r="Q330" s="34"/>
      <c r="R330" s="48"/>
      <c r="T330" s="231" t="str">
        <f t="shared" si="18"/>
        <v/>
      </c>
      <c r="U330" s="230"/>
      <c r="W330" s="221" t="str">
        <f t="shared" si="16"/>
        <v/>
      </c>
      <c r="X330" s="221" t="str">
        <f t="shared" si="17"/>
        <v/>
      </c>
      <c r="AA330" s="216" t="str">
        <f>IF(ISNUMBER(J330),IF(OR(F330&lt;Soll_Ist_Vergleich!$C$4,F330&gt;Soll_Ist_Vergleich!$C$5,I330&lt;Soll_Ist_Vergleich!$C$4,I330&gt;Soll_Ist_Vergleich!$C$5,O330&lt;Soll_Ist_Vergleich!$C$4,O330&gt;Soll_Ist_Vergleich!$C$5),"Datum überprüfen",""),"")</f>
        <v/>
      </c>
    </row>
    <row r="331" spans="1:27" x14ac:dyDescent="0.2">
      <c r="A331" s="243" t="str">
        <f>IF(ISBLANK(B331),"",COUNTA(B$10:B331))</f>
        <v/>
      </c>
      <c r="B331" s="24"/>
      <c r="C331" s="48"/>
      <c r="D331" s="48"/>
      <c r="E331" s="33"/>
      <c r="F331" s="35"/>
      <c r="G331" s="35"/>
      <c r="H331" s="49"/>
      <c r="I331" s="35"/>
      <c r="J331" s="34"/>
      <c r="K331" s="62"/>
      <c r="L331" s="62"/>
      <c r="M331" s="114"/>
      <c r="N331" s="116"/>
      <c r="O331" s="57"/>
      <c r="P331" s="50"/>
      <c r="Q331" s="34"/>
      <c r="R331" s="48"/>
      <c r="T331" s="231" t="str">
        <f t="shared" si="18"/>
        <v/>
      </c>
      <c r="U331" s="230"/>
      <c r="W331" s="221" t="str">
        <f t="shared" si="16"/>
        <v/>
      </c>
      <c r="X331" s="221" t="str">
        <f t="shared" si="17"/>
        <v/>
      </c>
      <c r="AA331" s="216" t="str">
        <f>IF(ISNUMBER(J331),IF(OR(F331&lt;Soll_Ist_Vergleich!$C$4,F331&gt;Soll_Ist_Vergleich!$C$5,I331&lt;Soll_Ist_Vergleich!$C$4,I331&gt;Soll_Ist_Vergleich!$C$5,O331&lt;Soll_Ist_Vergleich!$C$4,O331&gt;Soll_Ist_Vergleich!$C$5),"Datum überprüfen",""),"")</f>
        <v/>
      </c>
    </row>
    <row r="332" spans="1:27" x14ac:dyDescent="0.2">
      <c r="A332" s="243" t="str">
        <f>IF(ISBLANK(B332),"",COUNTA(B$10:B332))</f>
        <v/>
      </c>
      <c r="B332" s="24"/>
      <c r="C332" s="48"/>
      <c r="D332" s="48"/>
      <c r="E332" s="33"/>
      <c r="F332" s="35"/>
      <c r="G332" s="35"/>
      <c r="H332" s="49"/>
      <c r="I332" s="35"/>
      <c r="J332" s="34"/>
      <c r="K332" s="62"/>
      <c r="L332" s="62"/>
      <c r="M332" s="114"/>
      <c r="N332" s="116"/>
      <c r="O332" s="57"/>
      <c r="P332" s="50"/>
      <c r="Q332" s="34"/>
      <c r="R332" s="48"/>
      <c r="T332" s="231" t="str">
        <f t="shared" si="18"/>
        <v/>
      </c>
      <c r="U332" s="230"/>
      <c r="W332" s="221" t="str">
        <f t="shared" si="16"/>
        <v/>
      </c>
      <c r="X332" s="221" t="str">
        <f t="shared" si="17"/>
        <v/>
      </c>
      <c r="AA332" s="216" t="str">
        <f>IF(ISNUMBER(J332),IF(OR(F332&lt;Soll_Ist_Vergleich!$C$4,F332&gt;Soll_Ist_Vergleich!$C$5,I332&lt;Soll_Ist_Vergleich!$C$4,I332&gt;Soll_Ist_Vergleich!$C$5,O332&lt;Soll_Ist_Vergleich!$C$4,O332&gt;Soll_Ist_Vergleich!$C$5),"Datum überprüfen",""),"")</f>
        <v/>
      </c>
    </row>
    <row r="333" spans="1:27" x14ac:dyDescent="0.2">
      <c r="A333" s="243" t="str">
        <f>IF(ISBLANK(B333),"",COUNTA(B$10:B333))</f>
        <v/>
      </c>
      <c r="B333" s="24"/>
      <c r="C333" s="48"/>
      <c r="D333" s="48"/>
      <c r="E333" s="33"/>
      <c r="F333" s="35"/>
      <c r="G333" s="35"/>
      <c r="H333" s="49"/>
      <c r="I333" s="35"/>
      <c r="J333" s="34"/>
      <c r="K333" s="62"/>
      <c r="L333" s="62"/>
      <c r="M333" s="114"/>
      <c r="N333" s="116"/>
      <c r="O333" s="57"/>
      <c r="P333" s="50"/>
      <c r="Q333" s="34"/>
      <c r="R333" s="48"/>
      <c r="T333" s="231" t="str">
        <f t="shared" si="18"/>
        <v/>
      </c>
      <c r="U333" s="230"/>
      <c r="W333" s="221" t="str">
        <f t="shared" si="16"/>
        <v/>
      </c>
      <c r="X333" s="221" t="str">
        <f t="shared" si="17"/>
        <v/>
      </c>
      <c r="AA333" s="216" t="str">
        <f>IF(ISNUMBER(J333),IF(OR(F333&lt;Soll_Ist_Vergleich!$C$4,F333&gt;Soll_Ist_Vergleich!$C$5,I333&lt;Soll_Ist_Vergleich!$C$4,I333&gt;Soll_Ist_Vergleich!$C$5,O333&lt;Soll_Ist_Vergleich!$C$4,O333&gt;Soll_Ist_Vergleich!$C$5),"Datum überprüfen",""),"")</f>
        <v/>
      </c>
    </row>
    <row r="334" spans="1:27" x14ac:dyDescent="0.2">
      <c r="A334" s="243" t="str">
        <f>IF(ISBLANK(B334),"",COUNTA(B$10:B334))</f>
        <v/>
      </c>
      <c r="B334" s="24"/>
      <c r="C334" s="48"/>
      <c r="D334" s="48"/>
      <c r="E334" s="33"/>
      <c r="F334" s="35"/>
      <c r="G334" s="35"/>
      <c r="H334" s="49"/>
      <c r="I334" s="35"/>
      <c r="J334" s="34"/>
      <c r="K334" s="62"/>
      <c r="L334" s="62"/>
      <c r="M334" s="114"/>
      <c r="N334" s="116"/>
      <c r="O334" s="57"/>
      <c r="P334" s="50"/>
      <c r="Q334" s="34"/>
      <c r="R334" s="48"/>
      <c r="T334" s="231" t="str">
        <f t="shared" si="18"/>
        <v/>
      </c>
      <c r="U334" s="230"/>
      <c r="W334" s="221" t="str">
        <f t="shared" si="16"/>
        <v/>
      </c>
      <c r="X334" s="221" t="str">
        <f t="shared" si="17"/>
        <v/>
      </c>
      <c r="AA334" s="216" t="str">
        <f>IF(ISNUMBER(J334),IF(OR(F334&lt;Soll_Ist_Vergleich!$C$4,F334&gt;Soll_Ist_Vergleich!$C$5,I334&lt;Soll_Ist_Vergleich!$C$4,I334&gt;Soll_Ist_Vergleich!$C$5,O334&lt;Soll_Ist_Vergleich!$C$4,O334&gt;Soll_Ist_Vergleich!$C$5),"Datum überprüfen",""),"")</f>
        <v/>
      </c>
    </row>
    <row r="335" spans="1:27" x14ac:dyDescent="0.2">
      <c r="A335" s="243" t="str">
        <f>IF(ISBLANK(B335),"",COUNTA(B$10:B335))</f>
        <v/>
      </c>
      <c r="B335" s="24"/>
      <c r="C335" s="48"/>
      <c r="D335" s="48"/>
      <c r="E335" s="33"/>
      <c r="F335" s="35"/>
      <c r="G335" s="35"/>
      <c r="H335" s="49"/>
      <c r="I335" s="35"/>
      <c r="J335" s="34"/>
      <c r="K335" s="62"/>
      <c r="L335" s="62"/>
      <c r="M335" s="114"/>
      <c r="N335" s="116"/>
      <c r="O335" s="57"/>
      <c r="P335" s="50"/>
      <c r="Q335" s="34"/>
      <c r="R335" s="48"/>
      <c r="T335" s="231" t="str">
        <f t="shared" si="18"/>
        <v/>
      </c>
      <c r="U335" s="230"/>
      <c r="W335" s="221" t="str">
        <f t="shared" si="16"/>
        <v/>
      </c>
      <c r="X335" s="221" t="str">
        <f t="shared" si="17"/>
        <v/>
      </c>
      <c r="AA335" s="216" t="str">
        <f>IF(ISNUMBER(J335),IF(OR(F335&lt;Soll_Ist_Vergleich!$C$4,F335&gt;Soll_Ist_Vergleich!$C$5,I335&lt;Soll_Ist_Vergleich!$C$4,I335&gt;Soll_Ist_Vergleich!$C$5,O335&lt;Soll_Ist_Vergleich!$C$4,O335&gt;Soll_Ist_Vergleich!$C$5),"Datum überprüfen",""),"")</f>
        <v/>
      </c>
    </row>
    <row r="336" spans="1:27" x14ac:dyDescent="0.2">
      <c r="A336" s="243" t="str">
        <f>IF(ISBLANK(B336),"",COUNTA(B$10:B336))</f>
        <v/>
      </c>
      <c r="B336" s="24"/>
      <c r="C336" s="48"/>
      <c r="D336" s="48"/>
      <c r="E336" s="33"/>
      <c r="F336" s="35"/>
      <c r="G336" s="35"/>
      <c r="H336" s="49"/>
      <c r="I336" s="35"/>
      <c r="J336" s="34"/>
      <c r="K336" s="62"/>
      <c r="L336" s="62"/>
      <c r="M336" s="114"/>
      <c r="N336" s="116"/>
      <c r="O336" s="57"/>
      <c r="P336" s="50"/>
      <c r="Q336" s="34"/>
      <c r="R336" s="48"/>
      <c r="T336" s="231" t="str">
        <f t="shared" si="18"/>
        <v/>
      </c>
      <c r="U336" s="230"/>
      <c r="W336" s="221" t="str">
        <f t="shared" si="16"/>
        <v/>
      </c>
      <c r="X336" s="221" t="str">
        <f t="shared" si="17"/>
        <v/>
      </c>
      <c r="AA336" s="216" t="str">
        <f>IF(ISNUMBER(J336),IF(OR(F336&lt;Soll_Ist_Vergleich!$C$4,F336&gt;Soll_Ist_Vergleich!$C$5,I336&lt;Soll_Ist_Vergleich!$C$4,I336&gt;Soll_Ist_Vergleich!$C$5,O336&lt;Soll_Ist_Vergleich!$C$4,O336&gt;Soll_Ist_Vergleich!$C$5),"Datum überprüfen",""),"")</f>
        <v/>
      </c>
    </row>
    <row r="337" spans="1:27" x14ac:dyDescent="0.2">
      <c r="A337" s="243" t="str">
        <f>IF(ISBLANK(B337),"",COUNTA(B$10:B337))</f>
        <v/>
      </c>
      <c r="B337" s="24"/>
      <c r="C337" s="48"/>
      <c r="D337" s="48"/>
      <c r="E337" s="33"/>
      <c r="F337" s="35"/>
      <c r="G337" s="35"/>
      <c r="H337" s="49"/>
      <c r="I337" s="35"/>
      <c r="J337" s="34"/>
      <c r="K337" s="62"/>
      <c r="L337" s="62"/>
      <c r="M337" s="114"/>
      <c r="N337" s="116"/>
      <c r="O337" s="57"/>
      <c r="P337" s="50"/>
      <c r="Q337" s="34"/>
      <c r="R337" s="48"/>
      <c r="T337" s="231" t="str">
        <f t="shared" si="18"/>
        <v/>
      </c>
      <c r="U337" s="230"/>
      <c r="W337" s="221" t="str">
        <f t="shared" si="16"/>
        <v/>
      </c>
      <c r="X337" s="221" t="str">
        <f t="shared" si="17"/>
        <v/>
      </c>
      <c r="AA337" s="216" t="str">
        <f>IF(ISNUMBER(J337),IF(OR(F337&lt;Soll_Ist_Vergleich!$C$4,F337&gt;Soll_Ist_Vergleich!$C$5,I337&lt;Soll_Ist_Vergleich!$C$4,I337&gt;Soll_Ist_Vergleich!$C$5,O337&lt;Soll_Ist_Vergleich!$C$4,O337&gt;Soll_Ist_Vergleich!$C$5),"Datum überprüfen",""),"")</f>
        <v/>
      </c>
    </row>
    <row r="338" spans="1:27" x14ac:dyDescent="0.2">
      <c r="A338" s="243" t="str">
        <f>IF(ISBLANK(B338),"",COUNTA(B$10:B338))</f>
        <v/>
      </c>
      <c r="B338" s="24"/>
      <c r="C338" s="48"/>
      <c r="D338" s="48"/>
      <c r="E338" s="33"/>
      <c r="F338" s="35"/>
      <c r="G338" s="35"/>
      <c r="H338" s="49"/>
      <c r="I338" s="35"/>
      <c r="J338" s="34"/>
      <c r="K338" s="62"/>
      <c r="L338" s="62"/>
      <c r="M338" s="114"/>
      <c r="N338" s="116"/>
      <c r="O338" s="57"/>
      <c r="P338" s="50"/>
      <c r="Q338" s="34"/>
      <c r="R338" s="48"/>
      <c r="T338" s="231" t="str">
        <f t="shared" si="18"/>
        <v/>
      </c>
      <c r="U338" s="230"/>
      <c r="W338" s="221" t="str">
        <f t="shared" si="16"/>
        <v/>
      </c>
      <c r="X338" s="221" t="str">
        <f t="shared" si="17"/>
        <v/>
      </c>
      <c r="AA338" s="216" t="str">
        <f>IF(ISNUMBER(J338),IF(OR(F338&lt;Soll_Ist_Vergleich!$C$4,F338&gt;Soll_Ist_Vergleich!$C$5,I338&lt;Soll_Ist_Vergleich!$C$4,I338&gt;Soll_Ist_Vergleich!$C$5,O338&lt;Soll_Ist_Vergleich!$C$4,O338&gt;Soll_Ist_Vergleich!$C$5),"Datum überprüfen",""),"")</f>
        <v/>
      </c>
    </row>
    <row r="339" spans="1:27" x14ac:dyDescent="0.2">
      <c r="A339" s="243" t="str">
        <f>IF(ISBLANK(B339),"",COUNTA(B$10:B339))</f>
        <v/>
      </c>
      <c r="B339" s="24"/>
      <c r="C339" s="48"/>
      <c r="D339" s="48"/>
      <c r="E339" s="33"/>
      <c r="F339" s="35"/>
      <c r="G339" s="35"/>
      <c r="H339" s="49"/>
      <c r="I339" s="35"/>
      <c r="J339" s="34"/>
      <c r="K339" s="62"/>
      <c r="L339" s="62"/>
      <c r="M339" s="114"/>
      <c r="N339" s="116"/>
      <c r="O339" s="57"/>
      <c r="P339" s="50"/>
      <c r="Q339" s="34"/>
      <c r="R339" s="48"/>
      <c r="T339" s="231" t="str">
        <f t="shared" si="18"/>
        <v/>
      </c>
      <c r="U339" s="230"/>
      <c r="W339" s="221" t="str">
        <f t="shared" si="16"/>
        <v/>
      </c>
      <c r="X339" s="221" t="str">
        <f t="shared" si="17"/>
        <v/>
      </c>
      <c r="AA339" s="216" t="str">
        <f>IF(ISNUMBER(J339),IF(OR(F339&lt;Soll_Ist_Vergleich!$C$4,F339&gt;Soll_Ist_Vergleich!$C$5,I339&lt;Soll_Ist_Vergleich!$C$4,I339&gt;Soll_Ist_Vergleich!$C$5,O339&lt;Soll_Ist_Vergleich!$C$4,O339&gt;Soll_Ist_Vergleich!$C$5),"Datum überprüfen",""),"")</f>
        <v/>
      </c>
    </row>
    <row r="340" spans="1:27" x14ac:dyDescent="0.2">
      <c r="A340" s="243" t="str">
        <f>IF(ISBLANK(B340),"",COUNTA(B$10:B340))</f>
        <v/>
      </c>
      <c r="B340" s="24"/>
      <c r="C340" s="48"/>
      <c r="D340" s="48"/>
      <c r="E340" s="33"/>
      <c r="F340" s="35"/>
      <c r="G340" s="35"/>
      <c r="H340" s="49"/>
      <c r="I340" s="35"/>
      <c r="J340" s="34"/>
      <c r="K340" s="62"/>
      <c r="L340" s="62"/>
      <c r="M340" s="114"/>
      <c r="N340" s="116"/>
      <c r="O340" s="57"/>
      <c r="P340" s="50"/>
      <c r="Q340" s="34"/>
      <c r="R340" s="48"/>
      <c r="T340" s="231" t="str">
        <f t="shared" si="18"/>
        <v/>
      </c>
      <c r="U340" s="230"/>
      <c r="W340" s="221" t="str">
        <f t="shared" si="16"/>
        <v/>
      </c>
      <c r="X340" s="221" t="str">
        <f t="shared" si="17"/>
        <v/>
      </c>
      <c r="AA340" s="216" t="str">
        <f>IF(ISNUMBER(J340),IF(OR(F340&lt;Soll_Ist_Vergleich!$C$4,F340&gt;Soll_Ist_Vergleich!$C$5,I340&lt;Soll_Ist_Vergleich!$C$4,I340&gt;Soll_Ist_Vergleich!$C$5,O340&lt;Soll_Ist_Vergleich!$C$4,O340&gt;Soll_Ist_Vergleich!$C$5),"Datum überprüfen",""),"")</f>
        <v/>
      </c>
    </row>
    <row r="341" spans="1:27" x14ac:dyDescent="0.2">
      <c r="A341" s="243" t="str">
        <f>IF(ISBLANK(B341),"",COUNTA(B$10:B341))</f>
        <v/>
      </c>
      <c r="B341" s="24"/>
      <c r="C341" s="48"/>
      <c r="D341" s="48"/>
      <c r="E341" s="33"/>
      <c r="F341" s="35"/>
      <c r="G341" s="35"/>
      <c r="H341" s="49"/>
      <c r="I341" s="35"/>
      <c r="J341" s="34"/>
      <c r="K341" s="62"/>
      <c r="L341" s="62"/>
      <c r="M341" s="114"/>
      <c r="N341" s="116"/>
      <c r="O341" s="57"/>
      <c r="P341" s="50"/>
      <c r="Q341" s="34"/>
      <c r="R341" s="48"/>
      <c r="T341" s="231" t="str">
        <f t="shared" si="18"/>
        <v/>
      </c>
      <c r="U341" s="230"/>
      <c r="W341" s="221" t="str">
        <f t="shared" si="16"/>
        <v/>
      </c>
      <c r="X341" s="221" t="str">
        <f t="shared" si="17"/>
        <v/>
      </c>
      <c r="AA341" s="216" t="str">
        <f>IF(ISNUMBER(J341),IF(OR(F341&lt;Soll_Ist_Vergleich!$C$4,F341&gt;Soll_Ist_Vergleich!$C$5,I341&lt;Soll_Ist_Vergleich!$C$4,I341&gt;Soll_Ist_Vergleich!$C$5,O341&lt;Soll_Ist_Vergleich!$C$4,O341&gt;Soll_Ist_Vergleich!$C$5),"Datum überprüfen",""),"")</f>
        <v/>
      </c>
    </row>
    <row r="342" spans="1:27" x14ac:dyDescent="0.2">
      <c r="A342" s="243" t="str">
        <f>IF(ISBLANK(B342),"",COUNTA(B$10:B342))</f>
        <v/>
      </c>
      <c r="B342" s="24"/>
      <c r="C342" s="48"/>
      <c r="D342" s="48"/>
      <c r="E342" s="33"/>
      <c r="F342" s="35"/>
      <c r="G342" s="35"/>
      <c r="H342" s="49"/>
      <c r="I342" s="35"/>
      <c r="J342" s="34"/>
      <c r="K342" s="62"/>
      <c r="L342" s="62"/>
      <c r="M342" s="114"/>
      <c r="N342" s="116"/>
      <c r="O342" s="57"/>
      <c r="P342" s="50"/>
      <c r="Q342" s="34"/>
      <c r="R342" s="48"/>
      <c r="T342" s="231" t="str">
        <f t="shared" si="18"/>
        <v/>
      </c>
      <c r="U342" s="230"/>
      <c r="W342" s="221" t="str">
        <f t="shared" si="16"/>
        <v/>
      </c>
      <c r="X342" s="221" t="str">
        <f t="shared" si="17"/>
        <v/>
      </c>
      <c r="AA342" s="216" t="str">
        <f>IF(ISNUMBER(J342),IF(OR(F342&lt;Soll_Ist_Vergleich!$C$4,F342&gt;Soll_Ist_Vergleich!$C$5,I342&lt;Soll_Ist_Vergleich!$C$4,I342&gt;Soll_Ist_Vergleich!$C$5,O342&lt;Soll_Ist_Vergleich!$C$4,O342&gt;Soll_Ist_Vergleich!$C$5),"Datum überprüfen",""),"")</f>
        <v/>
      </c>
    </row>
    <row r="343" spans="1:27" x14ac:dyDescent="0.2">
      <c r="A343" s="243" t="str">
        <f>IF(ISBLANK(B343),"",COUNTA(B$10:B343))</f>
        <v/>
      </c>
      <c r="B343" s="24"/>
      <c r="C343" s="48"/>
      <c r="D343" s="48"/>
      <c r="E343" s="33"/>
      <c r="F343" s="35"/>
      <c r="G343" s="35"/>
      <c r="H343" s="49"/>
      <c r="I343" s="35"/>
      <c r="J343" s="34"/>
      <c r="K343" s="62"/>
      <c r="L343" s="62"/>
      <c r="M343" s="114"/>
      <c r="N343" s="116"/>
      <c r="O343" s="57"/>
      <c r="P343" s="50"/>
      <c r="Q343" s="34"/>
      <c r="R343" s="48"/>
      <c r="T343" s="231" t="str">
        <f t="shared" si="18"/>
        <v/>
      </c>
      <c r="U343" s="230"/>
      <c r="W343" s="221" t="str">
        <f t="shared" ref="W343:W406" si="19">IF(ISNUMBER(J343),ROUND(J343/(1+L343/100)*(1-K343/100),2),"")</f>
        <v/>
      </c>
      <c r="X343" s="221" t="str">
        <f t="shared" ref="X343:X406" si="20">IF(ISNUMBER(J343),ROUND(J343/(1+L343/100),2),"")</f>
        <v/>
      </c>
      <c r="AA343" s="216" t="str">
        <f>IF(ISNUMBER(J343),IF(OR(F343&lt;Soll_Ist_Vergleich!$C$4,F343&gt;Soll_Ist_Vergleich!$C$5,I343&lt;Soll_Ist_Vergleich!$C$4,I343&gt;Soll_Ist_Vergleich!$C$5,O343&lt;Soll_Ist_Vergleich!$C$4,O343&gt;Soll_Ist_Vergleich!$C$5),"Datum überprüfen",""),"")</f>
        <v/>
      </c>
    </row>
    <row r="344" spans="1:27" x14ac:dyDescent="0.2">
      <c r="A344" s="243" t="str">
        <f>IF(ISBLANK(B344),"",COUNTA(B$10:B344))</f>
        <v/>
      </c>
      <c r="B344" s="24"/>
      <c r="C344" s="48"/>
      <c r="D344" s="48"/>
      <c r="E344" s="33"/>
      <c r="F344" s="35"/>
      <c r="G344" s="35"/>
      <c r="H344" s="49"/>
      <c r="I344" s="35"/>
      <c r="J344" s="34"/>
      <c r="K344" s="62"/>
      <c r="L344" s="62"/>
      <c r="M344" s="114"/>
      <c r="N344" s="116"/>
      <c r="O344" s="57"/>
      <c r="P344" s="50"/>
      <c r="Q344" s="34"/>
      <c r="R344" s="48"/>
      <c r="T344" s="231" t="str">
        <f t="shared" si="18"/>
        <v/>
      </c>
      <c r="U344" s="230"/>
      <c r="W344" s="221" t="str">
        <f t="shared" si="19"/>
        <v/>
      </c>
      <c r="X344" s="221" t="str">
        <f t="shared" si="20"/>
        <v/>
      </c>
      <c r="AA344" s="216" t="str">
        <f>IF(ISNUMBER(J344),IF(OR(F344&lt;Soll_Ist_Vergleich!$C$4,F344&gt;Soll_Ist_Vergleich!$C$5,I344&lt;Soll_Ist_Vergleich!$C$4,I344&gt;Soll_Ist_Vergleich!$C$5,O344&lt;Soll_Ist_Vergleich!$C$4,O344&gt;Soll_Ist_Vergleich!$C$5),"Datum überprüfen",""),"")</f>
        <v/>
      </c>
    </row>
    <row r="345" spans="1:27" x14ac:dyDescent="0.2">
      <c r="A345" s="243" t="str">
        <f>IF(ISBLANK(B345),"",COUNTA(B$10:B345))</f>
        <v/>
      </c>
      <c r="B345" s="24"/>
      <c r="C345" s="48"/>
      <c r="D345" s="48"/>
      <c r="E345" s="33"/>
      <c r="F345" s="35"/>
      <c r="G345" s="35"/>
      <c r="H345" s="49"/>
      <c r="I345" s="35"/>
      <c r="J345" s="34"/>
      <c r="K345" s="62"/>
      <c r="L345" s="62"/>
      <c r="M345" s="114"/>
      <c r="N345" s="116"/>
      <c r="O345" s="57"/>
      <c r="P345" s="50"/>
      <c r="Q345" s="34"/>
      <c r="R345" s="48"/>
      <c r="T345" s="231" t="str">
        <f t="shared" si="18"/>
        <v/>
      </c>
      <c r="U345" s="230"/>
      <c r="W345" s="221" t="str">
        <f t="shared" si="19"/>
        <v/>
      </c>
      <c r="X345" s="221" t="str">
        <f t="shared" si="20"/>
        <v/>
      </c>
      <c r="AA345" s="216" t="str">
        <f>IF(ISNUMBER(J345),IF(OR(F345&lt;Soll_Ist_Vergleich!$C$4,F345&gt;Soll_Ist_Vergleich!$C$5,I345&lt;Soll_Ist_Vergleich!$C$4,I345&gt;Soll_Ist_Vergleich!$C$5,O345&lt;Soll_Ist_Vergleich!$C$4,O345&gt;Soll_Ist_Vergleich!$C$5),"Datum überprüfen",""),"")</f>
        <v/>
      </c>
    </row>
    <row r="346" spans="1:27" x14ac:dyDescent="0.2">
      <c r="A346" s="243" t="str">
        <f>IF(ISBLANK(B346),"",COUNTA(B$10:B346))</f>
        <v/>
      </c>
      <c r="B346" s="24"/>
      <c r="C346" s="48"/>
      <c r="D346" s="48"/>
      <c r="E346" s="33"/>
      <c r="F346" s="35"/>
      <c r="G346" s="35"/>
      <c r="H346" s="49"/>
      <c r="I346" s="35"/>
      <c r="J346" s="34"/>
      <c r="K346" s="62"/>
      <c r="L346" s="62"/>
      <c r="M346" s="114"/>
      <c r="N346" s="116"/>
      <c r="O346" s="57"/>
      <c r="P346" s="50"/>
      <c r="Q346" s="34"/>
      <c r="R346" s="48"/>
      <c r="T346" s="231" t="str">
        <f t="shared" si="18"/>
        <v/>
      </c>
      <c r="U346" s="230"/>
      <c r="W346" s="221" t="str">
        <f t="shared" si="19"/>
        <v/>
      </c>
      <c r="X346" s="221" t="str">
        <f t="shared" si="20"/>
        <v/>
      </c>
      <c r="AA346" s="216" t="str">
        <f>IF(ISNUMBER(J346),IF(OR(F346&lt;Soll_Ist_Vergleich!$C$4,F346&gt;Soll_Ist_Vergleich!$C$5,I346&lt;Soll_Ist_Vergleich!$C$4,I346&gt;Soll_Ist_Vergleich!$C$5,O346&lt;Soll_Ist_Vergleich!$C$4,O346&gt;Soll_Ist_Vergleich!$C$5),"Datum überprüfen",""),"")</f>
        <v/>
      </c>
    </row>
    <row r="347" spans="1:27" x14ac:dyDescent="0.2">
      <c r="A347" s="243" t="str">
        <f>IF(ISBLANK(B347),"",COUNTA(B$10:B347))</f>
        <v/>
      </c>
      <c r="B347" s="24"/>
      <c r="C347" s="48"/>
      <c r="D347" s="48"/>
      <c r="E347" s="33"/>
      <c r="F347" s="35"/>
      <c r="G347" s="35"/>
      <c r="H347" s="49"/>
      <c r="I347" s="35"/>
      <c r="J347" s="34"/>
      <c r="K347" s="62"/>
      <c r="L347" s="62"/>
      <c r="M347" s="114"/>
      <c r="N347" s="116"/>
      <c r="O347" s="57"/>
      <c r="P347" s="50"/>
      <c r="Q347" s="34"/>
      <c r="R347" s="48"/>
      <c r="T347" s="231" t="str">
        <f t="shared" si="18"/>
        <v/>
      </c>
      <c r="U347" s="230"/>
      <c r="W347" s="221" t="str">
        <f t="shared" si="19"/>
        <v/>
      </c>
      <c r="X347" s="221" t="str">
        <f t="shared" si="20"/>
        <v/>
      </c>
      <c r="AA347" s="216" t="str">
        <f>IF(ISNUMBER(J347),IF(OR(F347&lt;Soll_Ist_Vergleich!$C$4,F347&gt;Soll_Ist_Vergleich!$C$5,I347&lt;Soll_Ist_Vergleich!$C$4,I347&gt;Soll_Ist_Vergleich!$C$5,O347&lt;Soll_Ist_Vergleich!$C$4,O347&gt;Soll_Ist_Vergleich!$C$5),"Datum überprüfen",""),"")</f>
        <v/>
      </c>
    </row>
    <row r="348" spans="1:27" x14ac:dyDescent="0.2">
      <c r="A348" s="243" t="str">
        <f>IF(ISBLANK(B348),"",COUNTA(B$10:B348))</f>
        <v/>
      </c>
      <c r="B348" s="24"/>
      <c r="C348" s="48"/>
      <c r="D348" s="48"/>
      <c r="E348" s="33"/>
      <c r="F348" s="35"/>
      <c r="G348" s="35"/>
      <c r="H348" s="49"/>
      <c r="I348" s="35"/>
      <c r="J348" s="34"/>
      <c r="K348" s="62"/>
      <c r="L348" s="62"/>
      <c r="M348" s="114"/>
      <c r="N348" s="116"/>
      <c r="O348" s="57"/>
      <c r="P348" s="50"/>
      <c r="Q348" s="34"/>
      <c r="R348" s="48"/>
      <c r="T348" s="231" t="str">
        <f t="shared" si="18"/>
        <v/>
      </c>
      <c r="U348" s="230"/>
      <c r="W348" s="221" t="str">
        <f t="shared" si="19"/>
        <v/>
      </c>
      <c r="X348" s="221" t="str">
        <f t="shared" si="20"/>
        <v/>
      </c>
      <c r="AA348" s="216" t="str">
        <f>IF(ISNUMBER(J348),IF(OR(F348&lt;Soll_Ist_Vergleich!$C$4,F348&gt;Soll_Ist_Vergleich!$C$5,I348&lt;Soll_Ist_Vergleich!$C$4,I348&gt;Soll_Ist_Vergleich!$C$5,O348&lt;Soll_Ist_Vergleich!$C$4,O348&gt;Soll_Ist_Vergleich!$C$5),"Datum überprüfen",""),"")</f>
        <v/>
      </c>
    </row>
    <row r="349" spans="1:27" x14ac:dyDescent="0.2">
      <c r="A349" s="243" t="str">
        <f>IF(ISBLANK(B349),"",COUNTA(B$10:B349))</f>
        <v/>
      </c>
      <c r="B349" s="24"/>
      <c r="C349" s="48"/>
      <c r="D349" s="48"/>
      <c r="E349" s="33"/>
      <c r="F349" s="35"/>
      <c r="G349" s="35"/>
      <c r="H349" s="49"/>
      <c r="I349" s="35"/>
      <c r="J349" s="34"/>
      <c r="K349" s="62"/>
      <c r="L349" s="62"/>
      <c r="M349" s="114"/>
      <c r="N349" s="116"/>
      <c r="O349" s="57"/>
      <c r="P349" s="50"/>
      <c r="Q349" s="34"/>
      <c r="R349" s="48"/>
      <c r="T349" s="231" t="str">
        <f t="shared" si="18"/>
        <v/>
      </c>
      <c r="U349" s="230"/>
      <c r="W349" s="221" t="str">
        <f t="shared" si="19"/>
        <v/>
      </c>
      <c r="X349" s="221" t="str">
        <f t="shared" si="20"/>
        <v/>
      </c>
      <c r="AA349" s="216" t="str">
        <f>IF(ISNUMBER(J349),IF(OR(F349&lt;Soll_Ist_Vergleich!$C$4,F349&gt;Soll_Ist_Vergleich!$C$5,I349&lt;Soll_Ist_Vergleich!$C$4,I349&gt;Soll_Ist_Vergleich!$C$5,O349&lt;Soll_Ist_Vergleich!$C$4,O349&gt;Soll_Ist_Vergleich!$C$5),"Datum überprüfen",""),"")</f>
        <v/>
      </c>
    </row>
    <row r="350" spans="1:27" x14ac:dyDescent="0.2">
      <c r="A350" s="243" t="str">
        <f>IF(ISBLANK(B350),"",COUNTA(B$10:B350))</f>
        <v/>
      </c>
      <c r="B350" s="24"/>
      <c r="C350" s="48"/>
      <c r="D350" s="48"/>
      <c r="E350" s="33"/>
      <c r="F350" s="35"/>
      <c r="G350" s="35"/>
      <c r="H350" s="49"/>
      <c r="I350" s="35"/>
      <c r="J350" s="34"/>
      <c r="K350" s="62"/>
      <c r="L350" s="62"/>
      <c r="M350" s="114"/>
      <c r="N350" s="116"/>
      <c r="O350" s="57"/>
      <c r="P350" s="50"/>
      <c r="Q350" s="34"/>
      <c r="R350" s="48"/>
      <c r="T350" s="231" t="str">
        <f t="shared" si="18"/>
        <v/>
      </c>
      <c r="U350" s="230"/>
      <c r="W350" s="221" t="str">
        <f t="shared" si="19"/>
        <v/>
      </c>
      <c r="X350" s="221" t="str">
        <f t="shared" si="20"/>
        <v/>
      </c>
      <c r="AA350" s="216" t="str">
        <f>IF(ISNUMBER(J350),IF(OR(F350&lt;Soll_Ist_Vergleich!$C$4,F350&gt;Soll_Ist_Vergleich!$C$5,I350&lt;Soll_Ist_Vergleich!$C$4,I350&gt;Soll_Ist_Vergleich!$C$5,O350&lt;Soll_Ist_Vergleich!$C$4,O350&gt;Soll_Ist_Vergleich!$C$5),"Datum überprüfen",""),"")</f>
        <v/>
      </c>
    </row>
    <row r="351" spans="1:27" x14ac:dyDescent="0.2">
      <c r="A351" s="243" t="str">
        <f>IF(ISBLANK(B351),"",COUNTA(B$10:B351))</f>
        <v/>
      </c>
      <c r="B351" s="24"/>
      <c r="C351" s="48"/>
      <c r="D351" s="48"/>
      <c r="E351" s="33"/>
      <c r="F351" s="35"/>
      <c r="G351" s="35"/>
      <c r="H351" s="49"/>
      <c r="I351" s="35"/>
      <c r="J351" s="34"/>
      <c r="K351" s="62"/>
      <c r="L351" s="62"/>
      <c r="M351" s="114"/>
      <c r="N351" s="116"/>
      <c r="O351" s="57"/>
      <c r="P351" s="50"/>
      <c r="Q351" s="34"/>
      <c r="R351" s="48"/>
      <c r="T351" s="231" t="str">
        <f t="shared" si="18"/>
        <v/>
      </c>
      <c r="U351" s="230"/>
      <c r="W351" s="221" t="str">
        <f t="shared" si="19"/>
        <v/>
      </c>
      <c r="X351" s="221" t="str">
        <f t="shared" si="20"/>
        <v/>
      </c>
      <c r="AA351" s="216" t="str">
        <f>IF(ISNUMBER(J351),IF(OR(F351&lt;Soll_Ist_Vergleich!$C$4,F351&gt;Soll_Ist_Vergleich!$C$5,I351&lt;Soll_Ist_Vergleich!$C$4,I351&gt;Soll_Ist_Vergleich!$C$5,O351&lt;Soll_Ist_Vergleich!$C$4,O351&gt;Soll_Ist_Vergleich!$C$5),"Datum überprüfen",""),"")</f>
        <v/>
      </c>
    </row>
    <row r="352" spans="1:27" x14ac:dyDescent="0.2">
      <c r="A352" s="243" t="str">
        <f>IF(ISBLANK(B352),"",COUNTA(B$10:B352))</f>
        <v/>
      </c>
      <c r="B352" s="24"/>
      <c r="C352" s="48"/>
      <c r="D352" s="48"/>
      <c r="E352" s="33"/>
      <c r="F352" s="35"/>
      <c r="G352" s="35"/>
      <c r="H352" s="49"/>
      <c r="I352" s="35"/>
      <c r="J352" s="34"/>
      <c r="K352" s="62"/>
      <c r="L352" s="62"/>
      <c r="M352" s="114"/>
      <c r="N352" s="116"/>
      <c r="O352" s="57"/>
      <c r="P352" s="50"/>
      <c r="Q352" s="34"/>
      <c r="R352" s="48"/>
      <c r="T352" s="231" t="str">
        <f t="shared" si="18"/>
        <v/>
      </c>
      <c r="U352" s="230"/>
      <c r="W352" s="221" t="str">
        <f t="shared" si="19"/>
        <v/>
      </c>
      <c r="X352" s="221" t="str">
        <f t="shared" si="20"/>
        <v/>
      </c>
      <c r="AA352" s="216" t="str">
        <f>IF(ISNUMBER(J352),IF(OR(F352&lt;Soll_Ist_Vergleich!$C$4,F352&gt;Soll_Ist_Vergleich!$C$5,I352&lt;Soll_Ist_Vergleich!$C$4,I352&gt;Soll_Ist_Vergleich!$C$5,O352&lt;Soll_Ist_Vergleich!$C$4,O352&gt;Soll_Ist_Vergleich!$C$5),"Datum überprüfen",""),"")</f>
        <v/>
      </c>
    </row>
    <row r="353" spans="1:27" x14ac:dyDescent="0.2">
      <c r="A353" s="243" t="str">
        <f>IF(ISBLANK(B353),"",COUNTA(B$10:B353))</f>
        <v/>
      </c>
      <c r="B353" s="24"/>
      <c r="C353" s="48"/>
      <c r="D353" s="48"/>
      <c r="E353" s="33"/>
      <c r="F353" s="35"/>
      <c r="G353" s="35"/>
      <c r="H353" s="49"/>
      <c r="I353" s="35"/>
      <c r="J353" s="34"/>
      <c r="K353" s="62"/>
      <c r="L353" s="62"/>
      <c r="M353" s="114"/>
      <c r="N353" s="116"/>
      <c r="O353" s="57"/>
      <c r="P353" s="50"/>
      <c r="Q353" s="34"/>
      <c r="R353" s="48"/>
      <c r="T353" s="231" t="str">
        <f t="shared" si="18"/>
        <v/>
      </c>
      <c r="U353" s="230"/>
      <c r="W353" s="221" t="str">
        <f t="shared" si="19"/>
        <v/>
      </c>
      <c r="X353" s="221" t="str">
        <f t="shared" si="20"/>
        <v/>
      </c>
      <c r="AA353" s="216" t="str">
        <f>IF(ISNUMBER(J353),IF(OR(F353&lt;Soll_Ist_Vergleich!$C$4,F353&gt;Soll_Ist_Vergleich!$C$5,I353&lt;Soll_Ist_Vergleich!$C$4,I353&gt;Soll_Ist_Vergleich!$C$5,O353&lt;Soll_Ist_Vergleich!$C$4,O353&gt;Soll_Ist_Vergleich!$C$5),"Datum überprüfen",""),"")</f>
        <v/>
      </c>
    </row>
    <row r="354" spans="1:27" x14ac:dyDescent="0.2">
      <c r="A354" s="243" t="str">
        <f>IF(ISBLANK(B354),"",COUNTA(B$10:B354))</f>
        <v/>
      </c>
      <c r="B354" s="24"/>
      <c r="C354" s="48"/>
      <c r="D354" s="48"/>
      <c r="E354" s="33"/>
      <c r="F354" s="35"/>
      <c r="G354" s="35"/>
      <c r="H354" s="49"/>
      <c r="I354" s="35"/>
      <c r="J354" s="34"/>
      <c r="K354" s="62"/>
      <c r="L354" s="62"/>
      <c r="M354" s="114"/>
      <c r="N354" s="116"/>
      <c r="O354" s="57"/>
      <c r="P354" s="50"/>
      <c r="Q354" s="34"/>
      <c r="R354" s="48"/>
      <c r="T354" s="231" t="str">
        <f t="shared" si="18"/>
        <v/>
      </c>
      <c r="U354" s="230"/>
      <c r="W354" s="221" t="str">
        <f t="shared" si="19"/>
        <v/>
      </c>
      <c r="X354" s="221" t="str">
        <f t="shared" si="20"/>
        <v/>
      </c>
      <c r="AA354" s="216" t="str">
        <f>IF(ISNUMBER(J354),IF(OR(F354&lt;Soll_Ist_Vergleich!$C$4,F354&gt;Soll_Ist_Vergleich!$C$5,I354&lt;Soll_Ist_Vergleich!$C$4,I354&gt;Soll_Ist_Vergleich!$C$5,O354&lt;Soll_Ist_Vergleich!$C$4,O354&gt;Soll_Ist_Vergleich!$C$5),"Datum überprüfen",""),"")</f>
        <v/>
      </c>
    </row>
    <row r="355" spans="1:27" x14ac:dyDescent="0.2">
      <c r="A355" s="243" t="str">
        <f>IF(ISBLANK(B355),"",COUNTA(B$10:B355))</f>
        <v/>
      </c>
      <c r="B355" s="24"/>
      <c r="C355" s="48"/>
      <c r="D355" s="48"/>
      <c r="E355" s="33"/>
      <c r="F355" s="35"/>
      <c r="G355" s="35"/>
      <c r="H355" s="49"/>
      <c r="I355" s="35"/>
      <c r="J355" s="34"/>
      <c r="K355" s="62"/>
      <c r="L355" s="62"/>
      <c r="M355" s="114"/>
      <c r="N355" s="116"/>
      <c r="O355" s="57"/>
      <c r="P355" s="50"/>
      <c r="Q355" s="34"/>
      <c r="R355" s="48"/>
      <c r="T355" s="231" t="str">
        <f t="shared" si="18"/>
        <v/>
      </c>
      <c r="U355" s="230"/>
      <c r="W355" s="221" t="str">
        <f t="shared" si="19"/>
        <v/>
      </c>
      <c r="X355" s="221" t="str">
        <f t="shared" si="20"/>
        <v/>
      </c>
      <c r="AA355" s="216" t="str">
        <f>IF(ISNUMBER(J355),IF(OR(F355&lt;Soll_Ist_Vergleich!$C$4,F355&gt;Soll_Ist_Vergleich!$C$5,I355&lt;Soll_Ist_Vergleich!$C$4,I355&gt;Soll_Ist_Vergleich!$C$5,O355&lt;Soll_Ist_Vergleich!$C$4,O355&gt;Soll_Ist_Vergleich!$C$5),"Datum überprüfen",""),"")</f>
        <v/>
      </c>
    </row>
    <row r="356" spans="1:27" x14ac:dyDescent="0.2">
      <c r="A356" s="243" t="str">
        <f>IF(ISBLANK(B356),"",COUNTA(B$10:B356))</f>
        <v/>
      </c>
      <c r="B356" s="24"/>
      <c r="C356" s="48"/>
      <c r="D356" s="48"/>
      <c r="E356" s="33"/>
      <c r="F356" s="35"/>
      <c r="G356" s="35"/>
      <c r="H356" s="49"/>
      <c r="I356" s="35"/>
      <c r="J356" s="34"/>
      <c r="K356" s="62"/>
      <c r="L356" s="62"/>
      <c r="M356" s="114"/>
      <c r="N356" s="116"/>
      <c r="O356" s="57"/>
      <c r="P356" s="50"/>
      <c r="Q356" s="34"/>
      <c r="R356" s="48"/>
      <c r="T356" s="231" t="str">
        <f t="shared" si="18"/>
        <v/>
      </c>
      <c r="U356" s="230"/>
      <c r="W356" s="221" t="str">
        <f t="shared" si="19"/>
        <v/>
      </c>
      <c r="X356" s="221" t="str">
        <f t="shared" si="20"/>
        <v/>
      </c>
      <c r="AA356" s="216" t="str">
        <f>IF(ISNUMBER(J356),IF(OR(F356&lt;Soll_Ist_Vergleich!$C$4,F356&gt;Soll_Ist_Vergleich!$C$5,I356&lt;Soll_Ist_Vergleich!$C$4,I356&gt;Soll_Ist_Vergleich!$C$5,O356&lt;Soll_Ist_Vergleich!$C$4,O356&gt;Soll_Ist_Vergleich!$C$5),"Datum überprüfen",""),"")</f>
        <v/>
      </c>
    </row>
    <row r="357" spans="1:27" x14ac:dyDescent="0.2">
      <c r="A357" s="243" t="str">
        <f>IF(ISBLANK(B357),"",COUNTA(B$10:B357))</f>
        <v/>
      </c>
      <c r="B357" s="24"/>
      <c r="C357" s="48"/>
      <c r="D357" s="48"/>
      <c r="E357" s="33"/>
      <c r="F357" s="35"/>
      <c r="G357" s="35"/>
      <c r="H357" s="49"/>
      <c r="I357" s="35"/>
      <c r="J357" s="34"/>
      <c r="K357" s="62"/>
      <c r="L357" s="62"/>
      <c r="M357" s="114"/>
      <c r="N357" s="116"/>
      <c r="O357" s="57"/>
      <c r="P357" s="50"/>
      <c r="Q357" s="34"/>
      <c r="R357" s="48"/>
      <c r="T357" s="231" t="str">
        <f t="shared" si="18"/>
        <v/>
      </c>
      <c r="U357" s="230"/>
      <c r="W357" s="221" t="str">
        <f t="shared" si="19"/>
        <v/>
      </c>
      <c r="X357" s="221" t="str">
        <f t="shared" si="20"/>
        <v/>
      </c>
      <c r="AA357" s="216" t="str">
        <f>IF(ISNUMBER(J357),IF(OR(F357&lt;Soll_Ist_Vergleich!$C$4,F357&gt;Soll_Ist_Vergleich!$C$5,I357&lt;Soll_Ist_Vergleich!$C$4,I357&gt;Soll_Ist_Vergleich!$C$5,O357&lt;Soll_Ist_Vergleich!$C$4,O357&gt;Soll_Ist_Vergleich!$C$5),"Datum überprüfen",""),"")</f>
        <v/>
      </c>
    </row>
    <row r="358" spans="1:27" x14ac:dyDescent="0.2">
      <c r="A358" s="243" t="str">
        <f>IF(ISBLANK(B358),"",COUNTA(B$10:B358))</f>
        <v/>
      </c>
      <c r="B358" s="24"/>
      <c r="C358" s="48"/>
      <c r="D358" s="48"/>
      <c r="E358" s="33"/>
      <c r="F358" s="35"/>
      <c r="G358" s="35"/>
      <c r="H358" s="49"/>
      <c r="I358" s="35"/>
      <c r="J358" s="34"/>
      <c r="K358" s="62"/>
      <c r="L358" s="62"/>
      <c r="M358" s="114"/>
      <c r="N358" s="116"/>
      <c r="O358" s="57"/>
      <c r="P358" s="50"/>
      <c r="Q358" s="34"/>
      <c r="R358" s="48"/>
      <c r="T358" s="231" t="str">
        <f t="shared" si="18"/>
        <v/>
      </c>
      <c r="U358" s="230"/>
      <c r="W358" s="221" t="str">
        <f t="shared" si="19"/>
        <v/>
      </c>
      <c r="X358" s="221" t="str">
        <f t="shared" si="20"/>
        <v/>
      </c>
      <c r="AA358" s="216" t="str">
        <f>IF(ISNUMBER(J358),IF(OR(F358&lt;Soll_Ist_Vergleich!$C$4,F358&gt;Soll_Ist_Vergleich!$C$5,I358&lt;Soll_Ist_Vergleich!$C$4,I358&gt;Soll_Ist_Vergleich!$C$5,O358&lt;Soll_Ist_Vergleich!$C$4,O358&gt;Soll_Ist_Vergleich!$C$5),"Datum überprüfen",""),"")</f>
        <v/>
      </c>
    </row>
    <row r="359" spans="1:27" x14ac:dyDescent="0.2">
      <c r="A359" s="243" t="str">
        <f>IF(ISBLANK(B359),"",COUNTA(B$10:B359))</f>
        <v/>
      </c>
      <c r="B359" s="24"/>
      <c r="C359" s="48"/>
      <c r="D359" s="48"/>
      <c r="E359" s="33"/>
      <c r="F359" s="35"/>
      <c r="G359" s="35"/>
      <c r="H359" s="49"/>
      <c r="I359" s="35"/>
      <c r="J359" s="34"/>
      <c r="K359" s="62"/>
      <c r="L359" s="62"/>
      <c r="M359" s="114"/>
      <c r="N359" s="116"/>
      <c r="O359" s="57"/>
      <c r="P359" s="50"/>
      <c r="Q359" s="34"/>
      <c r="R359" s="48"/>
      <c r="T359" s="231" t="str">
        <f t="shared" si="18"/>
        <v/>
      </c>
      <c r="U359" s="230"/>
      <c r="W359" s="221" t="str">
        <f t="shared" si="19"/>
        <v/>
      </c>
      <c r="X359" s="221" t="str">
        <f t="shared" si="20"/>
        <v/>
      </c>
      <c r="AA359" s="216" t="str">
        <f>IF(ISNUMBER(J359),IF(OR(F359&lt;Soll_Ist_Vergleich!$C$4,F359&gt;Soll_Ist_Vergleich!$C$5,I359&lt;Soll_Ist_Vergleich!$C$4,I359&gt;Soll_Ist_Vergleich!$C$5,O359&lt;Soll_Ist_Vergleich!$C$4,O359&gt;Soll_Ist_Vergleich!$C$5),"Datum überprüfen",""),"")</f>
        <v/>
      </c>
    </row>
    <row r="360" spans="1:27" x14ac:dyDescent="0.2">
      <c r="A360" s="243" t="str">
        <f>IF(ISBLANK(B360),"",COUNTA(B$10:B360))</f>
        <v/>
      </c>
      <c r="B360" s="24"/>
      <c r="C360" s="48"/>
      <c r="D360" s="48"/>
      <c r="E360" s="33"/>
      <c r="F360" s="35"/>
      <c r="G360" s="35"/>
      <c r="H360" s="49"/>
      <c r="I360" s="35"/>
      <c r="J360" s="34"/>
      <c r="K360" s="62"/>
      <c r="L360" s="62"/>
      <c r="M360" s="114"/>
      <c r="N360" s="116"/>
      <c r="O360" s="57"/>
      <c r="P360" s="50"/>
      <c r="Q360" s="34"/>
      <c r="R360" s="48"/>
      <c r="T360" s="231" t="str">
        <f t="shared" si="18"/>
        <v/>
      </c>
      <c r="U360" s="230"/>
      <c r="W360" s="221" t="str">
        <f t="shared" si="19"/>
        <v/>
      </c>
      <c r="X360" s="221" t="str">
        <f t="shared" si="20"/>
        <v/>
      </c>
      <c r="AA360" s="216" t="str">
        <f>IF(ISNUMBER(J360),IF(OR(F360&lt;Soll_Ist_Vergleich!$C$4,F360&gt;Soll_Ist_Vergleich!$C$5,I360&lt;Soll_Ist_Vergleich!$C$4,I360&gt;Soll_Ist_Vergleich!$C$5,O360&lt;Soll_Ist_Vergleich!$C$4,O360&gt;Soll_Ist_Vergleich!$C$5),"Datum überprüfen",""),"")</f>
        <v/>
      </c>
    </row>
    <row r="361" spans="1:27" x14ac:dyDescent="0.2">
      <c r="A361" s="243" t="str">
        <f>IF(ISBLANK(B361),"",COUNTA(B$10:B361))</f>
        <v/>
      </c>
      <c r="B361" s="24"/>
      <c r="C361" s="48"/>
      <c r="D361" s="48"/>
      <c r="E361" s="33"/>
      <c r="F361" s="35"/>
      <c r="G361" s="35"/>
      <c r="H361" s="49"/>
      <c r="I361" s="35"/>
      <c r="J361" s="34"/>
      <c r="K361" s="62"/>
      <c r="L361" s="62"/>
      <c r="M361" s="114"/>
      <c r="N361" s="116"/>
      <c r="O361" s="57"/>
      <c r="P361" s="50"/>
      <c r="Q361" s="34"/>
      <c r="R361" s="48"/>
      <c r="T361" s="231" t="str">
        <f t="shared" si="18"/>
        <v/>
      </c>
      <c r="U361" s="230"/>
      <c r="W361" s="221" t="str">
        <f t="shared" si="19"/>
        <v/>
      </c>
      <c r="X361" s="221" t="str">
        <f t="shared" si="20"/>
        <v/>
      </c>
      <c r="AA361" s="216" t="str">
        <f>IF(ISNUMBER(J361),IF(OR(F361&lt;Soll_Ist_Vergleich!$C$4,F361&gt;Soll_Ist_Vergleich!$C$5,I361&lt;Soll_Ist_Vergleich!$C$4,I361&gt;Soll_Ist_Vergleich!$C$5,O361&lt;Soll_Ist_Vergleich!$C$4,O361&gt;Soll_Ist_Vergleich!$C$5),"Datum überprüfen",""),"")</f>
        <v/>
      </c>
    </row>
    <row r="362" spans="1:27" x14ac:dyDescent="0.2">
      <c r="A362" s="243" t="str">
        <f>IF(ISBLANK(B362),"",COUNTA(B$10:B362))</f>
        <v/>
      </c>
      <c r="B362" s="24"/>
      <c r="C362" s="48"/>
      <c r="D362" s="48"/>
      <c r="E362" s="33"/>
      <c r="F362" s="35"/>
      <c r="G362" s="35"/>
      <c r="H362" s="49"/>
      <c r="I362" s="35"/>
      <c r="J362" s="34"/>
      <c r="K362" s="62"/>
      <c r="L362" s="62"/>
      <c r="M362" s="114"/>
      <c r="N362" s="116"/>
      <c r="O362" s="57"/>
      <c r="P362" s="50"/>
      <c r="Q362" s="34"/>
      <c r="R362" s="48"/>
      <c r="T362" s="231" t="str">
        <f t="shared" si="18"/>
        <v/>
      </c>
      <c r="U362" s="230"/>
      <c r="W362" s="221" t="str">
        <f t="shared" si="19"/>
        <v/>
      </c>
      <c r="X362" s="221" t="str">
        <f t="shared" si="20"/>
        <v/>
      </c>
      <c r="AA362" s="216" t="str">
        <f>IF(ISNUMBER(J362),IF(OR(F362&lt;Soll_Ist_Vergleich!$C$4,F362&gt;Soll_Ist_Vergleich!$C$5,I362&lt;Soll_Ist_Vergleich!$C$4,I362&gt;Soll_Ist_Vergleich!$C$5,O362&lt;Soll_Ist_Vergleich!$C$4,O362&gt;Soll_Ist_Vergleich!$C$5),"Datum überprüfen",""),"")</f>
        <v/>
      </c>
    </row>
    <row r="363" spans="1:27" x14ac:dyDescent="0.2">
      <c r="A363" s="243" t="str">
        <f>IF(ISBLANK(B363),"",COUNTA(B$10:B363))</f>
        <v/>
      </c>
      <c r="B363" s="24"/>
      <c r="C363" s="48"/>
      <c r="D363" s="48"/>
      <c r="E363" s="33"/>
      <c r="F363" s="35"/>
      <c r="G363" s="35"/>
      <c r="H363" s="49"/>
      <c r="I363" s="35"/>
      <c r="J363" s="34"/>
      <c r="K363" s="62"/>
      <c r="L363" s="62"/>
      <c r="M363" s="114"/>
      <c r="N363" s="116"/>
      <c r="O363" s="57"/>
      <c r="P363" s="50"/>
      <c r="Q363" s="34"/>
      <c r="R363" s="48"/>
      <c r="T363" s="231" t="str">
        <f t="shared" si="18"/>
        <v/>
      </c>
      <c r="U363" s="230"/>
      <c r="W363" s="221" t="str">
        <f t="shared" si="19"/>
        <v/>
      </c>
      <c r="X363" s="221" t="str">
        <f t="shared" si="20"/>
        <v/>
      </c>
      <c r="AA363" s="216" t="str">
        <f>IF(ISNUMBER(J363),IF(OR(F363&lt;Soll_Ist_Vergleich!$C$4,F363&gt;Soll_Ist_Vergleich!$C$5,I363&lt;Soll_Ist_Vergleich!$C$4,I363&gt;Soll_Ist_Vergleich!$C$5,O363&lt;Soll_Ist_Vergleich!$C$4,O363&gt;Soll_Ist_Vergleich!$C$5),"Datum überprüfen",""),"")</f>
        <v/>
      </c>
    </row>
    <row r="364" spans="1:27" x14ac:dyDescent="0.2">
      <c r="A364" s="243" t="str">
        <f>IF(ISBLANK(B364),"",COUNTA(B$10:B364))</f>
        <v/>
      </c>
      <c r="B364" s="24"/>
      <c r="C364" s="48"/>
      <c r="D364" s="48"/>
      <c r="E364" s="33"/>
      <c r="F364" s="35"/>
      <c r="G364" s="35"/>
      <c r="H364" s="49"/>
      <c r="I364" s="35"/>
      <c r="J364" s="34"/>
      <c r="K364" s="62"/>
      <c r="L364" s="62"/>
      <c r="M364" s="114"/>
      <c r="N364" s="116"/>
      <c r="O364" s="57"/>
      <c r="P364" s="50"/>
      <c r="Q364" s="34"/>
      <c r="R364" s="48"/>
      <c r="T364" s="231" t="str">
        <f t="shared" si="18"/>
        <v/>
      </c>
      <c r="U364" s="230"/>
      <c r="W364" s="221" t="str">
        <f t="shared" si="19"/>
        <v/>
      </c>
      <c r="X364" s="221" t="str">
        <f t="shared" si="20"/>
        <v/>
      </c>
      <c r="AA364" s="216" t="str">
        <f>IF(ISNUMBER(J364),IF(OR(F364&lt;Soll_Ist_Vergleich!$C$4,F364&gt;Soll_Ist_Vergleich!$C$5,I364&lt;Soll_Ist_Vergleich!$C$4,I364&gt;Soll_Ist_Vergleich!$C$5,O364&lt;Soll_Ist_Vergleich!$C$4,O364&gt;Soll_Ist_Vergleich!$C$5),"Datum überprüfen",""),"")</f>
        <v/>
      </c>
    </row>
    <row r="365" spans="1:27" x14ac:dyDescent="0.2">
      <c r="A365" s="243" t="str">
        <f>IF(ISBLANK(B365),"",COUNTA(B$10:B365))</f>
        <v/>
      </c>
      <c r="B365" s="24"/>
      <c r="C365" s="48"/>
      <c r="D365" s="48"/>
      <c r="E365" s="33"/>
      <c r="F365" s="35"/>
      <c r="G365" s="35"/>
      <c r="H365" s="49"/>
      <c r="I365" s="35"/>
      <c r="J365" s="34"/>
      <c r="K365" s="62"/>
      <c r="L365" s="62"/>
      <c r="M365" s="114"/>
      <c r="N365" s="116"/>
      <c r="O365" s="57"/>
      <c r="P365" s="50"/>
      <c r="Q365" s="34"/>
      <c r="R365" s="48"/>
      <c r="T365" s="231" t="str">
        <f t="shared" si="18"/>
        <v/>
      </c>
      <c r="U365" s="230"/>
      <c r="W365" s="221" t="str">
        <f t="shared" si="19"/>
        <v/>
      </c>
      <c r="X365" s="221" t="str">
        <f t="shared" si="20"/>
        <v/>
      </c>
      <c r="AA365" s="216" t="str">
        <f>IF(ISNUMBER(J365),IF(OR(F365&lt;Soll_Ist_Vergleich!$C$4,F365&gt;Soll_Ist_Vergleich!$C$5,I365&lt;Soll_Ist_Vergleich!$C$4,I365&gt;Soll_Ist_Vergleich!$C$5,O365&lt;Soll_Ist_Vergleich!$C$4,O365&gt;Soll_Ist_Vergleich!$C$5),"Datum überprüfen",""),"")</f>
        <v/>
      </c>
    </row>
    <row r="366" spans="1:27" x14ac:dyDescent="0.2">
      <c r="A366" s="243" t="str">
        <f>IF(ISBLANK(B366),"",COUNTA(B$10:B366))</f>
        <v/>
      </c>
      <c r="B366" s="24"/>
      <c r="C366" s="48"/>
      <c r="D366" s="48"/>
      <c r="E366" s="33"/>
      <c r="F366" s="35"/>
      <c r="G366" s="35"/>
      <c r="H366" s="49"/>
      <c r="I366" s="35"/>
      <c r="J366" s="34"/>
      <c r="K366" s="62"/>
      <c r="L366" s="62"/>
      <c r="M366" s="114"/>
      <c r="N366" s="116"/>
      <c r="O366" s="57"/>
      <c r="P366" s="50"/>
      <c r="Q366" s="34"/>
      <c r="R366" s="48"/>
      <c r="T366" s="231" t="str">
        <f t="shared" ref="T366:T429" si="21">IF(ISNUMBER(Q366),Q366-S366,"")</f>
        <v/>
      </c>
      <c r="U366" s="230"/>
      <c r="W366" s="221" t="str">
        <f t="shared" si="19"/>
        <v/>
      </c>
      <c r="X366" s="221" t="str">
        <f t="shared" si="20"/>
        <v/>
      </c>
      <c r="AA366" s="216" t="str">
        <f>IF(ISNUMBER(J366),IF(OR(F366&lt;Soll_Ist_Vergleich!$C$4,F366&gt;Soll_Ist_Vergleich!$C$5,I366&lt;Soll_Ist_Vergleich!$C$4,I366&gt;Soll_Ist_Vergleich!$C$5,O366&lt;Soll_Ist_Vergleich!$C$4,O366&gt;Soll_Ist_Vergleich!$C$5),"Datum überprüfen",""),"")</f>
        <v/>
      </c>
    </row>
    <row r="367" spans="1:27" x14ac:dyDescent="0.2">
      <c r="A367" s="243" t="str">
        <f>IF(ISBLANK(B367),"",COUNTA(B$10:B367))</f>
        <v/>
      </c>
      <c r="B367" s="24"/>
      <c r="C367" s="48"/>
      <c r="D367" s="48"/>
      <c r="E367" s="33"/>
      <c r="F367" s="35"/>
      <c r="G367" s="35"/>
      <c r="H367" s="49"/>
      <c r="I367" s="35"/>
      <c r="J367" s="34"/>
      <c r="K367" s="62"/>
      <c r="L367" s="62"/>
      <c r="M367" s="114"/>
      <c r="N367" s="116"/>
      <c r="O367" s="57"/>
      <c r="P367" s="50"/>
      <c r="Q367" s="34"/>
      <c r="R367" s="48"/>
      <c r="T367" s="231" t="str">
        <f t="shared" si="21"/>
        <v/>
      </c>
      <c r="U367" s="230"/>
      <c r="W367" s="221" t="str">
        <f t="shared" si="19"/>
        <v/>
      </c>
      <c r="X367" s="221" t="str">
        <f t="shared" si="20"/>
        <v/>
      </c>
      <c r="AA367" s="216" t="str">
        <f>IF(ISNUMBER(J367),IF(OR(F367&lt;Soll_Ist_Vergleich!$C$4,F367&gt;Soll_Ist_Vergleich!$C$5,I367&lt;Soll_Ist_Vergleich!$C$4,I367&gt;Soll_Ist_Vergleich!$C$5,O367&lt;Soll_Ist_Vergleich!$C$4,O367&gt;Soll_Ist_Vergleich!$C$5),"Datum überprüfen",""),"")</f>
        <v/>
      </c>
    </row>
    <row r="368" spans="1:27" x14ac:dyDescent="0.2">
      <c r="A368" s="243" t="str">
        <f>IF(ISBLANK(B368),"",COUNTA(B$10:B368))</f>
        <v/>
      </c>
      <c r="B368" s="24"/>
      <c r="C368" s="48"/>
      <c r="D368" s="48"/>
      <c r="E368" s="33"/>
      <c r="F368" s="35"/>
      <c r="G368" s="35"/>
      <c r="H368" s="49"/>
      <c r="I368" s="35"/>
      <c r="J368" s="34"/>
      <c r="K368" s="62"/>
      <c r="L368" s="62"/>
      <c r="M368" s="114"/>
      <c r="N368" s="116"/>
      <c r="O368" s="57"/>
      <c r="P368" s="50"/>
      <c r="Q368" s="34"/>
      <c r="R368" s="48"/>
      <c r="T368" s="231" t="str">
        <f t="shared" si="21"/>
        <v/>
      </c>
      <c r="U368" s="230"/>
      <c r="W368" s="221" t="str">
        <f t="shared" si="19"/>
        <v/>
      </c>
      <c r="X368" s="221" t="str">
        <f t="shared" si="20"/>
        <v/>
      </c>
      <c r="AA368" s="216" t="str">
        <f>IF(ISNUMBER(J368),IF(OR(F368&lt;Soll_Ist_Vergleich!$C$4,F368&gt;Soll_Ist_Vergleich!$C$5,I368&lt;Soll_Ist_Vergleich!$C$4,I368&gt;Soll_Ist_Vergleich!$C$5,O368&lt;Soll_Ist_Vergleich!$C$4,O368&gt;Soll_Ist_Vergleich!$C$5),"Datum überprüfen",""),"")</f>
        <v/>
      </c>
    </row>
    <row r="369" spans="1:27" x14ac:dyDescent="0.2">
      <c r="A369" s="243" t="str">
        <f>IF(ISBLANK(B369),"",COUNTA(B$10:B369))</f>
        <v/>
      </c>
      <c r="B369" s="24"/>
      <c r="C369" s="48"/>
      <c r="D369" s="48"/>
      <c r="E369" s="33"/>
      <c r="F369" s="35"/>
      <c r="G369" s="35"/>
      <c r="H369" s="49"/>
      <c r="I369" s="35"/>
      <c r="J369" s="34"/>
      <c r="K369" s="62"/>
      <c r="L369" s="62"/>
      <c r="M369" s="114"/>
      <c r="N369" s="116"/>
      <c r="O369" s="57"/>
      <c r="P369" s="50"/>
      <c r="Q369" s="34"/>
      <c r="R369" s="48"/>
      <c r="T369" s="231" t="str">
        <f t="shared" si="21"/>
        <v/>
      </c>
      <c r="U369" s="230"/>
      <c r="W369" s="221" t="str">
        <f t="shared" si="19"/>
        <v/>
      </c>
      <c r="X369" s="221" t="str">
        <f t="shared" si="20"/>
        <v/>
      </c>
      <c r="AA369" s="216" t="str">
        <f>IF(ISNUMBER(J369),IF(OR(F369&lt;Soll_Ist_Vergleich!$C$4,F369&gt;Soll_Ist_Vergleich!$C$5,I369&lt;Soll_Ist_Vergleich!$C$4,I369&gt;Soll_Ist_Vergleich!$C$5,O369&lt;Soll_Ist_Vergleich!$C$4,O369&gt;Soll_Ist_Vergleich!$C$5),"Datum überprüfen",""),"")</f>
        <v/>
      </c>
    </row>
    <row r="370" spans="1:27" x14ac:dyDescent="0.2">
      <c r="A370" s="243" t="str">
        <f>IF(ISBLANK(B370),"",COUNTA(B$10:B370))</f>
        <v/>
      </c>
      <c r="B370" s="24"/>
      <c r="C370" s="48"/>
      <c r="D370" s="48"/>
      <c r="E370" s="33"/>
      <c r="F370" s="35"/>
      <c r="G370" s="35"/>
      <c r="H370" s="49"/>
      <c r="I370" s="35"/>
      <c r="J370" s="34"/>
      <c r="K370" s="62"/>
      <c r="L370" s="62"/>
      <c r="M370" s="114"/>
      <c r="N370" s="116"/>
      <c r="O370" s="57"/>
      <c r="P370" s="50"/>
      <c r="Q370" s="34"/>
      <c r="R370" s="48"/>
      <c r="T370" s="231" t="str">
        <f t="shared" si="21"/>
        <v/>
      </c>
      <c r="U370" s="230"/>
      <c r="W370" s="221" t="str">
        <f t="shared" si="19"/>
        <v/>
      </c>
      <c r="X370" s="221" t="str">
        <f t="shared" si="20"/>
        <v/>
      </c>
      <c r="AA370" s="216" t="str">
        <f>IF(ISNUMBER(J370),IF(OR(F370&lt;Soll_Ist_Vergleich!$C$4,F370&gt;Soll_Ist_Vergleich!$C$5,I370&lt;Soll_Ist_Vergleich!$C$4,I370&gt;Soll_Ist_Vergleich!$C$5,O370&lt;Soll_Ist_Vergleich!$C$4,O370&gt;Soll_Ist_Vergleich!$C$5),"Datum überprüfen",""),"")</f>
        <v/>
      </c>
    </row>
    <row r="371" spans="1:27" x14ac:dyDescent="0.2">
      <c r="A371" s="243" t="str">
        <f>IF(ISBLANK(B371),"",COUNTA(B$10:B371))</f>
        <v/>
      </c>
      <c r="B371" s="24"/>
      <c r="C371" s="48"/>
      <c r="D371" s="48"/>
      <c r="E371" s="33"/>
      <c r="F371" s="35"/>
      <c r="G371" s="35"/>
      <c r="H371" s="49"/>
      <c r="I371" s="35"/>
      <c r="J371" s="34"/>
      <c r="K371" s="62"/>
      <c r="L371" s="62"/>
      <c r="M371" s="114"/>
      <c r="N371" s="116"/>
      <c r="O371" s="57"/>
      <c r="P371" s="50"/>
      <c r="Q371" s="34"/>
      <c r="R371" s="48"/>
      <c r="T371" s="231" t="str">
        <f t="shared" si="21"/>
        <v/>
      </c>
      <c r="U371" s="230"/>
      <c r="W371" s="221" t="str">
        <f t="shared" si="19"/>
        <v/>
      </c>
      <c r="X371" s="221" t="str">
        <f t="shared" si="20"/>
        <v/>
      </c>
      <c r="AA371" s="216" t="str">
        <f>IF(ISNUMBER(J371),IF(OR(F371&lt;Soll_Ist_Vergleich!$C$4,F371&gt;Soll_Ist_Vergleich!$C$5,I371&lt;Soll_Ist_Vergleich!$C$4,I371&gt;Soll_Ist_Vergleich!$C$5,O371&lt;Soll_Ist_Vergleich!$C$4,O371&gt;Soll_Ist_Vergleich!$C$5),"Datum überprüfen",""),"")</f>
        <v/>
      </c>
    </row>
    <row r="372" spans="1:27" x14ac:dyDescent="0.2">
      <c r="A372" s="243" t="str">
        <f>IF(ISBLANK(B372),"",COUNTA(B$10:B372))</f>
        <v/>
      </c>
      <c r="B372" s="24"/>
      <c r="C372" s="48"/>
      <c r="D372" s="48"/>
      <c r="E372" s="33"/>
      <c r="F372" s="35"/>
      <c r="G372" s="35"/>
      <c r="H372" s="49"/>
      <c r="I372" s="35"/>
      <c r="J372" s="34"/>
      <c r="K372" s="62"/>
      <c r="L372" s="62"/>
      <c r="M372" s="114"/>
      <c r="N372" s="116"/>
      <c r="O372" s="57"/>
      <c r="P372" s="50"/>
      <c r="Q372" s="34"/>
      <c r="R372" s="48"/>
      <c r="T372" s="231" t="str">
        <f t="shared" si="21"/>
        <v/>
      </c>
      <c r="U372" s="230"/>
      <c r="W372" s="221" t="str">
        <f t="shared" si="19"/>
        <v/>
      </c>
      <c r="X372" s="221" t="str">
        <f t="shared" si="20"/>
        <v/>
      </c>
      <c r="AA372" s="216" t="str">
        <f>IF(ISNUMBER(J372),IF(OR(F372&lt;Soll_Ist_Vergleich!$C$4,F372&gt;Soll_Ist_Vergleich!$C$5,I372&lt;Soll_Ist_Vergleich!$C$4,I372&gt;Soll_Ist_Vergleich!$C$5,O372&lt;Soll_Ist_Vergleich!$C$4,O372&gt;Soll_Ist_Vergleich!$C$5),"Datum überprüfen",""),"")</f>
        <v/>
      </c>
    </row>
    <row r="373" spans="1:27" x14ac:dyDescent="0.2">
      <c r="A373" s="243" t="str">
        <f>IF(ISBLANK(B373),"",COUNTA(B$10:B373))</f>
        <v/>
      </c>
      <c r="B373" s="24"/>
      <c r="C373" s="48"/>
      <c r="D373" s="48"/>
      <c r="E373" s="33"/>
      <c r="F373" s="35"/>
      <c r="G373" s="35"/>
      <c r="H373" s="49"/>
      <c r="I373" s="35"/>
      <c r="J373" s="34"/>
      <c r="K373" s="62"/>
      <c r="L373" s="62"/>
      <c r="M373" s="114"/>
      <c r="N373" s="116"/>
      <c r="O373" s="57"/>
      <c r="P373" s="50"/>
      <c r="Q373" s="34"/>
      <c r="R373" s="48"/>
      <c r="T373" s="231" t="str">
        <f t="shared" si="21"/>
        <v/>
      </c>
      <c r="U373" s="230"/>
      <c r="W373" s="221" t="str">
        <f t="shared" si="19"/>
        <v/>
      </c>
      <c r="X373" s="221" t="str">
        <f t="shared" si="20"/>
        <v/>
      </c>
      <c r="AA373" s="216" t="str">
        <f>IF(ISNUMBER(J373),IF(OR(F373&lt;Soll_Ist_Vergleich!$C$4,F373&gt;Soll_Ist_Vergleich!$C$5,I373&lt;Soll_Ist_Vergleich!$C$4,I373&gt;Soll_Ist_Vergleich!$C$5,O373&lt;Soll_Ist_Vergleich!$C$4,O373&gt;Soll_Ist_Vergleich!$C$5),"Datum überprüfen",""),"")</f>
        <v/>
      </c>
    </row>
    <row r="374" spans="1:27" x14ac:dyDescent="0.2">
      <c r="A374" s="243" t="str">
        <f>IF(ISBLANK(B374),"",COUNTA(B$10:B374))</f>
        <v/>
      </c>
      <c r="B374" s="24"/>
      <c r="C374" s="48"/>
      <c r="D374" s="48"/>
      <c r="E374" s="33"/>
      <c r="F374" s="35"/>
      <c r="G374" s="35"/>
      <c r="H374" s="49"/>
      <c r="I374" s="35"/>
      <c r="J374" s="34"/>
      <c r="K374" s="62"/>
      <c r="L374" s="62"/>
      <c r="M374" s="114"/>
      <c r="N374" s="116"/>
      <c r="O374" s="57"/>
      <c r="P374" s="50"/>
      <c r="Q374" s="34"/>
      <c r="R374" s="48"/>
      <c r="T374" s="231" t="str">
        <f t="shared" si="21"/>
        <v/>
      </c>
      <c r="U374" s="230"/>
      <c r="W374" s="221" t="str">
        <f t="shared" si="19"/>
        <v/>
      </c>
      <c r="X374" s="221" t="str">
        <f t="shared" si="20"/>
        <v/>
      </c>
      <c r="AA374" s="216" t="str">
        <f>IF(ISNUMBER(J374),IF(OR(F374&lt;Soll_Ist_Vergleich!$C$4,F374&gt;Soll_Ist_Vergleich!$C$5,I374&lt;Soll_Ist_Vergleich!$C$4,I374&gt;Soll_Ist_Vergleich!$C$5,O374&lt;Soll_Ist_Vergleich!$C$4,O374&gt;Soll_Ist_Vergleich!$C$5),"Datum überprüfen",""),"")</f>
        <v/>
      </c>
    </row>
    <row r="375" spans="1:27" x14ac:dyDescent="0.2">
      <c r="A375" s="243" t="str">
        <f>IF(ISBLANK(B375),"",COUNTA(B$10:B375))</f>
        <v/>
      </c>
      <c r="B375" s="24"/>
      <c r="C375" s="48"/>
      <c r="D375" s="48"/>
      <c r="E375" s="33"/>
      <c r="F375" s="35"/>
      <c r="G375" s="35"/>
      <c r="H375" s="49"/>
      <c r="I375" s="35"/>
      <c r="J375" s="34"/>
      <c r="K375" s="62"/>
      <c r="L375" s="62"/>
      <c r="M375" s="114"/>
      <c r="N375" s="116"/>
      <c r="O375" s="57"/>
      <c r="P375" s="50"/>
      <c r="Q375" s="34"/>
      <c r="R375" s="48"/>
      <c r="T375" s="231" t="str">
        <f t="shared" si="21"/>
        <v/>
      </c>
      <c r="U375" s="230"/>
      <c r="W375" s="221" t="str">
        <f t="shared" si="19"/>
        <v/>
      </c>
      <c r="X375" s="221" t="str">
        <f t="shared" si="20"/>
        <v/>
      </c>
      <c r="AA375" s="216" t="str">
        <f>IF(ISNUMBER(J375),IF(OR(F375&lt;Soll_Ist_Vergleich!$C$4,F375&gt;Soll_Ist_Vergleich!$C$5,I375&lt;Soll_Ist_Vergleich!$C$4,I375&gt;Soll_Ist_Vergleich!$C$5,O375&lt;Soll_Ist_Vergleich!$C$4,O375&gt;Soll_Ist_Vergleich!$C$5),"Datum überprüfen",""),"")</f>
        <v/>
      </c>
    </row>
    <row r="376" spans="1:27" x14ac:dyDescent="0.2">
      <c r="A376" s="243" t="str">
        <f>IF(ISBLANK(B376),"",COUNTA(B$10:B376))</f>
        <v/>
      </c>
      <c r="B376" s="24"/>
      <c r="C376" s="48"/>
      <c r="D376" s="48"/>
      <c r="E376" s="33"/>
      <c r="F376" s="35"/>
      <c r="G376" s="35"/>
      <c r="H376" s="49"/>
      <c r="I376" s="35"/>
      <c r="J376" s="34"/>
      <c r="K376" s="62"/>
      <c r="L376" s="62"/>
      <c r="M376" s="114"/>
      <c r="N376" s="116"/>
      <c r="O376" s="57"/>
      <c r="P376" s="50"/>
      <c r="Q376" s="34"/>
      <c r="R376" s="48"/>
      <c r="T376" s="231" t="str">
        <f t="shared" si="21"/>
        <v/>
      </c>
      <c r="U376" s="230"/>
      <c r="W376" s="221" t="str">
        <f t="shared" si="19"/>
        <v/>
      </c>
      <c r="X376" s="221" t="str">
        <f t="shared" si="20"/>
        <v/>
      </c>
      <c r="AA376" s="216" t="str">
        <f>IF(ISNUMBER(J376),IF(OR(F376&lt;Soll_Ist_Vergleich!$C$4,F376&gt;Soll_Ist_Vergleich!$C$5,I376&lt;Soll_Ist_Vergleich!$C$4,I376&gt;Soll_Ist_Vergleich!$C$5,O376&lt;Soll_Ist_Vergleich!$C$4,O376&gt;Soll_Ist_Vergleich!$C$5),"Datum überprüfen",""),"")</f>
        <v/>
      </c>
    </row>
    <row r="377" spans="1:27" x14ac:dyDescent="0.2">
      <c r="A377" s="243" t="str">
        <f>IF(ISBLANK(B377),"",COUNTA(B$10:B377))</f>
        <v/>
      </c>
      <c r="B377" s="24"/>
      <c r="C377" s="48"/>
      <c r="D377" s="48"/>
      <c r="E377" s="33"/>
      <c r="F377" s="35"/>
      <c r="G377" s="35"/>
      <c r="H377" s="49"/>
      <c r="I377" s="35"/>
      <c r="J377" s="34"/>
      <c r="K377" s="62"/>
      <c r="L377" s="62"/>
      <c r="M377" s="114"/>
      <c r="N377" s="116"/>
      <c r="O377" s="57"/>
      <c r="P377" s="50"/>
      <c r="Q377" s="34"/>
      <c r="R377" s="48"/>
      <c r="T377" s="231" t="str">
        <f t="shared" si="21"/>
        <v/>
      </c>
      <c r="U377" s="230"/>
      <c r="W377" s="221" t="str">
        <f t="shared" si="19"/>
        <v/>
      </c>
      <c r="X377" s="221" t="str">
        <f t="shared" si="20"/>
        <v/>
      </c>
      <c r="AA377" s="216" t="str">
        <f>IF(ISNUMBER(J377),IF(OR(F377&lt;Soll_Ist_Vergleich!$C$4,F377&gt;Soll_Ist_Vergleich!$C$5,I377&lt;Soll_Ist_Vergleich!$C$4,I377&gt;Soll_Ist_Vergleich!$C$5,O377&lt;Soll_Ist_Vergleich!$C$4,O377&gt;Soll_Ist_Vergleich!$C$5),"Datum überprüfen",""),"")</f>
        <v/>
      </c>
    </row>
    <row r="378" spans="1:27" x14ac:dyDescent="0.2">
      <c r="A378" s="243" t="str">
        <f>IF(ISBLANK(B378),"",COUNTA(B$10:B378))</f>
        <v/>
      </c>
      <c r="B378" s="24"/>
      <c r="C378" s="48"/>
      <c r="D378" s="48"/>
      <c r="E378" s="33"/>
      <c r="F378" s="35"/>
      <c r="G378" s="35"/>
      <c r="H378" s="49"/>
      <c r="I378" s="35"/>
      <c r="J378" s="34"/>
      <c r="K378" s="62"/>
      <c r="L378" s="62"/>
      <c r="M378" s="114"/>
      <c r="N378" s="116"/>
      <c r="O378" s="57"/>
      <c r="P378" s="50"/>
      <c r="Q378" s="34"/>
      <c r="R378" s="48"/>
      <c r="T378" s="231" t="str">
        <f t="shared" si="21"/>
        <v/>
      </c>
      <c r="U378" s="230"/>
      <c r="W378" s="221" t="str">
        <f t="shared" si="19"/>
        <v/>
      </c>
      <c r="X378" s="221" t="str">
        <f t="shared" si="20"/>
        <v/>
      </c>
      <c r="AA378" s="216" t="str">
        <f>IF(ISNUMBER(J378),IF(OR(F378&lt;Soll_Ist_Vergleich!$C$4,F378&gt;Soll_Ist_Vergleich!$C$5,I378&lt;Soll_Ist_Vergleich!$C$4,I378&gt;Soll_Ist_Vergleich!$C$5,O378&lt;Soll_Ist_Vergleich!$C$4,O378&gt;Soll_Ist_Vergleich!$C$5),"Datum überprüfen",""),"")</f>
        <v/>
      </c>
    </row>
    <row r="379" spans="1:27" x14ac:dyDescent="0.2">
      <c r="A379" s="243" t="str">
        <f>IF(ISBLANK(B379),"",COUNTA(B$10:B379))</f>
        <v/>
      </c>
      <c r="B379" s="24"/>
      <c r="C379" s="48"/>
      <c r="D379" s="48"/>
      <c r="E379" s="33"/>
      <c r="F379" s="35"/>
      <c r="G379" s="35"/>
      <c r="H379" s="49"/>
      <c r="I379" s="35"/>
      <c r="J379" s="34"/>
      <c r="K379" s="62"/>
      <c r="L379" s="62"/>
      <c r="M379" s="114"/>
      <c r="N379" s="116"/>
      <c r="O379" s="57"/>
      <c r="P379" s="50"/>
      <c r="Q379" s="34"/>
      <c r="R379" s="48"/>
      <c r="T379" s="231" t="str">
        <f t="shared" si="21"/>
        <v/>
      </c>
      <c r="U379" s="230"/>
      <c r="W379" s="221" t="str">
        <f t="shared" si="19"/>
        <v/>
      </c>
      <c r="X379" s="221" t="str">
        <f t="shared" si="20"/>
        <v/>
      </c>
      <c r="AA379" s="216" t="str">
        <f>IF(ISNUMBER(J379),IF(OR(F379&lt;Soll_Ist_Vergleich!$C$4,F379&gt;Soll_Ist_Vergleich!$C$5,I379&lt;Soll_Ist_Vergleich!$C$4,I379&gt;Soll_Ist_Vergleich!$C$5,O379&lt;Soll_Ist_Vergleich!$C$4,O379&gt;Soll_Ist_Vergleich!$C$5),"Datum überprüfen",""),"")</f>
        <v/>
      </c>
    </row>
    <row r="380" spans="1:27" x14ac:dyDescent="0.2">
      <c r="A380" s="243" t="str">
        <f>IF(ISBLANK(B380),"",COUNTA(B$10:B380))</f>
        <v/>
      </c>
      <c r="B380" s="24"/>
      <c r="C380" s="48"/>
      <c r="D380" s="48"/>
      <c r="E380" s="33"/>
      <c r="F380" s="35"/>
      <c r="G380" s="35"/>
      <c r="H380" s="49"/>
      <c r="I380" s="35"/>
      <c r="J380" s="34"/>
      <c r="K380" s="62"/>
      <c r="L380" s="62"/>
      <c r="M380" s="114"/>
      <c r="N380" s="116"/>
      <c r="O380" s="57"/>
      <c r="P380" s="50"/>
      <c r="Q380" s="34"/>
      <c r="R380" s="48"/>
      <c r="T380" s="231" t="str">
        <f t="shared" si="21"/>
        <v/>
      </c>
      <c r="U380" s="230"/>
      <c r="W380" s="221" t="str">
        <f t="shared" si="19"/>
        <v/>
      </c>
      <c r="X380" s="221" t="str">
        <f t="shared" si="20"/>
        <v/>
      </c>
      <c r="AA380" s="216" t="str">
        <f>IF(ISNUMBER(J380),IF(OR(F380&lt;Soll_Ist_Vergleich!$C$4,F380&gt;Soll_Ist_Vergleich!$C$5,I380&lt;Soll_Ist_Vergleich!$C$4,I380&gt;Soll_Ist_Vergleich!$C$5,O380&lt;Soll_Ist_Vergleich!$C$4,O380&gt;Soll_Ist_Vergleich!$C$5),"Datum überprüfen",""),"")</f>
        <v/>
      </c>
    </row>
    <row r="381" spans="1:27" x14ac:dyDescent="0.2">
      <c r="A381" s="243" t="str">
        <f>IF(ISBLANK(B381),"",COUNTA(B$10:B381))</f>
        <v/>
      </c>
      <c r="B381" s="24"/>
      <c r="C381" s="48"/>
      <c r="D381" s="48"/>
      <c r="E381" s="33"/>
      <c r="F381" s="35"/>
      <c r="G381" s="35"/>
      <c r="H381" s="49"/>
      <c r="I381" s="35"/>
      <c r="J381" s="34"/>
      <c r="K381" s="62"/>
      <c r="L381" s="62"/>
      <c r="M381" s="114"/>
      <c r="N381" s="116"/>
      <c r="O381" s="57"/>
      <c r="P381" s="50"/>
      <c r="Q381" s="34"/>
      <c r="R381" s="48"/>
      <c r="T381" s="231" t="str">
        <f t="shared" si="21"/>
        <v/>
      </c>
      <c r="U381" s="230"/>
      <c r="W381" s="221" t="str">
        <f t="shared" si="19"/>
        <v/>
      </c>
      <c r="X381" s="221" t="str">
        <f t="shared" si="20"/>
        <v/>
      </c>
      <c r="AA381" s="216" t="str">
        <f>IF(ISNUMBER(J381),IF(OR(F381&lt;Soll_Ist_Vergleich!$C$4,F381&gt;Soll_Ist_Vergleich!$C$5,I381&lt;Soll_Ist_Vergleich!$C$4,I381&gt;Soll_Ist_Vergleich!$C$5,O381&lt;Soll_Ist_Vergleich!$C$4,O381&gt;Soll_Ist_Vergleich!$C$5),"Datum überprüfen",""),"")</f>
        <v/>
      </c>
    </row>
    <row r="382" spans="1:27" x14ac:dyDescent="0.2">
      <c r="A382" s="243" t="str">
        <f>IF(ISBLANK(B382),"",COUNTA(B$10:B382))</f>
        <v/>
      </c>
      <c r="B382" s="24"/>
      <c r="C382" s="48"/>
      <c r="D382" s="48"/>
      <c r="E382" s="33"/>
      <c r="F382" s="35"/>
      <c r="G382" s="35"/>
      <c r="H382" s="49"/>
      <c r="I382" s="35"/>
      <c r="J382" s="34"/>
      <c r="K382" s="62"/>
      <c r="L382" s="62"/>
      <c r="M382" s="114"/>
      <c r="N382" s="116"/>
      <c r="O382" s="57"/>
      <c r="P382" s="50"/>
      <c r="Q382" s="34"/>
      <c r="R382" s="48"/>
      <c r="T382" s="231" t="str">
        <f t="shared" si="21"/>
        <v/>
      </c>
      <c r="U382" s="230"/>
      <c r="W382" s="221" t="str">
        <f t="shared" si="19"/>
        <v/>
      </c>
      <c r="X382" s="221" t="str">
        <f t="shared" si="20"/>
        <v/>
      </c>
      <c r="AA382" s="216" t="str">
        <f>IF(ISNUMBER(J382),IF(OR(F382&lt;Soll_Ist_Vergleich!$C$4,F382&gt;Soll_Ist_Vergleich!$C$5,I382&lt;Soll_Ist_Vergleich!$C$4,I382&gt;Soll_Ist_Vergleich!$C$5,O382&lt;Soll_Ist_Vergleich!$C$4,O382&gt;Soll_Ist_Vergleich!$C$5),"Datum überprüfen",""),"")</f>
        <v/>
      </c>
    </row>
    <row r="383" spans="1:27" x14ac:dyDescent="0.2">
      <c r="A383" s="243" t="str">
        <f>IF(ISBLANK(B383),"",COUNTA(B$10:B383))</f>
        <v/>
      </c>
      <c r="B383" s="24"/>
      <c r="C383" s="48"/>
      <c r="D383" s="48"/>
      <c r="E383" s="33"/>
      <c r="F383" s="35"/>
      <c r="G383" s="35"/>
      <c r="H383" s="49"/>
      <c r="I383" s="35"/>
      <c r="J383" s="34"/>
      <c r="K383" s="62"/>
      <c r="L383" s="62"/>
      <c r="M383" s="114"/>
      <c r="N383" s="116"/>
      <c r="O383" s="57"/>
      <c r="P383" s="50"/>
      <c r="Q383" s="34"/>
      <c r="R383" s="48"/>
      <c r="T383" s="231" t="str">
        <f t="shared" si="21"/>
        <v/>
      </c>
      <c r="U383" s="230"/>
      <c r="W383" s="221" t="str">
        <f t="shared" si="19"/>
        <v/>
      </c>
      <c r="X383" s="221" t="str">
        <f t="shared" si="20"/>
        <v/>
      </c>
      <c r="AA383" s="216" t="str">
        <f>IF(ISNUMBER(J383),IF(OR(F383&lt;Soll_Ist_Vergleich!$C$4,F383&gt;Soll_Ist_Vergleich!$C$5,I383&lt;Soll_Ist_Vergleich!$C$4,I383&gt;Soll_Ist_Vergleich!$C$5,O383&lt;Soll_Ist_Vergleich!$C$4,O383&gt;Soll_Ist_Vergleich!$C$5),"Datum überprüfen",""),"")</f>
        <v/>
      </c>
    </row>
    <row r="384" spans="1:27" x14ac:dyDescent="0.2">
      <c r="A384" s="243" t="str">
        <f>IF(ISBLANK(B384),"",COUNTA(B$10:B384))</f>
        <v/>
      </c>
      <c r="B384" s="24"/>
      <c r="C384" s="48"/>
      <c r="D384" s="48"/>
      <c r="E384" s="33"/>
      <c r="F384" s="35"/>
      <c r="G384" s="35"/>
      <c r="H384" s="49"/>
      <c r="I384" s="35"/>
      <c r="J384" s="34"/>
      <c r="K384" s="62"/>
      <c r="L384" s="62"/>
      <c r="M384" s="114"/>
      <c r="N384" s="116"/>
      <c r="O384" s="57"/>
      <c r="P384" s="50"/>
      <c r="Q384" s="34"/>
      <c r="R384" s="48"/>
      <c r="T384" s="231" t="str">
        <f t="shared" si="21"/>
        <v/>
      </c>
      <c r="U384" s="230"/>
      <c r="W384" s="221" t="str">
        <f t="shared" si="19"/>
        <v/>
      </c>
      <c r="X384" s="221" t="str">
        <f t="shared" si="20"/>
        <v/>
      </c>
      <c r="AA384" s="216" t="str">
        <f>IF(ISNUMBER(J384),IF(OR(F384&lt;Soll_Ist_Vergleich!$C$4,F384&gt;Soll_Ist_Vergleich!$C$5,I384&lt;Soll_Ist_Vergleich!$C$4,I384&gt;Soll_Ist_Vergleich!$C$5,O384&lt;Soll_Ist_Vergleich!$C$4,O384&gt;Soll_Ist_Vergleich!$C$5),"Datum überprüfen",""),"")</f>
        <v/>
      </c>
    </row>
    <row r="385" spans="1:27" x14ac:dyDescent="0.2">
      <c r="A385" s="243" t="str">
        <f>IF(ISBLANK(B385),"",COUNTA(B$10:B385))</f>
        <v/>
      </c>
      <c r="B385" s="24"/>
      <c r="C385" s="48"/>
      <c r="D385" s="48"/>
      <c r="E385" s="33"/>
      <c r="F385" s="35"/>
      <c r="G385" s="35"/>
      <c r="H385" s="49"/>
      <c r="I385" s="35"/>
      <c r="J385" s="34"/>
      <c r="K385" s="62"/>
      <c r="L385" s="62"/>
      <c r="M385" s="114"/>
      <c r="N385" s="116"/>
      <c r="O385" s="57"/>
      <c r="P385" s="50"/>
      <c r="Q385" s="34"/>
      <c r="R385" s="48"/>
      <c r="T385" s="231" t="str">
        <f t="shared" si="21"/>
        <v/>
      </c>
      <c r="U385" s="230"/>
      <c r="W385" s="221" t="str">
        <f t="shared" si="19"/>
        <v/>
      </c>
      <c r="X385" s="221" t="str">
        <f t="shared" si="20"/>
        <v/>
      </c>
      <c r="AA385" s="216" t="str">
        <f>IF(ISNUMBER(J385),IF(OR(F385&lt;Soll_Ist_Vergleich!$C$4,F385&gt;Soll_Ist_Vergleich!$C$5,I385&lt;Soll_Ist_Vergleich!$C$4,I385&gt;Soll_Ist_Vergleich!$C$5,O385&lt;Soll_Ist_Vergleich!$C$4,O385&gt;Soll_Ist_Vergleich!$C$5),"Datum überprüfen",""),"")</f>
        <v/>
      </c>
    </row>
    <row r="386" spans="1:27" x14ac:dyDescent="0.2">
      <c r="A386" s="243" t="str">
        <f>IF(ISBLANK(B386),"",COUNTA(B$10:B386))</f>
        <v/>
      </c>
      <c r="B386" s="24"/>
      <c r="C386" s="48"/>
      <c r="D386" s="48"/>
      <c r="E386" s="33"/>
      <c r="F386" s="35"/>
      <c r="G386" s="35"/>
      <c r="H386" s="49"/>
      <c r="I386" s="35"/>
      <c r="J386" s="34"/>
      <c r="K386" s="62"/>
      <c r="L386" s="62"/>
      <c r="M386" s="114"/>
      <c r="N386" s="116"/>
      <c r="O386" s="57"/>
      <c r="P386" s="50"/>
      <c r="Q386" s="34"/>
      <c r="R386" s="48"/>
      <c r="T386" s="231" t="str">
        <f t="shared" si="21"/>
        <v/>
      </c>
      <c r="U386" s="230"/>
      <c r="W386" s="221" t="str">
        <f t="shared" si="19"/>
        <v/>
      </c>
      <c r="X386" s="221" t="str">
        <f t="shared" si="20"/>
        <v/>
      </c>
      <c r="AA386" s="216" t="str">
        <f>IF(ISNUMBER(J386),IF(OR(F386&lt;Soll_Ist_Vergleich!$C$4,F386&gt;Soll_Ist_Vergleich!$C$5,I386&lt;Soll_Ist_Vergleich!$C$4,I386&gt;Soll_Ist_Vergleich!$C$5,O386&lt;Soll_Ist_Vergleich!$C$4,O386&gt;Soll_Ist_Vergleich!$C$5),"Datum überprüfen",""),"")</f>
        <v/>
      </c>
    </row>
    <row r="387" spans="1:27" x14ac:dyDescent="0.2">
      <c r="A387" s="243" t="str">
        <f>IF(ISBLANK(B387),"",COUNTA(B$10:B387))</f>
        <v/>
      </c>
      <c r="B387" s="24"/>
      <c r="C387" s="48"/>
      <c r="D387" s="48"/>
      <c r="E387" s="33"/>
      <c r="F387" s="35"/>
      <c r="G387" s="35"/>
      <c r="H387" s="49"/>
      <c r="I387" s="35"/>
      <c r="J387" s="34"/>
      <c r="K387" s="62"/>
      <c r="L387" s="62"/>
      <c r="M387" s="114"/>
      <c r="N387" s="116"/>
      <c r="O387" s="57"/>
      <c r="P387" s="50"/>
      <c r="Q387" s="34"/>
      <c r="R387" s="48"/>
      <c r="T387" s="231" t="str">
        <f t="shared" si="21"/>
        <v/>
      </c>
      <c r="U387" s="230"/>
      <c r="W387" s="221" t="str">
        <f t="shared" si="19"/>
        <v/>
      </c>
      <c r="X387" s="221" t="str">
        <f t="shared" si="20"/>
        <v/>
      </c>
      <c r="AA387" s="216" t="str">
        <f>IF(ISNUMBER(J387),IF(OR(F387&lt;Soll_Ist_Vergleich!$C$4,F387&gt;Soll_Ist_Vergleich!$C$5,I387&lt;Soll_Ist_Vergleich!$C$4,I387&gt;Soll_Ist_Vergleich!$C$5,O387&lt;Soll_Ist_Vergleich!$C$4,O387&gt;Soll_Ist_Vergleich!$C$5),"Datum überprüfen",""),"")</f>
        <v/>
      </c>
    </row>
    <row r="388" spans="1:27" x14ac:dyDescent="0.2">
      <c r="A388" s="243" t="str">
        <f>IF(ISBLANK(B388),"",COUNTA(B$10:B388))</f>
        <v/>
      </c>
      <c r="B388" s="24"/>
      <c r="C388" s="48"/>
      <c r="D388" s="48"/>
      <c r="E388" s="33"/>
      <c r="F388" s="35"/>
      <c r="G388" s="35"/>
      <c r="H388" s="49"/>
      <c r="I388" s="35"/>
      <c r="J388" s="34"/>
      <c r="K388" s="62"/>
      <c r="L388" s="62"/>
      <c r="M388" s="114"/>
      <c r="N388" s="116"/>
      <c r="O388" s="57"/>
      <c r="P388" s="50"/>
      <c r="Q388" s="34"/>
      <c r="R388" s="48"/>
      <c r="T388" s="231" t="str">
        <f t="shared" si="21"/>
        <v/>
      </c>
      <c r="U388" s="230"/>
      <c r="W388" s="221" t="str">
        <f t="shared" si="19"/>
        <v/>
      </c>
      <c r="X388" s="221" t="str">
        <f t="shared" si="20"/>
        <v/>
      </c>
      <c r="AA388" s="216" t="str">
        <f>IF(ISNUMBER(J388),IF(OR(F388&lt;Soll_Ist_Vergleich!$C$4,F388&gt;Soll_Ist_Vergleich!$C$5,I388&lt;Soll_Ist_Vergleich!$C$4,I388&gt;Soll_Ist_Vergleich!$C$5,O388&lt;Soll_Ist_Vergleich!$C$4,O388&gt;Soll_Ist_Vergleich!$C$5),"Datum überprüfen",""),"")</f>
        <v/>
      </c>
    </row>
    <row r="389" spans="1:27" x14ac:dyDescent="0.2">
      <c r="A389" s="243" t="str">
        <f>IF(ISBLANK(B389),"",COUNTA(B$10:B389))</f>
        <v/>
      </c>
      <c r="B389" s="24"/>
      <c r="C389" s="48"/>
      <c r="D389" s="48"/>
      <c r="E389" s="33"/>
      <c r="F389" s="35"/>
      <c r="G389" s="35"/>
      <c r="H389" s="49"/>
      <c r="I389" s="35"/>
      <c r="J389" s="34"/>
      <c r="K389" s="62"/>
      <c r="L389" s="62"/>
      <c r="M389" s="114"/>
      <c r="N389" s="116"/>
      <c r="O389" s="57"/>
      <c r="P389" s="50"/>
      <c r="Q389" s="34"/>
      <c r="R389" s="48"/>
      <c r="T389" s="231" t="str">
        <f t="shared" si="21"/>
        <v/>
      </c>
      <c r="U389" s="230"/>
      <c r="W389" s="221" t="str">
        <f t="shared" si="19"/>
        <v/>
      </c>
      <c r="X389" s="221" t="str">
        <f t="shared" si="20"/>
        <v/>
      </c>
      <c r="AA389" s="216" t="str">
        <f>IF(ISNUMBER(J389),IF(OR(F389&lt;Soll_Ist_Vergleich!$C$4,F389&gt;Soll_Ist_Vergleich!$C$5,I389&lt;Soll_Ist_Vergleich!$C$4,I389&gt;Soll_Ist_Vergleich!$C$5,O389&lt;Soll_Ist_Vergleich!$C$4,O389&gt;Soll_Ist_Vergleich!$C$5),"Datum überprüfen",""),"")</f>
        <v/>
      </c>
    </row>
    <row r="390" spans="1:27" x14ac:dyDescent="0.2">
      <c r="A390" s="243" t="str">
        <f>IF(ISBLANK(B390),"",COUNTA(B$10:B390))</f>
        <v/>
      </c>
      <c r="B390" s="24"/>
      <c r="C390" s="48"/>
      <c r="D390" s="48"/>
      <c r="E390" s="33"/>
      <c r="F390" s="35"/>
      <c r="G390" s="35"/>
      <c r="H390" s="49"/>
      <c r="I390" s="35"/>
      <c r="J390" s="34"/>
      <c r="K390" s="62"/>
      <c r="L390" s="62"/>
      <c r="M390" s="114"/>
      <c r="N390" s="116"/>
      <c r="O390" s="57"/>
      <c r="P390" s="50"/>
      <c r="Q390" s="34"/>
      <c r="R390" s="48"/>
      <c r="T390" s="231" t="str">
        <f t="shared" si="21"/>
        <v/>
      </c>
      <c r="U390" s="230"/>
      <c r="W390" s="221" t="str">
        <f t="shared" si="19"/>
        <v/>
      </c>
      <c r="X390" s="221" t="str">
        <f t="shared" si="20"/>
        <v/>
      </c>
      <c r="AA390" s="216" t="str">
        <f>IF(ISNUMBER(J390),IF(OR(F390&lt;Soll_Ist_Vergleich!$C$4,F390&gt;Soll_Ist_Vergleich!$C$5,I390&lt;Soll_Ist_Vergleich!$C$4,I390&gt;Soll_Ist_Vergleich!$C$5,O390&lt;Soll_Ist_Vergleich!$C$4,O390&gt;Soll_Ist_Vergleich!$C$5),"Datum überprüfen",""),"")</f>
        <v/>
      </c>
    </row>
    <row r="391" spans="1:27" x14ac:dyDescent="0.2">
      <c r="A391" s="243" t="str">
        <f>IF(ISBLANK(B391),"",COUNTA(B$10:B391))</f>
        <v/>
      </c>
      <c r="B391" s="24"/>
      <c r="C391" s="48"/>
      <c r="D391" s="48"/>
      <c r="E391" s="33"/>
      <c r="F391" s="35"/>
      <c r="G391" s="35"/>
      <c r="H391" s="49"/>
      <c r="I391" s="35"/>
      <c r="J391" s="34"/>
      <c r="K391" s="62"/>
      <c r="L391" s="62"/>
      <c r="M391" s="114"/>
      <c r="N391" s="116"/>
      <c r="O391" s="57"/>
      <c r="P391" s="50"/>
      <c r="Q391" s="34"/>
      <c r="R391" s="48"/>
      <c r="T391" s="231" t="str">
        <f t="shared" si="21"/>
        <v/>
      </c>
      <c r="U391" s="230"/>
      <c r="W391" s="221" t="str">
        <f t="shared" si="19"/>
        <v/>
      </c>
      <c r="X391" s="221" t="str">
        <f t="shared" si="20"/>
        <v/>
      </c>
      <c r="AA391" s="216" t="str">
        <f>IF(ISNUMBER(J391),IF(OR(F391&lt;Soll_Ist_Vergleich!$C$4,F391&gt;Soll_Ist_Vergleich!$C$5,I391&lt;Soll_Ist_Vergleich!$C$4,I391&gt;Soll_Ist_Vergleich!$C$5,O391&lt;Soll_Ist_Vergleich!$C$4,O391&gt;Soll_Ist_Vergleich!$C$5),"Datum überprüfen",""),"")</f>
        <v/>
      </c>
    </row>
    <row r="392" spans="1:27" x14ac:dyDescent="0.2">
      <c r="A392" s="243" t="str">
        <f>IF(ISBLANK(B392),"",COUNTA(B$10:B392))</f>
        <v/>
      </c>
      <c r="B392" s="24"/>
      <c r="C392" s="48"/>
      <c r="D392" s="48"/>
      <c r="E392" s="33"/>
      <c r="F392" s="35"/>
      <c r="G392" s="35"/>
      <c r="H392" s="49"/>
      <c r="I392" s="35"/>
      <c r="J392" s="34"/>
      <c r="K392" s="62"/>
      <c r="L392" s="62"/>
      <c r="M392" s="114"/>
      <c r="N392" s="116"/>
      <c r="O392" s="57"/>
      <c r="P392" s="50"/>
      <c r="Q392" s="34"/>
      <c r="R392" s="48"/>
      <c r="T392" s="231" t="str">
        <f t="shared" si="21"/>
        <v/>
      </c>
      <c r="U392" s="230"/>
      <c r="W392" s="221" t="str">
        <f t="shared" si="19"/>
        <v/>
      </c>
      <c r="X392" s="221" t="str">
        <f t="shared" si="20"/>
        <v/>
      </c>
      <c r="AA392" s="216" t="str">
        <f>IF(ISNUMBER(J392),IF(OR(F392&lt;Soll_Ist_Vergleich!$C$4,F392&gt;Soll_Ist_Vergleich!$C$5,I392&lt;Soll_Ist_Vergleich!$C$4,I392&gt;Soll_Ist_Vergleich!$C$5,O392&lt;Soll_Ist_Vergleich!$C$4,O392&gt;Soll_Ist_Vergleich!$C$5),"Datum überprüfen",""),"")</f>
        <v/>
      </c>
    </row>
    <row r="393" spans="1:27" x14ac:dyDescent="0.2">
      <c r="A393" s="243" t="str">
        <f>IF(ISBLANK(B393),"",COUNTA(B$10:B393))</f>
        <v/>
      </c>
      <c r="B393" s="24"/>
      <c r="C393" s="48"/>
      <c r="D393" s="48"/>
      <c r="E393" s="33"/>
      <c r="F393" s="35"/>
      <c r="G393" s="35"/>
      <c r="H393" s="49"/>
      <c r="I393" s="35"/>
      <c r="J393" s="34"/>
      <c r="K393" s="62"/>
      <c r="L393" s="62"/>
      <c r="M393" s="114"/>
      <c r="N393" s="116"/>
      <c r="O393" s="57"/>
      <c r="P393" s="50"/>
      <c r="Q393" s="34"/>
      <c r="R393" s="48"/>
      <c r="T393" s="231" t="str">
        <f t="shared" si="21"/>
        <v/>
      </c>
      <c r="U393" s="230"/>
      <c r="W393" s="221" t="str">
        <f t="shared" si="19"/>
        <v/>
      </c>
      <c r="X393" s="221" t="str">
        <f t="shared" si="20"/>
        <v/>
      </c>
      <c r="AA393" s="216" t="str">
        <f>IF(ISNUMBER(J393),IF(OR(F393&lt;Soll_Ist_Vergleich!$C$4,F393&gt;Soll_Ist_Vergleich!$C$5,I393&lt;Soll_Ist_Vergleich!$C$4,I393&gt;Soll_Ist_Vergleich!$C$5,O393&lt;Soll_Ist_Vergleich!$C$4,O393&gt;Soll_Ist_Vergleich!$C$5),"Datum überprüfen",""),"")</f>
        <v/>
      </c>
    </row>
    <row r="394" spans="1:27" x14ac:dyDescent="0.2">
      <c r="A394" s="243" t="str">
        <f>IF(ISBLANK(B394),"",COUNTA(B$10:B394))</f>
        <v/>
      </c>
      <c r="B394" s="24"/>
      <c r="C394" s="48"/>
      <c r="D394" s="48"/>
      <c r="E394" s="33"/>
      <c r="F394" s="35"/>
      <c r="G394" s="35"/>
      <c r="H394" s="49"/>
      <c r="I394" s="35"/>
      <c r="J394" s="34"/>
      <c r="K394" s="62"/>
      <c r="L394" s="62"/>
      <c r="M394" s="114"/>
      <c r="N394" s="116"/>
      <c r="O394" s="57"/>
      <c r="P394" s="50"/>
      <c r="Q394" s="34"/>
      <c r="R394" s="48"/>
      <c r="T394" s="231" t="str">
        <f t="shared" si="21"/>
        <v/>
      </c>
      <c r="U394" s="230"/>
      <c r="W394" s="221" t="str">
        <f t="shared" si="19"/>
        <v/>
      </c>
      <c r="X394" s="221" t="str">
        <f t="shared" si="20"/>
        <v/>
      </c>
      <c r="AA394" s="216" t="str">
        <f>IF(ISNUMBER(J394),IF(OR(F394&lt;Soll_Ist_Vergleich!$C$4,F394&gt;Soll_Ist_Vergleich!$C$5,I394&lt;Soll_Ist_Vergleich!$C$4,I394&gt;Soll_Ist_Vergleich!$C$5,O394&lt;Soll_Ist_Vergleich!$C$4,O394&gt;Soll_Ist_Vergleich!$C$5),"Datum überprüfen",""),"")</f>
        <v/>
      </c>
    </row>
    <row r="395" spans="1:27" x14ac:dyDescent="0.2">
      <c r="A395" s="243" t="str">
        <f>IF(ISBLANK(B395),"",COUNTA(B$10:B395))</f>
        <v/>
      </c>
      <c r="B395" s="24"/>
      <c r="C395" s="48"/>
      <c r="D395" s="48"/>
      <c r="E395" s="33"/>
      <c r="F395" s="35"/>
      <c r="G395" s="35"/>
      <c r="H395" s="49"/>
      <c r="I395" s="35"/>
      <c r="J395" s="34"/>
      <c r="K395" s="62"/>
      <c r="L395" s="62"/>
      <c r="M395" s="114"/>
      <c r="N395" s="116"/>
      <c r="O395" s="57"/>
      <c r="P395" s="50"/>
      <c r="Q395" s="34"/>
      <c r="R395" s="48"/>
      <c r="T395" s="231" t="str">
        <f t="shared" si="21"/>
        <v/>
      </c>
      <c r="U395" s="230"/>
      <c r="W395" s="221" t="str">
        <f t="shared" si="19"/>
        <v/>
      </c>
      <c r="X395" s="221" t="str">
        <f t="shared" si="20"/>
        <v/>
      </c>
      <c r="AA395" s="216" t="str">
        <f>IF(ISNUMBER(J395),IF(OR(F395&lt;Soll_Ist_Vergleich!$C$4,F395&gt;Soll_Ist_Vergleich!$C$5,I395&lt;Soll_Ist_Vergleich!$C$4,I395&gt;Soll_Ist_Vergleich!$C$5,O395&lt;Soll_Ist_Vergleich!$C$4,O395&gt;Soll_Ist_Vergleich!$C$5),"Datum überprüfen",""),"")</f>
        <v/>
      </c>
    </row>
    <row r="396" spans="1:27" x14ac:dyDescent="0.2">
      <c r="A396" s="243" t="str">
        <f>IF(ISBLANK(B396),"",COUNTA(B$10:B396))</f>
        <v/>
      </c>
      <c r="B396" s="24"/>
      <c r="C396" s="48"/>
      <c r="D396" s="48"/>
      <c r="E396" s="33"/>
      <c r="F396" s="35"/>
      <c r="G396" s="35"/>
      <c r="H396" s="49"/>
      <c r="I396" s="35"/>
      <c r="J396" s="34"/>
      <c r="K396" s="62"/>
      <c r="L396" s="62"/>
      <c r="M396" s="114"/>
      <c r="N396" s="116"/>
      <c r="O396" s="57"/>
      <c r="P396" s="50"/>
      <c r="Q396" s="34"/>
      <c r="R396" s="48"/>
      <c r="T396" s="231" t="str">
        <f t="shared" si="21"/>
        <v/>
      </c>
      <c r="U396" s="230"/>
      <c r="W396" s="221" t="str">
        <f t="shared" si="19"/>
        <v/>
      </c>
      <c r="X396" s="221" t="str">
        <f t="shared" si="20"/>
        <v/>
      </c>
      <c r="AA396" s="216" t="str">
        <f>IF(ISNUMBER(J396),IF(OR(F396&lt;Soll_Ist_Vergleich!$C$4,F396&gt;Soll_Ist_Vergleich!$C$5,I396&lt;Soll_Ist_Vergleich!$C$4,I396&gt;Soll_Ist_Vergleich!$C$5,O396&lt;Soll_Ist_Vergleich!$C$4,O396&gt;Soll_Ist_Vergleich!$C$5),"Datum überprüfen",""),"")</f>
        <v/>
      </c>
    </row>
    <row r="397" spans="1:27" x14ac:dyDescent="0.2">
      <c r="A397" s="243" t="str">
        <f>IF(ISBLANK(B397),"",COUNTA(B$10:B397))</f>
        <v/>
      </c>
      <c r="B397" s="24"/>
      <c r="C397" s="48"/>
      <c r="D397" s="48"/>
      <c r="E397" s="33"/>
      <c r="F397" s="35"/>
      <c r="G397" s="35"/>
      <c r="H397" s="49"/>
      <c r="I397" s="35"/>
      <c r="J397" s="34"/>
      <c r="K397" s="62"/>
      <c r="L397" s="62"/>
      <c r="M397" s="114"/>
      <c r="N397" s="116"/>
      <c r="O397" s="57"/>
      <c r="P397" s="50"/>
      <c r="Q397" s="34"/>
      <c r="R397" s="48"/>
      <c r="T397" s="231" t="str">
        <f t="shared" si="21"/>
        <v/>
      </c>
      <c r="U397" s="230"/>
      <c r="W397" s="221" t="str">
        <f t="shared" si="19"/>
        <v/>
      </c>
      <c r="X397" s="221" t="str">
        <f t="shared" si="20"/>
        <v/>
      </c>
      <c r="AA397" s="216" t="str">
        <f>IF(ISNUMBER(J397),IF(OR(F397&lt;Soll_Ist_Vergleich!$C$4,F397&gt;Soll_Ist_Vergleich!$C$5,I397&lt;Soll_Ist_Vergleich!$C$4,I397&gt;Soll_Ist_Vergleich!$C$5,O397&lt;Soll_Ist_Vergleich!$C$4,O397&gt;Soll_Ist_Vergleich!$C$5),"Datum überprüfen",""),"")</f>
        <v/>
      </c>
    </row>
    <row r="398" spans="1:27" x14ac:dyDescent="0.2">
      <c r="A398" s="243" t="str">
        <f>IF(ISBLANK(B398),"",COUNTA(B$10:B398))</f>
        <v/>
      </c>
      <c r="B398" s="24"/>
      <c r="C398" s="48"/>
      <c r="D398" s="48"/>
      <c r="E398" s="33"/>
      <c r="F398" s="35"/>
      <c r="G398" s="35"/>
      <c r="H398" s="49"/>
      <c r="I398" s="35"/>
      <c r="J398" s="34"/>
      <c r="K398" s="62"/>
      <c r="L398" s="62"/>
      <c r="M398" s="114"/>
      <c r="N398" s="116"/>
      <c r="O398" s="57"/>
      <c r="P398" s="50"/>
      <c r="Q398" s="34"/>
      <c r="R398" s="48"/>
      <c r="T398" s="231" t="str">
        <f t="shared" si="21"/>
        <v/>
      </c>
      <c r="U398" s="230"/>
      <c r="W398" s="221" t="str">
        <f t="shared" si="19"/>
        <v/>
      </c>
      <c r="X398" s="221" t="str">
        <f t="shared" si="20"/>
        <v/>
      </c>
      <c r="AA398" s="216" t="str">
        <f>IF(ISNUMBER(J398),IF(OR(F398&lt;Soll_Ist_Vergleich!$C$4,F398&gt;Soll_Ist_Vergleich!$C$5,I398&lt;Soll_Ist_Vergleich!$C$4,I398&gt;Soll_Ist_Vergleich!$C$5,O398&lt;Soll_Ist_Vergleich!$C$4,O398&gt;Soll_Ist_Vergleich!$C$5),"Datum überprüfen",""),"")</f>
        <v/>
      </c>
    </row>
    <row r="399" spans="1:27" x14ac:dyDescent="0.2">
      <c r="A399" s="243" t="str">
        <f>IF(ISBLANK(B399),"",COUNTA(B$10:B399))</f>
        <v/>
      </c>
      <c r="B399" s="24"/>
      <c r="C399" s="48"/>
      <c r="D399" s="48"/>
      <c r="E399" s="33"/>
      <c r="F399" s="35"/>
      <c r="G399" s="35"/>
      <c r="H399" s="49"/>
      <c r="I399" s="35"/>
      <c r="J399" s="34"/>
      <c r="K399" s="62"/>
      <c r="L399" s="62"/>
      <c r="M399" s="114"/>
      <c r="N399" s="116"/>
      <c r="O399" s="57"/>
      <c r="P399" s="50"/>
      <c r="Q399" s="34"/>
      <c r="R399" s="48"/>
      <c r="T399" s="231" t="str">
        <f t="shared" si="21"/>
        <v/>
      </c>
      <c r="U399" s="230"/>
      <c r="W399" s="221" t="str">
        <f t="shared" si="19"/>
        <v/>
      </c>
      <c r="X399" s="221" t="str">
        <f t="shared" si="20"/>
        <v/>
      </c>
      <c r="AA399" s="216" t="str">
        <f>IF(ISNUMBER(J399),IF(OR(F399&lt;Soll_Ist_Vergleich!$C$4,F399&gt;Soll_Ist_Vergleich!$C$5,I399&lt;Soll_Ist_Vergleich!$C$4,I399&gt;Soll_Ist_Vergleich!$C$5,O399&lt;Soll_Ist_Vergleich!$C$4,O399&gt;Soll_Ist_Vergleich!$C$5),"Datum überprüfen",""),"")</f>
        <v/>
      </c>
    </row>
    <row r="400" spans="1:27" x14ac:dyDescent="0.2">
      <c r="A400" s="243" t="str">
        <f>IF(ISBLANK(B400),"",COUNTA(B$10:B400))</f>
        <v/>
      </c>
      <c r="B400" s="24"/>
      <c r="C400" s="48"/>
      <c r="D400" s="48"/>
      <c r="E400" s="33"/>
      <c r="F400" s="35"/>
      <c r="G400" s="35"/>
      <c r="H400" s="49"/>
      <c r="I400" s="35"/>
      <c r="J400" s="34"/>
      <c r="K400" s="62"/>
      <c r="L400" s="62"/>
      <c r="M400" s="114"/>
      <c r="N400" s="116"/>
      <c r="O400" s="57"/>
      <c r="P400" s="50"/>
      <c r="Q400" s="34"/>
      <c r="R400" s="48"/>
      <c r="T400" s="231" t="str">
        <f t="shared" si="21"/>
        <v/>
      </c>
      <c r="U400" s="230"/>
      <c r="W400" s="221" t="str">
        <f t="shared" si="19"/>
        <v/>
      </c>
      <c r="X400" s="221" t="str">
        <f t="shared" si="20"/>
        <v/>
      </c>
      <c r="AA400" s="216" t="str">
        <f>IF(ISNUMBER(J400),IF(OR(F400&lt;Soll_Ist_Vergleich!$C$4,F400&gt;Soll_Ist_Vergleich!$C$5,I400&lt;Soll_Ist_Vergleich!$C$4,I400&gt;Soll_Ist_Vergleich!$C$5,O400&lt;Soll_Ist_Vergleich!$C$4,O400&gt;Soll_Ist_Vergleich!$C$5),"Datum überprüfen",""),"")</f>
        <v/>
      </c>
    </row>
    <row r="401" spans="1:27" x14ac:dyDescent="0.2">
      <c r="A401" s="243" t="str">
        <f>IF(ISBLANK(B401),"",COUNTA(B$10:B401))</f>
        <v/>
      </c>
      <c r="B401" s="24"/>
      <c r="C401" s="48"/>
      <c r="D401" s="48"/>
      <c r="E401" s="33"/>
      <c r="F401" s="35"/>
      <c r="G401" s="35"/>
      <c r="H401" s="49"/>
      <c r="I401" s="35"/>
      <c r="J401" s="34"/>
      <c r="K401" s="62"/>
      <c r="L401" s="62"/>
      <c r="M401" s="114"/>
      <c r="N401" s="116"/>
      <c r="O401" s="57"/>
      <c r="P401" s="50"/>
      <c r="Q401" s="34"/>
      <c r="R401" s="48"/>
      <c r="T401" s="231" t="str">
        <f t="shared" si="21"/>
        <v/>
      </c>
      <c r="U401" s="230"/>
      <c r="W401" s="221" t="str">
        <f t="shared" si="19"/>
        <v/>
      </c>
      <c r="X401" s="221" t="str">
        <f t="shared" si="20"/>
        <v/>
      </c>
      <c r="AA401" s="216" t="str">
        <f>IF(ISNUMBER(J401),IF(OR(F401&lt;Soll_Ist_Vergleich!$C$4,F401&gt;Soll_Ist_Vergleich!$C$5,I401&lt;Soll_Ist_Vergleich!$C$4,I401&gt;Soll_Ist_Vergleich!$C$5,O401&lt;Soll_Ist_Vergleich!$C$4,O401&gt;Soll_Ist_Vergleich!$C$5),"Datum überprüfen",""),"")</f>
        <v/>
      </c>
    </row>
    <row r="402" spans="1:27" x14ac:dyDescent="0.2">
      <c r="A402" s="243" t="str">
        <f>IF(ISBLANK(B402),"",COUNTA(B$10:B402))</f>
        <v/>
      </c>
      <c r="B402" s="24"/>
      <c r="C402" s="48"/>
      <c r="D402" s="48"/>
      <c r="E402" s="33"/>
      <c r="F402" s="35"/>
      <c r="G402" s="35"/>
      <c r="H402" s="49"/>
      <c r="I402" s="35"/>
      <c r="J402" s="34"/>
      <c r="K402" s="62"/>
      <c r="L402" s="62"/>
      <c r="M402" s="114"/>
      <c r="N402" s="116"/>
      <c r="O402" s="57"/>
      <c r="P402" s="50"/>
      <c r="Q402" s="34"/>
      <c r="R402" s="48"/>
      <c r="T402" s="231" t="str">
        <f t="shared" si="21"/>
        <v/>
      </c>
      <c r="U402" s="230"/>
      <c r="W402" s="221" t="str">
        <f t="shared" si="19"/>
        <v/>
      </c>
      <c r="X402" s="221" t="str">
        <f t="shared" si="20"/>
        <v/>
      </c>
      <c r="AA402" s="216" t="str">
        <f>IF(ISNUMBER(J402),IF(OR(F402&lt;Soll_Ist_Vergleich!$C$4,F402&gt;Soll_Ist_Vergleich!$C$5,I402&lt;Soll_Ist_Vergleich!$C$4,I402&gt;Soll_Ist_Vergleich!$C$5,O402&lt;Soll_Ist_Vergleich!$C$4,O402&gt;Soll_Ist_Vergleich!$C$5),"Datum überprüfen",""),"")</f>
        <v/>
      </c>
    </row>
    <row r="403" spans="1:27" x14ac:dyDescent="0.2">
      <c r="A403" s="243" t="str">
        <f>IF(ISBLANK(B403),"",COUNTA(B$10:B403))</f>
        <v/>
      </c>
      <c r="B403" s="24"/>
      <c r="C403" s="48"/>
      <c r="D403" s="48"/>
      <c r="E403" s="33"/>
      <c r="F403" s="35"/>
      <c r="G403" s="35"/>
      <c r="H403" s="49"/>
      <c r="I403" s="35"/>
      <c r="J403" s="34"/>
      <c r="K403" s="62"/>
      <c r="L403" s="62"/>
      <c r="M403" s="114"/>
      <c r="N403" s="116"/>
      <c r="O403" s="57"/>
      <c r="P403" s="50"/>
      <c r="Q403" s="34"/>
      <c r="R403" s="48"/>
      <c r="T403" s="231" t="str">
        <f t="shared" si="21"/>
        <v/>
      </c>
      <c r="U403" s="230"/>
      <c r="W403" s="221" t="str">
        <f t="shared" si="19"/>
        <v/>
      </c>
      <c r="X403" s="221" t="str">
        <f t="shared" si="20"/>
        <v/>
      </c>
      <c r="AA403" s="216" t="str">
        <f>IF(ISNUMBER(J403),IF(OR(F403&lt;Soll_Ist_Vergleich!$C$4,F403&gt;Soll_Ist_Vergleich!$C$5,I403&lt;Soll_Ist_Vergleich!$C$4,I403&gt;Soll_Ist_Vergleich!$C$5,O403&lt;Soll_Ist_Vergleich!$C$4,O403&gt;Soll_Ist_Vergleich!$C$5),"Datum überprüfen",""),"")</f>
        <v/>
      </c>
    </row>
    <row r="404" spans="1:27" x14ac:dyDescent="0.2">
      <c r="A404" s="243" t="str">
        <f>IF(ISBLANK(B404),"",COUNTA(B$10:B404))</f>
        <v/>
      </c>
      <c r="B404" s="24"/>
      <c r="C404" s="48"/>
      <c r="D404" s="48"/>
      <c r="E404" s="33"/>
      <c r="F404" s="35"/>
      <c r="G404" s="35"/>
      <c r="H404" s="49"/>
      <c r="I404" s="35"/>
      <c r="J404" s="34"/>
      <c r="K404" s="62"/>
      <c r="L404" s="62"/>
      <c r="M404" s="114"/>
      <c r="N404" s="116"/>
      <c r="O404" s="57"/>
      <c r="P404" s="50"/>
      <c r="Q404" s="34"/>
      <c r="R404" s="48"/>
      <c r="T404" s="231" t="str">
        <f t="shared" si="21"/>
        <v/>
      </c>
      <c r="U404" s="230"/>
      <c r="W404" s="221" t="str">
        <f t="shared" si="19"/>
        <v/>
      </c>
      <c r="X404" s="221" t="str">
        <f t="shared" si="20"/>
        <v/>
      </c>
      <c r="AA404" s="216" t="str">
        <f>IF(ISNUMBER(J404),IF(OR(F404&lt;Soll_Ist_Vergleich!$C$4,F404&gt;Soll_Ist_Vergleich!$C$5,I404&lt;Soll_Ist_Vergleich!$C$4,I404&gt;Soll_Ist_Vergleich!$C$5,O404&lt;Soll_Ist_Vergleich!$C$4,O404&gt;Soll_Ist_Vergleich!$C$5),"Datum überprüfen",""),"")</f>
        <v/>
      </c>
    </row>
    <row r="405" spans="1:27" x14ac:dyDescent="0.2">
      <c r="A405" s="243" t="str">
        <f>IF(ISBLANK(B405),"",COUNTA(B$10:B405))</f>
        <v/>
      </c>
      <c r="B405" s="24"/>
      <c r="C405" s="48"/>
      <c r="D405" s="48"/>
      <c r="E405" s="33"/>
      <c r="F405" s="35"/>
      <c r="G405" s="35"/>
      <c r="H405" s="49"/>
      <c r="I405" s="35"/>
      <c r="J405" s="34"/>
      <c r="K405" s="62"/>
      <c r="L405" s="62"/>
      <c r="M405" s="114"/>
      <c r="N405" s="116"/>
      <c r="O405" s="57"/>
      <c r="P405" s="50"/>
      <c r="Q405" s="34"/>
      <c r="R405" s="48"/>
      <c r="T405" s="231" t="str">
        <f t="shared" si="21"/>
        <v/>
      </c>
      <c r="U405" s="230"/>
      <c r="W405" s="221" t="str">
        <f t="shared" si="19"/>
        <v/>
      </c>
      <c r="X405" s="221" t="str">
        <f t="shared" si="20"/>
        <v/>
      </c>
      <c r="AA405" s="216" t="str">
        <f>IF(ISNUMBER(J405),IF(OR(F405&lt;Soll_Ist_Vergleich!$C$4,F405&gt;Soll_Ist_Vergleich!$C$5,I405&lt;Soll_Ist_Vergleich!$C$4,I405&gt;Soll_Ist_Vergleich!$C$5,O405&lt;Soll_Ist_Vergleich!$C$4,O405&gt;Soll_Ist_Vergleich!$C$5),"Datum überprüfen",""),"")</f>
        <v/>
      </c>
    </row>
    <row r="406" spans="1:27" x14ac:dyDescent="0.2">
      <c r="A406" s="243" t="str">
        <f>IF(ISBLANK(B406),"",COUNTA(B$10:B406))</f>
        <v/>
      </c>
      <c r="B406" s="24"/>
      <c r="C406" s="48"/>
      <c r="D406" s="48"/>
      <c r="E406" s="33"/>
      <c r="F406" s="35"/>
      <c r="G406" s="35"/>
      <c r="H406" s="49"/>
      <c r="I406" s="35"/>
      <c r="J406" s="34"/>
      <c r="K406" s="62"/>
      <c r="L406" s="62"/>
      <c r="M406" s="114"/>
      <c r="N406" s="116"/>
      <c r="O406" s="57"/>
      <c r="P406" s="50"/>
      <c r="Q406" s="34"/>
      <c r="R406" s="48"/>
      <c r="T406" s="231" t="str">
        <f t="shared" si="21"/>
        <v/>
      </c>
      <c r="U406" s="230"/>
      <c r="W406" s="221" t="str">
        <f t="shared" si="19"/>
        <v/>
      </c>
      <c r="X406" s="221" t="str">
        <f t="shared" si="20"/>
        <v/>
      </c>
      <c r="AA406" s="216" t="str">
        <f>IF(ISNUMBER(J406),IF(OR(F406&lt;Soll_Ist_Vergleich!$C$4,F406&gt;Soll_Ist_Vergleich!$C$5,I406&lt;Soll_Ist_Vergleich!$C$4,I406&gt;Soll_Ist_Vergleich!$C$5,O406&lt;Soll_Ist_Vergleich!$C$4,O406&gt;Soll_Ist_Vergleich!$C$5),"Datum überprüfen",""),"")</f>
        <v/>
      </c>
    </row>
    <row r="407" spans="1:27" x14ac:dyDescent="0.2">
      <c r="A407" s="243" t="str">
        <f>IF(ISBLANK(B407),"",COUNTA(B$10:B407))</f>
        <v/>
      </c>
      <c r="B407" s="24"/>
      <c r="C407" s="48"/>
      <c r="D407" s="48"/>
      <c r="E407" s="33"/>
      <c r="F407" s="35"/>
      <c r="G407" s="35"/>
      <c r="H407" s="49"/>
      <c r="I407" s="35"/>
      <c r="J407" s="34"/>
      <c r="K407" s="62"/>
      <c r="L407" s="62"/>
      <c r="M407" s="114"/>
      <c r="N407" s="116"/>
      <c r="O407" s="57"/>
      <c r="P407" s="50"/>
      <c r="Q407" s="34"/>
      <c r="R407" s="48"/>
      <c r="T407" s="231" t="str">
        <f t="shared" si="21"/>
        <v/>
      </c>
      <c r="U407" s="230"/>
      <c r="W407" s="221" t="str">
        <f t="shared" ref="W407:W470" si="22">IF(ISNUMBER(J407),ROUND(J407/(1+L407/100)*(1-K407/100),2),"")</f>
        <v/>
      </c>
      <c r="X407" s="221" t="str">
        <f t="shared" ref="X407:X470" si="23">IF(ISNUMBER(J407),ROUND(J407/(1+L407/100),2),"")</f>
        <v/>
      </c>
      <c r="AA407" s="216" t="str">
        <f>IF(ISNUMBER(J407),IF(OR(F407&lt;Soll_Ist_Vergleich!$C$4,F407&gt;Soll_Ist_Vergleich!$C$5,I407&lt;Soll_Ist_Vergleich!$C$4,I407&gt;Soll_Ist_Vergleich!$C$5,O407&lt;Soll_Ist_Vergleich!$C$4,O407&gt;Soll_Ist_Vergleich!$C$5),"Datum überprüfen",""),"")</f>
        <v/>
      </c>
    </row>
    <row r="408" spans="1:27" x14ac:dyDescent="0.2">
      <c r="A408" s="243" t="str">
        <f>IF(ISBLANK(B408),"",COUNTA(B$10:B408))</f>
        <v/>
      </c>
      <c r="B408" s="24"/>
      <c r="C408" s="48"/>
      <c r="D408" s="48"/>
      <c r="E408" s="33"/>
      <c r="F408" s="35"/>
      <c r="G408" s="35"/>
      <c r="H408" s="49"/>
      <c r="I408" s="35"/>
      <c r="J408" s="34"/>
      <c r="K408" s="62"/>
      <c r="L408" s="62"/>
      <c r="M408" s="114"/>
      <c r="N408" s="116"/>
      <c r="O408" s="57"/>
      <c r="P408" s="50"/>
      <c r="Q408" s="34"/>
      <c r="R408" s="48"/>
      <c r="T408" s="231" t="str">
        <f t="shared" si="21"/>
        <v/>
      </c>
      <c r="U408" s="230"/>
      <c r="W408" s="221" t="str">
        <f t="shared" si="22"/>
        <v/>
      </c>
      <c r="X408" s="221" t="str">
        <f t="shared" si="23"/>
        <v/>
      </c>
      <c r="AA408" s="216" t="str">
        <f>IF(ISNUMBER(J408),IF(OR(F408&lt;Soll_Ist_Vergleich!$C$4,F408&gt;Soll_Ist_Vergleich!$C$5,I408&lt;Soll_Ist_Vergleich!$C$4,I408&gt;Soll_Ist_Vergleich!$C$5,O408&lt;Soll_Ist_Vergleich!$C$4,O408&gt;Soll_Ist_Vergleich!$C$5),"Datum überprüfen",""),"")</f>
        <v/>
      </c>
    </row>
    <row r="409" spans="1:27" x14ac:dyDescent="0.2">
      <c r="A409" s="243" t="str">
        <f>IF(ISBLANK(B409),"",COUNTA(B$10:B409))</f>
        <v/>
      </c>
      <c r="B409" s="24"/>
      <c r="C409" s="48"/>
      <c r="D409" s="48"/>
      <c r="E409" s="33"/>
      <c r="F409" s="35"/>
      <c r="G409" s="35"/>
      <c r="H409" s="49"/>
      <c r="I409" s="35"/>
      <c r="J409" s="34"/>
      <c r="K409" s="62"/>
      <c r="L409" s="62"/>
      <c r="M409" s="114"/>
      <c r="N409" s="116"/>
      <c r="O409" s="57"/>
      <c r="P409" s="50"/>
      <c r="Q409" s="34"/>
      <c r="R409" s="48"/>
      <c r="T409" s="231" t="str">
        <f t="shared" si="21"/>
        <v/>
      </c>
      <c r="U409" s="230"/>
      <c r="W409" s="221" t="str">
        <f t="shared" si="22"/>
        <v/>
      </c>
      <c r="X409" s="221" t="str">
        <f t="shared" si="23"/>
        <v/>
      </c>
      <c r="AA409" s="216" t="str">
        <f>IF(ISNUMBER(J409),IF(OR(F409&lt;Soll_Ist_Vergleich!$C$4,F409&gt;Soll_Ist_Vergleich!$C$5,I409&lt;Soll_Ist_Vergleich!$C$4,I409&gt;Soll_Ist_Vergleich!$C$5,O409&lt;Soll_Ist_Vergleich!$C$4,O409&gt;Soll_Ist_Vergleich!$C$5),"Datum überprüfen",""),"")</f>
        <v/>
      </c>
    </row>
    <row r="410" spans="1:27" x14ac:dyDescent="0.2">
      <c r="A410" s="243" t="str">
        <f>IF(ISBLANK(B410),"",COUNTA(B$10:B410))</f>
        <v/>
      </c>
      <c r="B410" s="24"/>
      <c r="C410" s="48"/>
      <c r="D410" s="48"/>
      <c r="E410" s="33"/>
      <c r="F410" s="35"/>
      <c r="G410" s="35"/>
      <c r="H410" s="49"/>
      <c r="I410" s="35"/>
      <c r="J410" s="34"/>
      <c r="K410" s="62"/>
      <c r="L410" s="62"/>
      <c r="M410" s="114"/>
      <c r="N410" s="116"/>
      <c r="O410" s="57"/>
      <c r="P410" s="50"/>
      <c r="Q410" s="34"/>
      <c r="R410" s="48"/>
      <c r="T410" s="231" t="str">
        <f t="shared" si="21"/>
        <v/>
      </c>
      <c r="U410" s="230"/>
      <c r="W410" s="221" t="str">
        <f t="shared" si="22"/>
        <v/>
      </c>
      <c r="X410" s="221" t="str">
        <f t="shared" si="23"/>
        <v/>
      </c>
      <c r="AA410" s="216" t="str">
        <f>IF(ISNUMBER(J410),IF(OR(F410&lt;Soll_Ist_Vergleich!$C$4,F410&gt;Soll_Ist_Vergleich!$C$5,I410&lt;Soll_Ist_Vergleich!$C$4,I410&gt;Soll_Ist_Vergleich!$C$5,O410&lt;Soll_Ist_Vergleich!$C$4,O410&gt;Soll_Ist_Vergleich!$C$5),"Datum überprüfen",""),"")</f>
        <v/>
      </c>
    </row>
    <row r="411" spans="1:27" x14ac:dyDescent="0.2">
      <c r="A411" s="243" t="str">
        <f>IF(ISBLANK(B411),"",COUNTA(B$10:B411))</f>
        <v/>
      </c>
      <c r="B411" s="24"/>
      <c r="C411" s="48"/>
      <c r="D411" s="48"/>
      <c r="E411" s="33"/>
      <c r="F411" s="35"/>
      <c r="G411" s="35"/>
      <c r="H411" s="49"/>
      <c r="I411" s="35"/>
      <c r="J411" s="34"/>
      <c r="K411" s="62"/>
      <c r="L411" s="62"/>
      <c r="M411" s="114"/>
      <c r="N411" s="116"/>
      <c r="O411" s="57"/>
      <c r="P411" s="50"/>
      <c r="Q411" s="34"/>
      <c r="R411" s="48"/>
      <c r="T411" s="231" t="str">
        <f t="shared" si="21"/>
        <v/>
      </c>
      <c r="U411" s="230"/>
      <c r="W411" s="221" t="str">
        <f t="shared" si="22"/>
        <v/>
      </c>
      <c r="X411" s="221" t="str">
        <f t="shared" si="23"/>
        <v/>
      </c>
      <c r="AA411" s="216" t="str">
        <f>IF(ISNUMBER(J411),IF(OR(F411&lt;Soll_Ist_Vergleich!$C$4,F411&gt;Soll_Ist_Vergleich!$C$5,I411&lt;Soll_Ist_Vergleich!$C$4,I411&gt;Soll_Ist_Vergleich!$C$5,O411&lt;Soll_Ist_Vergleich!$C$4,O411&gt;Soll_Ist_Vergleich!$C$5),"Datum überprüfen",""),"")</f>
        <v/>
      </c>
    </row>
    <row r="412" spans="1:27" x14ac:dyDescent="0.2">
      <c r="A412" s="243" t="str">
        <f>IF(ISBLANK(B412),"",COUNTA(B$10:B412))</f>
        <v/>
      </c>
      <c r="B412" s="24"/>
      <c r="C412" s="48"/>
      <c r="D412" s="48"/>
      <c r="E412" s="33"/>
      <c r="F412" s="35"/>
      <c r="G412" s="35"/>
      <c r="H412" s="49"/>
      <c r="I412" s="35"/>
      <c r="J412" s="34"/>
      <c r="K412" s="62"/>
      <c r="L412" s="62"/>
      <c r="M412" s="114"/>
      <c r="N412" s="116"/>
      <c r="O412" s="57"/>
      <c r="P412" s="50"/>
      <c r="Q412" s="34"/>
      <c r="R412" s="48"/>
      <c r="T412" s="231" t="str">
        <f t="shared" si="21"/>
        <v/>
      </c>
      <c r="U412" s="230"/>
      <c r="W412" s="221" t="str">
        <f t="shared" si="22"/>
        <v/>
      </c>
      <c r="X412" s="221" t="str">
        <f t="shared" si="23"/>
        <v/>
      </c>
      <c r="AA412" s="216" t="str">
        <f>IF(ISNUMBER(J412),IF(OR(F412&lt;Soll_Ist_Vergleich!$C$4,F412&gt;Soll_Ist_Vergleich!$C$5,I412&lt;Soll_Ist_Vergleich!$C$4,I412&gt;Soll_Ist_Vergleich!$C$5,O412&lt;Soll_Ist_Vergleich!$C$4,O412&gt;Soll_Ist_Vergleich!$C$5),"Datum überprüfen",""),"")</f>
        <v/>
      </c>
    </row>
    <row r="413" spans="1:27" x14ac:dyDescent="0.2">
      <c r="A413" s="243" t="str">
        <f>IF(ISBLANK(B413),"",COUNTA(B$10:B413))</f>
        <v/>
      </c>
      <c r="B413" s="24"/>
      <c r="C413" s="48"/>
      <c r="D413" s="48"/>
      <c r="E413" s="33"/>
      <c r="F413" s="35"/>
      <c r="G413" s="35"/>
      <c r="H413" s="49"/>
      <c r="I413" s="35"/>
      <c r="J413" s="34"/>
      <c r="K413" s="62"/>
      <c r="L413" s="62"/>
      <c r="M413" s="114"/>
      <c r="N413" s="116"/>
      <c r="O413" s="57"/>
      <c r="P413" s="50"/>
      <c r="Q413" s="34"/>
      <c r="R413" s="48"/>
      <c r="T413" s="231" t="str">
        <f t="shared" si="21"/>
        <v/>
      </c>
      <c r="U413" s="230"/>
      <c r="W413" s="221" t="str">
        <f t="shared" si="22"/>
        <v/>
      </c>
      <c r="X413" s="221" t="str">
        <f t="shared" si="23"/>
        <v/>
      </c>
      <c r="AA413" s="216" t="str">
        <f>IF(ISNUMBER(J413),IF(OR(F413&lt;Soll_Ist_Vergleich!$C$4,F413&gt;Soll_Ist_Vergleich!$C$5,I413&lt;Soll_Ist_Vergleich!$C$4,I413&gt;Soll_Ist_Vergleich!$C$5,O413&lt;Soll_Ist_Vergleich!$C$4,O413&gt;Soll_Ist_Vergleich!$C$5),"Datum überprüfen",""),"")</f>
        <v/>
      </c>
    </row>
    <row r="414" spans="1:27" x14ac:dyDescent="0.2">
      <c r="A414" s="243" t="str">
        <f>IF(ISBLANK(B414),"",COUNTA(B$10:B414))</f>
        <v/>
      </c>
      <c r="B414" s="24"/>
      <c r="C414" s="48"/>
      <c r="D414" s="48"/>
      <c r="E414" s="33"/>
      <c r="F414" s="35"/>
      <c r="G414" s="35"/>
      <c r="H414" s="49"/>
      <c r="I414" s="35"/>
      <c r="J414" s="34"/>
      <c r="K414" s="62"/>
      <c r="L414" s="62"/>
      <c r="M414" s="114"/>
      <c r="N414" s="116"/>
      <c r="O414" s="57"/>
      <c r="P414" s="50"/>
      <c r="Q414" s="34"/>
      <c r="R414" s="48"/>
      <c r="T414" s="231" t="str">
        <f t="shared" si="21"/>
        <v/>
      </c>
      <c r="U414" s="230"/>
      <c r="W414" s="221" t="str">
        <f t="shared" si="22"/>
        <v/>
      </c>
      <c r="X414" s="221" t="str">
        <f t="shared" si="23"/>
        <v/>
      </c>
      <c r="AA414" s="216" t="str">
        <f>IF(ISNUMBER(J414),IF(OR(F414&lt;Soll_Ist_Vergleich!$C$4,F414&gt;Soll_Ist_Vergleich!$C$5,I414&lt;Soll_Ist_Vergleich!$C$4,I414&gt;Soll_Ist_Vergleich!$C$5,O414&lt;Soll_Ist_Vergleich!$C$4,O414&gt;Soll_Ist_Vergleich!$C$5),"Datum überprüfen",""),"")</f>
        <v/>
      </c>
    </row>
    <row r="415" spans="1:27" x14ac:dyDescent="0.2">
      <c r="A415" s="243" t="str">
        <f>IF(ISBLANK(B415),"",COUNTA(B$10:B415))</f>
        <v/>
      </c>
      <c r="B415" s="24"/>
      <c r="C415" s="48"/>
      <c r="D415" s="48"/>
      <c r="E415" s="33"/>
      <c r="F415" s="35"/>
      <c r="G415" s="35"/>
      <c r="H415" s="49"/>
      <c r="I415" s="35"/>
      <c r="J415" s="34"/>
      <c r="K415" s="62"/>
      <c r="L415" s="62"/>
      <c r="M415" s="114"/>
      <c r="N415" s="116"/>
      <c r="O415" s="57"/>
      <c r="P415" s="50"/>
      <c r="Q415" s="34"/>
      <c r="R415" s="48"/>
      <c r="T415" s="231" t="str">
        <f t="shared" si="21"/>
        <v/>
      </c>
      <c r="U415" s="230"/>
      <c r="W415" s="221" t="str">
        <f t="shared" si="22"/>
        <v/>
      </c>
      <c r="X415" s="221" t="str">
        <f t="shared" si="23"/>
        <v/>
      </c>
      <c r="AA415" s="216" t="str">
        <f>IF(ISNUMBER(J415),IF(OR(F415&lt;Soll_Ist_Vergleich!$C$4,F415&gt;Soll_Ist_Vergleich!$C$5,I415&lt;Soll_Ist_Vergleich!$C$4,I415&gt;Soll_Ist_Vergleich!$C$5,O415&lt;Soll_Ist_Vergleich!$C$4,O415&gt;Soll_Ist_Vergleich!$C$5),"Datum überprüfen",""),"")</f>
        <v/>
      </c>
    </row>
    <row r="416" spans="1:27" x14ac:dyDescent="0.2">
      <c r="A416" s="243" t="str">
        <f>IF(ISBLANK(B416),"",COUNTA(B$10:B416))</f>
        <v/>
      </c>
      <c r="B416" s="24"/>
      <c r="C416" s="48"/>
      <c r="D416" s="48"/>
      <c r="E416" s="33"/>
      <c r="F416" s="35"/>
      <c r="G416" s="35"/>
      <c r="H416" s="49"/>
      <c r="I416" s="35"/>
      <c r="J416" s="34"/>
      <c r="K416" s="62"/>
      <c r="L416" s="62"/>
      <c r="M416" s="114"/>
      <c r="N416" s="116"/>
      <c r="O416" s="57"/>
      <c r="P416" s="50"/>
      <c r="Q416" s="34"/>
      <c r="R416" s="48"/>
      <c r="T416" s="231" t="str">
        <f t="shared" si="21"/>
        <v/>
      </c>
      <c r="U416" s="230"/>
      <c r="W416" s="221" t="str">
        <f t="shared" si="22"/>
        <v/>
      </c>
      <c r="X416" s="221" t="str">
        <f t="shared" si="23"/>
        <v/>
      </c>
      <c r="AA416" s="216" t="str">
        <f>IF(ISNUMBER(J416),IF(OR(F416&lt;Soll_Ist_Vergleich!$C$4,F416&gt;Soll_Ist_Vergleich!$C$5,I416&lt;Soll_Ist_Vergleich!$C$4,I416&gt;Soll_Ist_Vergleich!$C$5,O416&lt;Soll_Ist_Vergleich!$C$4,O416&gt;Soll_Ist_Vergleich!$C$5),"Datum überprüfen",""),"")</f>
        <v/>
      </c>
    </row>
    <row r="417" spans="1:27" x14ac:dyDescent="0.2">
      <c r="A417" s="243" t="str">
        <f>IF(ISBLANK(B417),"",COUNTA(B$10:B417))</f>
        <v/>
      </c>
      <c r="B417" s="24"/>
      <c r="C417" s="48"/>
      <c r="D417" s="48"/>
      <c r="E417" s="33"/>
      <c r="F417" s="35"/>
      <c r="G417" s="35"/>
      <c r="H417" s="49"/>
      <c r="I417" s="35"/>
      <c r="J417" s="34"/>
      <c r="K417" s="62"/>
      <c r="L417" s="62"/>
      <c r="M417" s="114"/>
      <c r="N417" s="116"/>
      <c r="O417" s="57"/>
      <c r="P417" s="50"/>
      <c r="Q417" s="34"/>
      <c r="R417" s="48"/>
      <c r="T417" s="231" t="str">
        <f t="shared" si="21"/>
        <v/>
      </c>
      <c r="U417" s="230"/>
      <c r="W417" s="221" t="str">
        <f t="shared" si="22"/>
        <v/>
      </c>
      <c r="X417" s="221" t="str">
        <f t="shared" si="23"/>
        <v/>
      </c>
      <c r="AA417" s="216" t="str">
        <f>IF(ISNUMBER(J417),IF(OR(F417&lt;Soll_Ist_Vergleich!$C$4,F417&gt;Soll_Ist_Vergleich!$C$5,I417&lt;Soll_Ist_Vergleich!$C$4,I417&gt;Soll_Ist_Vergleich!$C$5,O417&lt;Soll_Ist_Vergleich!$C$4,O417&gt;Soll_Ist_Vergleich!$C$5),"Datum überprüfen",""),"")</f>
        <v/>
      </c>
    </row>
    <row r="418" spans="1:27" x14ac:dyDescent="0.2">
      <c r="A418" s="243" t="str">
        <f>IF(ISBLANK(B418),"",COUNTA(B$10:B418))</f>
        <v/>
      </c>
      <c r="B418" s="24"/>
      <c r="C418" s="48"/>
      <c r="D418" s="48"/>
      <c r="E418" s="33"/>
      <c r="F418" s="35"/>
      <c r="G418" s="35"/>
      <c r="H418" s="49"/>
      <c r="I418" s="35"/>
      <c r="J418" s="34"/>
      <c r="K418" s="62"/>
      <c r="L418" s="62"/>
      <c r="M418" s="114"/>
      <c r="N418" s="116"/>
      <c r="O418" s="57"/>
      <c r="P418" s="50"/>
      <c r="Q418" s="34"/>
      <c r="R418" s="48"/>
      <c r="T418" s="231" t="str">
        <f t="shared" si="21"/>
        <v/>
      </c>
      <c r="U418" s="230"/>
      <c r="W418" s="221" t="str">
        <f t="shared" si="22"/>
        <v/>
      </c>
      <c r="X418" s="221" t="str">
        <f t="shared" si="23"/>
        <v/>
      </c>
      <c r="AA418" s="216" t="str">
        <f>IF(ISNUMBER(J418),IF(OR(F418&lt;Soll_Ist_Vergleich!$C$4,F418&gt;Soll_Ist_Vergleich!$C$5,I418&lt;Soll_Ist_Vergleich!$C$4,I418&gt;Soll_Ist_Vergleich!$C$5,O418&lt;Soll_Ist_Vergleich!$C$4,O418&gt;Soll_Ist_Vergleich!$C$5),"Datum überprüfen",""),"")</f>
        <v/>
      </c>
    </row>
    <row r="419" spans="1:27" x14ac:dyDescent="0.2">
      <c r="A419" s="243" t="str">
        <f>IF(ISBLANK(B419),"",COUNTA(B$10:B419))</f>
        <v/>
      </c>
      <c r="B419" s="24"/>
      <c r="C419" s="48"/>
      <c r="D419" s="48"/>
      <c r="E419" s="33"/>
      <c r="F419" s="35"/>
      <c r="G419" s="35"/>
      <c r="H419" s="49"/>
      <c r="I419" s="35"/>
      <c r="J419" s="34"/>
      <c r="K419" s="62"/>
      <c r="L419" s="62"/>
      <c r="M419" s="114"/>
      <c r="N419" s="116"/>
      <c r="O419" s="57"/>
      <c r="P419" s="50"/>
      <c r="Q419" s="34"/>
      <c r="R419" s="48"/>
      <c r="T419" s="231" t="str">
        <f t="shared" si="21"/>
        <v/>
      </c>
      <c r="U419" s="230"/>
      <c r="W419" s="221" t="str">
        <f t="shared" si="22"/>
        <v/>
      </c>
      <c r="X419" s="221" t="str">
        <f t="shared" si="23"/>
        <v/>
      </c>
      <c r="AA419" s="216" t="str">
        <f>IF(ISNUMBER(J419),IF(OR(F419&lt;Soll_Ist_Vergleich!$C$4,F419&gt;Soll_Ist_Vergleich!$C$5,I419&lt;Soll_Ist_Vergleich!$C$4,I419&gt;Soll_Ist_Vergleich!$C$5,O419&lt;Soll_Ist_Vergleich!$C$4,O419&gt;Soll_Ist_Vergleich!$C$5),"Datum überprüfen",""),"")</f>
        <v/>
      </c>
    </row>
    <row r="420" spans="1:27" x14ac:dyDescent="0.2">
      <c r="A420" s="243" t="str">
        <f>IF(ISBLANK(B420),"",COUNTA(B$10:B420))</f>
        <v/>
      </c>
      <c r="B420" s="24"/>
      <c r="C420" s="48"/>
      <c r="D420" s="48"/>
      <c r="E420" s="33"/>
      <c r="F420" s="35"/>
      <c r="G420" s="35"/>
      <c r="H420" s="49"/>
      <c r="I420" s="35"/>
      <c r="J420" s="34"/>
      <c r="K420" s="62"/>
      <c r="L420" s="62"/>
      <c r="M420" s="114"/>
      <c r="N420" s="116"/>
      <c r="O420" s="57"/>
      <c r="P420" s="50"/>
      <c r="Q420" s="34"/>
      <c r="R420" s="48"/>
      <c r="T420" s="231" t="str">
        <f t="shared" si="21"/>
        <v/>
      </c>
      <c r="U420" s="230"/>
      <c r="W420" s="221" t="str">
        <f t="shared" si="22"/>
        <v/>
      </c>
      <c r="X420" s="221" t="str">
        <f t="shared" si="23"/>
        <v/>
      </c>
      <c r="AA420" s="216" t="str">
        <f>IF(ISNUMBER(J420),IF(OR(F420&lt;Soll_Ist_Vergleich!$C$4,F420&gt;Soll_Ist_Vergleich!$C$5,I420&lt;Soll_Ist_Vergleich!$C$4,I420&gt;Soll_Ist_Vergleich!$C$5,O420&lt;Soll_Ist_Vergleich!$C$4,O420&gt;Soll_Ist_Vergleich!$C$5),"Datum überprüfen",""),"")</f>
        <v/>
      </c>
    </row>
    <row r="421" spans="1:27" x14ac:dyDescent="0.2">
      <c r="A421" s="243" t="str">
        <f>IF(ISBLANK(B421),"",COUNTA(B$10:B421))</f>
        <v/>
      </c>
      <c r="B421" s="24"/>
      <c r="C421" s="48"/>
      <c r="D421" s="48"/>
      <c r="E421" s="33"/>
      <c r="F421" s="35"/>
      <c r="G421" s="35"/>
      <c r="H421" s="49"/>
      <c r="I421" s="35"/>
      <c r="J421" s="34"/>
      <c r="K421" s="62"/>
      <c r="L421" s="62"/>
      <c r="M421" s="114"/>
      <c r="N421" s="116"/>
      <c r="O421" s="57"/>
      <c r="P421" s="50"/>
      <c r="Q421" s="34"/>
      <c r="R421" s="48"/>
      <c r="T421" s="231" t="str">
        <f t="shared" si="21"/>
        <v/>
      </c>
      <c r="U421" s="230"/>
      <c r="W421" s="221" t="str">
        <f t="shared" si="22"/>
        <v/>
      </c>
      <c r="X421" s="221" t="str">
        <f t="shared" si="23"/>
        <v/>
      </c>
      <c r="AA421" s="216" t="str">
        <f>IF(ISNUMBER(J421),IF(OR(F421&lt;Soll_Ist_Vergleich!$C$4,F421&gt;Soll_Ist_Vergleich!$C$5,I421&lt;Soll_Ist_Vergleich!$C$4,I421&gt;Soll_Ist_Vergleich!$C$5,O421&lt;Soll_Ist_Vergleich!$C$4,O421&gt;Soll_Ist_Vergleich!$C$5),"Datum überprüfen",""),"")</f>
        <v/>
      </c>
    </row>
    <row r="422" spans="1:27" x14ac:dyDescent="0.2">
      <c r="A422" s="243" t="str">
        <f>IF(ISBLANK(B422),"",COUNTA(B$10:B422))</f>
        <v/>
      </c>
      <c r="B422" s="24"/>
      <c r="C422" s="48"/>
      <c r="D422" s="48"/>
      <c r="E422" s="33"/>
      <c r="F422" s="35"/>
      <c r="G422" s="35"/>
      <c r="H422" s="49"/>
      <c r="I422" s="35"/>
      <c r="J422" s="34"/>
      <c r="K422" s="62"/>
      <c r="L422" s="62"/>
      <c r="M422" s="114"/>
      <c r="N422" s="116"/>
      <c r="O422" s="57"/>
      <c r="P422" s="50"/>
      <c r="Q422" s="34"/>
      <c r="R422" s="48"/>
      <c r="T422" s="231" t="str">
        <f t="shared" si="21"/>
        <v/>
      </c>
      <c r="U422" s="230"/>
      <c r="W422" s="221" t="str">
        <f t="shared" si="22"/>
        <v/>
      </c>
      <c r="X422" s="221" t="str">
        <f t="shared" si="23"/>
        <v/>
      </c>
      <c r="AA422" s="216" t="str">
        <f>IF(ISNUMBER(J422),IF(OR(F422&lt;Soll_Ist_Vergleich!$C$4,F422&gt;Soll_Ist_Vergleich!$C$5,I422&lt;Soll_Ist_Vergleich!$C$4,I422&gt;Soll_Ist_Vergleich!$C$5,O422&lt;Soll_Ist_Vergleich!$C$4,O422&gt;Soll_Ist_Vergleich!$C$5),"Datum überprüfen",""),"")</f>
        <v/>
      </c>
    </row>
    <row r="423" spans="1:27" x14ac:dyDescent="0.2">
      <c r="A423" s="243" t="str">
        <f>IF(ISBLANK(B423),"",COUNTA(B$10:B423))</f>
        <v/>
      </c>
      <c r="B423" s="24"/>
      <c r="C423" s="48"/>
      <c r="D423" s="48"/>
      <c r="E423" s="33"/>
      <c r="F423" s="35"/>
      <c r="G423" s="35"/>
      <c r="H423" s="49"/>
      <c r="I423" s="35"/>
      <c r="J423" s="34"/>
      <c r="K423" s="62"/>
      <c r="L423" s="62"/>
      <c r="M423" s="114"/>
      <c r="N423" s="116"/>
      <c r="O423" s="57"/>
      <c r="P423" s="50"/>
      <c r="Q423" s="34"/>
      <c r="R423" s="48"/>
      <c r="T423" s="231" t="str">
        <f t="shared" si="21"/>
        <v/>
      </c>
      <c r="U423" s="230"/>
      <c r="W423" s="221" t="str">
        <f t="shared" si="22"/>
        <v/>
      </c>
      <c r="X423" s="221" t="str">
        <f t="shared" si="23"/>
        <v/>
      </c>
      <c r="AA423" s="216" t="str">
        <f>IF(ISNUMBER(J423),IF(OR(F423&lt;Soll_Ist_Vergleich!$C$4,F423&gt;Soll_Ist_Vergleich!$C$5,I423&lt;Soll_Ist_Vergleich!$C$4,I423&gt;Soll_Ist_Vergleich!$C$5,O423&lt;Soll_Ist_Vergleich!$C$4,O423&gt;Soll_Ist_Vergleich!$C$5),"Datum überprüfen",""),"")</f>
        <v/>
      </c>
    </row>
    <row r="424" spans="1:27" x14ac:dyDescent="0.2">
      <c r="A424" s="243" t="str">
        <f>IF(ISBLANK(B424),"",COUNTA(B$10:B424))</f>
        <v/>
      </c>
      <c r="B424" s="24"/>
      <c r="C424" s="48"/>
      <c r="D424" s="48"/>
      <c r="E424" s="33"/>
      <c r="F424" s="35"/>
      <c r="G424" s="35"/>
      <c r="H424" s="49"/>
      <c r="I424" s="35"/>
      <c r="J424" s="34"/>
      <c r="K424" s="62"/>
      <c r="L424" s="62"/>
      <c r="M424" s="114"/>
      <c r="N424" s="116"/>
      <c r="O424" s="57"/>
      <c r="P424" s="50"/>
      <c r="Q424" s="34"/>
      <c r="R424" s="48"/>
      <c r="T424" s="231" t="str">
        <f t="shared" si="21"/>
        <v/>
      </c>
      <c r="U424" s="230"/>
      <c r="W424" s="221" t="str">
        <f t="shared" si="22"/>
        <v/>
      </c>
      <c r="X424" s="221" t="str">
        <f t="shared" si="23"/>
        <v/>
      </c>
      <c r="AA424" s="216" t="str">
        <f>IF(ISNUMBER(J424),IF(OR(F424&lt;Soll_Ist_Vergleich!$C$4,F424&gt;Soll_Ist_Vergleich!$C$5,I424&lt;Soll_Ist_Vergleich!$C$4,I424&gt;Soll_Ist_Vergleich!$C$5,O424&lt;Soll_Ist_Vergleich!$C$4,O424&gt;Soll_Ist_Vergleich!$C$5),"Datum überprüfen",""),"")</f>
        <v/>
      </c>
    </row>
    <row r="425" spans="1:27" x14ac:dyDescent="0.2">
      <c r="A425" s="243" t="str">
        <f>IF(ISBLANK(B425),"",COUNTA(B$10:B425))</f>
        <v/>
      </c>
      <c r="B425" s="24"/>
      <c r="C425" s="48"/>
      <c r="D425" s="48"/>
      <c r="E425" s="33"/>
      <c r="F425" s="35"/>
      <c r="G425" s="35"/>
      <c r="H425" s="49"/>
      <c r="I425" s="35"/>
      <c r="J425" s="34"/>
      <c r="K425" s="62"/>
      <c r="L425" s="62"/>
      <c r="M425" s="114"/>
      <c r="N425" s="116"/>
      <c r="O425" s="57"/>
      <c r="P425" s="50"/>
      <c r="Q425" s="34"/>
      <c r="R425" s="48"/>
      <c r="T425" s="231" t="str">
        <f t="shared" si="21"/>
        <v/>
      </c>
      <c r="U425" s="230"/>
      <c r="W425" s="221" t="str">
        <f t="shared" si="22"/>
        <v/>
      </c>
      <c r="X425" s="221" t="str">
        <f t="shared" si="23"/>
        <v/>
      </c>
      <c r="AA425" s="216" t="str">
        <f>IF(ISNUMBER(J425),IF(OR(F425&lt;Soll_Ist_Vergleich!$C$4,F425&gt;Soll_Ist_Vergleich!$C$5,I425&lt;Soll_Ist_Vergleich!$C$4,I425&gt;Soll_Ist_Vergleich!$C$5,O425&lt;Soll_Ist_Vergleich!$C$4,O425&gt;Soll_Ist_Vergleich!$C$5),"Datum überprüfen",""),"")</f>
        <v/>
      </c>
    </row>
    <row r="426" spans="1:27" x14ac:dyDescent="0.2">
      <c r="A426" s="243" t="str">
        <f>IF(ISBLANK(B426),"",COUNTA(B$10:B426))</f>
        <v/>
      </c>
      <c r="B426" s="24"/>
      <c r="C426" s="48"/>
      <c r="D426" s="48"/>
      <c r="E426" s="33"/>
      <c r="F426" s="35"/>
      <c r="G426" s="35"/>
      <c r="H426" s="49"/>
      <c r="I426" s="35"/>
      <c r="J426" s="34"/>
      <c r="K426" s="62"/>
      <c r="L426" s="62"/>
      <c r="M426" s="114"/>
      <c r="N426" s="116"/>
      <c r="O426" s="57"/>
      <c r="P426" s="50"/>
      <c r="Q426" s="34"/>
      <c r="R426" s="48"/>
      <c r="T426" s="231" t="str">
        <f t="shared" si="21"/>
        <v/>
      </c>
      <c r="U426" s="230"/>
      <c r="W426" s="221" t="str">
        <f t="shared" si="22"/>
        <v/>
      </c>
      <c r="X426" s="221" t="str">
        <f t="shared" si="23"/>
        <v/>
      </c>
      <c r="AA426" s="216" t="str">
        <f>IF(ISNUMBER(J426),IF(OR(F426&lt;Soll_Ist_Vergleich!$C$4,F426&gt;Soll_Ist_Vergleich!$C$5,I426&lt;Soll_Ist_Vergleich!$C$4,I426&gt;Soll_Ist_Vergleich!$C$5,O426&lt;Soll_Ist_Vergleich!$C$4,O426&gt;Soll_Ist_Vergleich!$C$5),"Datum überprüfen",""),"")</f>
        <v/>
      </c>
    </row>
    <row r="427" spans="1:27" x14ac:dyDescent="0.2">
      <c r="A427" s="243" t="str">
        <f>IF(ISBLANK(B427),"",COUNTA(B$10:B427))</f>
        <v/>
      </c>
      <c r="B427" s="24"/>
      <c r="C427" s="48"/>
      <c r="D427" s="48"/>
      <c r="E427" s="33"/>
      <c r="F427" s="35"/>
      <c r="G427" s="35"/>
      <c r="H427" s="49"/>
      <c r="I427" s="35"/>
      <c r="J427" s="34"/>
      <c r="K427" s="62"/>
      <c r="L427" s="62"/>
      <c r="M427" s="114"/>
      <c r="N427" s="116"/>
      <c r="O427" s="57"/>
      <c r="P427" s="50"/>
      <c r="Q427" s="34"/>
      <c r="R427" s="48"/>
      <c r="T427" s="231" t="str">
        <f t="shared" si="21"/>
        <v/>
      </c>
      <c r="U427" s="230"/>
      <c r="W427" s="221" t="str">
        <f t="shared" si="22"/>
        <v/>
      </c>
      <c r="X427" s="221" t="str">
        <f t="shared" si="23"/>
        <v/>
      </c>
      <c r="AA427" s="216" t="str">
        <f>IF(ISNUMBER(J427),IF(OR(F427&lt;Soll_Ist_Vergleich!$C$4,F427&gt;Soll_Ist_Vergleich!$C$5,I427&lt;Soll_Ist_Vergleich!$C$4,I427&gt;Soll_Ist_Vergleich!$C$5,O427&lt;Soll_Ist_Vergleich!$C$4,O427&gt;Soll_Ist_Vergleich!$C$5),"Datum überprüfen",""),"")</f>
        <v/>
      </c>
    </row>
    <row r="428" spans="1:27" x14ac:dyDescent="0.2">
      <c r="A428" s="243" t="str">
        <f>IF(ISBLANK(B428),"",COUNTA(B$10:B428))</f>
        <v/>
      </c>
      <c r="B428" s="24"/>
      <c r="C428" s="48"/>
      <c r="D428" s="48"/>
      <c r="E428" s="33"/>
      <c r="F428" s="35"/>
      <c r="G428" s="35"/>
      <c r="H428" s="49"/>
      <c r="I428" s="35"/>
      <c r="J428" s="34"/>
      <c r="K428" s="62"/>
      <c r="L428" s="62"/>
      <c r="M428" s="114"/>
      <c r="N428" s="116"/>
      <c r="O428" s="57"/>
      <c r="P428" s="50"/>
      <c r="Q428" s="34"/>
      <c r="R428" s="48"/>
      <c r="T428" s="231" t="str">
        <f t="shared" si="21"/>
        <v/>
      </c>
      <c r="U428" s="230"/>
      <c r="W428" s="221" t="str">
        <f t="shared" si="22"/>
        <v/>
      </c>
      <c r="X428" s="221" t="str">
        <f t="shared" si="23"/>
        <v/>
      </c>
      <c r="AA428" s="216" t="str">
        <f>IF(ISNUMBER(J428),IF(OR(F428&lt;Soll_Ist_Vergleich!$C$4,F428&gt;Soll_Ist_Vergleich!$C$5,I428&lt;Soll_Ist_Vergleich!$C$4,I428&gt;Soll_Ist_Vergleich!$C$5,O428&lt;Soll_Ist_Vergleich!$C$4,O428&gt;Soll_Ist_Vergleich!$C$5),"Datum überprüfen",""),"")</f>
        <v/>
      </c>
    </row>
    <row r="429" spans="1:27" x14ac:dyDescent="0.2">
      <c r="A429" s="243" t="str">
        <f>IF(ISBLANK(B429),"",COUNTA(B$10:B429))</f>
        <v/>
      </c>
      <c r="B429" s="24"/>
      <c r="C429" s="48"/>
      <c r="D429" s="48"/>
      <c r="E429" s="33"/>
      <c r="F429" s="35"/>
      <c r="G429" s="35"/>
      <c r="H429" s="49"/>
      <c r="I429" s="35"/>
      <c r="J429" s="34"/>
      <c r="K429" s="62"/>
      <c r="L429" s="62"/>
      <c r="M429" s="114"/>
      <c r="N429" s="116"/>
      <c r="O429" s="57"/>
      <c r="P429" s="50"/>
      <c r="Q429" s="34"/>
      <c r="R429" s="48"/>
      <c r="T429" s="231" t="str">
        <f t="shared" si="21"/>
        <v/>
      </c>
      <c r="U429" s="230"/>
      <c r="W429" s="221" t="str">
        <f t="shared" si="22"/>
        <v/>
      </c>
      <c r="X429" s="221" t="str">
        <f t="shared" si="23"/>
        <v/>
      </c>
      <c r="AA429" s="216" t="str">
        <f>IF(ISNUMBER(J429),IF(OR(F429&lt;Soll_Ist_Vergleich!$C$4,F429&gt;Soll_Ist_Vergleich!$C$5,I429&lt;Soll_Ist_Vergleich!$C$4,I429&gt;Soll_Ist_Vergleich!$C$5,O429&lt;Soll_Ist_Vergleich!$C$4,O429&gt;Soll_Ist_Vergleich!$C$5),"Datum überprüfen",""),"")</f>
        <v/>
      </c>
    </row>
    <row r="430" spans="1:27" x14ac:dyDescent="0.2">
      <c r="A430" s="243" t="str">
        <f>IF(ISBLANK(B430),"",COUNTA(B$10:B430))</f>
        <v/>
      </c>
      <c r="B430" s="24"/>
      <c r="C430" s="48"/>
      <c r="D430" s="48"/>
      <c r="E430" s="33"/>
      <c r="F430" s="35"/>
      <c r="G430" s="35"/>
      <c r="H430" s="49"/>
      <c r="I430" s="35"/>
      <c r="J430" s="34"/>
      <c r="K430" s="62"/>
      <c r="L430" s="62"/>
      <c r="M430" s="114"/>
      <c r="N430" s="116"/>
      <c r="O430" s="57"/>
      <c r="P430" s="50"/>
      <c r="Q430" s="34"/>
      <c r="R430" s="48"/>
      <c r="T430" s="231" t="str">
        <f t="shared" ref="T430:T493" si="24">IF(ISNUMBER(Q430),Q430-S430,"")</f>
        <v/>
      </c>
      <c r="U430" s="230"/>
      <c r="W430" s="221" t="str">
        <f t="shared" si="22"/>
        <v/>
      </c>
      <c r="X430" s="221" t="str">
        <f t="shared" si="23"/>
        <v/>
      </c>
      <c r="AA430" s="216" t="str">
        <f>IF(ISNUMBER(J430),IF(OR(F430&lt;Soll_Ist_Vergleich!$C$4,F430&gt;Soll_Ist_Vergleich!$C$5,I430&lt;Soll_Ist_Vergleich!$C$4,I430&gt;Soll_Ist_Vergleich!$C$5,O430&lt;Soll_Ist_Vergleich!$C$4,O430&gt;Soll_Ist_Vergleich!$C$5),"Datum überprüfen",""),"")</f>
        <v/>
      </c>
    </row>
    <row r="431" spans="1:27" x14ac:dyDescent="0.2">
      <c r="A431" s="243" t="str">
        <f>IF(ISBLANK(B431),"",COUNTA(B$10:B431))</f>
        <v/>
      </c>
      <c r="B431" s="24"/>
      <c r="C431" s="48"/>
      <c r="D431" s="48"/>
      <c r="E431" s="33"/>
      <c r="F431" s="35"/>
      <c r="G431" s="35"/>
      <c r="H431" s="49"/>
      <c r="I431" s="35"/>
      <c r="J431" s="34"/>
      <c r="K431" s="62"/>
      <c r="L431" s="62"/>
      <c r="M431" s="114"/>
      <c r="N431" s="116"/>
      <c r="O431" s="57"/>
      <c r="P431" s="50"/>
      <c r="Q431" s="34"/>
      <c r="R431" s="48"/>
      <c r="T431" s="231" t="str">
        <f t="shared" si="24"/>
        <v/>
      </c>
      <c r="U431" s="230"/>
      <c r="W431" s="221" t="str">
        <f t="shared" si="22"/>
        <v/>
      </c>
      <c r="X431" s="221" t="str">
        <f t="shared" si="23"/>
        <v/>
      </c>
      <c r="AA431" s="216" t="str">
        <f>IF(ISNUMBER(J431),IF(OR(F431&lt;Soll_Ist_Vergleich!$C$4,F431&gt;Soll_Ist_Vergleich!$C$5,I431&lt;Soll_Ist_Vergleich!$C$4,I431&gt;Soll_Ist_Vergleich!$C$5,O431&lt;Soll_Ist_Vergleich!$C$4,O431&gt;Soll_Ist_Vergleich!$C$5),"Datum überprüfen",""),"")</f>
        <v/>
      </c>
    </row>
    <row r="432" spans="1:27" x14ac:dyDescent="0.2">
      <c r="A432" s="243" t="str">
        <f>IF(ISBLANK(B432),"",COUNTA(B$10:B432))</f>
        <v/>
      </c>
      <c r="B432" s="24"/>
      <c r="C432" s="48"/>
      <c r="D432" s="48"/>
      <c r="E432" s="33"/>
      <c r="F432" s="35"/>
      <c r="G432" s="35"/>
      <c r="H432" s="49"/>
      <c r="I432" s="35"/>
      <c r="J432" s="34"/>
      <c r="K432" s="62"/>
      <c r="L432" s="62"/>
      <c r="M432" s="114"/>
      <c r="N432" s="116"/>
      <c r="O432" s="57"/>
      <c r="P432" s="50"/>
      <c r="Q432" s="34"/>
      <c r="R432" s="48"/>
      <c r="T432" s="231" t="str">
        <f t="shared" si="24"/>
        <v/>
      </c>
      <c r="U432" s="230"/>
      <c r="W432" s="221" t="str">
        <f t="shared" si="22"/>
        <v/>
      </c>
      <c r="X432" s="221" t="str">
        <f t="shared" si="23"/>
        <v/>
      </c>
      <c r="AA432" s="216" t="str">
        <f>IF(ISNUMBER(J432),IF(OR(F432&lt;Soll_Ist_Vergleich!$C$4,F432&gt;Soll_Ist_Vergleich!$C$5,I432&lt;Soll_Ist_Vergleich!$C$4,I432&gt;Soll_Ist_Vergleich!$C$5,O432&lt;Soll_Ist_Vergleich!$C$4,O432&gt;Soll_Ist_Vergleich!$C$5),"Datum überprüfen",""),"")</f>
        <v/>
      </c>
    </row>
    <row r="433" spans="1:27" x14ac:dyDescent="0.2">
      <c r="A433" s="243" t="str">
        <f>IF(ISBLANK(B433),"",COUNTA(B$10:B433))</f>
        <v/>
      </c>
      <c r="B433" s="24"/>
      <c r="C433" s="48"/>
      <c r="D433" s="48"/>
      <c r="E433" s="33"/>
      <c r="F433" s="35"/>
      <c r="G433" s="35"/>
      <c r="H433" s="49"/>
      <c r="I433" s="35"/>
      <c r="J433" s="34"/>
      <c r="K433" s="62"/>
      <c r="L433" s="62"/>
      <c r="M433" s="114"/>
      <c r="N433" s="116"/>
      <c r="O433" s="57"/>
      <c r="P433" s="50"/>
      <c r="Q433" s="34"/>
      <c r="R433" s="48"/>
      <c r="T433" s="231" t="str">
        <f t="shared" si="24"/>
        <v/>
      </c>
      <c r="U433" s="230"/>
      <c r="W433" s="221" t="str">
        <f t="shared" si="22"/>
        <v/>
      </c>
      <c r="X433" s="221" t="str">
        <f t="shared" si="23"/>
        <v/>
      </c>
      <c r="AA433" s="216" t="str">
        <f>IF(ISNUMBER(J433),IF(OR(F433&lt;Soll_Ist_Vergleich!$C$4,F433&gt;Soll_Ist_Vergleich!$C$5,I433&lt;Soll_Ist_Vergleich!$C$4,I433&gt;Soll_Ist_Vergleich!$C$5,O433&lt;Soll_Ist_Vergleich!$C$4,O433&gt;Soll_Ist_Vergleich!$C$5),"Datum überprüfen",""),"")</f>
        <v/>
      </c>
    </row>
    <row r="434" spans="1:27" x14ac:dyDescent="0.2">
      <c r="A434" s="243" t="str">
        <f>IF(ISBLANK(B434),"",COUNTA(B$10:B434))</f>
        <v/>
      </c>
      <c r="B434" s="24"/>
      <c r="C434" s="48"/>
      <c r="D434" s="48"/>
      <c r="E434" s="33"/>
      <c r="F434" s="35"/>
      <c r="G434" s="35"/>
      <c r="H434" s="49"/>
      <c r="I434" s="35"/>
      <c r="J434" s="34"/>
      <c r="K434" s="62"/>
      <c r="L434" s="62"/>
      <c r="M434" s="114"/>
      <c r="N434" s="116"/>
      <c r="O434" s="57"/>
      <c r="P434" s="50"/>
      <c r="Q434" s="34"/>
      <c r="R434" s="48"/>
      <c r="T434" s="231" t="str">
        <f t="shared" si="24"/>
        <v/>
      </c>
      <c r="U434" s="230"/>
      <c r="W434" s="221" t="str">
        <f t="shared" si="22"/>
        <v/>
      </c>
      <c r="X434" s="221" t="str">
        <f t="shared" si="23"/>
        <v/>
      </c>
      <c r="AA434" s="216" t="str">
        <f>IF(ISNUMBER(J434),IF(OR(F434&lt;Soll_Ist_Vergleich!$C$4,F434&gt;Soll_Ist_Vergleich!$C$5,I434&lt;Soll_Ist_Vergleich!$C$4,I434&gt;Soll_Ist_Vergleich!$C$5,O434&lt;Soll_Ist_Vergleich!$C$4,O434&gt;Soll_Ist_Vergleich!$C$5),"Datum überprüfen",""),"")</f>
        <v/>
      </c>
    </row>
    <row r="435" spans="1:27" x14ac:dyDescent="0.2">
      <c r="A435" s="243" t="str">
        <f>IF(ISBLANK(B435),"",COUNTA(B$10:B435))</f>
        <v/>
      </c>
      <c r="B435" s="24"/>
      <c r="C435" s="48"/>
      <c r="D435" s="48"/>
      <c r="E435" s="33"/>
      <c r="F435" s="35"/>
      <c r="G435" s="35"/>
      <c r="H435" s="49"/>
      <c r="I435" s="35"/>
      <c r="J435" s="34"/>
      <c r="K435" s="62"/>
      <c r="L435" s="62"/>
      <c r="M435" s="114"/>
      <c r="N435" s="116"/>
      <c r="O435" s="57"/>
      <c r="P435" s="50"/>
      <c r="Q435" s="34"/>
      <c r="R435" s="48"/>
      <c r="T435" s="231" t="str">
        <f t="shared" si="24"/>
        <v/>
      </c>
      <c r="U435" s="230"/>
      <c r="W435" s="221" t="str">
        <f t="shared" si="22"/>
        <v/>
      </c>
      <c r="X435" s="221" t="str">
        <f t="shared" si="23"/>
        <v/>
      </c>
      <c r="AA435" s="216" t="str">
        <f>IF(ISNUMBER(J435),IF(OR(F435&lt;Soll_Ist_Vergleich!$C$4,F435&gt;Soll_Ist_Vergleich!$C$5,I435&lt;Soll_Ist_Vergleich!$C$4,I435&gt;Soll_Ist_Vergleich!$C$5,O435&lt;Soll_Ist_Vergleich!$C$4,O435&gt;Soll_Ist_Vergleich!$C$5),"Datum überprüfen",""),"")</f>
        <v/>
      </c>
    </row>
    <row r="436" spans="1:27" x14ac:dyDescent="0.2">
      <c r="A436" s="243" t="str">
        <f>IF(ISBLANK(B436),"",COUNTA(B$10:B436))</f>
        <v/>
      </c>
      <c r="B436" s="24"/>
      <c r="C436" s="48"/>
      <c r="D436" s="48"/>
      <c r="E436" s="33"/>
      <c r="F436" s="35"/>
      <c r="G436" s="35"/>
      <c r="H436" s="49"/>
      <c r="I436" s="35"/>
      <c r="J436" s="34"/>
      <c r="K436" s="62"/>
      <c r="L436" s="62"/>
      <c r="M436" s="114"/>
      <c r="N436" s="116"/>
      <c r="O436" s="57"/>
      <c r="P436" s="50"/>
      <c r="Q436" s="34"/>
      <c r="R436" s="48"/>
      <c r="T436" s="231" t="str">
        <f t="shared" si="24"/>
        <v/>
      </c>
      <c r="U436" s="230"/>
      <c r="W436" s="221" t="str">
        <f t="shared" si="22"/>
        <v/>
      </c>
      <c r="X436" s="221" t="str">
        <f t="shared" si="23"/>
        <v/>
      </c>
      <c r="AA436" s="216" t="str">
        <f>IF(ISNUMBER(J436),IF(OR(F436&lt;Soll_Ist_Vergleich!$C$4,F436&gt;Soll_Ist_Vergleich!$C$5,I436&lt;Soll_Ist_Vergleich!$C$4,I436&gt;Soll_Ist_Vergleich!$C$5,O436&lt;Soll_Ist_Vergleich!$C$4,O436&gt;Soll_Ist_Vergleich!$C$5),"Datum überprüfen",""),"")</f>
        <v/>
      </c>
    </row>
    <row r="437" spans="1:27" x14ac:dyDescent="0.2">
      <c r="A437" s="243" t="str">
        <f>IF(ISBLANK(B437),"",COUNTA(B$10:B437))</f>
        <v/>
      </c>
      <c r="B437" s="24"/>
      <c r="C437" s="48"/>
      <c r="D437" s="48"/>
      <c r="E437" s="33"/>
      <c r="F437" s="35"/>
      <c r="G437" s="35"/>
      <c r="H437" s="49"/>
      <c r="I437" s="35"/>
      <c r="J437" s="34"/>
      <c r="K437" s="62"/>
      <c r="L437" s="62"/>
      <c r="M437" s="114"/>
      <c r="N437" s="116"/>
      <c r="O437" s="57"/>
      <c r="P437" s="50"/>
      <c r="Q437" s="34"/>
      <c r="R437" s="48"/>
      <c r="T437" s="231" t="str">
        <f t="shared" si="24"/>
        <v/>
      </c>
      <c r="U437" s="230"/>
      <c r="W437" s="221" t="str">
        <f t="shared" si="22"/>
        <v/>
      </c>
      <c r="X437" s="221" t="str">
        <f t="shared" si="23"/>
        <v/>
      </c>
      <c r="AA437" s="216" t="str">
        <f>IF(ISNUMBER(J437),IF(OR(F437&lt;Soll_Ist_Vergleich!$C$4,F437&gt;Soll_Ist_Vergleich!$C$5,I437&lt;Soll_Ist_Vergleich!$C$4,I437&gt;Soll_Ist_Vergleich!$C$5,O437&lt;Soll_Ist_Vergleich!$C$4,O437&gt;Soll_Ist_Vergleich!$C$5),"Datum überprüfen",""),"")</f>
        <v/>
      </c>
    </row>
    <row r="438" spans="1:27" x14ac:dyDescent="0.2">
      <c r="A438" s="243" t="str">
        <f>IF(ISBLANK(B438),"",COUNTA(B$10:B438))</f>
        <v/>
      </c>
      <c r="B438" s="24"/>
      <c r="C438" s="48"/>
      <c r="D438" s="48"/>
      <c r="E438" s="33"/>
      <c r="F438" s="35"/>
      <c r="G438" s="35"/>
      <c r="H438" s="49"/>
      <c r="I438" s="35"/>
      <c r="J438" s="34"/>
      <c r="K438" s="62"/>
      <c r="L438" s="62"/>
      <c r="M438" s="114"/>
      <c r="N438" s="116"/>
      <c r="O438" s="57"/>
      <c r="P438" s="50"/>
      <c r="Q438" s="34"/>
      <c r="R438" s="48"/>
      <c r="T438" s="231" t="str">
        <f t="shared" si="24"/>
        <v/>
      </c>
      <c r="U438" s="230"/>
      <c r="W438" s="221" t="str">
        <f t="shared" si="22"/>
        <v/>
      </c>
      <c r="X438" s="221" t="str">
        <f t="shared" si="23"/>
        <v/>
      </c>
      <c r="AA438" s="216" t="str">
        <f>IF(ISNUMBER(J438),IF(OR(F438&lt;Soll_Ist_Vergleich!$C$4,F438&gt;Soll_Ist_Vergleich!$C$5,I438&lt;Soll_Ist_Vergleich!$C$4,I438&gt;Soll_Ist_Vergleich!$C$5,O438&lt;Soll_Ist_Vergleich!$C$4,O438&gt;Soll_Ist_Vergleich!$C$5),"Datum überprüfen",""),"")</f>
        <v/>
      </c>
    </row>
    <row r="439" spans="1:27" x14ac:dyDescent="0.2">
      <c r="A439" s="243" t="str">
        <f>IF(ISBLANK(B439),"",COUNTA(B$10:B439))</f>
        <v/>
      </c>
      <c r="B439" s="24"/>
      <c r="C439" s="48"/>
      <c r="D439" s="48"/>
      <c r="E439" s="33"/>
      <c r="F439" s="35"/>
      <c r="G439" s="35"/>
      <c r="H439" s="49"/>
      <c r="I439" s="35"/>
      <c r="J439" s="34"/>
      <c r="K439" s="62"/>
      <c r="L439" s="62"/>
      <c r="M439" s="114"/>
      <c r="N439" s="116"/>
      <c r="O439" s="57"/>
      <c r="P439" s="50"/>
      <c r="Q439" s="34"/>
      <c r="R439" s="48"/>
      <c r="T439" s="231" t="str">
        <f t="shared" si="24"/>
        <v/>
      </c>
      <c r="U439" s="230"/>
      <c r="W439" s="221" t="str">
        <f t="shared" si="22"/>
        <v/>
      </c>
      <c r="X439" s="221" t="str">
        <f t="shared" si="23"/>
        <v/>
      </c>
      <c r="AA439" s="216" t="str">
        <f>IF(ISNUMBER(J439),IF(OR(F439&lt;Soll_Ist_Vergleich!$C$4,F439&gt;Soll_Ist_Vergleich!$C$5,I439&lt;Soll_Ist_Vergleich!$C$4,I439&gt;Soll_Ist_Vergleich!$C$5,O439&lt;Soll_Ist_Vergleich!$C$4,O439&gt;Soll_Ist_Vergleich!$C$5),"Datum überprüfen",""),"")</f>
        <v/>
      </c>
    </row>
    <row r="440" spans="1:27" x14ac:dyDescent="0.2">
      <c r="A440" s="243" t="str">
        <f>IF(ISBLANK(B440),"",COUNTA(B$10:B440))</f>
        <v/>
      </c>
      <c r="B440" s="24"/>
      <c r="C440" s="48"/>
      <c r="D440" s="48"/>
      <c r="E440" s="33"/>
      <c r="F440" s="35"/>
      <c r="G440" s="35"/>
      <c r="H440" s="49"/>
      <c r="I440" s="35"/>
      <c r="J440" s="34"/>
      <c r="K440" s="62"/>
      <c r="L440" s="62"/>
      <c r="M440" s="114"/>
      <c r="N440" s="116"/>
      <c r="O440" s="57"/>
      <c r="P440" s="50"/>
      <c r="Q440" s="34"/>
      <c r="R440" s="48"/>
      <c r="T440" s="231" t="str">
        <f t="shared" si="24"/>
        <v/>
      </c>
      <c r="U440" s="230"/>
      <c r="W440" s="221" t="str">
        <f t="shared" si="22"/>
        <v/>
      </c>
      <c r="X440" s="221" t="str">
        <f t="shared" si="23"/>
        <v/>
      </c>
      <c r="AA440" s="216" t="str">
        <f>IF(ISNUMBER(J440),IF(OR(F440&lt;Soll_Ist_Vergleich!$C$4,F440&gt;Soll_Ist_Vergleich!$C$5,I440&lt;Soll_Ist_Vergleich!$C$4,I440&gt;Soll_Ist_Vergleich!$C$5,O440&lt;Soll_Ist_Vergleich!$C$4,O440&gt;Soll_Ist_Vergleich!$C$5),"Datum überprüfen",""),"")</f>
        <v/>
      </c>
    </row>
    <row r="441" spans="1:27" x14ac:dyDescent="0.2">
      <c r="A441" s="243" t="str">
        <f>IF(ISBLANK(B441),"",COUNTA(B$10:B441))</f>
        <v/>
      </c>
      <c r="B441" s="24"/>
      <c r="C441" s="48"/>
      <c r="D441" s="48"/>
      <c r="E441" s="33"/>
      <c r="F441" s="35"/>
      <c r="G441" s="35"/>
      <c r="H441" s="49"/>
      <c r="I441" s="35"/>
      <c r="J441" s="34"/>
      <c r="K441" s="62"/>
      <c r="L441" s="62"/>
      <c r="M441" s="114"/>
      <c r="N441" s="116"/>
      <c r="O441" s="57"/>
      <c r="P441" s="50"/>
      <c r="Q441" s="34"/>
      <c r="R441" s="48"/>
      <c r="T441" s="231" t="str">
        <f t="shared" si="24"/>
        <v/>
      </c>
      <c r="U441" s="230"/>
      <c r="W441" s="221" t="str">
        <f t="shared" si="22"/>
        <v/>
      </c>
      <c r="X441" s="221" t="str">
        <f t="shared" si="23"/>
        <v/>
      </c>
      <c r="AA441" s="216" t="str">
        <f>IF(ISNUMBER(J441),IF(OR(F441&lt;Soll_Ist_Vergleich!$C$4,F441&gt;Soll_Ist_Vergleich!$C$5,I441&lt;Soll_Ist_Vergleich!$C$4,I441&gt;Soll_Ist_Vergleich!$C$5,O441&lt;Soll_Ist_Vergleich!$C$4,O441&gt;Soll_Ist_Vergleich!$C$5),"Datum überprüfen",""),"")</f>
        <v/>
      </c>
    </row>
    <row r="442" spans="1:27" x14ac:dyDescent="0.2">
      <c r="A442" s="243" t="str">
        <f>IF(ISBLANK(B442),"",COUNTA(B$10:B442))</f>
        <v/>
      </c>
      <c r="B442" s="24"/>
      <c r="C442" s="48"/>
      <c r="D442" s="48"/>
      <c r="E442" s="33"/>
      <c r="F442" s="35"/>
      <c r="G442" s="35"/>
      <c r="H442" s="49"/>
      <c r="I442" s="35"/>
      <c r="J442" s="34"/>
      <c r="K442" s="62"/>
      <c r="L442" s="62"/>
      <c r="M442" s="114"/>
      <c r="N442" s="116"/>
      <c r="O442" s="57"/>
      <c r="P442" s="50"/>
      <c r="Q442" s="34"/>
      <c r="R442" s="48"/>
      <c r="T442" s="231" t="str">
        <f t="shared" si="24"/>
        <v/>
      </c>
      <c r="U442" s="230"/>
      <c r="W442" s="221" t="str">
        <f t="shared" si="22"/>
        <v/>
      </c>
      <c r="X442" s="221" t="str">
        <f t="shared" si="23"/>
        <v/>
      </c>
      <c r="AA442" s="216" t="str">
        <f>IF(ISNUMBER(J442),IF(OR(F442&lt;Soll_Ist_Vergleich!$C$4,F442&gt;Soll_Ist_Vergleich!$C$5,I442&lt;Soll_Ist_Vergleich!$C$4,I442&gt;Soll_Ist_Vergleich!$C$5,O442&lt;Soll_Ist_Vergleich!$C$4,O442&gt;Soll_Ist_Vergleich!$C$5),"Datum überprüfen",""),"")</f>
        <v/>
      </c>
    </row>
    <row r="443" spans="1:27" x14ac:dyDescent="0.2">
      <c r="A443" s="243" t="str">
        <f>IF(ISBLANK(B443),"",COUNTA(B$10:B443))</f>
        <v/>
      </c>
      <c r="B443" s="24"/>
      <c r="C443" s="48"/>
      <c r="D443" s="48"/>
      <c r="E443" s="33"/>
      <c r="F443" s="35"/>
      <c r="G443" s="35"/>
      <c r="H443" s="49"/>
      <c r="I443" s="35"/>
      <c r="J443" s="34"/>
      <c r="K443" s="62"/>
      <c r="L443" s="62"/>
      <c r="M443" s="114"/>
      <c r="N443" s="116"/>
      <c r="O443" s="57"/>
      <c r="P443" s="50"/>
      <c r="Q443" s="34"/>
      <c r="R443" s="48"/>
      <c r="T443" s="231" t="str">
        <f t="shared" si="24"/>
        <v/>
      </c>
      <c r="U443" s="230"/>
      <c r="W443" s="221" t="str">
        <f t="shared" si="22"/>
        <v/>
      </c>
      <c r="X443" s="221" t="str">
        <f t="shared" si="23"/>
        <v/>
      </c>
      <c r="AA443" s="216" t="str">
        <f>IF(ISNUMBER(J443),IF(OR(F443&lt;Soll_Ist_Vergleich!$C$4,F443&gt;Soll_Ist_Vergleich!$C$5,I443&lt;Soll_Ist_Vergleich!$C$4,I443&gt;Soll_Ist_Vergleich!$C$5,O443&lt;Soll_Ist_Vergleich!$C$4,O443&gt;Soll_Ist_Vergleich!$C$5),"Datum überprüfen",""),"")</f>
        <v/>
      </c>
    </row>
    <row r="444" spans="1:27" x14ac:dyDescent="0.2">
      <c r="A444" s="243" t="str">
        <f>IF(ISBLANK(B444),"",COUNTA(B$10:B444))</f>
        <v/>
      </c>
      <c r="B444" s="24"/>
      <c r="C444" s="48"/>
      <c r="D444" s="48"/>
      <c r="E444" s="33"/>
      <c r="F444" s="35"/>
      <c r="G444" s="35"/>
      <c r="H444" s="49"/>
      <c r="I444" s="35"/>
      <c r="J444" s="34"/>
      <c r="K444" s="62"/>
      <c r="L444" s="62"/>
      <c r="M444" s="114"/>
      <c r="N444" s="116"/>
      <c r="O444" s="57"/>
      <c r="P444" s="50"/>
      <c r="Q444" s="34"/>
      <c r="R444" s="48"/>
      <c r="T444" s="231" t="str">
        <f t="shared" si="24"/>
        <v/>
      </c>
      <c r="U444" s="230"/>
      <c r="W444" s="221" t="str">
        <f t="shared" si="22"/>
        <v/>
      </c>
      <c r="X444" s="221" t="str">
        <f t="shared" si="23"/>
        <v/>
      </c>
      <c r="AA444" s="216" t="str">
        <f>IF(ISNUMBER(J444),IF(OR(F444&lt;Soll_Ist_Vergleich!$C$4,F444&gt;Soll_Ist_Vergleich!$C$5,I444&lt;Soll_Ist_Vergleich!$C$4,I444&gt;Soll_Ist_Vergleich!$C$5,O444&lt;Soll_Ist_Vergleich!$C$4,O444&gt;Soll_Ist_Vergleich!$C$5),"Datum überprüfen",""),"")</f>
        <v/>
      </c>
    </row>
    <row r="445" spans="1:27" x14ac:dyDescent="0.2">
      <c r="A445" s="243" t="str">
        <f>IF(ISBLANK(B445),"",COUNTA(B$10:B445))</f>
        <v/>
      </c>
      <c r="B445" s="24"/>
      <c r="C445" s="48"/>
      <c r="D445" s="48"/>
      <c r="E445" s="33"/>
      <c r="F445" s="35"/>
      <c r="G445" s="35"/>
      <c r="H445" s="49"/>
      <c r="I445" s="35"/>
      <c r="J445" s="34"/>
      <c r="K445" s="62"/>
      <c r="L445" s="62"/>
      <c r="M445" s="114"/>
      <c r="N445" s="116"/>
      <c r="O445" s="57"/>
      <c r="P445" s="50"/>
      <c r="Q445" s="34"/>
      <c r="R445" s="48"/>
      <c r="T445" s="231" t="str">
        <f t="shared" si="24"/>
        <v/>
      </c>
      <c r="U445" s="230"/>
      <c r="W445" s="221" t="str">
        <f t="shared" si="22"/>
        <v/>
      </c>
      <c r="X445" s="221" t="str">
        <f t="shared" si="23"/>
        <v/>
      </c>
      <c r="AA445" s="216" t="str">
        <f>IF(ISNUMBER(J445),IF(OR(F445&lt;Soll_Ist_Vergleich!$C$4,F445&gt;Soll_Ist_Vergleich!$C$5,I445&lt;Soll_Ist_Vergleich!$C$4,I445&gt;Soll_Ist_Vergleich!$C$5,O445&lt;Soll_Ist_Vergleich!$C$4,O445&gt;Soll_Ist_Vergleich!$C$5),"Datum überprüfen",""),"")</f>
        <v/>
      </c>
    </row>
    <row r="446" spans="1:27" x14ac:dyDescent="0.2">
      <c r="A446" s="243" t="str">
        <f>IF(ISBLANK(B446),"",COUNTA(B$10:B446))</f>
        <v/>
      </c>
      <c r="B446" s="24"/>
      <c r="C446" s="48"/>
      <c r="D446" s="48"/>
      <c r="E446" s="33"/>
      <c r="F446" s="35"/>
      <c r="G446" s="35"/>
      <c r="H446" s="49"/>
      <c r="I446" s="35"/>
      <c r="J446" s="34"/>
      <c r="K446" s="62"/>
      <c r="L446" s="62"/>
      <c r="M446" s="114"/>
      <c r="N446" s="116"/>
      <c r="O446" s="57"/>
      <c r="P446" s="50"/>
      <c r="Q446" s="34"/>
      <c r="R446" s="48"/>
      <c r="T446" s="231" t="str">
        <f t="shared" si="24"/>
        <v/>
      </c>
      <c r="U446" s="230"/>
      <c r="W446" s="221" t="str">
        <f t="shared" si="22"/>
        <v/>
      </c>
      <c r="X446" s="221" t="str">
        <f t="shared" si="23"/>
        <v/>
      </c>
      <c r="AA446" s="216" t="str">
        <f>IF(ISNUMBER(J446),IF(OR(F446&lt;Soll_Ist_Vergleich!$C$4,F446&gt;Soll_Ist_Vergleich!$C$5,I446&lt;Soll_Ist_Vergleich!$C$4,I446&gt;Soll_Ist_Vergleich!$C$5,O446&lt;Soll_Ist_Vergleich!$C$4,O446&gt;Soll_Ist_Vergleich!$C$5),"Datum überprüfen",""),"")</f>
        <v/>
      </c>
    </row>
    <row r="447" spans="1:27" x14ac:dyDescent="0.2">
      <c r="A447" s="243" t="str">
        <f>IF(ISBLANK(B447),"",COUNTA(B$10:B447))</f>
        <v/>
      </c>
      <c r="B447" s="24"/>
      <c r="C447" s="48"/>
      <c r="D447" s="48"/>
      <c r="E447" s="33"/>
      <c r="F447" s="35"/>
      <c r="G447" s="35"/>
      <c r="H447" s="49"/>
      <c r="I447" s="35"/>
      <c r="J447" s="34"/>
      <c r="K447" s="62"/>
      <c r="L447" s="62"/>
      <c r="M447" s="114"/>
      <c r="N447" s="116"/>
      <c r="O447" s="57"/>
      <c r="P447" s="50"/>
      <c r="Q447" s="34"/>
      <c r="R447" s="48"/>
      <c r="T447" s="231" t="str">
        <f t="shared" si="24"/>
        <v/>
      </c>
      <c r="U447" s="230"/>
      <c r="W447" s="221" t="str">
        <f t="shared" si="22"/>
        <v/>
      </c>
      <c r="X447" s="221" t="str">
        <f t="shared" si="23"/>
        <v/>
      </c>
      <c r="AA447" s="216" t="str">
        <f>IF(ISNUMBER(J447),IF(OR(F447&lt;Soll_Ist_Vergleich!$C$4,F447&gt;Soll_Ist_Vergleich!$C$5,I447&lt;Soll_Ist_Vergleich!$C$4,I447&gt;Soll_Ist_Vergleich!$C$5,O447&lt;Soll_Ist_Vergleich!$C$4,O447&gt;Soll_Ist_Vergleich!$C$5),"Datum überprüfen",""),"")</f>
        <v/>
      </c>
    </row>
    <row r="448" spans="1:27" x14ac:dyDescent="0.2">
      <c r="A448" s="243" t="str">
        <f>IF(ISBLANK(B448),"",COUNTA(B$10:B448))</f>
        <v/>
      </c>
      <c r="B448" s="24"/>
      <c r="C448" s="48"/>
      <c r="D448" s="48"/>
      <c r="E448" s="33"/>
      <c r="F448" s="35"/>
      <c r="G448" s="35"/>
      <c r="H448" s="49"/>
      <c r="I448" s="35"/>
      <c r="J448" s="34"/>
      <c r="K448" s="62"/>
      <c r="L448" s="62"/>
      <c r="M448" s="114"/>
      <c r="N448" s="116"/>
      <c r="O448" s="57"/>
      <c r="P448" s="50"/>
      <c r="Q448" s="34"/>
      <c r="R448" s="48"/>
      <c r="T448" s="231" t="str">
        <f t="shared" si="24"/>
        <v/>
      </c>
      <c r="U448" s="230"/>
      <c r="W448" s="221" t="str">
        <f t="shared" si="22"/>
        <v/>
      </c>
      <c r="X448" s="221" t="str">
        <f t="shared" si="23"/>
        <v/>
      </c>
      <c r="AA448" s="216" t="str">
        <f>IF(ISNUMBER(J448),IF(OR(F448&lt;Soll_Ist_Vergleich!$C$4,F448&gt;Soll_Ist_Vergleich!$C$5,I448&lt;Soll_Ist_Vergleich!$C$4,I448&gt;Soll_Ist_Vergleich!$C$5,O448&lt;Soll_Ist_Vergleich!$C$4,O448&gt;Soll_Ist_Vergleich!$C$5),"Datum überprüfen",""),"")</f>
        <v/>
      </c>
    </row>
    <row r="449" spans="1:27" x14ac:dyDescent="0.2">
      <c r="A449" s="243" t="str">
        <f>IF(ISBLANK(B449),"",COUNTA(B$10:B449))</f>
        <v/>
      </c>
      <c r="B449" s="24"/>
      <c r="C449" s="48"/>
      <c r="D449" s="48"/>
      <c r="E449" s="33"/>
      <c r="F449" s="35"/>
      <c r="G449" s="35"/>
      <c r="H449" s="49"/>
      <c r="I449" s="35"/>
      <c r="J449" s="34"/>
      <c r="K449" s="62"/>
      <c r="L449" s="62"/>
      <c r="M449" s="114"/>
      <c r="N449" s="116"/>
      <c r="O449" s="57"/>
      <c r="P449" s="50"/>
      <c r="Q449" s="34"/>
      <c r="R449" s="48"/>
      <c r="T449" s="231" t="str">
        <f t="shared" si="24"/>
        <v/>
      </c>
      <c r="U449" s="230"/>
      <c r="W449" s="221" t="str">
        <f t="shared" si="22"/>
        <v/>
      </c>
      <c r="X449" s="221" t="str">
        <f t="shared" si="23"/>
        <v/>
      </c>
      <c r="AA449" s="216" t="str">
        <f>IF(ISNUMBER(J449),IF(OR(F449&lt;Soll_Ist_Vergleich!$C$4,F449&gt;Soll_Ist_Vergleich!$C$5,I449&lt;Soll_Ist_Vergleich!$C$4,I449&gt;Soll_Ist_Vergleich!$C$5,O449&lt;Soll_Ist_Vergleich!$C$4,O449&gt;Soll_Ist_Vergleich!$C$5),"Datum überprüfen",""),"")</f>
        <v/>
      </c>
    </row>
    <row r="450" spans="1:27" x14ac:dyDescent="0.2">
      <c r="A450" s="243" t="str">
        <f>IF(ISBLANK(B450),"",COUNTA(B$10:B450))</f>
        <v/>
      </c>
      <c r="B450" s="24"/>
      <c r="C450" s="48"/>
      <c r="D450" s="48"/>
      <c r="E450" s="33"/>
      <c r="F450" s="35"/>
      <c r="G450" s="35"/>
      <c r="H450" s="49"/>
      <c r="I450" s="35"/>
      <c r="J450" s="34"/>
      <c r="K450" s="62"/>
      <c r="L450" s="62"/>
      <c r="M450" s="114"/>
      <c r="N450" s="116"/>
      <c r="O450" s="57"/>
      <c r="P450" s="50"/>
      <c r="Q450" s="34"/>
      <c r="R450" s="48"/>
      <c r="T450" s="231" t="str">
        <f t="shared" si="24"/>
        <v/>
      </c>
      <c r="U450" s="230"/>
      <c r="W450" s="221" t="str">
        <f t="shared" si="22"/>
        <v/>
      </c>
      <c r="X450" s="221" t="str">
        <f t="shared" si="23"/>
        <v/>
      </c>
      <c r="AA450" s="216" t="str">
        <f>IF(ISNUMBER(J450),IF(OR(F450&lt;Soll_Ist_Vergleich!$C$4,F450&gt;Soll_Ist_Vergleich!$C$5,I450&lt;Soll_Ist_Vergleich!$C$4,I450&gt;Soll_Ist_Vergleich!$C$5,O450&lt;Soll_Ist_Vergleich!$C$4,O450&gt;Soll_Ist_Vergleich!$C$5),"Datum überprüfen",""),"")</f>
        <v/>
      </c>
    </row>
    <row r="451" spans="1:27" x14ac:dyDescent="0.2">
      <c r="A451" s="243" t="str">
        <f>IF(ISBLANK(B451),"",COUNTA(B$10:B451))</f>
        <v/>
      </c>
      <c r="B451" s="24"/>
      <c r="C451" s="48"/>
      <c r="D451" s="48"/>
      <c r="E451" s="33"/>
      <c r="F451" s="35"/>
      <c r="G451" s="35"/>
      <c r="H451" s="49"/>
      <c r="I451" s="35"/>
      <c r="J451" s="34"/>
      <c r="K451" s="62"/>
      <c r="L451" s="62"/>
      <c r="M451" s="114"/>
      <c r="N451" s="116"/>
      <c r="O451" s="57"/>
      <c r="P451" s="50"/>
      <c r="Q451" s="34"/>
      <c r="R451" s="48"/>
      <c r="T451" s="231" t="str">
        <f t="shared" si="24"/>
        <v/>
      </c>
      <c r="U451" s="230"/>
      <c r="W451" s="221" t="str">
        <f t="shared" si="22"/>
        <v/>
      </c>
      <c r="X451" s="221" t="str">
        <f t="shared" si="23"/>
        <v/>
      </c>
      <c r="AA451" s="216" t="str">
        <f>IF(ISNUMBER(J451),IF(OR(F451&lt;Soll_Ist_Vergleich!$C$4,F451&gt;Soll_Ist_Vergleich!$C$5,I451&lt;Soll_Ist_Vergleich!$C$4,I451&gt;Soll_Ist_Vergleich!$C$5,O451&lt;Soll_Ist_Vergleich!$C$4,O451&gt;Soll_Ist_Vergleich!$C$5),"Datum überprüfen",""),"")</f>
        <v/>
      </c>
    </row>
    <row r="452" spans="1:27" x14ac:dyDescent="0.2">
      <c r="A452" s="243" t="str">
        <f>IF(ISBLANK(B452),"",COUNTA(B$10:B452))</f>
        <v/>
      </c>
      <c r="B452" s="24"/>
      <c r="C452" s="48"/>
      <c r="D452" s="48"/>
      <c r="E452" s="33"/>
      <c r="F452" s="35"/>
      <c r="G452" s="35"/>
      <c r="H452" s="49"/>
      <c r="I452" s="35"/>
      <c r="J452" s="34"/>
      <c r="K452" s="62"/>
      <c r="L452" s="62"/>
      <c r="M452" s="114"/>
      <c r="N452" s="116"/>
      <c r="O452" s="57"/>
      <c r="P452" s="50"/>
      <c r="Q452" s="34"/>
      <c r="R452" s="48"/>
      <c r="T452" s="231" t="str">
        <f t="shared" si="24"/>
        <v/>
      </c>
      <c r="U452" s="230"/>
      <c r="W452" s="221" t="str">
        <f t="shared" si="22"/>
        <v/>
      </c>
      <c r="X452" s="221" t="str">
        <f t="shared" si="23"/>
        <v/>
      </c>
      <c r="AA452" s="216" t="str">
        <f>IF(ISNUMBER(J452),IF(OR(F452&lt;Soll_Ist_Vergleich!$C$4,F452&gt;Soll_Ist_Vergleich!$C$5,I452&lt;Soll_Ist_Vergleich!$C$4,I452&gt;Soll_Ist_Vergleich!$C$5,O452&lt;Soll_Ist_Vergleich!$C$4,O452&gt;Soll_Ist_Vergleich!$C$5),"Datum überprüfen",""),"")</f>
        <v/>
      </c>
    </row>
    <row r="453" spans="1:27" x14ac:dyDescent="0.2">
      <c r="A453" s="243" t="str">
        <f>IF(ISBLANK(B453),"",COUNTA(B$10:B453))</f>
        <v/>
      </c>
      <c r="B453" s="24"/>
      <c r="C453" s="48"/>
      <c r="D453" s="48"/>
      <c r="E453" s="33"/>
      <c r="F453" s="35"/>
      <c r="G453" s="35"/>
      <c r="H453" s="49"/>
      <c r="I453" s="35"/>
      <c r="J453" s="34"/>
      <c r="K453" s="62"/>
      <c r="L453" s="62"/>
      <c r="M453" s="114"/>
      <c r="N453" s="116"/>
      <c r="O453" s="57"/>
      <c r="P453" s="50"/>
      <c r="Q453" s="34"/>
      <c r="R453" s="48"/>
      <c r="T453" s="231" t="str">
        <f t="shared" si="24"/>
        <v/>
      </c>
      <c r="U453" s="230"/>
      <c r="W453" s="221" t="str">
        <f t="shared" si="22"/>
        <v/>
      </c>
      <c r="X453" s="221" t="str">
        <f t="shared" si="23"/>
        <v/>
      </c>
      <c r="AA453" s="216" t="str">
        <f>IF(ISNUMBER(J453),IF(OR(F453&lt;Soll_Ist_Vergleich!$C$4,F453&gt;Soll_Ist_Vergleich!$C$5,I453&lt;Soll_Ist_Vergleich!$C$4,I453&gt;Soll_Ist_Vergleich!$C$5,O453&lt;Soll_Ist_Vergleich!$C$4,O453&gt;Soll_Ist_Vergleich!$C$5),"Datum überprüfen",""),"")</f>
        <v/>
      </c>
    </row>
    <row r="454" spans="1:27" x14ac:dyDescent="0.2">
      <c r="A454" s="243" t="str">
        <f>IF(ISBLANK(B454),"",COUNTA(B$10:B454))</f>
        <v/>
      </c>
      <c r="B454" s="24"/>
      <c r="C454" s="48"/>
      <c r="D454" s="48"/>
      <c r="E454" s="33"/>
      <c r="F454" s="35"/>
      <c r="G454" s="35"/>
      <c r="H454" s="49"/>
      <c r="I454" s="35"/>
      <c r="J454" s="34"/>
      <c r="K454" s="62"/>
      <c r="L454" s="62"/>
      <c r="M454" s="114"/>
      <c r="N454" s="116"/>
      <c r="O454" s="57"/>
      <c r="P454" s="50"/>
      <c r="Q454" s="34"/>
      <c r="R454" s="48"/>
      <c r="T454" s="231" t="str">
        <f t="shared" si="24"/>
        <v/>
      </c>
      <c r="U454" s="230"/>
      <c r="W454" s="221" t="str">
        <f t="shared" si="22"/>
        <v/>
      </c>
      <c r="X454" s="221" t="str">
        <f t="shared" si="23"/>
        <v/>
      </c>
      <c r="AA454" s="216" t="str">
        <f>IF(ISNUMBER(J454),IF(OR(F454&lt;Soll_Ist_Vergleich!$C$4,F454&gt;Soll_Ist_Vergleich!$C$5,I454&lt;Soll_Ist_Vergleich!$C$4,I454&gt;Soll_Ist_Vergleich!$C$5,O454&lt;Soll_Ist_Vergleich!$C$4,O454&gt;Soll_Ist_Vergleich!$C$5),"Datum überprüfen",""),"")</f>
        <v/>
      </c>
    </row>
    <row r="455" spans="1:27" x14ac:dyDescent="0.2">
      <c r="A455" s="243" t="str">
        <f>IF(ISBLANK(B455),"",COUNTA(B$10:B455))</f>
        <v/>
      </c>
      <c r="B455" s="24"/>
      <c r="C455" s="48"/>
      <c r="D455" s="48"/>
      <c r="E455" s="33"/>
      <c r="F455" s="35"/>
      <c r="G455" s="35"/>
      <c r="H455" s="49"/>
      <c r="I455" s="35"/>
      <c r="J455" s="34"/>
      <c r="K455" s="62"/>
      <c r="L455" s="62"/>
      <c r="M455" s="114"/>
      <c r="N455" s="116"/>
      <c r="O455" s="57"/>
      <c r="P455" s="50"/>
      <c r="Q455" s="34"/>
      <c r="R455" s="48"/>
      <c r="T455" s="231" t="str">
        <f t="shared" si="24"/>
        <v/>
      </c>
      <c r="U455" s="230"/>
      <c r="W455" s="221" t="str">
        <f t="shared" si="22"/>
        <v/>
      </c>
      <c r="X455" s="221" t="str">
        <f t="shared" si="23"/>
        <v/>
      </c>
      <c r="AA455" s="216" t="str">
        <f>IF(ISNUMBER(J455),IF(OR(F455&lt;Soll_Ist_Vergleich!$C$4,F455&gt;Soll_Ist_Vergleich!$C$5,I455&lt;Soll_Ist_Vergleich!$C$4,I455&gt;Soll_Ist_Vergleich!$C$5,O455&lt;Soll_Ist_Vergleich!$C$4,O455&gt;Soll_Ist_Vergleich!$C$5),"Datum überprüfen",""),"")</f>
        <v/>
      </c>
    </row>
    <row r="456" spans="1:27" x14ac:dyDescent="0.2">
      <c r="A456" s="243" t="str">
        <f>IF(ISBLANK(B456),"",COUNTA(B$10:B456))</f>
        <v/>
      </c>
      <c r="B456" s="24"/>
      <c r="C456" s="48"/>
      <c r="D456" s="48"/>
      <c r="E456" s="33"/>
      <c r="F456" s="35"/>
      <c r="G456" s="35"/>
      <c r="H456" s="49"/>
      <c r="I456" s="35"/>
      <c r="J456" s="34"/>
      <c r="K456" s="62"/>
      <c r="L456" s="62"/>
      <c r="M456" s="114"/>
      <c r="N456" s="116"/>
      <c r="O456" s="57"/>
      <c r="P456" s="50"/>
      <c r="Q456" s="34"/>
      <c r="R456" s="48"/>
      <c r="T456" s="231" t="str">
        <f t="shared" si="24"/>
        <v/>
      </c>
      <c r="U456" s="230"/>
      <c r="W456" s="221" t="str">
        <f t="shared" si="22"/>
        <v/>
      </c>
      <c r="X456" s="221" t="str">
        <f t="shared" si="23"/>
        <v/>
      </c>
      <c r="AA456" s="216" t="str">
        <f>IF(ISNUMBER(J456),IF(OR(F456&lt;Soll_Ist_Vergleich!$C$4,F456&gt;Soll_Ist_Vergleich!$C$5,I456&lt;Soll_Ist_Vergleich!$C$4,I456&gt;Soll_Ist_Vergleich!$C$5,O456&lt;Soll_Ist_Vergleich!$C$4,O456&gt;Soll_Ist_Vergleich!$C$5),"Datum überprüfen",""),"")</f>
        <v/>
      </c>
    </row>
    <row r="457" spans="1:27" x14ac:dyDescent="0.2">
      <c r="A457" s="243" t="str">
        <f>IF(ISBLANK(B457),"",COUNTA(B$10:B457))</f>
        <v/>
      </c>
      <c r="B457" s="24"/>
      <c r="C457" s="48"/>
      <c r="D457" s="48"/>
      <c r="E457" s="33"/>
      <c r="F457" s="35"/>
      <c r="G457" s="35"/>
      <c r="H457" s="49"/>
      <c r="I457" s="35"/>
      <c r="J457" s="34"/>
      <c r="K457" s="62"/>
      <c r="L457" s="62"/>
      <c r="M457" s="114"/>
      <c r="N457" s="116"/>
      <c r="O457" s="57"/>
      <c r="P457" s="50"/>
      <c r="Q457" s="34"/>
      <c r="R457" s="48"/>
      <c r="T457" s="231" t="str">
        <f t="shared" si="24"/>
        <v/>
      </c>
      <c r="U457" s="230"/>
      <c r="W457" s="221" t="str">
        <f t="shared" si="22"/>
        <v/>
      </c>
      <c r="X457" s="221" t="str">
        <f t="shared" si="23"/>
        <v/>
      </c>
      <c r="AA457" s="216" t="str">
        <f>IF(ISNUMBER(J457),IF(OR(F457&lt;Soll_Ist_Vergleich!$C$4,F457&gt;Soll_Ist_Vergleich!$C$5,I457&lt;Soll_Ist_Vergleich!$C$4,I457&gt;Soll_Ist_Vergleich!$C$5,O457&lt;Soll_Ist_Vergleich!$C$4,O457&gt;Soll_Ist_Vergleich!$C$5),"Datum überprüfen",""),"")</f>
        <v/>
      </c>
    </row>
    <row r="458" spans="1:27" x14ac:dyDescent="0.2">
      <c r="A458" s="243" t="str">
        <f>IF(ISBLANK(B458),"",COUNTA(B$10:B458))</f>
        <v/>
      </c>
      <c r="B458" s="24"/>
      <c r="C458" s="48"/>
      <c r="D458" s="48"/>
      <c r="E458" s="33"/>
      <c r="F458" s="35"/>
      <c r="G458" s="35"/>
      <c r="H458" s="49"/>
      <c r="I458" s="35"/>
      <c r="J458" s="34"/>
      <c r="K458" s="62"/>
      <c r="L458" s="62"/>
      <c r="M458" s="114"/>
      <c r="N458" s="116"/>
      <c r="O458" s="57"/>
      <c r="P458" s="50"/>
      <c r="Q458" s="34"/>
      <c r="R458" s="48"/>
      <c r="T458" s="231" t="str">
        <f t="shared" si="24"/>
        <v/>
      </c>
      <c r="U458" s="230"/>
      <c r="W458" s="221" t="str">
        <f t="shared" si="22"/>
        <v/>
      </c>
      <c r="X458" s="221" t="str">
        <f t="shared" si="23"/>
        <v/>
      </c>
      <c r="AA458" s="216" t="str">
        <f>IF(ISNUMBER(J458),IF(OR(F458&lt;Soll_Ist_Vergleich!$C$4,F458&gt;Soll_Ist_Vergleich!$C$5,I458&lt;Soll_Ist_Vergleich!$C$4,I458&gt;Soll_Ist_Vergleich!$C$5,O458&lt;Soll_Ist_Vergleich!$C$4,O458&gt;Soll_Ist_Vergleich!$C$5),"Datum überprüfen",""),"")</f>
        <v/>
      </c>
    </row>
    <row r="459" spans="1:27" x14ac:dyDescent="0.2">
      <c r="A459" s="243" t="str">
        <f>IF(ISBLANK(B459),"",COUNTA(B$10:B459))</f>
        <v/>
      </c>
      <c r="B459" s="24"/>
      <c r="C459" s="48"/>
      <c r="D459" s="48"/>
      <c r="E459" s="33"/>
      <c r="F459" s="35"/>
      <c r="G459" s="35"/>
      <c r="H459" s="49"/>
      <c r="I459" s="35"/>
      <c r="J459" s="34"/>
      <c r="K459" s="62"/>
      <c r="L459" s="62"/>
      <c r="M459" s="114"/>
      <c r="N459" s="116"/>
      <c r="O459" s="57"/>
      <c r="P459" s="50"/>
      <c r="Q459" s="34"/>
      <c r="R459" s="48"/>
      <c r="T459" s="231" t="str">
        <f t="shared" si="24"/>
        <v/>
      </c>
      <c r="U459" s="230"/>
      <c r="W459" s="221" t="str">
        <f t="shared" si="22"/>
        <v/>
      </c>
      <c r="X459" s="221" t="str">
        <f t="shared" si="23"/>
        <v/>
      </c>
      <c r="AA459" s="216" t="str">
        <f>IF(ISNUMBER(J459),IF(OR(F459&lt;Soll_Ist_Vergleich!$C$4,F459&gt;Soll_Ist_Vergleich!$C$5,I459&lt;Soll_Ist_Vergleich!$C$4,I459&gt;Soll_Ist_Vergleich!$C$5,O459&lt;Soll_Ist_Vergleich!$C$4,O459&gt;Soll_Ist_Vergleich!$C$5),"Datum überprüfen",""),"")</f>
        <v/>
      </c>
    </row>
    <row r="460" spans="1:27" x14ac:dyDescent="0.2">
      <c r="A460" s="243" t="str">
        <f>IF(ISBLANK(B460),"",COUNTA(B$10:B460))</f>
        <v/>
      </c>
      <c r="B460" s="24"/>
      <c r="C460" s="48"/>
      <c r="D460" s="48"/>
      <c r="E460" s="33"/>
      <c r="F460" s="35"/>
      <c r="G460" s="35"/>
      <c r="H460" s="49"/>
      <c r="I460" s="35"/>
      <c r="J460" s="34"/>
      <c r="K460" s="62"/>
      <c r="L460" s="62"/>
      <c r="M460" s="114"/>
      <c r="N460" s="116"/>
      <c r="O460" s="57"/>
      <c r="P460" s="50"/>
      <c r="Q460" s="34"/>
      <c r="R460" s="48"/>
      <c r="T460" s="231" t="str">
        <f t="shared" si="24"/>
        <v/>
      </c>
      <c r="U460" s="230"/>
      <c r="W460" s="221" t="str">
        <f t="shared" si="22"/>
        <v/>
      </c>
      <c r="X460" s="221" t="str">
        <f t="shared" si="23"/>
        <v/>
      </c>
      <c r="AA460" s="216" t="str">
        <f>IF(ISNUMBER(J460),IF(OR(F460&lt;Soll_Ist_Vergleich!$C$4,F460&gt;Soll_Ist_Vergleich!$C$5,I460&lt;Soll_Ist_Vergleich!$C$4,I460&gt;Soll_Ist_Vergleich!$C$5,O460&lt;Soll_Ist_Vergleich!$C$4,O460&gt;Soll_Ist_Vergleich!$C$5),"Datum überprüfen",""),"")</f>
        <v/>
      </c>
    </row>
    <row r="461" spans="1:27" x14ac:dyDescent="0.2">
      <c r="A461" s="243" t="str">
        <f>IF(ISBLANK(B461),"",COUNTA(B$10:B461))</f>
        <v/>
      </c>
      <c r="B461" s="24"/>
      <c r="C461" s="48"/>
      <c r="D461" s="48"/>
      <c r="E461" s="33"/>
      <c r="F461" s="35"/>
      <c r="G461" s="35"/>
      <c r="H461" s="49"/>
      <c r="I461" s="35"/>
      <c r="J461" s="34"/>
      <c r="K461" s="62"/>
      <c r="L461" s="62"/>
      <c r="M461" s="114"/>
      <c r="N461" s="116"/>
      <c r="O461" s="57"/>
      <c r="P461" s="50"/>
      <c r="Q461" s="34"/>
      <c r="R461" s="48"/>
      <c r="T461" s="231" t="str">
        <f t="shared" si="24"/>
        <v/>
      </c>
      <c r="U461" s="230"/>
      <c r="W461" s="221" t="str">
        <f t="shared" si="22"/>
        <v/>
      </c>
      <c r="X461" s="221" t="str">
        <f t="shared" si="23"/>
        <v/>
      </c>
      <c r="AA461" s="216" t="str">
        <f>IF(ISNUMBER(J461),IF(OR(F461&lt;Soll_Ist_Vergleich!$C$4,F461&gt;Soll_Ist_Vergleich!$C$5,I461&lt;Soll_Ist_Vergleich!$C$4,I461&gt;Soll_Ist_Vergleich!$C$5,O461&lt;Soll_Ist_Vergleich!$C$4,O461&gt;Soll_Ist_Vergleich!$C$5),"Datum überprüfen",""),"")</f>
        <v/>
      </c>
    </row>
    <row r="462" spans="1:27" x14ac:dyDescent="0.2">
      <c r="A462" s="243" t="str">
        <f>IF(ISBLANK(B462),"",COUNTA(B$10:B462))</f>
        <v/>
      </c>
      <c r="B462" s="24"/>
      <c r="C462" s="48"/>
      <c r="D462" s="48"/>
      <c r="E462" s="33"/>
      <c r="F462" s="35"/>
      <c r="G462" s="35"/>
      <c r="H462" s="49"/>
      <c r="I462" s="35"/>
      <c r="J462" s="34"/>
      <c r="K462" s="62"/>
      <c r="L462" s="62"/>
      <c r="M462" s="114"/>
      <c r="N462" s="116"/>
      <c r="O462" s="57"/>
      <c r="P462" s="50"/>
      <c r="Q462" s="34"/>
      <c r="R462" s="48"/>
      <c r="T462" s="231" t="str">
        <f t="shared" si="24"/>
        <v/>
      </c>
      <c r="U462" s="230"/>
      <c r="W462" s="221" t="str">
        <f t="shared" si="22"/>
        <v/>
      </c>
      <c r="X462" s="221" t="str">
        <f t="shared" si="23"/>
        <v/>
      </c>
      <c r="AA462" s="216" t="str">
        <f>IF(ISNUMBER(J462),IF(OR(F462&lt;Soll_Ist_Vergleich!$C$4,F462&gt;Soll_Ist_Vergleich!$C$5,I462&lt;Soll_Ist_Vergleich!$C$4,I462&gt;Soll_Ist_Vergleich!$C$5,O462&lt;Soll_Ist_Vergleich!$C$4,O462&gt;Soll_Ist_Vergleich!$C$5),"Datum überprüfen",""),"")</f>
        <v/>
      </c>
    </row>
    <row r="463" spans="1:27" x14ac:dyDescent="0.2">
      <c r="A463" s="243" t="str">
        <f>IF(ISBLANK(B463),"",COUNTA(B$10:B463))</f>
        <v/>
      </c>
      <c r="B463" s="24"/>
      <c r="C463" s="48"/>
      <c r="D463" s="48"/>
      <c r="E463" s="33"/>
      <c r="F463" s="35"/>
      <c r="G463" s="35"/>
      <c r="H463" s="49"/>
      <c r="I463" s="35"/>
      <c r="J463" s="34"/>
      <c r="K463" s="62"/>
      <c r="L463" s="62"/>
      <c r="M463" s="114"/>
      <c r="N463" s="116"/>
      <c r="O463" s="57"/>
      <c r="P463" s="50"/>
      <c r="Q463" s="34"/>
      <c r="R463" s="48"/>
      <c r="T463" s="231" t="str">
        <f t="shared" si="24"/>
        <v/>
      </c>
      <c r="U463" s="230"/>
      <c r="W463" s="221" t="str">
        <f t="shared" si="22"/>
        <v/>
      </c>
      <c r="X463" s="221" t="str">
        <f t="shared" si="23"/>
        <v/>
      </c>
      <c r="AA463" s="216" t="str">
        <f>IF(ISNUMBER(J463),IF(OR(F463&lt;Soll_Ist_Vergleich!$C$4,F463&gt;Soll_Ist_Vergleich!$C$5,I463&lt;Soll_Ist_Vergleich!$C$4,I463&gt;Soll_Ist_Vergleich!$C$5,O463&lt;Soll_Ist_Vergleich!$C$4,O463&gt;Soll_Ist_Vergleich!$C$5),"Datum überprüfen",""),"")</f>
        <v/>
      </c>
    </row>
    <row r="464" spans="1:27" x14ac:dyDescent="0.2">
      <c r="A464" s="243" t="str">
        <f>IF(ISBLANK(B464),"",COUNTA(B$10:B464))</f>
        <v/>
      </c>
      <c r="B464" s="24"/>
      <c r="C464" s="48"/>
      <c r="D464" s="48"/>
      <c r="E464" s="33"/>
      <c r="F464" s="35"/>
      <c r="G464" s="35"/>
      <c r="H464" s="49"/>
      <c r="I464" s="35"/>
      <c r="J464" s="34"/>
      <c r="K464" s="62"/>
      <c r="L464" s="62"/>
      <c r="M464" s="114"/>
      <c r="N464" s="116"/>
      <c r="O464" s="57"/>
      <c r="P464" s="50"/>
      <c r="Q464" s="34"/>
      <c r="R464" s="48"/>
      <c r="T464" s="231" t="str">
        <f t="shared" si="24"/>
        <v/>
      </c>
      <c r="U464" s="230"/>
      <c r="W464" s="221" t="str">
        <f t="shared" si="22"/>
        <v/>
      </c>
      <c r="X464" s="221" t="str">
        <f t="shared" si="23"/>
        <v/>
      </c>
      <c r="AA464" s="216" t="str">
        <f>IF(ISNUMBER(J464),IF(OR(F464&lt;Soll_Ist_Vergleich!$C$4,F464&gt;Soll_Ist_Vergleich!$C$5,I464&lt;Soll_Ist_Vergleich!$C$4,I464&gt;Soll_Ist_Vergleich!$C$5,O464&lt;Soll_Ist_Vergleich!$C$4,O464&gt;Soll_Ist_Vergleich!$C$5),"Datum überprüfen",""),"")</f>
        <v/>
      </c>
    </row>
    <row r="465" spans="1:27" x14ac:dyDescent="0.2">
      <c r="A465" s="243" t="str">
        <f>IF(ISBLANK(B465),"",COUNTA(B$10:B465))</f>
        <v/>
      </c>
      <c r="B465" s="24"/>
      <c r="C465" s="48"/>
      <c r="D465" s="48"/>
      <c r="E465" s="33"/>
      <c r="F465" s="35"/>
      <c r="G465" s="35"/>
      <c r="H465" s="49"/>
      <c r="I465" s="35"/>
      <c r="J465" s="34"/>
      <c r="K465" s="62"/>
      <c r="L465" s="62"/>
      <c r="M465" s="114"/>
      <c r="N465" s="116"/>
      <c r="O465" s="57"/>
      <c r="P465" s="50"/>
      <c r="Q465" s="34"/>
      <c r="R465" s="48"/>
      <c r="T465" s="231" t="str">
        <f t="shared" si="24"/>
        <v/>
      </c>
      <c r="U465" s="230"/>
      <c r="W465" s="221" t="str">
        <f t="shared" si="22"/>
        <v/>
      </c>
      <c r="X465" s="221" t="str">
        <f t="shared" si="23"/>
        <v/>
      </c>
      <c r="AA465" s="216" t="str">
        <f>IF(ISNUMBER(J465),IF(OR(F465&lt;Soll_Ist_Vergleich!$C$4,F465&gt;Soll_Ist_Vergleich!$C$5,I465&lt;Soll_Ist_Vergleich!$C$4,I465&gt;Soll_Ist_Vergleich!$C$5,O465&lt;Soll_Ist_Vergleich!$C$4,O465&gt;Soll_Ist_Vergleich!$C$5),"Datum überprüfen",""),"")</f>
        <v/>
      </c>
    </row>
    <row r="466" spans="1:27" x14ac:dyDescent="0.2">
      <c r="A466" s="243" t="str">
        <f>IF(ISBLANK(B466),"",COUNTA(B$10:B466))</f>
        <v/>
      </c>
      <c r="B466" s="24"/>
      <c r="C466" s="48"/>
      <c r="D466" s="48"/>
      <c r="E466" s="33"/>
      <c r="F466" s="35"/>
      <c r="G466" s="35"/>
      <c r="H466" s="49"/>
      <c r="I466" s="35"/>
      <c r="J466" s="34"/>
      <c r="K466" s="62"/>
      <c r="L466" s="62"/>
      <c r="M466" s="114"/>
      <c r="N466" s="116"/>
      <c r="O466" s="57"/>
      <c r="P466" s="50"/>
      <c r="Q466" s="34"/>
      <c r="R466" s="48"/>
      <c r="T466" s="231" t="str">
        <f t="shared" si="24"/>
        <v/>
      </c>
      <c r="U466" s="230"/>
      <c r="W466" s="221" t="str">
        <f t="shared" si="22"/>
        <v/>
      </c>
      <c r="X466" s="221" t="str">
        <f t="shared" si="23"/>
        <v/>
      </c>
      <c r="AA466" s="216" t="str">
        <f>IF(ISNUMBER(J466),IF(OR(F466&lt;Soll_Ist_Vergleich!$C$4,F466&gt;Soll_Ist_Vergleich!$C$5,I466&lt;Soll_Ist_Vergleich!$C$4,I466&gt;Soll_Ist_Vergleich!$C$5,O466&lt;Soll_Ist_Vergleich!$C$4,O466&gt;Soll_Ist_Vergleich!$C$5),"Datum überprüfen",""),"")</f>
        <v/>
      </c>
    </row>
    <row r="467" spans="1:27" x14ac:dyDescent="0.2">
      <c r="A467" s="243" t="str">
        <f>IF(ISBLANK(B467),"",COUNTA(B$10:B467))</f>
        <v/>
      </c>
      <c r="B467" s="24"/>
      <c r="C467" s="48"/>
      <c r="D467" s="48"/>
      <c r="E467" s="33"/>
      <c r="F467" s="35"/>
      <c r="G467" s="35"/>
      <c r="H467" s="49"/>
      <c r="I467" s="35"/>
      <c r="J467" s="34"/>
      <c r="K467" s="62"/>
      <c r="L467" s="62"/>
      <c r="M467" s="114"/>
      <c r="N467" s="116"/>
      <c r="O467" s="57"/>
      <c r="P467" s="50"/>
      <c r="Q467" s="34"/>
      <c r="R467" s="48"/>
      <c r="T467" s="231" t="str">
        <f t="shared" si="24"/>
        <v/>
      </c>
      <c r="U467" s="230"/>
      <c r="W467" s="221" t="str">
        <f t="shared" si="22"/>
        <v/>
      </c>
      <c r="X467" s="221" t="str">
        <f t="shared" si="23"/>
        <v/>
      </c>
      <c r="AA467" s="216" t="str">
        <f>IF(ISNUMBER(J467),IF(OR(F467&lt;Soll_Ist_Vergleich!$C$4,F467&gt;Soll_Ist_Vergleich!$C$5,I467&lt;Soll_Ist_Vergleich!$C$4,I467&gt;Soll_Ist_Vergleich!$C$5,O467&lt;Soll_Ist_Vergleich!$C$4,O467&gt;Soll_Ist_Vergleich!$C$5),"Datum überprüfen",""),"")</f>
        <v/>
      </c>
    </row>
    <row r="468" spans="1:27" x14ac:dyDescent="0.2">
      <c r="A468" s="243" t="str">
        <f>IF(ISBLANK(B468),"",COUNTA(B$10:B468))</f>
        <v/>
      </c>
      <c r="B468" s="24"/>
      <c r="C468" s="48"/>
      <c r="D468" s="48"/>
      <c r="E468" s="33"/>
      <c r="F468" s="35"/>
      <c r="G468" s="35"/>
      <c r="H468" s="49"/>
      <c r="I468" s="35"/>
      <c r="J468" s="34"/>
      <c r="K468" s="62"/>
      <c r="L468" s="62"/>
      <c r="M468" s="114"/>
      <c r="N468" s="116"/>
      <c r="O468" s="57"/>
      <c r="P468" s="50"/>
      <c r="Q468" s="34"/>
      <c r="R468" s="48"/>
      <c r="T468" s="231" t="str">
        <f t="shared" si="24"/>
        <v/>
      </c>
      <c r="U468" s="230"/>
      <c r="W468" s="221" t="str">
        <f t="shared" si="22"/>
        <v/>
      </c>
      <c r="X468" s="221" t="str">
        <f t="shared" si="23"/>
        <v/>
      </c>
      <c r="AA468" s="216" t="str">
        <f>IF(ISNUMBER(J468),IF(OR(F468&lt;Soll_Ist_Vergleich!$C$4,F468&gt;Soll_Ist_Vergleich!$C$5,I468&lt;Soll_Ist_Vergleich!$C$4,I468&gt;Soll_Ist_Vergleich!$C$5,O468&lt;Soll_Ist_Vergleich!$C$4,O468&gt;Soll_Ist_Vergleich!$C$5),"Datum überprüfen",""),"")</f>
        <v/>
      </c>
    </row>
    <row r="469" spans="1:27" x14ac:dyDescent="0.2">
      <c r="A469" s="243" t="str">
        <f>IF(ISBLANK(B469),"",COUNTA(B$10:B469))</f>
        <v/>
      </c>
      <c r="B469" s="24"/>
      <c r="C469" s="48"/>
      <c r="D469" s="48"/>
      <c r="E469" s="33"/>
      <c r="F469" s="35"/>
      <c r="G469" s="35"/>
      <c r="H469" s="49"/>
      <c r="I469" s="35"/>
      <c r="J469" s="34"/>
      <c r="K469" s="62"/>
      <c r="L469" s="62"/>
      <c r="M469" s="114"/>
      <c r="N469" s="116"/>
      <c r="O469" s="57"/>
      <c r="P469" s="50"/>
      <c r="Q469" s="34"/>
      <c r="R469" s="48"/>
      <c r="T469" s="231" t="str">
        <f t="shared" si="24"/>
        <v/>
      </c>
      <c r="U469" s="230"/>
      <c r="W469" s="221" t="str">
        <f t="shared" si="22"/>
        <v/>
      </c>
      <c r="X469" s="221" t="str">
        <f t="shared" si="23"/>
        <v/>
      </c>
      <c r="AA469" s="216" t="str">
        <f>IF(ISNUMBER(J469),IF(OR(F469&lt;Soll_Ist_Vergleich!$C$4,F469&gt;Soll_Ist_Vergleich!$C$5,I469&lt;Soll_Ist_Vergleich!$C$4,I469&gt;Soll_Ist_Vergleich!$C$5,O469&lt;Soll_Ist_Vergleich!$C$4,O469&gt;Soll_Ist_Vergleich!$C$5),"Datum überprüfen",""),"")</f>
        <v/>
      </c>
    </row>
    <row r="470" spans="1:27" x14ac:dyDescent="0.2">
      <c r="A470" s="243" t="str">
        <f>IF(ISBLANK(B470),"",COUNTA(B$10:B470))</f>
        <v/>
      </c>
      <c r="B470" s="24"/>
      <c r="C470" s="48"/>
      <c r="D470" s="48"/>
      <c r="E470" s="33"/>
      <c r="F470" s="35"/>
      <c r="G470" s="35"/>
      <c r="H470" s="49"/>
      <c r="I470" s="35"/>
      <c r="J470" s="34"/>
      <c r="K470" s="62"/>
      <c r="L470" s="62"/>
      <c r="M470" s="114"/>
      <c r="N470" s="116"/>
      <c r="O470" s="57"/>
      <c r="P470" s="50"/>
      <c r="Q470" s="34"/>
      <c r="R470" s="48"/>
      <c r="T470" s="231" t="str">
        <f t="shared" si="24"/>
        <v/>
      </c>
      <c r="U470" s="230"/>
      <c r="W470" s="221" t="str">
        <f t="shared" si="22"/>
        <v/>
      </c>
      <c r="X470" s="221" t="str">
        <f t="shared" si="23"/>
        <v/>
      </c>
      <c r="AA470" s="216" t="str">
        <f>IF(ISNUMBER(J470),IF(OR(F470&lt;Soll_Ist_Vergleich!$C$4,F470&gt;Soll_Ist_Vergleich!$C$5,I470&lt;Soll_Ist_Vergleich!$C$4,I470&gt;Soll_Ist_Vergleich!$C$5,O470&lt;Soll_Ist_Vergleich!$C$4,O470&gt;Soll_Ist_Vergleich!$C$5),"Datum überprüfen",""),"")</f>
        <v/>
      </c>
    </row>
    <row r="471" spans="1:27" x14ac:dyDescent="0.2">
      <c r="A471" s="243" t="str">
        <f>IF(ISBLANK(B471),"",COUNTA(B$10:B471))</f>
        <v/>
      </c>
      <c r="B471" s="24"/>
      <c r="C471" s="48"/>
      <c r="D471" s="48"/>
      <c r="E471" s="33"/>
      <c r="F471" s="35"/>
      <c r="G471" s="35"/>
      <c r="H471" s="49"/>
      <c r="I471" s="35"/>
      <c r="J471" s="34"/>
      <c r="K471" s="62"/>
      <c r="L471" s="62"/>
      <c r="M471" s="114"/>
      <c r="N471" s="116"/>
      <c r="O471" s="57"/>
      <c r="P471" s="50"/>
      <c r="Q471" s="34"/>
      <c r="R471" s="48"/>
      <c r="T471" s="231" t="str">
        <f t="shared" si="24"/>
        <v/>
      </c>
      <c r="U471" s="230"/>
      <c r="W471" s="221" t="str">
        <f t="shared" ref="W471:W534" si="25">IF(ISNUMBER(J471),ROUND(J471/(1+L471/100)*(1-K471/100),2),"")</f>
        <v/>
      </c>
      <c r="X471" s="221" t="str">
        <f t="shared" ref="X471:X534" si="26">IF(ISNUMBER(J471),ROUND(J471/(1+L471/100),2),"")</f>
        <v/>
      </c>
      <c r="AA471" s="216" t="str">
        <f>IF(ISNUMBER(J471),IF(OR(F471&lt;Soll_Ist_Vergleich!$C$4,F471&gt;Soll_Ist_Vergleich!$C$5,I471&lt;Soll_Ist_Vergleich!$C$4,I471&gt;Soll_Ist_Vergleich!$C$5,O471&lt;Soll_Ist_Vergleich!$C$4,O471&gt;Soll_Ist_Vergleich!$C$5),"Datum überprüfen",""),"")</f>
        <v/>
      </c>
    </row>
    <row r="472" spans="1:27" x14ac:dyDescent="0.2">
      <c r="A472" s="243" t="str">
        <f>IF(ISBLANK(B472),"",COUNTA(B$10:B472))</f>
        <v/>
      </c>
      <c r="B472" s="24"/>
      <c r="C472" s="48"/>
      <c r="D472" s="48"/>
      <c r="E472" s="33"/>
      <c r="F472" s="35"/>
      <c r="G472" s="35"/>
      <c r="H472" s="49"/>
      <c r="I472" s="35"/>
      <c r="J472" s="34"/>
      <c r="K472" s="62"/>
      <c r="L472" s="62"/>
      <c r="M472" s="114"/>
      <c r="N472" s="116"/>
      <c r="O472" s="57"/>
      <c r="P472" s="50"/>
      <c r="Q472" s="34"/>
      <c r="R472" s="48"/>
      <c r="T472" s="231" t="str">
        <f t="shared" si="24"/>
        <v/>
      </c>
      <c r="U472" s="230"/>
      <c r="W472" s="221" t="str">
        <f t="shared" si="25"/>
        <v/>
      </c>
      <c r="X472" s="221" t="str">
        <f t="shared" si="26"/>
        <v/>
      </c>
      <c r="AA472" s="216" t="str">
        <f>IF(ISNUMBER(J472),IF(OR(F472&lt;Soll_Ist_Vergleich!$C$4,F472&gt;Soll_Ist_Vergleich!$C$5,I472&lt;Soll_Ist_Vergleich!$C$4,I472&gt;Soll_Ist_Vergleich!$C$5,O472&lt;Soll_Ist_Vergleich!$C$4,O472&gt;Soll_Ist_Vergleich!$C$5),"Datum überprüfen",""),"")</f>
        <v/>
      </c>
    </row>
    <row r="473" spans="1:27" x14ac:dyDescent="0.2">
      <c r="A473" s="243" t="str">
        <f>IF(ISBLANK(B473),"",COUNTA(B$10:B473))</f>
        <v/>
      </c>
      <c r="B473" s="24"/>
      <c r="C473" s="48"/>
      <c r="D473" s="48"/>
      <c r="E473" s="33"/>
      <c r="F473" s="35"/>
      <c r="G473" s="35"/>
      <c r="H473" s="49"/>
      <c r="I473" s="35"/>
      <c r="J473" s="34"/>
      <c r="K473" s="62"/>
      <c r="L473" s="62"/>
      <c r="M473" s="114"/>
      <c r="N473" s="116"/>
      <c r="O473" s="57"/>
      <c r="P473" s="50"/>
      <c r="Q473" s="34"/>
      <c r="R473" s="48"/>
      <c r="T473" s="231" t="str">
        <f t="shared" si="24"/>
        <v/>
      </c>
      <c r="U473" s="230"/>
      <c r="W473" s="221" t="str">
        <f t="shared" si="25"/>
        <v/>
      </c>
      <c r="X473" s="221" t="str">
        <f t="shared" si="26"/>
        <v/>
      </c>
      <c r="AA473" s="216" t="str">
        <f>IF(ISNUMBER(J473),IF(OR(F473&lt;Soll_Ist_Vergleich!$C$4,F473&gt;Soll_Ist_Vergleich!$C$5,I473&lt;Soll_Ist_Vergleich!$C$4,I473&gt;Soll_Ist_Vergleich!$C$5,O473&lt;Soll_Ist_Vergleich!$C$4,O473&gt;Soll_Ist_Vergleich!$C$5),"Datum überprüfen",""),"")</f>
        <v/>
      </c>
    </row>
    <row r="474" spans="1:27" x14ac:dyDescent="0.2">
      <c r="A474" s="243" t="str">
        <f>IF(ISBLANK(B474),"",COUNTA(B$10:B474))</f>
        <v/>
      </c>
      <c r="B474" s="24"/>
      <c r="C474" s="48"/>
      <c r="D474" s="48"/>
      <c r="E474" s="33"/>
      <c r="F474" s="35"/>
      <c r="G474" s="35"/>
      <c r="H474" s="49"/>
      <c r="I474" s="35"/>
      <c r="J474" s="34"/>
      <c r="K474" s="62"/>
      <c r="L474" s="62"/>
      <c r="M474" s="114"/>
      <c r="N474" s="116"/>
      <c r="O474" s="57"/>
      <c r="P474" s="50"/>
      <c r="Q474" s="34"/>
      <c r="R474" s="48"/>
      <c r="T474" s="231" t="str">
        <f t="shared" si="24"/>
        <v/>
      </c>
      <c r="U474" s="230"/>
      <c r="W474" s="221" t="str">
        <f t="shared" si="25"/>
        <v/>
      </c>
      <c r="X474" s="221" t="str">
        <f t="shared" si="26"/>
        <v/>
      </c>
      <c r="AA474" s="216" t="str">
        <f>IF(ISNUMBER(J474),IF(OR(F474&lt;Soll_Ist_Vergleich!$C$4,F474&gt;Soll_Ist_Vergleich!$C$5,I474&lt;Soll_Ist_Vergleich!$C$4,I474&gt;Soll_Ist_Vergleich!$C$5,O474&lt;Soll_Ist_Vergleich!$C$4,O474&gt;Soll_Ist_Vergleich!$C$5),"Datum überprüfen",""),"")</f>
        <v/>
      </c>
    </row>
    <row r="475" spans="1:27" x14ac:dyDescent="0.2">
      <c r="A475" s="243" t="str">
        <f>IF(ISBLANK(B475),"",COUNTA(B$10:B475))</f>
        <v/>
      </c>
      <c r="B475" s="24"/>
      <c r="C475" s="48"/>
      <c r="D475" s="48"/>
      <c r="E475" s="33"/>
      <c r="F475" s="35"/>
      <c r="G475" s="35"/>
      <c r="H475" s="49"/>
      <c r="I475" s="35"/>
      <c r="J475" s="34"/>
      <c r="K475" s="62"/>
      <c r="L475" s="62"/>
      <c r="M475" s="114"/>
      <c r="N475" s="116"/>
      <c r="O475" s="57"/>
      <c r="P475" s="50"/>
      <c r="Q475" s="34"/>
      <c r="R475" s="48"/>
      <c r="T475" s="231" t="str">
        <f t="shared" si="24"/>
        <v/>
      </c>
      <c r="U475" s="230"/>
      <c r="W475" s="221" t="str">
        <f t="shared" si="25"/>
        <v/>
      </c>
      <c r="X475" s="221" t="str">
        <f t="shared" si="26"/>
        <v/>
      </c>
      <c r="AA475" s="216" t="str">
        <f>IF(ISNUMBER(J475),IF(OR(F475&lt;Soll_Ist_Vergleich!$C$4,F475&gt;Soll_Ist_Vergleich!$C$5,I475&lt;Soll_Ist_Vergleich!$C$4,I475&gt;Soll_Ist_Vergleich!$C$5,O475&lt;Soll_Ist_Vergleich!$C$4,O475&gt;Soll_Ist_Vergleich!$C$5),"Datum überprüfen",""),"")</f>
        <v/>
      </c>
    </row>
    <row r="476" spans="1:27" x14ac:dyDescent="0.2">
      <c r="A476" s="243" t="str">
        <f>IF(ISBLANK(B476),"",COUNTA(B$10:B476))</f>
        <v/>
      </c>
      <c r="B476" s="24"/>
      <c r="C476" s="48"/>
      <c r="D476" s="48"/>
      <c r="E476" s="33"/>
      <c r="F476" s="35"/>
      <c r="G476" s="35"/>
      <c r="H476" s="49"/>
      <c r="I476" s="35"/>
      <c r="J476" s="34"/>
      <c r="K476" s="62"/>
      <c r="L476" s="62"/>
      <c r="M476" s="114"/>
      <c r="N476" s="116"/>
      <c r="O476" s="57"/>
      <c r="P476" s="50"/>
      <c r="Q476" s="34"/>
      <c r="R476" s="48"/>
      <c r="T476" s="231" t="str">
        <f t="shared" si="24"/>
        <v/>
      </c>
      <c r="U476" s="230"/>
      <c r="W476" s="221" t="str">
        <f t="shared" si="25"/>
        <v/>
      </c>
      <c r="X476" s="221" t="str">
        <f t="shared" si="26"/>
        <v/>
      </c>
      <c r="AA476" s="216" t="str">
        <f>IF(ISNUMBER(J476),IF(OR(F476&lt;Soll_Ist_Vergleich!$C$4,F476&gt;Soll_Ist_Vergleich!$C$5,I476&lt;Soll_Ist_Vergleich!$C$4,I476&gt;Soll_Ist_Vergleich!$C$5,O476&lt;Soll_Ist_Vergleich!$C$4,O476&gt;Soll_Ist_Vergleich!$C$5),"Datum überprüfen",""),"")</f>
        <v/>
      </c>
    </row>
    <row r="477" spans="1:27" x14ac:dyDescent="0.2">
      <c r="A477" s="243" t="str">
        <f>IF(ISBLANK(B477),"",COUNTA(B$10:B477))</f>
        <v/>
      </c>
      <c r="B477" s="24"/>
      <c r="C477" s="48"/>
      <c r="D477" s="48"/>
      <c r="E477" s="33"/>
      <c r="F477" s="35"/>
      <c r="G477" s="35"/>
      <c r="H477" s="49"/>
      <c r="I477" s="35"/>
      <c r="J477" s="34"/>
      <c r="K477" s="62"/>
      <c r="L477" s="62"/>
      <c r="M477" s="114"/>
      <c r="N477" s="116"/>
      <c r="O477" s="57"/>
      <c r="P477" s="50"/>
      <c r="Q477" s="34"/>
      <c r="R477" s="48"/>
      <c r="T477" s="231" t="str">
        <f t="shared" si="24"/>
        <v/>
      </c>
      <c r="U477" s="230"/>
      <c r="W477" s="221" t="str">
        <f t="shared" si="25"/>
        <v/>
      </c>
      <c r="X477" s="221" t="str">
        <f t="shared" si="26"/>
        <v/>
      </c>
      <c r="AA477" s="216" t="str">
        <f>IF(ISNUMBER(J477),IF(OR(F477&lt;Soll_Ist_Vergleich!$C$4,F477&gt;Soll_Ist_Vergleich!$C$5,I477&lt;Soll_Ist_Vergleich!$C$4,I477&gt;Soll_Ist_Vergleich!$C$5,O477&lt;Soll_Ist_Vergleich!$C$4,O477&gt;Soll_Ist_Vergleich!$C$5),"Datum überprüfen",""),"")</f>
        <v/>
      </c>
    </row>
    <row r="478" spans="1:27" x14ac:dyDescent="0.2">
      <c r="A478" s="243" t="str">
        <f>IF(ISBLANK(B478),"",COUNTA(B$10:B478))</f>
        <v/>
      </c>
      <c r="B478" s="24"/>
      <c r="C478" s="48"/>
      <c r="D478" s="48"/>
      <c r="E478" s="33"/>
      <c r="F478" s="35"/>
      <c r="G478" s="35"/>
      <c r="H478" s="49"/>
      <c r="I478" s="35"/>
      <c r="J478" s="34"/>
      <c r="K478" s="62"/>
      <c r="L478" s="62"/>
      <c r="M478" s="114"/>
      <c r="N478" s="116"/>
      <c r="O478" s="57"/>
      <c r="P478" s="50"/>
      <c r="Q478" s="34"/>
      <c r="R478" s="48"/>
      <c r="T478" s="231" t="str">
        <f t="shared" si="24"/>
        <v/>
      </c>
      <c r="U478" s="230"/>
      <c r="W478" s="221" t="str">
        <f t="shared" si="25"/>
        <v/>
      </c>
      <c r="X478" s="221" t="str">
        <f t="shared" si="26"/>
        <v/>
      </c>
      <c r="AA478" s="216" t="str">
        <f>IF(ISNUMBER(J478),IF(OR(F478&lt;Soll_Ist_Vergleich!$C$4,F478&gt;Soll_Ist_Vergleich!$C$5,I478&lt;Soll_Ist_Vergleich!$C$4,I478&gt;Soll_Ist_Vergleich!$C$5,O478&lt;Soll_Ist_Vergleich!$C$4,O478&gt;Soll_Ist_Vergleich!$C$5),"Datum überprüfen",""),"")</f>
        <v/>
      </c>
    </row>
    <row r="479" spans="1:27" x14ac:dyDescent="0.2">
      <c r="A479" s="243" t="str">
        <f>IF(ISBLANK(B479),"",COUNTA(B$10:B479))</f>
        <v/>
      </c>
      <c r="B479" s="24"/>
      <c r="C479" s="48"/>
      <c r="D479" s="48"/>
      <c r="E479" s="33"/>
      <c r="F479" s="35"/>
      <c r="G479" s="35"/>
      <c r="H479" s="49"/>
      <c r="I479" s="35"/>
      <c r="J479" s="34"/>
      <c r="K479" s="62"/>
      <c r="L479" s="62"/>
      <c r="M479" s="114"/>
      <c r="N479" s="116"/>
      <c r="O479" s="57"/>
      <c r="P479" s="50"/>
      <c r="Q479" s="34"/>
      <c r="R479" s="48"/>
      <c r="T479" s="231" t="str">
        <f t="shared" si="24"/>
        <v/>
      </c>
      <c r="U479" s="230"/>
      <c r="W479" s="221" t="str">
        <f t="shared" si="25"/>
        <v/>
      </c>
      <c r="X479" s="221" t="str">
        <f t="shared" si="26"/>
        <v/>
      </c>
      <c r="AA479" s="216" t="str">
        <f>IF(ISNUMBER(J479),IF(OR(F479&lt;Soll_Ist_Vergleich!$C$4,F479&gt;Soll_Ist_Vergleich!$C$5,I479&lt;Soll_Ist_Vergleich!$C$4,I479&gt;Soll_Ist_Vergleich!$C$5,O479&lt;Soll_Ist_Vergleich!$C$4,O479&gt;Soll_Ist_Vergleich!$C$5),"Datum überprüfen",""),"")</f>
        <v/>
      </c>
    </row>
    <row r="480" spans="1:27" x14ac:dyDescent="0.2">
      <c r="A480" s="243" t="str">
        <f>IF(ISBLANK(B480),"",COUNTA(B$10:B480))</f>
        <v/>
      </c>
      <c r="B480" s="24"/>
      <c r="C480" s="48"/>
      <c r="D480" s="48"/>
      <c r="E480" s="33"/>
      <c r="F480" s="35"/>
      <c r="G480" s="35"/>
      <c r="H480" s="49"/>
      <c r="I480" s="35"/>
      <c r="J480" s="34"/>
      <c r="K480" s="62"/>
      <c r="L480" s="62"/>
      <c r="M480" s="114"/>
      <c r="N480" s="116"/>
      <c r="O480" s="57"/>
      <c r="P480" s="50"/>
      <c r="Q480" s="34"/>
      <c r="R480" s="48"/>
      <c r="T480" s="231" t="str">
        <f t="shared" si="24"/>
        <v/>
      </c>
      <c r="U480" s="230"/>
      <c r="W480" s="221" t="str">
        <f t="shared" si="25"/>
        <v/>
      </c>
      <c r="X480" s="221" t="str">
        <f t="shared" si="26"/>
        <v/>
      </c>
      <c r="AA480" s="216" t="str">
        <f>IF(ISNUMBER(J480),IF(OR(F480&lt;Soll_Ist_Vergleich!$C$4,F480&gt;Soll_Ist_Vergleich!$C$5,I480&lt;Soll_Ist_Vergleich!$C$4,I480&gt;Soll_Ist_Vergleich!$C$5,O480&lt;Soll_Ist_Vergleich!$C$4,O480&gt;Soll_Ist_Vergleich!$C$5),"Datum überprüfen",""),"")</f>
        <v/>
      </c>
    </row>
    <row r="481" spans="1:27" x14ac:dyDescent="0.2">
      <c r="A481" s="243" t="str">
        <f>IF(ISBLANK(B481),"",COUNTA(B$10:B481))</f>
        <v/>
      </c>
      <c r="B481" s="24"/>
      <c r="C481" s="48"/>
      <c r="D481" s="48"/>
      <c r="E481" s="33"/>
      <c r="F481" s="35"/>
      <c r="G481" s="35"/>
      <c r="H481" s="49"/>
      <c r="I481" s="35"/>
      <c r="J481" s="34"/>
      <c r="K481" s="62"/>
      <c r="L481" s="62"/>
      <c r="M481" s="114"/>
      <c r="N481" s="116"/>
      <c r="O481" s="57"/>
      <c r="P481" s="50"/>
      <c r="Q481" s="34"/>
      <c r="R481" s="48"/>
      <c r="T481" s="231" t="str">
        <f t="shared" si="24"/>
        <v/>
      </c>
      <c r="U481" s="230"/>
      <c r="W481" s="221" t="str">
        <f t="shared" si="25"/>
        <v/>
      </c>
      <c r="X481" s="221" t="str">
        <f t="shared" si="26"/>
        <v/>
      </c>
      <c r="AA481" s="216" t="str">
        <f>IF(ISNUMBER(J481),IF(OR(F481&lt;Soll_Ist_Vergleich!$C$4,F481&gt;Soll_Ist_Vergleich!$C$5,I481&lt;Soll_Ist_Vergleich!$C$4,I481&gt;Soll_Ist_Vergleich!$C$5,O481&lt;Soll_Ist_Vergleich!$C$4,O481&gt;Soll_Ist_Vergleich!$C$5),"Datum überprüfen",""),"")</f>
        <v/>
      </c>
    </row>
    <row r="482" spans="1:27" x14ac:dyDescent="0.2">
      <c r="A482" s="243" t="str">
        <f>IF(ISBLANK(B482),"",COUNTA(B$10:B482))</f>
        <v/>
      </c>
      <c r="B482" s="24"/>
      <c r="C482" s="48"/>
      <c r="D482" s="48"/>
      <c r="E482" s="33"/>
      <c r="F482" s="35"/>
      <c r="G482" s="35"/>
      <c r="H482" s="49"/>
      <c r="I482" s="35"/>
      <c r="J482" s="34"/>
      <c r="K482" s="62"/>
      <c r="L482" s="62"/>
      <c r="M482" s="114"/>
      <c r="N482" s="116"/>
      <c r="O482" s="57"/>
      <c r="P482" s="50"/>
      <c r="Q482" s="34"/>
      <c r="R482" s="48"/>
      <c r="T482" s="231" t="str">
        <f t="shared" si="24"/>
        <v/>
      </c>
      <c r="U482" s="230"/>
      <c r="W482" s="221" t="str">
        <f t="shared" si="25"/>
        <v/>
      </c>
      <c r="X482" s="221" t="str">
        <f t="shared" si="26"/>
        <v/>
      </c>
      <c r="AA482" s="216" t="str">
        <f>IF(ISNUMBER(J482),IF(OR(F482&lt;Soll_Ist_Vergleich!$C$4,F482&gt;Soll_Ist_Vergleich!$C$5,I482&lt;Soll_Ist_Vergleich!$C$4,I482&gt;Soll_Ist_Vergleich!$C$5,O482&lt;Soll_Ist_Vergleich!$C$4,O482&gt;Soll_Ist_Vergleich!$C$5),"Datum überprüfen",""),"")</f>
        <v/>
      </c>
    </row>
    <row r="483" spans="1:27" x14ac:dyDescent="0.2">
      <c r="A483" s="243" t="str">
        <f>IF(ISBLANK(B483),"",COUNTA(B$10:B483))</f>
        <v/>
      </c>
      <c r="B483" s="24"/>
      <c r="C483" s="48"/>
      <c r="D483" s="48"/>
      <c r="E483" s="33"/>
      <c r="F483" s="35"/>
      <c r="G483" s="35"/>
      <c r="H483" s="49"/>
      <c r="I483" s="35"/>
      <c r="J483" s="34"/>
      <c r="K483" s="62"/>
      <c r="L483" s="62"/>
      <c r="M483" s="114"/>
      <c r="N483" s="116"/>
      <c r="O483" s="57"/>
      <c r="P483" s="50"/>
      <c r="Q483" s="34"/>
      <c r="R483" s="48"/>
      <c r="T483" s="231" t="str">
        <f t="shared" si="24"/>
        <v/>
      </c>
      <c r="U483" s="230"/>
      <c r="W483" s="221" t="str">
        <f t="shared" si="25"/>
        <v/>
      </c>
      <c r="X483" s="221" t="str">
        <f t="shared" si="26"/>
        <v/>
      </c>
      <c r="AA483" s="216" t="str">
        <f>IF(ISNUMBER(J483),IF(OR(F483&lt;Soll_Ist_Vergleich!$C$4,F483&gt;Soll_Ist_Vergleich!$C$5,I483&lt;Soll_Ist_Vergleich!$C$4,I483&gt;Soll_Ist_Vergleich!$C$5,O483&lt;Soll_Ist_Vergleich!$C$4,O483&gt;Soll_Ist_Vergleich!$C$5),"Datum überprüfen",""),"")</f>
        <v/>
      </c>
    </row>
    <row r="484" spans="1:27" x14ac:dyDescent="0.2">
      <c r="A484" s="243" t="str">
        <f>IF(ISBLANK(B484),"",COUNTA(B$10:B484))</f>
        <v/>
      </c>
      <c r="B484" s="24"/>
      <c r="C484" s="48"/>
      <c r="D484" s="48"/>
      <c r="E484" s="33"/>
      <c r="F484" s="35"/>
      <c r="G484" s="35"/>
      <c r="H484" s="49"/>
      <c r="I484" s="35"/>
      <c r="J484" s="34"/>
      <c r="K484" s="62"/>
      <c r="L484" s="62"/>
      <c r="M484" s="114"/>
      <c r="N484" s="116"/>
      <c r="O484" s="57"/>
      <c r="P484" s="50"/>
      <c r="Q484" s="34"/>
      <c r="R484" s="48"/>
      <c r="T484" s="231" t="str">
        <f t="shared" si="24"/>
        <v/>
      </c>
      <c r="U484" s="230"/>
      <c r="W484" s="221" t="str">
        <f t="shared" si="25"/>
        <v/>
      </c>
      <c r="X484" s="221" t="str">
        <f t="shared" si="26"/>
        <v/>
      </c>
      <c r="AA484" s="216" t="str">
        <f>IF(ISNUMBER(J484),IF(OR(F484&lt;Soll_Ist_Vergleich!$C$4,F484&gt;Soll_Ist_Vergleich!$C$5,I484&lt;Soll_Ist_Vergleich!$C$4,I484&gt;Soll_Ist_Vergleich!$C$5,O484&lt;Soll_Ist_Vergleich!$C$4,O484&gt;Soll_Ist_Vergleich!$C$5),"Datum überprüfen",""),"")</f>
        <v/>
      </c>
    </row>
    <row r="485" spans="1:27" x14ac:dyDescent="0.2">
      <c r="A485" s="243" t="str">
        <f>IF(ISBLANK(B485),"",COUNTA(B$10:B485))</f>
        <v/>
      </c>
      <c r="B485" s="24"/>
      <c r="C485" s="48"/>
      <c r="D485" s="48"/>
      <c r="E485" s="33"/>
      <c r="F485" s="35"/>
      <c r="G485" s="35"/>
      <c r="H485" s="49"/>
      <c r="I485" s="35"/>
      <c r="J485" s="34"/>
      <c r="K485" s="62"/>
      <c r="L485" s="62"/>
      <c r="M485" s="114"/>
      <c r="N485" s="116"/>
      <c r="O485" s="57"/>
      <c r="P485" s="50"/>
      <c r="Q485" s="34"/>
      <c r="R485" s="48"/>
      <c r="T485" s="231" t="str">
        <f t="shared" si="24"/>
        <v/>
      </c>
      <c r="U485" s="230"/>
      <c r="W485" s="221" t="str">
        <f t="shared" si="25"/>
        <v/>
      </c>
      <c r="X485" s="221" t="str">
        <f t="shared" si="26"/>
        <v/>
      </c>
      <c r="AA485" s="216" t="str">
        <f>IF(ISNUMBER(J485),IF(OR(F485&lt;Soll_Ist_Vergleich!$C$4,F485&gt;Soll_Ist_Vergleich!$C$5,I485&lt;Soll_Ist_Vergleich!$C$4,I485&gt;Soll_Ist_Vergleich!$C$5,O485&lt;Soll_Ist_Vergleich!$C$4,O485&gt;Soll_Ist_Vergleich!$C$5),"Datum überprüfen",""),"")</f>
        <v/>
      </c>
    </row>
    <row r="486" spans="1:27" x14ac:dyDescent="0.2">
      <c r="A486" s="243" t="str">
        <f>IF(ISBLANK(B486),"",COUNTA(B$10:B486))</f>
        <v/>
      </c>
      <c r="B486" s="24"/>
      <c r="C486" s="48"/>
      <c r="D486" s="48"/>
      <c r="E486" s="33"/>
      <c r="F486" s="35"/>
      <c r="G486" s="35"/>
      <c r="H486" s="49"/>
      <c r="I486" s="35"/>
      <c r="J486" s="34"/>
      <c r="K486" s="62"/>
      <c r="L486" s="62"/>
      <c r="M486" s="114"/>
      <c r="N486" s="116"/>
      <c r="O486" s="57"/>
      <c r="P486" s="50"/>
      <c r="Q486" s="34"/>
      <c r="R486" s="48"/>
      <c r="T486" s="231" t="str">
        <f t="shared" si="24"/>
        <v/>
      </c>
      <c r="U486" s="230"/>
      <c r="W486" s="221" t="str">
        <f t="shared" si="25"/>
        <v/>
      </c>
      <c r="X486" s="221" t="str">
        <f t="shared" si="26"/>
        <v/>
      </c>
      <c r="AA486" s="216" t="str">
        <f>IF(ISNUMBER(J486),IF(OR(F486&lt;Soll_Ist_Vergleich!$C$4,F486&gt;Soll_Ist_Vergleich!$C$5,I486&lt;Soll_Ist_Vergleich!$C$4,I486&gt;Soll_Ist_Vergleich!$C$5,O486&lt;Soll_Ist_Vergleich!$C$4,O486&gt;Soll_Ist_Vergleich!$C$5),"Datum überprüfen",""),"")</f>
        <v/>
      </c>
    </row>
    <row r="487" spans="1:27" x14ac:dyDescent="0.2">
      <c r="A487" s="243" t="str">
        <f>IF(ISBLANK(B487),"",COUNTA(B$10:B487))</f>
        <v/>
      </c>
      <c r="B487" s="24"/>
      <c r="C487" s="48"/>
      <c r="D487" s="48"/>
      <c r="E487" s="33"/>
      <c r="F487" s="35"/>
      <c r="G487" s="35"/>
      <c r="H487" s="49"/>
      <c r="I487" s="35"/>
      <c r="J487" s="34"/>
      <c r="K487" s="62"/>
      <c r="L487" s="62"/>
      <c r="M487" s="114"/>
      <c r="N487" s="116"/>
      <c r="O487" s="57"/>
      <c r="P487" s="50"/>
      <c r="Q487" s="34"/>
      <c r="R487" s="48"/>
      <c r="T487" s="231" t="str">
        <f t="shared" si="24"/>
        <v/>
      </c>
      <c r="U487" s="230"/>
      <c r="W487" s="221" t="str">
        <f t="shared" si="25"/>
        <v/>
      </c>
      <c r="X487" s="221" t="str">
        <f t="shared" si="26"/>
        <v/>
      </c>
      <c r="AA487" s="216" t="str">
        <f>IF(ISNUMBER(J487),IF(OR(F487&lt;Soll_Ist_Vergleich!$C$4,F487&gt;Soll_Ist_Vergleich!$C$5,I487&lt;Soll_Ist_Vergleich!$C$4,I487&gt;Soll_Ist_Vergleich!$C$5,O487&lt;Soll_Ist_Vergleich!$C$4,O487&gt;Soll_Ist_Vergleich!$C$5),"Datum überprüfen",""),"")</f>
        <v/>
      </c>
    </row>
    <row r="488" spans="1:27" x14ac:dyDescent="0.2">
      <c r="A488" s="243" t="str">
        <f>IF(ISBLANK(B488),"",COUNTA(B$10:B488))</f>
        <v/>
      </c>
      <c r="B488" s="24"/>
      <c r="C488" s="48"/>
      <c r="D488" s="48"/>
      <c r="E488" s="33"/>
      <c r="F488" s="35"/>
      <c r="G488" s="35"/>
      <c r="H488" s="49"/>
      <c r="I488" s="35"/>
      <c r="J488" s="34"/>
      <c r="K488" s="62"/>
      <c r="L488" s="62"/>
      <c r="M488" s="114"/>
      <c r="N488" s="116"/>
      <c r="O488" s="57"/>
      <c r="P488" s="50"/>
      <c r="Q488" s="34"/>
      <c r="R488" s="48"/>
      <c r="T488" s="231" t="str">
        <f t="shared" si="24"/>
        <v/>
      </c>
      <c r="U488" s="230"/>
      <c r="W488" s="221" t="str">
        <f t="shared" si="25"/>
        <v/>
      </c>
      <c r="X488" s="221" t="str">
        <f t="shared" si="26"/>
        <v/>
      </c>
      <c r="AA488" s="216" t="str">
        <f>IF(ISNUMBER(J488),IF(OR(F488&lt;Soll_Ist_Vergleich!$C$4,F488&gt;Soll_Ist_Vergleich!$C$5,I488&lt;Soll_Ist_Vergleich!$C$4,I488&gt;Soll_Ist_Vergleich!$C$5,O488&lt;Soll_Ist_Vergleich!$C$4,O488&gt;Soll_Ist_Vergleich!$C$5),"Datum überprüfen",""),"")</f>
        <v/>
      </c>
    </row>
    <row r="489" spans="1:27" x14ac:dyDescent="0.2">
      <c r="A489" s="243" t="str">
        <f>IF(ISBLANK(B489),"",COUNTA(B$10:B489))</f>
        <v/>
      </c>
      <c r="B489" s="24"/>
      <c r="C489" s="48"/>
      <c r="D489" s="48"/>
      <c r="E489" s="33"/>
      <c r="F489" s="35"/>
      <c r="G489" s="35"/>
      <c r="H489" s="49"/>
      <c r="I489" s="35"/>
      <c r="J489" s="34"/>
      <c r="K489" s="62"/>
      <c r="L489" s="62"/>
      <c r="M489" s="114"/>
      <c r="N489" s="116"/>
      <c r="O489" s="57"/>
      <c r="P489" s="50"/>
      <c r="Q489" s="34"/>
      <c r="R489" s="48"/>
      <c r="T489" s="231" t="str">
        <f t="shared" si="24"/>
        <v/>
      </c>
      <c r="U489" s="230"/>
      <c r="W489" s="221" t="str">
        <f t="shared" si="25"/>
        <v/>
      </c>
      <c r="X489" s="221" t="str">
        <f t="shared" si="26"/>
        <v/>
      </c>
      <c r="AA489" s="216" t="str">
        <f>IF(ISNUMBER(J489),IF(OR(F489&lt;Soll_Ist_Vergleich!$C$4,F489&gt;Soll_Ist_Vergleich!$C$5,I489&lt;Soll_Ist_Vergleich!$C$4,I489&gt;Soll_Ist_Vergleich!$C$5,O489&lt;Soll_Ist_Vergleich!$C$4,O489&gt;Soll_Ist_Vergleich!$C$5),"Datum überprüfen",""),"")</f>
        <v/>
      </c>
    </row>
    <row r="490" spans="1:27" x14ac:dyDescent="0.2">
      <c r="A490" s="243" t="str">
        <f>IF(ISBLANK(B490),"",COUNTA(B$10:B490))</f>
        <v/>
      </c>
      <c r="B490" s="24"/>
      <c r="C490" s="48"/>
      <c r="D490" s="48"/>
      <c r="E490" s="33"/>
      <c r="F490" s="35"/>
      <c r="G490" s="35"/>
      <c r="H490" s="49"/>
      <c r="I490" s="35"/>
      <c r="J490" s="34"/>
      <c r="K490" s="62"/>
      <c r="L490" s="62"/>
      <c r="M490" s="114"/>
      <c r="N490" s="116"/>
      <c r="O490" s="57"/>
      <c r="P490" s="50"/>
      <c r="Q490" s="34"/>
      <c r="R490" s="48"/>
      <c r="T490" s="231" t="str">
        <f t="shared" si="24"/>
        <v/>
      </c>
      <c r="U490" s="230"/>
      <c r="W490" s="221" t="str">
        <f t="shared" si="25"/>
        <v/>
      </c>
      <c r="X490" s="221" t="str">
        <f t="shared" si="26"/>
        <v/>
      </c>
      <c r="AA490" s="216" t="str">
        <f>IF(ISNUMBER(J490),IF(OR(F490&lt;Soll_Ist_Vergleich!$C$4,F490&gt;Soll_Ist_Vergleich!$C$5,I490&lt;Soll_Ist_Vergleich!$C$4,I490&gt;Soll_Ist_Vergleich!$C$5,O490&lt;Soll_Ist_Vergleich!$C$4,O490&gt;Soll_Ist_Vergleich!$C$5),"Datum überprüfen",""),"")</f>
        <v/>
      </c>
    </row>
    <row r="491" spans="1:27" x14ac:dyDescent="0.2">
      <c r="A491" s="243" t="str">
        <f>IF(ISBLANK(B491),"",COUNTA(B$10:B491))</f>
        <v/>
      </c>
      <c r="B491" s="24"/>
      <c r="C491" s="48"/>
      <c r="D491" s="48"/>
      <c r="E491" s="33"/>
      <c r="F491" s="35"/>
      <c r="G491" s="35"/>
      <c r="H491" s="49"/>
      <c r="I491" s="35"/>
      <c r="J491" s="34"/>
      <c r="K491" s="62"/>
      <c r="L491" s="62"/>
      <c r="M491" s="114"/>
      <c r="N491" s="116"/>
      <c r="O491" s="57"/>
      <c r="P491" s="50"/>
      <c r="Q491" s="34"/>
      <c r="R491" s="48"/>
      <c r="T491" s="231" t="str">
        <f t="shared" si="24"/>
        <v/>
      </c>
      <c r="U491" s="230"/>
      <c r="W491" s="221" t="str">
        <f t="shared" si="25"/>
        <v/>
      </c>
      <c r="X491" s="221" t="str">
        <f t="shared" si="26"/>
        <v/>
      </c>
      <c r="AA491" s="216" t="str">
        <f>IF(ISNUMBER(J491),IF(OR(F491&lt;Soll_Ist_Vergleich!$C$4,F491&gt;Soll_Ist_Vergleich!$C$5,I491&lt;Soll_Ist_Vergleich!$C$4,I491&gt;Soll_Ist_Vergleich!$C$5,O491&lt;Soll_Ist_Vergleich!$C$4,O491&gt;Soll_Ist_Vergleich!$C$5),"Datum überprüfen",""),"")</f>
        <v/>
      </c>
    </row>
    <row r="492" spans="1:27" x14ac:dyDescent="0.2">
      <c r="A492" s="243" t="str">
        <f>IF(ISBLANK(B492),"",COUNTA(B$10:B492))</f>
        <v/>
      </c>
      <c r="B492" s="24"/>
      <c r="C492" s="48"/>
      <c r="D492" s="48"/>
      <c r="E492" s="33"/>
      <c r="F492" s="35"/>
      <c r="G492" s="35"/>
      <c r="H492" s="49"/>
      <c r="I492" s="35"/>
      <c r="J492" s="34"/>
      <c r="K492" s="62"/>
      <c r="L492" s="62"/>
      <c r="M492" s="114"/>
      <c r="N492" s="116"/>
      <c r="O492" s="57"/>
      <c r="P492" s="50"/>
      <c r="Q492" s="34"/>
      <c r="R492" s="48"/>
      <c r="T492" s="231" t="str">
        <f t="shared" si="24"/>
        <v/>
      </c>
      <c r="U492" s="230"/>
      <c r="W492" s="221" t="str">
        <f t="shared" si="25"/>
        <v/>
      </c>
      <c r="X492" s="221" t="str">
        <f t="shared" si="26"/>
        <v/>
      </c>
      <c r="AA492" s="216" t="str">
        <f>IF(ISNUMBER(J492),IF(OR(F492&lt;Soll_Ist_Vergleich!$C$4,F492&gt;Soll_Ist_Vergleich!$C$5,I492&lt;Soll_Ist_Vergleich!$C$4,I492&gt;Soll_Ist_Vergleich!$C$5,O492&lt;Soll_Ist_Vergleich!$C$4,O492&gt;Soll_Ist_Vergleich!$C$5),"Datum überprüfen",""),"")</f>
        <v/>
      </c>
    </row>
    <row r="493" spans="1:27" x14ac:dyDescent="0.2">
      <c r="A493" s="243" t="str">
        <f>IF(ISBLANK(B493),"",COUNTA(B$10:B493))</f>
        <v/>
      </c>
      <c r="B493" s="24"/>
      <c r="C493" s="48"/>
      <c r="D493" s="48"/>
      <c r="E493" s="33"/>
      <c r="F493" s="35"/>
      <c r="G493" s="35"/>
      <c r="H493" s="49"/>
      <c r="I493" s="35"/>
      <c r="J493" s="34"/>
      <c r="K493" s="62"/>
      <c r="L493" s="62"/>
      <c r="M493" s="114"/>
      <c r="N493" s="116"/>
      <c r="O493" s="57"/>
      <c r="P493" s="50"/>
      <c r="Q493" s="34"/>
      <c r="R493" s="48"/>
      <c r="T493" s="231" t="str">
        <f t="shared" si="24"/>
        <v/>
      </c>
      <c r="U493" s="230"/>
      <c r="W493" s="221" t="str">
        <f t="shared" si="25"/>
        <v/>
      </c>
      <c r="X493" s="221" t="str">
        <f t="shared" si="26"/>
        <v/>
      </c>
      <c r="AA493" s="216" t="str">
        <f>IF(ISNUMBER(J493),IF(OR(F493&lt;Soll_Ist_Vergleich!$C$4,F493&gt;Soll_Ist_Vergleich!$C$5,I493&lt;Soll_Ist_Vergleich!$C$4,I493&gt;Soll_Ist_Vergleich!$C$5,O493&lt;Soll_Ist_Vergleich!$C$4,O493&gt;Soll_Ist_Vergleich!$C$5),"Datum überprüfen",""),"")</f>
        <v/>
      </c>
    </row>
    <row r="494" spans="1:27" x14ac:dyDescent="0.2">
      <c r="A494" s="243" t="str">
        <f>IF(ISBLANK(B494),"",COUNTA(B$10:B494))</f>
        <v/>
      </c>
      <c r="B494" s="24"/>
      <c r="C494" s="48"/>
      <c r="D494" s="48"/>
      <c r="E494" s="33"/>
      <c r="F494" s="35"/>
      <c r="G494" s="35"/>
      <c r="H494" s="49"/>
      <c r="I494" s="35"/>
      <c r="J494" s="34"/>
      <c r="K494" s="62"/>
      <c r="L494" s="62"/>
      <c r="M494" s="114"/>
      <c r="N494" s="116"/>
      <c r="O494" s="57"/>
      <c r="P494" s="50"/>
      <c r="Q494" s="34"/>
      <c r="R494" s="48"/>
      <c r="T494" s="231" t="str">
        <f t="shared" ref="T494:T557" si="27">IF(ISNUMBER(Q494),Q494-S494,"")</f>
        <v/>
      </c>
      <c r="U494" s="230"/>
      <c r="W494" s="221" t="str">
        <f t="shared" si="25"/>
        <v/>
      </c>
      <c r="X494" s="221" t="str">
        <f t="shared" si="26"/>
        <v/>
      </c>
      <c r="AA494" s="216" t="str">
        <f>IF(ISNUMBER(J494),IF(OR(F494&lt;Soll_Ist_Vergleich!$C$4,F494&gt;Soll_Ist_Vergleich!$C$5,I494&lt;Soll_Ist_Vergleich!$C$4,I494&gt;Soll_Ist_Vergleich!$C$5,O494&lt;Soll_Ist_Vergleich!$C$4,O494&gt;Soll_Ist_Vergleich!$C$5),"Datum überprüfen",""),"")</f>
        <v/>
      </c>
    </row>
    <row r="495" spans="1:27" x14ac:dyDescent="0.2">
      <c r="A495" s="243" t="str">
        <f>IF(ISBLANK(B495),"",COUNTA(B$10:B495))</f>
        <v/>
      </c>
      <c r="B495" s="24"/>
      <c r="C495" s="48"/>
      <c r="D495" s="48"/>
      <c r="E495" s="33"/>
      <c r="F495" s="35"/>
      <c r="G495" s="35"/>
      <c r="H495" s="49"/>
      <c r="I495" s="35"/>
      <c r="J495" s="34"/>
      <c r="K495" s="62"/>
      <c r="L495" s="62"/>
      <c r="M495" s="114"/>
      <c r="N495" s="116"/>
      <c r="O495" s="57"/>
      <c r="P495" s="50"/>
      <c r="Q495" s="34"/>
      <c r="R495" s="48"/>
      <c r="T495" s="231" t="str">
        <f t="shared" si="27"/>
        <v/>
      </c>
      <c r="U495" s="230"/>
      <c r="W495" s="221" t="str">
        <f t="shared" si="25"/>
        <v/>
      </c>
      <c r="X495" s="221" t="str">
        <f t="shared" si="26"/>
        <v/>
      </c>
      <c r="AA495" s="216" t="str">
        <f>IF(ISNUMBER(J495),IF(OR(F495&lt;Soll_Ist_Vergleich!$C$4,F495&gt;Soll_Ist_Vergleich!$C$5,I495&lt;Soll_Ist_Vergleich!$C$4,I495&gt;Soll_Ist_Vergleich!$C$5,O495&lt;Soll_Ist_Vergleich!$C$4,O495&gt;Soll_Ist_Vergleich!$C$5),"Datum überprüfen",""),"")</f>
        <v/>
      </c>
    </row>
    <row r="496" spans="1:27" x14ac:dyDescent="0.2">
      <c r="A496" s="243" t="str">
        <f>IF(ISBLANK(B496),"",COUNTA(B$10:B496))</f>
        <v/>
      </c>
      <c r="B496" s="24"/>
      <c r="C496" s="48"/>
      <c r="D496" s="48"/>
      <c r="E496" s="33"/>
      <c r="F496" s="35"/>
      <c r="G496" s="35"/>
      <c r="H496" s="49"/>
      <c r="I496" s="35"/>
      <c r="J496" s="34"/>
      <c r="K496" s="62"/>
      <c r="L496" s="62"/>
      <c r="M496" s="114"/>
      <c r="N496" s="116"/>
      <c r="O496" s="57"/>
      <c r="P496" s="50"/>
      <c r="Q496" s="34"/>
      <c r="R496" s="48"/>
      <c r="T496" s="231" t="str">
        <f t="shared" si="27"/>
        <v/>
      </c>
      <c r="U496" s="230"/>
      <c r="W496" s="221" t="str">
        <f t="shared" si="25"/>
        <v/>
      </c>
      <c r="X496" s="221" t="str">
        <f t="shared" si="26"/>
        <v/>
      </c>
      <c r="AA496" s="216" t="str">
        <f>IF(ISNUMBER(J496),IF(OR(F496&lt;Soll_Ist_Vergleich!$C$4,F496&gt;Soll_Ist_Vergleich!$C$5,I496&lt;Soll_Ist_Vergleich!$C$4,I496&gt;Soll_Ist_Vergleich!$C$5,O496&lt;Soll_Ist_Vergleich!$C$4,O496&gt;Soll_Ist_Vergleich!$C$5),"Datum überprüfen",""),"")</f>
        <v/>
      </c>
    </row>
    <row r="497" spans="1:27" x14ac:dyDescent="0.2">
      <c r="A497" s="243" t="str">
        <f>IF(ISBLANK(B497),"",COUNTA(B$10:B497))</f>
        <v/>
      </c>
      <c r="B497" s="24"/>
      <c r="C497" s="48"/>
      <c r="D497" s="48"/>
      <c r="E497" s="33"/>
      <c r="F497" s="35"/>
      <c r="G497" s="35"/>
      <c r="H497" s="49"/>
      <c r="I497" s="35"/>
      <c r="J497" s="34"/>
      <c r="K497" s="62"/>
      <c r="L497" s="62"/>
      <c r="M497" s="114"/>
      <c r="N497" s="116"/>
      <c r="O497" s="57"/>
      <c r="P497" s="50"/>
      <c r="Q497" s="34"/>
      <c r="R497" s="48"/>
      <c r="T497" s="231" t="str">
        <f t="shared" si="27"/>
        <v/>
      </c>
      <c r="U497" s="230"/>
      <c r="W497" s="221" t="str">
        <f t="shared" si="25"/>
        <v/>
      </c>
      <c r="X497" s="221" t="str">
        <f t="shared" si="26"/>
        <v/>
      </c>
      <c r="AA497" s="216" t="str">
        <f>IF(ISNUMBER(J497),IF(OR(F497&lt;Soll_Ist_Vergleich!$C$4,F497&gt;Soll_Ist_Vergleich!$C$5,I497&lt;Soll_Ist_Vergleich!$C$4,I497&gt;Soll_Ist_Vergleich!$C$5,O497&lt;Soll_Ist_Vergleich!$C$4,O497&gt;Soll_Ist_Vergleich!$C$5),"Datum überprüfen",""),"")</f>
        <v/>
      </c>
    </row>
    <row r="498" spans="1:27" x14ac:dyDescent="0.2">
      <c r="A498" s="243" t="str">
        <f>IF(ISBLANK(B498),"",COUNTA(B$10:B498))</f>
        <v/>
      </c>
      <c r="B498" s="24"/>
      <c r="C498" s="48"/>
      <c r="D498" s="48"/>
      <c r="E498" s="33"/>
      <c r="F498" s="35"/>
      <c r="G498" s="35"/>
      <c r="H498" s="49"/>
      <c r="I498" s="35"/>
      <c r="J498" s="34"/>
      <c r="K498" s="62"/>
      <c r="L498" s="62"/>
      <c r="M498" s="114"/>
      <c r="N498" s="116"/>
      <c r="O498" s="57"/>
      <c r="P498" s="50"/>
      <c r="Q498" s="34"/>
      <c r="R498" s="48"/>
      <c r="T498" s="231" t="str">
        <f t="shared" si="27"/>
        <v/>
      </c>
      <c r="U498" s="230"/>
      <c r="W498" s="221" t="str">
        <f t="shared" si="25"/>
        <v/>
      </c>
      <c r="X498" s="221" t="str">
        <f t="shared" si="26"/>
        <v/>
      </c>
      <c r="AA498" s="216" t="str">
        <f>IF(ISNUMBER(J498),IF(OR(F498&lt;Soll_Ist_Vergleich!$C$4,F498&gt;Soll_Ist_Vergleich!$C$5,I498&lt;Soll_Ist_Vergleich!$C$4,I498&gt;Soll_Ist_Vergleich!$C$5,O498&lt;Soll_Ist_Vergleich!$C$4,O498&gt;Soll_Ist_Vergleich!$C$5),"Datum überprüfen",""),"")</f>
        <v/>
      </c>
    </row>
    <row r="499" spans="1:27" x14ac:dyDescent="0.2">
      <c r="A499" s="243" t="str">
        <f>IF(ISBLANK(B499),"",COUNTA(B$10:B499))</f>
        <v/>
      </c>
      <c r="B499" s="24"/>
      <c r="C499" s="48"/>
      <c r="D499" s="48"/>
      <c r="E499" s="33"/>
      <c r="F499" s="35"/>
      <c r="G499" s="35"/>
      <c r="H499" s="49"/>
      <c r="I499" s="35"/>
      <c r="J499" s="34"/>
      <c r="K499" s="62"/>
      <c r="L499" s="62"/>
      <c r="M499" s="114"/>
      <c r="N499" s="116"/>
      <c r="O499" s="57"/>
      <c r="P499" s="50"/>
      <c r="Q499" s="34"/>
      <c r="R499" s="48"/>
      <c r="T499" s="231" t="str">
        <f t="shared" si="27"/>
        <v/>
      </c>
      <c r="U499" s="230"/>
      <c r="W499" s="221" t="str">
        <f t="shared" si="25"/>
        <v/>
      </c>
      <c r="X499" s="221" t="str">
        <f t="shared" si="26"/>
        <v/>
      </c>
      <c r="AA499" s="216" t="str">
        <f>IF(ISNUMBER(J499),IF(OR(F499&lt;Soll_Ist_Vergleich!$C$4,F499&gt;Soll_Ist_Vergleich!$C$5,I499&lt;Soll_Ist_Vergleich!$C$4,I499&gt;Soll_Ist_Vergleich!$C$5,O499&lt;Soll_Ist_Vergleich!$C$4,O499&gt;Soll_Ist_Vergleich!$C$5),"Datum überprüfen",""),"")</f>
        <v/>
      </c>
    </row>
    <row r="500" spans="1:27" x14ac:dyDescent="0.2">
      <c r="A500" s="243" t="str">
        <f>IF(ISBLANK(B500),"",COUNTA(B$10:B500))</f>
        <v/>
      </c>
      <c r="B500" s="24"/>
      <c r="C500" s="48"/>
      <c r="D500" s="48"/>
      <c r="E500" s="33"/>
      <c r="F500" s="35"/>
      <c r="G500" s="35"/>
      <c r="H500" s="49"/>
      <c r="I500" s="35"/>
      <c r="J500" s="34"/>
      <c r="K500" s="62"/>
      <c r="L500" s="62"/>
      <c r="M500" s="114"/>
      <c r="N500" s="116"/>
      <c r="O500" s="57"/>
      <c r="P500" s="50"/>
      <c r="Q500" s="34"/>
      <c r="R500" s="48"/>
      <c r="T500" s="231" t="str">
        <f t="shared" si="27"/>
        <v/>
      </c>
      <c r="U500" s="230"/>
      <c r="W500" s="221" t="str">
        <f t="shared" si="25"/>
        <v/>
      </c>
      <c r="X500" s="221" t="str">
        <f t="shared" si="26"/>
        <v/>
      </c>
      <c r="AA500" s="216" t="str">
        <f>IF(ISNUMBER(J500),IF(OR(F500&lt;Soll_Ist_Vergleich!$C$4,F500&gt;Soll_Ist_Vergleich!$C$5,I500&lt;Soll_Ist_Vergleich!$C$4,I500&gt;Soll_Ist_Vergleich!$C$5,O500&lt;Soll_Ist_Vergleich!$C$4,O500&gt;Soll_Ist_Vergleich!$C$5),"Datum überprüfen",""),"")</f>
        <v/>
      </c>
    </row>
    <row r="501" spans="1:27" x14ac:dyDescent="0.2">
      <c r="A501" s="243" t="str">
        <f>IF(ISBLANK(B501),"",COUNTA(B$10:B501))</f>
        <v/>
      </c>
      <c r="B501" s="24"/>
      <c r="C501" s="48"/>
      <c r="D501" s="48"/>
      <c r="E501" s="33"/>
      <c r="F501" s="35"/>
      <c r="G501" s="35"/>
      <c r="H501" s="49"/>
      <c r="I501" s="35"/>
      <c r="J501" s="34"/>
      <c r="K501" s="62"/>
      <c r="L501" s="62"/>
      <c r="M501" s="114"/>
      <c r="N501" s="116"/>
      <c r="O501" s="57"/>
      <c r="P501" s="50"/>
      <c r="Q501" s="34"/>
      <c r="R501" s="48"/>
      <c r="T501" s="231" t="str">
        <f t="shared" si="27"/>
        <v/>
      </c>
      <c r="U501" s="230"/>
      <c r="W501" s="221" t="str">
        <f t="shared" si="25"/>
        <v/>
      </c>
      <c r="X501" s="221" t="str">
        <f t="shared" si="26"/>
        <v/>
      </c>
      <c r="AA501" s="216" t="str">
        <f>IF(ISNUMBER(J501),IF(OR(F501&lt;Soll_Ist_Vergleich!$C$4,F501&gt;Soll_Ist_Vergleich!$C$5,I501&lt;Soll_Ist_Vergleich!$C$4,I501&gt;Soll_Ist_Vergleich!$C$5,O501&lt;Soll_Ist_Vergleich!$C$4,O501&gt;Soll_Ist_Vergleich!$C$5),"Datum überprüfen",""),"")</f>
        <v/>
      </c>
    </row>
    <row r="502" spans="1:27" x14ac:dyDescent="0.2">
      <c r="A502" s="243" t="str">
        <f>IF(ISBLANK(B502),"",COUNTA(B$10:B502))</f>
        <v/>
      </c>
      <c r="B502" s="24"/>
      <c r="C502" s="48"/>
      <c r="D502" s="48"/>
      <c r="E502" s="33"/>
      <c r="F502" s="35"/>
      <c r="G502" s="35"/>
      <c r="H502" s="49"/>
      <c r="I502" s="35"/>
      <c r="J502" s="34"/>
      <c r="K502" s="62"/>
      <c r="L502" s="62"/>
      <c r="M502" s="114"/>
      <c r="N502" s="116"/>
      <c r="O502" s="57"/>
      <c r="P502" s="50"/>
      <c r="Q502" s="34"/>
      <c r="R502" s="48"/>
      <c r="T502" s="231" t="str">
        <f t="shared" si="27"/>
        <v/>
      </c>
      <c r="U502" s="230"/>
      <c r="W502" s="221" t="str">
        <f t="shared" si="25"/>
        <v/>
      </c>
      <c r="X502" s="221" t="str">
        <f t="shared" si="26"/>
        <v/>
      </c>
      <c r="AA502" s="216" t="str">
        <f>IF(ISNUMBER(J502),IF(OR(F502&lt;Soll_Ist_Vergleich!$C$4,F502&gt;Soll_Ist_Vergleich!$C$5,I502&lt;Soll_Ist_Vergleich!$C$4,I502&gt;Soll_Ist_Vergleich!$C$5,O502&lt;Soll_Ist_Vergleich!$C$4,O502&gt;Soll_Ist_Vergleich!$C$5),"Datum überprüfen",""),"")</f>
        <v/>
      </c>
    </row>
    <row r="503" spans="1:27" x14ac:dyDescent="0.2">
      <c r="A503" s="243" t="str">
        <f>IF(ISBLANK(B503),"",COUNTA(B$10:B503))</f>
        <v/>
      </c>
      <c r="B503" s="24"/>
      <c r="C503" s="48"/>
      <c r="D503" s="48"/>
      <c r="E503" s="33"/>
      <c r="F503" s="35"/>
      <c r="G503" s="35"/>
      <c r="H503" s="49"/>
      <c r="I503" s="35"/>
      <c r="J503" s="34"/>
      <c r="K503" s="62"/>
      <c r="L503" s="62"/>
      <c r="M503" s="114"/>
      <c r="N503" s="116"/>
      <c r="O503" s="57"/>
      <c r="P503" s="50"/>
      <c r="Q503" s="34"/>
      <c r="R503" s="48"/>
      <c r="T503" s="231" t="str">
        <f t="shared" si="27"/>
        <v/>
      </c>
      <c r="U503" s="230"/>
      <c r="W503" s="221" t="str">
        <f t="shared" si="25"/>
        <v/>
      </c>
      <c r="X503" s="221" t="str">
        <f t="shared" si="26"/>
        <v/>
      </c>
      <c r="AA503" s="216" t="str">
        <f>IF(ISNUMBER(J503),IF(OR(F503&lt;Soll_Ist_Vergleich!$C$4,F503&gt;Soll_Ist_Vergleich!$C$5,I503&lt;Soll_Ist_Vergleich!$C$4,I503&gt;Soll_Ist_Vergleich!$C$5,O503&lt;Soll_Ist_Vergleich!$C$4,O503&gt;Soll_Ist_Vergleich!$C$5),"Datum überprüfen",""),"")</f>
        <v/>
      </c>
    </row>
    <row r="504" spans="1:27" x14ac:dyDescent="0.2">
      <c r="A504" s="243" t="str">
        <f>IF(ISBLANK(B504),"",COUNTA(B$10:B504))</f>
        <v/>
      </c>
      <c r="B504" s="24"/>
      <c r="C504" s="48"/>
      <c r="D504" s="48"/>
      <c r="E504" s="33"/>
      <c r="F504" s="35"/>
      <c r="G504" s="35"/>
      <c r="H504" s="49"/>
      <c r="I504" s="35"/>
      <c r="J504" s="34"/>
      <c r="K504" s="62"/>
      <c r="L504" s="62"/>
      <c r="M504" s="114"/>
      <c r="N504" s="116"/>
      <c r="O504" s="57"/>
      <c r="P504" s="50"/>
      <c r="Q504" s="34"/>
      <c r="R504" s="48"/>
      <c r="T504" s="231" t="str">
        <f t="shared" si="27"/>
        <v/>
      </c>
      <c r="U504" s="230"/>
      <c r="W504" s="221" t="str">
        <f t="shared" si="25"/>
        <v/>
      </c>
      <c r="X504" s="221" t="str">
        <f t="shared" si="26"/>
        <v/>
      </c>
      <c r="AA504" s="216" t="str">
        <f>IF(ISNUMBER(J504),IF(OR(F504&lt;Soll_Ist_Vergleich!$C$4,F504&gt;Soll_Ist_Vergleich!$C$5,I504&lt;Soll_Ist_Vergleich!$C$4,I504&gt;Soll_Ist_Vergleich!$C$5,O504&lt;Soll_Ist_Vergleich!$C$4,O504&gt;Soll_Ist_Vergleich!$C$5),"Datum überprüfen",""),"")</f>
        <v/>
      </c>
    </row>
    <row r="505" spans="1:27" x14ac:dyDescent="0.2">
      <c r="A505" s="243" t="str">
        <f>IF(ISBLANK(B505),"",COUNTA(B$10:B505))</f>
        <v/>
      </c>
      <c r="B505" s="24"/>
      <c r="C505" s="48"/>
      <c r="D505" s="48"/>
      <c r="E505" s="33"/>
      <c r="F505" s="35"/>
      <c r="G505" s="35"/>
      <c r="H505" s="49"/>
      <c r="I505" s="35"/>
      <c r="J505" s="34"/>
      <c r="K505" s="62"/>
      <c r="L505" s="62"/>
      <c r="M505" s="114"/>
      <c r="N505" s="116"/>
      <c r="O505" s="57"/>
      <c r="P505" s="50"/>
      <c r="Q505" s="34"/>
      <c r="R505" s="48"/>
      <c r="T505" s="231" t="str">
        <f t="shared" si="27"/>
        <v/>
      </c>
      <c r="U505" s="230"/>
      <c r="W505" s="221" t="str">
        <f t="shared" si="25"/>
        <v/>
      </c>
      <c r="X505" s="221" t="str">
        <f t="shared" si="26"/>
        <v/>
      </c>
      <c r="AA505" s="216" t="str">
        <f>IF(ISNUMBER(J505),IF(OR(F505&lt;Soll_Ist_Vergleich!$C$4,F505&gt;Soll_Ist_Vergleich!$C$5,I505&lt;Soll_Ist_Vergleich!$C$4,I505&gt;Soll_Ist_Vergleich!$C$5,O505&lt;Soll_Ist_Vergleich!$C$4,O505&gt;Soll_Ist_Vergleich!$C$5),"Datum überprüfen",""),"")</f>
        <v/>
      </c>
    </row>
    <row r="506" spans="1:27" x14ac:dyDescent="0.2">
      <c r="A506" s="243" t="str">
        <f>IF(ISBLANK(B506),"",COUNTA(B$10:B506))</f>
        <v/>
      </c>
      <c r="B506" s="24"/>
      <c r="C506" s="48"/>
      <c r="D506" s="48"/>
      <c r="E506" s="33"/>
      <c r="F506" s="35"/>
      <c r="G506" s="35"/>
      <c r="H506" s="49"/>
      <c r="I506" s="35"/>
      <c r="J506" s="34"/>
      <c r="K506" s="62"/>
      <c r="L506" s="62"/>
      <c r="M506" s="114"/>
      <c r="N506" s="116"/>
      <c r="O506" s="57"/>
      <c r="P506" s="50"/>
      <c r="Q506" s="34"/>
      <c r="R506" s="48"/>
      <c r="T506" s="231" t="str">
        <f t="shared" si="27"/>
        <v/>
      </c>
      <c r="U506" s="230"/>
      <c r="W506" s="221" t="str">
        <f t="shared" si="25"/>
        <v/>
      </c>
      <c r="X506" s="221" t="str">
        <f t="shared" si="26"/>
        <v/>
      </c>
      <c r="AA506" s="216" t="str">
        <f>IF(ISNUMBER(J506),IF(OR(F506&lt;Soll_Ist_Vergleich!$C$4,F506&gt;Soll_Ist_Vergleich!$C$5,I506&lt;Soll_Ist_Vergleich!$C$4,I506&gt;Soll_Ist_Vergleich!$C$5,O506&lt;Soll_Ist_Vergleich!$C$4,O506&gt;Soll_Ist_Vergleich!$C$5),"Datum überprüfen",""),"")</f>
        <v/>
      </c>
    </row>
    <row r="507" spans="1:27" x14ac:dyDescent="0.2">
      <c r="A507" s="243" t="str">
        <f>IF(ISBLANK(B507),"",COUNTA(B$10:B507))</f>
        <v/>
      </c>
      <c r="B507" s="24"/>
      <c r="C507" s="48"/>
      <c r="D507" s="48"/>
      <c r="E507" s="33"/>
      <c r="F507" s="35"/>
      <c r="G507" s="35"/>
      <c r="H507" s="49"/>
      <c r="I507" s="35"/>
      <c r="J507" s="34"/>
      <c r="K507" s="62"/>
      <c r="L507" s="62"/>
      <c r="M507" s="114"/>
      <c r="N507" s="116"/>
      <c r="O507" s="57"/>
      <c r="P507" s="50"/>
      <c r="Q507" s="34"/>
      <c r="R507" s="48"/>
      <c r="T507" s="231" t="str">
        <f t="shared" si="27"/>
        <v/>
      </c>
      <c r="U507" s="230"/>
      <c r="W507" s="221" t="str">
        <f t="shared" si="25"/>
        <v/>
      </c>
      <c r="X507" s="221" t="str">
        <f t="shared" si="26"/>
        <v/>
      </c>
      <c r="AA507" s="216" t="str">
        <f>IF(ISNUMBER(J507),IF(OR(F507&lt;Soll_Ist_Vergleich!$C$4,F507&gt;Soll_Ist_Vergleich!$C$5,I507&lt;Soll_Ist_Vergleich!$C$4,I507&gt;Soll_Ist_Vergleich!$C$5,O507&lt;Soll_Ist_Vergleich!$C$4,O507&gt;Soll_Ist_Vergleich!$C$5),"Datum überprüfen",""),"")</f>
        <v/>
      </c>
    </row>
    <row r="508" spans="1:27" x14ac:dyDescent="0.2">
      <c r="A508" s="243" t="str">
        <f>IF(ISBLANK(B508),"",COUNTA(B$10:B508))</f>
        <v/>
      </c>
      <c r="B508" s="24"/>
      <c r="C508" s="48"/>
      <c r="D508" s="48"/>
      <c r="E508" s="33"/>
      <c r="F508" s="35"/>
      <c r="G508" s="35"/>
      <c r="H508" s="49"/>
      <c r="I508" s="35"/>
      <c r="J508" s="34"/>
      <c r="K508" s="62"/>
      <c r="L508" s="62"/>
      <c r="M508" s="114"/>
      <c r="N508" s="116"/>
      <c r="O508" s="57"/>
      <c r="P508" s="50"/>
      <c r="Q508" s="34"/>
      <c r="R508" s="48"/>
      <c r="T508" s="231" t="str">
        <f t="shared" si="27"/>
        <v/>
      </c>
      <c r="U508" s="230"/>
      <c r="W508" s="221" t="str">
        <f t="shared" si="25"/>
        <v/>
      </c>
      <c r="X508" s="221" t="str">
        <f t="shared" si="26"/>
        <v/>
      </c>
      <c r="AA508" s="216" t="str">
        <f>IF(ISNUMBER(J508),IF(OR(F508&lt;Soll_Ist_Vergleich!$C$4,F508&gt;Soll_Ist_Vergleich!$C$5,I508&lt;Soll_Ist_Vergleich!$C$4,I508&gt;Soll_Ist_Vergleich!$C$5,O508&lt;Soll_Ist_Vergleich!$C$4,O508&gt;Soll_Ist_Vergleich!$C$5),"Datum überprüfen",""),"")</f>
        <v/>
      </c>
    </row>
    <row r="509" spans="1:27" x14ac:dyDescent="0.2">
      <c r="A509" s="243" t="str">
        <f>IF(ISBLANK(B509),"",COUNTA(B$10:B509))</f>
        <v/>
      </c>
      <c r="B509" s="24"/>
      <c r="C509" s="48"/>
      <c r="D509" s="48"/>
      <c r="E509" s="33"/>
      <c r="F509" s="35"/>
      <c r="G509" s="35"/>
      <c r="H509" s="49"/>
      <c r="I509" s="35"/>
      <c r="J509" s="34"/>
      <c r="K509" s="62"/>
      <c r="L509" s="62"/>
      <c r="M509" s="114"/>
      <c r="N509" s="116"/>
      <c r="O509" s="57"/>
      <c r="P509" s="50"/>
      <c r="Q509" s="34"/>
      <c r="R509" s="48"/>
      <c r="T509" s="231" t="str">
        <f t="shared" si="27"/>
        <v/>
      </c>
      <c r="U509" s="230"/>
      <c r="W509" s="221" t="str">
        <f t="shared" si="25"/>
        <v/>
      </c>
      <c r="X509" s="221" t="str">
        <f t="shared" si="26"/>
        <v/>
      </c>
      <c r="AA509" s="216" t="str">
        <f>IF(ISNUMBER(J509),IF(OR(F509&lt;Soll_Ist_Vergleich!$C$4,F509&gt;Soll_Ist_Vergleich!$C$5,I509&lt;Soll_Ist_Vergleich!$C$4,I509&gt;Soll_Ist_Vergleich!$C$5,O509&lt;Soll_Ist_Vergleich!$C$4,O509&gt;Soll_Ist_Vergleich!$C$5),"Datum überprüfen",""),"")</f>
        <v/>
      </c>
    </row>
    <row r="510" spans="1:27" x14ac:dyDescent="0.2">
      <c r="A510" s="243" t="str">
        <f>IF(ISBLANK(B510),"",COUNTA(B$10:B510))</f>
        <v/>
      </c>
      <c r="B510" s="24"/>
      <c r="C510" s="48"/>
      <c r="D510" s="48"/>
      <c r="E510" s="33"/>
      <c r="F510" s="35"/>
      <c r="G510" s="35"/>
      <c r="H510" s="49"/>
      <c r="I510" s="35"/>
      <c r="J510" s="34"/>
      <c r="K510" s="62"/>
      <c r="L510" s="62"/>
      <c r="M510" s="114"/>
      <c r="N510" s="116"/>
      <c r="O510" s="57"/>
      <c r="P510" s="50"/>
      <c r="Q510" s="34"/>
      <c r="R510" s="48"/>
      <c r="T510" s="231" t="str">
        <f t="shared" si="27"/>
        <v/>
      </c>
      <c r="U510" s="230"/>
      <c r="W510" s="221" t="str">
        <f t="shared" si="25"/>
        <v/>
      </c>
      <c r="X510" s="221" t="str">
        <f t="shared" si="26"/>
        <v/>
      </c>
      <c r="AA510" s="216" t="str">
        <f>IF(ISNUMBER(J510),IF(OR(F510&lt;Soll_Ist_Vergleich!$C$4,F510&gt;Soll_Ist_Vergleich!$C$5,I510&lt;Soll_Ist_Vergleich!$C$4,I510&gt;Soll_Ist_Vergleich!$C$5,O510&lt;Soll_Ist_Vergleich!$C$4,O510&gt;Soll_Ist_Vergleich!$C$5),"Datum überprüfen",""),"")</f>
        <v/>
      </c>
    </row>
    <row r="511" spans="1:27" x14ac:dyDescent="0.2">
      <c r="A511" s="243" t="str">
        <f>IF(ISBLANK(B511),"",COUNTA(B$10:B511))</f>
        <v/>
      </c>
      <c r="B511" s="24"/>
      <c r="C511" s="48"/>
      <c r="D511" s="48"/>
      <c r="E511" s="33"/>
      <c r="F511" s="35"/>
      <c r="G511" s="35"/>
      <c r="H511" s="49"/>
      <c r="I511" s="35"/>
      <c r="J511" s="34"/>
      <c r="K511" s="62"/>
      <c r="L511" s="62"/>
      <c r="M511" s="114"/>
      <c r="N511" s="116"/>
      <c r="O511" s="57"/>
      <c r="P511" s="50"/>
      <c r="Q511" s="34"/>
      <c r="R511" s="48"/>
      <c r="T511" s="231" t="str">
        <f t="shared" si="27"/>
        <v/>
      </c>
      <c r="U511" s="230"/>
      <c r="W511" s="221" t="str">
        <f t="shared" si="25"/>
        <v/>
      </c>
      <c r="X511" s="221" t="str">
        <f t="shared" si="26"/>
        <v/>
      </c>
      <c r="AA511" s="216" t="str">
        <f>IF(ISNUMBER(J511),IF(OR(F511&lt;Soll_Ist_Vergleich!$C$4,F511&gt;Soll_Ist_Vergleich!$C$5,I511&lt;Soll_Ist_Vergleich!$C$4,I511&gt;Soll_Ist_Vergleich!$C$5,O511&lt;Soll_Ist_Vergleich!$C$4,O511&gt;Soll_Ist_Vergleich!$C$5),"Datum überprüfen",""),"")</f>
        <v/>
      </c>
    </row>
    <row r="512" spans="1:27" x14ac:dyDescent="0.2">
      <c r="A512" s="243" t="str">
        <f>IF(ISBLANK(B512),"",COUNTA(B$10:B512))</f>
        <v/>
      </c>
      <c r="B512" s="24"/>
      <c r="C512" s="48"/>
      <c r="D512" s="48"/>
      <c r="E512" s="33"/>
      <c r="F512" s="35"/>
      <c r="G512" s="35"/>
      <c r="H512" s="49"/>
      <c r="I512" s="35"/>
      <c r="J512" s="34"/>
      <c r="K512" s="62"/>
      <c r="L512" s="62"/>
      <c r="M512" s="114"/>
      <c r="N512" s="116"/>
      <c r="O512" s="57"/>
      <c r="P512" s="50"/>
      <c r="Q512" s="34"/>
      <c r="R512" s="48"/>
      <c r="T512" s="231" t="str">
        <f t="shared" si="27"/>
        <v/>
      </c>
      <c r="U512" s="230"/>
      <c r="W512" s="221" t="str">
        <f t="shared" si="25"/>
        <v/>
      </c>
      <c r="X512" s="221" t="str">
        <f t="shared" si="26"/>
        <v/>
      </c>
      <c r="AA512" s="216" t="str">
        <f>IF(ISNUMBER(J512),IF(OR(F512&lt;Soll_Ist_Vergleich!$C$4,F512&gt;Soll_Ist_Vergleich!$C$5,I512&lt;Soll_Ist_Vergleich!$C$4,I512&gt;Soll_Ist_Vergleich!$C$5,O512&lt;Soll_Ist_Vergleich!$C$4,O512&gt;Soll_Ist_Vergleich!$C$5),"Datum überprüfen",""),"")</f>
        <v/>
      </c>
    </row>
    <row r="513" spans="1:27" x14ac:dyDescent="0.2">
      <c r="A513" s="243" t="str">
        <f>IF(ISBLANK(B513),"",COUNTA(B$10:B513))</f>
        <v/>
      </c>
      <c r="B513" s="24"/>
      <c r="C513" s="48"/>
      <c r="D513" s="48"/>
      <c r="E513" s="33"/>
      <c r="F513" s="35"/>
      <c r="G513" s="35"/>
      <c r="H513" s="49"/>
      <c r="I513" s="35"/>
      <c r="J513" s="34"/>
      <c r="K513" s="62"/>
      <c r="L513" s="62"/>
      <c r="M513" s="114"/>
      <c r="N513" s="116"/>
      <c r="O513" s="57"/>
      <c r="P513" s="50"/>
      <c r="Q513" s="34"/>
      <c r="R513" s="48"/>
      <c r="T513" s="231" t="str">
        <f t="shared" si="27"/>
        <v/>
      </c>
      <c r="U513" s="230"/>
      <c r="W513" s="221" t="str">
        <f t="shared" si="25"/>
        <v/>
      </c>
      <c r="X513" s="221" t="str">
        <f t="shared" si="26"/>
        <v/>
      </c>
      <c r="AA513" s="216" t="str">
        <f>IF(ISNUMBER(J513),IF(OR(F513&lt;Soll_Ist_Vergleich!$C$4,F513&gt;Soll_Ist_Vergleich!$C$5,I513&lt;Soll_Ist_Vergleich!$C$4,I513&gt;Soll_Ist_Vergleich!$C$5,O513&lt;Soll_Ist_Vergleich!$C$4,O513&gt;Soll_Ist_Vergleich!$C$5),"Datum überprüfen",""),"")</f>
        <v/>
      </c>
    </row>
    <row r="514" spans="1:27" x14ac:dyDescent="0.2">
      <c r="A514" s="243" t="str">
        <f>IF(ISBLANK(B514),"",COUNTA(B$10:B514))</f>
        <v/>
      </c>
      <c r="B514" s="24"/>
      <c r="C514" s="48"/>
      <c r="D514" s="48"/>
      <c r="E514" s="33"/>
      <c r="F514" s="35"/>
      <c r="G514" s="35"/>
      <c r="H514" s="49"/>
      <c r="I514" s="35"/>
      <c r="J514" s="34"/>
      <c r="K514" s="62"/>
      <c r="L514" s="62"/>
      <c r="M514" s="114"/>
      <c r="N514" s="116"/>
      <c r="O514" s="57"/>
      <c r="P514" s="50"/>
      <c r="Q514" s="34"/>
      <c r="R514" s="48"/>
      <c r="T514" s="231" t="str">
        <f t="shared" si="27"/>
        <v/>
      </c>
      <c r="U514" s="230"/>
      <c r="W514" s="221" t="str">
        <f t="shared" si="25"/>
        <v/>
      </c>
      <c r="X514" s="221" t="str">
        <f t="shared" si="26"/>
        <v/>
      </c>
      <c r="AA514" s="216" t="str">
        <f>IF(ISNUMBER(J514),IF(OR(F514&lt;Soll_Ist_Vergleich!$C$4,F514&gt;Soll_Ist_Vergleich!$C$5,I514&lt;Soll_Ist_Vergleich!$C$4,I514&gt;Soll_Ist_Vergleich!$C$5,O514&lt;Soll_Ist_Vergleich!$C$4,O514&gt;Soll_Ist_Vergleich!$C$5),"Datum überprüfen",""),"")</f>
        <v/>
      </c>
    </row>
    <row r="515" spans="1:27" x14ac:dyDescent="0.2">
      <c r="A515" s="243" t="str">
        <f>IF(ISBLANK(B515),"",COUNTA(B$10:B515))</f>
        <v/>
      </c>
      <c r="B515" s="24"/>
      <c r="C515" s="48"/>
      <c r="D515" s="48"/>
      <c r="E515" s="33"/>
      <c r="F515" s="35"/>
      <c r="G515" s="35"/>
      <c r="H515" s="49"/>
      <c r="I515" s="35"/>
      <c r="J515" s="34"/>
      <c r="K515" s="62"/>
      <c r="L515" s="62"/>
      <c r="M515" s="114"/>
      <c r="N515" s="116"/>
      <c r="O515" s="57"/>
      <c r="P515" s="50"/>
      <c r="Q515" s="34"/>
      <c r="R515" s="48"/>
      <c r="T515" s="231" t="str">
        <f t="shared" si="27"/>
        <v/>
      </c>
      <c r="U515" s="230"/>
      <c r="W515" s="221" t="str">
        <f t="shared" si="25"/>
        <v/>
      </c>
      <c r="X515" s="221" t="str">
        <f t="shared" si="26"/>
        <v/>
      </c>
      <c r="AA515" s="216" t="str">
        <f>IF(ISNUMBER(J515),IF(OR(F515&lt;Soll_Ist_Vergleich!$C$4,F515&gt;Soll_Ist_Vergleich!$C$5,I515&lt;Soll_Ist_Vergleich!$C$4,I515&gt;Soll_Ist_Vergleich!$C$5,O515&lt;Soll_Ist_Vergleich!$C$4,O515&gt;Soll_Ist_Vergleich!$C$5),"Datum überprüfen",""),"")</f>
        <v/>
      </c>
    </row>
    <row r="516" spans="1:27" x14ac:dyDescent="0.2">
      <c r="A516" s="243" t="str">
        <f>IF(ISBLANK(B516),"",COUNTA(B$10:B516))</f>
        <v/>
      </c>
      <c r="B516" s="24"/>
      <c r="C516" s="48"/>
      <c r="D516" s="48"/>
      <c r="E516" s="33"/>
      <c r="F516" s="35"/>
      <c r="G516" s="35"/>
      <c r="H516" s="49"/>
      <c r="I516" s="35"/>
      <c r="J516" s="34"/>
      <c r="K516" s="62"/>
      <c r="L516" s="62"/>
      <c r="M516" s="114"/>
      <c r="N516" s="116"/>
      <c r="O516" s="57"/>
      <c r="P516" s="50"/>
      <c r="Q516" s="34"/>
      <c r="R516" s="48"/>
      <c r="T516" s="231" t="str">
        <f t="shared" si="27"/>
        <v/>
      </c>
      <c r="U516" s="230"/>
      <c r="W516" s="221" t="str">
        <f t="shared" si="25"/>
        <v/>
      </c>
      <c r="X516" s="221" t="str">
        <f t="shared" si="26"/>
        <v/>
      </c>
      <c r="AA516" s="216" t="str">
        <f>IF(ISNUMBER(J516),IF(OR(F516&lt;Soll_Ist_Vergleich!$C$4,F516&gt;Soll_Ist_Vergleich!$C$5,I516&lt;Soll_Ist_Vergleich!$C$4,I516&gt;Soll_Ist_Vergleich!$C$5,O516&lt;Soll_Ist_Vergleich!$C$4,O516&gt;Soll_Ist_Vergleich!$C$5),"Datum überprüfen",""),"")</f>
        <v/>
      </c>
    </row>
    <row r="517" spans="1:27" x14ac:dyDescent="0.2">
      <c r="A517" s="243" t="str">
        <f>IF(ISBLANK(B517),"",COUNTA(B$10:B517))</f>
        <v/>
      </c>
      <c r="B517" s="24"/>
      <c r="C517" s="48"/>
      <c r="D517" s="48"/>
      <c r="E517" s="33"/>
      <c r="F517" s="35"/>
      <c r="G517" s="35"/>
      <c r="H517" s="49"/>
      <c r="I517" s="35"/>
      <c r="J517" s="34"/>
      <c r="K517" s="62"/>
      <c r="L517" s="62"/>
      <c r="M517" s="114"/>
      <c r="N517" s="116"/>
      <c r="O517" s="57"/>
      <c r="P517" s="50"/>
      <c r="Q517" s="34"/>
      <c r="R517" s="48"/>
      <c r="T517" s="231" t="str">
        <f t="shared" si="27"/>
        <v/>
      </c>
      <c r="U517" s="230"/>
      <c r="W517" s="221" t="str">
        <f t="shared" si="25"/>
        <v/>
      </c>
      <c r="X517" s="221" t="str">
        <f t="shared" si="26"/>
        <v/>
      </c>
      <c r="AA517" s="216" t="str">
        <f>IF(ISNUMBER(J517),IF(OR(F517&lt;Soll_Ist_Vergleich!$C$4,F517&gt;Soll_Ist_Vergleich!$C$5,I517&lt;Soll_Ist_Vergleich!$C$4,I517&gt;Soll_Ist_Vergleich!$C$5,O517&lt;Soll_Ist_Vergleich!$C$4,O517&gt;Soll_Ist_Vergleich!$C$5),"Datum überprüfen",""),"")</f>
        <v/>
      </c>
    </row>
    <row r="518" spans="1:27" x14ac:dyDescent="0.2">
      <c r="A518" s="243" t="str">
        <f>IF(ISBLANK(B518),"",COUNTA(B$10:B518))</f>
        <v/>
      </c>
      <c r="B518" s="24"/>
      <c r="C518" s="48"/>
      <c r="D518" s="48"/>
      <c r="E518" s="33"/>
      <c r="F518" s="35"/>
      <c r="G518" s="35"/>
      <c r="H518" s="49"/>
      <c r="I518" s="35"/>
      <c r="J518" s="34"/>
      <c r="K518" s="62"/>
      <c r="L518" s="62"/>
      <c r="M518" s="114"/>
      <c r="N518" s="116"/>
      <c r="O518" s="57"/>
      <c r="P518" s="50"/>
      <c r="Q518" s="34"/>
      <c r="R518" s="48"/>
      <c r="T518" s="231" t="str">
        <f t="shared" si="27"/>
        <v/>
      </c>
      <c r="U518" s="230"/>
      <c r="W518" s="221" t="str">
        <f t="shared" si="25"/>
        <v/>
      </c>
      <c r="X518" s="221" t="str">
        <f t="shared" si="26"/>
        <v/>
      </c>
      <c r="AA518" s="216" t="str">
        <f>IF(ISNUMBER(J518),IF(OR(F518&lt;Soll_Ist_Vergleich!$C$4,F518&gt;Soll_Ist_Vergleich!$C$5,I518&lt;Soll_Ist_Vergleich!$C$4,I518&gt;Soll_Ist_Vergleich!$C$5,O518&lt;Soll_Ist_Vergleich!$C$4,O518&gt;Soll_Ist_Vergleich!$C$5),"Datum überprüfen",""),"")</f>
        <v/>
      </c>
    </row>
    <row r="519" spans="1:27" x14ac:dyDescent="0.2">
      <c r="A519" s="243" t="str">
        <f>IF(ISBLANK(B519),"",COUNTA(B$10:B519))</f>
        <v/>
      </c>
      <c r="B519" s="24"/>
      <c r="C519" s="48"/>
      <c r="D519" s="48"/>
      <c r="E519" s="33"/>
      <c r="F519" s="35"/>
      <c r="G519" s="35"/>
      <c r="H519" s="49"/>
      <c r="I519" s="35"/>
      <c r="J519" s="34"/>
      <c r="K519" s="62"/>
      <c r="L519" s="62"/>
      <c r="M519" s="114"/>
      <c r="N519" s="116"/>
      <c r="O519" s="57"/>
      <c r="P519" s="50"/>
      <c r="Q519" s="34"/>
      <c r="R519" s="48"/>
      <c r="T519" s="231" t="str">
        <f t="shared" si="27"/>
        <v/>
      </c>
      <c r="U519" s="230"/>
      <c r="W519" s="221" t="str">
        <f t="shared" si="25"/>
        <v/>
      </c>
      <c r="X519" s="221" t="str">
        <f t="shared" si="26"/>
        <v/>
      </c>
      <c r="AA519" s="216" t="str">
        <f>IF(ISNUMBER(J519),IF(OR(F519&lt;Soll_Ist_Vergleich!$C$4,F519&gt;Soll_Ist_Vergleich!$C$5,I519&lt;Soll_Ist_Vergleich!$C$4,I519&gt;Soll_Ist_Vergleich!$C$5,O519&lt;Soll_Ist_Vergleich!$C$4,O519&gt;Soll_Ist_Vergleich!$C$5),"Datum überprüfen",""),"")</f>
        <v/>
      </c>
    </row>
    <row r="520" spans="1:27" x14ac:dyDescent="0.2">
      <c r="A520" s="243" t="str">
        <f>IF(ISBLANK(B520),"",COUNTA(B$10:B520))</f>
        <v/>
      </c>
      <c r="B520" s="24"/>
      <c r="C520" s="48"/>
      <c r="D520" s="48"/>
      <c r="E520" s="33"/>
      <c r="F520" s="35"/>
      <c r="G520" s="35"/>
      <c r="H520" s="49"/>
      <c r="I520" s="35"/>
      <c r="J520" s="34"/>
      <c r="K520" s="62"/>
      <c r="L520" s="62"/>
      <c r="M520" s="114"/>
      <c r="N520" s="116"/>
      <c r="O520" s="57"/>
      <c r="P520" s="50"/>
      <c r="Q520" s="34"/>
      <c r="R520" s="48"/>
      <c r="T520" s="231" t="str">
        <f t="shared" si="27"/>
        <v/>
      </c>
      <c r="U520" s="230"/>
      <c r="W520" s="221" t="str">
        <f t="shared" si="25"/>
        <v/>
      </c>
      <c r="X520" s="221" t="str">
        <f t="shared" si="26"/>
        <v/>
      </c>
      <c r="AA520" s="216" t="str">
        <f>IF(ISNUMBER(J520),IF(OR(F520&lt;Soll_Ist_Vergleich!$C$4,F520&gt;Soll_Ist_Vergleich!$C$5,I520&lt;Soll_Ist_Vergleich!$C$4,I520&gt;Soll_Ist_Vergleich!$C$5,O520&lt;Soll_Ist_Vergleich!$C$4,O520&gt;Soll_Ist_Vergleich!$C$5),"Datum überprüfen",""),"")</f>
        <v/>
      </c>
    </row>
    <row r="521" spans="1:27" x14ac:dyDescent="0.2">
      <c r="A521" s="243" t="str">
        <f>IF(ISBLANK(B521),"",COUNTA(B$10:B521))</f>
        <v/>
      </c>
      <c r="B521" s="24"/>
      <c r="C521" s="48"/>
      <c r="D521" s="48"/>
      <c r="E521" s="33"/>
      <c r="F521" s="35"/>
      <c r="G521" s="35"/>
      <c r="H521" s="49"/>
      <c r="I521" s="35"/>
      <c r="J521" s="34"/>
      <c r="K521" s="62"/>
      <c r="L521" s="62"/>
      <c r="M521" s="114"/>
      <c r="N521" s="116"/>
      <c r="O521" s="57"/>
      <c r="P521" s="50"/>
      <c r="Q521" s="34"/>
      <c r="R521" s="48"/>
      <c r="T521" s="231" t="str">
        <f t="shared" si="27"/>
        <v/>
      </c>
      <c r="U521" s="230"/>
      <c r="W521" s="221" t="str">
        <f t="shared" si="25"/>
        <v/>
      </c>
      <c r="X521" s="221" t="str">
        <f t="shared" si="26"/>
        <v/>
      </c>
      <c r="AA521" s="216" t="str">
        <f>IF(ISNUMBER(J521),IF(OR(F521&lt;Soll_Ist_Vergleich!$C$4,F521&gt;Soll_Ist_Vergleich!$C$5,I521&lt;Soll_Ist_Vergleich!$C$4,I521&gt;Soll_Ist_Vergleich!$C$5,O521&lt;Soll_Ist_Vergleich!$C$4,O521&gt;Soll_Ist_Vergleich!$C$5),"Datum überprüfen",""),"")</f>
        <v/>
      </c>
    </row>
    <row r="522" spans="1:27" x14ac:dyDescent="0.2">
      <c r="A522" s="243" t="str">
        <f>IF(ISBLANK(B522),"",COUNTA(B$10:B522))</f>
        <v/>
      </c>
      <c r="B522" s="24"/>
      <c r="C522" s="48"/>
      <c r="D522" s="48"/>
      <c r="E522" s="33"/>
      <c r="F522" s="35"/>
      <c r="G522" s="35"/>
      <c r="H522" s="49"/>
      <c r="I522" s="35"/>
      <c r="J522" s="34"/>
      <c r="K522" s="62"/>
      <c r="L522" s="62"/>
      <c r="M522" s="114"/>
      <c r="N522" s="116"/>
      <c r="O522" s="57"/>
      <c r="P522" s="50"/>
      <c r="Q522" s="34"/>
      <c r="R522" s="48"/>
      <c r="T522" s="231" t="str">
        <f t="shared" si="27"/>
        <v/>
      </c>
      <c r="U522" s="230"/>
      <c r="W522" s="221" t="str">
        <f t="shared" si="25"/>
        <v/>
      </c>
      <c r="X522" s="221" t="str">
        <f t="shared" si="26"/>
        <v/>
      </c>
      <c r="AA522" s="216" t="str">
        <f>IF(ISNUMBER(J522),IF(OR(F522&lt;Soll_Ist_Vergleich!$C$4,F522&gt;Soll_Ist_Vergleich!$C$5,I522&lt;Soll_Ist_Vergleich!$C$4,I522&gt;Soll_Ist_Vergleich!$C$5,O522&lt;Soll_Ist_Vergleich!$C$4,O522&gt;Soll_Ist_Vergleich!$C$5),"Datum überprüfen",""),"")</f>
        <v/>
      </c>
    </row>
    <row r="523" spans="1:27" x14ac:dyDescent="0.2">
      <c r="A523" s="243" t="str">
        <f>IF(ISBLANK(B523),"",COUNTA(B$10:B523))</f>
        <v/>
      </c>
      <c r="B523" s="24"/>
      <c r="C523" s="48"/>
      <c r="D523" s="48"/>
      <c r="E523" s="33"/>
      <c r="F523" s="35"/>
      <c r="G523" s="35"/>
      <c r="H523" s="49"/>
      <c r="I523" s="35"/>
      <c r="J523" s="34"/>
      <c r="K523" s="62"/>
      <c r="L523" s="62"/>
      <c r="M523" s="114"/>
      <c r="N523" s="116"/>
      <c r="O523" s="57"/>
      <c r="P523" s="50"/>
      <c r="Q523" s="34"/>
      <c r="R523" s="48"/>
      <c r="T523" s="231" t="str">
        <f t="shared" si="27"/>
        <v/>
      </c>
      <c r="U523" s="230"/>
      <c r="W523" s="221" t="str">
        <f t="shared" si="25"/>
        <v/>
      </c>
      <c r="X523" s="221" t="str">
        <f t="shared" si="26"/>
        <v/>
      </c>
      <c r="AA523" s="216" t="str">
        <f>IF(ISNUMBER(J523),IF(OR(F523&lt;Soll_Ist_Vergleich!$C$4,F523&gt;Soll_Ist_Vergleich!$C$5,I523&lt;Soll_Ist_Vergleich!$C$4,I523&gt;Soll_Ist_Vergleich!$C$5,O523&lt;Soll_Ist_Vergleich!$C$4,O523&gt;Soll_Ist_Vergleich!$C$5),"Datum überprüfen",""),"")</f>
        <v/>
      </c>
    </row>
    <row r="524" spans="1:27" x14ac:dyDescent="0.2">
      <c r="A524" s="243" t="str">
        <f>IF(ISBLANK(B524),"",COUNTA(B$10:B524))</f>
        <v/>
      </c>
      <c r="B524" s="24"/>
      <c r="C524" s="48"/>
      <c r="D524" s="48"/>
      <c r="E524" s="33"/>
      <c r="F524" s="35"/>
      <c r="G524" s="35"/>
      <c r="H524" s="49"/>
      <c r="I524" s="35"/>
      <c r="J524" s="34"/>
      <c r="K524" s="62"/>
      <c r="L524" s="62"/>
      <c r="M524" s="114"/>
      <c r="N524" s="116"/>
      <c r="O524" s="57"/>
      <c r="P524" s="50"/>
      <c r="Q524" s="34"/>
      <c r="R524" s="48"/>
      <c r="T524" s="231" t="str">
        <f t="shared" si="27"/>
        <v/>
      </c>
      <c r="U524" s="230"/>
      <c r="W524" s="221" t="str">
        <f t="shared" si="25"/>
        <v/>
      </c>
      <c r="X524" s="221" t="str">
        <f t="shared" si="26"/>
        <v/>
      </c>
      <c r="AA524" s="216" t="str">
        <f>IF(ISNUMBER(J524),IF(OR(F524&lt;Soll_Ist_Vergleich!$C$4,F524&gt;Soll_Ist_Vergleich!$C$5,I524&lt;Soll_Ist_Vergleich!$C$4,I524&gt;Soll_Ist_Vergleich!$C$5,O524&lt;Soll_Ist_Vergleich!$C$4,O524&gt;Soll_Ist_Vergleich!$C$5),"Datum überprüfen",""),"")</f>
        <v/>
      </c>
    </row>
    <row r="525" spans="1:27" x14ac:dyDescent="0.2">
      <c r="A525" s="243" t="str">
        <f>IF(ISBLANK(B525),"",COUNTA(B$10:B525))</f>
        <v/>
      </c>
      <c r="B525" s="24"/>
      <c r="C525" s="48"/>
      <c r="D525" s="48"/>
      <c r="E525" s="33"/>
      <c r="F525" s="35"/>
      <c r="G525" s="35"/>
      <c r="H525" s="49"/>
      <c r="I525" s="35"/>
      <c r="J525" s="34"/>
      <c r="K525" s="62"/>
      <c r="L525" s="62"/>
      <c r="M525" s="114"/>
      <c r="N525" s="116"/>
      <c r="O525" s="57"/>
      <c r="P525" s="50"/>
      <c r="Q525" s="34"/>
      <c r="R525" s="48"/>
      <c r="T525" s="231" t="str">
        <f t="shared" si="27"/>
        <v/>
      </c>
      <c r="U525" s="230"/>
      <c r="W525" s="221" t="str">
        <f t="shared" si="25"/>
        <v/>
      </c>
      <c r="X525" s="221" t="str">
        <f t="shared" si="26"/>
        <v/>
      </c>
      <c r="AA525" s="216" t="str">
        <f>IF(ISNUMBER(J525),IF(OR(F525&lt;Soll_Ist_Vergleich!$C$4,F525&gt;Soll_Ist_Vergleich!$C$5,I525&lt;Soll_Ist_Vergleich!$C$4,I525&gt;Soll_Ist_Vergleich!$C$5,O525&lt;Soll_Ist_Vergleich!$C$4,O525&gt;Soll_Ist_Vergleich!$C$5),"Datum überprüfen",""),"")</f>
        <v/>
      </c>
    </row>
    <row r="526" spans="1:27" x14ac:dyDescent="0.2">
      <c r="A526" s="243" t="str">
        <f>IF(ISBLANK(B526),"",COUNTA(B$10:B526))</f>
        <v/>
      </c>
      <c r="B526" s="24"/>
      <c r="C526" s="48"/>
      <c r="D526" s="48"/>
      <c r="E526" s="33"/>
      <c r="F526" s="35"/>
      <c r="G526" s="35"/>
      <c r="H526" s="49"/>
      <c r="I526" s="35"/>
      <c r="J526" s="34"/>
      <c r="K526" s="62"/>
      <c r="L526" s="62"/>
      <c r="M526" s="114"/>
      <c r="N526" s="116"/>
      <c r="O526" s="57"/>
      <c r="P526" s="50"/>
      <c r="Q526" s="34"/>
      <c r="R526" s="48"/>
      <c r="T526" s="231" t="str">
        <f t="shared" si="27"/>
        <v/>
      </c>
      <c r="U526" s="230"/>
      <c r="W526" s="221" t="str">
        <f t="shared" si="25"/>
        <v/>
      </c>
      <c r="X526" s="221" t="str">
        <f t="shared" si="26"/>
        <v/>
      </c>
      <c r="AA526" s="216" t="str">
        <f>IF(ISNUMBER(J526),IF(OR(F526&lt;Soll_Ist_Vergleich!$C$4,F526&gt;Soll_Ist_Vergleich!$C$5,I526&lt;Soll_Ist_Vergleich!$C$4,I526&gt;Soll_Ist_Vergleich!$C$5,O526&lt;Soll_Ist_Vergleich!$C$4,O526&gt;Soll_Ist_Vergleich!$C$5),"Datum überprüfen",""),"")</f>
        <v/>
      </c>
    </row>
    <row r="527" spans="1:27" x14ac:dyDescent="0.2">
      <c r="A527" s="243" t="str">
        <f>IF(ISBLANK(B527),"",COUNTA(B$10:B527))</f>
        <v/>
      </c>
      <c r="B527" s="24"/>
      <c r="C527" s="48"/>
      <c r="D527" s="48"/>
      <c r="E527" s="33"/>
      <c r="F527" s="35"/>
      <c r="G527" s="35"/>
      <c r="H527" s="49"/>
      <c r="I527" s="35"/>
      <c r="J527" s="34"/>
      <c r="K527" s="62"/>
      <c r="L527" s="62"/>
      <c r="M527" s="114"/>
      <c r="N527" s="116"/>
      <c r="O527" s="57"/>
      <c r="P527" s="50"/>
      <c r="Q527" s="34"/>
      <c r="R527" s="48"/>
      <c r="T527" s="231" t="str">
        <f t="shared" si="27"/>
        <v/>
      </c>
      <c r="U527" s="230"/>
      <c r="W527" s="221" t="str">
        <f t="shared" si="25"/>
        <v/>
      </c>
      <c r="X527" s="221" t="str">
        <f t="shared" si="26"/>
        <v/>
      </c>
      <c r="AA527" s="216" t="str">
        <f>IF(ISNUMBER(J527),IF(OR(F527&lt;Soll_Ist_Vergleich!$C$4,F527&gt;Soll_Ist_Vergleich!$C$5,I527&lt;Soll_Ist_Vergleich!$C$4,I527&gt;Soll_Ist_Vergleich!$C$5,O527&lt;Soll_Ist_Vergleich!$C$4,O527&gt;Soll_Ist_Vergleich!$C$5),"Datum überprüfen",""),"")</f>
        <v/>
      </c>
    </row>
    <row r="528" spans="1:27" x14ac:dyDescent="0.2">
      <c r="A528" s="243" t="str">
        <f>IF(ISBLANK(B528),"",COUNTA(B$10:B528))</f>
        <v/>
      </c>
      <c r="B528" s="24"/>
      <c r="C528" s="48"/>
      <c r="D528" s="48"/>
      <c r="E528" s="33"/>
      <c r="F528" s="35"/>
      <c r="G528" s="35"/>
      <c r="H528" s="49"/>
      <c r="I528" s="35"/>
      <c r="J528" s="34"/>
      <c r="K528" s="62"/>
      <c r="L528" s="62"/>
      <c r="M528" s="114"/>
      <c r="N528" s="116"/>
      <c r="O528" s="57"/>
      <c r="P528" s="50"/>
      <c r="Q528" s="34"/>
      <c r="R528" s="48"/>
      <c r="T528" s="231" t="str">
        <f t="shared" si="27"/>
        <v/>
      </c>
      <c r="U528" s="230"/>
      <c r="W528" s="221" t="str">
        <f t="shared" si="25"/>
        <v/>
      </c>
      <c r="X528" s="221" t="str">
        <f t="shared" si="26"/>
        <v/>
      </c>
      <c r="AA528" s="216" t="str">
        <f>IF(ISNUMBER(J528),IF(OR(F528&lt;Soll_Ist_Vergleich!$C$4,F528&gt;Soll_Ist_Vergleich!$C$5,I528&lt;Soll_Ist_Vergleich!$C$4,I528&gt;Soll_Ist_Vergleich!$C$5,O528&lt;Soll_Ist_Vergleich!$C$4,O528&gt;Soll_Ist_Vergleich!$C$5),"Datum überprüfen",""),"")</f>
        <v/>
      </c>
    </row>
    <row r="529" spans="1:27" x14ac:dyDescent="0.2">
      <c r="A529" s="243" t="str">
        <f>IF(ISBLANK(B529),"",COUNTA(B$10:B529))</f>
        <v/>
      </c>
      <c r="B529" s="24"/>
      <c r="C529" s="48"/>
      <c r="D529" s="48"/>
      <c r="E529" s="33"/>
      <c r="F529" s="35"/>
      <c r="G529" s="35"/>
      <c r="H529" s="49"/>
      <c r="I529" s="35"/>
      <c r="J529" s="34"/>
      <c r="K529" s="62"/>
      <c r="L529" s="62"/>
      <c r="M529" s="114"/>
      <c r="N529" s="116"/>
      <c r="O529" s="57"/>
      <c r="P529" s="50"/>
      <c r="Q529" s="34"/>
      <c r="R529" s="48"/>
      <c r="T529" s="231" t="str">
        <f t="shared" si="27"/>
        <v/>
      </c>
      <c r="U529" s="230"/>
      <c r="W529" s="221" t="str">
        <f t="shared" si="25"/>
        <v/>
      </c>
      <c r="X529" s="221" t="str">
        <f t="shared" si="26"/>
        <v/>
      </c>
      <c r="AA529" s="216" t="str">
        <f>IF(ISNUMBER(J529),IF(OR(F529&lt;Soll_Ist_Vergleich!$C$4,F529&gt;Soll_Ist_Vergleich!$C$5,I529&lt;Soll_Ist_Vergleich!$C$4,I529&gt;Soll_Ist_Vergleich!$C$5,O529&lt;Soll_Ist_Vergleich!$C$4,O529&gt;Soll_Ist_Vergleich!$C$5),"Datum überprüfen",""),"")</f>
        <v/>
      </c>
    </row>
    <row r="530" spans="1:27" x14ac:dyDescent="0.2">
      <c r="A530" s="243" t="str">
        <f>IF(ISBLANK(B530),"",COUNTA(B$10:B530))</f>
        <v/>
      </c>
      <c r="B530" s="24"/>
      <c r="C530" s="48"/>
      <c r="D530" s="48"/>
      <c r="E530" s="33"/>
      <c r="F530" s="35"/>
      <c r="G530" s="35"/>
      <c r="H530" s="49"/>
      <c r="I530" s="35"/>
      <c r="J530" s="34"/>
      <c r="K530" s="62"/>
      <c r="L530" s="62"/>
      <c r="M530" s="114"/>
      <c r="N530" s="116"/>
      <c r="O530" s="57"/>
      <c r="P530" s="50"/>
      <c r="Q530" s="34"/>
      <c r="R530" s="48"/>
      <c r="T530" s="231" t="str">
        <f t="shared" si="27"/>
        <v/>
      </c>
      <c r="U530" s="230"/>
      <c r="W530" s="221" t="str">
        <f t="shared" si="25"/>
        <v/>
      </c>
      <c r="X530" s="221" t="str">
        <f t="shared" si="26"/>
        <v/>
      </c>
      <c r="AA530" s="216" t="str">
        <f>IF(ISNUMBER(J530),IF(OR(F530&lt;Soll_Ist_Vergleich!$C$4,F530&gt;Soll_Ist_Vergleich!$C$5,I530&lt;Soll_Ist_Vergleich!$C$4,I530&gt;Soll_Ist_Vergleich!$C$5,O530&lt;Soll_Ist_Vergleich!$C$4,O530&gt;Soll_Ist_Vergleich!$C$5),"Datum überprüfen",""),"")</f>
        <v/>
      </c>
    </row>
    <row r="531" spans="1:27" x14ac:dyDescent="0.2">
      <c r="A531" s="243" t="str">
        <f>IF(ISBLANK(B531),"",COUNTA(B$10:B531))</f>
        <v/>
      </c>
      <c r="B531" s="24"/>
      <c r="C531" s="48"/>
      <c r="D531" s="48"/>
      <c r="E531" s="33"/>
      <c r="F531" s="35"/>
      <c r="G531" s="35"/>
      <c r="H531" s="49"/>
      <c r="I531" s="35"/>
      <c r="J531" s="34"/>
      <c r="K531" s="62"/>
      <c r="L531" s="62"/>
      <c r="M531" s="114"/>
      <c r="N531" s="116"/>
      <c r="O531" s="57"/>
      <c r="P531" s="50"/>
      <c r="Q531" s="34"/>
      <c r="R531" s="48"/>
      <c r="T531" s="231" t="str">
        <f t="shared" si="27"/>
        <v/>
      </c>
      <c r="U531" s="230"/>
      <c r="W531" s="221" t="str">
        <f t="shared" si="25"/>
        <v/>
      </c>
      <c r="X531" s="221" t="str">
        <f t="shared" si="26"/>
        <v/>
      </c>
      <c r="AA531" s="216" t="str">
        <f>IF(ISNUMBER(J531),IF(OR(F531&lt;Soll_Ist_Vergleich!$C$4,F531&gt;Soll_Ist_Vergleich!$C$5,I531&lt;Soll_Ist_Vergleich!$C$4,I531&gt;Soll_Ist_Vergleich!$C$5,O531&lt;Soll_Ist_Vergleich!$C$4,O531&gt;Soll_Ist_Vergleich!$C$5),"Datum überprüfen",""),"")</f>
        <v/>
      </c>
    </row>
    <row r="532" spans="1:27" x14ac:dyDescent="0.2">
      <c r="A532" s="243" t="str">
        <f>IF(ISBLANK(B532),"",COUNTA(B$10:B532))</f>
        <v/>
      </c>
      <c r="B532" s="24"/>
      <c r="C532" s="48"/>
      <c r="D532" s="48"/>
      <c r="E532" s="33"/>
      <c r="F532" s="35"/>
      <c r="G532" s="35"/>
      <c r="H532" s="49"/>
      <c r="I532" s="35"/>
      <c r="J532" s="34"/>
      <c r="K532" s="62"/>
      <c r="L532" s="62"/>
      <c r="M532" s="114"/>
      <c r="N532" s="116"/>
      <c r="O532" s="57"/>
      <c r="P532" s="50"/>
      <c r="Q532" s="34"/>
      <c r="R532" s="48"/>
      <c r="T532" s="231" t="str">
        <f t="shared" si="27"/>
        <v/>
      </c>
      <c r="U532" s="230"/>
      <c r="W532" s="221" t="str">
        <f t="shared" si="25"/>
        <v/>
      </c>
      <c r="X532" s="221" t="str">
        <f t="shared" si="26"/>
        <v/>
      </c>
      <c r="AA532" s="216" t="str">
        <f>IF(ISNUMBER(J532),IF(OR(F532&lt;Soll_Ist_Vergleich!$C$4,F532&gt;Soll_Ist_Vergleich!$C$5,I532&lt;Soll_Ist_Vergleich!$C$4,I532&gt;Soll_Ist_Vergleich!$C$5,O532&lt;Soll_Ist_Vergleich!$C$4,O532&gt;Soll_Ist_Vergleich!$C$5),"Datum überprüfen",""),"")</f>
        <v/>
      </c>
    </row>
    <row r="533" spans="1:27" x14ac:dyDescent="0.2">
      <c r="A533" s="243" t="str">
        <f>IF(ISBLANK(B533),"",COUNTA(B$10:B533))</f>
        <v/>
      </c>
      <c r="B533" s="24"/>
      <c r="C533" s="48"/>
      <c r="D533" s="48"/>
      <c r="E533" s="33"/>
      <c r="F533" s="35"/>
      <c r="G533" s="35"/>
      <c r="H533" s="49"/>
      <c r="I533" s="35"/>
      <c r="J533" s="34"/>
      <c r="K533" s="62"/>
      <c r="L533" s="62"/>
      <c r="M533" s="114"/>
      <c r="N533" s="116"/>
      <c r="O533" s="57"/>
      <c r="P533" s="50"/>
      <c r="Q533" s="34"/>
      <c r="R533" s="48"/>
      <c r="T533" s="231" t="str">
        <f t="shared" si="27"/>
        <v/>
      </c>
      <c r="U533" s="230"/>
      <c r="W533" s="221" t="str">
        <f t="shared" si="25"/>
        <v/>
      </c>
      <c r="X533" s="221" t="str">
        <f t="shared" si="26"/>
        <v/>
      </c>
      <c r="AA533" s="216" t="str">
        <f>IF(ISNUMBER(J533),IF(OR(F533&lt;Soll_Ist_Vergleich!$C$4,F533&gt;Soll_Ist_Vergleich!$C$5,I533&lt;Soll_Ist_Vergleich!$C$4,I533&gt;Soll_Ist_Vergleich!$C$5,O533&lt;Soll_Ist_Vergleich!$C$4,O533&gt;Soll_Ist_Vergleich!$C$5),"Datum überprüfen",""),"")</f>
        <v/>
      </c>
    </row>
    <row r="534" spans="1:27" x14ac:dyDescent="0.2">
      <c r="A534" s="243" t="str">
        <f>IF(ISBLANK(B534),"",COUNTA(B$10:B534))</f>
        <v/>
      </c>
      <c r="B534" s="24"/>
      <c r="C534" s="48"/>
      <c r="D534" s="48"/>
      <c r="E534" s="33"/>
      <c r="F534" s="35"/>
      <c r="G534" s="35"/>
      <c r="H534" s="49"/>
      <c r="I534" s="35"/>
      <c r="J534" s="34"/>
      <c r="K534" s="62"/>
      <c r="L534" s="62"/>
      <c r="M534" s="114"/>
      <c r="N534" s="116"/>
      <c r="O534" s="57"/>
      <c r="P534" s="50"/>
      <c r="Q534" s="34"/>
      <c r="R534" s="48"/>
      <c r="T534" s="231" t="str">
        <f t="shared" si="27"/>
        <v/>
      </c>
      <c r="U534" s="230"/>
      <c r="W534" s="221" t="str">
        <f t="shared" si="25"/>
        <v/>
      </c>
      <c r="X534" s="221" t="str">
        <f t="shared" si="26"/>
        <v/>
      </c>
      <c r="AA534" s="216" t="str">
        <f>IF(ISNUMBER(J534),IF(OR(F534&lt;Soll_Ist_Vergleich!$C$4,F534&gt;Soll_Ist_Vergleich!$C$5,I534&lt;Soll_Ist_Vergleich!$C$4,I534&gt;Soll_Ist_Vergleich!$C$5,O534&lt;Soll_Ist_Vergleich!$C$4,O534&gt;Soll_Ist_Vergleich!$C$5),"Datum überprüfen",""),"")</f>
        <v/>
      </c>
    </row>
    <row r="535" spans="1:27" x14ac:dyDescent="0.2">
      <c r="A535" s="243" t="str">
        <f>IF(ISBLANK(B535),"",COUNTA(B$10:B535))</f>
        <v/>
      </c>
      <c r="B535" s="24"/>
      <c r="C535" s="48"/>
      <c r="D535" s="48"/>
      <c r="E535" s="33"/>
      <c r="F535" s="35"/>
      <c r="G535" s="35"/>
      <c r="H535" s="49"/>
      <c r="I535" s="35"/>
      <c r="J535" s="34"/>
      <c r="K535" s="62"/>
      <c r="L535" s="62"/>
      <c r="M535" s="114"/>
      <c r="N535" s="116"/>
      <c r="O535" s="57"/>
      <c r="P535" s="50"/>
      <c r="Q535" s="34"/>
      <c r="R535" s="48"/>
      <c r="T535" s="231" t="str">
        <f t="shared" si="27"/>
        <v/>
      </c>
      <c r="U535" s="230"/>
      <c r="W535" s="221" t="str">
        <f t="shared" ref="W535:W598" si="28">IF(ISNUMBER(J535),ROUND(J535/(1+L535/100)*(1-K535/100),2),"")</f>
        <v/>
      </c>
      <c r="X535" s="221" t="str">
        <f t="shared" ref="X535:X598" si="29">IF(ISNUMBER(J535),ROUND(J535/(1+L535/100),2),"")</f>
        <v/>
      </c>
      <c r="AA535" s="216" t="str">
        <f>IF(ISNUMBER(J535),IF(OR(F535&lt;Soll_Ist_Vergleich!$C$4,F535&gt;Soll_Ist_Vergleich!$C$5,I535&lt;Soll_Ist_Vergleich!$C$4,I535&gt;Soll_Ist_Vergleich!$C$5,O535&lt;Soll_Ist_Vergleich!$C$4,O535&gt;Soll_Ist_Vergleich!$C$5),"Datum überprüfen",""),"")</f>
        <v/>
      </c>
    </row>
    <row r="536" spans="1:27" x14ac:dyDescent="0.2">
      <c r="A536" s="243" t="str">
        <f>IF(ISBLANK(B536),"",COUNTA(B$10:B536))</f>
        <v/>
      </c>
      <c r="B536" s="24"/>
      <c r="C536" s="48"/>
      <c r="D536" s="48"/>
      <c r="E536" s="33"/>
      <c r="F536" s="35"/>
      <c r="G536" s="35"/>
      <c r="H536" s="49"/>
      <c r="I536" s="35"/>
      <c r="J536" s="34"/>
      <c r="K536" s="62"/>
      <c r="L536" s="62"/>
      <c r="M536" s="114"/>
      <c r="N536" s="116"/>
      <c r="O536" s="57"/>
      <c r="P536" s="50"/>
      <c r="Q536" s="34"/>
      <c r="R536" s="48"/>
      <c r="T536" s="231" t="str">
        <f t="shared" si="27"/>
        <v/>
      </c>
      <c r="U536" s="230"/>
      <c r="W536" s="221" t="str">
        <f t="shared" si="28"/>
        <v/>
      </c>
      <c r="X536" s="221" t="str">
        <f t="shared" si="29"/>
        <v/>
      </c>
      <c r="AA536" s="216" t="str">
        <f>IF(ISNUMBER(J536),IF(OR(F536&lt;Soll_Ist_Vergleich!$C$4,F536&gt;Soll_Ist_Vergleich!$C$5,I536&lt;Soll_Ist_Vergleich!$C$4,I536&gt;Soll_Ist_Vergleich!$C$5,O536&lt;Soll_Ist_Vergleich!$C$4,O536&gt;Soll_Ist_Vergleich!$C$5),"Datum überprüfen",""),"")</f>
        <v/>
      </c>
    </row>
    <row r="537" spans="1:27" x14ac:dyDescent="0.2">
      <c r="A537" s="243" t="str">
        <f>IF(ISBLANK(B537),"",COUNTA(B$10:B537))</f>
        <v/>
      </c>
      <c r="B537" s="24"/>
      <c r="C537" s="48"/>
      <c r="D537" s="48"/>
      <c r="E537" s="33"/>
      <c r="F537" s="35"/>
      <c r="G537" s="35"/>
      <c r="H537" s="49"/>
      <c r="I537" s="35"/>
      <c r="J537" s="34"/>
      <c r="K537" s="62"/>
      <c r="L537" s="62"/>
      <c r="M537" s="114"/>
      <c r="N537" s="116"/>
      <c r="O537" s="57"/>
      <c r="P537" s="50"/>
      <c r="Q537" s="34"/>
      <c r="R537" s="48"/>
      <c r="T537" s="231" t="str">
        <f t="shared" si="27"/>
        <v/>
      </c>
      <c r="U537" s="230"/>
      <c r="W537" s="221" t="str">
        <f t="shared" si="28"/>
        <v/>
      </c>
      <c r="X537" s="221" t="str">
        <f t="shared" si="29"/>
        <v/>
      </c>
      <c r="AA537" s="216" t="str">
        <f>IF(ISNUMBER(J537),IF(OR(F537&lt;Soll_Ist_Vergleich!$C$4,F537&gt;Soll_Ist_Vergleich!$C$5,I537&lt;Soll_Ist_Vergleich!$C$4,I537&gt;Soll_Ist_Vergleich!$C$5,O537&lt;Soll_Ist_Vergleich!$C$4,O537&gt;Soll_Ist_Vergleich!$C$5),"Datum überprüfen",""),"")</f>
        <v/>
      </c>
    </row>
    <row r="538" spans="1:27" x14ac:dyDescent="0.2">
      <c r="A538" s="243" t="str">
        <f>IF(ISBLANK(B538),"",COUNTA(B$10:B538))</f>
        <v/>
      </c>
      <c r="B538" s="24"/>
      <c r="C538" s="48"/>
      <c r="D538" s="48"/>
      <c r="E538" s="33"/>
      <c r="F538" s="35"/>
      <c r="G538" s="35"/>
      <c r="H538" s="49"/>
      <c r="I538" s="35"/>
      <c r="J538" s="34"/>
      <c r="K538" s="62"/>
      <c r="L538" s="62"/>
      <c r="M538" s="114"/>
      <c r="N538" s="116"/>
      <c r="O538" s="57"/>
      <c r="P538" s="50"/>
      <c r="Q538" s="34"/>
      <c r="R538" s="48"/>
      <c r="T538" s="231" t="str">
        <f t="shared" si="27"/>
        <v/>
      </c>
      <c r="U538" s="230"/>
      <c r="W538" s="221" t="str">
        <f t="shared" si="28"/>
        <v/>
      </c>
      <c r="X538" s="221" t="str">
        <f t="shared" si="29"/>
        <v/>
      </c>
      <c r="AA538" s="216" t="str">
        <f>IF(ISNUMBER(J538),IF(OR(F538&lt;Soll_Ist_Vergleich!$C$4,F538&gt;Soll_Ist_Vergleich!$C$5,I538&lt;Soll_Ist_Vergleich!$C$4,I538&gt;Soll_Ist_Vergleich!$C$5,O538&lt;Soll_Ist_Vergleich!$C$4,O538&gt;Soll_Ist_Vergleich!$C$5),"Datum überprüfen",""),"")</f>
        <v/>
      </c>
    </row>
    <row r="539" spans="1:27" x14ac:dyDescent="0.2">
      <c r="A539" s="243" t="str">
        <f>IF(ISBLANK(B539),"",COUNTA(B$10:B539))</f>
        <v/>
      </c>
      <c r="B539" s="24"/>
      <c r="C539" s="48"/>
      <c r="D539" s="48"/>
      <c r="E539" s="33"/>
      <c r="F539" s="35"/>
      <c r="G539" s="35"/>
      <c r="H539" s="49"/>
      <c r="I539" s="35"/>
      <c r="J539" s="34"/>
      <c r="K539" s="62"/>
      <c r="L539" s="62"/>
      <c r="M539" s="114"/>
      <c r="N539" s="116"/>
      <c r="O539" s="57"/>
      <c r="P539" s="50"/>
      <c r="Q539" s="34"/>
      <c r="R539" s="48"/>
      <c r="T539" s="231" t="str">
        <f t="shared" si="27"/>
        <v/>
      </c>
      <c r="U539" s="230"/>
      <c r="W539" s="221" t="str">
        <f t="shared" si="28"/>
        <v/>
      </c>
      <c r="X539" s="221" t="str">
        <f t="shared" si="29"/>
        <v/>
      </c>
      <c r="AA539" s="216" t="str">
        <f>IF(ISNUMBER(J539),IF(OR(F539&lt;Soll_Ist_Vergleich!$C$4,F539&gt;Soll_Ist_Vergleich!$C$5,I539&lt;Soll_Ist_Vergleich!$C$4,I539&gt;Soll_Ist_Vergleich!$C$5,O539&lt;Soll_Ist_Vergleich!$C$4,O539&gt;Soll_Ist_Vergleich!$C$5),"Datum überprüfen",""),"")</f>
        <v/>
      </c>
    </row>
    <row r="540" spans="1:27" x14ac:dyDescent="0.2">
      <c r="A540" s="243" t="str">
        <f>IF(ISBLANK(B540),"",COUNTA(B$10:B540))</f>
        <v/>
      </c>
      <c r="B540" s="24"/>
      <c r="C540" s="48"/>
      <c r="D540" s="48"/>
      <c r="E540" s="33"/>
      <c r="F540" s="35"/>
      <c r="G540" s="35"/>
      <c r="H540" s="49"/>
      <c r="I540" s="35"/>
      <c r="J540" s="34"/>
      <c r="K540" s="62"/>
      <c r="L540" s="62"/>
      <c r="M540" s="114"/>
      <c r="N540" s="116"/>
      <c r="O540" s="57"/>
      <c r="P540" s="50"/>
      <c r="Q540" s="34"/>
      <c r="R540" s="48"/>
      <c r="T540" s="231" t="str">
        <f t="shared" si="27"/>
        <v/>
      </c>
      <c r="U540" s="230"/>
      <c r="W540" s="221" t="str">
        <f t="shared" si="28"/>
        <v/>
      </c>
      <c r="X540" s="221" t="str">
        <f t="shared" si="29"/>
        <v/>
      </c>
      <c r="AA540" s="216" t="str">
        <f>IF(ISNUMBER(J540),IF(OR(F540&lt;Soll_Ist_Vergleich!$C$4,F540&gt;Soll_Ist_Vergleich!$C$5,I540&lt;Soll_Ist_Vergleich!$C$4,I540&gt;Soll_Ist_Vergleich!$C$5,O540&lt;Soll_Ist_Vergleich!$C$4,O540&gt;Soll_Ist_Vergleich!$C$5),"Datum überprüfen",""),"")</f>
        <v/>
      </c>
    </row>
    <row r="541" spans="1:27" x14ac:dyDescent="0.2">
      <c r="A541" s="243" t="str">
        <f>IF(ISBLANK(B541),"",COUNTA(B$10:B541))</f>
        <v/>
      </c>
      <c r="B541" s="24"/>
      <c r="C541" s="48"/>
      <c r="D541" s="48"/>
      <c r="E541" s="33"/>
      <c r="F541" s="35"/>
      <c r="G541" s="35"/>
      <c r="H541" s="49"/>
      <c r="I541" s="35"/>
      <c r="J541" s="34"/>
      <c r="K541" s="62"/>
      <c r="L541" s="62"/>
      <c r="M541" s="114"/>
      <c r="N541" s="116"/>
      <c r="O541" s="57"/>
      <c r="P541" s="50"/>
      <c r="Q541" s="34"/>
      <c r="R541" s="48"/>
      <c r="T541" s="231" t="str">
        <f t="shared" si="27"/>
        <v/>
      </c>
      <c r="U541" s="230"/>
      <c r="W541" s="221" t="str">
        <f t="shared" si="28"/>
        <v/>
      </c>
      <c r="X541" s="221" t="str">
        <f t="shared" si="29"/>
        <v/>
      </c>
      <c r="AA541" s="216" t="str">
        <f>IF(ISNUMBER(J541),IF(OR(F541&lt;Soll_Ist_Vergleich!$C$4,F541&gt;Soll_Ist_Vergleich!$C$5,I541&lt;Soll_Ist_Vergleich!$C$4,I541&gt;Soll_Ist_Vergleich!$C$5,O541&lt;Soll_Ist_Vergleich!$C$4,O541&gt;Soll_Ist_Vergleich!$C$5),"Datum überprüfen",""),"")</f>
        <v/>
      </c>
    </row>
    <row r="542" spans="1:27" x14ac:dyDescent="0.2">
      <c r="A542" s="243" t="str">
        <f>IF(ISBLANK(B542),"",COUNTA(B$10:B542))</f>
        <v/>
      </c>
      <c r="B542" s="24"/>
      <c r="C542" s="48"/>
      <c r="D542" s="48"/>
      <c r="E542" s="33"/>
      <c r="F542" s="35"/>
      <c r="G542" s="35"/>
      <c r="H542" s="49"/>
      <c r="I542" s="35"/>
      <c r="J542" s="34"/>
      <c r="K542" s="62"/>
      <c r="L542" s="62"/>
      <c r="M542" s="114"/>
      <c r="N542" s="116"/>
      <c r="O542" s="57"/>
      <c r="P542" s="50"/>
      <c r="Q542" s="34"/>
      <c r="R542" s="48"/>
      <c r="T542" s="231" t="str">
        <f t="shared" si="27"/>
        <v/>
      </c>
      <c r="U542" s="230"/>
      <c r="W542" s="221" t="str">
        <f t="shared" si="28"/>
        <v/>
      </c>
      <c r="X542" s="221" t="str">
        <f t="shared" si="29"/>
        <v/>
      </c>
      <c r="AA542" s="216" t="str">
        <f>IF(ISNUMBER(J542),IF(OR(F542&lt;Soll_Ist_Vergleich!$C$4,F542&gt;Soll_Ist_Vergleich!$C$5,I542&lt;Soll_Ist_Vergleich!$C$4,I542&gt;Soll_Ist_Vergleich!$C$5,O542&lt;Soll_Ist_Vergleich!$C$4,O542&gt;Soll_Ist_Vergleich!$C$5),"Datum überprüfen",""),"")</f>
        <v/>
      </c>
    </row>
    <row r="543" spans="1:27" x14ac:dyDescent="0.2">
      <c r="A543" s="243" t="str">
        <f>IF(ISBLANK(B543),"",COUNTA(B$10:B543))</f>
        <v/>
      </c>
      <c r="B543" s="24"/>
      <c r="C543" s="48"/>
      <c r="D543" s="48"/>
      <c r="E543" s="33"/>
      <c r="F543" s="35"/>
      <c r="G543" s="35"/>
      <c r="H543" s="49"/>
      <c r="I543" s="35"/>
      <c r="J543" s="34"/>
      <c r="K543" s="62"/>
      <c r="L543" s="62"/>
      <c r="M543" s="114"/>
      <c r="N543" s="116"/>
      <c r="O543" s="57"/>
      <c r="P543" s="50"/>
      <c r="Q543" s="34"/>
      <c r="R543" s="48"/>
      <c r="T543" s="231" t="str">
        <f t="shared" si="27"/>
        <v/>
      </c>
      <c r="U543" s="230"/>
      <c r="W543" s="221" t="str">
        <f t="shared" si="28"/>
        <v/>
      </c>
      <c r="X543" s="221" t="str">
        <f t="shared" si="29"/>
        <v/>
      </c>
      <c r="AA543" s="216" t="str">
        <f>IF(ISNUMBER(J543),IF(OR(F543&lt;Soll_Ist_Vergleich!$C$4,F543&gt;Soll_Ist_Vergleich!$C$5,I543&lt;Soll_Ist_Vergleich!$C$4,I543&gt;Soll_Ist_Vergleich!$C$5,O543&lt;Soll_Ist_Vergleich!$C$4,O543&gt;Soll_Ist_Vergleich!$C$5),"Datum überprüfen",""),"")</f>
        <v/>
      </c>
    </row>
    <row r="544" spans="1:27" x14ac:dyDescent="0.2">
      <c r="A544" s="243" t="str">
        <f>IF(ISBLANK(B544),"",COUNTA(B$10:B544))</f>
        <v/>
      </c>
      <c r="B544" s="24"/>
      <c r="C544" s="48"/>
      <c r="D544" s="48"/>
      <c r="E544" s="33"/>
      <c r="F544" s="35"/>
      <c r="G544" s="35"/>
      <c r="H544" s="49"/>
      <c r="I544" s="35"/>
      <c r="J544" s="34"/>
      <c r="K544" s="62"/>
      <c r="L544" s="62"/>
      <c r="M544" s="114"/>
      <c r="N544" s="116"/>
      <c r="O544" s="57"/>
      <c r="P544" s="50"/>
      <c r="Q544" s="34"/>
      <c r="R544" s="48"/>
      <c r="T544" s="231" t="str">
        <f t="shared" si="27"/>
        <v/>
      </c>
      <c r="U544" s="230"/>
      <c r="W544" s="221" t="str">
        <f t="shared" si="28"/>
        <v/>
      </c>
      <c r="X544" s="221" t="str">
        <f t="shared" si="29"/>
        <v/>
      </c>
      <c r="AA544" s="216" t="str">
        <f>IF(ISNUMBER(J544),IF(OR(F544&lt;Soll_Ist_Vergleich!$C$4,F544&gt;Soll_Ist_Vergleich!$C$5,I544&lt;Soll_Ist_Vergleich!$C$4,I544&gt;Soll_Ist_Vergleich!$C$5,O544&lt;Soll_Ist_Vergleich!$C$4,O544&gt;Soll_Ist_Vergleich!$C$5),"Datum überprüfen",""),"")</f>
        <v/>
      </c>
    </row>
    <row r="545" spans="1:27" x14ac:dyDescent="0.2">
      <c r="A545" s="243" t="str">
        <f>IF(ISBLANK(B545),"",COUNTA(B$10:B545))</f>
        <v/>
      </c>
      <c r="B545" s="24"/>
      <c r="C545" s="48"/>
      <c r="D545" s="48"/>
      <c r="E545" s="33"/>
      <c r="F545" s="35"/>
      <c r="G545" s="35"/>
      <c r="H545" s="49"/>
      <c r="I545" s="35"/>
      <c r="J545" s="34"/>
      <c r="K545" s="62"/>
      <c r="L545" s="62"/>
      <c r="M545" s="114"/>
      <c r="N545" s="116"/>
      <c r="O545" s="57"/>
      <c r="P545" s="50"/>
      <c r="Q545" s="34"/>
      <c r="R545" s="48"/>
      <c r="T545" s="231" t="str">
        <f t="shared" si="27"/>
        <v/>
      </c>
      <c r="U545" s="230"/>
      <c r="W545" s="221" t="str">
        <f t="shared" si="28"/>
        <v/>
      </c>
      <c r="X545" s="221" t="str">
        <f t="shared" si="29"/>
        <v/>
      </c>
      <c r="AA545" s="216" t="str">
        <f>IF(ISNUMBER(J545),IF(OR(F545&lt;Soll_Ist_Vergleich!$C$4,F545&gt;Soll_Ist_Vergleich!$C$5,I545&lt;Soll_Ist_Vergleich!$C$4,I545&gt;Soll_Ist_Vergleich!$C$5,O545&lt;Soll_Ist_Vergleich!$C$4,O545&gt;Soll_Ist_Vergleich!$C$5),"Datum überprüfen",""),"")</f>
        <v/>
      </c>
    </row>
    <row r="546" spans="1:27" x14ac:dyDescent="0.2">
      <c r="A546" s="243" t="str">
        <f>IF(ISBLANK(B546),"",COUNTA(B$10:B546))</f>
        <v/>
      </c>
      <c r="B546" s="24"/>
      <c r="C546" s="48"/>
      <c r="D546" s="48"/>
      <c r="E546" s="33"/>
      <c r="F546" s="35"/>
      <c r="G546" s="35"/>
      <c r="H546" s="49"/>
      <c r="I546" s="35"/>
      <c r="J546" s="34"/>
      <c r="K546" s="62"/>
      <c r="L546" s="62"/>
      <c r="M546" s="114"/>
      <c r="N546" s="116"/>
      <c r="O546" s="57"/>
      <c r="P546" s="50"/>
      <c r="Q546" s="34"/>
      <c r="R546" s="48"/>
      <c r="T546" s="231" t="str">
        <f t="shared" si="27"/>
        <v/>
      </c>
      <c r="U546" s="230"/>
      <c r="W546" s="221" t="str">
        <f t="shared" si="28"/>
        <v/>
      </c>
      <c r="X546" s="221" t="str">
        <f t="shared" si="29"/>
        <v/>
      </c>
      <c r="AA546" s="216" t="str">
        <f>IF(ISNUMBER(J546),IF(OR(F546&lt;Soll_Ist_Vergleich!$C$4,F546&gt;Soll_Ist_Vergleich!$C$5,I546&lt;Soll_Ist_Vergleich!$C$4,I546&gt;Soll_Ist_Vergleich!$C$5,O546&lt;Soll_Ist_Vergleich!$C$4,O546&gt;Soll_Ist_Vergleich!$C$5),"Datum überprüfen",""),"")</f>
        <v/>
      </c>
    </row>
    <row r="547" spans="1:27" x14ac:dyDescent="0.2">
      <c r="A547" s="243" t="str">
        <f>IF(ISBLANK(B547),"",COUNTA(B$10:B547))</f>
        <v/>
      </c>
      <c r="B547" s="24"/>
      <c r="C547" s="48"/>
      <c r="D547" s="48"/>
      <c r="E547" s="33"/>
      <c r="F547" s="35"/>
      <c r="G547" s="35"/>
      <c r="H547" s="49"/>
      <c r="I547" s="35"/>
      <c r="J547" s="34"/>
      <c r="K547" s="62"/>
      <c r="L547" s="62"/>
      <c r="M547" s="114"/>
      <c r="N547" s="116"/>
      <c r="O547" s="57"/>
      <c r="P547" s="50"/>
      <c r="Q547" s="34"/>
      <c r="R547" s="48"/>
      <c r="T547" s="231" t="str">
        <f t="shared" si="27"/>
        <v/>
      </c>
      <c r="U547" s="230"/>
      <c r="W547" s="221" t="str">
        <f t="shared" si="28"/>
        <v/>
      </c>
      <c r="X547" s="221" t="str">
        <f t="shared" si="29"/>
        <v/>
      </c>
      <c r="AA547" s="216" t="str">
        <f>IF(ISNUMBER(J547),IF(OR(F547&lt;Soll_Ist_Vergleich!$C$4,F547&gt;Soll_Ist_Vergleich!$C$5,I547&lt;Soll_Ist_Vergleich!$C$4,I547&gt;Soll_Ist_Vergleich!$C$5,O547&lt;Soll_Ist_Vergleich!$C$4,O547&gt;Soll_Ist_Vergleich!$C$5),"Datum überprüfen",""),"")</f>
        <v/>
      </c>
    </row>
    <row r="548" spans="1:27" x14ac:dyDescent="0.2">
      <c r="A548" s="243" t="str">
        <f>IF(ISBLANK(B548),"",COUNTA(B$10:B548))</f>
        <v/>
      </c>
      <c r="B548" s="24"/>
      <c r="C548" s="48"/>
      <c r="D548" s="48"/>
      <c r="E548" s="33"/>
      <c r="F548" s="35"/>
      <c r="G548" s="35"/>
      <c r="H548" s="49"/>
      <c r="I548" s="35"/>
      <c r="J548" s="34"/>
      <c r="K548" s="62"/>
      <c r="L548" s="62"/>
      <c r="M548" s="114"/>
      <c r="N548" s="116"/>
      <c r="O548" s="57"/>
      <c r="P548" s="50"/>
      <c r="Q548" s="34"/>
      <c r="R548" s="48"/>
      <c r="T548" s="231" t="str">
        <f t="shared" si="27"/>
        <v/>
      </c>
      <c r="U548" s="230"/>
      <c r="W548" s="221" t="str">
        <f t="shared" si="28"/>
        <v/>
      </c>
      <c r="X548" s="221" t="str">
        <f t="shared" si="29"/>
        <v/>
      </c>
      <c r="AA548" s="216" t="str">
        <f>IF(ISNUMBER(J548),IF(OR(F548&lt;Soll_Ist_Vergleich!$C$4,F548&gt;Soll_Ist_Vergleich!$C$5,I548&lt;Soll_Ist_Vergleich!$C$4,I548&gt;Soll_Ist_Vergleich!$C$5,O548&lt;Soll_Ist_Vergleich!$C$4,O548&gt;Soll_Ist_Vergleich!$C$5),"Datum überprüfen",""),"")</f>
        <v/>
      </c>
    </row>
    <row r="549" spans="1:27" x14ac:dyDescent="0.2">
      <c r="A549" s="243" t="str">
        <f>IF(ISBLANK(B549),"",COUNTA(B$10:B549))</f>
        <v/>
      </c>
      <c r="B549" s="24"/>
      <c r="C549" s="48"/>
      <c r="D549" s="48"/>
      <c r="E549" s="33"/>
      <c r="F549" s="35"/>
      <c r="G549" s="35"/>
      <c r="H549" s="49"/>
      <c r="I549" s="35"/>
      <c r="J549" s="34"/>
      <c r="K549" s="62"/>
      <c r="L549" s="62"/>
      <c r="M549" s="114"/>
      <c r="N549" s="116"/>
      <c r="O549" s="57"/>
      <c r="P549" s="50"/>
      <c r="Q549" s="34"/>
      <c r="R549" s="48"/>
      <c r="T549" s="231" t="str">
        <f t="shared" si="27"/>
        <v/>
      </c>
      <c r="U549" s="230"/>
      <c r="W549" s="221" t="str">
        <f t="shared" si="28"/>
        <v/>
      </c>
      <c r="X549" s="221" t="str">
        <f t="shared" si="29"/>
        <v/>
      </c>
      <c r="AA549" s="216" t="str">
        <f>IF(ISNUMBER(J549),IF(OR(F549&lt;Soll_Ist_Vergleich!$C$4,F549&gt;Soll_Ist_Vergleich!$C$5,I549&lt;Soll_Ist_Vergleich!$C$4,I549&gt;Soll_Ist_Vergleich!$C$5,O549&lt;Soll_Ist_Vergleich!$C$4,O549&gt;Soll_Ist_Vergleich!$C$5),"Datum überprüfen",""),"")</f>
        <v/>
      </c>
    </row>
    <row r="550" spans="1:27" x14ac:dyDescent="0.2">
      <c r="A550" s="243" t="str">
        <f>IF(ISBLANK(B550),"",COUNTA(B$10:B550))</f>
        <v/>
      </c>
      <c r="B550" s="24"/>
      <c r="C550" s="48"/>
      <c r="D550" s="48"/>
      <c r="E550" s="33"/>
      <c r="F550" s="35"/>
      <c r="G550" s="35"/>
      <c r="H550" s="49"/>
      <c r="I550" s="35"/>
      <c r="J550" s="34"/>
      <c r="K550" s="62"/>
      <c r="L550" s="62"/>
      <c r="M550" s="114"/>
      <c r="N550" s="116"/>
      <c r="O550" s="57"/>
      <c r="P550" s="50"/>
      <c r="Q550" s="34"/>
      <c r="R550" s="48"/>
      <c r="T550" s="231" t="str">
        <f t="shared" si="27"/>
        <v/>
      </c>
      <c r="U550" s="230"/>
      <c r="W550" s="221" t="str">
        <f t="shared" si="28"/>
        <v/>
      </c>
      <c r="X550" s="221" t="str">
        <f t="shared" si="29"/>
        <v/>
      </c>
      <c r="AA550" s="216" t="str">
        <f>IF(ISNUMBER(J550),IF(OR(F550&lt;Soll_Ist_Vergleich!$C$4,F550&gt;Soll_Ist_Vergleich!$C$5,I550&lt;Soll_Ist_Vergleich!$C$4,I550&gt;Soll_Ist_Vergleich!$C$5,O550&lt;Soll_Ist_Vergleich!$C$4,O550&gt;Soll_Ist_Vergleich!$C$5),"Datum überprüfen",""),"")</f>
        <v/>
      </c>
    </row>
    <row r="551" spans="1:27" x14ac:dyDescent="0.2">
      <c r="A551" s="243" t="str">
        <f>IF(ISBLANK(B551),"",COUNTA(B$10:B551))</f>
        <v/>
      </c>
      <c r="B551" s="24"/>
      <c r="C551" s="48"/>
      <c r="D551" s="48"/>
      <c r="E551" s="33"/>
      <c r="F551" s="35"/>
      <c r="G551" s="35"/>
      <c r="H551" s="49"/>
      <c r="I551" s="35"/>
      <c r="J551" s="34"/>
      <c r="K551" s="62"/>
      <c r="L551" s="62"/>
      <c r="M551" s="114"/>
      <c r="N551" s="116"/>
      <c r="O551" s="57"/>
      <c r="P551" s="50"/>
      <c r="Q551" s="34"/>
      <c r="R551" s="48"/>
      <c r="T551" s="231" t="str">
        <f t="shared" si="27"/>
        <v/>
      </c>
      <c r="U551" s="230"/>
      <c r="W551" s="221" t="str">
        <f t="shared" si="28"/>
        <v/>
      </c>
      <c r="X551" s="221" t="str">
        <f t="shared" si="29"/>
        <v/>
      </c>
      <c r="AA551" s="216" t="str">
        <f>IF(ISNUMBER(J551),IF(OR(F551&lt;Soll_Ist_Vergleich!$C$4,F551&gt;Soll_Ist_Vergleich!$C$5,I551&lt;Soll_Ist_Vergleich!$C$4,I551&gt;Soll_Ist_Vergleich!$C$5,O551&lt;Soll_Ist_Vergleich!$C$4,O551&gt;Soll_Ist_Vergleich!$C$5),"Datum überprüfen",""),"")</f>
        <v/>
      </c>
    </row>
    <row r="552" spans="1:27" x14ac:dyDescent="0.2">
      <c r="A552" s="243" t="str">
        <f>IF(ISBLANK(B552),"",COUNTA(B$10:B552))</f>
        <v/>
      </c>
      <c r="B552" s="24"/>
      <c r="C552" s="48"/>
      <c r="D552" s="48"/>
      <c r="E552" s="33"/>
      <c r="F552" s="35"/>
      <c r="G552" s="35"/>
      <c r="H552" s="49"/>
      <c r="I552" s="35"/>
      <c r="J552" s="34"/>
      <c r="K552" s="62"/>
      <c r="L552" s="62"/>
      <c r="M552" s="114"/>
      <c r="N552" s="116"/>
      <c r="O552" s="57"/>
      <c r="P552" s="50"/>
      <c r="Q552" s="34"/>
      <c r="R552" s="48"/>
      <c r="T552" s="231" t="str">
        <f t="shared" si="27"/>
        <v/>
      </c>
      <c r="U552" s="230"/>
      <c r="W552" s="221" t="str">
        <f t="shared" si="28"/>
        <v/>
      </c>
      <c r="X552" s="221" t="str">
        <f t="shared" si="29"/>
        <v/>
      </c>
      <c r="AA552" s="216" t="str">
        <f>IF(ISNUMBER(J552),IF(OR(F552&lt;Soll_Ist_Vergleich!$C$4,F552&gt;Soll_Ist_Vergleich!$C$5,I552&lt;Soll_Ist_Vergleich!$C$4,I552&gt;Soll_Ist_Vergleich!$C$5,O552&lt;Soll_Ist_Vergleich!$C$4,O552&gt;Soll_Ist_Vergleich!$C$5),"Datum überprüfen",""),"")</f>
        <v/>
      </c>
    </row>
    <row r="553" spans="1:27" x14ac:dyDescent="0.2">
      <c r="A553" s="243" t="str">
        <f>IF(ISBLANK(B553),"",COUNTA(B$10:B553))</f>
        <v/>
      </c>
      <c r="B553" s="24"/>
      <c r="C553" s="48"/>
      <c r="D553" s="48"/>
      <c r="E553" s="33"/>
      <c r="F553" s="35"/>
      <c r="G553" s="35"/>
      <c r="H553" s="49"/>
      <c r="I553" s="35"/>
      <c r="J553" s="34"/>
      <c r="K553" s="62"/>
      <c r="L553" s="62"/>
      <c r="M553" s="114"/>
      <c r="N553" s="116"/>
      <c r="O553" s="57"/>
      <c r="P553" s="50"/>
      <c r="Q553" s="34"/>
      <c r="R553" s="48"/>
      <c r="T553" s="231" t="str">
        <f t="shared" si="27"/>
        <v/>
      </c>
      <c r="U553" s="230"/>
      <c r="W553" s="221" t="str">
        <f t="shared" si="28"/>
        <v/>
      </c>
      <c r="X553" s="221" t="str">
        <f t="shared" si="29"/>
        <v/>
      </c>
      <c r="AA553" s="216" t="str">
        <f>IF(ISNUMBER(J553),IF(OR(F553&lt;Soll_Ist_Vergleich!$C$4,F553&gt;Soll_Ist_Vergleich!$C$5,I553&lt;Soll_Ist_Vergleich!$C$4,I553&gt;Soll_Ist_Vergleich!$C$5,O553&lt;Soll_Ist_Vergleich!$C$4,O553&gt;Soll_Ist_Vergleich!$C$5),"Datum überprüfen",""),"")</f>
        <v/>
      </c>
    </row>
    <row r="554" spans="1:27" x14ac:dyDescent="0.2">
      <c r="A554" s="243" t="str">
        <f>IF(ISBLANK(B554),"",COUNTA(B$10:B554))</f>
        <v/>
      </c>
      <c r="B554" s="24"/>
      <c r="C554" s="48"/>
      <c r="D554" s="48"/>
      <c r="E554" s="33"/>
      <c r="F554" s="35"/>
      <c r="G554" s="35"/>
      <c r="H554" s="49"/>
      <c r="I554" s="35"/>
      <c r="J554" s="34"/>
      <c r="K554" s="62"/>
      <c r="L554" s="62"/>
      <c r="M554" s="114"/>
      <c r="N554" s="116"/>
      <c r="O554" s="57"/>
      <c r="P554" s="50"/>
      <c r="Q554" s="34"/>
      <c r="R554" s="48"/>
      <c r="T554" s="231" t="str">
        <f t="shared" si="27"/>
        <v/>
      </c>
      <c r="U554" s="230"/>
      <c r="W554" s="221" t="str">
        <f t="shared" si="28"/>
        <v/>
      </c>
      <c r="X554" s="221" t="str">
        <f t="shared" si="29"/>
        <v/>
      </c>
      <c r="AA554" s="216" t="str">
        <f>IF(ISNUMBER(J554),IF(OR(F554&lt;Soll_Ist_Vergleich!$C$4,F554&gt;Soll_Ist_Vergleich!$C$5,I554&lt;Soll_Ist_Vergleich!$C$4,I554&gt;Soll_Ist_Vergleich!$C$5,O554&lt;Soll_Ist_Vergleich!$C$4,O554&gt;Soll_Ist_Vergleich!$C$5),"Datum überprüfen",""),"")</f>
        <v/>
      </c>
    </row>
    <row r="555" spans="1:27" x14ac:dyDescent="0.2">
      <c r="A555" s="243" t="str">
        <f>IF(ISBLANK(B555),"",COUNTA(B$10:B555))</f>
        <v/>
      </c>
      <c r="B555" s="24"/>
      <c r="C555" s="48"/>
      <c r="D555" s="48"/>
      <c r="E555" s="33"/>
      <c r="F555" s="35"/>
      <c r="G555" s="35"/>
      <c r="H555" s="49"/>
      <c r="I555" s="35"/>
      <c r="J555" s="34"/>
      <c r="K555" s="62"/>
      <c r="L555" s="62"/>
      <c r="M555" s="114"/>
      <c r="N555" s="116"/>
      <c r="O555" s="57"/>
      <c r="P555" s="50"/>
      <c r="Q555" s="34"/>
      <c r="R555" s="48"/>
      <c r="T555" s="231" t="str">
        <f t="shared" si="27"/>
        <v/>
      </c>
      <c r="U555" s="230"/>
      <c r="W555" s="221" t="str">
        <f t="shared" si="28"/>
        <v/>
      </c>
      <c r="X555" s="221" t="str">
        <f t="shared" si="29"/>
        <v/>
      </c>
      <c r="AA555" s="216" t="str">
        <f>IF(ISNUMBER(J555),IF(OR(F555&lt;Soll_Ist_Vergleich!$C$4,F555&gt;Soll_Ist_Vergleich!$C$5,I555&lt;Soll_Ist_Vergleich!$C$4,I555&gt;Soll_Ist_Vergleich!$C$5,O555&lt;Soll_Ist_Vergleich!$C$4,O555&gt;Soll_Ist_Vergleich!$C$5),"Datum überprüfen",""),"")</f>
        <v/>
      </c>
    </row>
    <row r="556" spans="1:27" x14ac:dyDescent="0.2">
      <c r="A556" s="243" t="str">
        <f>IF(ISBLANK(B556),"",COUNTA(B$10:B556))</f>
        <v/>
      </c>
      <c r="B556" s="24"/>
      <c r="C556" s="48"/>
      <c r="D556" s="48"/>
      <c r="E556" s="33"/>
      <c r="F556" s="35"/>
      <c r="G556" s="35"/>
      <c r="H556" s="49"/>
      <c r="I556" s="35"/>
      <c r="J556" s="34"/>
      <c r="K556" s="62"/>
      <c r="L556" s="62"/>
      <c r="M556" s="114"/>
      <c r="N556" s="116"/>
      <c r="O556" s="57"/>
      <c r="P556" s="50"/>
      <c r="Q556" s="34"/>
      <c r="R556" s="48"/>
      <c r="T556" s="231" t="str">
        <f t="shared" si="27"/>
        <v/>
      </c>
      <c r="U556" s="230"/>
      <c r="W556" s="221" t="str">
        <f t="shared" si="28"/>
        <v/>
      </c>
      <c r="X556" s="221" t="str">
        <f t="shared" si="29"/>
        <v/>
      </c>
      <c r="AA556" s="216" t="str">
        <f>IF(ISNUMBER(J556),IF(OR(F556&lt;Soll_Ist_Vergleich!$C$4,F556&gt;Soll_Ist_Vergleich!$C$5,I556&lt;Soll_Ist_Vergleich!$C$4,I556&gt;Soll_Ist_Vergleich!$C$5,O556&lt;Soll_Ist_Vergleich!$C$4,O556&gt;Soll_Ist_Vergleich!$C$5),"Datum überprüfen",""),"")</f>
        <v/>
      </c>
    </row>
    <row r="557" spans="1:27" x14ac:dyDescent="0.2">
      <c r="A557" s="243" t="str">
        <f>IF(ISBLANK(B557),"",COUNTA(B$10:B557))</f>
        <v/>
      </c>
      <c r="B557" s="24"/>
      <c r="C557" s="48"/>
      <c r="D557" s="48"/>
      <c r="E557" s="33"/>
      <c r="F557" s="35"/>
      <c r="G557" s="35"/>
      <c r="H557" s="49"/>
      <c r="I557" s="35"/>
      <c r="J557" s="34"/>
      <c r="K557" s="62"/>
      <c r="L557" s="62"/>
      <c r="M557" s="114"/>
      <c r="N557" s="116"/>
      <c r="O557" s="57"/>
      <c r="P557" s="50"/>
      <c r="Q557" s="34"/>
      <c r="R557" s="48"/>
      <c r="T557" s="231" t="str">
        <f t="shared" si="27"/>
        <v/>
      </c>
      <c r="U557" s="230"/>
      <c r="W557" s="221" t="str">
        <f t="shared" si="28"/>
        <v/>
      </c>
      <c r="X557" s="221" t="str">
        <f t="shared" si="29"/>
        <v/>
      </c>
      <c r="AA557" s="216" t="str">
        <f>IF(ISNUMBER(J557),IF(OR(F557&lt;Soll_Ist_Vergleich!$C$4,F557&gt;Soll_Ist_Vergleich!$C$5,I557&lt;Soll_Ist_Vergleich!$C$4,I557&gt;Soll_Ist_Vergleich!$C$5,O557&lt;Soll_Ist_Vergleich!$C$4,O557&gt;Soll_Ist_Vergleich!$C$5),"Datum überprüfen",""),"")</f>
        <v/>
      </c>
    </row>
    <row r="558" spans="1:27" x14ac:dyDescent="0.2">
      <c r="A558" s="243" t="str">
        <f>IF(ISBLANK(B558),"",COUNTA(B$10:B558))</f>
        <v/>
      </c>
      <c r="B558" s="24"/>
      <c r="C558" s="48"/>
      <c r="D558" s="48"/>
      <c r="E558" s="33"/>
      <c r="F558" s="35"/>
      <c r="G558" s="35"/>
      <c r="H558" s="49"/>
      <c r="I558" s="35"/>
      <c r="J558" s="34"/>
      <c r="K558" s="62"/>
      <c r="L558" s="62"/>
      <c r="M558" s="114"/>
      <c r="N558" s="116"/>
      <c r="O558" s="57"/>
      <c r="P558" s="50"/>
      <c r="Q558" s="34"/>
      <c r="R558" s="48"/>
      <c r="T558" s="231" t="str">
        <f t="shared" ref="T558:T621" si="30">IF(ISNUMBER(Q558),Q558-S558,"")</f>
        <v/>
      </c>
      <c r="U558" s="230"/>
      <c r="W558" s="221" t="str">
        <f t="shared" si="28"/>
        <v/>
      </c>
      <c r="X558" s="221" t="str">
        <f t="shared" si="29"/>
        <v/>
      </c>
      <c r="AA558" s="216" t="str">
        <f>IF(ISNUMBER(J558),IF(OR(F558&lt;Soll_Ist_Vergleich!$C$4,F558&gt;Soll_Ist_Vergleich!$C$5,I558&lt;Soll_Ist_Vergleich!$C$4,I558&gt;Soll_Ist_Vergleich!$C$5,O558&lt;Soll_Ist_Vergleich!$C$4,O558&gt;Soll_Ist_Vergleich!$C$5),"Datum überprüfen",""),"")</f>
        <v/>
      </c>
    </row>
    <row r="559" spans="1:27" x14ac:dyDescent="0.2">
      <c r="A559" s="243" t="str">
        <f>IF(ISBLANK(B559),"",COUNTA(B$10:B559))</f>
        <v/>
      </c>
      <c r="B559" s="24"/>
      <c r="C559" s="48"/>
      <c r="D559" s="48"/>
      <c r="E559" s="33"/>
      <c r="F559" s="35"/>
      <c r="G559" s="35"/>
      <c r="H559" s="49"/>
      <c r="I559" s="35"/>
      <c r="J559" s="34"/>
      <c r="K559" s="62"/>
      <c r="L559" s="62"/>
      <c r="M559" s="114"/>
      <c r="N559" s="116"/>
      <c r="O559" s="57"/>
      <c r="P559" s="50"/>
      <c r="Q559" s="34"/>
      <c r="R559" s="48"/>
      <c r="T559" s="231" t="str">
        <f t="shared" si="30"/>
        <v/>
      </c>
      <c r="U559" s="230"/>
      <c r="W559" s="221" t="str">
        <f t="shared" si="28"/>
        <v/>
      </c>
      <c r="X559" s="221" t="str">
        <f t="shared" si="29"/>
        <v/>
      </c>
      <c r="AA559" s="216" t="str">
        <f>IF(ISNUMBER(J559),IF(OR(F559&lt;Soll_Ist_Vergleich!$C$4,F559&gt;Soll_Ist_Vergleich!$C$5,I559&lt;Soll_Ist_Vergleich!$C$4,I559&gt;Soll_Ist_Vergleich!$C$5,O559&lt;Soll_Ist_Vergleich!$C$4,O559&gt;Soll_Ist_Vergleich!$C$5),"Datum überprüfen",""),"")</f>
        <v/>
      </c>
    </row>
    <row r="560" spans="1:27" x14ac:dyDescent="0.2">
      <c r="A560" s="243" t="str">
        <f>IF(ISBLANK(B560),"",COUNTA(B$10:B560))</f>
        <v/>
      </c>
      <c r="B560" s="24"/>
      <c r="C560" s="48"/>
      <c r="D560" s="48"/>
      <c r="E560" s="33"/>
      <c r="F560" s="35"/>
      <c r="G560" s="35"/>
      <c r="H560" s="49"/>
      <c r="I560" s="35"/>
      <c r="J560" s="34"/>
      <c r="K560" s="62"/>
      <c r="L560" s="62"/>
      <c r="M560" s="114"/>
      <c r="N560" s="116"/>
      <c r="O560" s="57"/>
      <c r="P560" s="50"/>
      <c r="Q560" s="34"/>
      <c r="R560" s="48"/>
      <c r="T560" s="231" t="str">
        <f t="shared" si="30"/>
        <v/>
      </c>
      <c r="U560" s="230"/>
      <c r="W560" s="221" t="str">
        <f t="shared" si="28"/>
        <v/>
      </c>
      <c r="X560" s="221" t="str">
        <f t="shared" si="29"/>
        <v/>
      </c>
      <c r="AA560" s="216" t="str">
        <f>IF(ISNUMBER(J560),IF(OR(F560&lt;Soll_Ist_Vergleich!$C$4,F560&gt;Soll_Ist_Vergleich!$C$5,I560&lt;Soll_Ist_Vergleich!$C$4,I560&gt;Soll_Ist_Vergleich!$C$5,O560&lt;Soll_Ist_Vergleich!$C$4,O560&gt;Soll_Ist_Vergleich!$C$5),"Datum überprüfen",""),"")</f>
        <v/>
      </c>
    </row>
    <row r="561" spans="1:27" x14ac:dyDescent="0.2">
      <c r="A561" s="243" t="str">
        <f>IF(ISBLANK(B561),"",COUNTA(B$10:B561))</f>
        <v/>
      </c>
      <c r="B561" s="24"/>
      <c r="C561" s="48"/>
      <c r="D561" s="48"/>
      <c r="E561" s="33"/>
      <c r="F561" s="35"/>
      <c r="G561" s="35"/>
      <c r="H561" s="49"/>
      <c r="I561" s="35"/>
      <c r="J561" s="34"/>
      <c r="K561" s="62"/>
      <c r="L561" s="62"/>
      <c r="M561" s="114"/>
      <c r="N561" s="116"/>
      <c r="O561" s="57"/>
      <c r="P561" s="50"/>
      <c r="Q561" s="34"/>
      <c r="R561" s="48"/>
      <c r="T561" s="231" t="str">
        <f t="shared" si="30"/>
        <v/>
      </c>
      <c r="U561" s="230"/>
      <c r="W561" s="221" t="str">
        <f t="shared" si="28"/>
        <v/>
      </c>
      <c r="X561" s="221" t="str">
        <f t="shared" si="29"/>
        <v/>
      </c>
      <c r="AA561" s="216" t="str">
        <f>IF(ISNUMBER(J561),IF(OR(F561&lt;Soll_Ist_Vergleich!$C$4,F561&gt;Soll_Ist_Vergleich!$C$5,I561&lt;Soll_Ist_Vergleich!$C$4,I561&gt;Soll_Ist_Vergleich!$C$5,O561&lt;Soll_Ist_Vergleich!$C$4,O561&gt;Soll_Ist_Vergleich!$C$5),"Datum überprüfen",""),"")</f>
        <v/>
      </c>
    </row>
    <row r="562" spans="1:27" x14ac:dyDescent="0.2">
      <c r="A562" s="243" t="str">
        <f>IF(ISBLANK(B562),"",COUNTA(B$10:B562))</f>
        <v/>
      </c>
      <c r="B562" s="24"/>
      <c r="C562" s="48"/>
      <c r="D562" s="48"/>
      <c r="E562" s="33"/>
      <c r="F562" s="35"/>
      <c r="G562" s="35"/>
      <c r="H562" s="49"/>
      <c r="I562" s="35"/>
      <c r="J562" s="34"/>
      <c r="K562" s="62"/>
      <c r="L562" s="62"/>
      <c r="M562" s="114"/>
      <c r="N562" s="116"/>
      <c r="O562" s="57"/>
      <c r="P562" s="50"/>
      <c r="Q562" s="34"/>
      <c r="R562" s="48"/>
      <c r="T562" s="231" t="str">
        <f t="shared" si="30"/>
        <v/>
      </c>
      <c r="U562" s="230"/>
      <c r="W562" s="221" t="str">
        <f t="shared" si="28"/>
        <v/>
      </c>
      <c r="X562" s="221" t="str">
        <f t="shared" si="29"/>
        <v/>
      </c>
      <c r="AA562" s="216" t="str">
        <f>IF(ISNUMBER(J562),IF(OR(F562&lt;Soll_Ist_Vergleich!$C$4,F562&gt;Soll_Ist_Vergleich!$C$5,I562&lt;Soll_Ist_Vergleich!$C$4,I562&gt;Soll_Ist_Vergleich!$C$5,O562&lt;Soll_Ist_Vergleich!$C$4,O562&gt;Soll_Ist_Vergleich!$C$5),"Datum überprüfen",""),"")</f>
        <v/>
      </c>
    </row>
    <row r="563" spans="1:27" x14ac:dyDescent="0.2">
      <c r="A563" s="243" t="str">
        <f>IF(ISBLANK(B563),"",COUNTA(B$10:B563))</f>
        <v/>
      </c>
      <c r="B563" s="24"/>
      <c r="C563" s="48"/>
      <c r="D563" s="48"/>
      <c r="E563" s="33"/>
      <c r="F563" s="35"/>
      <c r="G563" s="35"/>
      <c r="H563" s="49"/>
      <c r="I563" s="35"/>
      <c r="J563" s="34"/>
      <c r="K563" s="62"/>
      <c r="L563" s="62"/>
      <c r="M563" s="114"/>
      <c r="N563" s="116"/>
      <c r="O563" s="57"/>
      <c r="P563" s="50"/>
      <c r="Q563" s="34"/>
      <c r="R563" s="48"/>
      <c r="T563" s="231" t="str">
        <f t="shared" si="30"/>
        <v/>
      </c>
      <c r="U563" s="230"/>
      <c r="W563" s="221" t="str">
        <f t="shared" si="28"/>
        <v/>
      </c>
      <c r="X563" s="221" t="str">
        <f t="shared" si="29"/>
        <v/>
      </c>
      <c r="AA563" s="216" t="str">
        <f>IF(ISNUMBER(J563),IF(OR(F563&lt;Soll_Ist_Vergleich!$C$4,F563&gt;Soll_Ist_Vergleich!$C$5,I563&lt;Soll_Ist_Vergleich!$C$4,I563&gt;Soll_Ist_Vergleich!$C$5,O563&lt;Soll_Ist_Vergleich!$C$4,O563&gt;Soll_Ist_Vergleich!$C$5),"Datum überprüfen",""),"")</f>
        <v/>
      </c>
    </row>
    <row r="564" spans="1:27" x14ac:dyDescent="0.2">
      <c r="A564" s="243" t="str">
        <f>IF(ISBLANK(B564),"",COUNTA(B$10:B564))</f>
        <v/>
      </c>
      <c r="B564" s="24"/>
      <c r="C564" s="48"/>
      <c r="D564" s="48"/>
      <c r="E564" s="33"/>
      <c r="F564" s="35"/>
      <c r="G564" s="35"/>
      <c r="H564" s="49"/>
      <c r="I564" s="35"/>
      <c r="J564" s="34"/>
      <c r="K564" s="62"/>
      <c r="L564" s="62"/>
      <c r="M564" s="114"/>
      <c r="N564" s="116"/>
      <c r="O564" s="57"/>
      <c r="P564" s="50"/>
      <c r="Q564" s="34"/>
      <c r="R564" s="48"/>
      <c r="T564" s="231" t="str">
        <f t="shared" si="30"/>
        <v/>
      </c>
      <c r="U564" s="230"/>
      <c r="W564" s="221" t="str">
        <f t="shared" si="28"/>
        <v/>
      </c>
      <c r="X564" s="221" t="str">
        <f t="shared" si="29"/>
        <v/>
      </c>
      <c r="AA564" s="216" t="str">
        <f>IF(ISNUMBER(J564),IF(OR(F564&lt;Soll_Ist_Vergleich!$C$4,F564&gt;Soll_Ist_Vergleich!$C$5,I564&lt;Soll_Ist_Vergleich!$C$4,I564&gt;Soll_Ist_Vergleich!$C$5,O564&lt;Soll_Ist_Vergleich!$C$4,O564&gt;Soll_Ist_Vergleich!$C$5),"Datum überprüfen",""),"")</f>
        <v/>
      </c>
    </row>
    <row r="565" spans="1:27" x14ac:dyDescent="0.2">
      <c r="A565" s="243" t="str">
        <f>IF(ISBLANK(B565),"",COUNTA(B$10:B565))</f>
        <v/>
      </c>
      <c r="B565" s="24"/>
      <c r="C565" s="48"/>
      <c r="D565" s="48"/>
      <c r="E565" s="33"/>
      <c r="F565" s="35"/>
      <c r="G565" s="35"/>
      <c r="H565" s="49"/>
      <c r="I565" s="35"/>
      <c r="J565" s="34"/>
      <c r="K565" s="62"/>
      <c r="L565" s="62"/>
      <c r="M565" s="114"/>
      <c r="N565" s="116"/>
      <c r="O565" s="57"/>
      <c r="P565" s="50"/>
      <c r="Q565" s="34"/>
      <c r="R565" s="48"/>
      <c r="T565" s="231" t="str">
        <f t="shared" si="30"/>
        <v/>
      </c>
      <c r="U565" s="230"/>
      <c r="W565" s="221" t="str">
        <f t="shared" si="28"/>
        <v/>
      </c>
      <c r="X565" s="221" t="str">
        <f t="shared" si="29"/>
        <v/>
      </c>
      <c r="AA565" s="216" t="str">
        <f>IF(ISNUMBER(J565),IF(OR(F565&lt;Soll_Ist_Vergleich!$C$4,F565&gt;Soll_Ist_Vergleich!$C$5,I565&lt;Soll_Ist_Vergleich!$C$4,I565&gt;Soll_Ist_Vergleich!$C$5,O565&lt;Soll_Ist_Vergleich!$C$4,O565&gt;Soll_Ist_Vergleich!$C$5),"Datum überprüfen",""),"")</f>
        <v/>
      </c>
    </row>
    <row r="566" spans="1:27" x14ac:dyDescent="0.2">
      <c r="A566" s="243" t="str">
        <f>IF(ISBLANK(B566),"",COUNTA(B$10:B566))</f>
        <v/>
      </c>
      <c r="B566" s="24"/>
      <c r="C566" s="48"/>
      <c r="D566" s="48"/>
      <c r="E566" s="33"/>
      <c r="F566" s="35"/>
      <c r="G566" s="35"/>
      <c r="H566" s="49"/>
      <c r="I566" s="35"/>
      <c r="J566" s="34"/>
      <c r="K566" s="62"/>
      <c r="L566" s="62"/>
      <c r="M566" s="114"/>
      <c r="N566" s="116"/>
      <c r="O566" s="57"/>
      <c r="P566" s="50"/>
      <c r="Q566" s="34"/>
      <c r="R566" s="48"/>
      <c r="T566" s="231" t="str">
        <f t="shared" si="30"/>
        <v/>
      </c>
      <c r="U566" s="230"/>
      <c r="W566" s="221" t="str">
        <f t="shared" si="28"/>
        <v/>
      </c>
      <c r="X566" s="221" t="str">
        <f t="shared" si="29"/>
        <v/>
      </c>
      <c r="AA566" s="216" t="str">
        <f>IF(ISNUMBER(J566),IF(OR(F566&lt;Soll_Ist_Vergleich!$C$4,F566&gt;Soll_Ist_Vergleich!$C$5,I566&lt;Soll_Ist_Vergleich!$C$4,I566&gt;Soll_Ist_Vergleich!$C$5,O566&lt;Soll_Ist_Vergleich!$C$4,O566&gt;Soll_Ist_Vergleich!$C$5),"Datum überprüfen",""),"")</f>
        <v/>
      </c>
    </row>
    <row r="567" spans="1:27" x14ac:dyDescent="0.2">
      <c r="A567" s="243" t="str">
        <f>IF(ISBLANK(B567),"",COUNTA(B$10:B567))</f>
        <v/>
      </c>
      <c r="B567" s="24"/>
      <c r="C567" s="48"/>
      <c r="D567" s="48"/>
      <c r="E567" s="33"/>
      <c r="F567" s="35"/>
      <c r="G567" s="35"/>
      <c r="H567" s="49"/>
      <c r="I567" s="35"/>
      <c r="J567" s="34"/>
      <c r="K567" s="62"/>
      <c r="L567" s="62"/>
      <c r="M567" s="114"/>
      <c r="N567" s="116"/>
      <c r="O567" s="57"/>
      <c r="P567" s="50"/>
      <c r="Q567" s="34"/>
      <c r="R567" s="48"/>
      <c r="T567" s="231" t="str">
        <f t="shared" si="30"/>
        <v/>
      </c>
      <c r="U567" s="230"/>
      <c r="W567" s="221" t="str">
        <f t="shared" si="28"/>
        <v/>
      </c>
      <c r="X567" s="221" t="str">
        <f t="shared" si="29"/>
        <v/>
      </c>
      <c r="AA567" s="216" t="str">
        <f>IF(ISNUMBER(J567),IF(OR(F567&lt;Soll_Ist_Vergleich!$C$4,F567&gt;Soll_Ist_Vergleich!$C$5,I567&lt;Soll_Ist_Vergleich!$C$4,I567&gt;Soll_Ist_Vergleich!$C$5,O567&lt;Soll_Ist_Vergleich!$C$4,O567&gt;Soll_Ist_Vergleich!$C$5),"Datum überprüfen",""),"")</f>
        <v/>
      </c>
    </row>
    <row r="568" spans="1:27" x14ac:dyDescent="0.2">
      <c r="A568" s="243" t="str">
        <f>IF(ISBLANK(B568),"",COUNTA(B$10:B568))</f>
        <v/>
      </c>
      <c r="B568" s="24"/>
      <c r="C568" s="48"/>
      <c r="D568" s="48"/>
      <c r="E568" s="33"/>
      <c r="F568" s="35"/>
      <c r="G568" s="35"/>
      <c r="H568" s="49"/>
      <c r="I568" s="35"/>
      <c r="J568" s="34"/>
      <c r="K568" s="62"/>
      <c r="L568" s="62"/>
      <c r="M568" s="114"/>
      <c r="N568" s="116"/>
      <c r="O568" s="57"/>
      <c r="P568" s="50"/>
      <c r="Q568" s="34"/>
      <c r="R568" s="48"/>
      <c r="T568" s="231" t="str">
        <f t="shared" si="30"/>
        <v/>
      </c>
      <c r="U568" s="230"/>
      <c r="W568" s="221" t="str">
        <f t="shared" si="28"/>
        <v/>
      </c>
      <c r="X568" s="221" t="str">
        <f t="shared" si="29"/>
        <v/>
      </c>
      <c r="AA568" s="216" t="str">
        <f>IF(ISNUMBER(J568),IF(OR(F568&lt;Soll_Ist_Vergleich!$C$4,F568&gt;Soll_Ist_Vergleich!$C$5,I568&lt;Soll_Ist_Vergleich!$C$4,I568&gt;Soll_Ist_Vergleich!$C$5,O568&lt;Soll_Ist_Vergleich!$C$4,O568&gt;Soll_Ist_Vergleich!$C$5),"Datum überprüfen",""),"")</f>
        <v/>
      </c>
    </row>
    <row r="569" spans="1:27" x14ac:dyDescent="0.2">
      <c r="A569" s="243" t="str">
        <f>IF(ISBLANK(B569),"",COUNTA(B$10:B569))</f>
        <v/>
      </c>
      <c r="B569" s="24"/>
      <c r="C569" s="48"/>
      <c r="D569" s="48"/>
      <c r="E569" s="33"/>
      <c r="F569" s="35"/>
      <c r="G569" s="35"/>
      <c r="H569" s="49"/>
      <c r="I569" s="35"/>
      <c r="J569" s="34"/>
      <c r="K569" s="62"/>
      <c r="L569" s="62"/>
      <c r="M569" s="114"/>
      <c r="N569" s="116"/>
      <c r="O569" s="57"/>
      <c r="P569" s="50"/>
      <c r="Q569" s="34"/>
      <c r="R569" s="48"/>
      <c r="T569" s="231" t="str">
        <f t="shared" si="30"/>
        <v/>
      </c>
      <c r="U569" s="230"/>
      <c r="W569" s="221" t="str">
        <f t="shared" si="28"/>
        <v/>
      </c>
      <c r="X569" s="221" t="str">
        <f t="shared" si="29"/>
        <v/>
      </c>
      <c r="AA569" s="216" t="str">
        <f>IF(ISNUMBER(J569),IF(OR(F569&lt;Soll_Ist_Vergleich!$C$4,F569&gt;Soll_Ist_Vergleich!$C$5,I569&lt;Soll_Ist_Vergleich!$C$4,I569&gt;Soll_Ist_Vergleich!$C$5,O569&lt;Soll_Ist_Vergleich!$C$4,O569&gt;Soll_Ist_Vergleich!$C$5),"Datum überprüfen",""),"")</f>
        <v/>
      </c>
    </row>
    <row r="570" spans="1:27" x14ac:dyDescent="0.2">
      <c r="A570" s="243" t="str">
        <f>IF(ISBLANK(B570),"",COUNTA(B$10:B570))</f>
        <v/>
      </c>
      <c r="B570" s="24"/>
      <c r="C570" s="48"/>
      <c r="D570" s="48"/>
      <c r="E570" s="33"/>
      <c r="F570" s="35"/>
      <c r="G570" s="35"/>
      <c r="H570" s="49"/>
      <c r="I570" s="35"/>
      <c r="J570" s="34"/>
      <c r="K570" s="62"/>
      <c r="L570" s="62"/>
      <c r="M570" s="114"/>
      <c r="N570" s="116"/>
      <c r="O570" s="57"/>
      <c r="P570" s="50"/>
      <c r="Q570" s="34"/>
      <c r="R570" s="48"/>
      <c r="T570" s="231" t="str">
        <f t="shared" si="30"/>
        <v/>
      </c>
      <c r="U570" s="230"/>
      <c r="W570" s="221" t="str">
        <f t="shared" si="28"/>
        <v/>
      </c>
      <c r="X570" s="221" t="str">
        <f t="shared" si="29"/>
        <v/>
      </c>
      <c r="AA570" s="216" t="str">
        <f>IF(ISNUMBER(J570),IF(OR(F570&lt;Soll_Ist_Vergleich!$C$4,F570&gt;Soll_Ist_Vergleich!$C$5,I570&lt;Soll_Ist_Vergleich!$C$4,I570&gt;Soll_Ist_Vergleich!$C$5,O570&lt;Soll_Ist_Vergleich!$C$4,O570&gt;Soll_Ist_Vergleich!$C$5),"Datum überprüfen",""),"")</f>
        <v/>
      </c>
    </row>
    <row r="571" spans="1:27" x14ac:dyDescent="0.2">
      <c r="A571" s="243" t="str">
        <f>IF(ISBLANK(B571),"",COUNTA(B$10:B571))</f>
        <v/>
      </c>
      <c r="B571" s="24"/>
      <c r="C571" s="48"/>
      <c r="D571" s="48"/>
      <c r="E571" s="33"/>
      <c r="F571" s="35"/>
      <c r="G571" s="35"/>
      <c r="H571" s="49"/>
      <c r="I571" s="35"/>
      <c r="J571" s="34"/>
      <c r="K571" s="62"/>
      <c r="L571" s="62"/>
      <c r="M571" s="114"/>
      <c r="N571" s="116"/>
      <c r="O571" s="57"/>
      <c r="P571" s="50"/>
      <c r="Q571" s="34"/>
      <c r="R571" s="48"/>
      <c r="T571" s="231" t="str">
        <f t="shared" si="30"/>
        <v/>
      </c>
      <c r="U571" s="230"/>
      <c r="W571" s="221" t="str">
        <f t="shared" si="28"/>
        <v/>
      </c>
      <c r="X571" s="221" t="str">
        <f t="shared" si="29"/>
        <v/>
      </c>
      <c r="AA571" s="216" t="str">
        <f>IF(ISNUMBER(J571),IF(OR(F571&lt;Soll_Ist_Vergleich!$C$4,F571&gt;Soll_Ist_Vergleich!$C$5,I571&lt;Soll_Ist_Vergleich!$C$4,I571&gt;Soll_Ist_Vergleich!$C$5,O571&lt;Soll_Ist_Vergleich!$C$4,O571&gt;Soll_Ist_Vergleich!$C$5),"Datum überprüfen",""),"")</f>
        <v/>
      </c>
    </row>
    <row r="572" spans="1:27" x14ac:dyDescent="0.2">
      <c r="A572" s="243" t="str">
        <f>IF(ISBLANK(B572),"",COUNTA(B$10:B572))</f>
        <v/>
      </c>
      <c r="B572" s="24"/>
      <c r="C572" s="48"/>
      <c r="D572" s="48"/>
      <c r="E572" s="33"/>
      <c r="F572" s="35"/>
      <c r="G572" s="35"/>
      <c r="H572" s="49"/>
      <c r="I572" s="35"/>
      <c r="J572" s="34"/>
      <c r="K572" s="62"/>
      <c r="L572" s="62"/>
      <c r="M572" s="114"/>
      <c r="N572" s="116"/>
      <c r="O572" s="57"/>
      <c r="P572" s="50"/>
      <c r="Q572" s="34"/>
      <c r="R572" s="48"/>
      <c r="T572" s="231" t="str">
        <f t="shared" si="30"/>
        <v/>
      </c>
      <c r="U572" s="230"/>
      <c r="W572" s="221" t="str">
        <f t="shared" si="28"/>
        <v/>
      </c>
      <c r="X572" s="221" t="str">
        <f t="shared" si="29"/>
        <v/>
      </c>
      <c r="AA572" s="216" t="str">
        <f>IF(ISNUMBER(J572),IF(OR(F572&lt;Soll_Ist_Vergleich!$C$4,F572&gt;Soll_Ist_Vergleich!$C$5,I572&lt;Soll_Ist_Vergleich!$C$4,I572&gt;Soll_Ist_Vergleich!$C$5,O572&lt;Soll_Ist_Vergleich!$C$4,O572&gt;Soll_Ist_Vergleich!$C$5),"Datum überprüfen",""),"")</f>
        <v/>
      </c>
    </row>
    <row r="573" spans="1:27" x14ac:dyDescent="0.2">
      <c r="A573" s="243" t="str">
        <f>IF(ISBLANK(B573),"",COUNTA(B$10:B573))</f>
        <v/>
      </c>
      <c r="B573" s="24"/>
      <c r="C573" s="48"/>
      <c r="D573" s="48"/>
      <c r="E573" s="33"/>
      <c r="F573" s="35"/>
      <c r="G573" s="35"/>
      <c r="H573" s="49"/>
      <c r="I573" s="35"/>
      <c r="J573" s="34"/>
      <c r="K573" s="62"/>
      <c r="L573" s="62"/>
      <c r="M573" s="114"/>
      <c r="N573" s="116"/>
      <c r="O573" s="57"/>
      <c r="P573" s="50"/>
      <c r="Q573" s="34"/>
      <c r="R573" s="48"/>
      <c r="T573" s="231" t="str">
        <f t="shared" si="30"/>
        <v/>
      </c>
      <c r="U573" s="230"/>
      <c r="W573" s="221" t="str">
        <f t="shared" si="28"/>
        <v/>
      </c>
      <c r="X573" s="221" t="str">
        <f t="shared" si="29"/>
        <v/>
      </c>
      <c r="AA573" s="216" t="str">
        <f>IF(ISNUMBER(J573),IF(OR(F573&lt;Soll_Ist_Vergleich!$C$4,F573&gt;Soll_Ist_Vergleich!$C$5,I573&lt;Soll_Ist_Vergleich!$C$4,I573&gt;Soll_Ist_Vergleich!$C$5,O573&lt;Soll_Ist_Vergleich!$C$4,O573&gt;Soll_Ist_Vergleich!$C$5),"Datum überprüfen",""),"")</f>
        <v/>
      </c>
    </row>
    <row r="574" spans="1:27" x14ac:dyDescent="0.2">
      <c r="A574" s="243" t="str">
        <f>IF(ISBLANK(B574),"",COUNTA(B$10:B574))</f>
        <v/>
      </c>
      <c r="B574" s="24"/>
      <c r="C574" s="48"/>
      <c r="D574" s="48"/>
      <c r="E574" s="33"/>
      <c r="F574" s="35"/>
      <c r="G574" s="35"/>
      <c r="H574" s="49"/>
      <c r="I574" s="35"/>
      <c r="J574" s="34"/>
      <c r="K574" s="62"/>
      <c r="L574" s="62"/>
      <c r="M574" s="114"/>
      <c r="N574" s="116"/>
      <c r="O574" s="57"/>
      <c r="P574" s="50"/>
      <c r="Q574" s="34"/>
      <c r="R574" s="48"/>
      <c r="T574" s="231" t="str">
        <f t="shared" si="30"/>
        <v/>
      </c>
      <c r="U574" s="230"/>
      <c r="W574" s="221" t="str">
        <f t="shared" si="28"/>
        <v/>
      </c>
      <c r="X574" s="221" t="str">
        <f t="shared" si="29"/>
        <v/>
      </c>
      <c r="AA574" s="216" t="str">
        <f>IF(ISNUMBER(J574),IF(OR(F574&lt;Soll_Ist_Vergleich!$C$4,F574&gt;Soll_Ist_Vergleich!$C$5,I574&lt;Soll_Ist_Vergleich!$C$4,I574&gt;Soll_Ist_Vergleich!$C$5,O574&lt;Soll_Ist_Vergleich!$C$4,O574&gt;Soll_Ist_Vergleich!$C$5),"Datum überprüfen",""),"")</f>
        <v/>
      </c>
    </row>
    <row r="575" spans="1:27" x14ac:dyDescent="0.2">
      <c r="A575" s="243" t="str">
        <f>IF(ISBLANK(B575),"",COUNTA(B$10:B575))</f>
        <v/>
      </c>
      <c r="B575" s="24"/>
      <c r="C575" s="48"/>
      <c r="D575" s="48"/>
      <c r="E575" s="33"/>
      <c r="F575" s="35"/>
      <c r="G575" s="35"/>
      <c r="H575" s="49"/>
      <c r="I575" s="35"/>
      <c r="J575" s="34"/>
      <c r="K575" s="62"/>
      <c r="L575" s="62"/>
      <c r="M575" s="114"/>
      <c r="N575" s="116"/>
      <c r="O575" s="57"/>
      <c r="P575" s="50"/>
      <c r="Q575" s="34"/>
      <c r="R575" s="48"/>
      <c r="T575" s="231" t="str">
        <f t="shared" si="30"/>
        <v/>
      </c>
      <c r="U575" s="230"/>
      <c r="W575" s="221" t="str">
        <f t="shared" si="28"/>
        <v/>
      </c>
      <c r="X575" s="221" t="str">
        <f t="shared" si="29"/>
        <v/>
      </c>
      <c r="AA575" s="216" t="str">
        <f>IF(ISNUMBER(J575),IF(OR(F575&lt;Soll_Ist_Vergleich!$C$4,F575&gt;Soll_Ist_Vergleich!$C$5,I575&lt;Soll_Ist_Vergleich!$C$4,I575&gt;Soll_Ist_Vergleich!$C$5,O575&lt;Soll_Ist_Vergleich!$C$4,O575&gt;Soll_Ist_Vergleich!$C$5),"Datum überprüfen",""),"")</f>
        <v/>
      </c>
    </row>
    <row r="576" spans="1:27" x14ac:dyDescent="0.2">
      <c r="A576" s="243" t="str">
        <f>IF(ISBLANK(B576),"",COUNTA(B$10:B576))</f>
        <v/>
      </c>
      <c r="B576" s="24"/>
      <c r="C576" s="48"/>
      <c r="D576" s="48"/>
      <c r="E576" s="33"/>
      <c r="F576" s="35"/>
      <c r="G576" s="35"/>
      <c r="H576" s="49"/>
      <c r="I576" s="35"/>
      <c r="J576" s="34"/>
      <c r="K576" s="62"/>
      <c r="L576" s="62"/>
      <c r="M576" s="114"/>
      <c r="N576" s="116"/>
      <c r="O576" s="57"/>
      <c r="P576" s="50"/>
      <c r="Q576" s="34"/>
      <c r="R576" s="48"/>
      <c r="T576" s="231" t="str">
        <f t="shared" si="30"/>
        <v/>
      </c>
      <c r="U576" s="230"/>
      <c r="W576" s="221" t="str">
        <f t="shared" si="28"/>
        <v/>
      </c>
      <c r="X576" s="221" t="str">
        <f t="shared" si="29"/>
        <v/>
      </c>
      <c r="AA576" s="216" t="str">
        <f>IF(ISNUMBER(J576),IF(OR(F576&lt;Soll_Ist_Vergleich!$C$4,F576&gt;Soll_Ist_Vergleich!$C$5,I576&lt;Soll_Ist_Vergleich!$C$4,I576&gt;Soll_Ist_Vergleich!$C$5,O576&lt;Soll_Ist_Vergleich!$C$4,O576&gt;Soll_Ist_Vergleich!$C$5),"Datum überprüfen",""),"")</f>
        <v/>
      </c>
    </row>
    <row r="577" spans="1:27" x14ac:dyDescent="0.2">
      <c r="A577" s="243" t="str">
        <f>IF(ISBLANK(B577),"",COUNTA(B$10:B577))</f>
        <v/>
      </c>
      <c r="B577" s="24"/>
      <c r="C577" s="48"/>
      <c r="D577" s="48"/>
      <c r="E577" s="33"/>
      <c r="F577" s="35"/>
      <c r="G577" s="35"/>
      <c r="H577" s="49"/>
      <c r="I577" s="35"/>
      <c r="J577" s="34"/>
      <c r="K577" s="62"/>
      <c r="L577" s="62"/>
      <c r="M577" s="114"/>
      <c r="N577" s="116"/>
      <c r="O577" s="57"/>
      <c r="P577" s="50"/>
      <c r="Q577" s="34"/>
      <c r="R577" s="48"/>
      <c r="T577" s="231" t="str">
        <f t="shared" si="30"/>
        <v/>
      </c>
      <c r="U577" s="230"/>
      <c r="W577" s="221" t="str">
        <f t="shared" si="28"/>
        <v/>
      </c>
      <c r="X577" s="221" t="str">
        <f t="shared" si="29"/>
        <v/>
      </c>
      <c r="AA577" s="216" t="str">
        <f>IF(ISNUMBER(J577),IF(OR(F577&lt;Soll_Ist_Vergleich!$C$4,F577&gt;Soll_Ist_Vergleich!$C$5,I577&lt;Soll_Ist_Vergleich!$C$4,I577&gt;Soll_Ist_Vergleich!$C$5,O577&lt;Soll_Ist_Vergleich!$C$4,O577&gt;Soll_Ist_Vergleich!$C$5),"Datum überprüfen",""),"")</f>
        <v/>
      </c>
    </row>
    <row r="578" spans="1:27" x14ac:dyDescent="0.2">
      <c r="A578" s="243" t="str">
        <f>IF(ISBLANK(B578),"",COUNTA(B$10:B578))</f>
        <v/>
      </c>
      <c r="B578" s="24"/>
      <c r="C578" s="48"/>
      <c r="D578" s="48"/>
      <c r="E578" s="33"/>
      <c r="F578" s="35"/>
      <c r="G578" s="35"/>
      <c r="H578" s="49"/>
      <c r="I578" s="35"/>
      <c r="J578" s="34"/>
      <c r="K578" s="62"/>
      <c r="L578" s="62"/>
      <c r="M578" s="114"/>
      <c r="N578" s="116"/>
      <c r="O578" s="57"/>
      <c r="P578" s="50"/>
      <c r="Q578" s="34"/>
      <c r="R578" s="48"/>
      <c r="T578" s="231" t="str">
        <f t="shared" si="30"/>
        <v/>
      </c>
      <c r="U578" s="230"/>
      <c r="W578" s="221" t="str">
        <f t="shared" si="28"/>
        <v/>
      </c>
      <c r="X578" s="221" t="str">
        <f t="shared" si="29"/>
        <v/>
      </c>
      <c r="AA578" s="216" t="str">
        <f>IF(ISNUMBER(J578),IF(OR(F578&lt;Soll_Ist_Vergleich!$C$4,F578&gt;Soll_Ist_Vergleich!$C$5,I578&lt;Soll_Ist_Vergleich!$C$4,I578&gt;Soll_Ist_Vergleich!$C$5,O578&lt;Soll_Ist_Vergleich!$C$4,O578&gt;Soll_Ist_Vergleich!$C$5),"Datum überprüfen",""),"")</f>
        <v/>
      </c>
    </row>
    <row r="579" spans="1:27" x14ac:dyDescent="0.2">
      <c r="A579" s="243" t="str">
        <f>IF(ISBLANK(B579),"",COUNTA(B$10:B579))</f>
        <v/>
      </c>
      <c r="B579" s="24"/>
      <c r="C579" s="48"/>
      <c r="D579" s="48"/>
      <c r="E579" s="33"/>
      <c r="F579" s="35"/>
      <c r="G579" s="35"/>
      <c r="H579" s="49"/>
      <c r="I579" s="35"/>
      <c r="J579" s="34"/>
      <c r="K579" s="62"/>
      <c r="L579" s="62"/>
      <c r="M579" s="114"/>
      <c r="N579" s="116"/>
      <c r="O579" s="57"/>
      <c r="P579" s="50"/>
      <c r="Q579" s="34"/>
      <c r="R579" s="48"/>
      <c r="T579" s="231" t="str">
        <f t="shared" si="30"/>
        <v/>
      </c>
      <c r="U579" s="230"/>
      <c r="W579" s="221" t="str">
        <f t="shared" si="28"/>
        <v/>
      </c>
      <c r="X579" s="221" t="str">
        <f t="shared" si="29"/>
        <v/>
      </c>
      <c r="AA579" s="216" t="str">
        <f>IF(ISNUMBER(J579),IF(OR(F579&lt;Soll_Ist_Vergleich!$C$4,F579&gt;Soll_Ist_Vergleich!$C$5,I579&lt;Soll_Ist_Vergleich!$C$4,I579&gt;Soll_Ist_Vergleich!$C$5,O579&lt;Soll_Ist_Vergleich!$C$4,O579&gt;Soll_Ist_Vergleich!$C$5),"Datum überprüfen",""),"")</f>
        <v/>
      </c>
    </row>
    <row r="580" spans="1:27" x14ac:dyDescent="0.2">
      <c r="A580" s="243" t="str">
        <f>IF(ISBLANK(B580),"",COUNTA(B$10:B580))</f>
        <v/>
      </c>
      <c r="B580" s="24"/>
      <c r="C580" s="48"/>
      <c r="D580" s="48"/>
      <c r="E580" s="33"/>
      <c r="F580" s="35"/>
      <c r="G580" s="35"/>
      <c r="H580" s="49"/>
      <c r="I580" s="35"/>
      <c r="J580" s="34"/>
      <c r="K580" s="62"/>
      <c r="L580" s="62"/>
      <c r="M580" s="114"/>
      <c r="N580" s="116"/>
      <c r="O580" s="57"/>
      <c r="P580" s="50"/>
      <c r="Q580" s="34"/>
      <c r="R580" s="48"/>
      <c r="T580" s="231" t="str">
        <f t="shared" si="30"/>
        <v/>
      </c>
      <c r="U580" s="230"/>
      <c r="W580" s="221" t="str">
        <f t="shared" si="28"/>
        <v/>
      </c>
      <c r="X580" s="221" t="str">
        <f t="shared" si="29"/>
        <v/>
      </c>
      <c r="AA580" s="216" t="str">
        <f>IF(ISNUMBER(J580),IF(OR(F580&lt;Soll_Ist_Vergleich!$C$4,F580&gt;Soll_Ist_Vergleich!$C$5,I580&lt;Soll_Ist_Vergleich!$C$4,I580&gt;Soll_Ist_Vergleich!$C$5,O580&lt;Soll_Ist_Vergleich!$C$4,O580&gt;Soll_Ist_Vergleich!$C$5),"Datum überprüfen",""),"")</f>
        <v/>
      </c>
    </row>
    <row r="581" spans="1:27" x14ac:dyDescent="0.2">
      <c r="A581" s="243" t="str">
        <f>IF(ISBLANK(B581),"",COUNTA(B$10:B581))</f>
        <v/>
      </c>
      <c r="B581" s="24"/>
      <c r="C581" s="48"/>
      <c r="D581" s="48"/>
      <c r="E581" s="33"/>
      <c r="F581" s="35"/>
      <c r="G581" s="35"/>
      <c r="H581" s="49"/>
      <c r="I581" s="35"/>
      <c r="J581" s="34"/>
      <c r="K581" s="62"/>
      <c r="L581" s="62"/>
      <c r="M581" s="114"/>
      <c r="N581" s="116"/>
      <c r="O581" s="57"/>
      <c r="P581" s="50"/>
      <c r="Q581" s="34"/>
      <c r="R581" s="48"/>
      <c r="T581" s="231" t="str">
        <f t="shared" si="30"/>
        <v/>
      </c>
      <c r="U581" s="230"/>
      <c r="W581" s="221" t="str">
        <f t="shared" si="28"/>
        <v/>
      </c>
      <c r="X581" s="221" t="str">
        <f t="shared" si="29"/>
        <v/>
      </c>
      <c r="AA581" s="216" t="str">
        <f>IF(ISNUMBER(J581),IF(OR(F581&lt;Soll_Ist_Vergleich!$C$4,F581&gt;Soll_Ist_Vergleich!$C$5,I581&lt;Soll_Ist_Vergleich!$C$4,I581&gt;Soll_Ist_Vergleich!$C$5,O581&lt;Soll_Ist_Vergleich!$C$4,O581&gt;Soll_Ist_Vergleich!$C$5),"Datum überprüfen",""),"")</f>
        <v/>
      </c>
    </row>
    <row r="582" spans="1:27" x14ac:dyDescent="0.2">
      <c r="A582" s="243" t="str">
        <f>IF(ISBLANK(B582),"",COUNTA(B$10:B582))</f>
        <v/>
      </c>
      <c r="B582" s="24"/>
      <c r="C582" s="48"/>
      <c r="D582" s="48"/>
      <c r="E582" s="33"/>
      <c r="F582" s="35"/>
      <c r="G582" s="35"/>
      <c r="H582" s="49"/>
      <c r="I582" s="35"/>
      <c r="J582" s="34"/>
      <c r="K582" s="62"/>
      <c r="L582" s="62"/>
      <c r="M582" s="114"/>
      <c r="N582" s="116"/>
      <c r="O582" s="57"/>
      <c r="P582" s="50"/>
      <c r="Q582" s="34"/>
      <c r="R582" s="48"/>
      <c r="T582" s="231" t="str">
        <f t="shared" si="30"/>
        <v/>
      </c>
      <c r="U582" s="230"/>
      <c r="W582" s="221" t="str">
        <f t="shared" si="28"/>
        <v/>
      </c>
      <c r="X582" s="221" t="str">
        <f t="shared" si="29"/>
        <v/>
      </c>
      <c r="AA582" s="216" t="str">
        <f>IF(ISNUMBER(J582),IF(OR(F582&lt;Soll_Ist_Vergleich!$C$4,F582&gt;Soll_Ist_Vergleich!$C$5,I582&lt;Soll_Ist_Vergleich!$C$4,I582&gt;Soll_Ist_Vergleich!$C$5,O582&lt;Soll_Ist_Vergleich!$C$4,O582&gt;Soll_Ist_Vergleich!$C$5),"Datum überprüfen",""),"")</f>
        <v/>
      </c>
    </row>
    <row r="583" spans="1:27" x14ac:dyDescent="0.2">
      <c r="A583" s="243" t="str">
        <f>IF(ISBLANK(B583),"",COUNTA(B$10:B583))</f>
        <v/>
      </c>
      <c r="B583" s="24"/>
      <c r="C583" s="48"/>
      <c r="D583" s="48"/>
      <c r="E583" s="33"/>
      <c r="F583" s="35"/>
      <c r="G583" s="35"/>
      <c r="H583" s="49"/>
      <c r="I583" s="35"/>
      <c r="J583" s="34"/>
      <c r="K583" s="62"/>
      <c r="L583" s="62"/>
      <c r="M583" s="114"/>
      <c r="N583" s="116"/>
      <c r="O583" s="57"/>
      <c r="P583" s="50"/>
      <c r="Q583" s="34"/>
      <c r="R583" s="48"/>
      <c r="T583" s="231" t="str">
        <f t="shared" si="30"/>
        <v/>
      </c>
      <c r="U583" s="230"/>
      <c r="W583" s="221" t="str">
        <f t="shared" si="28"/>
        <v/>
      </c>
      <c r="X583" s="221" t="str">
        <f t="shared" si="29"/>
        <v/>
      </c>
      <c r="AA583" s="216" t="str">
        <f>IF(ISNUMBER(J583),IF(OR(F583&lt;Soll_Ist_Vergleich!$C$4,F583&gt;Soll_Ist_Vergleich!$C$5,I583&lt;Soll_Ist_Vergleich!$C$4,I583&gt;Soll_Ist_Vergleich!$C$5,O583&lt;Soll_Ist_Vergleich!$C$4,O583&gt;Soll_Ist_Vergleich!$C$5),"Datum überprüfen",""),"")</f>
        <v/>
      </c>
    </row>
    <row r="584" spans="1:27" x14ac:dyDescent="0.2">
      <c r="A584" s="243" t="str">
        <f>IF(ISBLANK(B584),"",COUNTA(B$10:B584))</f>
        <v/>
      </c>
      <c r="B584" s="24"/>
      <c r="C584" s="48"/>
      <c r="D584" s="48"/>
      <c r="E584" s="33"/>
      <c r="F584" s="35"/>
      <c r="G584" s="35"/>
      <c r="H584" s="49"/>
      <c r="I584" s="35"/>
      <c r="J584" s="34"/>
      <c r="K584" s="62"/>
      <c r="L584" s="62"/>
      <c r="M584" s="114"/>
      <c r="N584" s="116"/>
      <c r="O584" s="57"/>
      <c r="P584" s="50"/>
      <c r="Q584" s="34"/>
      <c r="R584" s="48"/>
      <c r="T584" s="231" t="str">
        <f t="shared" si="30"/>
        <v/>
      </c>
      <c r="U584" s="230"/>
      <c r="W584" s="221" t="str">
        <f t="shared" si="28"/>
        <v/>
      </c>
      <c r="X584" s="221" t="str">
        <f t="shared" si="29"/>
        <v/>
      </c>
      <c r="AA584" s="216" t="str">
        <f>IF(ISNUMBER(J584),IF(OR(F584&lt;Soll_Ist_Vergleich!$C$4,F584&gt;Soll_Ist_Vergleich!$C$5,I584&lt;Soll_Ist_Vergleich!$C$4,I584&gt;Soll_Ist_Vergleich!$C$5,O584&lt;Soll_Ist_Vergleich!$C$4,O584&gt;Soll_Ist_Vergleich!$C$5),"Datum überprüfen",""),"")</f>
        <v/>
      </c>
    </row>
    <row r="585" spans="1:27" x14ac:dyDescent="0.2">
      <c r="A585" s="243" t="str">
        <f>IF(ISBLANK(B585),"",COUNTA(B$10:B585))</f>
        <v/>
      </c>
      <c r="B585" s="24"/>
      <c r="C585" s="48"/>
      <c r="D585" s="48"/>
      <c r="E585" s="33"/>
      <c r="F585" s="35"/>
      <c r="G585" s="35"/>
      <c r="H585" s="49"/>
      <c r="I585" s="35"/>
      <c r="J585" s="34"/>
      <c r="K585" s="62"/>
      <c r="L585" s="62"/>
      <c r="M585" s="114"/>
      <c r="N585" s="116"/>
      <c r="O585" s="57"/>
      <c r="P585" s="50"/>
      <c r="Q585" s="34"/>
      <c r="R585" s="48"/>
      <c r="T585" s="231" t="str">
        <f t="shared" si="30"/>
        <v/>
      </c>
      <c r="U585" s="230"/>
      <c r="W585" s="221" t="str">
        <f t="shared" si="28"/>
        <v/>
      </c>
      <c r="X585" s="221" t="str">
        <f t="shared" si="29"/>
        <v/>
      </c>
      <c r="AA585" s="216" t="str">
        <f>IF(ISNUMBER(J585),IF(OR(F585&lt;Soll_Ist_Vergleich!$C$4,F585&gt;Soll_Ist_Vergleich!$C$5,I585&lt;Soll_Ist_Vergleich!$C$4,I585&gt;Soll_Ist_Vergleich!$C$5,O585&lt;Soll_Ist_Vergleich!$C$4,O585&gt;Soll_Ist_Vergleich!$C$5),"Datum überprüfen",""),"")</f>
        <v/>
      </c>
    </row>
    <row r="586" spans="1:27" x14ac:dyDescent="0.2">
      <c r="A586" s="243" t="str">
        <f>IF(ISBLANK(B586),"",COUNTA(B$10:B586))</f>
        <v/>
      </c>
      <c r="B586" s="24"/>
      <c r="C586" s="48"/>
      <c r="D586" s="48"/>
      <c r="E586" s="33"/>
      <c r="F586" s="35"/>
      <c r="G586" s="35"/>
      <c r="H586" s="49"/>
      <c r="I586" s="35"/>
      <c r="J586" s="34"/>
      <c r="K586" s="62"/>
      <c r="L586" s="62"/>
      <c r="M586" s="114"/>
      <c r="N586" s="116"/>
      <c r="O586" s="57"/>
      <c r="P586" s="50"/>
      <c r="Q586" s="34"/>
      <c r="R586" s="48"/>
      <c r="T586" s="231" t="str">
        <f t="shared" si="30"/>
        <v/>
      </c>
      <c r="U586" s="230"/>
      <c r="W586" s="221" t="str">
        <f t="shared" si="28"/>
        <v/>
      </c>
      <c r="X586" s="221" t="str">
        <f t="shared" si="29"/>
        <v/>
      </c>
      <c r="AA586" s="216" t="str">
        <f>IF(ISNUMBER(J586),IF(OR(F586&lt;Soll_Ist_Vergleich!$C$4,F586&gt;Soll_Ist_Vergleich!$C$5,I586&lt;Soll_Ist_Vergleich!$C$4,I586&gt;Soll_Ist_Vergleich!$C$5,O586&lt;Soll_Ist_Vergleich!$C$4,O586&gt;Soll_Ist_Vergleich!$C$5),"Datum überprüfen",""),"")</f>
        <v/>
      </c>
    </row>
    <row r="587" spans="1:27" x14ac:dyDescent="0.2">
      <c r="A587" s="243" t="str">
        <f>IF(ISBLANK(B587),"",COUNTA(B$10:B587))</f>
        <v/>
      </c>
      <c r="B587" s="24"/>
      <c r="C587" s="48"/>
      <c r="D587" s="48"/>
      <c r="E587" s="33"/>
      <c r="F587" s="35"/>
      <c r="G587" s="35"/>
      <c r="H587" s="49"/>
      <c r="I587" s="35"/>
      <c r="J587" s="34"/>
      <c r="K587" s="62"/>
      <c r="L587" s="62"/>
      <c r="M587" s="114"/>
      <c r="N587" s="116"/>
      <c r="O587" s="57"/>
      <c r="P587" s="50"/>
      <c r="Q587" s="34"/>
      <c r="R587" s="48"/>
      <c r="T587" s="231" t="str">
        <f t="shared" si="30"/>
        <v/>
      </c>
      <c r="U587" s="230"/>
      <c r="W587" s="221" t="str">
        <f t="shared" si="28"/>
        <v/>
      </c>
      <c r="X587" s="221" t="str">
        <f t="shared" si="29"/>
        <v/>
      </c>
      <c r="AA587" s="216" t="str">
        <f>IF(ISNUMBER(J587),IF(OR(F587&lt;Soll_Ist_Vergleich!$C$4,F587&gt;Soll_Ist_Vergleich!$C$5,I587&lt;Soll_Ist_Vergleich!$C$4,I587&gt;Soll_Ist_Vergleich!$C$5,O587&lt;Soll_Ist_Vergleich!$C$4,O587&gt;Soll_Ist_Vergleich!$C$5),"Datum überprüfen",""),"")</f>
        <v/>
      </c>
    </row>
    <row r="588" spans="1:27" x14ac:dyDescent="0.2">
      <c r="A588" s="243" t="str">
        <f>IF(ISBLANK(B588),"",COUNTA(B$10:B588))</f>
        <v/>
      </c>
      <c r="B588" s="24"/>
      <c r="C588" s="48"/>
      <c r="D588" s="48"/>
      <c r="E588" s="33"/>
      <c r="F588" s="35"/>
      <c r="G588" s="35"/>
      <c r="H588" s="49"/>
      <c r="I588" s="35"/>
      <c r="J588" s="34"/>
      <c r="K588" s="62"/>
      <c r="L588" s="62"/>
      <c r="M588" s="114"/>
      <c r="N588" s="116"/>
      <c r="O588" s="57"/>
      <c r="P588" s="50"/>
      <c r="Q588" s="34"/>
      <c r="R588" s="48"/>
      <c r="T588" s="231" t="str">
        <f t="shared" si="30"/>
        <v/>
      </c>
      <c r="U588" s="230"/>
      <c r="W588" s="221" t="str">
        <f t="shared" si="28"/>
        <v/>
      </c>
      <c r="X588" s="221" t="str">
        <f t="shared" si="29"/>
        <v/>
      </c>
      <c r="AA588" s="216" t="str">
        <f>IF(ISNUMBER(J588),IF(OR(F588&lt;Soll_Ist_Vergleich!$C$4,F588&gt;Soll_Ist_Vergleich!$C$5,I588&lt;Soll_Ist_Vergleich!$C$4,I588&gt;Soll_Ist_Vergleich!$C$5,O588&lt;Soll_Ist_Vergleich!$C$4,O588&gt;Soll_Ist_Vergleich!$C$5),"Datum überprüfen",""),"")</f>
        <v/>
      </c>
    </row>
    <row r="589" spans="1:27" x14ac:dyDescent="0.2">
      <c r="A589" s="243" t="str">
        <f>IF(ISBLANK(B589),"",COUNTA(B$10:B589))</f>
        <v/>
      </c>
      <c r="B589" s="24"/>
      <c r="C589" s="48"/>
      <c r="D589" s="48"/>
      <c r="E589" s="33"/>
      <c r="F589" s="35"/>
      <c r="G589" s="35"/>
      <c r="H589" s="49"/>
      <c r="I589" s="35"/>
      <c r="J589" s="34"/>
      <c r="K589" s="62"/>
      <c r="L589" s="62"/>
      <c r="M589" s="114"/>
      <c r="N589" s="116"/>
      <c r="O589" s="57"/>
      <c r="P589" s="50"/>
      <c r="Q589" s="34"/>
      <c r="R589" s="48"/>
      <c r="T589" s="231" t="str">
        <f t="shared" si="30"/>
        <v/>
      </c>
      <c r="U589" s="230"/>
      <c r="W589" s="221" t="str">
        <f t="shared" si="28"/>
        <v/>
      </c>
      <c r="X589" s="221" t="str">
        <f t="shared" si="29"/>
        <v/>
      </c>
      <c r="AA589" s="216" t="str">
        <f>IF(ISNUMBER(J589),IF(OR(F589&lt;Soll_Ist_Vergleich!$C$4,F589&gt;Soll_Ist_Vergleich!$C$5,I589&lt;Soll_Ist_Vergleich!$C$4,I589&gt;Soll_Ist_Vergleich!$C$5,O589&lt;Soll_Ist_Vergleich!$C$4,O589&gt;Soll_Ist_Vergleich!$C$5),"Datum überprüfen",""),"")</f>
        <v/>
      </c>
    </row>
    <row r="590" spans="1:27" x14ac:dyDescent="0.2">
      <c r="A590" s="243" t="str">
        <f>IF(ISBLANK(B590),"",COUNTA(B$10:B590))</f>
        <v/>
      </c>
      <c r="B590" s="24"/>
      <c r="C590" s="48"/>
      <c r="D590" s="48"/>
      <c r="E590" s="33"/>
      <c r="F590" s="35"/>
      <c r="G590" s="35"/>
      <c r="H590" s="49"/>
      <c r="I590" s="35"/>
      <c r="J590" s="34"/>
      <c r="K590" s="62"/>
      <c r="L590" s="62"/>
      <c r="M590" s="114"/>
      <c r="N590" s="116"/>
      <c r="O590" s="57"/>
      <c r="P590" s="50"/>
      <c r="Q590" s="34"/>
      <c r="R590" s="48"/>
      <c r="T590" s="231" t="str">
        <f t="shared" si="30"/>
        <v/>
      </c>
      <c r="U590" s="230"/>
      <c r="W590" s="221" t="str">
        <f t="shared" si="28"/>
        <v/>
      </c>
      <c r="X590" s="221" t="str">
        <f t="shared" si="29"/>
        <v/>
      </c>
      <c r="AA590" s="216" t="str">
        <f>IF(ISNUMBER(J590),IF(OR(F590&lt;Soll_Ist_Vergleich!$C$4,F590&gt;Soll_Ist_Vergleich!$C$5,I590&lt;Soll_Ist_Vergleich!$C$4,I590&gt;Soll_Ist_Vergleich!$C$5,O590&lt;Soll_Ist_Vergleich!$C$4,O590&gt;Soll_Ist_Vergleich!$C$5),"Datum überprüfen",""),"")</f>
        <v/>
      </c>
    </row>
    <row r="591" spans="1:27" x14ac:dyDescent="0.2">
      <c r="A591" s="243" t="str">
        <f>IF(ISBLANK(B591),"",COUNTA(B$10:B591))</f>
        <v/>
      </c>
      <c r="B591" s="24"/>
      <c r="C591" s="48"/>
      <c r="D591" s="48"/>
      <c r="E591" s="33"/>
      <c r="F591" s="35"/>
      <c r="G591" s="35"/>
      <c r="H591" s="49"/>
      <c r="I591" s="35"/>
      <c r="J591" s="34"/>
      <c r="K591" s="62"/>
      <c r="L591" s="62"/>
      <c r="M591" s="114"/>
      <c r="N591" s="116"/>
      <c r="O591" s="57"/>
      <c r="P591" s="50"/>
      <c r="Q591" s="34"/>
      <c r="R591" s="48"/>
      <c r="T591" s="231" t="str">
        <f t="shared" si="30"/>
        <v/>
      </c>
      <c r="U591" s="230"/>
      <c r="W591" s="221" t="str">
        <f t="shared" si="28"/>
        <v/>
      </c>
      <c r="X591" s="221" t="str">
        <f t="shared" si="29"/>
        <v/>
      </c>
      <c r="AA591" s="216" t="str">
        <f>IF(ISNUMBER(J591),IF(OR(F591&lt;Soll_Ist_Vergleich!$C$4,F591&gt;Soll_Ist_Vergleich!$C$5,I591&lt;Soll_Ist_Vergleich!$C$4,I591&gt;Soll_Ist_Vergleich!$C$5,O591&lt;Soll_Ist_Vergleich!$C$4,O591&gt;Soll_Ist_Vergleich!$C$5),"Datum überprüfen",""),"")</f>
        <v/>
      </c>
    </row>
    <row r="592" spans="1:27" x14ac:dyDescent="0.2">
      <c r="A592" s="243" t="str">
        <f>IF(ISBLANK(B592),"",COUNTA(B$10:B592))</f>
        <v/>
      </c>
      <c r="B592" s="24"/>
      <c r="C592" s="48"/>
      <c r="D592" s="48"/>
      <c r="E592" s="33"/>
      <c r="F592" s="35"/>
      <c r="G592" s="35"/>
      <c r="H592" s="49"/>
      <c r="I592" s="35"/>
      <c r="J592" s="34"/>
      <c r="K592" s="62"/>
      <c r="L592" s="62"/>
      <c r="M592" s="114"/>
      <c r="N592" s="116"/>
      <c r="O592" s="57"/>
      <c r="P592" s="50"/>
      <c r="Q592" s="34"/>
      <c r="R592" s="48"/>
      <c r="T592" s="231" t="str">
        <f t="shared" si="30"/>
        <v/>
      </c>
      <c r="U592" s="230"/>
      <c r="W592" s="221" t="str">
        <f t="shared" si="28"/>
        <v/>
      </c>
      <c r="X592" s="221" t="str">
        <f t="shared" si="29"/>
        <v/>
      </c>
      <c r="AA592" s="216" t="str">
        <f>IF(ISNUMBER(J592),IF(OR(F592&lt;Soll_Ist_Vergleich!$C$4,F592&gt;Soll_Ist_Vergleich!$C$5,I592&lt;Soll_Ist_Vergleich!$C$4,I592&gt;Soll_Ist_Vergleich!$C$5,O592&lt;Soll_Ist_Vergleich!$C$4,O592&gt;Soll_Ist_Vergleich!$C$5),"Datum überprüfen",""),"")</f>
        <v/>
      </c>
    </row>
    <row r="593" spans="1:27" x14ac:dyDescent="0.2">
      <c r="A593" s="243" t="str">
        <f>IF(ISBLANK(B593),"",COUNTA(B$10:B593))</f>
        <v/>
      </c>
      <c r="B593" s="24"/>
      <c r="C593" s="48"/>
      <c r="D593" s="48"/>
      <c r="E593" s="33"/>
      <c r="F593" s="35"/>
      <c r="G593" s="35"/>
      <c r="H593" s="49"/>
      <c r="I593" s="35"/>
      <c r="J593" s="34"/>
      <c r="K593" s="62"/>
      <c r="L593" s="62"/>
      <c r="M593" s="114"/>
      <c r="N593" s="116"/>
      <c r="O593" s="57"/>
      <c r="P593" s="50"/>
      <c r="Q593" s="34"/>
      <c r="R593" s="48"/>
      <c r="T593" s="231" t="str">
        <f t="shared" si="30"/>
        <v/>
      </c>
      <c r="U593" s="230"/>
      <c r="W593" s="221" t="str">
        <f t="shared" si="28"/>
        <v/>
      </c>
      <c r="X593" s="221" t="str">
        <f t="shared" si="29"/>
        <v/>
      </c>
      <c r="AA593" s="216" t="str">
        <f>IF(ISNUMBER(J593),IF(OR(F593&lt;Soll_Ist_Vergleich!$C$4,F593&gt;Soll_Ist_Vergleich!$C$5,I593&lt;Soll_Ist_Vergleich!$C$4,I593&gt;Soll_Ist_Vergleich!$C$5,O593&lt;Soll_Ist_Vergleich!$C$4,O593&gt;Soll_Ist_Vergleich!$C$5),"Datum überprüfen",""),"")</f>
        <v/>
      </c>
    </row>
    <row r="594" spans="1:27" x14ac:dyDescent="0.2">
      <c r="A594" s="243" t="str">
        <f>IF(ISBLANK(B594),"",COUNTA(B$10:B594))</f>
        <v/>
      </c>
      <c r="B594" s="24"/>
      <c r="C594" s="48"/>
      <c r="D594" s="48"/>
      <c r="E594" s="33"/>
      <c r="F594" s="35"/>
      <c r="G594" s="35"/>
      <c r="H594" s="49"/>
      <c r="I594" s="35"/>
      <c r="J594" s="34"/>
      <c r="K594" s="62"/>
      <c r="L594" s="62"/>
      <c r="M594" s="114"/>
      <c r="N594" s="116"/>
      <c r="O594" s="57"/>
      <c r="P594" s="50"/>
      <c r="Q594" s="34"/>
      <c r="R594" s="48"/>
      <c r="T594" s="231" t="str">
        <f t="shared" si="30"/>
        <v/>
      </c>
      <c r="U594" s="230"/>
      <c r="W594" s="221" t="str">
        <f t="shared" si="28"/>
        <v/>
      </c>
      <c r="X594" s="221" t="str">
        <f t="shared" si="29"/>
        <v/>
      </c>
      <c r="AA594" s="216" t="str">
        <f>IF(ISNUMBER(J594),IF(OR(F594&lt;Soll_Ist_Vergleich!$C$4,F594&gt;Soll_Ist_Vergleich!$C$5,I594&lt;Soll_Ist_Vergleich!$C$4,I594&gt;Soll_Ist_Vergleich!$C$5,O594&lt;Soll_Ist_Vergleich!$C$4,O594&gt;Soll_Ist_Vergleich!$C$5),"Datum überprüfen",""),"")</f>
        <v/>
      </c>
    </row>
    <row r="595" spans="1:27" x14ac:dyDescent="0.2">
      <c r="A595" s="243" t="str">
        <f>IF(ISBLANK(B595),"",COUNTA(B$10:B595))</f>
        <v/>
      </c>
      <c r="B595" s="24"/>
      <c r="C595" s="48"/>
      <c r="D595" s="48"/>
      <c r="E595" s="33"/>
      <c r="F595" s="35"/>
      <c r="G595" s="35"/>
      <c r="H595" s="49"/>
      <c r="I595" s="35"/>
      <c r="J595" s="34"/>
      <c r="K595" s="62"/>
      <c r="L595" s="62"/>
      <c r="M595" s="114"/>
      <c r="N595" s="116"/>
      <c r="O595" s="57"/>
      <c r="P595" s="50"/>
      <c r="Q595" s="34"/>
      <c r="R595" s="48"/>
      <c r="T595" s="231" t="str">
        <f t="shared" si="30"/>
        <v/>
      </c>
      <c r="U595" s="230"/>
      <c r="W595" s="221" t="str">
        <f t="shared" si="28"/>
        <v/>
      </c>
      <c r="X595" s="221" t="str">
        <f t="shared" si="29"/>
        <v/>
      </c>
      <c r="AA595" s="216" t="str">
        <f>IF(ISNUMBER(J595),IF(OR(F595&lt;Soll_Ist_Vergleich!$C$4,F595&gt;Soll_Ist_Vergleich!$C$5,I595&lt;Soll_Ist_Vergleich!$C$4,I595&gt;Soll_Ist_Vergleich!$C$5,O595&lt;Soll_Ist_Vergleich!$C$4,O595&gt;Soll_Ist_Vergleich!$C$5),"Datum überprüfen",""),"")</f>
        <v/>
      </c>
    </row>
    <row r="596" spans="1:27" x14ac:dyDescent="0.2">
      <c r="A596" s="243" t="str">
        <f>IF(ISBLANK(B596),"",COUNTA(B$10:B596))</f>
        <v/>
      </c>
      <c r="B596" s="24"/>
      <c r="C596" s="48"/>
      <c r="D596" s="48"/>
      <c r="E596" s="33"/>
      <c r="F596" s="35"/>
      <c r="G596" s="35"/>
      <c r="H596" s="49"/>
      <c r="I596" s="35"/>
      <c r="J596" s="34"/>
      <c r="K596" s="62"/>
      <c r="L596" s="62"/>
      <c r="M596" s="114"/>
      <c r="N596" s="116"/>
      <c r="O596" s="57"/>
      <c r="P596" s="50"/>
      <c r="Q596" s="34"/>
      <c r="R596" s="48"/>
      <c r="T596" s="231" t="str">
        <f t="shared" si="30"/>
        <v/>
      </c>
      <c r="U596" s="230"/>
      <c r="W596" s="221" t="str">
        <f t="shared" si="28"/>
        <v/>
      </c>
      <c r="X596" s="221" t="str">
        <f t="shared" si="29"/>
        <v/>
      </c>
      <c r="AA596" s="216" t="str">
        <f>IF(ISNUMBER(J596),IF(OR(F596&lt;Soll_Ist_Vergleich!$C$4,F596&gt;Soll_Ist_Vergleich!$C$5,I596&lt;Soll_Ist_Vergleich!$C$4,I596&gt;Soll_Ist_Vergleich!$C$5,O596&lt;Soll_Ist_Vergleich!$C$4,O596&gt;Soll_Ist_Vergleich!$C$5),"Datum überprüfen",""),"")</f>
        <v/>
      </c>
    </row>
    <row r="597" spans="1:27" x14ac:dyDescent="0.2">
      <c r="A597" s="243" t="str">
        <f>IF(ISBLANK(B597),"",COUNTA(B$10:B597))</f>
        <v/>
      </c>
      <c r="B597" s="24"/>
      <c r="C597" s="48"/>
      <c r="D597" s="48"/>
      <c r="E597" s="33"/>
      <c r="F597" s="35"/>
      <c r="G597" s="35"/>
      <c r="H597" s="49"/>
      <c r="I597" s="35"/>
      <c r="J597" s="34"/>
      <c r="K597" s="62"/>
      <c r="L597" s="62"/>
      <c r="M597" s="114"/>
      <c r="N597" s="116"/>
      <c r="O597" s="57"/>
      <c r="P597" s="50"/>
      <c r="Q597" s="34"/>
      <c r="R597" s="48"/>
      <c r="T597" s="231" t="str">
        <f t="shared" si="30"/>
        <v/>
      </c>
      <c r="U597" s="230"/>
      <c r="W597" s="221" t="str">
        <f t="shared" si="28"/>
        <v/>
      </c>
      <c r="X597" s="221" t="str">
        <f t="shared" si="29"/>
        <v/>
      </c>
      <c r="AA597" s="216" t="str">
        <f>IF(ISNUMBER(J597),IF(OR(F597&lt;Soll_Ist_Vergleich!$C$4,F597&gt;Soll_Ist_Vergleich!$C$5,I597&lt;Soll_Ist_Vergleich!$C$4,I597&gt;Soll_Ist_Vergleich!$C$5,O597&lt;Soll_Ist_Vergleich!$C$4,O597&gt;Soll_Ist_Vergleich!$C$5),"Datum überprüfen",""),"")</f>
        <v/>
      </c>
    </row>
    <row r="598" spans="1:27" x14ac:dyDescent="0.2">
      <c r="A598" s="243" t="str">
        <f>IF(ISBLANK(B598),"",COUNTA(B$10:B598))</f>
        <v/>
      </c>
      <c r="B598" s="24"/>
      <c r="C598" s="48"/>
      <c r="D598" s="48"/>
      <c r="E598" s="33"/>
      <c r="F598" s="35"/>
      <c r="G598" s="35"/>
      <c r="H598" s="49"/>
      <c r="I598" s="35"/>
      <c r="J598" s="34"/>
      <c r="K598" s="62"/>
      <c r="L598" s="62"/>
      <c r="M598" s="114"/>
      <c r="N598" s="116"/>
      <c r="O598" s="57"/>
      <c r="P598" s="50"/>
      <c r="Q598" s="34"/>
      <c r="R598" s="48"/>
      <c r="T598" s="231" t="str">
        <f t="shared" si="30"/>
        <v/>
      </c>
      <c r="U598" s="230"/>
      <c r="W598" s="221" t="str">
        <f t="shared" si="28"/>
        <v/>
      </c>
      <c r="X598" s="221" t="str">
        <f t="shared" si="29"/>
        <v/>
      </c>
      <c r="AA598" s="216" t="str">
        <f>IF(ISNUMBER(J598),IF(OR(F598&lt;Soll_Ist_Vergleich!$C$4,F598&gt;Soll_Ist_Vergleich!$C$5,I598&lt;Soll_Ist_Vergleich!$C$4,I598&gt;Soll_Ist_Vergleich!$C$5,O598&lt;Soll_Ist_Vergleich!$C$4,O598&gt;Soll_Ist_Vergleich!$C$5),"Datum überprüfen",""),"")</f>
        <v/>
      </c>
    </row>
    <row r="599" spans="1:27" x14ac:dyDescent="0.2">
      <c r="A599" s="243" t="str">
        <f>IF(ISBLANK(B599),"",COUNTA(B$10:B599))</f>
        <v/>
      </c>
      <c r="B599" s="24"/>
      <c r="C599" s="48"/>
      <c r="D599" s="48"/>
      <c r="E599" s="33"/>
      <c r="F599" s="35"/>
      <c r="G599" s="35"/>
      <c r="H599" s="49"/>
      <c r="I599" s="35"/>
      <c r="J599" s="34"/>
      <c r="K599" s="62"/>
      <c r="L599" s="62"/>
      <c r="M599" s="114"/>
      <c r="N599" s="116"/>
      <c r="O599" s="57"/>
      <c r="P599" s="50"/>
      <c r="Q599" s="34"/>
      <c r="R599" s="48"/>
      <c r="T599" s="231" t="str">
        <f t="shared" si="30"/>
        <v/>
      </c>
      <c r="U599" s="230"/>
      <c r="W599" s="221" t="str">
        <f t="shared" ref="W599:W662" si="31">IF(ISNUMBER(J599),ROUND(J599/(1+L599/100)*(1-K599/100),2),"")</f>
        <v/>
      </c>
      <c r="X599" s="221" t="str">
        <f t="shared" ref="X599:X662" si="32">IF(ISNUMBER(J599),ROUND(J599/(1+L599/100),2),"")</f>
        <v/>
      </c>
      <c r="AA599" s="216" t="str">
        <f>IF(ISNUMBER(J599),IF(OR(F599&lt;Soll_Ist_Vergleich!$C$4,F599&gt;Soll_Ist_Vergleich!$C$5,I599&lt;Soll_Ist_Vergleich!$C$4,I599&gt;Soll_Ist_Vergleich!$C$5,O599&lt;Soll_Ist_Vergleich!$C$4,O599&gt;Soll_Ist_Vergleich!$C$5),"Datum überprüfen",""),"")</f>
        <v/>
      </c>
    </row>
    <row r="600" spans="1:27" x14ac:dyDescent="0.2">
      <c r="A600" s="243" t="str">
        <f>IF(ISBLANK(B600),"",COUNTA(B$10:B600))</f>
        <v/>
      </c>
      <c r="B600" s="24"/>
      <c r="C600" s="48"/>
      <c r="D600" s="48"/>
      <c r="E600" s="33"/>
      <c r="F600" s="35"/>
      <c r="G600" s="35"/>
      <c r="H600" s="49"/>
      <c r="I600" s="35"/>
      <c r="J600" s="34"/>
      <c r="K600" s="62"/>
      <c r="L600" s="62"/>
      <c r="M600" s="114"/>
      <c r="N600" s="116"/>
      <c r="O600" s="57"/>
      <c r="P600" s="50"/>
      <c r="Q600" s="34"/>
      <c r="R600" s="48"/>
      <c r="T600" s="231" t="str">
        <f t="shared" si="30"/>
        <v/>
      </c>
      <c r="U600" s="230"/>
      <c r="W600" s="221" t="str">
        <f t="shared" si="31"/>
        <v/>
      </c>
      <c r="X600" s="221" t="str">
        <f t="shared" si="32"/>
        <v/>
      </c>
      <c r="AA600" s="216" t="str">
        <f>IF(ISNUMBER(J600),IF(OR(F600&lt;Soll_Ist_Vergleich!$C$4,F600&gt;Soll_Ist_Vergleich!$C$5,I600&lt;Soll_Ist_Vergleich!$C$4,I600&gt;Soll_Ist_Vergleich!$C$5,O600&lt;Soll_Ist_Vergleich!$C$4,O600&gt;Soll_Ist_Vergleich!$C$5),"Datum überprüfen",""),"")</f>
        <v/>
      </c>
    </row>
    <row r="601" spans="1:27" x14ac:dyDescent="0.2">
      <c r="A601" s="243" t="str">
        <f>IF(ISBLANK(B601),"",COUNTA(B$10:B601))</f>
        <v/>
      </c>
      <c r="B601" s="24"/>
      <c r="C601" s="48"/>
      <c r="D601" s="48"/>
      <c r="E601" s="33"/>
      <c r="F601" s="35"/>
      <c r="G601" s="35"/>
      <c r="H601" s="49"/>
      <c r="I601" s="35"/>
      <c r="J601" s="34"/>
      <c r="K601" s="62"/>
      <c r="L601" s="62"/>
      <c r="M601" s="114"/>
      <c r="N601" s="116"/>
      <c r="O601" s="57"/>
      <c r="P601" s="50"/>
      <c r="Q601" s="34"/>
      <c r="R601" s="48"/>
      <c r="T601" s="231" t="str">
        <f t="shared" si="30"/>
        <v/>
      </c>
      <c r="U601" s="230"/>
      <c r="W601" s="221" t="str">
        <f t="shared" si="31"/>
        <v/>
      </c>
      <c r="X601" s="221" t="str">
        <f t="shared" si="32"/>
        <v/>
      </c>
      <c r="AA601" s="216" t="str">
        <f>IF(ISNUMBER(J601),IF(OR(F601&lt;Soll_Ist_Vergleich!$C$4,F601&gt;Soll_Ist_Vergleich!$C$5,I601&lt;Soll_Ist_Vergleich!$C$4,I601&gt;Soll_Ist_Vergleich!$C$5,O601&lt;Soll_Ist_Vergleich!$C$4,O601&gt;Soll_Ist_Vergleich!$C$5),"Datum überprüfen",""),"")</f>
        <v/>
      </c>
    </row>
    <row r="602" spans="1:27" x14ac:dyDescent="0.2">
      <c r="A602" s="243" t="str">
        <f>IF(ISBLANK(B602),"",COUNTA(B$10:B602))</f>
        <v/>
      </c>
      <c r="B602" s="24"/>
      <c r="C602" s="48"/>
      <c r="D602" s="48"/>
      <c r="E602" s="33"/>
      <c r="F602" s="35"/>
      <c r="G602" s="35"/>
      <c r="H602" s="49"/>
      <c r="I602" s="35"/>
      <c r="J602" s="34"/>
      <c r="K602" s="62"/>
      <c r="L602" s="62"/>
      <c r="M602" s="114"/>
      <c r="N602" s="116"/>
      <c r="O602" s="57"/>
      <c r="P602" s="50"/>
      <c r="Q602" s="34"/>
      <c r="R602" s="48"/>
      <c r="T602" s="231" t="str">
        <f t="shared" si="30"/>
        <v/>
      </c>
      <c r="U602" s="230"/>
      <c r="W602" s="221" t="str">
        <f t="shared" si="31"/>
        <v/>
      </c>
      <c r="X602" s="221" t="str">
        <f t="shared" si="32"/>
        <v/>
      </c>
      <c r="AA602" s="216" t="str">
        <f>IF(ISNUMBER(J602),IF(OR(F602&lt;Soll_Ist_Vergleich!$C$4,F602&gt;Soll_Ist_Vergleich!$C$5,I602&lt;Soll_Ist_Vergleich!$C$4,I602&gt;Soll_Ist_Vergleich!$C$5,O602&lt;Soll_Ist_Vergleich!$C$4,O602&gt;Soll_Ist_Vergleich!$C$5),"Datum überprüfen",""),"")</f>
        <v/>
      </c>
    </row>
    <row r="603" spans="1:27" x14ac:dyDescent="0.2">
      <c r="A603" s="243" t="str">
        <f>IF(ISBLANK(B603),"",COUNTA(B$10:B603))</f>
        <v/>
      </c>
      <c r="B603" s="24"/>
      <c r="C603" s="48"/>
      <c r="D603" s="48"/>
      <c r="E603" s="33"/>
      <c r="F603" s="35"/>
      <c r="G603" s="35"/>
      <c r="H603" s="49"/>
      <c r="I603" s="35"/>
      <c r="J603" s="34"/>
      <c r="K603" s="62"/>
      <c r="L603" s="62"/>
      <c r="M603" s="114"/>
      <c r="N603" s="116"/>
      <c r="O603" s="57"/>
      <c r="P603" s="50"/>
      <c r="Q603" s="34"/>
      <c r="R603" s="48"/>
      <c r="T603" s="231" t="str">
        <f t="shared" si="30"/>
        <v/>
      </c>
      <c r="U603" s="230"/>
      <c r="W603" s="221" t="str">
        <f t="shared" si="31"/>
        <v/>
      </c>
      <c r="X603" s="221" t="str">
        <f t="shared" si="32"/>
        <v/>
      </c>
      <c r="AA603" s="216" t="str">
        <f>IF(ISNUMBER(J603),IF(OR(F603&lt;Soll_Ist_Vergleich!$C$4,F603&gt;Soll_Ist_Vergleich!$C$5,I603&lt;Soll_Ist_Vergleich!$C$4,I603&gt;Soll_Ist_Vergleich!$C$5,O603&lt;Soll_Ist_Vergleich!$C$4,O603&gt;Soll_Ist_Vergleich!$C$5),"Datum überprüfen",""),"")</f>
        <v/>
      </c>
    </row>
    <row r="604" spans="1:27" x14ac:dyDescent="0.2">
      <c r="A604" s="243" t="str">
        <f>IF(ISBLANK(B604),"",COUNTA(B$10:B604))</f>
        <v/>
      </c>
      <c r="B604" s="24"/>
      <c r="C604" s="48"/>
      <c r="D604" s="48"/>
      <c r="E604" s="33"/>
      <c r="F604" s="35"/>
      <c r="G604" s="35"/>
      <c r="H604" s="49"/>
      <c r="I604" s="35"/>
      <c r="J604" s="34"/>
      <c r="K604" s="62"/>
      <c r="L604" s="62"/>
      <c r="M604" s="114"/>
      <c r="N604" s="116"/>
      <c r="O604" s="57"/>
      <c r="P604" s="50"/>
      <c r="Q604" s="34"/>
      <c r="R604" s="48"/>
      <c r="T604" s="231" t="str">
        <f t="shared" si="30"/>
        <v/>
      </c>
      <c r="U604" s="230"/>
      <c r="W604" s="221" t="str">
        <f t="shared" si="31"/>
        <v/>
      </c>
      <c r="X604" s="221" t="str">
        <f t="shared" si="32"/>
        <v/>
      </c>
      <c r="AA604" s="216" t="str">
        <f>IF(ISNUMBER(J604),IF(OR(F604&lt;Soll_Ist_Vergleich!$C$4,F604&gt;Soll_Ist_Vergleich!$C$5,I604&lt;Soll_Ist_Vergleich!$C$4,I604&gt;Soll_Ist_Vergleich!$C$5,O604&lt;Soll_Ist_Vergleich!$C$4,O604&gt;Soll_Ist_Vergleich!$C$5),"Datum überprüfen",""),"")</f>
        <v/>
      </c>
    </row>
    <row r="605" spans="1:27" x14ac:dyDescent="0.2">
      <c r="A605" s="243" t="str">
        <f>IF(ISBLANK(B605),"",COUNTA(B$10:B605))</f>
        <v/>
      </c>
      <c r="B605" s="24"/>
      <c r="C605" s="48"/>
      <c r="D605" s="48"/>
      <c r="E605" s="33"/>
      <c r="F605" s="35"/>
      <c r="G605" s="35"/>
      <c r="H605" s="49"/>
      <c r="I605" s="35"/>
      <c r="J605" s="34"/>
      <c r="K605" s="62"/>
      <c r="L605" s="62"/>
      <c r="M605" s="114"/>
      <c r="N605" s="116"/>
      <c r="O605" s="57"/>
      <c r="P605" s="50"/>
      <c r="Q605" s="34"/>
      <c r="R605" s="48"/>
      <c r="T605" s="231" t="str">
        <f t="shared" si="30"/>
        <v/>
      </c>
      <c r="U605" s="230"/>
      <c r="W605" s="221" t="str">
        <f t="shared" si="31"/>
        <v/>
      </c>
      <c r="X605" s="221" t="str">
        <f t="shared" si="32"/>
        <v/>
      </c>
      <c r="AA605" s="216" t="str">
        <f>IF(ISNUMBER(J605),IF(OR(F605&lt;Soll_Ist_Vergleich!$C$4,F605&gt;Soll_Ist_Vergleich!$C$5,I605&lt;Soll_Ist_Vergleich!$C$4,I605&gt;Soll_Ist_Vergleich!$C$5,O605&lt;Soll_Ist_Vergleich!$C$4,O605&gt;Soll_Ist_Vergleich!$C$5),"Datum überprüfen",""),"")</f>
        <v/>
      </c>
    </row>
    <row r="606" spans="1:27" x14ac:dyDescent="0.2">
      <c r="A606" s="243" t="str">
        <f>IF(ISBLANK(B606),"",COUNTA(B$10:B606))</f>
        <v/>
      </c>
      <c r="B606" s="24"/>
      <c r="C606" s="48"/>
      <c r="D606" s="48"/>
      <c r="E606" s="33"/>
      <c r="F606" s="35"/>
      <c r="G606" s="35"/>
      <c r="H606" s="49"/>
      <c r="I606" s="35"/>
      <c r="J606" s="34"/>
      <c r="K606" s="62"/>
      <c r="L606" s="62"/>
      <c r="M606" s="114"/>
      <c r="N606" s="116"/>
      <c r="O606" s="57"/>
      <c r="P606" s="50"/>
      <c r="Q606" s="34"/>
      <c r="R606" s="48"/>
      <c r="T606" s="231" t="str">
        <f t="shared" si="30"/>
        <v/>
      </c>
      <c r="U606" s="230"/>
      <c r="W606" s="221" t="str">
        <f t="shared" si="31"/>
        <v/>
      </c>
      <c r="X606" s="221" t="str">
        <f t="shared" si="32"/>
        <v/>
      </c>
      <c r="AA606" s="216" t="str">
        <f>IF(ISNUMBER(J606),IF(OR(F606&lt;Soll_Ist_Vergleich!$C$4,F606&gt;Soll_Ist_Vergleich!$C$5,I606&lt;Soll_Ist_Vergleich!$C$4,I606&gt;Soll_Ist_Vergleich!$C$5,O606&lt;Soll_Ist_Vergleich!$C$4,O606&gt;Soll_Ist_Vergleich!$C$5),"Datum überprüfen",""),"")</f>
        <v/>
      </c>
    </row>
    <row r="607" spans="1:27" x14ac:dyDescent="0.2">
      <c r="A607" s="243" t="str">
        <f>IF(ISBLANK(B607),"",COUNTA(B$10:B607))</f>
        <v/>
      </c>
      <c r="B607" s="24"/>
      <c r="C607" s="48"/>
      <c r="D607" s="48"/>
      <c r="E607" s="33"/>
      <c r="F607" s="35"/>
      <c r="G607" s="35"/>
      <c r="H607" s="49"/>
      <c r="I607" s="35"/>
      <c r="J607" s="34"/>
      <c r="K607" s="62"/>
      <c r="L607" s="62"/>
      <c r="M607" s="114"/>
      <c r="N607" s="116"/>
      <c r="O607" s="57"/>
      <c r="P607" s="50"/>
      <c r="Q607" s="34"/>
      <c r="R607" s="48"/>
      <c r="T607" s="231" t="str">
        <f t="shared" si="30"/>
        <v/>
      </c>
      <c r="U607" s="230"/>
      <c r="W607" s="221" t="str">
        <f t="shared" si="31"/>
        <v/>
      </c>
      <c r="X607" s="221" t="str">
        <f t="shared" si="32"/>
        <v/>
      </c>
      <c r="AA607" s="216" t="str">
        <f>IF(ISNUMBER(J607),IF(OR(F607&lt;Soll_Ist_Vergleich!$C$4,F607&gt;Soll_Ist_Vergleich!$C$5,I607&lt;Soll_Ist_Vergleich!$C$4,I607&gt;Soll_Ist_Vergleich!$C$5,O607&lt;Soll_Ist_Vergleich!$C$4,O607&gt;Soll_Ist_Vergleich!$C$5),"Datum überprüfen",""),"")</f>
        <v/>
      </c>
    </row>
    <row r="608" spans="1:27" x14ac:dyDescent="0.2">
      <c r="A608" s="243" t="str">
        <f>IF(ISBLANK(B608),"",COUNTA(B$10:B608))</f>
        <v/>
      </c>
      <c r="B608" s="24"/>
      <c r="C608" s="48"/>
      <c r="D608" s="48"/>
      <c r="E608" s="33"/>
      <c r="F608" s="35"/>
      <c r="G608" s="35"/>
      <c r="H608" s="49"/>
      <c r="I608" s="35"/>
      <c r="J608" s="34"/>
      <c r="K608" s="62"/>
      <c r="L608" s="62"/>
      <c r="M608" s="114"/>
      <c r="N608" s="116"/>
      <c r="O608" s="57"/>
      <c r="P608" s="50"/>
      <c r="Q608" s="34"/>
      <c r="R608" s="48"/>
      <c r="T608" s="231" t="str">
        <f t="shared" si="30"/>
        <v/>
      </c>
      <c r="U608" s="230"/>
      <c r="W608" s="221" t="str">
        <f t="shared" si="31"/>
        <v/>
      </c>
      <c r="X608" s="221" t="str">
        <f t="shared" si="32"/>
        <v/>
      </c>
      <c r="AA608" s="216" t="str">
        <f>IF(ISNUMBER(J608),IF(OR(F608&lt;Soll_Ist_Vergleich!$C$4,F608&gt;Soll_Ist_Vergleich!$C$5,I608&lt;Soll_Ist_Vergleich!$C$4,I608&gt;Soll_Ist_Vergleich!$C$5,O608&lt;Soll_Ist_Vergleich!$C$4,O608&gt;Soll_Ist_Vergleich!$C$5),"Datum überprüfen",""),"")</f>
        <v/>
      </c>
    </row>
    <row r="609" spans="1:27" x14ac:dyDescent="0.2">
      <c r="A609" s="243" t="str">
        <f>IF(ISBLANK(B609),"",COUNTA(B$10:B609))</f>
        <v/>
      </c>
      <c r="B609" s="24"/>
      <c r="C609" s="48"/>
      <c r="D609" s="48"/>
      <c r="E609" s="33"/>
      <c r="F609" s="35"/>
      <c r="G609" s="35"/>
      <c r="H609" s="49"/>
      <c r="I609" s="35"/>
      <c r="J609" s="34"/>
      <c r="K609" s="62"/>
      <c r="L609" s="62"/>
      <c r="M609" s="114"/>
      <c r="N609" s="116"/>
      <c r="O609" s="57"/>
      <c r="P609" s="50"/>
      <c r="Q609" s="34"/>
      <c r="R609" s="48"/>
      <c r="T609" s="231" t="str">
        <f t="shared" si="30"/>
        <v/>
      </c>
      <c r="U609" s="230"/>
      <c r="W609" s="221" t="str">
        <f t="shared" si="31"/>
        <v/>
      </c>
      <c r="X609" s="221" t="str">
        <f t="shared" si="32"/>
        <v/>
      </c>
      <c r="AA609" s="216" t="str">
        <f>IF(ISNUMBER(J609),IF(OR(F609&lt;Soll_Ist_Vergleich!$C$4,F609&gt;Soll_Ist_Vergleich!$C$5,I609&lt;Soll_Ist_Vergleich!$C$4,I609&gt;Soll_Ist_Vergleich!$C$5,O609&lt;Soll_Ist_Vergleich!$C$4,O609&gt;Soll_Ist_Vergleich!$C$5),"Datum überprüfen",""),"")</f>
        <v/>
      </c>
    </row>
    <row r="610" spans="1:27" x14ac:dyDescent="0.2">
      <c r="A610" s="243" t="str">
        <f>IF(ISBLANK(B610),"",COUNTA(B$10:B610))</f>
        <v/>
      </c>
      <c r="B610" s="24"/>
      <c r="C610" s="48"/>
      <c r="D610" s="48"/>
      <c r="E610" s="33"/>
      <c r="F610" s="35"/>
      <c r="G610" s="35"/>
      <c r="H610" s="49"/>
      <c r="I610" s="35"/>
      <c r="J610" s="34"/>
      <c r="K610" s="62"/>
      <c r="L610" s="62"/>
      <c r="M610" s="114"/>
      <c r="N610" s="116"/>
      <c r="O610" s="57"/>
      <c r="P610" s="50"/>
      <c r="Q610" s="34"/>
      <c r="R610" s="48"/>
      <c r="T610" s="231" t="str">
        <f t="shared" si="30"/>
        <v/>
      </c>
      <c r="U610" s="230"/>
      <c r="W610" s="221" t="str">
        <f t="shared" si="31"/>
        <v/>
      </c>
      <c r="X610" s="221" t="str">
        <f t="shared" si="32"/>
        <v/>
      </c>
      <c r="AA610" s="216" t="str">
        <f>IF(ISNUMBER(J610),IF(OR(F610&lt;Soll_Ist_Vergleich!$C$4,F610&gt;Soll_Ist_Vergleich!$C$5,I610&lt;Soll_Ist_Vergleich!$C$4,I610&gt;Soll_Ist_Vergleich!$C$5,O610&lt;Soll_Ist_Vergleich!$C$4,O610&gt;Soll_Ist_Vergleich!$C$5),"Datum überprüfen",""),"")</f>
        <v/>
      </c>
    </row>
    <row r="611" spans="1:27" x14ac:dyDescent="0.2">
      <c r="A611" s="243" t="str">
        <f>IF(ISBLANK(B611),"",COUNTA(B$10:B611))</f>
        <v/>
      </c>
      <c r="B611" s="24"/>
      <c r="C611" s="48"/>
      <c r="D611" s="48"/>
      <c r="E611" s="33"/>
      <c r="F611" s="35"/>
      <c r="G611" s="35"/>
      <c r="H611" s="49"/>
      <c r="I611" s="35"/>
      <c r="J611" s="34"/>
      <c r="K611" s="62"/>
      <c r="L611" s="62"/>
      <c r="M611" s="114"/>
      <c r="N611" s="116"/>
      <c r="O611" s="57"/>
      <c r="P611" s="50"/>
      <c r="Q611" s="34"/>
      <c r="R611" s="48"/>
      <c r="T611" s="231" t="str">
        <f t="shared" si="30"/>
        <v/>
      </c>
      <c r="U611" s="230"/>
      <c r="W611" s="221" t="str">
        <f t="shared" si="31"/>
        <v/>
      </c>
      <c r="X611" s="221" t="str">
        <f t="shared" si="32"/>
        <v/>
      </c>
      <c r="AA611" s="216" t="str">
        <f>IF(ISNUMBER(J611),IF(OR(F611&lt;Soll_Ist_Vergleich!$C$4,F611&gt;Soll_Ist_Vergleich!$C$5,I611&lt;Soll_Ist_Vergleich!$C$4,I611&gt;Soll_Ist_Vergleich!$C$5,O611&lt;Soll_Ist_Vergleich!$C$4,O611&gt;Soll_Ist_Vergleich!$C$5),"Datum überprüfen",""),"")</f>
        <v/>
      </c>
    </row>
    <row r="612" spans="1:27" x14ac:dyDescent="0.2">
      <c r="A612" s="243" t="str">
        <f>IF(ISBLANK(B612),"",COUNTA(B$10:B612))</f>
        <v/>
      </c>
      <c r="B612" s="24"/>
      <c r="C612" s="48"/>
      <c r="D612" s="48"/>
      <c r="E612" s="33"/>
      <c r="F612" s="35"/>
      <c r="G612" s="35"/>
      <c r="H612" s="49"/>
      <c r="I612" s="35"/>
      <c r="J612" s="34"/>
      <c r="K612" s="62"/>
      <c r="L612" s="62"/>
      <c r="M612" s="114"/>
      <c r="N612" s="116"/>
      <c r="O612" s="57"/>
      <c r="P612" s="50"/>
      <c r="Q612" s="34"/>
      <c r="R612" s="48"/>
      <c r="T612" s="231" t="str">
        <f t="shared" si="30"/>
        <v/>
      </c>
      <c r="U612" s="230"/>
      <c r="W612" s="221" t="str">
        <f t="shared" si="31"/>
        <v/>
      </c>
      <c r="X612" s="221" t="str">
        <f t="shared" si="32"/>
        <v/>
      </c>
      <c r="AA612" s="216" t="str">
        <f>IF(ISNUMBER(J612),IF(OR(F612&lt;Soll_Ist_Vergleich!$C$4,F612&gt;Soll_Ist_Vergleich!$C$5,I612&lt;Soll_Ist_Vergleich!$C$4,I612&gt;Soll_Ist_Vergleich!$C$5,O612&lt;Soll_Ist_Vergleich!$C$4,O612&gt;Soll_Ist_Vergleich!$C$5),"Datum überprüfen",""),"")</f>
        <v/>
      </c>
    </row>
    <row r="613" spans="1:27" x14ac:dyDescent="0.2">
      <c r="A613" s="243" t="str">
        <f>IF(ISBLANK(B613),"",COUNTA(B$10:B613))</f>
        <v/>
      </c>
      <c r="B613" s="24"/>
      <c r="C613" s="48"/>
      <c r="D613" s="48"/>
      <c r="E613" s="33"/>
      <c r="F613" s="35"/>
      <c r="G613" s="35"/>
      <c r="H613" s="49"/>
      <c r="I613" s="35"/>
      <c r="J613" s="34"/>
      <c r="K613" s="62"/>
      <c r="L613" s="62"/>
      <c r="M613" s="114"/>
      <c r="N613" s="116"/>
      <c r="O613" s="57"/>
      <c r="P613" s="50"/>
      <c r="Q613" s="34"/>
      <c r="R613" s="48"/>
      <c r="T613" s="231" t="str">
        <f t="shared" si="30"/>
        <v/>
      </c>
      <c r="U613" s="230"/>
      <c r="W613" s="221" t="str">
        <f t="shared" si="31"/>
        <v/>
      </c>
      <c r="X613" s="221" t="str">
        <f t="shared" si="32"/>
        <v/>
      </c>
      <c r="AA613" s="216" t="str">
        <f>IF(ISNUMBER(J613),IF(OR(F613&lt;Soll_Ist_Vergleich!$C$4,F613&gt;Soll_Ist_Vergleich!$C$5,I613&lt;Soll_Ist_Vergleich!$C$4,I613&gt;Soll_Ist_Vergleich!$C$5,O613&lt;Soll_Ist_Vergleich!$C$4,O613&gt;Soll_Ist_Vergleich!$C$5),"Datum überprüfen",""),"")</f>
        <v/>
      </c>
    </row>
    <row r="614" spans="1:27" x14ac:dyDescent="0.2">
      <c r="A614" s="243" t="str">
        <f>IF(ISBLANK(B614),"",COUNTA(B$10:B614))</f>
        <v/>
      </c>
      <c r="B614" s="24"/>
      <c r="C614" s="48"/>
      <c r="D614" s="48"/>
      <c r="E614" s="33"/>
      <c r="F614" s="35"/>
      <c r="G614" s="35"/>
      <c r="H614" s="49"/>
      <c r="I614" s="35"/>
      <c r="J614" s="34"/>
      <c r="K614" s="62"/>
      <c r="L614" s="62"/>
      <c r="M614" s="114"/>
      <c r="N614" s="116"/>
      <c r="O614" s="57"/>
      <c r="P614" s="50"/>
      <c r="Q614" s="34"/>
      <c r="R614" s="48"/>
      <c r="T614" s="231" t="str">
        <f t="shared" si="30"/>
        <v/>
      </c>
      <c r="U614" s="230"/>
      <c r="W614" s="221" t="str">
        <f t="shared" si="31"/>
        <v/>
      </c>
      <c r="X614" s="221" t="str">
        <f t="shared" si="32"/>
        <v/>
      </c>
      <c r="AA614" s="216" t="str">
        <f>IF(ISNUMBER(J614),IF(OR(F614&lt;Soll_Ist_Vergleich!$C$4,F614&gt;Soll_Ist_Vergleich!$C$5,I614&lt;Soll_Ist_Vergleich!$C$4,I614&gt;Soll_Ist_Vergleich!$C$5,O614&lt;Soll_Ist_Vergleich!$C$4,O614&gt;Soll_Ist_Vergleich!$C$5),"Datum überprüfen",""),"")</f>
        <v/>
      </c>
    </row>
    <row r="615" spans="1:27" x14ac:dyDescent="0.2">
      <c r="A615" s="243" t="str">
        <f>IF(ISBLANK(B615),"",COUNTA(B$10:B615))</f>
        <v/>
      </c>
      <c r="B615" s="24"/>
      <c r="C615" s="48"/>
      <c r="D615" s="48"/>
      <c r="E615" s="33"/>
      <c r="F615" s="35"/>
      <c r="G615" s="35"/>
      <c r="H615" s="49"/>
      <c r="I615" s="35"/>
      <c r="J615" s="34"/>
      <c r="K615" s="62"/>
      <c r="L615" s="62"/>
      <c r="M615" s="114"/>
      <c r="N615" s="116"/>
      <c r="O615" s="57"/>
      <c r="P615" s="50"/>
      <c r="Q615" s="34"/>
      <c r="R615" s="48"/>
      <c r="T615" s="231" t="str">
        <f t="shared" si="30"/>
        <v/>
      </c>
      <c r="U615" s="230"/>
      <c r="W615" s="221" t="str">
        <f t="shared" si="31"/>
        <v/>
      </c>
      <c r="X615" s="221" t="str">
        <f t="shared" si="32"/>
        <v/>
      </c>
      <c r="AA615" s="216" t="str">
        <f>IF(ISNUMBER(J615),IF(OR(F615&lt;Soll_Ist_Vergleich!$C$4,F615&gt;Soll_Ist_Vergleich!$C$5,I615&lt;Soll_Ist_Vergleich!$C$4,I615&gt;Soll_Ist_Vergleich!$C$5,O615&lt;Soll_Ist_Vergleich!$C$4,O615&gt;Soll_Ist_Vergleich!$C$5),"Datum überprüfen",""),"")</f>
        <v/>
      </c>
    </row>
    <row r="616" spans="1:27" x14ac:dyDescent="0.2">
      <c r="A616" s="243" t="str">
        <f>IF(ISBLANK(B616),"",COUNTA(B$10:B616))</f>
        <v/>
      </c>
      <c r="B616" s="24"/>
      <c r="C616" s="48"/>
      <c r="D616" s="48"/>
      <c r="E616" s="33"/>
      <c r="F616" s="35"/>
      <c r="G616" s="35"/>
      <c r="H616" s="49"/>
      <c r="I616" s="35"/>
      <c r="J616" s="34"/>
      <c r="K616" s="62"/>
      <c r="L616" s="62"/>
      <c r="M616" s="114"/>
      <c r="N616" s="116"/>
      <c r="O616" s="57"/>
      <c r="P616" s="50"/>
      <c r="Q616" s="34"/>
      <c r="R616" s="48"/>
      <c r="T616" s="231" t="str">
        <f t="shared" si="30"/>
        <v/>
      </c>
      <c r="U616" s="230"/>
      <c r="W616" s="221" t="str">
        <f t="shared" si="31"/>
        <v/>
      </c>
      <c r="X616" s="221" t="str">
        <f t="shared" si="32"/>
        <v/>
      </c>
      <c r="AA616" s="216" t="str">
        <f>IF(ISNUMBER(J616),IF(OR(F616&lt;Soll_Ist_Vergleich!$C$4,F616&gt;Soll_Ist_Vergleich!$C$5,I616&lt;Soll_Ist_Vergleich!$C$4,I616&gt;Soll_Ist_Vergleich!$C$5,O616&lt;Soll_Ist_Vergleich!$C$4,O616&gt;Soll_Ist_Vergleich!$C$5),"Datum überprüfen",""),"")</f>
        <v/>
      </c>
    </row>
    <row r="617" spans="1:27" x14ac:dyDescent="0.2">
      <c r="A617" s="243" t="str">
        <f>IF(ISBLANK(B617),"",COUNTA(B$10:B617))</f>
        <v/>
      </c>
      <c r="B617" s="24"/>
      <c r="C617" s="48"/>
      <c r="D617" s="48"/>
      <c r="E617" s="33"/>
      <c r="F617" s="35"/>
      <c r="G617" s="35"/>
      <c r="H617" s="49"/>
      <c r="I617" s="35"/>
      <c r="J617" s="34"/>
      <c r="K617" s="62"/>
      <c r="L617" s="62"/>
      <c r="M617" s="114"/>
      <c r="N617" s="116"/>
      <c r="O617" s="57"/>
      <c r="P617" s="50"/>
      <c r="Q617" s="34"/>
      <c r="R617" s="48"/>
      <c r="T617" s="231" t="str">
        <f t="shared" si="30"/>
        <v/>
      </c>
      <c r="U617" s="230"/>
      <c r="W617" s="221" t="str">
        <f t="shared" si="31"/>
        <v/>
      </c>
      <c r="X617" s="221" t="str">
        <f t="shared" si="32"/>
        <v/>
      </c>
      <c r="AA617" s="216" t="str">
        <f>IF(ISNUMBER(J617),IF(OR(F617&lt;Soll_Ist_Vergleich!$C$4,F617&gt;Soll_Ist_Vergleich!$C$5,I617&lt;Soll_Ist_Vergleich!$C$4,I617&gt;Soll_Ist_Vergleich!$C$5,O617&lt;Soll_Ist_Vergleich!$C$4,O617&gt;Soll_Ist_Vergleich!$C$5),"Datum überprüfen",""),"")</f>
        <v/>
      </c>
    </row>
    <row r="618" spans="1:27" x14ac:dyDescent="0.2">
      <c r="A618" s="243" t="str">
        <f>IF(ISBLANK(B618),"",COUNTA(B$10:B618))</f>
        <v/>
      </c>
      <c r="B618" s="24"/>
      <c r="C618" s="48"/>
      <c r="D618" s="48"/>
      <c r="E618" s="33"/>
      <c r="F618" s="35"/>
      <c r="G618" s="35"/>
      <c r="H618" s="49"/>
      <c r="I618" s="35"/>
      <c r="J618" s="34"/>
      <c r="K618" s="62"/>
      <c r="L618" s="62"/>
      <c r="M618" s="114"/>
      <c r="N618" s="116"/>
      <c r="O618" s="57"/>
      <c r="P618" s="50"/>
      <c r="Q618" s="34"/>
      <c r="R618" s="48"/>
      <c r="T618" s="231" t="str">
        <f t="shared" si="30"/>
        <v/>
      </c>
      <c r="U618" s="230"/>
      <c r="W618" s="221" t="str">
        <f t="shared" si="31"/>
        <v/>
      </c>
      <c r="X618" s="221" t="str">
        <f t="shared" si="32"/>
        <v/>
      </c>
      <c r="AA618" s="216" t="str">
        <f>IF(ISNUMBER(J618),IF(OR(F618&lt;Soll_Ist_Vergleich!$C$4,F618&gt;Soll_Ist_Vergleich!$C$5,I618&lt;Soll_Ist_Vergleich!$C$4,I618&gt;Soll_Ist_Vergleich!$C$5,O618&lt;Soll_Ist_Vergleich!$C$4,O618&gt;Soll_Ist_Vergleich!$C$5),"Datum überprüfen",""),"")</f>
        <v/>
      </c>
    </row>
    <row r="619" spans="1:27" x14ac:dyDescent="0.2">
      <c r="A619" s="243" t="str">
        <f>IF(ISBLANK(B619),"",COUNTA(B$10:B619))</f>
        <v/>
      </c>
      <c r="B619" s="24"/>
      <c r="C619" s="48"/>
      <c r="D619" s="48"/>
      <c r="E619" s="33"/>
      <c r="F619" s="35"/>
      <c r="G619" s="35"/>
      <c r="H619" s="49"/>
      <c r="I619" s="35"/>
      <c r="J619" s="34"/>
      <c r="K619" s="62"/>
      <c r="L619" s="62"/>
      <c r="M619" s="114"/>
      <c r="N619" s="116"/>
      <c r="O619" s="57"/>
      <c r="P619" s="50"/>
      <c r="Q619" s="34"/>
      <c r="R619" s="48"/>
      <c r="T619" s="231" t="str">
        <f t="shared" si="30"/>
        <v/>
      </c>
      <c r="U619" s="230"/>
      <c r="W619" s="221" t="str">
        <f t="shared" si="31"/>
        <v/>
      </c>
      <c r="X619" s="221" t="str">
        <f t="shared" si="32"/>
        <v/>
      </c>
      <c r="AA619" s="216" t="str">
        <f>IF(ISNUMBER(J619),IF(OR(F619&lt;Soll_Ist_Vergleich!$C$4,F619&gt;Soll_Ist_Vergleich!$C$5,I619&lt;Soll_Ist_Vergleich!$C$4,I619&gt;Soll_Ist_Vergleich!$C$5,O619&lt;Soll_Ist_Vergleich!$C$4,O619&gt;Soll_Ist_Vergleich!$C$5),"Datum überprüfen",""),"")</f>
        <v/>
      </c>
    </row>
    <row r="620" spans="1:27" x14ac:dyDescent="0.2">
      <c r="A620" s="243" t="str">
        <f>IF(ISBLANK(B620),"",COUNTA(B$10:B620))</f>
        <v/>
      </c>
      <c r="B620" s="24"/>
      <c r="C620" s="48"/>
      <c r="D620" s="48"/>
      <c r="E620" s="33"/>
      <c r="F620" s="35"/>
      <c r="G620" s="35"/>
      <c r="H620" s="49"/>
      <c r="I620" s="35"/>
      <c r="J620" s="34"/>
      <c r="K620" s="62"/>
      <c r="L620" s="62"/>
      <c r="M620" s="114"/>
      <c r="N620" s="116"/>
      <c r="O620" s="57"/>
      <c r="P620" s="50"/>
      <c r="Q620" s="34"/>
      <c r="R620" s="48"/>
      <c r="T620" s="231" t="str">
        <f t="shared" si="30"/>
        <v/>
      </c>
      <c r="U620" s="230"/>
      <c r="W620" s="221" t="str">
        <f t="shared" si="31"/>
        <v/>
      </c>
      <c r="X620" s="221" t="str">
        <f t="shared" si="32"/>
        <v/>
      </c>
      <c r="AA620" s="216" t="str">
        <f>IF(ISNUMBER(J620),IF(OR(F620&lt;Soll_Ist_Vergleich!$C$4,F620&gt;Soll_Ist_Vergleich!$C$5,I620&lt;Soll_Ist_Vergleich!$C$4,I620&gt;Soll_Ist_Vergleich!$C$5,O620&lt;Soll_Ist_Vergleich!$C$4,O620&gt;Soll_Ist_Vergleich!$C$5),"Datum überprüfen",""),"")</f>
        <v/>
      </c>
    </row>
    <row r="621" spans="1:27" x14ac:dyDescent="0.2">
      <c r="A621" s="243" t="str">
        <f>IF(ISBLANK(B621),"",COUNTA(B$10:B621))</f>
        <v/>
      </c>
      <c r="B621" s="24"/>
      <c r="C621" s="48"/>
      <c r="D621" s="48"/>
      <c r="E621" s="33"/>
      <c r="F621" s="35"/>
      <c r="G621" s="35"/>
      <c r="H621" s="49"/>
      <c r="I621" s="35"/>
      <c r="J621" s="34"/>
      <c r="K621" s="62"/>
      <c r="L621" s="62"/>
      <c r="M621" s="114"/>
      <c r="N621" s="116"/>
      <c r="O621" s="57"/>
      <c r="P621" s="50"/>
      <c r="Q621" s="34"/>
      <c r="R621" s="48"/>
      <c r="T621" s="231" t="str">
        <f t="shared" si="30"/>
        <v/>
      </c>
      <c r="U621" s="230"/>
      <c r="W621" s="221" t="str">
        <f t="shared" si="31"/>
        <v/>
      </c>
      <c r="X621" s="221" t="str">
        <f t="shared" si="32"/>
        <v/>
      </c>
      <c r="AA621" s="216" t="str">
        <f>IF(ISNUMBER(J621),IF(OR(F621&lt;Soll_Ist_Vergleich!$C$4,F621&gt;Soll_Ist_Vergleich!$C$5,I621&lt;Soll_Ist_Vergleich!$C$4,I621&gt;Soll_Ist_Vergleich!$C$5,O621&lt;Soll_Ist_Vergleich!$C$4,O621&gt;Soll_Ist_Vergleich!$C$5),"Datum überprüfen",""),"")</f>
        <v/>
      </c>
    </row>
    <row r="622" spans="1:27" x14ac:dyDescent="0.2">
      <c r="A622" s="243" t="str">
        <f>IF(ISBLANK(B622),"",COUNTA(B$10:B622))</f>
        <v/>
      </c>
      <c r="B622" s="24"/>
      <c r="C622" s="48"/>
      <c r="D622" s="48"/>
      <c r="E622" s="33"/>
      <c r="F622" s="35"/>
      <c r="G622" s="35"/>
      <c r="H622" s="49"/>
      <c r="I622" s="35"/>
      <c r="J622" s="34"/>
      <c r="K622" s="62"/>
      <c r="L622" s="62"/>
      <c r="M622" s="114"/>
      <c r="N622" s="116"/>
      <c r="O622" s="57"/>
      <c r="P622" s="50"/>
      <c r="Q622" s="34"/>
      <c r="R622" s="48"/>
      <c r="T622" s="231" t="str">
        <f t="shared" ref="T622:T685" si="33">IF(ISNUMBER(Q622),Q622-S622,"")</f>
        <v/>
      </c>
      <c r="U622" s="230"/>
      <c r="W622" s="221" t="str">
        <f t="shared" si="31"/>
        <v/>
      </c>
      <c r="X622" s="221" t="str">
        <f t="shared" si="32"/>
        <v/>
      </c>
      <c r="AA622" s="216" t="str">
        <f>IF(ISNUMBER(J622),IF(OR(F622&lt;Soll_Ist_Vergleich!$C$4,F622&gt;Soll_Ist_Vergleich!$C$5,I622&lt;Soll_Ist_Vergleich!$C$4,I622&gt;Soll_Ist_Vergleich!$C$5,O622&lt;Soll_Ist_Vergleich!$C$4,O622&gt;Soll_Ist_Vergleich!$C$5),"Datum überprüfen",""),"")</f>
        <v/>
      </c>
    </row>
    <row r="623" spans="1:27" x14ac:dyDescent="0.2">
      <c r="A623" s="243" t="str">
        <f>IF(ISBLANK(B623),"",COUNTA(B$10:B623))</f>
        <v/>
      </c>
      <c r="B623" s="24"/>
      <c r="C623" s="48"/>
      <c r="D623" s="48"/>
      <c r="E623" s="33"/>
      <c r="F623" s="35"/>
      <c r="G623" s="35"/>
      <c r="H623" s="49"/>
      <c r="I623" s="35"/>
      <c r="J623" s="34"/>
      <c r="K623" s="62"/>
      <c r="L623" s="62"/>
      <c r="M623" s="114"/>
      <c r="N623" s="116"/>
      <c r="O623" s="57"/>
      <c r="P623" s="50"/>
      <c r="Q623" s="34"/>
      <c r="R623" s="48"/>
      <c r="T623" s="231" t="str">
        <f t="shared" si="33"/>
        <v/>
      </c>
      <c r="U623" s="230"/>
      <c r="W623" s="221" t="str">
        <f t="shared" si="31"/>
        <v/>
      </c>
      <c r="X623" s="221" t="str">
        <f t="shared" si="32"/>
        <v/>
      </c>
      <c r="AA623" s="216" t="str">
        <f>IF(ISNUMBER(J623),IF(OR(F623&lt;Soll_Ist_Vergleich!$C$4,F623&gt;Soll_Ist_Vergleich!$C$5,I623&lt;Soll_Ist_Vergleich!$C$4,I623&gt;Soll_Ist_Vergleich!$C$5,O623&lt;Soll_Ist_Vergleich!$C$4,O623&gt;Soll_Ist_Vergleich!$C$5),"Datum überprüfen",""),"")</f>
        <v/>
      </c>
    </row>
    <row r="624" spans="1:27" x14ac:dyDescent="0.2">
      <c r="A624" s="243" t="str">
        <f>IF(ISBLANK(B624),"",COUNTA(B$10:B624))</f>
        <v/>
      </c>
      <c r="B624" s="24"/>
      <c r="C624" s="48"/>
      <c r="D624" s="48"/>
      <c r="E624" s="33"/>
      <c r="F624" s="35"/>
      <c r="G624" s="35"/>
      <c r="H624" s="49"/>
      <c r="I624" s="35"/>
      <c r="J624" s="34"/>
      <c r="K624" s="62"/>
      <c r="L624" s="62"/>
      <c r="M624" s="114"/>
      <c r="N624" s="116"/>
      <c r="O624" s="57"/>
      <c r="P624" s="50"/>
      <c r="Q624" s="34"/>
      <c r="R624" s="48"/>
      <c r="T624" s="231" t="str">
        <f t="shared" si="33"/>
        <v/>
      </c>
      <c r="U624" s="230"/>
      <c r="W624" s="221" t="str">
        <f t="shared" si="31"/>
        <v/>
      </c>
      <c r="X624" s="221" t="str">
        <f t="shared" si="32"/>
        <v/>
      </c>
      <c r="AA624" s="216" t="str">
        <f>IF(ISNUMBER(J624),IF(OR(F624&lt;Soll_Ist_Vergleich!$C$4,F624&gt;Soll_Ist_Vergleich!$C$5,I624&lt;Soll_Ist_Vergleich!$C$4,I624&gt;Soll_Ist_Vergleich!$C$5,O624&lt;Soll_Ist_Vergleich!$C$4,O624&gt;Soll_Ist_Vergleich!$C$5),"Datum überprüfen",""),"")</f>
        <v/>
      </c>
    </row>
    <row r="625" spans="1:27" x14ac:dyDescent="0.2">
      <c r="A625" s="243" t="str">
        <f>IF(ISBLANK(B625),"",COUNTA(B$10:B625))</f>
        <v/>
      </c>
      <c r="B625" s="24"/>
      <c r="C625" s="48"/>
      <c r="D625" s="48"/>
      <c r="E625" s="33"/>
      <c r="F625" s="35"/>
      <c r="G625" s="35"/>
      <c r="H625" s="49"/>
      <c r="I625" s="35"/>
      <c r="J625" s="34"/>
      <c r="K625" s="62"/>
      <c r="L625" s="62"/>
      <c r="M625" s="114"/>
      <c r="N625" s="116"/>
      <c r="O625" s="57"/>
      <c r="P625" s="50"/>
      <c r="Q625" s="34"/>
      <c r="R625" s="48"/>
      <c r="T625" s="231" t="str">
        <f t="shared" si="33"/>
        <v/>
      </c>
      <c r="U625" s="230"/>
      <c r="W625" s="221" t="str">
        <f t="shared" si="31"/>
        <v/>
      </c>
      <c r="X625" s="221" t="str">
        <f t="shared" si="32"/>
        <v/>
      </c>
      <c r="AA625" s="216" t="str">
        <f>IF(ISNUMBER(J625),IF(OR(F625&lt;Soll_Ist_Vergleich!$C$4,F625&gt;Soll_Ist_Vergleich!$C$5,I625&lt;Soll_Ist_Vergleich!$C$4,I625&gt;Soll_Ist_Vergleich!$C$5,O625&lt;Soll_Ist_Vergleich!$C$4,O625&gt;Soll_Ist_Vergleich!$C$5),"Datum überprüfen",""),"")</f>
        <v/>
      </c>
    </row>
    <row r="626" spans="1:27" x14ac:dyDescent="0.2">
      <c r="A626" s="243" t="str">
        <f>IF(ISBLANK(B626),"",COUNTA(B$10:B626))</f>
        <v/>
      </c>
      <c r="B626" s="24"/>
      <c r="C626" s="48"/>
      <c r="D626" s="48"/>
      <c r="E626" s="33"/>
      <c r="F626" s="35"/>
      <c r="G626" s="35"/>
      <c r="H626" s="49"/>
      <c r="I626" s="35"/>
      <c r="J626" s="34"/>
      <c r="K626" s="62"/>
      <c r="L626" s="62"/>
      <c r="M626" s="114"/>
      <c r="N626" s="116"/>
      <c r="O626" s="57"/>
      <c r="P626" s="50"/>
      <c r="Q626" s="34"/>
      <c r="R626" s="48"/>
      <c r="T626" s="231" t="str">
        <f t="shared" si="33"/>
        <v/>
      </c>
      <c r="U626" s="230"/>
      <c r="W626" s="221" t="str">
        <f t="shared" si="31"/>
        <v/>
      </c>
      <c r="X626" s="221" t="str">
        <f t="shared" si="32"/>
        <v/>
      </c>
      <c r="AA626" s="216" t="str">
        <f>IF(ISNUMBER(J626),IF(OR(F626&lt;Soll_Ist_Vergleich!$C$4,F626&gt;Soll_Ist_Vergleich!$C$5,I626&lt;Soll_Ist_Vergleich!$C$4,I626&gt;Soll_Ist_Vergleich!$C$5,O626&lt;Soll_Ist_Vergleich!$C$4,O626&gt;Soll_Ist_Vergleich!$C$5),"Datum überprüfen",""),"")</f>
        <v/>
      </c>
    </row>
    <row r="627" spans="1:27" x14ac:dyDescent="0.2">
      <c r="A627" s="243" t="str">
        <f>IF(ISBLANK(B627),"",COUNTA(B$10:B627))</f>
        <v/>
      </c>
      <c r="B627" s="24"/>
      <c r="C627" s="48"/>
      <c r="D627" s="48"/>
      <c r="E627" s="33"/>
      <c r="F627" s="35"/>
      <c r="G627" s="35"/>
      <c r="H627" s="49"/>
      <c r="I627" s="35"/>
      <c r="J627" s="34"/>
      <c r="K627" s="62"/>
      <c r="L627" s="62"/>
      <c r="M627" s="114"/>
      <c r="N627" s="116"/>
      <c r="O627" s="57"/>
      <c r="P627" s="50"/>
      <c r="Q627" s="34"/>
      <c r="R627" s="48"/>
      <c r="T627" s="231" t="str">
        <f t="shared" si="33"/>
        <v/>
      </c>
      <c r="U627" s="230"/>
      <c r="W627" s="221" t="str">
        <f t="shared" si="31"/>
        <v/>
      </c>
      <c r="X627" s="221" t="str">
        <f t="shared" si="32"/>
        <v/>
      </c>
      <c r="AA627" s="216" t="str">
        <f>IF(ISNUMBER(J627),IF(OR(F627&lt;Soll_Ist_Vergleich!$C$4,F627&gt;Soll_Ist_Vergleich!$C$5,I627&lt;Soll_Ist_Vergleich!$C$4,I627&gt;Soll_Ist_Vergleich!$C$5,O627&lt;Soll_Ist_Vergleich!$C$4,O627&gt;Soll_Ist_Vergleich!$C$5),"Datum überprüfen",""),"")</f>
        <v/>
      </c>
    </row>
    <row r="628" spans="1:27" x14ac:dyDescent="0.2">
      <c r="A628" s="243" t="str">
        <f>IF(ISBLANK(B628),"",COUNTA(B$10:B628))</f>
        <v/>
      </c>
      <c r="B628" s="24"/>
      <c r="C628" s="48"/>
      <c r="D628" s="48"/>
      <c r="E628" s="33"/>
      <c r="F628" s="35"/>
      <c r="G628" s="35"/>
      <c r="H628" s="49"/>
      <c r="I628" s="35"/>
      <c r="J628" s="34"/>
      <c r="K628" s="62"/>
      <c r="L628" s="62"/>
      <c r="M628" s="114"/>
      <c r="N628" s="116"/>
      <c r="O628" s="57"/>
      <c r="P628" s="50"/>
      <c r="Q628" s="34"/>
      <c r="R628" s="48"/>
      <c r="T628" s="231" t="str">
        <f t="shared" si="33"/>
        <v/>
      </c>
      <c r="U628" s="230"/>
      <c r="W628" s="221" t="str">
        <f t="shared" si="31"/>
        <v/>
      </c>
      <c r="X628" s="221" t="str">
        <f t="shared" si="32"/>
        <v/>
      </c>
      <c r="AA628" s="216" t="str">
        <f>IF(ISNUMBER(J628),IF(OR(F628&lt;Soll_Ist_Vergleich!$C$4,F628&gt;Soll_Ist_Vergleich!$C$5,I628&lt;Soll_Ist_Vergleich!$C$4,I628&gt;Soll_Ist_Vergleich!$C$5,O628&lt;Soll_Ist_Vergleich!$C$4,O628&gt;Soll_Ist_Vergleich!$C$5),"Datum überprüfen",""),"")</f>
        <v/>
      </c>
    </row>
    <row r="629" spans="1:27" x14ac:dyDescent="0.2">
      <c r="A629" s="243" t="str">
        <f>IF(ISBLANK(B629),"",COUNTA(B$10:B629))</f>
        <v/>
      </c>
      <c r="B629" s="24"/>
      <c r="C629" s="48"/>
      <c r="D629" s="48"/>
      <c r="E629" s="33"/>
      <c r="F629" s="35"/>
      <c r="G629" s="35"/>
      <c r="H629" s="49"/>
      <c r="I629" s="35"/>
      <c r="J629" s="34"/>
      <c r="K629" s="62"/>
      <c r="L629" s="62"/>
      <c r="M629" s="114"/>
      <c r="N629" s="116"/>
      <c r="O629" s="57"/>
      <c r="P629" s="50"/>
      <c r="Q629" s="34"/>
      <c r="R629" s="48"/>
      <c r="T629" s="231" t="str">
        <f t="shared" si="33"/>
        <v/>
      </c>
      <c r="U629" s="230"/>
      <c r="W629" s="221" t="str">
        <f t="shared" si="31"/>
        <v/>
      </c>
      <c r="X629" s="221" t="str">
        <f t="shared" si="32"/>
        <v/>
      </c>
      <c r="AA629" s="216" t="str">
        <f>IF(ISNUMBER(J629),IF(OR(F629&lt;Soll_Ist_Vergleich!$C$4,F629&gt;Soll_Ist_Vergleich!$C$5,I629&lt;Soll_Ist_Vergleich!$C$4,I629&gt;Soll_Ist_Vergleich!$C$5,O629&lt;Soll_Ist_Vergleich!$C$4,O629&gt;Soll_Ist_Vergleich!$C$5),"Datum überprüfen",""),"")</f>
        <v/>
      </c>
    </row>
    <row r="630" spans="1:27" x14ac:dyDescent="0.2">
      <c r="A630" s="243" t="str">
        <f>IF(ISBLANK(B630),"",COUNTA(B$10:B630))</f>
        <v/>
      </c>
      <c r="B630" s="24"/>
      <c r="C630" s="48"/>
      <c r="D630" s="48"/>
      <c r="E630" s="33"/>
      <c r="F630" s="35"/>
      <c r="G630" s="35"/>
      <c r="H630" s="49"/>
      <c r="I630" s="35"/>
      <c r="J630" s="34"/>
      <c r="K630" s="62"/>
      <c r="L630" s="62"/>
      <c r="M630" s="114"/>
      <c r="N630" s="116"/>
      <c r="O630" s="57"/>
      <c r="P630" s="50"/>
      <c r="Q630" s="34"/>
      <c r="R630" s="48"/>
      <c r="T630" s="231" t="str">
        <f t="shared" si="33"/>
        <v/>
      </c>
      <c r="U630" s="230"/>
      <c r="W630" s="221" t="str">
        <f t="shared" si="31"/>
        <v/>
      </c>
      <c r="X630" s="221" t="str">
        <f t="shared" si="32"/>
        <v/>
      </c>
      <c r="AA630" s="216" t="str">
        <f>IF(ISNUMBER(J630),IF(OR(F630&lt;Soll_Ist_Vergleich!$C$4,F630&gt;Soll_Ist_Vergleich!$C$5,I630&lt;Soll_Ist_Vergleich!$C$4,I630&gt;Soll_Ist_Vergleich!$C$5,O630&lt;Soll_Ist_Vergleich!$C$4,O630&gt;Soll_Ist_Vergleich!$C$5),"Datum überprüfen",""),"")</f>
        <v/>
      </c>
    </row>
    <row r="631" spans="1:27" x14ac:dyDescent="0.2">
      <c r="A631" s="243" t="str">
        <f>IF(ISBLANK(B631),"",COUNTA(B$10:B631))</f>
        <v/>
      </c>
      <c r="B631" s="24"/>
      <c r="C631" s="48"/>
      <c r="D631" s="48"/>
      <c r="E631" s="33"/>
      <c r="F631" s="35"/>
      <c r="G631" s="35"/>
      <c r="H631" s="49"/>
      <c r="I631" s="35"/>
      <c r="J631" s="34"/>
      <c r="K631" s="62"/>
      <c r="L631" s="62"/>
      <c r="M631" s="114"/>
      <c r="N631" s="116"/>
      <c r="O631" s="57"/>
      <c r="P631" s="50"/>
      <c r="Q631" s="34"/>
      <c r="R631" s="48"/>
      <c r="T631" s="231" t="str">
        <f t="shared" si="33"/>
        <v/>
      </c>
      <c r="U631" s="230"/>
      <c r="W631" s="221" t="str">
        <f t="shared" si="31"/>
        <v/>
      </c>
      <c r="X631" s="221" t="str">
        <f t="shared" si="32"/>
        <v/>
      </c>
      <c r="AA631" s="216" t="str">
        <f>IF(ISNUMBER(J631),IF(OR(F631&lt;Soll_Ist_Vergleich!$C$4,F631&gt;Soll_Ist_Vergleich!$C$5,I631&lt;Soll_Ist_Vergleich!$C$4,I631&gt;Soll_Ist_Vergleich!$C$5,O631&lt;Soll_Ist_Vergleich!$C$4,O631&gt;Soll_Ist_Vergleich!$C$5),"Datum überprüfen",""),"")</f>
        <v/>
      </c>
    </row>
    <row r="632" spans="1:27" x14ac:dyDescent="0.2">
      <c r="A632" s="243" t="str">
        <f>IF(ISBLANK(B632),"",COUNTA(B$10:B632))</f>
        <v/>
      </c>
      <c r="B632" s="24"/>
      <c r="C632" s="48"/>
      <c r="D632" s="48"/>
      <c r="E632" s="33"/>
      <c r="F632" s="35"/>
      <c r="G632" s="35"/>
      <c r="H632" s="49"/>
      <c r="I632" s="35"/>
      <c r="J632" s="34"/>
      <c r="K632" s="62"/>
      <c r="L632" s="62"/>
      <c r="M632" s="114"/>
      <c r="N632" s="116"/>
      <c r="O632" s="57"/>
      <c r="P632" s="50"/>
      <c r="Q632" s="34"/>
      <c r="R632" s="48"/>
      <c r="T632" s="231" t="str">
        <f t="shared" si="33"/>
        <v/>
      </c>
      <c r="U632" s="230"/>
      <c r="W632" s="221" t="str">
        <f t="shared" si="31"/>
        <v/>
      </c>
      <c r="X632" s="221" t="str">
        <f t="shared" si="32"/>
        <v/>
      </c>
      <c r="AA632" s="216" t="str">
        <f>IF(ISNUMBER(J632),IF(OR(F632&lt;Soll_Ist_Vergleich!$C$4,F632&gt;Soll_Ist_Vergleich!$C$5,I632&lt;Soll_Ist_Vergleich!$C$4,I632&gt;Soll_Ist_Vergleich!$C$5,O632&lt;Soll_Ist_Vergleich!$C$4,O632&gt;Soll_Ist_Vergleich!$C$5),"Datum überprüfen",""),"")</f>
        <v/>
      </c>
    </row>
    <row r="633" spans="1:27" x14ac:dyDescent="0.2">
      <c r="A633" s="243" t="str">
        <f>IF(ISBLANK(B633),"",COUNTA(B$10:B633))</f>
        <v/>
      </c>
      <c r="B633" s="24"/>
      <c r="C633" s="48"/>
      <c r="D633" s="48"/>
      <c r="E633" s="33"/>
      <c r="F633" s="35"/>
      <c r="G633" s="35"/>
      <c r="H633" s="49"/>
      <c r="I633" s="35"/>
      <c r="J633" s="34"/>
      <c r="K633" s="62"/>
      <c r="L633" s="62"/>
      <c r="M633" s="114"/>
      <c r="N633" s="116"/>
      <c r="O633" s="57"/>
      <c r="P633" s="50"/>
      <c r="Q633" s="34"/>
      <c r="R633" s="48"/>
      <c r="T633" s="231" t="str">
        <f t="shared" si="33"/>
        <v/>
      </c>
      <c r="U633" s="230"/>
      <c r="W633" s="221" t="str">
        <f t="shared" si="31"/>
        <v/>
      </c>
      <c r="X633" s="221" t="str">
        <f t="shared" si="32"/>
        <v/>
      </c>
      <c r="AA633" s="216" t="str">
        <f>IF(ISNUMBER(J633),IF(OR(F633&lt;Soll_Ist_Vergleich!$C$4,F633&gt;Soll_Ist_Vergleich!$C$5,I633&lt;Soll_Ist_Vergleich!$C$4,I633&gt;Soll_Ist_Vergleich!$C$5,O633&lt;Soll_Ist_Vergleich!$C$4,O633&gt;Soll_Ist_Vergleich!$C$5),"Datum überprüfen",""),"")</f>
        <v/>
      </c>
    </row>
    <row r="634" spans="1:27" x14ac:dyDescent="0.2">
      <c r="A634" s="243" t="str">
        <f>IF(ISBLANK(B634),"",COUNTA(B$10:B634))</f>
        <v/>
      </c>
      <c r="B634" s="24"/>
      <c r="C634" s="48"/>
      <c r="D634" s="48"/>
      <c r="E634" s="33"/>
      <c r="F634" s="35"/>
      <c r="G634" s="35"/>
      <c r="H634" s="49"/>
      <c r="I634" s="35"/>
      <c r="J634" s="34"/>
      <c r="K634" s="62"/>
      <c r="L634" s="62"/>
      <c r="M634" s="114"/>
      <c r="N634" s="116"/>
      <c r="O634" s="57"/>
      <c r="P634" s="50"/>
      <c r="Q634" s="34"/>
      <c r="R634" s="48"/>
      <c r="T634" s="231" t="str">
        <f t="shared" si="33"/>
        <v/>
      </c>
      <c r="U634" s="230"/>
      <c r="W634" s="221" t="str">
        <f t="shared" si="31"/>
        <v/>
      </c>
      <c r="X634" s="221" t="str">
        <f t="shared" si="32"/>
        <v/>
      </c>
      <c r="AA634" s="216" t="str">
        <f>IF(ISNUMBER(J634),IF(OR(F634&lt;Soll_Ist_Vergleich!$C$4,F634&gt;Soll_Ist_Vergleich!$C$5,I634&lt;Soll_Ist_Vergleich!$C$4,I634&gt;Soll_Ist_Vergleich!$C$5,O634&lt;Soll_Ist_Vergleich!$C$4,O634&gt;Soll_Ist_Vergleich!$C$5),"Datum überprüfen",""),"")</f>
        <v/>
      </c>
    </row>
    <row r="635" spans="1:27" x14ac:dyDescent="0.2">
      <c r="A635" s="243" t="str">
        <f>IF(ISBLANK(B635),"",COUNTA(B$10:B635))</f>
        <v/>
      </c>
      <c r="B635" s="24"/>
      <c r="C635" s="48"/>
      <c r="D635" s="48"/>
      <c r="E635" s="33"/>
      <c r="F635" s="35"/>
      <c r="G635" s="35"/>
      <c r="H635" s="49"/>
      <c r="I635" s="35"/>
      <c r="J635" s="34"/>
      <c r="K635" s="62"/>
      <c r="L635" s="62"/>
      <c r="M635" s="114"/>
      <c r="N635" s="116"/>
      <c r="O635" s="57"/>
      <c r="P635" s="50"/>
      <c r="Q635" s="34"/>
      <c r="R635" s="48"/>
      <c r="T635" s="231" t="str">
        <f t="shared" si="33"/>
        <v/>
      </c>
      <c r="U635" s="230"/>
      <c r="W635" s="221" t="str">
        <f t="shared" si="31"/>
        <v/>
      </c>
      <c r="X635" s="221" t="str">
        <f t="shared" si="32"/>
        <v/>
      </c>
      <c r="AA635" s="216" t="str">
        <f>IF(ISNUMBER(J635),IF(OR(F635&lt;Soll_Ist_Vergleich!$C$4,F635&gt;Soll_Ist_Vergleich!$C$5,I635&lt;Soll_Ist_Vergleich!$C$4,I635&gt;Soll_Ist_Vergleich!$C$5,O635&lt;Soll_Ist_Vergleich!$C$4,O635&gt;Soll_Ist_Vergleich!$C$5),"Datum überprüfen",""),"")</f>
        <v/>
      </c>
    </row>
    <row r="636" spans="1:27" x14ac:dyDescent="0.2">
      <c r="A636" s="243" t="str">
        <f>IF(ISBLANK(B636),"",COUNTA(B$10:B636))</f>
        <v/>
      </c>
      <c r="B636" s="24"/>
      <c r="C636" s="48"/>
      <c r="D636" s="48"/>
      <c r="E636" s="33"/>
      <c r="F636" s="35"/>
      <c r="G636" s="35"/>
      <c r="H636" s="49"/>
      <c r="I636" s="35"/>
      <c r="J636" s="34"/>
      <c r="K636" s="62"/>
      <c r="L636" s="62"/>
      <c r="M636" s="114"/>
      <c r="N636" s="116"/>
      <c r="O636" s="57"/>
      <c r="P636" s="50"/>
      <c r="Q636" s="34"/>
      <c r="R636" s="48"/>
      <c r="T636" s="231" t="str">
        <f t="shared" si="33"/>
        <v/>
      </c>
      <c r="U636" s="230"/>
      <c r="W636" s="221" t="str">
        <f t="shared" si="31"/>
        <v/>
      </c>
      <c r="X636" s="221" t="str">
        <f t="shared" si="32"/>
        <v/>
      </c>
      <c r="AA636" s="216" t="str">
        <f>IF(ISNUMBER(J636),IF(OR(F636&lt;Soll_Ist_Vergleich!$C$4,F636&gt;Soll_Ist_Vergleich!$C$5,I636&lt;Soll_Ist_Vergleich!$C$4,I636&gt;Soll_Ist_Vergleich!$C$5,O636&lt;Soll_Ist_Vergleich!$C$4,O636&gt;Soll_Ist_Vergleich!$C$5),"Datum überprüfen",""),"")</f>
        <v/>
      </c>
    </row>
    <row r="637" spans="1:27" x14ac:dyDescent="0.2">
      <c r="A637" s="243" t="str">
        <f>IF(ISBLANK(B637),"",COUNTA(B$10:B637))</f>
        <v/>
      </c>
      <c r="B637" s="24"/>
      <c r="C637" s="48"/>
      <c r="D637" s="48"/>
      <c r="E637" s="33"/>
      <c r="F637" s="35"/>
      <c r="G637" s="35"/>
      <c r="H637" s="49"/>
      <c r="I637" s="35"/>
      <c r="J637" s="34"/>
      <c r="K637" s="62"/>
      <c r="L637" s="62"/>
      <c r="M637" s="114"/>
      <c r="N637" s="116"/>
      <c r="O637" s="57"/>
      <c r="P637" s="50"/>
      <c r="Q637" s="34"/>
      <c r="R637" s="48"/>
      <c r="T637" s="231" t="str">
        <f t="shared" si="33"/>
        <v/>
      </c>
      <c r="U637" s="230"/>
      <c r="W637" s="221" t="str">
        <f t="shared" si="31"/>
        <v/>
      </c>
      <c r="X637" s="221" t="str">
        <f t="shared" si="32"/>
        <v/>
      </c>
      <c r="AA637" s="216" t="str">
        <f>IF(ISNUMBER(J637),IF(OR(F637&lt;Soll_Ist_Vergleich!$C$4,F637&gt;Soll_Ist_Vergleich!$C$5,I637&lt;Soll_Ist_Vergleich!$C$4,I637&gt;Soll_Ist_Vergleich!$C$5,O637&lt;Soll_Ist_Vergleich!$C$4,O637&gt;Soll_Ist_Vergleich!$C$5),"Datum überprüfen",""),"")</f>
        <v/>
      </c>
    </row>
    <row r="638" spans="1:27" x14ac:dyDescent="0.2">
      <c r="A638" s="243" t="str">
        <f>IF(ISBLANK(B638),"",COUNTA(B$10:B638))</f>
        <v/>
      </c>
      <c r="B638" s="24"/>
      <c r="C638" s="48"/>
      <c r="D638" s="48"/>
      <c r="E638" s="33"/>
      <c r="F638" s="35"/>
      <c r="G638" s="35"/>
      <c r="H638" s="49"/>
      <c r="I638" s="35"/>
      <c r="J638" s="34"/>
      <c r="K638" s="62"/>
      <c r="L638" s="62"/>
      <c r="M638" s="114"/>
      <c r="N638" s="116"/>
      <c r="O638" s="57"/>
      <c r="P638" s="50"/>
      <c r="Q638" s="34"/>
      <c r="R638" s="48"/>
      <c r="T638" s="231" t="str">
        <f t="shared" si="33"/>
        <v/>
      </c>
      <c r="U638" s="230"/>
      <c r="W638" s="221" t="str">
        <f t="shared" si="31"/>
        <v/>
      </c>
      <c r="X638" s="221" t="str">
        <f t="shared" si="32"/>
        <v/>
      </c>
      <c r="AA638" s="216" t="str">
        <f>IF(ISNUMBER(J638),IF(OR(F638&lt;Soll_Ist_Vergleich!$C$4,F638&gt;Soll_Ist_Vergleich!$C$5,I638&lt;Soll_Ist_Vergleich!$C$4,I638&gt;Soll_Ist_Vergleich!$C$5,O638&lt;Soll_Ist_Vergleich!$C$4,O638&gt;Soll_Ist_Vergleich!$C$5),"Datum überprüfen",""),"")</f>
        <v/>
      </c>
    </row>
    <row r="639" spans="1:27" x14ac:dyDescent="0.2">
      <c r="A639" s="243" t="str">
        <f>IF(ISBLANK(B639),"",COUNTA(B$10:B639))</f>
        <v/>
      </c>
      <c r="B639" s="24"/>
      <c r="C639" s="48"/>
      <c r="D639" s="48"/>
      <c r="E639" s="33"/>
      <c r="F639" s="35"/>
      <c r="G639" s="35"/>
      <c r="H639" s="49"/>
      <c r="I639" s="35"/>
      <c r="J639" s="34"/>
      <c r="K639" s="62"/>
      <c r="L639" s="62"/>
      <c r="M639" s="114"/>
      <c r="N639" s="116"/>
      <c r="O639" s="57"/>
      <c r="P639" s="50"/>
      <c r="Q639" s="34"/>
      <c r="R639" s="48"/>
      <c r="T639" s="231" t="str">
        <f t="shared" si="33"/>
        <v/>
      </c>
      <c r="U639" s="230"/>
      <c r="W639" s="221" t="str">
        <f t="shared" si="31"/>
        <v/>
      </c>
      <c r="X639" s="221" t="str">
        <f t="shared" si="32"/>
        <v/>
      </c>
      <c r="AA639" s="216" t="str">
        <f>IF(ISNUMBER(J639),IF(OR(F639&lt;Soll_Ist_Vergleich!$C$4,F639&gt;Soll_Ist_Vergleich!$C$5,I639&lt;Soll_Ist_Vergleich!$C$4,I639&gt;Soll_Ist_Vergleich!$C$5,O639&lt;Soll_Ist_Vergleich!$C$4,O639&gt;Soll_Ist_Vergleich!$C$5),"Datum überprüfen",""),"")</f>
        <v/>
      </c>
    </row>
    <row r="640" spans="1:27" x14ac:dyDescent="0.2">
      <c r="A640" s="243" t="str">
        <f>IF(ISBLANK(B640),"",COUNTA(B$10:B640))</f>
        <v/>
      </c>
      <c r="B640" s="24"/>
      <c r="C640" s="48"/>
      <c r="D640" s="48"/>
      <c r="E640" s="33"/>
      <c r="F640" s="35"/>
      <c r="G640" s="35"/>
      <c r="H640" s="49"/>
      <c r="I640" s="35"/>
      <c r="J640" s="34"/>
      <c r="K640" s="62"/>
      <c r="L640" s="62"/>
      <c r="M640" s="114"/>
      <c r="N640" s="116"/>
      <c r="O640" s="57"/>
      <c r="P640" s="50"/>
      <c r="Q640" s="34"/>
      <c r="R640" s="48"/>
      <c r="T640" s="231" t="str">
        <f t="shared" si="33"/>
        <v/>
      </c>
      <c r="U640" s="230"/>
      <c r="W640" s="221" t="str">
        <f t="shared" si="31"/>
        <v/>
      </c>
      <c r="X640" s="221" t="str">
        <f t="shared" si="32"/>
        <v/>
      </c>
      <c r="AA640" s="216" t="str">
        <f>IF(ISNUMBER(J640),IF(OR(F640&lt;Soll_Ist_Vergleich!$C$4,F640&gt;Soll_Ist_Vergleich!$C$5,I640&lt;Soll_Ist_Vergleich!$C$4,I640&gt;Soll_Ist_Vergleich!$C$5,O640&lt;Soll_Ist_Vergleich!$C$4,O640&gt;Soll_Ist_Vergleich!$C$5),"Datum überprüfen",""),"")</f>
        <v/>
      </c>
    </row>
    <row r="641" spans="1:27" x14ac:dyDescent="0.2">
      <c r="A641" s="243" t="str">
        <f>IF(ISBLANK(B641),"",COUNTA(B$10:B641))</f>
        <v/>
      </c>
      <c r="B641" s="24"/>
      <c r="C641" s="48"/>
      <c r="D641" s="48"/>
      <c r="E641" s="33"/>
      <c r="F641" s="35"/>
      <c r="G641" s="35"/>
      <c r="H641" s="49"/>
      <c r="I641" s="35"/>
      <c r="J641" s="34"/>
      <c r="K641" s="62"/>
      <c r="L641" s="62"/>
      <c r="M641" s="114"/>
      <c r="N641" s="116"/>
      <c r="O641" s="57"/>
      <c r="P641" s="50"/>
      <c r="Q641" s="34"/>
      <c r="R641" s="48"/>
      <c r="T641" s="231" t="str">
        <f t="shared" si="33"/>
        <v/>
      </c>
      <c r="U641" s="230"/>
      <c r="W641" s="221" t="str">
        <f t="shared" si="31"/>
        <v/>
      </c>
      <c r="X641" s="221" t="str">
        <f t="shared" si="32"/>
        <v/>
      </c>
      <c r="AA641" s="216" t="str">
        <f>IF(ISNUMBER(J641),IF(OR(F641&lt;Soll_Ist_Vergleich!$C$4,F641&gt;Soll_Ist_Vergleich!$C$5,I641&lt;Soll_Ist_Vergleich!$C$4,I641&gt;Soll_Ist_Vergleich!$C$5,O641&lt;Soll_Ist_Vergleich!$C$4,O641&gt;Soll_Ist_Vergleich!$C$5),"Datum überprüfen",""),"")</f>
        <v/>
      </c>
    </row>
    <row r="642" spans="1:27" x14ac:dyDescent="0.2">
      <c r="A642" s="243" t="str">
        <f>IF(ISBLANK(B642),"",COUNTA(B$10:B642))</f>
        <v/>
      </c>
      <c r="B642" s="24"/>
      <c r="C642" s="48"/>
      <c r="D642" s="48"/>
      <c r="E642" s="33"/>
      <c r="F642" s="35"/>
      <c r="G642" s="35"/>
      <c r="H642" s="49"/>
      <c r="I642" s="35"/>
      <c r="J642" s="34"/>
      <c r="K642" s="62"/>
      <c r="L642" s="62"/>
      <c r="M642" s="114"/>
      <c r="N642" s="116"/>
      <c r="O642" s="57"/>
      <c r="P642" s="50"/>
      <c r="Q642" s="34"/>
      <c r="R642" s="48"/>
      <c r="T642" s="231" t="str">
        <f t="shared" si="33"/>
        <v/>
      </c>
      <c r="U642" s="230"/>
      <c r="W642" s="221" t="str">
        <f t="shared" si="31"/>
        <v/>
      </c>
      <c r="X642" s="221" t="str">
        <f t="shared" si="32"/>
        <v/>
      </c>
      <c r="AA642" s="216" t="str">
        <f>IF(ISNUMBER(J642),IF(OR(F642&lt;Soll_Ist_Vergleich!$C$4,F642&gt;Soll_Ist_Vergleich!$C$5,I642&lt;Soll_Ist_Vergleich!$C$4,I642&gt;Soll_Ist_Vergleich!$C$5,O642&lt;Soll_Ist_Vergleich!$C$4,O642&gt;Soll_Ist_Vergleich!$C$5),"Datum überprüfen",""),"")</f>
        <v/>
      </c>
    </row>
    <row r="643" spans="1:27" x14ac:dyDescent="0.2">
      <c r="A643" s="243" t="str">
        <f>IF(ISBLANK(B643),"",COUNTA(B$10:B643))</f>
        <v/>
      </c>
      <c r="B643" s="24"/>
      <c r="C643" s="48"/>
      <c r="D643" s="48"/>
      <c r="E643" s="33"/>
      <c r="F643" s="35"/>
      <c r="G643" s="35"/>
      <c r="H643" s="49"/>
      <c r="I643" s="35"/>
      <c r="J643" s="34"/>
      <c r="K643" s="62"/>
      <c r="L643" s="62"/>
      <c r="M643" s="114"/>
      <c r="N643" s="116"/>
      <c r="O643" s="57"/>
      <c r="P643" s="50"/>
      <c r="Q643" s="34"/>
      <c r="R643" s="48"/>
      <c r="T643" s="231" t="str">
        <f t="shared" si="33"/>
        <v/>
      </c>
      <c r="U643" s="230"/>
      <c r="W643" s="221" t="str">
        <f t="shared" si="31"/>
        <v/>
      </c>
      <c r="X643" s="221" t="str">
        <f t="shared" si="32"/>
        <v/>
      </c>
      <c r="AA643" s="216" t="str">
        <f>IF(ISNUMBER(J643),IF(OR(F643&lt;Soll_Ist_Vergleich!$C$4,F643&gt;Soll_Ist_Vergleich!$C$5,I643&lt;Soll_Ist_Vergleich!$C$4,I643&gt;Soll_Ist_Vergleich!$C$5,O643&lt;Soll_Ist_Vergleich!$C$4,O643&gt;Soll_Ist_Vergleich!$C$5),"Datum überprüfen",""),"")</f>
        <v/>
      </c>
    </row>
    <row r="644" spans="1:27" x14ac:dyDescent="0.2">
      <c r="A644" s="243" t="str">
        <f>IF(ISBLANK(B644),"",COUNTA(B$10:B644))</f>
        <v/>
      </c>
      <c r="B644" s="24"/>
      <c r="C644" s="48"/>
      <c r="D644" s="48"/>
      <c r="E644" s="33"/>
      <c r="F644" s="35"/>
      <c r="G644" s="35"/>
      <c r="H644" s="49"/>
      <c r="I644" s="35"/>
      <c r="J644" s="34"/>
      <c r="K644" s="62"/>
      <c r="L644" s="62"/>
      <c r="M644" s="114"/>
      <c r="N644" s="116"/>
      <c r="O644" s="57"/>
      <c r="P644" s="50"/>
      <c r="Q644" s="34"/>
      <c r="R644" s="48"/>
      <c r="T644" s="231" t="str">
        <f t="shared" si="33"/>
        <v/>
      </c>
      <c r="U644" s="230"/>
      <c r="W644" s="221" t="str">
        <f t="shared" si="31"/>
        <v/>
      </c>
      <c r="X644" s="221" t="str">
        <f t="shared" si="32"/>
        <v/>
      </c>
      <c r="AA644" s="216" t="str">
        <f>IF(ISNUMBER(J644),IF(OR(F644&lt;Soll_Ist_Vergleich!$C$4,F644&gt;Soll_Ist_Vergleich!$C$5,I644&lt;Soll_Ist_Vergleich!$C$4,I644&gt;Soll_Ist_Vergleich!$C$5,O644&lt;Soll_Ist_Vergleich!$C$4,O644&gt;Soll_Ist_Vergleich!$C$5),"Datum überprüfen",""),"")</f>
        <v/>
      </c>
    </row>
    <row r="645" spans="1:27" x14ac:dyDescent="0.2">
      <c r="A645" s="243" t="str">
        <f>IF(ISBLANK(B645),"",COUNTA(B$10:B645))</f>
        <v/>
      </c>
      <c r="B645" s="24"/>
      <c r="C645" s="48"/>
      <c r="D645" s="48"/>
      <c r="E645" s="33"/>
      <c r="F645" s="35"/>
      <c r="G645" s="35"/>
      <c r="H645" s="49"/>
      <c r="I645" s="35"/>
      <c r="J645" s="34"/>
      <c r="K645" s="62"/>
      <c r="L645" s="62"/>
      <c r="M645" s="114"/>
      <c r="N645" s="116"/>
      <c r="O645" s="57"/>
      <c r="P645" s="50"/>
      <c r="Q645" s="34"/>
      <c r="R645" s="48"/>
      <c r="T645" s="231" t="str">
        <f t="shared" si="33"/>
        <v/>
      </c>
      <c r="U645" s="230"/>
      <c r="W645" s="221" t="str">
        <f t="shared" si="31"/>
        <v/>
      </c>
      <c r="X645" s="221" t="str">
        <f t="shared" si="32"/>
        <v/>
      </c>
      <c r="AA645" s="216" t="str">
        <f>IF(ISNUMBER(J645),IF(OR(F645&lt;Soll_Ist_Vergleich!$C$4,F645&gt;Soll_Ist_Vergleich!$C$5,I645&lt;Soll_Ist_Vergleich!$C$4,I645&gt;Soll_Ist_Vergleich!$C$5,O645&lt;Soll_Ist_Vergleich!$C$4,O645&gt;Soll_Ist_Vergleich!$C$5),"Datum überprüfen",""),"")</f>
        <v/>
      </c>
    </row>
    <row r="646" spans="1:27" x14ac:dyDescent="0.2">
      <c r="A646" s="243" t="str">
        <f>IF(ISBLANK(B646),"",COUNTA(B$10:B646))</f>
        <v/>
      </c>
      <c r="B646" s="24"/>
      <c r="C646" s="48"/>
      <c r="D646" s="48"/>
      <c r="E646" s="33"/>
      <c r="F646" s="35"/>
      <c r="G646" s="35"/>
      <c r="H646" s="49"/>
      <c r="I646" s="35"/>
      <c r="J646" s="34"/>
      <c r="K646" s="62"/>
      <c r="L646" s="62"/>
      <c r="M646" s="114"/>
      <c r="N646" s="116"/>
      <c r="O646" s="57"/>
      <c r="P646" s="50"/>
      <c r="Q646" s="34"/>
      <c r="R646" s="48"/>
      <c r="T646" s="231" t="str">
        <f t="shared" si="33"/>
        <v/>
      </c>
      <c r="U646" s="230"/>
      <c r="W646" s="221" t="str">
        <f t="shared" si="31"/>
        <v/>
      </c>
      <c r="X646" s="221" t="str">
        <f t="shared" si="32"/>
        <v/>
      </c>
      <c r="AA646" s="216" t="str">
        <f>IF(ISNUMBER(J646),IF(OR(F646&lt;Soll_Ist_Vergleich!$C$4,F646&gt;Soll_Ist_Vergleich!$C$5,I646&lt;Soll_Ist_Vergleich!$C$4,I646&gt;Soll_Ist_Vergleich!$C$5,O646&lt;Soll_Ist_Vergleich!$C$4,O646&gt;Soll_Ist_Vergleich!$C$5),"Datum überprüfen",""),"")</f>
        <v/>
      </c>
    </row>
    <row r="647" spans="1:27" x14ac:dyDescent="0.2">
      <c r="A647" s="243" t="str">
        <f>IF(ISBLANK(B647),"",COUNTA(B$10:B647))</f>
        <v/>
      </c>
      <c r="B647" s="24"/>
      <c r="C647" s="48"/>
      <c r="D647" s="48"/>
      <c r="E647" s="33"/>
      <c r="F647" s="35"/>
      <c r="G647" s="35"/>
      <c r="H647" s="49"/>
      <c r="I647" s="35"/>
      <c r="J647" s="34"/>
      <c r="K647" s="62"/>
      <c r="L647" s="62"/>
      <c r="M647" s="114"/>
      <c r="N647" s="116"/>
      <c r="O647" s="57"/>
      <c r="P647" s="50"/>
      <c r="Q647" s="34"/>
      <c r="R647" s="48"/>
      <c r="T647" s="231" t="str">
        <f t="shared" si="33"/>
        <v/>
      </c>
      <c r="U647" s="230"/>
      <c r="W647" s="221" t="str">
        <f t="shared" si="31"/>
        <v/>
      </c>
      <c r="X647" s="221" t="str">
        <f t="shared" si="32"/>
        <v/>
      </c>
      <c r="AA647" s="216" t="str">
        <f>IF(ISNUMBER(J647),IF(OR(F647&lt;Soll_Ist_Vergleich!$C$4,F647&gt;Soll_Ist_Vergleich!$C$5,I647&lt;Soll_Ist_Vergleich!$C$4,I647&gt;Soll_Ist_Vergleich!$C$5,O647&lt;Soll_Ist_Vergleich!$C$4,O647&gt;Soll_Ist_Vergleich!$C$5),"Datum überprüfen",""),"")</f>
        <v/>
      </c>
    </row>
    <row r="648" spans="1:27" x14ac:dyDescent="0.2">
      <c r="A648" s="243" t="str">
        <f>IF(ISBLANK(B648),"",COUNTA(B$10:B648))</f>
        <v/>
      </c>
      <c r="B648" s="24"/>
      <c r="C648" s="48"/>
      <c r="D648" s="48"/>
      <c r="E648" s="33"/>
      <c r="F648" s="35"/>
      <c r="G648" s="35"/>
      <c r="H648" s="49"/>
      <c r="I648" s="35"/>
      <c r="J648" s="34"/>
      <c r="K648" s="62"/>
      <c r="L648" s="62"/>
      <c r="M648" s="114"/>
      <c r="N648" s="116"/>
      <c r="O648" s="57"/>
      <c r="P648" s="50"/>
      <c r="Q648" s="34"/>
      <c r="R648" s="48"/>
      <c r="T648" s="231" t="str">
        <f t="shared" si="33"/>
        <v/>
      </c>
      <c r="U648" s="230"/>
      <c r="W648" s="221" t="str">
        <f t="shared" si="31"/>
        <v/>
      </c>
      <c r="X648" s="221" t="str">
        <f t="shared" si="32"/>
        <v/>
      </c>
      <c r="AA648" s="216" t="str">
        <f>IF(ISNUMBER(J648),IF(OR(F648&lt;Soll_Ist_Vergleich!$C$4,F648&gt;Soll_Ist_Vergleich!$C$5,I648&lt;Soll_Ist_Vergleich!$C$4,I648&gt;Soll_Ist_Vergleich!$C$5,O648&lt;Soll_Ist_Vergleich!$C$4,O648&gt;Soll_Ist_Vergleich!$C$5),"Datum überprüfen",""),"")</f>
        <v/>
      </c>
    </row>
    <row r="649" spans="1:27" x14ac:dyDescent="0.2">
      <c r="A649" s="243" t="str">
        <f>IF(ISBLANK(B649),"",COUNTA(B$10:B649))</f>
        <v/>
      </c>
      <c r="B649" s="24"/>
      <c r="C649" s="48"/>
      <c r="D649" s="48"/>
      <c r="E649" s="33"/>
      <c r="F649" s="35"/>
      <c r="G649" s="35"/>
      <c r="H649" s="49"/>
      <c r="I649" s="35"/>
      <c r="J649" s="34"/>
      <c r="K649" s="62"/>
      <c r="L649" s="62"/>
      <c r="M649" s="114"/>
      <c r="N649" s="116"/>
      <c r="O649" s="57"/>
      <c r="P649" s="50"/>
      <c r="Q649" s="34"/>
      <c r="R649" s="48"/>
      <c r="T649" s="231" t="str">
        <f t="shared" si="33"/>
        <v/>
      </c>
      <c r="U649" s="230"/>
      <c r="W649" s="221" t="str">
        <f t="shared" si="31"/>
        <v/>
      </c>
      <c r="X649" s="221" t="str">
        <f t="shared" si="32"/>
        <v/>
      </c>
      <c r="AA649" s="216" t="str">
        <f>IF(ISNUMBER(J649),IF(OR(F649&lt;Soll_Ist_Vergleich!$C$4,F649&gt;Soll_Ist_Vergleich!$C$5,I649&lt;Soll_Ist_Vergleich!$C$4,I649&gt;Soll_Ist_Vergleich!$C$5,O649&lt;Soll_Ist_Vergleich!$C$4,O649&gt;Soll_Ist_Vergleich!$C$5),"Datum überprüfen",""),"")</f>
        <v/>
      </c>
    </row>
    <row r="650" spans="1:27" x14ac:dyDescent="0.2">
      <c r="A650" s="243" t="str">
        <f>IF(ISBLANK(B650),"",COUNTA(B$10:B650))</f>
        <v/>
      </c>
      <c r="B650" s="24"/>
      <c r="C650" s="48"/>
      <c r="D650" s="48"/>
      <c r="E650" s="33"/>
      <c r="F650" s="35"/>
      <c r="G650" s="35"/>
      <c r="H650" s="49"/>
      <c r="I650" s="35"/>
      <c r="J650" s="34"/>
      <c r="K650" s="62"/>
      <c r="L650" s="62"/>
      <c r="M650" s="114"/>
      <c r="N650" s="116"/>
      <c r="O650" s="57"/>
      <c r="P650" s="50"/>
      <c r="Q650" s="34"/>
      <c r="R650" s="48"/>
      <c r="T650" s="231" t="str">
        <f t="shared" si="33"/>
        <v/>
      </c>
      <c r="U650" s="230"/>
      <c r="W650" s="221" t="str">
        <f t="shared" si="31"/>
        <v/>
      </c>
      <c r="X650" s="221" t="str">
        <f t="shared" si="32"/>
        <v/>
      </c>
      <c r="AA650" s="216" t="str">
        <f>IF(ISNUMBER(J650),IF(OR(F650&lt;Soll_Ist_Vergleich!$C$4,F650&gt;Soll_Ist_Vergleich!$C$5,I650&lt;Soll_Ist_Vergleich!$C$4,I650&gt;Soll_Ist_Vergleich!$C$5,O650&lt;Soll_Ist_Vergleich!$C$4,O650&gt;Soll_Ist_Vergleich!$C$5),"Datum überprüfen",""),"")</f>
        <v/>
      </c>
    </row>
    <row r="651" spans="1:27" x14ac:dyDescent="0.2">
      <c r="A651" s="243" t="str">
        <f>IF(ISBLANK(B651),"",COUNTA(B$10:B651))</f>
        <v/>
      </c>
      <c r="B651" s="24"/>
      <c r="C651" s="48"/>
      <c r="D651" s="48"/>
      <c r="E651" s="33"/>
      <c r="F651" s="35"/>
      <c r="G651" s="35"/>
      <c r="H651" s="49"/>
      <c r="I651" s="35"/>
      <c r="J651" s="34"/>
      <c r="K651" s="62"/>
      <c r="L651" s="62"/>
      <c r="M651" s="114"/>
      <c r="N651" s="116"/>
      <c r="O651" s="57"/>
      <c r="P651" s="50"/>
      <c r="Q651" s="34"/>
      <c r="R651" s="48"/>
      <c r="T651" s="231" t="str">
        <f t="shared" si="33"/>
        <v/>
      </c>
      <c r="U651" s="230"/>
      <c r="W651" s="221" t="str">
        <f t="shared" si="31"/>
        <v/>
      </c>
      <c r="X651" s="221" t="str">
        <f t="shared" si="32"/>
        <v/>
      </c>
      <c r="AA651" s="216" t="str">
        <f>IF(ISNUMBER(J651),IF(OR(F651&lt;Soll_Ist_Vergleich!$C$4,F651&gt;Soll_Ist_Vergleich!$C$5,I651&lt;Soll_Ist_Vergleich!$C$4,I651&gt;Soll_Ist_Vergleich!$C$5,O651&lt;Soll_Ist_Vergleich!$C$4,O651&gt;Soll_Ist_Vergleich!$C$5),"Datum überprüfen",""),"")</f>
        <v/>
      </c>
    </row>
    <row r="652" spans="1:27" x14ac:dyDescent="0.2">
      <c r="A652" s="243" t="str">
        <f>IF(ISBLANK(B652),"",COUNTA(B$10:B652))</f>
        <v/>
      </c>
      <c r="B652" s="24"/>
      <c r="C652" s="48"/>
      <c r="D652" s="48"/>
      <c r="E652" s="33"/>
      <c r="F652" s="35"/>
      <c r="G652" s="35"/>
      <c r="H652" s="49"/>
      <c r="I652" s="35"/>
      <c r="J652" s="34"/>
      <c r="K652" s="62"/>
      <c r="L652" s="62"/>
      <c r="M652" s="114"/>
      <c r="N652" s="116"/>
      <c r="O652" s="57"/>
      <c r="P652" s="50"/>
      <c r="Q652" s="34"/>
      <c r="R652" s="48"/>
      <c r="T652" s="231" t="str">
        <f t="shared" si="33"/>
        <v/>
      </c>
      <c r="U652" s="230"/>
      <c r="W652" s="221" t="str">
        <f t="shared" si="31"/>
        <v/>
      </c>
      <c r="X652" s="221" t="str">
        <f t="shared" si="32"/>
        <v/>
      </c>
      <c r="AA652" s="216" t="str">
        <f>IF(ISNUMBER(J652),IF(OR(F652&lt;Soll_Ist_Vergleich!$C$4,F652&gt;Soll_Ist_Vergleich!$C$5,I652&lt;Soll_Ist_Vergleich!$C$4,I652&gt;Soll_Ist_Vergleich!$C$5,O652&lt;Soll_Ist_Vergleich!$C$4,O652&gt;Soll_Ist_Vergleich!$C$5),"Datum überprüfen",""),"")</f>
        <v/>
      </c>
    </row>
    <row r="653" spans="1:27" x14ac:dyDescent="0.2">
      <c r="A653" s="243" t="str">
        <f>IF(ISBLANK(B653),"",COUNTA(B$10:B653))</f>
        <v/>
      </c>
      <c r="B653" s="24"/>
      <c r="C653" s="48"/>
      <c r="D653" s="48"/>
      <c r="E653" s="33"/>
      <c r="F653" s="35"/>
      <c r="G653" s="35"/>
      <c r="H653" s="49"/>
      <c r="I653" s="35"/>
      <c r="J653" s="34"/>
      <c r="K653" s="62"/>
      <c r="L653" s="62"/>
      <c r="M653" s="114"/>
      <c r="N653" s="116"/>
      <c r="O653" s="57"/>
      <c r="P653" s="50"/>
      <c r="Q653" s="34"/>
      <c r="R653" s="48"/>
      <c r="T653" s="231" t="str">
        <f t="shared" si="33"/>
        <v/>
      </c>
      <c r="U653" s="230"/>
      <c r="W653" s="221" t="str">
        <f t="shared" si="31"/>
        <v/>
      </c>
      <c r="X653" s="221" t="str">
        <f t="shared" si="32"/>
        <v/>
      </c>
      <c r="AA653" s="216" t="str">
        <f>IF(ISNUMBER(J653),IF(OR(F653&lt;Soll_Ist_Vergleich!$C$4,F653&gt;Soll_Ist_Vergleich!$C$5,I653&lt;Soll_Ist_Vergleich!$C$4,I653&gt;Soll_Ist_Vergleich!$C$5,O653&lt;Soll_Ist_Vergleich!$C$4,O653&gt;Soll_Ist_Vergleich!$C$5),"Datum überprüfen",""),"")</f>
        <v/>
      </c>
    </row>
    <row r="654" spans="1:27" x14ac:dyDescent="0.2">
      <c r="A654" s="243" t="str">
        <f>IF(ISBLANK(B654),"",COUNTA(B$10:B654))</f>
        <v/>
      </c>
      <c r="B654" s="24"/>
      <c r="C654" s="48"/>
      <c r="D654" s="48"/>
      <c r="E654" s="33"/>
      <c r="F654" s="35"/>
      <c r="G654" s="35"/>
      <c r="H654" s="49"/>
      <c r="I654" s="35"/>
      <c r="J654" s="34"/>
      <c r="K654" s="62"/>
      <c r="L654" s="62"/>
      <c r="M654" s="114"/>
      <c r="N654" s="116"/>
      <c r="O654" s="57"/>
      <c r="P654" s="50"/>
      <c r="Q654" s="34"/>
      <c r="R654" s="48"/>
      <c r="T654" s="231" t="str">
        <f t="shared" si="33"/>
        <v/>
      </c>
      <c r="U654" s="230"/>
      <c r="W654" s="221" t="str">
        <f t="shared" si="31"/>
        <v/>
      </c>
      <c r="X654" s="221" t="str">
        <f t="shared" si="32"/>
        <v/>
      </c>
      <c r="AA654" s="216" t="str">
        <f>IF(ISNUMBER(J654),IF(OR(F654&lt;Soll_Ist_Vergleich!$C$4,F654&gt;Soll_Ist_Vergleich!$C$5,I654&lt;Soll_Ist_Vergleich!$C$4,I654&gt;Soll_Ist_Vergleich!$C$5,O654&lt;Soll_Ist_Vergleich!$C$4,O654&gt;Soll_Ist_Vergleich!$C$5),"Datum überprüfen",""),"")</f>
        <v/>
      </c>
    </row>
    <row r="655" spans="1:27" x14ac:dyDescent="0.2">
      <c r="A655" s="243" t="str">
        <f>IF(ISBLANK(B655),"",COUNTA(B$10:B655))</f>
        <v/>
      </c>
      <c r="B655" s="24"/>
      <c r="C655" s="48"/>
      <c r="D655" s="48"/>
      <c r="E655" s="33"/>
      <c r="F655" s="35"/>
      <c r="G655" s="35"/>
      <c r="H655" s="49"/>
      <c r="I655" s="35"/>
      <c r="J655" s="34"/>
      <c r="K655" s="62"/>
      <c r="L655" s="62"/>
      <c r="M655" s="114"/>
      <c r="N655" s="116"/>
      <c r="O655" s="57"/>
      <c r="P655" s="50"/>
      <c r="Q655" s="34"/>
      <c r="R655" s="48"/>
      <c r="T655" s="231" t="str">
        <f t="shared" si="33"/>
        <v/>
      </c>
      <c r="U655" s="230"/>
      <c r="W655" s="221" t="str">
        <f t="shared" si="31"/>
        <v/>
      </c>
      <c r="X655" s="221" t="str">
        <f t="shared" si="32"/>
        <v/>
      </c>
      <c r="AA655" s="216" t="str">
        <f>IF(ISNUMBER(J655),IF(OR(F655&lt;Soll_Ist_Vergleich!$C$4,F655&gt;Soll_Ist_Vergleich!$C$5,I655&lt;Soll_Ist_Vergleich!$C$4,I655&gt;Soll_Ist_Vergleich!$C$5,O655&lt;Soll_Ist_Vergleich!$C$4,O655&gt;Soll_Ist_Vergleich!$C$5),"Datum überprüfen",""),"")</f>
        <v/>
      </c>
    </row>
    <row r="656" spans="1:27" x14ac:dyDescent="0.2">
      <c r="A656" s="243" t="str">
        <f>IF(ISBLANK(B656),"",COUNTA(B$10:B656))</f>
        <v/>
      </c>
      <c r="B656" s="24"/>
      <c r="C656" s="48"/>
      <c r="D656" s="48"/>
      <c r="E656" s="33"/>
      <c r="F656" s="35"/>
      <c r="G656" s="35"/>
      <c r="H656" s="49"/>
      <c r="I656" s="35"/>
      <c r="J656" s="34"/>
      <c r="K656" s="62"/>
      <c r="L656" s="62"/>
      <c r="M656" s="114"/>
      <c r="N656" s="116"/>
      <c r="O656" s="57"/>
      <c r="P656" s="50"/>
      <c r="Q656" s="34"/>
      <c r="R656" s="48"/>
      <c r="T656" s="231" t="str">
        <f t="shared" si="33"/>
        <v/>
      </c>
      <c r="U656" s="230"/>
      <c r="W656" s="221" t="str">
        <f t="shared" si="31"/>
        <v/>
      </c>
      <c r="X656" s="221" t="str">
        <f t="shared" si="32"/>
        <v/>
      </c>
      <c r="AA656" s="216" t="str">
        <f>IF(ISNUMBER(J656),IF(OR(F656&lt;Soll_Ist_Vergleich!$C$4,F656&gt;Soll_Ist_Vergleich!$C$5,I656&lt;Soll_Ist_Vergleich!$C$4,I656&gt;Soll_Ist_Vergleich!$C$5,O656&lt;Soll_Ist_Vergleich!$C$4,O656&gt;Soll_Ist_Vergleich!$C$5),"Datum überprüfen",""),"")</f>
        <v/>
      </c>
    </row>
    <row r="657" spans="1:27" x14ac:dyDescent="0.2">
      <c r="A657" s="243" t="str">
        <f>IF(ISBLANK(B657),"",COUNTA(B$10:B657))</f>
        <v/>
      </c>
      <c r="B657" s="24"/>
      <c r="C657" s="48"/>
      <c r="D657" s="48"/>
      <c r="E657" s="33"/>
      <c r="F657" s="35"/>
      <c r="G657" s="35"/>
      <c r="H657" s="49"/>
      <c r="I657" s="35"/>
      <c r="J657" s="34"/>
      <c r="K657" s="62"/>
      <c r="L657" s="62"/>
      <c r="M657" s="114"/>
      <c r="N657" s="116"/>
      <c r="O657" s="57"/>
      <c r="P657" s="50"/>
      <c r="Q657" s="34"/>
      <c r="R657" s="48"/>
      <c r="T657" s="231" t="str">
        <f t="shared" si="33"/>
        <v/>
      </c>
      <c r="U657" s="230"/>
      <c r="W657" s="221" t="str">
        <f t="shared" si="31"/>
        <v/>
      </c>
      <c r="X657" s="221" t="str">
        <f t="shared" si="32"/>
        <v/>
      </c>
      <c r="AA657" s="216" t="str">
        <f>IF(ISNUMBER(J657),IF(OR(F657&lt;Soll_Ist_Vergleich!$C$4,F657&gt;Soll_Ist_Vergleich!$C$5,I657&lt;Soll_Ist_Vergleich!$C$4,I657&gt;Soll_Ist_Vergleich!$C$5,O657&lt;Soll_Ist_Vergleich!$C$4,O657&gt;Soll_Ist_Vergleich!$C$5),"Datum überprüfen",""),"")</f>
        <v/>
      </c>
    </row>
    <row r="658" spans="1:27" x14ac:dyDescent="0.2">
      <c r="A658" s="243" t="str">
        <f>IF(ISBLANK(B658),"",COUNTA(B$10:B658))</f>
        <v/>
      </c>
      <c r="B658" s="24"/>
      <c r="C658" s="48"/>
      <c r="D658" s="48"/>
      <c r="E658" s="33"/>
      <c r="F658" s="35"/>
      <c r="G658" s="35"/>
      <c r="H658" s="49"/>
      <c r="I658" s="35"/>
      <c r="J658" s="34"/>
      <c r="K658" s="62"/>
      <c r="L658" s="62"/>
      <c r="M658" s="114"/>
      <c r="N658" s="116"/>
      <c r="O658" s="57"/>
      <c r="P658" s="50"/>
      <c r="Q658" s="34"/>
      <c r="R658" s="48"/>
      <c r="T658" s="231" t="str">
        <f t="shared" si="33"/>
        <v/>
      </c>
      <c r="U658" s="230"/>
      <c r="W658" s="221" t="str">
        <f t="shared" si="31"/>
        <v/>
      </c>
      <c r="X658" s="221" t="str">
        <f t="shared" si="32"/>
        <v/>
      </c>
      <c r="AA658" s="216" t="str">
        <f>IF(ISNUMBER(J658),IF(OR(F658&lt;Soll_Ist_Vergleich!$C$4,F658&gt;Soll_Ist_Vergleich!$C$5,I658&lt;Soll_Ist_Vergleich!$C$4,I658&gt;Soll_Ist_Vergleich!$C$5,O658&lt;Soll_Ist_Vergleich!$C$4,O658&gt;Soll_Ist_Vergleich!$C$5),"Datum überprüfen",""),"")</f>
        <v/>
      </c>
    </row>
    <row r="659" spans="1:27" x14ac:dyDescent="0.2">
      <c r="A659" s="243" t="str">
        <f>IF(ISBLANK(B659),"",COUNTA(B$10:B659))</f>
        <v/>
      </c>
      <c r="B659" s="24"/>
      <c r="C659" s="48"/>
      <c r="D659" s="48"/>
      <c r="E659" s="33"/>
      <c r="F659" s="35"/>
      <c r="G659" s="35"/>
      <c r="H659" s="49"/>
      <c r="I659" s="35"/>
      <c r="J659" s="34"/>
      <c r="K659" s="62"/>
      <c r="L659" s="62"/>
      <c r="M659" s="114"/>
      <c r="N659" s="116"/>
      <c r="O659" s="57"/>
      <c r="P659" s="50"/>
      <c r="Q659" s="34"/>
      <c r="R659" s="48"/>
      <c r="T659" s="231" t="str">
        <f t="shared" si="33"/>
        <v/>
      </c>
      <c r="U659" s="230"/>
      <c r="W659" s="221" t="str">
        <f t="shared" si="31"/>
        <v/>
      </c>
      <c r="X659" s="221" t="str">
        <f t="shared" si="32"/>
        <v/>
      </c>
      <c r="AA659" s="216" t="str">
        <f>IF(ISNUMBER(J659),IF(OR(F659&lt;Soll_Ist_Vergleich!$C$4,F659&gt;Soll_Ist_Vergleich!$C$5,I659&lt;Soll_Ist_Vergleich!$C$4,I659&gt;Soll_Ist_Vergleich!$C$5,O659&lt;Soll_Ist_Vergleich!$C$4,O659&gt;Soll_Ist_Vergleich!$C$5),"Datum überprüfen",""),"")</f>
        <v/>
      </c>
    </row>
    <row r="660" spans="1:27" x14ac:dyDescent="0.2">
      <c r="A660" s="243" t="str">
        <f>IF(ISBLANK(B660),"",COUNTA(B$10:B660))</f>
        <v/>
      </c>
      <c r="B660" s="24"/>
      <c r="C660" s="48"/>
      <c r="D660" s="48"/>
      <c r="E660" s="33"/>
      <c r="F660" s="35"/>
      <c r="G660" s="35"/>
      <c r="H660" s="49"/>
      <c r="I660" s="35"/>
      <c r="J660" s="34"/>
      <c r="K660" s="62"/>
      <c r="L660" s="62"/>
      <c r="M660" s="114"/>
      <c r="N660" s="116"/>
      <c r="O660" s="57"/>
      <c r="P660" s="50"/>
      <c r="Q660" s="34"/>
      <c r="R660" s="48"/>
      <c r="T660" s="231" t="str">
        <f t="shared" si="33"/>
        <v/>
      </c>
      <c r="U660" s="230"/>
      <c r="W660" s="221" t="str">
        <f t="shared" si="31"/>
        <v/>
      </c>
      <c r="X660" s="221" t="str">
        <f t="shared" si="32"/>
        <v/>
      </c>
      <c r="AA660" s="216" t="str">
        <f>IF(ISNUMBER(J660),IF(OR(F660&lt;Soll_Ist_Vergleich!$C$4,F660&gt;Soll_Ist_Vergleich!$C$5,I660&lt;Soll_Ist_Vergleich!$C$4,I660&gt;Soll_Ist_Vergleich!$C$5,O660&lt;Soll_Ist_Vergleich!$C$4,O660&gt;Soll_Ist_Vergleich!$C$5),"Datum überprüfen",""),"")</f>
        <v/>
      </c>
    </row>
    <row r="661" spans="1:27" x14ac:dyDescent="0.2">
      <c r="A661" s="243" t="str">
        <f>IF(ISBLANK(B661),"",COUNTA(B$10:B661))</f>
        <v/>
      </c>
      <c r="B661" s="24"/>
      <c r="C661" s="48"/>
      <c r="D661" s="48"/>
      <c r="E661" s="33"/>
      <c r="F661" s="35"/>
      <c r="G661" s="35"/>
      <c r="H661" s="49"/>
      <c r="I661" s="35"/>
      <c r="J661" s="34"/>
      <c r="K661" s="62"/>
      <c r="L661" s="62"/>
      <c r="M661" s="114"/>
      <c r="N661" s="116"/>
      <c r="O661" s="57"/>
      <c r="P661" s="50"/>
      <c r="Q661" s="34"/>
      <c r="R661" s="48"/>
      <c r="T661" s="231" t="str">
        <f t="shared" si="33"/>
        <v/>
      </c>
      <c r="U661" s="230"/>
      <c r="W661" s="221" t="str">
        <f t="shared" si="31"/>
        <v/>
      </c>
      <c r="X661" s="221" t="str">
        <f t="shared" si="32"/>
        <v/>
      </c>
      <c r="AA661" s="216" t="str">
        <f>IF(ISNUMBER(J661),IF(OR(F661&lt;Soll_Ist_Vergleich!$C$4,F661&gt;Soll_Ist_Vergleich!$C$5,I661&lt;Soll_Ist_Vergleich!$C$4,I661&gt;Soll_Ist_Vergleich!$C$5,O661&lt;Soll_Ist_Vergleich!$C$4,O661&gt;Soll_Ist_Vergleich!$C$5),"Datum überprüfen",""),"")</f>
        <v/>
      </c>
    </row>
    <row r="662" spans="1:27" x14ac:dyDescent="0.2">
      <c r="A662" s="243" t="str">
        <f>IF(ISBLANK(B662),"",COUNTA(B$10:B662))</f>
        <v/>
      </c>
      <c r="B662" s="24"/>
      <c r="C662" s="48"/>
      <c r="D662" s="48"/>
      <c r="E662" s="33"/>
      <c r="F662" s="35"/>
      <c r="G662" s="35"/>
      <c r="H662" s="49"/>
      <c r="I662" s="35"/>
      <c r="J662" s="34"/>
      <c r="K662" s="62"/>
      <c r="L662" s="62"/>
      <c r="M662" s="114"/>
      <c r="N662" s="116"/>
      <c r="O662" s="57"/>
      <c r="P662" s="50"/>
      <c r="Q662" s="34"/>
      <c r="R662" s="48"/>
      <c r="T662" s="231" t="str">
        <f t="shared" si="33"/>
        <v/>
      </c>
      <c r="U662" s="230"/>
      <c r="W662" s="221" t="str">
        <f t="shared" si="31"/>
        <v/>
      </c>
      <c r="X662" s="221" t="str">
        <f t="shared" si="32"/>
        <v/>
      </c>
      <c r="AA662" s="216" t="str">
        <f>IF(ISNUMBER(J662),IF(OR(F662&lt;Soll_Ist_Vergleich!$C$4,F662&gt;Soll_Ist_Vergleich!$C$5,I662&lt;Soll_Ist_Vergleich!$C$4,I662&gt;Soll_Ist_Vergleich!$C$5,O662&lt;Soll_Ist_Vergleich!$C$4,O662&gt;Soll_Ist_Vergleich!$C$5),"Datum überprüfen",""),"")</f>
        <v/>
      </c>
    </row>
    <row r="663" spans="1:27" x14ac:dyDescent="0.2">
      <c r="A663" s="243" t="str">
        <f>IF(ISBLANK(B663),"",COUNTA(B$10:B663))</f>
        <v/>
      </c>
      <c r="B663" s="24"/>
      <c r="C663" s="48"/>
      <c r="D663" s="48"/>
      <c r="E663" s="33"/>
      <c r="F663" s="35"/>
      <c r="G663" s="35"/>
      <c r="H663" s="49"/>
      <c r="I663" s="35"/>
      <c r="J663" s="34"/>
      <c r="K663" s="62"/>
      <c r="L663" s="62"/>
      <c r="M663" s="114"/>
      <c r="N663" s="116"/>
      <c r="O663" s="57"/>
      <c r="P663" s="50"/>
      <c r="Q663" s="34"/>
      <c r="R663" s="48"/>
      <c r="T663" s="231" t="str">
        <f t="shared" si="33"/>
        <v/>
      </c>
      <c r="U663" s="230"/>
      <c r="W663" s="221" t="str">
        <f t="shared" ref="W663:W726" si="34">IF(ISNUMBER(J663),ROUND(J663/(1+L663/100)*(1-K663/100),2),"")</f>
        <v/>
      </c>
      <c r="X663" s="221" t="str">
        <f t="shared" ref="X663:X726" si="35">IF(ISNUMBER(J663),ROUND(J663/(1+L663/100),2),"")</f>
        <v/>
      </c>
      <c r="AA663" s="216" t="str">
        <f>IF(ISNUMBER(J663),IF(OR(F663&lt;Soll_Ist_Vergleich!$C$4,F663&gt;Soll_Ist_Vergleich!$C$5,I663&lt;Soll_Ist_Vergleich!$C$4,I663&gt;Soll_Ist_Vergleich!$C$5,O663&lt;Soll_Ist_Vergleich!$C$4,O663&gt;Soll_Ist_Vergleich!$C$5),"Datum überprüfen",""),"")</f>
        <v/>
      </c>
    </row>
    <row r="664" spans="1:27" x14ac:dyDescent="0.2">
      <c r="A664" s="243" t="str">
        <f>IF(ISBLANK(B664),"",COUNTA(B$10:B664))</f>
        <v/>
      </c>
      <c r="B664" s="24"/>
      <c r="C664" s="48"/>
      <c r="D664" s="48"/>
      <c r="E664" s="33"/>
      <c r="F664" s="35"/>
      <c r="G664" s="35"/>
      <c r="H664" s="49"/>
      <c r="I664" s="35"/>
      <c r="J664" s="34"/>
      <c r="K664" s="62"/>
      <c r="L664" s="62"/>
      <c r="M664" s="114"/>
      <c r="N664" s="116"/>
      <c r="O664" s="57"/>
      <c r="P664" s="50"/>
      <c r="Q664" s="34"/>
      <c r="R664" s="48"/>
      <c r="T664" s="231" t="str">
        <f t="shared" si="33"/>
        <v/>
      </c>
      <c r="U664" s="230"/>
      <c r="W664" s="221" t="str">
        <f t="shared" si="34"/>
        <v/>
      </c>
      <c r="X664" s="221" t="str">
        <f t="shared" si="35"/>
        <v/>
      </c>
      <c r="AA664" s="216" t="str">
        <f>IF(ISNUMBER(J664),IF(OR(F664&lt;Soll_Ist_Vergleich!$C$4,F664&gt;Soll_Ist_Vergleich!$C$5,I664&lt;Soll_Ist_Vergleich!$C$4,I664&gt;Soll_Ist_Vergleich!$C$5,O664&lt;Soll_Ist_Vergleich!$C$4,O664&gt;Soll_Ist_Vergleich!$C$5),"Datum überprüfen",""),"")</f>
        <v/>
      </c>
    </row>
    <row r="665" spans="1:27" x14ac:dyDescent="0.2">
      <c r="A665" s="243" t="str">
        <f>IF(ISBLANK(B665),"",COUNTA(B$10:B665))</f>
        <v/>
      </c>
      <c r="B665" s="24"/>
      <c r="C665" s="48"/>
      <c r="D665" s="48"/>
      <c r="E665" s="33"/>
      <c r="F665" s="35"/>
      <c r="G665" s="35"/>
      <c r="H665" s="49"/>
      <c r="I665" s="35"/>
      <c r="J665" s="34"/>
      <c r="K665" s="62"/>
      <c r="L665" s="62"/>
      <c r="M665" s="114"/>
      <c r="N665" s="116"/>
      <c r="O665" s="57"/>
      <c r="P665" s="50"/>
      <c r="Q665" s="34"/>
      <c r="R665" s="48"/>
      <c r="T665" s="231" t="str">
        <f t="shared" si="33"/>
        <v/>
      </c>
      <c r="U665" s="230"/>
      <c r="W665" s="221" t="str">
        <f t="shared" si="34"/>
        <v/>
      </c>
      <c r="X665" s="221" t="str">
        <f t="shared" si="35"/>
        <v/>
      </c>
      <c r="AA665" s="216" t="str">
        <f>IF(ISNUMBER(J665),IF(OR(F665&lt;Soll_Ist_Vergleich!$C$4,F665&gt;Soll_Ist_Vergleich!$C$5,I665&lt;Soll_Ist_Vergleich!$C$4,I665&gt;Soll_Ist_Vergleich!$C$5,O665&lt;Soll_Ist_Vergleich!$C$4,O665&gt;Soll_Ist_Vergleich!$C$5),"Datum überprüfen",""),"")</f>
        <v/>
      </c>
    </row>
    <row r="666" spans="1:27" x14ac:dyDescent="0.2">
      <c r="A666" s="243" t="str">
        <f>IF(ISBLANK(B666),"",COUNTA(B$10:B666))</f>
        <v/>
      </c>
      <c r="B666" s="24"/>
      <c r="C666" s="48"/>
      <c r="D666" s="48"/>
      <c r="E666" s="33"/>
      <c r="F666" s="35"/>
      <c r="G666" s="35"/>
      <c r="H666" s="49"/>
      <c r="I666" s="35"/>
      <c r="J666" s="34"/>
      <c r="K666" s="62"/>
      <c r="L666" s="62"/>
      <c r="M666" s="114"/>
      <c r="N666" s="116"/>
      <c r="O666" s="57"/>
      <c r="P666" s="50"/>
      <c r="Q666" s="34"/>
      <c r="R666" s="48"/>
      <c r="T666" s="231" t="str">
        <f t="shared" si="33"/>
        <v/>
      </c>
      <c r="U666" s="230"/>
      <c r="W666" s="221" t="str">
        <f t="shared" si="34"/>
        <v/>
      </c>
      <c r="X666" s="221" t="str">
        <f t="shared" si="35"/>
        <v/>
      </c>
      <c r="AA666" s="216" t="str">
        <f>IF(ISNUMBER(J666),IF(OR(F666&lt;Soll_Ist_Vergleich!$C$4,F666&gt;Soll_Ist_Vergleich!$C$5,I666&lt;Soll_Ist_Vergleich!$C$4,I666&gt;Soll_Ist_Vergleich!$C$5,O666&lt;Soll_Ist_Vergleich!$C$4,O666&gt;Soll_Ist_Vergleich!$C$5),"Datum überprüfen",""),"")</f>
        <v/>
      </c>
    </row>
    <row r="667" spans="1:27" x14ac:dyDescent="0.2">
      <c r="A667" s="243" t="str">
        <f>IF(ISBLANK(B667),"",COUNTA(B$10:B667))</f>
        <v/>
      </c>
      <c r="B667" s="24"/>
      <c r="C667" s="48"/>
      <c r="D667" s="48"/>
      <c r="E667" s="33"/>
      <c r="F667" s="35"/>
      <c r="G667" s="35"/>
      <c r="H667" s="49"/>
      <c r="I667" s="35"/>
      <c r="J667" s="34"/>
      <c r="K667" s="62"/>
      <c r="L667" s="62"/>
      <c r="M667" s="114"/>
      <c r="N667" s="116"/>
      <c r="O667" s="57"/>
      <c r="P667" s="50"/>
      <c r="Q667" s="34"/>
      <c r="R667" s="48"/>
      <c r="T667" s="231" t="str">
        <f t="shared" si="33"/>
        <v/>
      </c>
      <c r="U667" s="230"/>
      <c r="W667" s="221" t="str">
        <f t="shared" si="34"/>
        <v/>
      </c>
      <c r="X667" s="221" t="str">
        <f t="shared" si="35"/>
        <v/>
      </c>
      <c r="AA667" s="216" t="str">
        <f>IF(ISNUMBER(J667),IF(OR(F667&lt;Soll_Ist_Vergleich!$C$4,F667&gt;Soll_Ist_Vergleich!$C$5,I667&lt;Soll_Ist_Vergleich!$C$4,I667&gt;Soll_Ist_Vergleich!$C$5,O667&lt;Soll_Ist_Vergleich!$C$4,O667&gt;Soll_Ist_Vergleich!$C$5),"Datum überprüfen",""),"")</f>
        <v/>
      </c>
    </row>
    <row r="668" spans="1:27" x14ac:dyDescent="0.2">
      <c r="A668" s="243" t="str">
        <f>IF(ISBLANK(B668),"",COUNTA(B$10:B668))</f>
        <v/>
      </c>
      <c r="B668" s="24"/>
      <c r="C668" s="48"/>
      <c r="D668" s="48"/>
      <c r="E668" s="33"/>
      <c r="F668" s="35"/>
      <c r="G668" s="35"/>
      <c r="H668" s="49"/>
      <c r="I668" s="35"/>
      <c r="J668" s="34"/>
      <c r="K668" s="62"/>
      <c r="L668" s="62"/>
      <c r="M668" s="114"/>
      <c r="N668" s="116"/>
      <c r="O668" s="57"/>
      <c r="P668" s="50"/>
      <c r="Q668" s="34"/>
      <c r="R668" s="48"/>
      <c r="T668" s="231" t="str">
        <f t="shared" si="33"/>
        <v/>
      </c>
      <c r="U668" s="230"/>
      <c r="W668" s="221" t="str">
        <f t="shared" si="34"/>
        <v/>
      </c>
      <c r="X668" s="221" t="str">
        <f t="shared" si="35"/>
        <v/>
      </c>
      <c r="AA668" s="216" t="str">
        <f>IF(ISNUMBER(J668),IF(OR(F668&lt;Soll_Ist_Vergleich!$C$4,F668&gt;Soll_Ist_Vergleich!$C$5,I668&lt;Soll_Ist_Vergleich!$C$4,I668&gt;Soll_Ist_Vergleich!$C$5,O668&lt;Soll_Ist_Vergleich!$C$4,O668&gt;Soll_Ist_Vergleich!$C$5),"Datum überprüfen",""),"")</f>
        <v/>
      </c>
    </row>
    <row r="669" spans="1:27" x14ac:dyDescent="0.2">
      <c r="A669" s="243" t="str">
        <f>IF(ISBLANK(B669),"",COUNTA(B$10:B669))</f>
        <v/>
      </c>
      <c r="B669" s="24"/>
      <c r="C669" s="48"/>
      <c r="D669" s="48"/>
      <c r="E669" s="33"/>
      <c r="F669" s="35"/>
      <c r="G669" s="35"/>
      <c r="H669" s="49"/>
      <c r="I669" s="35"/>
      <c r="J669" s="34"/>
      <c r="K669" s="62"/>
      <c r="L669" s="62"/>
      <c r="M669" s="114"/>
      <c r="N669" s="116"/>
      <c r="O669" s="57"/>
      <c r="P669" s="50"/>
      <c r="Q669" s="34"/>
      <c r="R669" s="48"/>
      <c r="T669" s="231" t="str">
        <f t="shared" si="33"/>
        <v/>
      </c>
      <c r="U669" s="230"/>
      <c r="W669" s="221" t="str">
        <f t="shared" si="34"/>
        <v/>
      </c>
      <c r="X669" s="221" t="str">
        <f t="shared" si="35"/>
        <v/>
      </c>
      <c r="AA669" s="216" t="str">
        <f>IF(ISNUMBER(J669),IF(OR(F669&lt;Soll_Ist_Vergleich!$C$4,F669&gt;Soll_Ist_Vergleich!$C$5,I669&lt;Soll_Ist_Vergleich!$C$4,I669&gt;Soll_Ist_Vergleich!$C$5,O669&lt;Soll_Ist_Vergleich!$C$4,O669&gt;Soll_Ist_Vergleich!$C$5),"Datum überprüfen",""),"")</f>
        <v/>
      </c>
    </row>
    <row r="670" spans="1:27" x14ac:dyDescent="0.2">
      <c r="A670" s="243" t="str">
        <f>IF(ISBLANK(B670),"",COUNTA(B$10:B670))</f>
        <v/>
      </c>
      <c r="B670" s="24"/>
      <c r="C670" s="48"/>
      <c r="D670" s="48"/>
      <c r="E670" s="33"/>
      <c r="F670" s="35"/>
      <c r="G670" s="35"/>
      <c r="H670" s="49"/>
      <c r="I670" s="35"/>
      <c r="J670" s="34"/>
      <c r="K670" s="62"/>
      <c r="L670" s="62"/>
      <c r="M670" s="114"/>
      <c r="N670" s="116"/>
      <c r="O670" s="57"/>
      <c r="P670" s="50"/>
      <c r="Q670" s="34"/>
      <c r="R670" s="48"/>
      <c r="T670" s="231" t="str">
        <f t="shared" si="33"/>
        <v/>
      </c>
      <c r="U670" s="230"/>
      <c r="W670" s="221" t="str">
        <f t="shared" si="34"/>
        <v/>
      </c>
      <c r="X670" s="221" t="str">
        <f t="shared" si="35"/>
        <v/>
      </c>
      <c r="AA670" s="216" t="str">
        <f>IF(ISNUMBER(J670),IF(OR(F670&lt;Soll_Ist_Vergleich!$C$4,F670&gt;Soll_Ist_Vergleich!$C$5,I670&lt;Soll_Ist_Vergleich!$C$4,I670&gt;Soll_Ist_Vergleich!$C$5,O670&lt;Soll_Ist_Vergleich!$C$4,O670&gt;Soll_Ist_Vergleich!$C$5),"Datum überprüfen",""),"")</f>
        <v/>
      </c>
    </row>
    <row r="671" spans="1:27" x14ac:dyDescent="0.2">
      <c r="A671" s="243" t="str">
        <f>IF(ISBLANK(B671),"",COUNTA(B$10:B671))</f>
        <v/>
      </c>
      <c r="B671" s="24"/>
      <c r="C671" s="48"/>
      <c r="D671" s="48"/>
      <c r="E671" s="33"/>
      <c r="F671" s="35"/>
      <c r="G671" s="35"/>
      <c r="H671" s="49"/>
      <c r="I671" s="35"/>
      <c r="J671" s="34"/>
      <c r="K671" s="62"/>
      <c r="L671" s="62"/>
      <c r="M671" s="114"/>
      <c r="N671" s="116"/>
      <c r="O671" s="57"/>
      <c r="P671" s="50"/>
      <c r="Q671" s="34"/>
      <c r="R671" s="48"/>
      <c r="T671" s="231" t="str">
        <f t="shared" si="33"/>
        <v/>
      </c>
      <c r="U671" s="230"/>
      <c r="W671" s="221" t="str">
        <f t="shared" si="34"/>
        <v/>
      </c>
      <c r="X671" s="221" t="str">
        <f t="shared" si="35"/>
        <v/>
      </c>
      <c r="AA671" s="216" t="str">
        <f>IF(ISNUMBER(J671),IF(OR(F671&lt;Soll_Ist_Vergleich!$C$4,F671&gt;Soll_Ist_Vergleich!$C$5,I671&lt;Soll_Ist_Vergleich!$C$4,I671&gt;Soll_Ist_Vergleich!$C$5,O671&lt;Soll_Ist_Vergleich!$C$4,O671&gt;Soll_Ist_Vergleich!$C$5),"Datum überprüfen",""),"")</f>
        <v/>
      </c>
    </row>
    <row r="672" spans="1:27" x14ac:dyDescent="0.2">
      <c r="A672" s="243" t="str">
        <f>IF(ISBLANK(B672),"",COUNTA(B$10:B672))</f>
        <v/>
      </c>
      <c r="B672" s="24"/>
      <c r="C672" s="48"/>
      <c r="D672" s="48"/>
      <c r="E672" s="33"/>
      <c r="F672" s="35"/>
      <c r="G672" s="35"/>
      <c r="H672" s="49"/>
      <c r="I672" s="35"/>
      <c r="J672" s="34"/>
      <c r="K672" s="62"/>
      <c r="L672" s="62"/>
      <c r="M672" s="114"/>
      <c r="N672" s="116"/>
      <c r="O672" s="57"/>
      <c r="P672" s="50"/>
      <c r="Q672" s="34"/>
      <c r="R672" s="48"/>
      <c r="T672" s="231" t="str">
        <f t="shared" si="33"/>
        <v/>
      </c>
      <c r="U672" s="230"/>
      <c r="W672" s="221" t="str">
        <f t="shared" si="34"/>
        <v/>
      </c>
      <c r="X672" s="221" t="str">
        <f t="shared" si="35"/>
        <v/>
      </c>
      <c r="AA672" s="216" t="str">
        <f>IF(ISNUMBER(J672),IF(OR(F672&lt;Soll_Ist_Vergleich!$C$4,F672&gt;Soll_Ist_Vergleich!$C$5,I672&lt;Soll_Ist_Vergleich!$C$4,I672&gt;Soll_Ist_Vergleich!$C$5,O672&lt;Soll_Ist_Vergleich!$C$4,O672&gt;Soll_Ist_Vergleich!$C$5),"Datum überprüfen",""),"")</f>
        <v/>
      </c>
    </row>
    <row r="673" spans="1:27" x14ac:dyDescent="0.2">
      <c r="A673" s="243" t="str">
        <f>IF(ISBLANK(B673),"",COUNTA(B$10:B673))</f>
        <v/>
      </c>
      <c r="B673" s="24"/>
      <c r="C673" s="48"/>
      <c r="D673" s="48"/>
      <c r="E673" s="33"/>
      <c r="F673" s="35"/>
      <c r="G673" s="35"/>
      <c r="H673" s="49"/>
      <c r="I673" s="35"/>
      <c r="J673" s="34"/>
      <c r="K673" s="62"/>
      <c r="L673" s="62"/>
      <c r="M673" s="114"/>
      <c r="N673" s="116"/>
      <c r="O673" s="57"/>
      <c r="P673" s="50"/>
      <c r="Q673" s="34"/>
      <c r="R673" s="48"/>
      <c r="T673" s="231" t="str">
        <f t="shared" si="33"/>
        <v/>
      </c>
      <c r="U673" s="230"/>
      <c r="W673" s="221" t="str">
        <f t="shared" si="34"/>
        <v/>
      </c>
      <c r="X673" s="221" t="str">
        <f t="shared" si="35"/>
        <v/>
      </c>
      <c r="AA673" s="216" t="str">
        <f>IF(ISNUMBER(J673),IF(OR(F673&lt;Soll_Ist_Vergleich!$C$4,F673&gt;Soll_Ist_Vergleich!$C$5,I673&lt;Soll_Ist_Vergleich!$C$4,I673&gt;Soll_Ist_Vergleich!$C$5,O673&lt;Soll_Ist_Vergleich!$C$4,O673&gt;Soll_Ist_Vergleich!$C$5),"Datum überprüfen",""),"")</f>
        <v/>
      </c>
    </row>
    <row r="674" spans="1:27" x14ac:dyDescent="0.2">
      <c r="A674" s="243" t="str">
        <f>IF(ISBLANK(B674),"",COUNTA(B$10:B674))</f>
        <v/>
      </c>
      <c r="B674" s="24"/>
      <c r="C674" s="48"/>
      <c r="D674" s="48"/>
      <c r="E674" s="33"/>
      <c r="F674" s="35"/>
      <c r="G674" s="35"/>
      <c r="H674" s="49"/>
      <c r="I674" s="35"/>
      <c r="J674" s="34"/>
      <c r="K674" s="62"/>
      <c r="L674" s="62"/>
      <c r="M674" s="114"/>
      <c r="N674" s="116"/>
      <c r="O674" s="57"/>
      <c r="P674" s="50"/>
      <c r="Q674" s="34"/>
      <c r="R674" s="48"/>
      <c r="T674" s="231" t="str">
        <f t="shared" si="33"/>
        <v/>
      </c>
      <c r="U674" s="230"/>
      <c r="W674" s="221" t="str">
        <f t="shared" si="34"/>
        <v/>
      </c>
      <c r="X674" s="221" t="str">
        <f t="shared" si="35"/>
        <v/>
      </c>
      <c r="AA674" s="216" t="str">
        <f>IF(ISNUMBER(J674),IF(OR(F674&lt;Soll_Ist_Vergleich!$C$4,F674&gt;Soll_Ist_Vergleich!$C$5,I674&lt;Soll_Ist_Vergleich!$C$4,I674&gt;Soll_Ist_Vergleich!$C$5,O674&lt;Soll_Ist_Vergleich!$C$4,O674&gt;Soll_Ist_Vergleich!$C$5),"Datum überprüfen",""),"")</f>
        <v/>
      </c>
    </row>
    <row r="675" spans="1:27" x14ac:dyDescent="0.2">
      <c r="A675" s="243" t="str">
        <f>IF(ISBLANK(B675),"",COUNTA(B$10:B675))</f>
        <v/>
      </c>
      <c r="B675" s="24"/>
      <c r="C675" s="48"/>
      <c r="D675" s="48"/>
      <c r="E675" s="33"/>
      <c r="F675" s="35"/>
      <c r="G675" s="35"/>
      <c r="H675" s="49"/>
      <c r="I675" s="35"/>
      <c r="J675" s="34"/>
      <c r="K675" s="62"/>
      <c r="L675" s="62"/>
      <c r="M675" s="114"/>
      <c r="N675" s="116"/>
      <c r="O675" s="57"/>
      <c r="P675" s="50"/>
      <c r="Q675" s="34"/>
      <c r="R675" s="48"/>
      <c r="T675" s="231" t="str">
        <f t="shared" si="33"/>
        <v/>
      </c>
      <c r="U675" s="230"/>
      <c r="W675" s="221" t="str">
        <f t="shared" si="34"/>
        <v/>
      </c>
      <c r="X675" s="221" t="str">
        <f t="shared" si="35"/>
        <v/>
      </c>
      <c r="AA675" s="216" t="str">
        <f>IF(ISNUMBER(J675),IF(OR(F675&lt;Soll_Ist_Vergleich!$C$4,F675&gt;Soll_Ist_Vergleich!$C$5,I675&lt;Soll_Ist_Vergleich!$C$4,I675&gt;Soll_Ist_Vergleich!$C$5,O675&lt;Soll_Ist_Vergleich!$C$4,O675&gt;Soll_Ist_Vergleich!$C$5),"Datum überprüfen",""),"")</f>
        <v/>
      </c>
    </row>
    <row r="676" spans="1:27" x14ac:dyDescent="0.2">
      <c r="A676" s="243" t="str">
        <f>IF(ISBLANK(B676),"",COUNTA(B$10:B676))</f>
        <v/>
      </c>
      <c r="B676" s="24"/>
      <c r="C676" s="48"/>
      <c r="D676" s="48"/>
      <c r="E676" s="33"/>
      <c r="F676" s="35"/>
      <c r="G676" s="35"/>
      <c r="H676" s="49"/>
      <c r="I676" s="35"/>
      <c r="J676" s="34"/>
      <c r="K676" s="62"/>
      <c r="L676" s="62"/>
      <c r="M676" s="114"/>
      <c r="N676" s="116"/>
      <c r="O676" s="57"/>
      <c r="P676" s="50"/>
      <c r="Q676" s="34"/>
      <c r="R676" s="48"/>
      <c r="T676" s="231" t="str">
        <f t="shared" si="33"/>
        <v/>
      </c>
      <c r="U676" s="230"/>
      <c r="W676" s="221" t="str">
        <f t="shared" si="34"/>
        <v/>
      </c>
      <c r="X676" s="221" t="str">
        <f t="shared" si="35"/>
        <v/>
      </c>
      <c r="AA676" s="216" t="str">
        <f>IF(ISNUMBER(J676),IF(OR(F676&lt;Soll_Ist_Vergleich!$C$4,F676&gt;Soll_Ist_Vergleich!$C$5,I676&lt;Soll_Ist_Vergleich!$C$4,I676&gt;Soll_Ist_Vergleich!$C$5,O676&lt;Soll_Ist_Vergleich!$C$4,O676&gt;Soll_Ist_Vergleich!$C$5),"Datum überprüfen",""),"")</f>
        <v/>
      </c>
    </row>
    <row r="677" spans="1:27" x14ac:dyDescent="0.2">
      <c r="A677" s="243" t="str">
        <f>IF(ISBLANK(B677),"",COUNTA(B$10:B677))</f>
        <v/>
      </c>
      <c r="B677" s="24"/>
      <c r="C677" s="48"/>
      <c r="D677" s="48"/>
      <c r="E677" s="33"/>
      <c r="F677" s="35"/>
      <c r="G677" s="35"/>
      <c r="H677" s="49"/>
      <c r="I677" s="35"/>
      <c r="J677" s="34"/>
      <c r="K677" s="62"/>
      <c r="L677" s="62"/>
      <c r="M677" s="114"/>
      <c r="N677" s="116"/>
      <c r="O677" s="57"/>
      <c r="P677" s="50"/>
      <c r="Q677" s="34"/>
      <c r="R677" s="48"/>
      <c r="T677" s="231" t="str">
        <f t="shared" si="33"/>
        <v/>
      </c>
      <c r="U677" s="230"/>
      <c r="W677" s="221" t="str">
        <f t="shared" si="34"/>
        <v/>
      </c>
      <c r="X677" s="221" t="str">
        <f t="shared" si="35"/>
        <v/>
      </c>
      <c r="AA677" s="216" t="str">
        <f>IF(ISNUMBER(J677),IF(OR(F677&lt;Soll_Ist_Vergleich!$C$4,F677&gt;Soll_Ist_Vergleich!$C$5,I677&lt;Soll_Ist_Vergleich!$C$4,I677&gt;Soll_Ist_Vergleich!$C$5,O677&lt;Soll_Ist_Vergleich!$C$4,O677&gt;Soll_Ist_Vergleich!$C$5),"Datum überprüfen",""),"")</f>
        <v/>
      </c>
    </row>
    <row r="678" spans="1:27" x14ac:dyDescent="0.2">
      <c r="A678" s="243" t="str">
        <f>IF(ISBLANK(B678),"",COUNTA(B$10:B678))</f>
        <v/>
      </c>
      <c r="B678" s="24"/>
      <c r="C678" s="48"/>
      <c r="D678" s="48"/>
      <c r="E678" s="33"/>
      <c r="F678" s="35"/>
      <c r="G678" s="35"/>
      <c r="H678" s="49"/>
      <c r="I678" s="35"/>
      <c r="J678" s="34"/>
      <c r="K678" s="62"/>
      <c r="L678" s="62"/>
      <c r="M678" s="114"/>
      <c r="N678" s="116"/>
      <c r="O678" s="57"/>
      <c r="P678" s="50"/>
      <c r="Q678" s="34"/>
      <c r="R678" s="48"/>
      <c r="T678" s="231" t="str">
        <f t="shared" si="33"/>
        <v/>
      </c>
      <c r="U678" s="230"/>
      <c r="W678" s="221" t="str">
        <f t="shared" si="34"/>
        <v/>
      </c>
      <c r="X678" s="221" t="str">
        <f t="shared" si="35"/>
        <v/>
      </c>
      <c r="AA678" s="216" t="str">
        <f>IF(ISNUMBER(J678),IF(OR(F678&lt;Soll_Ist_Vergleich!$C$4,F678&gt;Soll_Ist_Vergleich!$C$5,I678&lt;Soll_Ist_Vergleich!$C$4,I678&gt;Soll_Ist_Vergleich!$C$5,O678&lt;Soll_Ist_Vergleich!$C$4,O678&gt;Soll_Ist_Vergleich!$C$5),"Datum überprüfen",""),"")</f>
        <v/>
      </c>
    </row>
    <row r="679" spans="1:27" x14ac:dyDescent="0.2">
      <c r="A679" s="243" t="str">
        <f>IF(ISBLANK(B679),"",COUNTA(B$10:B679))</f>
        <v/>
      </c>
      <c r="B679" s="24"/>
      <c r="C679" s="48"/>
      <c r="D679" s="48"/>
      <c r="E679" s="33"/>
      <c r="F679" s="35"/>
      <c r="G679" s="35"/>
      <c r="H679" s="49"/>
      <c r="I679" s="35"/>
      <c r="J679" s="34"/>
      <c r="K679" s="62"/>
      <c r="L679" s="62"/>
      <c r="M679" s="114"/>
      <c r="N679" s="116"/>
      <c r="O679" s="57"/>
      <c r="P679" s="50"/>
      <c r="Q679" s="34"/>
      <c r="R679" s="48"/>
      <c r="T679" s="231" t="str">
        <f t="shared" si="33"/>
        <v/>
      </c>
      <c r="U679" s="230"/>
      <c r="W679" s="221" t="str">
        <f t="shared" si="34"/>
        <v/>
      </c>
      <c r="X679" s="221" t="str">
        <f t="shared" si="35"/>
        <v/>
      </c>
      <c r="AA679" s="216" t="str">
        <f>IF(ISNUMBER(J679),IF(OR(F679&lt;Soll_Ist_Vergleich!$C$4,F679&gt;Soll_Ist_Vergleich!$C$5,I679&lt;Soll_Ist_Vergleich!$C$4,I679&gt;Soll_Ist_Vergleich!$C$5,O679&lt;Soll_Ist_Vergleich!$C$4,O679&gt;Soll_Ist_Vergleich!$C$5),"Datum überprüfen",""),"")</f>
        <v/>
      </c>
    </row>
    <row r="680" spans="1:27" x14ac:dyDescent="0.2">
      <c r="A680" s="243" t="str">
        <f>IF(ISBLANK(B680),"",COUNTA(B$10:B680))</f>
        <v/>
      </c>
      <c r="B680" s="24"/>
      <c r="C680" s="48"/>
      <c r="D680" s="48"/>
      <c r="E680" s="33"/>
      <c r="F680" s="35"/>
      <c r="G680" s="35"/>
      <c r="H680" s="49"/>
      <c r="I680" s="35"/>
      <c r="J680" s="34"/>
      <c r="K680" s="62"/>
      <c r="L680" s="62"/>
      <c r="M680" s="114"/>
      <c r="N680" s="116"/>
      <c r="O680" s="57"/>
      <c r="P680" s="50"/>
      <c r="Q680" s="34"/>
      <c r="R680" s="48"/>
      <c r="T680" s="231" t="str">
        <f t="shared" si="33"/>
        <v/>
      </c>
      <c r="U680" s="230"/>
      <c r="W680" s="221" t="str">
        <f t="shared" si="34"/>
        <v/>
      </c>
      <c r="X680" s="221" t="str">
        <f t="shared" si="35"/>
        <v/>
      </c>
      <c r="AA680" s="216" t="str">
        <f>IF(ISNUMBER(J680),IF(OR(F680&lt;Soll_Ist_Vergleich!$C$4,F680&gt;Soll_Ist_Vergleich!$C$5,I680&lt;Soll_Ist_Vergleich!$C$4,I680&gt;Soll_Ist_Vergleich!$C$5,O680&lt;Soll_Ist_Vergleich!$C$4,O680&gt;Soll_Ist_Vergleich!$C$5),"Datum überprüfen",""),"")</f>
        <v/>
      </c>
    </row>
    <row r="681" spans="1:27" x14ac:dyDescent="0.2">
      <c r="A681" s="243" t="str">
        <f>IF(ISBLANK(B681),"",COUNTA(B$10:B681))</f>
        <v/>
      </c>
      <c r="B681" s="24"/>
      <c r="C681" s="48"/>
      <c r="D681" s="48"/>
      <c r="E681" s="33"/>
      <c r="F681" s="35"/>
      <c r="G681" s="35"/>
      <c r="H681" s="49"/>
      <c r="I681" s="35"/>
      <c r="J681" s="34"/>
      <c r="K681" s="62"/>
      <c r="L681" s="62"/>
      <c r="M681" s="114"/>
      <c r="N681" s="116"/>
      <c r="O681" s="57"/>
      <c r="P681" s="50"/>
      <c r="Q681" s="34"/>
      <c r="R681" s="48"/>
      <c r="T681" s="231" t="str">
        <f t="shared" si="33"/>
        <v/>
      </c>
      <c r="U681" s="230"/>
      <c r="W681" s="221" t="str">
        <f t="shared" si="34"/>
        <v/>
      </c>
      <c r="X681" s="221" t="str">
        <f t="shared" si="35"/>
        <v/>
      </c>
      <c r="AA681" s="216" t="str">
        <f>IF(ISNUMBER(J681),IF(OR(F681&lt;Soll_Ist_Vergleich!$C$4,F681&gt;Soll_Ist_Vergleich!$C$5,I681&lt;Soll_Ist_Vergleich!$C$4,I681&gt;Soll_Ist_Vergleich!$C$5,O681&lt;Soll_Ist_Vergleich!$C$4,O681&gt;Soll_Ist_Vergleich!$C$5),"Datum überprüfen",""),"")</f>
        <v/>
      </c>
    </row>
    <row r="682" spans="1:27" x14ac:dyDescent="0.2">
      <c r="A682" s="243" t="str">
        <f>IF(ISBLANK(B682),"",COUNTA(B$10:B682))</f>
        <v/>
      </c>
      <c r="B682" s="24"/>
      <c r="C682" s="48"/>
      <c r="D682" s="48"/>
      <c r="E682" s="33"/>
      <c r="F682" s="35"/>
      <c r="G682" s="35"/>
      <c r="H682" s="49"/>
      <c r="I682" s="35"/>
      <c r="J682" s="34"/>
      <c r="K682" s="62"/>
      <c r="L682" s="62"/>
      <c r="M682" s="114"/>
      <c r="N682" s="116"/>
      <c r="O682" s="57"/>
      <c r="P682" s="50"/>
      <c r="Q682" s="34"/>
      <c r="R682" s="48"/>
      <c r="T682" s="231" t="str">
        <f t="shared" si="33"/>
        <v/>
      </c>
      <c r="U682" s="230"/>
      <c r="W682" s="221" t="str">
        <f t="shared" si="34"/>
        <v/>
      </c>
      <c r="X682" s="221" t="str">
        <f t="shared" si="35"/>
        <v/>
      </c>
      <c r="AA682" s="216" t="str">
        <f>IF(ISNUMBER(J682),IF(OR(F682&lt;Soll_Ist_Vergleich!$C$4,F682&gt;Soll_Ist_Vergleich!$C$5,I682&lt;Soll_Ist_Vergleich!$C$4,I682&gt;Soll_Ist_Vergleich!$C$5,O682&lt;Soll_Ist_Vergleich!$C$4,O682&gt;Soll_Ist_Vergleich!$C$5),"Datum überprüfen",""),"")</f>
        <v/>
      </c>
    </row>
    <row r="683" spans="1:27" x14ac:dyDescent="0.2">
      <c r="A683" s="243" t="str">
        <f>IF(ISBLANK(B683),"",COUNTA(B$10:B683))</f>
        <v/>
      </c>
      <c r="B683" s="24"/>
      <c r="C683" s="48"/>
      <c r="D683" s="48"/>
      <c r="E683" s="33"/>
      <c r="F683" s="35"/>
      <c r="G683" s="35"/>
      <c r="H683" s="49"/>
      <c r="I683" s="35"/>
      <c r="J683" s="34"/>
      <c r="K683" s="62"/>
      <c r="L683" s="62"/>
      <c r="M683" s="114"/>
      <c r="N683" s="116"/>
      <c r="O683" s="57"/>
      <c r="P683" s="50"/>
      <c r="Q683" s="34"/>
      <c r="R683" s="48"/>
      <c r="T683" s="231" t="str">
        <f t="shared" si="33"/>
        <v/>
      </c>
      <c r="U683" s="230"/>
      <c r="W683" s="221" t="str">
        <f t="shared" si="34"/>
        <v/>
      </c>
      <c r="X683" s="221" t="str">
        <f t="shared" si="35"/>
        <v/>
      </c>
      <c r="AA683" s="216" t="str">
        <f>IF(ISNUMBER(J683),IF(OR(F683&lt;Soll_Ist_Vergleich!$C$4,F683&gt;Soll_Ist_Vergleich!$C$5,I683&lt;Soll_Ist_Vergleich!$C$4,I683&gt;Soll_Ist_Vergleich!$C$5,O683&lt;Soll_Ist_Vergleich!$C$4,O683&gt;Soll_Ist_Vergleich!$C$5),"Datum überprüfen",""),"")</f>
        <v/>
      </c>
    </row>
    <row r="684" spans="1:27" x14ac:dyDescent="0.2">
      <c r="A684" s="243" t="str">
        <f>IF(ISBLANK(B684),"",COUNTA(B$10:B684))</f>
        <v/>
      </c>
      <c r="B684" s="24"/>
      <c r="C684" s="48"/>
      <c r="D684" s="48"/>
      <c r="E684" s="33"/>
      <c r="F684" s="35"/>
      <c r="G684" s="35"/>
      <c r="H684" s="49"/>
      <c r="I684" s="35"/>
      <c r="J684" s="34"/>
      <c r="K684" s="62"/>
      <c r="L684" s="62"/>
      <c r="M684" s="114"/>
      <c r="N684" s="116"/>
      <c r="O684" s="57"/>
      <c r="P684" s="50"/>
      <c r="Q684" s="34"/>
      <c r="R684" s="48"/>
      <c r="T684" s="231" t="str">
        <f t="shared" si="33"/>
        <v/>
      </c>
      <c r="U684" s="230"/>
      <c r="W684" s="221" t="str">
        <f t="shared" si="34"/>
        <v/>
      </c>
      <c r="X684" s="221" t="str">
        <f t="shared" si="35"/>
        <v/>
      </c>
      <c r="AA684" s="216" t="str">
        <f>IF(ISNUMBER(J684),IF(OR(F684&lt;Soll_Ist_Vergleich!$C$4,F684&gt;Soll_Ist_Vergleich!$C$5,I684&lt;Soll_Ist_Vergleich!$C$4,I684&gt;Soll_Ist_Vergleich!$C$5,O684&lt;Soll_Ist_Vergleich!$C$4,O684&gt;Soll_Ist_Vergleich!$C$5),"Datum überprüfen",""),"")</f>
        <v/>
      </c>
    </row>
    <row r="685" spans="1:27" x14ac:dyDescent="0.2">
      <c r="A685" s="243" t="str">
        <f>IF(ISBLANK(B685),"",COUNTA(B$10:B685))</f>
        <v/>
      </c>
      <c r="B685" s="24"/>
      <c r="C685" s="48"/>
      <c r="D685" s="48"/>
      <c r="E685" s="33"/>
      <c r="F685" s="35"/>
      <c r="G685" s="35"/>
      <c r="H685" s="49"/>
      <c r="I685" s="35"/>
      <c r="J685" s="34"/>
      <c r="K685" s="62"/>
      <c r="L685" s="62"/>
      <c r="M685" s="114"/>
      <c r="N685" s="116"/>
      <c r="O685" s="57"/>
      <c r="P685" s="50"/>
      <c r="Q685" s="34"/>
      <c r="R685" s="48"/>
      <c r="T685" s="231" t="str">
        <f t="shared" si="33"/>
        <v/>
      </c>
      <c r="U685" s="230"/>
      <c r="W685" s="221" t="str">
        <f t="shared" si="34"/>
        <v/>
      </c>
      <c r="X685" s="221" t="str">
        <f t="shared" si="35"/>
        <v/>
      </c>
      <c r="AA685" s="216" t="str">
        <f>IF(ISNUMBER(J685),IF(OR(F685&lt;Soll_Ist_Vergleich!$C$4,F685&gt;Soll_Ist_Vergleich!$C$5,I685&lt;Soll_Ist_Vergleich!$C$4,I685&gt;Soll_Ist_Vergleich!$C$5,O685&lt;Soll_Ist_Vergleich!$C$4,O685&gt;Soll_Ist_Vergleich!$C$5),"Datum überprüfen",""),"")</f>
        <v/>
      </c>
    </row>
    <row r="686" spans="1:27" x14ac:dyDescent="0.2">
      <c r="A686" s="243" t="str">
        <f>IF(ISBLANK(B686),"",COUNTA(B$10:B686))</f>
        <v/>
      </c>
      <c r="B686" s="24"/>
      <c r="C686" s="48"/>
      <c r="D686" s="48"/>
      <c r="E686" s="33"/>
      <c r="F686" s="35"/>
      <c r="G686" s="35"/>
      <c r="H686" s="49"/>
      <c r="I686" s="35"/>
      <c r="J686" s="34"/>
      <c r="K686" s="62"/>
      <c r="L686" s="62"/>
      <c r="M686" s="114"/>
      <c r="N686" s="116"/>
      <c r="O686" s="57"/>
      <c r="P686" s="50"/>
      <c r="Q686" s="34"/>
      <c r="R686" s="48"/>
      <c r="T686" s="231" t="str">
        <f t="shared" ref="T686:T749" si="36">IF(ISNUMBER(Q686),Q686-S686,"")</f>
        <v/>
      </c>
      <c r="U686" s="230"/>
      <c r="W686" s="221" t="str">
        <f t="shared" si="34"/>
        <v/>
      </c>
      <c r="X686" s="221" t="str">
        <f t="shared" si="35"/>
        <v/>
      </c>
      <c r="AA686" s="216" t="str">
        <f>IF(ISNUMBER(J686),IF(OR(F686&lt;Soll_Ist_Vergleich!$C$4,F686&gt;Soll_Ist_Vergleich!$C$5,I686&lt;Soll_Ist_Vergleich!$C$4,I686&gt;Soll_Ist_Vergleich!$C$5,O686&lt;Soll_Ist_Vergleich!$C$4,O686&gt;Soll_Ist_Vergleich!$C$5),"Datum überprüfen",""),"")</f>
        <v/>
      </c>
    </row>
    <row r="687" spans="1:27" x14ac:dyDescent="0.2">
      <c r="A687" s="243" t="str">
        <f>IF(ISBLANK(B687),"",COUNTA(B$10:B687))</f>
        <v/>
      </c>
      <c r="B687" s="24"/>
      <c r="C687" s="48"/>
      <c r="D687" s="48"/>
      <c r="E687" s="33"/>
      <c r="F687" s="35"/>
      <c r="G687" s="35"/>
      <c r="H687" s="49"/>
      <c r="I687" s="35"/>
      <c r="J687" s="34"/>
      <c r="K687" s="62"/>
      <c r="L687" s="62"/>
      <c r="M687" s="114"/>
      <c r="N687" s="116"/>
      <c r="O687" s="57"/>
      <c r="P687" s="50"/>
      <c r="Q687" s="34"/>
      <c r="R687" s="48"/>
      <c r="T687" s="231" t="str">
        <f t="shared" si="36"/>
        <v/>
      </c>
      <c r="U687" s="230"/>
      <c r="W687" s="221" t="str">
        <f t="shared" si="34"/>
        <v/>
      </c>
      <c r="X687" s="221" t="str">
        <f t="shared" si="35"/>
        <v/>
      </c>
      <c r="AA687" s="216" t="str">
        <f>IF(ISNUMBER(J687),IF(OR(F687&lt;Soll_Ist_Vergleich!$C$4,F687&gt;Soll_Ist_Vergleich!$C$5,I687&lt;Soll_Ist_Vergleich!$C$4,I687&gt;Soll_Ist_Vergleich!$C$5,O687&lt;Soll_Ist_Vergleich!$C$4,O687&gt;Soll_Ist_Vergleich!$C$5),"Datum überprüfen",""),"")</f>
        <v/>
      </c>
    </row>
    <row r="688" spans="1:27" x14ac:dyDescent="0.2">
      <c r="A688" s="243" t="str">
        <f>IF(ISBLANK(B688),"",COUNTA(B$10:B688))</f>
        <v/>
      </c>
      <c r="B688" s="24"/>
      <c r="C688" s="48"/>
      <c r="D688" s="48"/>
      <c r="E688" s="33"/>
      <c r="F688" s="35"/>
      <c r="G688" s="35"/>
      <c r="H688" s="49"/>
      <c r="I688" s="35"/>
      <c r="J688" s="34"/>
      <c r="K688" s="62"/>
      <c r="L688" s="62"/>
      <c r="M688" s="114"/>
      <c r="N688" s="116"/>
      <c r="O688" s="57"/>
      <c r="P688" s="50"/>
      <c r="Q688" s="34"/>
      <c r="R688" s="48"/>
      <c r="T688" s="231" t="str">
        <f t="shared" si="36"/>
        <v/>
      </c>
      <c r="U688" s="230"/>
      <c r="W688" s="221" t="str">
        <f t="shared" si="34"/>
        <v/>
      </c>
      <c r="X688" s="221" t="str">
        <f t="shared" si="35"/>
        <v/>
      </c>
      <c r="AA688" s="216" t="str">
        <f>IF(ISNUMBER(J688),IF(OR(F688&lt;Soll_Ist_Vergleich!$C$4,F688&gt;Soll_Ist_Vergleich!$C$5,I688&lt;Soll_Ist_Vergleich!$C$4,I688&gt;Soll_Ist_Vergleich!$C$5,O688&lt;Soll_Ist_Vergleich!$C$4,O688&gt;Soll_Ist_Vergleich!$C$5),"Datum überprüfen",""),"")</f>
        <v/>
      </c>
    </row>
    <row r="689" spans="1:27" x14ac:dyDescent="0.2">
      <c r="A689" s="243" t="str">
        <f>IF(ISBLANK(B689),"",COUNTA(B$10:B689))</f>
        <v/>
      </c>
      <c r="B689" s="24"/>
      <c r="C689" s="48"/>
      <c r="D689" s="48"/>
      <c r="E689" s="33"/>
      <c r="F689" s="35"/>
      <c r="G689" s="35"/>
      <c r="H689" s="49"/>
      <c r="I689" s="35"/>
      <c r="J689" s="34"/>
      <c r="K689" s="62"/>
      <c r="L689" s="62"/>
      <c r="M689" s="114"/>
      <c r="N689" s="116"/>
      <c r="O689" s="57"/>
      <c r="P689" s="50"/>
      <c r="Q689" s="34"/>
      <c r="R689" s="48"/>
      <c r="T689" s="231" t="str">
        <f t="shared" si="36"/>
        <v/>
      </c>
      <c r="U689" s="230"/>
      <c r="W689" s="221" t="str">
        <f t="shared" si="34"/>
        <v/>
      </c>
      <c r="X689" s="221" t="str">
        <f t="shared" si="35"/>
        <v/>
      </c>
      <c r="AA689" s="216" t="str">
        <f>IF(ISNUMBER(J689),IF(OR(F689&lt;Soll_Ist_Vergleich!$C$4,F689&gt;Soll_Ist_Vergleich!$C$5,I689&lt;Soll_Ist_Vergleich!$C$4,I689&gt;Soll_Ist_Vergleich!$C$5,O689&lt;Soll_Ist_Vergleich!$C$4,O689&gt;Soll_Ist_Vergleich!$C$5),"Datum überprüfen",""),"")</f>
        <v/>
      </c>
    </row>
    <row r="690" spans="1:27" x14ac:dyDescent="0.2">
      <c r="A690" s="243" t="str">
        <f>IF(ISBLANK(B690),"",COUNTA(B$10:B690))</f>
        <v/>
      </c>
      <c r="B690" s="24"/>
      <c r="C690" s="48"/>
      <c r="D690" s="48"/>
      <c r="E690" s="33"/>
      <c r="F690" s="35"/>
      <c r="G690" s="35"/>
      <c r="H690" s="49"/>
      <c r="I690" s="35"/>
      <c r="J690" s="34"/>
      <c r="K690" s="62"/>
      <c r="L690" s="62"/>
      <c r="M690" s="114"/>
      <c r="N690" s="116"/>
      <c r="O690" s="57"/>
      <c r="P690" s="50"/>
      <c r="Q690" s="34"/>
      <c r="R690" s="48"/>
      <c r="T690" s="231" t="str">
        <f t="shared" si="36"/>
        <v/>
      </c>
      <c r="U690" s="230"/>
      <c r="W690" s="221" t="str">
        <f t="shared" si="34"/>
        <v/>
      </c>
      <c r="X690" s="221" t="str">
        <f t="shared" si="35"/>
        <v/>
      </c>
      <c r="AA690" s="216" t="str">
        <f>IF(ISNUMBER(J690),IF(OR(F690&lt;Soll_Ist_Vergleich!$C$4,F690&gt;Soll_Ist_Vergleich!$C$5,I690&lt;Soll_Ist_Vergleich!$C$4,I690&gt;Soll_Ist_Vergleich!$C$5,O690&lt;Soll_Ist_Vergleich!$C$4,O690&gt;Soll_Ist_Vergleich!$C$5),"Datum überprüfen",""),"")</f>
        <v/>
      </c>
    </row>
    <row r="691" spans="1:27" x14ac:dyDescent="0.2">
      <c r="A691" s="243" t="str">
        <f>IF(ISBLANK(B691),"",COUNTA(B$10:B691))</f>
        <v/>
      </c>
      <c r="B691" s="24"/>
      <c r="C691" s="48"/>
      <c r="D691" s="48"/>
      <c r="E691" s="33"/>
      <c r="F691" s="35"/>
      <c r="G691" s="35"/>
      <c r="H691" s="49"/>
      <c r="I691" s="35"/>
      <c r="J691" s="34"/>
      <c r="K691" s="62"/>
      <c r="L691" s="62"/>
      <c r="M691" s="114"/>
      <c r="N691" s="116"/>
      <c r="O691" s="57"/>
      <c r="P691" s="50"/>
      <c r="Q691" s="34"/>
      <c r="R691" s="48"/>
      <c r="T691" s="231" t="str">
        <f t="shared" si="36"/>
        <v/>
      </c>
      <c r="U691" s="230"/>
      <c r="W691" s="221" t="str">
        <f t="shared" si="34"/>
        <v/>
      </c>
      <c r="X691" s="221" t="str">
        <f t="shared" si="35"/>
        <v/>
      </c>
      <c r="AA691" s="216" t="str">
        <f>IF(ISNUMBER(J691),IF(OR(F691&lt;Soll_Ist_Vergleich!$C$4,F691&gt;Soll_Ist_Vergleich!$C$5,I691&lt;Soll_Ist_Vergleich!$C$4,I691&gt;Soll_Ist_Vergleich!$C$5,O691&lt;Soll_Ist_Vergleich!$C$4,O691&gt;Soll_Ist_Vergleich!$C$5),"Datum überprüfen",""),"")</f>
        <v/>
      </c>
    </row>
    <row r="692" spans="1:27" x14ac:dyDescent="0.2">
      <c r="A692" s="243" t="str">
        <f>IF(ISBLANK(B692),"",COUNTA(B$10:B692))</f>
        <v/>
      </c>
      <c r="B692" s="24"/>
      <c r="C692" s="48"/>
      <c r="D692" s="48"/>
      <c r="E692" s="33"/>
      <c r="F692" s="35"/>
      <c r="G692" s="35"/>
      <c r="H692" s="49"/>
      <c r="I692" s="35"/>
      <c r="J692" s="34"/>
      <c r="K692" s="62"/>
      <c r="L692" s="62"/>
      <c r="M692" s="114"/>
      <c r="N692" s="116"/>
      <c r="O692" s="57"/>
      <c r="P692" s="50"/>
      <c r="Q692" s="34"/>
      <c r="R692" s="48"/>
      <c r="T692" s="231" t="str">
        <f t="shared" si="36"/>
        <v/>
      </c>
      <c r="U692" s="230"/>
      <c r="W692" s="221" t="str">
        <f t="shared" si="34"/>
        <v/>
      </c>
      <c r="X692" s="221" t="str">
        <f t="shared" si="35"/>
        <v/>
      </c>
      <c r="AA692" s="216" t="str">
        <f>IF(ISNUMBER(J692),IF(OR(F692&lt;Soll_Ist_Vergleich!$C$4,F692&gt;Soll_Ist_Vergleich!$C$5,I692&lt;Soll_Ist_Vergleich!$C$4,I692&gt;Soll_Ist_Vergleich!$C$5,O692&lt;Soll_Ist_Vergleich!$C$4,O692&gt;Soll_Ist_Vergleich!$C$5),"Datum überprüfen",""),"")</f>
        <v/>
      </c>
    </row>
    <row r="693" spans="1:27" x14ac:dyDescent="0.2">
      <c r="A693" s="243" t="str">
        <f>IF(ISBLANK(B693),"",COUNTA(B$10:B693))</f>
        <v/>
      </c>
      <c r="B693" s="24"/>
      <c r="C693" s="48"/>
      <c r="D693" s="48"/>
      <c r="E693" s="33"/>
      <c r="F693" s="35"/>
      <c r="G693" s="35"/>
      <c r="H693" s="49"/>
      <c r="I693" s="35"/>
      <c r="J693" s="34"/>
      <c r="K693" s="62"/>
      <c r="L693" s="62"/>
      <c r="M693" s="114"/>
      <c r="N693" s="116"/>
      <c r="O693" s="57"/>
      <c r="P693" s="50"/>
      <c r="Q693" s="34"/>
      <c r="R693" s="48"/>
      <c r="T693" s="231" t="str">
        <f t="shared" si="36"/>
        <v/>
      </c>
      <c r="U693" s="230"/>
      <c r="W693" s="221" t="str">
        <f t="shared" si="34"/>
        <v/>
      </c>
      <c r="X693" s="221" t="str">
        <f t="shared" si="35"/>
        <v/>
      </c>
      <c r="AA693" s="216" t="str">
        <f>IF(ISNUMBER(J693),IF(OR(F693&lt;Soll_Ist_Vergleich!$C$4,F693&gt;Soll_Ist_Vergleich!$C$5,I693&lt;Soll_Ist_Vergleich!$C$4,I693&gt;Soll_Ist_Vergleich!$C$5,O693&lt;Soll_Ist_Vergleich!$C$4,O693&gt;Soll_Ist_Vergleich!$C$5),"Datum überprüfen",""),"")</f>
        <v/>
      </c>
    </row>
    <row r="694" spans="1:27" x14ac:dyDescent="0.2">
      <c r="A694" s="243" t="str">
        <f>IF(ISBLANK(B694),"",COUNTA(B$10:B694))</f>
        <v/>
      </c>
      <c r="B694" s="24"/>
      <c r="C694" s="48"/>
      <c r="D694" s="48"/>
      <c r="E694" s="33"/>
      <c r="F694" s="35"/>
      <c r="G694" s="35"/>
      <c r="H694" s="49"/>
      <c r="I694" s="35"/>
      <c r="J694" s="34"/>
      <c r="K694" s="62"/>
      <c r="L694" s="62"/>
      <c r="M694" s="114"/>
      <c r="N694" s="116"/>
      <c r="O694" s="57"/>
      <c r="P694" s="50"/>
      <c r="Q694" s="34"/>
      <c r="R694" s="48"/>
      <c r="T694" s="231" t="str">
        <f t="shared" si="36"/>
        <v/>
      </c>
      <c r="U694" s="230"/>
      <c r="W694" s="221" t="str">
        <f t="shared" si="34"/>
        <v/>
      </c>
      <c r="X694" s="221" t="str">
        <f t="shared" si="35"/>
        <v/>
      </c>
      <c r="AA694" s="216" t="str">
        <f>IF(ISNUMBER(J694),IF(OR(F694&lt;Soll_Ist_Vergleich!$C$4,F694&gt;Soll_Ist_Vergleich!$C$5,I694&lt;Soll_Ist_Vergleich!$C$4,I694&gt;Soll_Ist_Vergleich!$C$5,O694&lt;Soll_Ist_Vergleich!$C$4,O694&gt;Soll_Ist_Vergleich!$C$5),"Datum überprüfen",""),"")</f>
        <v/>
      </c>
    </row>
    <row r="695" spans="1:27" x14ac:dyDescent="0.2">
      <c r="A695" s="243" t="str">
        <f>IF(ISBLANK(B695),"",COUNTA(B$10:B695))</f>
        <v/>
      </c>
      <c r="B695" s="24"/>
      <c r="C695" s="48"/>
      <c r="D695" s="48"/>
      <c r="E695" s="33"/>
      <c r="F695" s="35"/>
      <c r="G695" s="35"/>
      <c r="H695" s="49"/>
      <c r="I695" s="35"/>
      <c r="J695" s="34"/>
      <c r="K695" s="62"/>
      <c r="L695" s="62"/>
      <c r="M695" s="114"/>
      <c r="N695" s="116"/>
      <c r="O695" s="57"/>
      <c r="P695" s="50"/>
      <c r="Q695" s="34"/>
      <c r="R695" s="48"/>
      <c r="T695" s="231" t="str">
        <f t="shared" si="36"/>
        <v/>
      </c>
      <c r="U695" s="230"/>
      <c r="W695" s="221" t="str">
        <f t="shared" si="34"/>
        <v/>
      </c>
      <c r="X695" s="221" t="str">
        <f t="shared" si="35"/>
        <v/>
      </c>
      <c r="AA695" s="216" t="str">
        <f>IF(ISNUMBER(J695),IF(OR(F695&lt;Soll_Ist_Vergleich!$C$4,F695&gt;Soll_Ist_Vergleich!$C$5,I695&lt;Soll_Ist_Vergleich!$C$4,I695&gt;Soll_Ist_Vergleich!$C$5,O695&lt;Soll_Ist_Vergleich!$C$4,O695&gt;Soll_Ist_Vergleich!$C$5),"Datum überprüfen",""),"")</f>
        <v/>
      </c>
    </row>
    <row r="696" spans="1:27" x14ac:dyDescent="0.2">
      <c r="A696" s="243" t="str">
        <f>IF(ISBLANK(B696),"",COUNTA(B$10:B696))</f>
        <v/>
      </c>
      <c r="B696" s="24"/>
      <c r="C696" s="48"/>
      <c r="D696" s="48"/>
      <c r="E696" s="33"/>
      <c r="F696" s="35"/>
      <c r="G696" s="35"/>
      <c r="H696" s="49"/>
      <c r="I696" s="35"/>
      <c r="J696" s="34"/>
      <c r="K696" s="62"/>
      <c r="L696" s="62"/>
      <c r="M696" s="114"/>
      <c r="N696" s="116"/>
      <c r="O696" s="57"/>
      <c r="P696" s="50"/>
      <c r="Q696" s="34"/>
      <c r="R696" s="48"/>
      <c r="T696" s="231" t="str">
        <f t="shared" si="36"/>
        <v/>
      </c>
      <c r="U696" s="230"/>
      <c r="W696" s="221" t="str">
        <f t="shared" si="34"/>
        <v/>
      </c>
      <c r="X696" s="221" t="str">
        <f t="shared" si="35"/>
        <v/>
      </c>
      <c r="AA696" s="216" t="str">
        <f>IF(ISNUMBER(J696),IF(OR(F696&lt;Soll_Ist_Vergleich!$C$4,F696&gt;Soll_Ist_Vergleich!$C$5,I696&lt;Soll_Ist_Vergleich!$C$4,I696&gt;Soll_Ist_Vergleich!$C$5,O696&lt;Soll_Ist_Vergleich!$C$4,O696&gt;Soll_Ist_Vergleich!$C$5),"Datum überprüfen",""),"")</f>
        <v/>
      </c>
    </row>
    <row r="697" spans="1:27" x14ac:dyDescent="0.2">
      <c r="A697" s="243" t="str">
        <f>IF(ISBLANK(B697),"",COUNTA(B$10:B697))</f>
        <v/>
      </c>
      <c r="B697" s="24"/>
      <c r="C697" s="48"/>
      <c r="D697" s="48"/>
      <c r="E697" s="33"/>
      <c r="F697" s="35"/>
      <c r="G697" s="35"/>
      <c r="H697" s="49"/>
      <c r="I697" s="35"/>
      <c r="J697" s="34"/>
      <c r="K697" s="62"/>
      <c r="L697" s="62"/>
      <c r="M697" s="114"/>
      <c r="N697" s="116"/>
      <c r="O697" s="57"/>
      <c r="P697" s="50"/>
      <c r="Q697" s="34"/>
      <c r="R697" s="48"/>
      <c r="T697" s="231" t="str">
        <f t="shared" si="36"/>
        <v/>
      </c>
      <c r="U697" s="230"/>
      <c r="W697" s="221" t="str">
        <f t="shared" si="34"/>
        <v/>
      </c>
      <c r="X697" s="221" t="str">
        <f t="shared" si="35"/>
        <v/>
      </c>
      <c r="AA697" s="216" t="str">
        <f>IF(ISNUMBER(J697),IF(OR(F697&lt;Soll_Ist_Vergleich!$C$4,F697&gt;Soll_Ist_Vergleich!$C$5,I697&lt;Soll_Ist_Vergleich!$C$4,I697&gt;Soll_Ist_Vergleich!$C$5,O697&lt;Soll_Ist_Vergleich!$C$4,O697&gt;Soll_Ist_Vergleich!$C$5),"Datum überprüfen",""),"")</f>
        <v/>
      </c>
    </row>
    <row r="698" spans="1:27" x14ac:dyDescent="0.2">
      <c r="A698" s="243" t="str">
        <f>IF(ISBLANK(B698),"",COUNTA(B$10:B698))</f>
        <v/>
      </c>
      <c r="B698" s="24"/>
      <c r="C698" s="48"/>
      <c r="D698" s="48"/>
      <c r="E698" s="33"/>
      <c r="F698" s="35"/>
      <c r="G698" s="35"/>
      <c r="H698" s="49"/>
      <c r="I698" s="35"/>
      <c r="J698" s="34"/>
      <c r="K698" s="62"/>
      <c r="L698" s="62"/>
      <c r="M698" s="114"/>
      <c r="N698" s="116"/>
      <c r="O698" s="57"/>
      <c r="P698" s="50"/>
      <c r="Q698" s="34"/>
      <c r="R698" s="48"/>
      <c r="T698" s="231" t="str">
        <f t="shared" si="36"/>
        <v/>
      </c>
      <c r="U698" s="230"/>
      <c r="W698" s="221" t="str">
        <f t="shared" si="34"/>
        <v/>
      </c>
      <c r="X698" s="221" t="str">
        <f t="shared" si="35"/>
        <v/>
      </c>
      <c r="AA698" s="216" t="str">
        <f>IF(ISNUMBER(J698),IF(OR(F698&lt;Soll_Ist_Vergleich!$C$4,F698&gt;Soll_Ist_Vergleich!$C$5,I698&lt;Soll_Ist_Vergleich!$C$4,I698&gt;Soll_Ist_Vergleich!$C$5,O698&lt;Soll_Ist_Vergleich!$C$4,O698&gt;Soll_Ist_Vergleich!$C$5),"Datum überprüfen",""),"")</f>
        <v/>
      </c>
    </row>
    <row r="699" spans="1:27" x14ac:dyDescent="0.2">
      <c r="A699" s="243" t="str">
        <f>IF(ISBLANK(B699),"",COUNTA(B$10:B699))</f>
        <v/>
      </c>
      <c r="B699" s="24"/>
      <c r="C699" s="48"/>
      <c r="D699" s="48"/>
      <c r="E699" s="33"/>
      <c r="F699" s="35"/>
      <c r="G699" s="35"/>
      <c r="H699" s="49"/>
      <c r="I699" s="35"/>
      <c r="J699" s="34"/>
      <c r="K699" s="62"/>
      <c r="L699" s="62"/>
      <c r="M699" s="114"/>
      <c r="N699" s="116"/>
      <c r="O699" s="57"/>
      <c r="P699" s="50"/>
      <c r="Q699" s="34"/>
      <c r="R699" s="48"/>
      <c r="T699" s="231" t="str">
        <f t="shared" si="36"/>
        <v/>
      </c>
      <c r="U699" s="230"/>
      <c r="W699" s="221" t="str">
        <f t="shared" si="34"/>
        <v/>
      </c>
      <c r="X699" s="221" t="str">
        <f t="shared" si="35"/>
        <v/>
      </c>
      <c r="AA699" s="216" t="str">
        <f>IF(ISNUMBER(J699),IF(OR(F699&lt;Soll_Ist_Vergleich!$C$4,F699&gt;Soll_Ist_Vergleich!$C$5,I699&lt;Soll_Ist_Vergleich!$C$4,I699&gt;Soll_Ist_Vergleich!$C$5,O699&lt;Soll_Ist_Vergleich!$C$4,O699&gt;Soll_Ist_Vergleich!$C$5),"Datum überprüfen",""),"")</f>
        <v/>
      </c>
    </row>
    <row r="700" spans="1:27" x14ac:dyDescent="0.2">
      <c r="A700" s="243" t="str">
        <f>IF(ISBLANK(B700),"",COUNTA(B$10:B700))</f>
        <v/>
      </c>
      <c r="B700" s="24"/>
      <c r="C700" s="48"/>
      <c r="D700" s="48"/>
      <c r="E700" s="33"/>
      <c r="F700" s="35"/>
      <c r="G700" s="35"/>
      <c r="H700" s="49"/>
      <c r="I700" s="35"/>
      <c r="J700" s="34"/>
      <c r="K700" s="62"/>
      <c r="L700" s="62"/>
      <c r="M700" s="114"/>
      <c r="N700" s="116"/>
      <c r="O700" s="57"/>
      <c r="P700" s="50"/>
      <c r="Q700" s="34"/>
      <c r="R700" s="48"/>
      <c r="T700" s="231" t="str">
        <f t="shared" si="36"/>
        <v/>
      </c>
      <c r="U700" s="230"/>
      <c r="W700" s="221" t="str">
        <f t="shared" si="34"/>
        <v/>
      </c>
      <c r="X700" s="221" t="str">
        <f t="shared" si="35"/>
        <v/>
      </c>
      <c r="AA700" s="216" t="str">
        <f>IF(ISNUMBER(J700),IF(OR(F700&lt;Soll_Ist_Vergleich!$C$4,F700&gt;Soll_Ist_Vergleich!$C$5,I700&lt;Soll_Ist_Vergleich!$C$4,I700&gt;Soll_Ist_Vergleich!$C$5,O700&lt;Soll_Ist_Vergleich!$C$4,O700&gt;Soll_Ist_Vergleich!$C$5),"Datum überprüfen",""),"")</f>
        <v/>
      </c>
    </row>
    <row r="701" spans="1:27" x14ac:dyDescent="0.2">
      <c r="A701" s="243" t="str">
        <f>IF(ISBLANK(B701),"",COUNTA(B$10:B701))</f>
        <v/>
      </c>
      <c r="B701" s="24"/>
      <c r="C701" s="48"/>
      <c r="D701" s="48"/>
      <c r="E701" s="33"/>
      <c r="F701" s="35"/>
      <c r="G701" s="35"/>
      <c r="H701" s="49"/>
      <c r="I701" s="35"/>
      <c r="J701" s="34"/>
      <c r="K701" s="62"/>
      <c r="L701" s="62"/>
      <c r="M701" s="114"/>
      <c r="N701" s="116"/>
      <c r="O701" s="57"/>
      <c r="P701" s="50"/>
      <c r="Q701" s="34"/>
      <c r="R701" s="48"/>
      <c r="T701" s="231" t="str">
        <f t="shared" si="36"/>
        <v/>
      </c>
      <c r="U701" s="230"/>
      <c r="W701" s="221" t="str">
        <f t="shared" si="34"/>
        <v/>
      </c>
      <c r="X701" s="221" t="str">
        <f t="shared" si="35"/>
        <v/>
      </c>
      <c r="AA701" s="216" t="str">
        <f>IF(ISNUMBER(J701),IF(OR(F701&lt;Soll_Ist_Vergleich!$C$4,F701&gt;Soll_Ist_Vergleich!$C$5,I701&lt;Soll_Ist_Vergleich!$C$4,I701&gt;Soll_Ist_Vergleich!$C$5,O701&lt;Soll_Ist_Vergleich!$C$4,O701&gt;Soll_Ist_Vergleich!$C$5),"Datum überprüfen",""),"")</f>
        <v/>
      </c>
    </row>
    <row r="702" spans="1:27" x14ac:dyDescent="0.2">
      <c r="A702" s="243" t="str">
        <f>IF(ISBLANK(B702),"",COUNTA(B$10:B702))</f>
        <v/>
      </c>
      <c r="B702" s="24"/>
      <c r="C702" s="48"/>
      <c r="D702" s="48"/>
      <c r="E702" s="33"/>
      <c r="F702" s="35"/>
      <c r="G702" s="35"/>
      <c r="H702" s="49"/>
      <c r="I702" s="35"/>
      <c r="J702" s="34"/>
      <c r="K702" s="62"/>
      <c r="L702" s="62"/>
      <c r="M702" s="114"/>
      <c r="N702" s="116"/>
      <c r="O702" s="57"/>
      <c r="P702" s="50"/>
      <c r="Q702" s="34"/>
      <c r="R702" s="48"/>
      <c r="T702" s="231" t="str">
        <f t="shared" si="36"/>
        <v/>
      </c>
      <c r="U702" s="230"/>
      <c r="W702" s="221" t="str">
        <f t="shared" si="34"/>
        <v/>
      </c>
      <c r="X702" s="221" t="str">
        <f t="shared" si="35"/>
        <v/>
      </c>
      <c r="AA702" s="216" t="str">
        <f>IF(ISNUMBER(J702),IF(OR(F702&lt;Soll_Ist_Vergleich!$C$4,F702&gt;Soll_Ist_Vergleich!$C$5,I702&lt;Soll_Ist_Vergleich!$C$4,I702&gt;Soll_Ist_Vergleich!$C$5,O702&lt;Soll_Ist_Vergleich!$C$4,O702&gt;Soll_Ist_Vergleich!$C$5),"Datum überprüfen",""),"")</f>
        <v/>
      </c>
    </row>
    <row r="703" spans="1:27" x14ac:dyDescent="0.2">
      <c r="A703" s="243" t="str">
        <f>IF(ISBLANK(B703),"",COUNTA(B$10:B703))</f>
        <v/>
      </c>
      <c r="B703" s="24"/>
      <c r="C703" s="48"/>
      <c r="D703" s="48"/>
      <c r="E703" s="33"/>
      <c r="F703" s="35"/>
      <c r="G703" s="35"/>
      <c r="H703" s="49"/>
      <c r="I703" s="35"/>
      <c r="J703" s="34"/>
      <c r="K703" s="62"/>
      <c r="L703" s="62"/>
      <c r="M703" s="114"/>
      <c r="N703" s="116"/>
      <c r="O703" s="57"/>
      <c r="P703" s="50"/>
      <c r="Q703" s="34"/>
      <c r="R703" s="48"/>
      <c r="T703" s="231" t="str">
        <f t="shared" si="36"/>
        <v/>
      </c>
      <c r="U703" s="230"/>
      <c r="W703" s="221" t="str">
        <f t="shared" si="34"/>
        <v/>
      </c>
      <c r="X703" s="221" t="str">
        <f t="shared" si="35"/>
        <v/>
      </c>
      <c r="AA703" s="216" t="str">
        <f>IF(ISNUMBER(J703),IF(OR(F703&lt;Soll_Ist_Vergleich!$C$4,F703&gt;Soll_Ist_Vergleich!$C$5,I703&lt;Soll_Ist_Vergleich!$C$4,I703&gt;Soll_Ist_Vergleich!$C$5,O703&lt;Soll_Ist_Vergleich!$C$4,O703&gt;Soll_Ist_Vergleich!$C$5),"Datum überprüfen",""),"")</f>
        <v/>
      </c>
    </row>
    <row r="704" spans="1:27" x14ac:dyDescent="0.2">
      <c r="A704" s="243" t="str">
        <f>IF(ISBLANK(B704),"",COUNTA(B$10:B704))</f>
        <v/>
      </c>
      <c r="B704" s="24"/>
      <c r="C704" s="48"/>
      <c r="D704" s="48"/>
      <c r="E704" s="33"/>
      <c r="F704" s="35"/>
      <c r="G704" s="35"/>
      <c r="H704" s="49"/>
      <c r="I704" s="35"/>
      <c r="J704" s="34"/>
      <c r="K704" s="62"/>
      <c r="L704" s="62"/>
      <c r="M704" s="114"/>
      <c r="N704" s="116"/>
      <c r="O704" s="57"/>
      <c r="P704" s="50"/>
      <c r="Q704" s="34"/>
      <c r="R704" s="48"/>
      <c r="T704" s="231" t="str">
        <f t="shared" si="36"/>
        <v/>
      </c>
      <c r="U704" s="230"/>
      <c r="W704" s="221" t="str">
        <f t="shared" si="34"/>
        <v/>
      </c>
      <c r="X704" s="221" t="str">
        <f t="shared" si="35"/>
        <v/>
      </c>
      <c r="AA704" s="216" t="str">
        <f>IF(ISNUMBER(J704),IF(OR(F704&lt;Soll_Ist_Vergleich!$C$4,F704&gt;Soll_Ist_Vergleich!$C$5,I704&lt;Soll_Ist_Vergleich!$C$4,I704&gt;Soll_Ist_Vergleich!$C$5,O704&lt;Soll_Ist_Vergleich!$C$4,O704&gt;Soll_Ist_Vergleich!$C$5),"Datum überprüfen",""),"")</f>
        <v/>
      </c>
    </row>
    <row r="705" spans="1:27" x14ac:dyDescent="0.2">
      <c r="A705" s="243" t="str">
        <f>IF(ISBLANK(B705),"",COUNTA(B$10:B705))</f>
        <v/>
      </c>
      <c r="B705" s="24"/>
      <c r="C705" s="48"/>
      <c r="D705" s="48"/>
      <c r="E705" s="33"/>
      <c r="F705" s="35"/>
      <c r="G705" s="35"/>
      <c r="H705" s="49"/>
      <c r="I705" s="35"/>
      <c r="J705" s="34"/>
      <c r="K705" s="62"/>
      <c r="L705" s="62"/>
      <c r="M705" s="114"/>
      <c r="N705" s="116"/>
      <c r="O705" s="57"/>
      <c r="P705" s="50"/>
      <c r="Q705" s="34"/>
      <c r="R705" s="48"/>
      <c r="T705" s="231" t="str">
        <f t="shared" si="36"/>
        <v/>
      </c>
      <c r="U705" s="230"/>
      <c r="W705" s="221" t="str">
        <f t="shared" si="34"/>
        <v/>
      </c>
      <c r="X705" s="221" t="str">
        <f t="shared" si="35"/>
        <v/>
      </c>
      <c r="AA705" s="216" t="str">
        <f>IF(ISNUMBER(J705),IF(OR(F705&lt;Soll_Ist_Vergleich!$C$4,F705&gt;Soll_Ist_Vergleich!$C$5,I705&lt;Soll_Ist_Vergleich!$C$4,I705&gt;Soll_Ist_Vergleich!$C$5,O705&lt;Soll_Ist_Vergleich!$C$4,O705&gt;Soll_Ist_Vergleich!$C$5),"Datum überprüfen",""),"")</f>
        <v/>
      </c>
    </row>
    <row r="706" spans="1:27" x14ac:dyDescent="0.2">
      <c r="A706" s="243" t="str">
        <f>IF(ISBLANK(B706),"",COUNTA(B$10:B706))</f>
        <v/>
      </c>
      <c r="B706" s="24"/>
      <c r="C706" s="48"/>
      <c r="D706" s="48"/>
      <c r="E706" s="33"/>
      <c r="F706" s="35"/>
      <c r="G706" s="35"/>
      <c r="H706" s="49"/>
      <c r="I706" s="35"/>
      <c r="J706" s="34"/>
      <c r="K706" s="62"/>
      <c r="L706" s="62"/>
      <c r="M706" s="114"/>
      <c r="N706" s="116"/>
      <c r="O706" s="57"/>
      <c r="P706" s="50"/>
      <c r="Q706" s="34"/>
      <c r="R706" s="48"/>
      <c r="T706" s="231" t="str">
        <f t="shared" si="36"/>
        <v/>
      </c>
      <c r="U706" s="230"/>
      <c r="W706" s="221" t="str">
        <f t="shared" si="34"/>
        <v/>
      </c>
      <c r="X706" s="221" t="str">
        <f t="shared" si="35"/>
        <v/>
      </c>
      <c r="AA706" s="216" t="str">
        <f>IF(ISNUMBER(J706),IF(OR(F706&lt;Soll_Ist_Vergleich!$C$4,F706&gt;Soll_Ist_Vergleich!$C$5,I706&lt;Soll_Ist_Vergleich!$C$4,I706&gt;Soll_Ist_Vergleich!$C$5,O706&lt;Soll_Ist_Vergleich!$C$4,O706&gt;Soll_Ist_Vergleich!$C$5),"Datum überprüfen",""),"")</f>
        <v/>
      </c>
    </row>
    <row r="707" spans="1:27" x14ac:dyDescent="0.2">
      <c r="A707" s="243" t="str">
        <f>IF(ISBLANK(B707),"",COUNTA(B$10:B707))</f>
        <v/>
      </c>
      <c r="B707" s="24"/>
      <c r="C707" s="48"/>
      <c r="D707" s="48"/>
      <c r="E707" s="33"/>
      <c r="F707" s="35"/>
      <c r="G707" s="35"/>
      <c r="H707" s="49"/>
      <c r="I707" s="35"/>
      <c r="J707" s="34"/>
      <c r="K707" s="62"/>
      <c r="L707" s="62"/>
      <c r="M707" s="114"/>
      <c r="N707" s="116"/>
      <c r="O707" s="57"/>
      <c r="P707" s="50"/>
      <c r="Q707" s="34"/>
      <c r="R707" s="48"/>
      <c r="T707" s="231" t="str">
        <f t="shared" si="36"/>
        <v/>
      </c>
      <c r="U707" s="230"/>
      <c r="W707" s="221" t="str">
        <f t="shared" si="34"/>
        <v/>
      </c>
      <c r="X707" s="221" t="str">
        <f t="shared" si="35"/>
        <v/>
      </c>
      <c r="AA707" s="216" t="str">
        <f>IF(ISNUMBER(J707),IF(OR(F707&lt;Soll_Ist_Vergleich!$C$4,F707&gt;Soll_Ist_Vergleich!$C$5,I707&lt;Soll_Ist_Vergleich!$C$4,I707&gt;Soll_Ist_Vergleich!$C$5,O707&lt;Soll_Ist_Vergleich!$C$4,O707&gt;Soll_Ist_Vergleich!$C$5),"Datum überprüfen",""),"")</f>
        <v/>
      </c>
    </row>
    <row r="708" spans="1:27" x14ac:dyDescent="0.2">
      <c r="A708" s="243" t="str">
        <f>IF(ISBLANK(B708),"",COUNTA(B$10:B708))</f>
        <v/>
      </c>
      <c r="B708" s="24"/>
      <c r="C708" s="48"/>
      <c r="D708" s="48"/>
      <c r="E708" s="33"/>
      <c r="F708" s="35"/>
      <c r="G708" s="35"/>
      <c r="H708" s="49"/>
      <c r="I708" s="35"/>
      <c r="J708" s="34"/>
      <c r="K708" s="62"/>
      <c r="L708" s="62"/>
      <c r="M708" s="114"/>
      <c r="N708" s="116"/>
      <c r="O708" s="57"/>
      <c r="P708" s="50"/>
      <c r="Q708" s="34"/>
      <c r="R708" s="48"/>
      <c r="T708" s="231" t="str">
        <f t="shared" si="36"/>
        <v/>
      </c>
      <c r="U708" s="230"/>
      <c r="W708" s="221" t="str">
        <f t="shared" si="34"/>
        <v/>
      </c>
      <c r="X708" s="221" t="str">
        <f t="shared" si="35"/>
        <v/>
      </c>
      <c r="AA708" s="216" t="str">
        <f>IF(ISNUMBER(J708),IF(OR(F708&lt;Soll_Ist_Vergleich!$C$4,F708&gt;Soll_Ist_Vergleich!$C$5,I708&lt;Soll_Ist_Vergleich!$C$4,I708&gt;Soll_Ist_Vergleich!$C$5,O708&lt;Soll_Ist_Vergleich!$C$4,O708&gt;Soll_Ist_Vergleich!$C$5),"Datum überprüfen",""),"")</f>
        <v/>
      </c>
    </row>
    <row r="709" spans="1:27" x14ac:dyDescent="0.2">
      <c r="A709" s="243" t="str">
        <f>IF(ISBLANK(B709),"",COUNTA(B$10:B709))</f>
        <v/>
      </c>
      <c r="B709" s="24"/>
      <c r="C709" s="48"/>
      <c r="D709" s="48"/>
      <c r="E709" s="33"/>
      <c r="F709" s="35"/>
      <c r="G709" s="35"/>
      <c r="H709" s="49"/>
      <c r="I709" s="35"/>
      <c r="J709" s="34"/>
      <c r="K709" s="62"/>
      <c r="L709" s="62"/>
      <c r="M709" s="114"/>
      <c r="N709" s="116"/>
      <c r="O709" s="57"/>
      <c r="P709" s="50"/>
      <c r="Q709" s="34"/>
      <c r="R709" s="48"/>
      <c r="T709" s="231" t="str">
        <f t="shared" si="36"/>
        <v/>
      </c>
      <c r="U709" s="230"/>
      <c r="W709" s="221" t="str">
        <f t="shared" si="34"/>
        <v/>
      </c>
      <c r="X709" s="221" t="str">
        <f t="shared" si="35"/>
        <v/>
      </c>
      <c r="AA709" s="216" t="str">
        <f>IF(ISNUMBER(J709),IF(OR(F709&lt;Soll_Ist_Vergleich!$C$4,F709&gt;Soll_Ist_Vergleich!$C$5,I709&lt;Soll_Ist_Vergleich!$C$4,I709&gt;Soll_Ist_Vergleich!$C$5,O709&lt;Soll_Ist_Vergleich!$C$4,O709&gt;Soll_Ist_Vergleich!$C$5),"Datum überprüfen",""),"")</f>
        <v/>
      </c>
    </row>
    <row r="710" spans="1:27" x14ac:dyDescent="0.2">
      <c r="A710" s="243" t="str">
        <f>IF(ISBLANK(B710),"",COUNTA(B$10:B710))</f>
        <v/>
      </c>
      <c r="B710" s="24"/>
      <c r="C710" s="48"/>
      <c r="D710" s="48"/>
      <c r="E710" s="33"/>
      <c r="F710" s="35"/>
      <c r="G710" s="35"/>
      <c r="H710" s="49"/>
      <c r="I710" s="35"/>
      <c r="J710" s="34"/>
      <c r="K710" s="62"/>
      <c r="L710" s="62"/>
      <c r="M710" s="114"/>
      <c r="N710" s="116"/>
      <c r="O710" s="57"/>
      <c r="P710" s="50"/>
      <c r="Q710" s="34"/>
      <c r="R710" s="48"/>
      <c r="T710" s="231" t="str">
        <f t="shared" si="36"/>
        <v/>
      </c>
      <c r="U710" s="230"/>
      <c r="W710" s="221" t="str">
        <f t="shared" si="34"/>
        <v/>
      </c>
      <c r="X710" s="221" t="str">
        <f t="shared" si="35"/>
        <v/>
      </c>
      <c r="AA710" s="216" t="str">
        <f>IF(ISNUMBER(J710),IF(OR(F710&lt;Soll_Ist_Vergleich!$C$4,F710&gt;Soll_Ist_Vergleich!$C$5,I710&lt;Soll_Ist_Vergleich!$C$4,I710&gt;Soll_Ist_Vergleich!$C$5,O710&lt;Soll_Ist_Vergleich!$C$4,O710&gt;Soll_Ist_Vergleich!$C$5),"Datum überprüfen",""),"")</f>
        <v/>
      </c>
    </row>
    <row r="711" spans="1:27" x14ac:dyDescent="0.2">
      <c r="A711" s="243" t="str">
        <f>IF(ISBLANK(B711),"",COUNTA(B$10:B711))</f>
        <v/>
      </c>
      <c r="B711" s="24"/>
      <c r="C711" s="48"/>
      <c r="D711" s="48"/>
      <c r="E711" s="33"/>
      <c r="F711" s="35"/>
      <c r="G711" s="35"/>
      <c r="H711" s="49"/>
      <c r="I711" s="35"/>
      <c r="J711" s="34"/>
      <c r="K711" s="62"/>
      <c r="L711" s="62"/>
      <c r="M711" s="114"/>
      <c r="N711" s="116"/>
      <c r="O711" s="57"/>
      <c r="P711" s="50"/>
      <c r="Q711" s="34"/>
      <c r="R711" s="48"/>
      <c r="T711" s="231" t="str">
        <f t="shared" si="36"/>
        <v/>
      </c>
      <c r="U711" s="230"/>
      <c r="W711" s="221" t="str">
        <f t="shared" si="34"/>
        <v/>
      </c>
      <c r="X711" s="221" t="str">
        <f t="shared" si="35"/>
        <v/>
      </c>
      <c r="AA711" s="216" t="str">
        <f>IF(ISNUMBER(J711),IF(OR(F711&lt;Soll_Ist_Vergleich!$C$4,F711&gt;Soll_Ist_Vergleich!$C$5,I711&lt;Soll_Ist_Vergleich!$C$4,I711&gt;Soll_Ist_Vergleich!$C$5,O711&lt;Soll_Ist_Vergleich!$C$4,O711&gt;Soll_Ist_Vergleich!$C$5),"Datum überprüfen",""),"")</f>
        <v/>
      </c>
    </row>
    <row r="712" spans="1:27" x14ac:dyDescent="0.2">
      <c r="A712" s="243" t="str">
        <f>IF(ISBLANK(B712),"",COUNTA(B$10:B712))</f>
        <v/>
      </c>
      <c r="B712" s="24"/>
      <c r="C712" s="48"/>
      <c r="D712" s="48"/>
      <c r="E712" s="33"/>
      <c r="F712" s="35"/>
      <c r="G712" s="35"/>
      <c r="H712" s="49"/>
      <c r="I712" s="35"/>
      <c r="J712" s="34"/>
      <c r="K712" s="62"/>
      <c r="L712" s="62"/>
      <c r="M712" s="114"/>
      <c r="N712" s="116"/>
      <c r="O712" s="57"/>
      <c r="P712" s="50"/>
      <c r="Q712" s="34"/>
      <c r="R712" s="48"/>
      <c r="T712" s="231" t="str">
        <f t="shared" si="36"/>
        <v/>
      </c>
      <c r="U712" s="230"/>
      <c r="W712" s="221" t="str">
        <f t="shared" si="34"/>
        <v/>
      </c>
      <c r="X712" s="221" t="str">
        <f t="shared" si="35"/>
        <v/>
      </c>
      <c r="AA712" s="216" t="str">
        <f>IF(ISNUMBER(J712),IF(OR(F712&lt;Soll_Ist_Vergleich!$C$4,F712&gt;Soll_Ist_Vergleich!$C$5,I712&lt;Soll_Ist_Vergleich!$C$4,I712&gt;Soll_Ist_Vergleich!$C$5,O712&lt;Soll_Ist_Vergleich!$C$4,O712&gt;Soll_Ist_Vergleich!$C$5),"Datum überprüfen",""),"")</f>
        <v/>
      </c>
    </row>
    <row r="713" spans="1:27" x14ac:dyDescent="0.2">
      <c r="A713" s="243" t="str">
        <f>IF(ISBLANK(B713),"",COUNTA(B$10:B713))</f>
        <v/>
      </c>
      <c r="B713" s="24"/>
      <c r="C713" s="48"/>
      <c r="D713" s="48"/>
      <c r="E713" s="33"/>
      <c r="F713" s="35"/>
      <c r="G713" s="35"/>
      <c r="H713" s="49"/>
      <c r="I713" s="35"/>
      <c r="J713" s="34"/>
      <c r="K713" s="62"/>
      <c r="L713" s="62"/>
      <c r="M713" s="114"/>
      <c r="N713" s="116"/>
      <c r="O713" s="57"/>
      <c r="P713" s="50"/>
      <c r="Q713" s="34"/>
      <c r="R713" s="48"/>
      <c r="T713" s="231" t="str">
        <f t="shared" si="36"/>
        <v/>
      </c>
      <c r="U713" s="230"/>
      <c r="W713" s="221" t="str">
        <f t="shared" si="34"/>
        <v/>
      </c>
      <c r="X713" s="221" t="str">
        <f t="shared" si="35"/>
        <v/>
      </c>
      <c r="AA713" s="216" t="str">
        <f>IF(ISNUMBER(J713),IF(OR(F713&lt;Soll_Ist_Vergleich!$C$4,F713&gt;Soll_Ist_Vergleich!$C$5,I713&lt;Soll_Ist_Vergleich!$C$4,I713&gt;Soll_Ist_Vergleich!$C$5,O713&lt;Soll_Ist_Vergleich!$C$4,O713&gt;Soll_Ist_Vergleich!$C$5),"Datum überprüfen",""),"")</f>
        <v/>
      </c>
    </row>
    <row r="714" spans="1:27" x14ac:dyDescent="0.2">
      <c r="A714" s="243" t="str">
        <f>IF(ISBLANK(B714),"",COUNTA(B$10:B714))</f>
        <v/>
      </c>
      <c r="B714" s="24"/>
      <c r="C714" s="48"/>
      <c r="D714" s="48"/>
      <c r="E714" s="33"/>
      <c r="F714" s="35"/>
      <c r="G714" s="35"/>
      <c r="H714" s="49"/>
      <c r="I714" s="35"/>
      <c r="J714" s="34"/>
      <c r="K714" s="62"/>
      <c r="L714" s="62"/>
      <c r="M714" s="114"/>
      <c r="N714" s="116"/>
      <c r="O714" s="57"/>
      <c r="P714" s="50"/>
      <c r="Q714" s="34"/>
      <c r="R714" s="48"/>
      <c r="T714" s="231" t="str">
        <f t="shared" si="36"/>
        <v/>
      </c>
      <c r="U714" s="230"/>
      <c r="W714" s="221" t="str">
        <f t="shared" si="34"/>
        <v/>
      </c>
      <c r="X714" s="221" t="str">
        <f t="shared" si="35"/>
        <v/>
      </c>
      <c r="AA714" s="216" t="str">
        <f>IF(ISNUMBER(J714),IF(OR(F714&lt;Soll_Ist_Vergleich!$C$4,F714&gt;Soll_Ist_Vergleich!$C$5,I714&lt;Soll_Ist_Vergleich!$C$4,I714&gt;Soll_Ist_Vergleich!$C$5,O714&lt;Soll_Ist_Vergleich!$C$4,O714&gt;Soll_Ist_Vergleich!$C$5),"Datum überprüfen",""),"")</f>
        <v/>
      </c>
    </row>
    <row r="715" spans="1:27" x14ac:dyDescent="0.2">
      <c r="A715" s="243" t="str">
        <f>IF(ISBLANK(B715),"",COUNTA(B$10:B715))</f>
        <v/>
      </c>
      <c r="B715" s="24"/>
      <c r="C715" s="48"/>
      <c r="D715" s="48"/>
      <c r="E715" s="33"/>
      <c r="F715" s="35"/>
      <c r="G715" s="35"/>
      <c r="H715" s="49"/>
      <c r="I715" s="35"/>
      <c r="J715" s="34"/>
      <c r="K715" s="62"/>
      <c r="L715" s="62"/>
      <c r="M715" s="114"/>
      <c r="N715" s="116"/>
      <c r="O715" s="57"/>
      <c r="P715" s="50"/>
      <c r="Q715" s="34"/>
      <c r="R715" s="48"/>
      <c r="T715" s="231" t="str">
        <f t="shared" si="36"/>
        <v/>
      </c>
      <c r="U715" s="230"/>
      <c r="W715" s="221" t="str">
        <f t="shared" si="34"/>
        <v/>
      </c>
      <c r="X715" s="221" t="str">
        <f t="shared" si="35"/>
        <v/>
      </c>
      <c r="AA715" s="216" t="str">
        <f>IF(ISNUMBER(J715),IF(OR(F715&lt;Soll_Ist_Vergleich!$C$4,F715&gt;Soll_Ist_Vergleich!$C$5,I715&lt;Soll_Ist_Vergleich!$C$4,I715&gt;Soll_Ist_Vergleich!$C$5,O715&lt;Soll_Ist_Vergleich!$C$4,O715&gt;Soll_Ist_Vergleich!$C$5),"Datum überprüfen",""),"")</f>
        <v/>
      </c>
    </row>
    <row r="716" spans="1:27" x14ac:dyDescent="0.2">
      <c r="A716" s="243" t="str">
        <f>IF(ISBLANK(B716),"",COUNTA(B$10:B716))</f>
        <v/>
      </c>
      <c r="B716" s="24"/>
      <c r="C716" s="48"/>
      <c r="D716" s="48"/>
      <c r="E716" s="33"/>
      <c r="F716" s="35"/>
      <c r="G716" s="35"/>
      <c r="H716" s="49"/>
      <c r="I716" s="35"/>
      <c r="J716" s="34"/>
      <c r="K716" s="62"/>
      <c r="L716" s="62"/>
      <c r="M716" s="114"/>
      <c r="N716" s="116"/>
      <c r="O716" s="57"/>
      <c r="P716" s="50"/>
      <c r="Q716" s="34"/>
      <c r="R716" s="48"/>
      <c r="T716" s="231" t="str">
        <f t="shared" si="36"/>
        <v/>
      </c>
      <c r="U716" s="230"/>
      <c r="W716" s="221" t="str">
        <f t="shared" si="34"/>
        <v/>
      </c>
      <c r="X716" s="221" t="str">
        <f t="shared" si="35"/>
        <v/>
      </c>
      <c r="AA716" s="216" t="str">
        <f>IF(ISNUMBER(J716),IF(OR(F716&lt;Soll_Ist_Vergleich!$C$4,F716&gt;Soll_Ist_Vergleich!$C$5,I716&lt;Soll_Ist_Vergleich!$C$4,I716&gt;Soll_Ist_Vergleich!$C$5,O716&lt;Soll_Ist_Vergleich!$C$4,O716&gt;Soll_Ist_Vergleich!$C$5),"Datum überprüfen",""),"")</f>
        <v/>
      </c>
    </row>
    <row r="717" spans="1:27" x14ac:dyDescent="0.2">
      <c r="A717" s="243" t="str">
        <f>IF(ISBLANK(B717),"",COUNTA(B$10:B717))</f>
        <v/>
      </c>
      <c r="B717" s="24"/>
      <c r="C717" s="48"/>
      <c r="D717" s="48"/>
      <c r="E717" s="33"/>
      <c r="F717" s="35"/>
      <c r="G717" s="35"/>
      <c r="H717" s="49"/>
      <c r="I717" s="35"/>
      <c r="J717" s="34"/>
      <c r="K717" s="62"/>
      <c r="L717" s="62"/>
      <c r="M717" s="114"/>
      <c r="N717" s="116"/>
      <c r="O717" s="57"/>
      <c r="P717" s="50"/>
      <c r="Q717" s="34"/>
      <c r="R717" s="48"/>
      <c r="T717" s="231" t="str">
        <f t="shared" si="36"/>
        <v/>
      </c>
      <c r="U717" s="230"/>
      <c r="W717" s="221" t="str">
        <f t="shared" si="34"/>
        <v/>
      </c>
      <c r="X717" s="221" t="str">
        <f t="shared" si="35"/>
        <v/>
      </c>
      <c r="AA717" s="216" t="str">
        <f>IF(ISNUMBER(J717),IF(OR(F717&lt;Soll_Ist_Vergleich!$C$4,F717&gt;Soll_Ist_Vergleich!$C$5,I717&lt;Soll_Ist_Vergleich!$C$4,I717&gt;Soll_Ist_Vergleich!$C$5,O717&lt;Soll_Ist_Vergleich!$C$4,O717&gt;Soll_Ist_Vergleich!$C$5),"Datum überprüfen",""),"")</f>
        <v/>
      </c>
    </row>
    <row r="718" spans="1:27" x14ac:dyDescent="0.2">
      <c r="A718" s="243" t="str">
        <f>IF(ISBLANK(B718),"",COUNTA(B$10:B718))</f>
        <v/>
      </c>
      <c r="B718" s="24"/>
      <c r="C718" s="48"/>
      <c r="D718" s="48"/>
      <c r="E718" s="33"/>
      <c r="F718" s="35"/>
      <c r="G718" s="35"/>
      <c r="H718" s="49"/>
      <c r="I718" s="35"/>
      <c r="J718" s="34"/>
      <c r="K718" s="62"/>
      <c r="L718" s="62"/>
      <c r="M718" s="114"/>
      <c r="N718" s="116"/>
      <c r="O718" s="57"/>
      <c r="P718" s="50"/>
      <c r="Q718" s="34"/>
      <c r="R718" s="48"/>
      <c r="T718" s="231" t="str">
        <f t="shared" si="36"/>
        <v/>
      </c>
      <c r="U718" s="230"/>
      <c r="W718" s="221" t="str">
        <f t="shared" si="34"/>
        <v/>
      </c>
      <c r="X718" s="221" t="str">
        <f t="shared" si="35"/>
        <v/>
      </c>
      <c r="AA718" s="216" t="str">
        <f>IF(ISNUMBER(J718),IF(OR(F718&lt;Soll_Ist_Vergleich!$C$4,F718&gt;Soll_Ist_Vergleich!$C$5,I718&lt;Soll_Ist_Vergleich!$C$4,I718&gt;Soll_Ist_Vergleich!$C$5,O718&lt;Soll_Ist_Vergleich!$C$4,O718&gt;Soll_Ist_Vergleich!$C$5),"Datum überprüfen",""),"")</f>
        <v/>
      </c>
    </row>
    <row r="719" spans="1:27" x14ac:dyDescent="0.2">
      <c r="A719" s="243" t="str">
        <f>IF(ISBLANK(B719),"",COUNTA(B$10:B719))</f>
        <v/>
      </c>
      <c r="B719" s="24"/>
      <c r="C719" s="48"/>
      <c r="D719" s="48"/>
      <c r="E719" s="33"/>
      <c r="F719" s="35"/>
      <c r="G719" s="35"/>
      <c r="H719" s="49"/>
      <c r="I719" s="35"/>
      <c r="J719" s="34"/>
      <c r="K719" s="62"/>
      <c r="L719" s="62"/>
      <c r="M719" s="114"/>
      <c r="N719" s="116"/>
      <c r="O719" s="57"/>
      <c r="P719" s="50"/>
      <c r="Q719" s="34"/>
      <c r="R719" s="48"/>
      <c r="T719" s="231" t="str">
        <f t="shared" si="36"/>
        <v/>
      </c>
      <c r="U719" s="230"/>
      <c r="W719" s="221" t="str">
        <f t="shared" si="34"/>
        <v/>
      </c>
      <c r="X719" s="221" t="str">
        <f t="shared" si="35"/>
        <v/>
      </c>
      <c r="AA719" s="216" t="str">
        <f>IF(ISNUMBER(J719),IF(OR(F719&lt;Soll_Ist_Vergleich!$C$4,F719&gt;Soll_Ist_Vergleich!$C$5,I719&lt;Soll_Ist_Vergleich!$C$4,I719&gt;Soll_Ist_Vergleich!$C$5,O719&lt;Soll_Ist_Vergleich!$C$4,O719&gt;Soll_Ist_Vergleich!$C$5),"Datum überprüfen",""),"")</f>
        <v/>
      </c>
    </row>
    <row r="720" spans="1:27" x14ac:dyDescent="0.2">
      <c r="A720" s="243" t="str">
        <f>IF(ISBLANK(B720),"",COUNTA(B$10:B720))</f>
        <v/>
      </c>
      <c r="B720" s="24"/>
      <c r="C720" s="48"/>
      <c r="D720" s="48"/>
      <c r="E720" s="33"/>
      <c r="F720" s="35"/>
      <c r="G720" s="35"/>
      <c r="H720" s="49"/>
      <c r="I720" s="35"/>
      <c r="J720" s="34"/>
      <c r="K720" s="62"/>
      <c r="L720" s="62"/>
      <c r="M720" s="114"/>
      <c r="N720" s="116"/>
      <c r="O720" s="57"/>
      <c r="P720" s="50"/>
      <c r="Q720" s="34"/>
      <c r="R720" s="48"/>
      <c r="T720" s="231" t="str">
        <f t="shared" si="36"/>
        <v/>
      </c>
      <c r="U720" s="230"/>
      <c r="W720" s="221" t="str">
        <f t="shared" si="34"/>
        <v/>
      </c>
      <c r="X720" s="221" t="str">
        <f t="shared" si="35"/>
        <v/>
      </c>
      <c r="AA720" s="216" t="str">
        <f>IF(ISNUMBER(J720),IF(OR(F720&lt;Soll_Ist_Vergleich!$C$4,F720&gt;Soll_Ist_Vergleich!$C$5,I720&lt;Soll_Ist_Vergleich!$C$4,I720&gt;Soll_Ist_Vergleich!$C$5,O720&lt;Soll_Ist_Vergleich!$C$4,O720&gt;Soll_Ist_Vergleich!$C$5),"Datum überprüfen",""),"")</f>
        <v/>
      </c>
    </row>
    <row r="721" spans="1:27" x14ac:dyDescent="0.2">
      <c r="A721" s="243" t="str">
        <f>IF(ISBLANK(B721),"",COUNTA(B$10:B721))</f>
        <v/>
      </c>
      <c r="B721" s="24"/>
      <c r="C721" s="48"/>
      <c r="D721" s="48"/>
      <c r="E721" s="33"/>
      <c r="F721" s="35"/>
      <c r="G721" s="35"/>
      <c r="H721" s="49"/>
      <c r="I721" s="35"/>
      <c r="J721" s="34"/>
      <c r="K721" s="62"/>
      <c r="L721" s="62"/>
      <c r="M721" s="114"/>
      <c r="N721" s="116"/>
      <c r="O721" s="57"/>
      <c r="P721" s="50"/>
      <c r="Q721" s="34"/>
      <c r="R721" s="48"/>
      <c r="T721" s="231" t="str">
        <f t="shared" si="36"/>
        <v/>
      </c>
      <c r="U721" s="230"/>
      <c r="W721" s="221" t="str">
        <f t="shared" si="34"/>
        <v/>
      </c>
      <c r="X721" s="221" t="str">
        <f t="shared" si="35"/>
        <v/>
      </c>
      <c r="AA721" s="216" t="str">
        <f>IF(ISNUMBER(J721),IF(OR(F721&lt;Soll_Ist_Vergleich!$C$4,F721&gt;Soll_Ist_Vergleich!$C$5,I721&lt;Soll_Ist_Vergleich!$C$4,I721&gt;Soll_Ist_Vergleich!$C$5,O721&lt;Soll_Ist_Vergleich!$C$4,O721&gt;Soll_Ist_Vergleich!$C$5),"Datum überprüfen",""),"")</f>
        <v/>
      </c>
    </row>
    <row r="722" spans="1:27" x14ac:dyDescent="0.2">
      <c r="A722" s="243" t="str">
        <f>IF(ISBLANK(B722),"",COUNTA(B$10:B722))</f>
        <v/>
      </c>
      <c r="B722" s="24"/>
      <c r="C722" s="48"/>
      <c r="D722" s="48"/>
      <c r="E722" s="33"/>
      <c r="F722" s="35"/>
      <c r="G722" s="35"/>
      <c r="H722" s="49"/>
      <c r="I722" s="35"/>
      <c r="J722" s="34"/>
      <c r="K722" s="62"/>
      <c r="L722" s="62"/>
      <c r="M722" s="114"/>
      <c r="N722" s="116"/>
      <c r="O722" s="57"/>
      <c r="P722" s="50"/>
      <c r="Q722" s="34"/>
      <c r="R722" s="48"/>
      <c r="T722" s="231" t="str">
        <f t="shared" si="36"/>
        <v/>
      </c>
      <c r="U722" s="230"/>
      <c r="W722" s="221" t="str">
        <f t="shared" si="34"/>
        <v/>
      </c>
      <c r="X722" s="221" t="str">
        <f t="shared" si="35"/>
        <v/>
      </c>
      <c r="AA722" s="216" t="str">
        <f>IF(ISNUMBER(J722),IF(OR(F722&lt;Soll_Ist_Vergleich!$C$4,F722&gt;Soll_Ist_Vergleich!$C$5,I722&lt;Soll_Ist_Vergleich!$C$4,I722&gt;Soll_Ist_Vergleich!$C$5,O722&lt;Soll_Ist_Vergleich!$C$4,O722&gt;Soll_Ist_Vergleich!$C$5),"Datum überprüfen",""),"")</f>
        <v/>
      </c>
    </row>
    <row r="723" spans="1:27" x14ac:dyDescent="0.2">
      <c r="A723" s="243" t="str">
        <f>IF(ISBLANK(B723),"",COUNTA(B$10:B723))</f>
        <v/>
      </c>
      <c r="B723" s="24"/>
      <c r="C723" s="48"/>
      <c r="D723" s="48"/>
      <c r="E723" s="33"/>
      <c r="F723" s="35"/>
      <c r="G723" s="35"/>
      <c r="H723" s="49"/>
      <c r="I723" s="35"/>
      <c r="J723" s="34"/>
      <c r="K723" s="62"/>
      <c r="L723" s="62"/>
      <c r="M723" s="114"/>
      <c r="N723" s="116"/>
      <c r="O723" s="57"/>
      <c r="P723" s="50"/>
      <c r="Q723" s="34"/>
      <c r="R723" s="48"/>
      <c r="T723" s="231" t="str">
        <f t="shared" si="36"/>
        <v/>
      </c>
      <c r="U723" s="230"/>
      <c r="W723" s="221" t="str">
        <f t="shared" si="34"/>
        <v/>
      </c>
      <c r="X723" s="221" t="str">
        <f t="shared" si="35"/>
        <v/>
      </c>
      <c r="AA723" s="216" t="str">
        <f>IF(ISNUMBER(J723),IF(OR(F723&lt;Soll_Ist_Vergleich!$C$4,F723&gt;Soll_Ist_Vergleich!$C$5,I723&lt;Soll_Ist_Vergleich!$C$4,I723&gt;Soll_Ist_Vergleich!$C$5,O723&lt;Soll_Ist_Vergleich!$C$4,O723&gt;Soll_Ist_Vergleich!$C$5),"Datum überprüfen",""),"")</f>
        <v/>
      </c>
    </row>
    <row r="724" spans="1:27" x14ac:dyDescent="0.2">
      <c r="A724" s="243" t="str">
        <f>IF(ISBLANK(B724),"",COUNTA(B$10:B724))</f>
        <v/>
      </c>
      <c r="B724" s="24"/>
      <c r="C724" s="48"/>
      <c r="D724" s="48"/>
      <c r="E724" s="33"/>
      <c r="F724" s="35"/>
      <c r="G724" s="35"/>
      <c r="H724" s="49"/>
      <c r="I724" s="35"/>
      <c r="J724" s="34"/>
      <c r="K724" s="62"/>
      <c r="L724" s="62"/>
      <c r="M724" s="114"/>
      <c r="N724" s="116"/>
      <c r="O724" s="57"/>
      <c r="P724" s="50"/>
      <c r="Q724" s="34"/>
      <c r="R724" s="48"/>
      <c r="T724" s="231" t="str">
        <f t="shared" si="36"/>
        <v/>
      </c>
      <c r="U724" s="230"/>
      <c r="W724" s="221" t="str">
        <f t="shared" si="34"/>
        <v/>
      </c>
      <c r="X724" s="221" t="str">
        <f t="shared" si="35"/>
        <v/>
      </c>
      <c r="AA724" s="216" t="str">
        <f>IF(ISNUMBER(J724),IF(OR(F724&lt;Soll_Ist_Vergleich!$C$4,F724&gt;Soll_Ist_Vergleich!$C$5,I724&lt;Soll_Ist_Vergleich!$C$4,I724&gt;Soll_Ist_Vergleich!$C$5,O724&lt;Soll_Ist_Vergleich!$C$4,O724&gt;Soll_Ist_Vergleich!$C$5),"Datum überprüfen",""),"")</f>
        <v/>
      </c>
    </row>
    <row r="725" spans="1:27" x14ac:dyDescent="0.2">
      <c r="A725" s="243" t="str">
        <f>IF(ISBLANK(B725),"",COUNTA(B$10:B725))</f>
        <v/>
      </c>
      <c r="B725" s="24"/>
      <c r="C725" s="48"/>
      <c r="D725" s="48"/>
      <c r="E725" s="33"/>
      <c r="F725" s="35"/>
      <c r="G725" s="35"/>
      <c r="H725" s="49"/>
      <c r="I725" s="35"/>
      <c r="J725" s="34"/>
      <c r="K725" s="62"/>
      <c r="L725" s="62"/>
      <c r="M725" s="114"/>
      <c r="N725" s="116"/>
      <c r="O725" s="57"/>
      <c r="P725" s="50"/>
      <c r="Q725" s="34"/>
      <c r="R725" s="48"/>
      <c r="T725" s="231" t="str">
        <f t="shared" si="36"/>
        <v/>
      </c>
      <c r="U725" s="230"/>
      <c r="W725" s="221" t="str">
        <f t="shared" si="34"/>
        <v/>
      </c>
      <c r="X725" s="221" t="str">
        <f t="shared" si="35"/>
        <v/>
      </c>
      <c r="AA725" s="216" t="str">
        <f>IF(ISNUMBER(J725),IF(OR(F725&lt;Soll_Ist_Vergleich!$C$4,F725&gt;Soll_Ist_Vergleich!$C$5,I725&lt;Soll_Ist_Vergleich!$C$4,I725&gt;Soll_Ist_Vergleich!$C$5,O725&lt;Soll_Ist_Vergleich!$C$4,O725&gt;Soll_Ist_Vergleich!$C$5),"Datum überprüfen",""),"")</f>
        <v/>
      </c>
    </row>
    <row r="726" spans="1:27" x14ac:dyDescent="0.2">
      <c r="A726" s="243" t="str">
        <f>IF(ISBLANK(B726),"",COUNTA(B$10:B726))</f>
        <v/>
      </c>
      <c r="B726" s="24"/>
      <c r="C726" s="48"/>
      <c r="D726" s="48"/>
      <c r="E726" s="33"/>
      <c r="F726" s="35"/>
      <c r="G726" s="35"/>
      <c r="H726" s="49"/>
      <c r="I726" s="35"/>
      <c r="J726" s="34"/>
      <c r="K726" s="62"/>
      <c r="L726" s="62"/>
      <c r="M726" s="114"/>
      <c r="N726" s="116"/>
      <c r="O726" s="57"/>
      <c r="P726" s="50"/>
      <c r="Q726" s="34"/>
      <c r="R726" s="48"/>
      <c r="T726" s="231" t="str">
        <f t="shared" si="36"/>
        <v/>
      </c>
      <c r="U726" s="230"/>
      <c r="W726" s="221" t="str">
        <f t="shared" si="34"/>
        <v/>
      </c>
      <c r="X726" s="221" t="str">
        <f t="shared" si="35"/>
        <v/>
      </c>
      <c r="AA726" s="216" t="str">
        <f>IF(ISNUMBER(J726),IF(OR(F726&lt;Soll_Ist_Vergleich!$C$4,F726&gt;Soll_Ist_Vergleich!$C$5,I726&lt;Soll_Ist_Vergleich!$C$4,I726&gt;Soll_Ist_Vergleich!$C$5,O726&lt;Soll_Ist_Vergleich!$C$4,O726&gt;Soll_Ist_Vergleich!$C$5),"Datum überprüfen",""),"")</f>
        <v/>
      </c>
    </row>
    <row r="727" spans="1:27" x14ac:dyDescent="0.2">
      <c r="A727" s="243" t="str">
        <f>IF(ISBLANK(B727),"",COUNTA(B$10:B727))</f>
        <v/>
      </c>
      <c r="B727" s="24"/>
      <c r="C727" s="48"/>
      <c r="D727" s="48"/>
      <c r="E727" s="33"/>
      <c r="F727" s="35"/>
      <c r="G727" s="35"/>
      <c r="H727" s="49"/>
      <c r="I727" s="35"/>
      <c r="J727" s="34"/>
      <c r="K727" s="62"/>
      <c r="L727" s="62"/>
      <c r="M727" s="114"/>
      <c r="N727" s="116"/>
      <c r="O727" s="57"/>
      <c r="P727" s="50"/>
      <c r="Q727" s="34"/>
      <c r="R727" s="48"/>
      <c r="T727" s="231" t="str">
        <f t="shared" si="36"/>
        <v/>
      </c>
      <c r="U727" s="230"/>
      <c r="W727" s="221" t="str">
        <f t="shared" ref="W727:W790" si="37">IF(ISNUMBER(J727),ROUND(J727/(1+L727/100)*(1-K727/100),2),"")</f>
        <v/>
      </c>
      <c r="X727" s="221" t="str">
        <f t="shared" ref="X727:X790" si="38">IF(ISNUMBER(J727),ROUND(J727/(1+L727/100),2),"")</f>
        <v/>
      </c>
      <c r="AA727" s="216" t="str">
        <f>IF(ISNUMBER(J727),IF(OR(F727&lt;Soll_Ist_Vergleich!$C$4,F727&gt;Soll_Ist_Vergleich!$C$5,I727&lt;Soll_Ist_Vergleich!$C$4,I727&gt;Soll_Ist_Vergleich!$C$5,O727&lt;Soll_Ist_Vergleich!$C$4,O727&gt;Soll_Ist_Vergleich!$C$5),"Datum überprüfen",""),"")</f>
        <v/>
      </c>
    </row>
    <row r="728" spans="1:27" x14ac:dyDescent="0.2">
      <c r="A728" s="243" t="str">
        <f>IF(ISBLANK(B728),"",COUNTA(B$10:B728))</f>
        <v/>
      </c>
      <c r="B728" s="24"/>
      <c r="C728" s="48"/>
      <c r="D728" s="48"/>
      <c r="E728" s="33"/>
      <c r="F728" s="35"/>
      <c r="G728" s="35"/>
      <c r="H728" s="49"/>
      <c r="I728" s="35"/>
      <c r="J728" s="34"/>
      <c r="K728" s="62"/>
      <c r="L728" s="62"/>
      <c r="M728" s="114"/>
      <c r="N728" s="116"/>
      <c r="O728" s="57"/>
      <c r="P728" s="50"/>
      <c r="Q728" s="34"/>
      <c r="R728" s="48"/>
      <c r="T728" s="231" t="str">
        <f t="shared" si="36"/>
        <v/>
      </c>
      <c r="U728" s="230"/>
      <c r="W728" s="221" t="str">
        <f t="shared" si="37"/>
        <v/>
      </c>
      <c r="X728" s="221" t="str">
        <f t="shared" si="38"/>
        <v/>
      </c>
      <c r="AA728" s="216" t="str">
        <f>IF(ISNUMBER(J728),IF(OR(F728&lt;Soll_Ist_Vergleich!$C$4,F728&gt;Soll_Ist_Vergleich!$C$5,I728&lt;Soll_Ist_Vergleich!$C$4,I728&gt;Soll_Ist_Vergleich!$C$5,O728&lt;Soll_Ist_Vergleich!$C$4,O728&gt;Soll_Ist_Vergleich!$C$5),"Datum überprüfen",""),"")</f>
        <v/>
      </c>
    </row>
    <row r="729" spans="1:27" x14ac:dyDescent="0.2">
      <c r="A729" s="243" t="str">
        <f>IF(ISBLANK(B729),"",COUNTA(B$10:B729))</f>
        <v/>
      </c>
      <c r="B729" s="24"/>
      <c r="C729" s="48"/>
      <c r="D729" s="48"/>
      <c r="E729" s="33"/>
      <c r="F729" s="35"/>
      <c r="G729" s="35"/>
      <c r="H729" s="49"/>
      <c r="I729" s="35"/>
      <c r="J729" s="34"/>
      <c r="K729" s="62"/>
      <c r="L729" s="62"/>
      <c r="M729" s="114"/>
      <c r="N729" s="116"/>
      <c r="O729" s="57"/>
      <c r="P729" s="50"/>
      <c r="Q729" s="34"/>
      <c r="R729" s="48"/>
      <c r="T729" s="231" t="str">
        <f t="shared" si="36"/>
        <v/>
      </c>
      <c r="U729" s="230"/>
      <c r="W729" s="221" t="str">
        <f t="shared" si="37"/>
        <v/>
      </c>
      <c r="X729" s="221" t="str">
        <f t="shared" si="38"/>
        <v/>
      </c>
      <c r="AA729" s="216" t="str">
        <f>IF(ISNUMBER(J729),IF(OR(F729&lt;Soll_Ist_Vergleich!$C$4,F729&gt;Soll_Ist_Vergleich!$C$5,I729&lt;Soll_Ist_Vergleich!$C$4,I729&gt;Soll_Ist_Vergleich!$C$5,O729&lt;Soll_Ist_Vergleich!$C$4,O729&gt;Soll_Ist_Vergleich!$C$5),"Datum überprüfen",""),"")</f>
        <v/>
      </c>
    </row>
    <row r="730" spans="1:27" x14ac:dyDescent="0.2">
      <c r="A730" s="243" t="str">
        <f>IF(ISBLANK(B730),"",COUNTA(B$10:B730))</f>
        <v/>
      </c>
      <c r="B730" s="24"/>
      <c r="C730" s="48"/>
      <c r="D730" s="48"/>
      <c r="E730" s="33"/>
      <c r="F730" s="35"/>
      <c r="G730" s="35"/>
      <c r="H730" s="49"/>
      <c r="I730" s="35"/>
      <c r="J730" s="34"/>
      <c r="K730" s="62"/>
      <c r="L730" s="62"/>
      <c r="M730" s="114"/>
      <c r="N730" s="116"/>
      <c r="O730" s="57"/>
      <c r="P730" s="50"/>
      <c r="Q730" s="34"/>
      <c r="R730" s="48"/>
      <c r="T730" s="231" t="str">
        <f t="shared" si="36"/>
        <v/>
      </c>
      <c r="U730" s="230"/>
      <c r="W730" s="221" t="str">
        <f t="shared" si="37"/>
        <v/>
      </c>
      <c r="X730" s="221" t="str">
        <f t="shared" si="38"/>
        <v/>
      </c>
      <c r="AA730" s="216" t="str">
        <f>IF(ISNUMBER(J730),IF(OR(F730&lt;Soll_Ist_Vergleich!$C$4,F730&gt;Soll_Ist_Vergleich!$C$5,I730&lt;Soll_Ist_Vergleich!$C$4,I730&gt;Soll_Ist_Vergleich!$C$5,O730&lt;Soll_Ist_Vergleich!$C$4,O730&gt;Soll_Ist_Vergleich!$C$5),"Datum überprüfen",""),"")</f>
        <v/>
      </c>
    </row>
    <row r="731" spans="1:27" x14ac:dyDescent="0.2">
      <c r="A731" s="243" t="str">
        <f>IF(ISBLANK(B731),"",COUNTA(B$10:B731))</f>
        <v/>
      </c>
      <c r="B731" s="24"/>
      <c r="C731" s="48"/>
      <c r="D731" s="48"/>
      <c r="E731" s="33"/>
      <c r="F731" s="35"/>
      <c r="G731" s="35"/>
      <c r="H731" s="49"/>
      <c r="I731" s="35"/>
      <c r="J731" s="34"/>
      <c r="K731" s="62"/>
      <c r="L731" s="62"/>
      <c r="M731" s="114"/>
      <c r="N731" s="116"/>
      <c r="O731" s="57"/>
      <c r="P731" s="50"/>
      <c r="Q731" s="34"/>
      <c r="R731" s="48"/>
      <c r="T731" s="231" t="str">
        <f t="shared" si="36"/>
        <v/>
      </c>
      <c r="U731" s="230"/>
      <c r="W731" s="221" t="str">
        <f t="shared" si="37"/>
        <v/>
      </c>
      <c r="X731" s="221" t="str">
        <f t="shared" si="38"/>
        <v/>
      </c>
      <c r="AA731" s="216" t="str">
        <f>IF(ISNUMBER(J731),IF(OR(F731&lt;Soll_Ist_Vergleich!$C$4,F731&gt;Soll_Ist_Vergleich!$C$5,I731&lt;Soll_Ist_Vergleich!$C$4,I731&gt;Soll_Ist_Vergleich!$C$5,O731&lt;Soll_Ist_Vergleich!$C$4,O731&gt;Soll_Ist_Vergleich!$C$5),"Datum überprüfen",""),"")</f>
        <v/>
      </c>
    </row>
    <row r="732" spans="1:27" x14ac:dyDescent="0.2">
      <c r="A732" s="243" t="str">
        <f>IF(ISBLANK(B732),"",COUNTA(B$10:B732))</f>
        <v/>
      </c>
      <c r="B732" s="24"/>
      <c r="C732" s="48"/>
      <c r="D732" s="48"/>
      <c r="E732" s="33"/>
      <c r="F732" s="35"/>
      <c r="G732" s="35"/>
      <c r="H732" s="49"/>
      <c r="I732" s="35"/>
      <c r="J732" s="34"/>
      <c r="K732" s="62"/>
      <c r="L732" s="62"/>
      <c r="M732" s="114"/>
      <c r="N732" s="116"/>
      <c r="O732" s="57"/>
      <c r="P732" s="50"/>
      <c r="Q732" s="34"/>
      <c r="R732" s="48"/>
      <c r="T732" s="231" t="str">
        <f t="shared" si="36"/>
        <v/>
      </c>
      <c r="U732" s="230"/>
      <c r="W732" s="221" t="str">
        <f t="shared" si="37"/>
        <v/>
      </c>
      <c r="X732" s="221" t="str">
        <f t="shared" si="38"/>
        <v/>
      </c>
      <c r="AA732" s="216" t="str">
        <f>IF(ISNUMBER(J732),IF(OR(F732&lt;Soll_Ist_Vergleich!$C$4,F732&gt;Soll_Ist_Vergleich!$C$5,I732&lt;Soll_Ist_Vergleich!$C$4,I732&gt;Soll_Ist_Vergleich!$C$5,O732&lt;Soll_Ist_Vergleich!$C$4,O732&gt;Soll_Ist_Vergleich!$C$5),"Datum überprüfen",""),"")</f>
        <v/>
      </c>
    </row>
    <row r="733" spans="1:27" x14ac:dyDescent="0.2">
      <c r="A733" s="243" t="str">
        <f>IF(ISBLANK(B733),"",COUNTA(B$10:B733))</f>
        <v/>
      </c>
      <c r="B733" s="24"/>
      <c r="C733" s="48"/>
      <c r="D733" s="48"/>
      <c r="E733" s="33"/>
      <c r="F733" s="35"/>
      <c r="G733" s="35"/>
      <c r="H733" s="49"/>
      <c r="I733" s="35"/>
      <c r="J733" s="34"/>
      <c r="K733" s="62"/>
      <c r="L733" s="62"/>
      <c r="M733" s="114"/>
      <c r="N733" s="116"/>
      <c r="O733" s="57"/>
      <c r="P733" s="50"/>
      <c r="Q733" s="34"/>
      <c r="R733" s="48"/>
      <c r="T733" s="231" t="str">
        <f t="shared" si="36"/>
        <v/>
      </c>
      <c r="U733" s="230"/>
      <c r="W733" s="221" t="str">
        <f t="shared" si="37"/>
        <v/>
      </c>
      <c r="X733" s="221" t="str">
        <f t="shared" si="38"/>
        <v/>
      </c>
      <c r="AA733" s="216" t="str">
        <f>IF(ISNUMBER(J733),IF(OR(F733&lt;Soll_Ist_Vergleich!$C$4,F733&gt;Soll_Ist_Vergleich!$C$5,I733&lt;Soll_Ist_Vergleich!$C$4,I733&gt;Soll_Ist_Vergleich!$C$5,O733&lt;Soll_Ist_Vergleich!$C$4,O733&gt;Soll_Ist_Vergleich!$C$5),"Datum überprüfen",""),"")</f>
        <v/>
      </c>
    </row>
    <row r="734" spans="1:27" x14ac:dyDescent="0.2">
      <c r="A734" s="243" t="str">
        <f>IF(ISBLANK(B734),"",COUNTA(B$10:B734))</f>
        <v/>
      </c>
      <c r="B734" s="24"/>
      <c r="C734" s="48"/>
      <c r="D734" s="48"/>
      <c r="E734" s="33"/>
      <c r="F734" s="35"/>
      <c r="G734" s="35"/>
      <c r="H734" s="49"/>
      <c r="I734" s="35"/>
      <c r="J734" s="34"/>
      <c r="K734" s="62"/>
      <c r="L734" s="62"/>
      <c r="M734" s="114"/>
      <c r="N734" s="116"/>
      <c r="O734" s="57"/>
      <c r="P734" s="50"/>
      <c r="Q734" s="34"/>
      <c r="R734" s="48"/>
      <c r="T734" s="231" t="str">
        <f t="shared" si="36"/>
        <v/>
      </c>
      <c r="U734" s="230"/>
      <c r="W734" s="221" t="str">
        <f t="shared" si="37"/>
        <v/>
      </c>
      <c r="X734" s="221" t="str">
        <f t="shared" si="38"/>
        <v/>
      </c>
      <c r="AA734" s="216" t="str">
        <f>IF(ISNUMBER(J734),IF(OR(F734&lt;Soll_Ist_Vergleich!$C$4,F734&gt;Soll_Ist_Vergleich!$C$5,I734&lt;Soll_Ist_Vergleich!$C$4,I734&gt;Soll_Ist_Vergleich!$C$5,O734&lt;Soll_Ist_Vergleich!$C$4,O734&gt;Soll_Ist_Vergleich!$C$5),"Datum überprüfen",""),"")</f>
        <v/>
      </c>
    </row>
    <row r="735" spans="1:27" x14ac:dyDescent="0.2">
      <c r="A735" s="243" t="str">
        <f>IF(ISBLANK(B735),"",COUNTA(B$10:B735))</f>
        <v/>
      </c>
      <c r="B735" s="24"/>
      <c r="C735" s="48"/>
      <c r="D735" s="48"/>
      <c r="E735" s="33"/>
      <c r="F735" s="35"/>
      <c r="G735" s="35"/>
      <c r="H735" s="49"/>
      <c r="I735" s="35"/>
      <c r="J735" s="34"/>
      <c r="K735" s="62"/>
      <c r="L735" s="62"/>
      <c r="M735" s="114"/>
      <c r="N735" s="116"/>
      <c r="O735" s="57"/>
      <c r="P735" s="50"/>
      <c r="Q735" s="34"/>
      <c r="R735" s="48"/>
      <c r="T735" s="231" t="str">
        <f t="shared" si="36"/>
        <v/>
      </c>
      <c r="U735" s="230"/>
      <c r="W735" s="221" t="str">
        <f t="shared" si="37"/>
        <v/>
      </c>
      <c r="X735" s="221" t="str">
        <f t="shared" si="38"/>
        <v/>
      </c>
      <c r="AA735" s="216" t="str">
        <f>IF(ISNUMBER(J735),IF(OR(F735&lt;Soll_Ist_Vergleich!$C$4,F735&gt;Soll_Ist_Vergleich!$C$5,I735&lt;Soll_Ist_Vergleich!$C$4,I735&gt;Soll_Ist_Vergleich!$C$5,O735&lt;Soll_Ist_Vergleich!$C$4,O735&gt;Soll_Ist_Vergleich!$C$5),"Datum überprüfen",""),"")</f>
        <v/>
      </c>
    </row>
    <row r="736" spans="1:27" x14ac:dyDescent="0.2">
      <c r="A736" s="243" t="str">
        <f>IF(ISBLANK(B736),"",COUNTA(B$10:B736))</f>
        <v/>
      </c>
      <c r="B736" s="24"/>
      <c r="C736" s="48"/>
      <c r="D736" s="48"/>
      <c r="E736" s="33"/>
      <c r="F736" s="35"/>
      <c r="G736" s="35"/>
      <c r="H736" s="49"/>
      <c r="I736" s="35"/>
      <c r="J736" s="34"/>
      <c r="K736" s="62"/>
      <c r="L736" s="62"/>
      <c r="M736" s="114"/>
      <c r="N736" s="116"/>
      <c r="O736" s="57"/>
      <c r="P736" s="50"/>
      <c r="Q736" s="34"/>
      <c r="R736" s="48"/>
      <c r="T736" s="231" t="str">
        <f t="shared" si="36"/>
        <v/>
      </c>
      <c r="U736" s="230"/>
      <c r="W736" s="221" t="str">
        <f t="shared" si="37"/>
        <v/>
      </c>
      <c r="X736" s="221" t="str">
        <f t="shared" si="38"/>
        <v/>
      </c>
      <c r="AA736" s="216" t="str">
        <f>IF(ISNUMBER(J736),IF(OR(F736&lt;Soll_Ist_Vergleich!$C$4,F736&gt;Soll_Ist_Vergleich!$C$5,I736&lt;Soll_Ist_Vergleich!$C$4,I736&gt;Soll_Ist_Vergleich!$C$5,O736&lt;Soll_Ist_Vergleich!$C$4,O736&gt;Soll_Ist_Vergleich!$C$5),"Datum überprüfen",""),"")</f>
        <v/>
      </c>
    </row>
    <row r="737" spans="1:27" x14ac:dyDescent="0.2">
      <c r="A737" s="243" t="str">
        <f>IF(ISBLANK(B737),"",COUNTA(B$10:B737))</f>
        <v/>
      </c>
      <c r="B737" s="24"/>
      <c r="C737" s="48"/>
      <c r="D737" s="48"/>
      <c r="E737" s="33"/>
      <c r="F737" s="35"/>
      <c r="G737" s="35"/>
      <c r="H737" s="49"/>
      <c r="I737" s="35"/>
      <c r="J737" s="34"/>
      <c r="K737" s="62"/>
      <c r="L737" s="62"/>
      <c r="M737" s="114"/>
      <c r="N737" s="116"/>
      <c r="O737" s="57"/>
      <c r="P737" s="50"/>
      <c r="Q737" s="34"/>
      <c r="R737" s="48"/>
      <c r="T737" s="231" t="str">
        <f t="shared" si="36"/>
        <v/>
      </c>
      <c r="U737" s="230"/>
      <c r="W737" s="221" t="str">
        <f t="shared" si="37"/>
        <v/>
      </c>
      <c r="X737" s="221" t="str">
        <f t="shared" si="38"/>
        <v/>
      </c>
      <c r="AA737" s="216" t="str">
        <f>IF(ISNUMBER(J737),IF(OR(F737&lt;Soll_Ist_Vergleich!$C$4,F737&gt;Soll_Ist_Vergleich!$C$5,I737&lt;Soll_Ist_Vergleich!$C$4,I737&gt;Soll_Ist_Vergleich!$C$5,O737&lt;Soll_Ist_Vergleich!$C$4,O737&gt;Soll_Ist_Vergleich!$C$5),"Datum überprüfen",""),"")</f>
        <v/>
      </c>
    </row>
    <row r="738" spans="1:27" x14ac:dyDescent="0.2">
      <c r="A738" s="243" t="str">
        <f>IF(ISBLANK(B738),"",COUNTA(B$10:B738))</f>
        <v/>
      </c>
      <c r="B738" s="24"/>
      <c r="C738" s="48"/>
      <c r="D738" s="48"/>
      <c r="E738" s="33"/>
      <c r="F738" s="35"/>
      <c r="G738" s="35"/>
      <c r="H738" s="49"/>
      <c r="I738" s="35"/>
      <c r="J738" s="34"/>
      <c r="K738" s="62"/>
      <c r="L738" s="62"/>
      <c r="M738" s="114"/>
      <c r="N738" s="116"/>
      <c r="O738" s="57"/>
      <c r="P738" s="50"/>
      <c r="Q738" s="34"/>
      <c r="R738" s="48"/>
      <c r="T738" s="231" t="str">
        <f t="shared" si="36"/>
        <v/>
      </c>
      <c r="U738" s="230"/>
      <c r="W738" s="221" t="str">
        <f t="shared" si="37"/>
        <v/>
      </c>
      <c r="X738" s="221" t="str">
        <f t="shared" si="38"/>
        <v/>
      </c>
      <c r="AA738" s="216" t="str">
        <f>IF(ISNUMBER(J738),IF(OR(F738&lt;Soll_Ist_Vergleich!$C$4,F738&gt;Soll_Ist_Vergleich!$C$5,I738&lt;Soll_Ist_Vergleich!$C$4,I738&gt;Soll_Ist_Vergleich!$C$5,O738&lt;Soll_Ist_Vergleich!$C$4,O738&gt;Soll_Ist_Vergleich!$C$5),"Datum überprüfen",""),"")</f>
        <v/>
      </c>
    </row>
    <row r="739" spans="1:27" x14ac:dyDescent="0.2">
      <c r="A739" s="243" t="str">
        <f>IF(ISBLANK(B739),"",COUNTA(B$10:B739))</f>
        <v/>
      </c>
      <c r="B739" s="24"/>
      <c r="C739" s="48"/>
      <c r="D739" s="48"/>
      <c r="E739" s="33"/>
      <c r="F739" s="35"/>
      <c r="G739" s="35"/>
      <c r="H739" s="49"/>
      <c r="I739" s="35"/>
      <c r="J739" s="34"/>
      <c r="K739" s="62"/>
      <c r="L739" s="62"/>
      <c r="M739" s="114"/>
      <c r="N739" s="116"/>
      <c r="O739" s="57"/>
      <c r="P739" s="50"/>
      <c r="Q739" s="34"/>
      <c r="R739" s="48"/>
      <c r="T739" s="231" t="str">
        <f t="shared" si="36"/>
        <v/>
      </c>
      <c r="U739" s="230"/>
      <c r="W739" s="221" t="str">
        <f t="shared" si="37"/>
        <v/>
      </c>
      <c r="X739" s="221" t="str">
        <f t="shared" si="38"/>
        <v/>
      </c>
      <c r="AA739" s="216" t="str">
        <f>IF(ISNUMBER(J739),IF(OR(F739&lt;Soll_Ist_Vergleich!$C$4,F739&gt;Soll_Ist_Vergleich!$C$5,I739&lt;Soll_Ist_Vergleich!$C$4,I739&gt;Soll_Ist_Vergleich!$C$5,O739&lt;Soll_Ist_Vergleich!$C$4,O739&gt;Soll_Ist_Vergleich!$C$5),"Datum überprüfen",""),"")</f>
        <v/>
      </c>
    </row>
    <row r="740" spans="1:27" x14ac:dyDescent="0.2">
      <c r="A740" s="243" t="str">
        <f>IF(ISBLANK(B740),"",COUNTA(B$10:B740))</f>
        <v/>
      </c>
      <c r="B740" s="24"/>
      <c r="C740" s="48"/>
      <c r="D740" s="48"/>
      <c r="E740" s="33"/>
      <c r="F740" s="35"/>
      <c r="G740" s="35"/>
      <c r="H740" s="49"/>
      <c r="I740" s="35"/>
      <c r="J740" s="34"/>
      <c r="K740" s="62"/>
      <c r="L740" s="62"/>
      <c r="M740" s="114"/>
      <c r="N740" s="116"/>
      <c r="O740" s="57"/>
      <c r="P740" s="50"/>
      <c r="Q740" s="34"/>
      <c r="R740" s="48"/>
      <c r="T740" s="231" t="str">
        <f t="shared" si="36"/>
        <v/>
      </c>
      <c r="U740" s="230"/>
      <c r="W740" s="221" t="str">
        <f t="shared" si="37"/>
        <v/>
      </c>
      <c r="X740" s="221" t="str">
        <f t="shared" si="38"/>
        <v/>
      </c>
      <c r="AA740" s="216" t="str">
        <f>IF(ISNUMBER(J740),IF(OR(F740&lt;Soll_Ist_Vergleich!$C$4,F740&gt;Soll_Ist_Vergleich!$C$5,I740&lt;Soll_Ist_Vergleich!$C$4,I740&gt;Soll_Ist_Vergleich!$C$5,O740&lt;Soll_Ist_Vergleich!$C$4,O740&gt;Soll_Ist_Vergleich!$C$5),"Datum überprüfen",""),"")</f>
        <v/>
      </c>
    </row>
    <row r="741" spans="1:27" x14ac:dyDescent="0.2">
      <c r="A741" s="243" t="str">
        <f>IF(ISBLANK(B741),"",COUNTA(B$10:B741))</f>
        <v/>
      </c>
      <c r="B741" s="24"/>
      <c r="C741" s="48"/>
      <c r="D741" s="48"/>
      <c r="E741" s="33"/>
      <c r="F741" s="35"/>
      <c r="G741" s="35"/>
      <c r="H741" s="49"/>
      <c r="I741" s="35"/>
      <c r="J741" s="34"/>
      <c r="K741" s="62"/>
      <c r="L741" s="62"/>
      <c r="M741" s="114"/>
      <c r="N741" s="116"/>
      <c r="O741" s="57"/>
      <c r="P741" s="50"/>
      <c r="Q741" s="34"/>
      <c r="R741" s="48"/>
      <c r="T741" s="231" t="str">
        <f t="shared" si="36"/>
        <v/>
      </c>
      <c r="U741" s="230"/>
      <c r="W741" s="221" t="str">
        <f t="shared" si="37"/>
        <v/>
      </c>
      <c r="X741" s="221" t="str">
        <f t="shared" si="38"/>
        <v/>
      </c>
      <c r="AA741" s="216" t="str">
        <f>IF(ISNUMBER(J741),IF(OR(F741&lt;Soll_Ist_Vergleich!$C$4,F741&gt;Soll_Ist_Vergleich!$C$5,I741&lt;Soll_Ist_Vergleich!$C$4,I741&gt;Soll_Ist_Vergleich!$C$5,O741&lt;Soll_Ist_Vergleich!$C$4,O741&gt;Soll_Ist_Vergleich!$C$5),"Datum überprüfen",""),"")</f>
        <v/>
      </c>
    </row>
    <row r="742" spans="1:27" x14ac:dyDescent="0.2">
      <c r="A742" s="243" t="str">
        <f>IF(ISBLANK(B742),"",COUNTA(B$10:B742))</f>
        <v/>
      </c>
      <c r="B742" s="24"/>
      <c r="C742" s="48"/>
      <c r="D742" s="48"/>
      <c r="E742" s="33"/>
      <c r="F742" s="35"/>
      <c r="G742" s="35"/>
      <c r="H742" s="49"/>
      <c r="I742" s="35"/>
      <c r="J742" s="34"/>
      <c r="K742" s="62"/>
      <c r="L742" s="62"/>
      <c r="M742" s="114"/>
      <c r="N742" s="116"/>
      <c r="O742" s="57"/>
      <c r="P742" s="50"/>
      <c r="Q742" s="34"/>
      <c r="R742" s="48"/>
      <c r="T742" s="231" t="str">
        <f t="shared" si="36"/>
        <v/>
      </c>
      <c r="U742" s="230"/>
      <c r="W742" s="221" t="str">
        <f t="shared" si="37"/>
        <v/>
      </c>
      <c r="X742" s="221" t="str">
        <f t="shared" si="38"/>
        <v/>
      </c>
      <c r="AA742" s="216" t="str">
        <f>IF(ISNUMBER(J742),IF(OR(F742&lt;Soll_Ist_Vergleich!$C$4,F742&gt;Soll_Ist_Vergleich!$C$5,I742&lt;Soll_Ist_Vergleich!$C$4,I742&gt;Soll_Ist_Vergleich!$C$5,O742&lt;Soll_Ist_Vergleich!$C$4,O742&gt;Soll_Ist_Vergleich!$C$5),"Datum überprüfen",""),"")</f>
        <v/>
      </c>
    </row>
    <row r="743" spans="1:27" x14ac:dyDescent="0.2">
      <c r="A743" s="243" t="str">
        <f>IF(ISBLANK(B743),"",COUNTA(B$10:B743))</f>
        <v/>
      </c>
      <c r="B743" s="24"/>
      <c r="C743" s="48"/>
      <c r="D743" s="48"/>
      <c r="E743" s="33"/>
      <c r="F743" s="35"/>
      <c r="G743" s="35"/>
      <c r="H743" s="49"/>
      <c r="I743" s="35"/>
      <c r="J743" s="34"/>
      <c r="K743" s="62"/>
      <c r="L743" s="62"/>
      <c r="M743" s="114"/>
      <c r="N743" s="116"/>
      <c r="O743" s="57"/>
      <c r="P743" s="50"/>
      <c r="Q743" s="34"/>
      <c r="R743" s="48"/>
      <c r="T743" s="231" t="str">
        <f t="shared" si="36"/>
        <v/>
      </c>
      <c r="U743" s="230"/>
      <c r="W743" s="221" t="str">
        <f t="shared" si="37"/>
        <v/>
      </c>
      <c r="X743" s="221" t="str">
        <f t="shared" si="38"/>
        <v/>
      </c>
      <c r="AA743" s="216" t="str">
        <f>IF(ISNUMBER(J743),IF(OR(F743&lt;Soll_Ist_Vergleich!$C$4,F743&gt;Soll_Ist_Vergleich!$C$5,I743&lt;Soll_Ist_Vergleich!$C$4,I743&gt;Soll_Ist_Vergleich!$C$5,O743&lt;Soll_Ist_Vergleich!$C$4,O743&gt;Soll_Ist_Vergleich!$C$5),"Datum überprüfen",""),"")</f>
        <v/>
      </c>
    </row>
    <row r="744" spans="1:27" x14ac:dyDescent="0.2">
      <c r="A744" s="243" t="str">
        <f>IF(ISBLANK(B744),"",COUNTA(B$10:B744))</f>
        <v/>
      </c>
      <c r="B744" s="24"/>
      <c r="C744" s="48"/>
      <c r="D744" s="48"/>
      <c r="E744" s="33"/>
      <c r="F744" s="35"/>
      <c r="G744" s="35"/>
      <c r="H744" s="49"/>
      <c r="I744" s="35"/>
      <c r="J744" s="34"/>
      <c r="K744" s="62"/>
      <c r="L744" s="62"/>
      <c r="M744" s="114"/>
      <c r="N744" s="116"/>
      <c r="O744" s="57"/>
      <c r="P744" s="50"/>
      <c r="Q744" s="34"/>
      <c r="R744" s="48"/>
      <c r="T744" s="231" t="str">
        <f t="shared" si="36"/>
        <v/>
      </c>
      <c r="U744" s="230"/>
      <c r="W744" s="221" t="str">
        <f t="shared" si="37"/>
        <v/>
      </c>
      <c r="X744" s="221" t="str">
        <f t="shared" si="38"/>
        <v/>
      </c>
      <c r="AA744" s="216" t="str">
        <f>IF(ISNUMBER(J744),IF(OR(F744&lt;Soll_Ist_Vergleich!$C$4,F744&gt;Soll_Ist_Vergleich!$C$5,I744&lt;Soll_Ist_Vergleich!$C$4,I744&gt;Soll_Ist_Vergleich!$C$5,O744&lt;Soll_Ist_Vergleich!$C$4,O744&gt;Soll_Ist_Vergleich!$C$5),"Datum überprüfen",""),"")</f>
        <v/>
      </c>
    </row>
    <row r="745" spans="1:27" x14ac:dyDescent="0.2">
      <c r="A745" s="243" t="str">
        <f>IF(ISBLANK(B745),"",COUNTA(B$10:B745))</f>
        <v/>
      </c>
      <c r="B745" s="24"/>
      <c r="C745" s="48"/>
      <c r="D745" s="48"/>
      <c r="E745" s="33"/>
      <c r="F745" s="35"/>
      <c r="G745" s="35"/>
      <c r="H745" s="49"/>
      <c r="I745" s="35"/>
      <c r="J745" s="34"/>
      <c r="K745" s="62"/>
      <c r="L745" s="62"/>
      <c r="M745" s="114"/>
      <c r="N745" s="116"/>
      <c r="O745" s="57"/>
      <c r="P745" s="50"/>
      <c r="Q745" s="34"/>
      <c r="R745" s="48"/>
      <c r="T745" s="231" t="str">
        <f t="shared" si="36"/>
        <v/>
      </c>
      <c r="U745" s="230"/>
      <c r="W745" s="221" t="str">
        <f t="shared" si="37"/>
        <v/>
      </c>
      <c r="X745" s="221" t="str">
        <f t="shared" si="38"/>
        <v/>
      </c>
      <c r="AA745" s="216" t="str">
        <f>IF(ISNUMBER(J745),IF(OR(F745&lt;Soll_Ist_Vergleich!$C$4,F745&gt;Soll_Ist_Vergleich!$C$5,I745&lt;Soll_Ist_Vergleich!$C$4,I745&gt;Soll_Ist_Vergleich!$C$5,O745&lt;Soll_Ist_Vergleich!$C$4,O745&gt;Soll_Ist_Vergleich!$C$5),"Datum überprüfen",""),"")</f>
        <v/>
      </c>
    </row>
    <row r="746" spans="1:27" x14ac:dyDescent="0.2">
      <c r="A746" s="243" t="str">
        <f>IF(ISBLANK(B746),"",COUNTA(B$10:B746))</f>
        <v/>
      </c>
      <c r="B746" s="24"/>
      <c r="C746" s="48"/>
      <c r="D746" s="48"/>
      <c r="E746" s="33"/>
      <c r="F746" s="35"/>
      <c r="G746" s="35"/>
      <c r="H746" s="49"/>
      <c r="I746" s="35"/>
      <c r="J746" s="34"/>
      <c r="K746" s="62"/>
      <c r="L746" s="62"/>
      <c r="M746" s="114"/>
      <c r="N746" s="116"/>
      <c r="O746" s="57"/>
      <c r="P746" s="50"/>
      <c r="Q746" s="34"/>
      <c r="R746" s="48"/>
      <c r="T746" s="231" t="str">
        <f t="shared" si="36"/>
        <v/>
      </c>
      <c r="U746" s="230"/>
      <c r="W746" s="221" t="str">
        <f t="shared" si="37"/>
        <v/>
      </c>
      <c r="X746" s="221" t="str">
        <f t="shared" si="38"/>
        <v/>
      </c>
      <c r="AA746" s="216" t="str">
        <f>IF(ISNUMBER(J746),IF(OR(F746&lt;Soll_Ist_Vergleich!$C$4,F746&gt;Soll_Ist_Vergleich!$C$5,I746&lt;Soll_Ist_Vergleich!$C$4,I746&gt;Soll_Ist_Vergleich!$C$5,O746&lt;Soll_Ist_Vergleich!$C$4,O746&gt;Soll_Ist_Vergleich!$C$5),"Datum überprüfen",""),"")</f>
        <v/>
      </c>
    </row>
    <row r="747" spans="1:27" x14ac:dyDescent="0.2">
      <c r="A747" s="243" t="str">
        <f>IF(ISBLANK(B747),"",COUNTA(B$10:B747))</f>
        <v/>
      </c>
      <c r="B747" s="24"/>
      <c r="C747" s="48"/>
      <c r="D747" s="48"/>
      <c r="E747" s="33"/>
      <c r="F747" s="35"/>
      <c r="G747" s="35"/>
      <c r="H747" s="49"/>
      <c r="I747" s="35"/>
      <c r="J747" s="34"/>
      <c r="K747" s="62"/>
      <c r="L747" s="62"/>
      <c r="M747" s="114"/>
      <c r="N747" s="116"/>
      <c r="O747" s="57"/>
      <c r="P747" s="50"/>
      <c r="Q747" s="34"/>
      <c r="R747" s="48"/>
      <c r="T747" s="231" t="str">
        <f t="shared" si="36"/>
        <v/>
      </c>
      <c r="U747" s="230"/>
      <c r="W747" s="221" t="str">
        <f t="shared" si="37"/>
        <v/>
      </c>
      <c r="X747" s="221" t="str">
        <f t="shared" si="38"/>
        <v/>
      </c>
      <c r="AA747" s="216" t="str">
        <f>IF(ISNUMBER(J747),IF(OR(F747&lt;Soll_Ist_Vergleich!$C$4,F747&gt;Soll_Ist_Vergleich!$C$5,I747&lt;Soll_Ist_Vergleich!$C$4,I747&gt;Soll_Ist_Vergleich!$C$5,O747&lt;Soll_Ist_Vergleich!$C$4,O747&gt;Soll_Ist_Vergleich!$C$5),"Datum überprüfen",""),"")</f>
        <v/>
      </c>
    </row>
    <row r="748" spans="1:27" x14ac:dyDescent="0.2">
      <c r="A748" s="243" t="str">
        <f>IF(ISBLANK(B748),"",COUNTA(B$10:B748))</f>
        <v/>
      </c>
      <c r="B748" s="24"/>
      <c r="C748" s="48"/>
      <c r="D748" s="48"/>
      <c r="E748" s="33"/>
      <c r="F748" s="35"/>
      <c r="G748" s="35"/>
      <c r="H748" s="49"/>
      <c r="I748" s="35"/>
      <c r="J748" s="34"/>
      <c r="K748" s="62"/>
      <c r="L748" s="62"/>
      <c r="M748" s="114"/>
      <c r="N748" s="116"/>
      <c r="O748" s="57"/>
      <c r="P748" s="50"/>
      <c r="Q748" s="34"/>
      <c r="R748" s="48"/>
      <c r="T748" s="231" t="str">
        <f t="shared" si="36"/>
        <v/>
      </c>
      <c r="U748" s="230"/>
      <c r="W748" s="221" t="str">
        <f t="shared" si="37"/>
        <v/>
      </c>
      <c r="X748" s="221" t="str">
        <f t="shared" si="38"/>
        <v/>
      </c>
      <c r="AA748" s="216" t="str">
        <f>IF(ISNUMBER(J748),IF(OR(F748&lt;Soll_Ist_Vergleich!$C$4,F748&gt;Soll_Ist_Vergleich!$C$5,I748&lt;Soll_Ist_Vergleich!$C$4,I748&gt;Soll_Ist_Vergleich!$C$5,O748&lt;Soll_Ist_Vergleich!$C$4,O748&gt;Soll_Ist_Vergleich!$C$5),"Datum überprüfen",""),"")</f>
        <v/>
      </c>
    </row>
    <row r="749" spans="1:27" x14ac:dyDescent="0.2">
      <c r="A749" s="243" t="str">
        <f>IF(ISBLANK(B749),"",COUNTA(B$10:B749))</f>
        <v/>
      </c>
      <c r="B749" s="24"/>
      <c r="C749" s="48"/>
      <c r="D749" s="48"/>
      <c r="E749" s="33"/>
      <c r="F749" s="35"/>
      <c r="G749" s="35"/>
      <c r="H749" s="49"/>
      <c r="I749" s="35"/>
      <c r="J749" s="34"/>
      <c r="K749" s="62"/>
      <c r="L749" s="62"/>
      <c r="M749" s="114"/>
      <c r="N749" s="116"/>
      <c r="O749" s="57"/>
      <c r="P749" s="50"/>
      <c r="Q749" s="34"/>
      <c r="R749" s="48"/>
      <c r="T749" s="231" t="str">
        <f t="shared" si="36"/>
        <v/>
      </c>
      <c r="U749" s="230"/>
      <c r="W749" s="221" t="str">
        <f t="shared" si="37"/>
        <v/>
      </c>
      <c r="X749" s="221" t="str">
        <f t="shared" si="38"/>
        <v/>
      </c>
      <c r="AA749" s="216" t="str">
        <f>IF(ISNUMBER(J749),IF(OR(F749&lt;Soll_Ist_Vergleich!$C$4,F749&gt;Soll_Ist_Vergleich!$C$5,I749&lt;Soll_Ist_Vergleich!$C$4,I749&gt;Soll_Ist_Vergleich!$C$5,O749&lt;Soll_Ist_Vergleich!$C$4,O749&gt;Soll_Ist_Vergleich!$C$5),"Datum überprüfen",""),"")</f>
        <v/>
      </c>
    </row>
    <row r="750" spans="1:27" x14ac:dyDescent="0.2">
      <c r="A750" s="243" t="str">
        <f>IF(ISBLANK(B750),"",COUNTA(B$10:B750))</f>
        <v/>
      </c>
      <c r="B750" s="24"/>
      <c r="C750" s="48"/>
      <c r="D750" s="48"/>
      <c r="E750" s="33"/>
      <c r="F750" s="35"/>
      <c r="G750" s="35"/>
      <c r="H750" s="49"/>
      <c r="I750" s="35"/>
      <c r="J750" s="34"/>
      <c r="K750" s="62"/>
      <c r="L750" s="62"/>
      <c r="M750" s="114"/>
      <c r="N750" s="116"/>
      <c r="O750" s="57"/>
      <c r="P750" s="50"/>
      <c r="Q750" s="34"/>
      <c r="R750" s="48"/>
      <c r="T750" s="231" t="str">
        <f t="shared" ref="T750:T813" si="39">IF(ISNUMBER(Q750),Q750-S750,"")</f>
        <v/>
      </c>
      <c r="U750" s="230"/>
      <c r="W750" s="221" t="str">
        <f t="shared" si="37"/>
        <v/>
      </c>
      <c r="X750" s="221" t="str">
        <f t="shared" si="38"/>
        <v/>
      </c>
      <c r="AA750" s="216" t="str">
        <f>IF(ISNUMBER(J750),IF(OR(F750&lt;Soll_Ist_Vergleich!$C$4,F750&gt;Soll_Ist_Vergleich!$C$5,I750&lt;Soll_Ist_Vergleich!$C$4,I750&gt;Soll_Ist_Vergleich!$C$5,O750&lt;Soll_Ist_Vergleich!$C$4,O750&gt;Soll_Ist_Vergleich!$C$5),"Datum überprüfen",""),"")</f>
        <v/>
      </c>
    </row>
    <row r="751" spans="1:27" x14ac:dyDescent="0.2">
      <c r="A751" s="243" t="str">
        <f>IF(ISBLANK(B751),"",COUNTA(B$10:B751))</f>
        <v/>
      </c>
      <c r="B751" s="24"/>
      <c r="C751" s="48"/>
      <c r="D751" s="48"/>
      <c r="E751" s="33"/>
      <c r="F751" s="35"/>
      <c r="G751" s="35"/>
      <c r="H751" s="49"/>
      <c r="I751" s="35"/>
      <c r="J751" s="34"/>
      <c r="K751" s="62"/>
      <c r="L751" s="62"/>
      <c r="M751" s="114"/>
      <c r="N751" s="116"/>
      <c r="O751" s="57"/>
      <c r="P751" s="50"/>
      <c r="Q751" s="34"/>
      <c r="R751" s="48"/>
      <c r="T751" s="231" t="str">
        <f t="shared" si="39"/>
        <v/>
      </c>
      <c r="U751" s="230"/>
      <c r="W751" s="221" t="str">
        <f t="shared" si="37"/>
        <v/>
      </c>
      <c r="X751" s="221" t="str">
        <f t="shared" si="38"/>
        <v/>
      </c>
      <c r="AA751" s="216" t="str">
        <f>IF(ISNUMBER(J751),IF(OR(F751&lt;Soll_Ist_Vergleich!$C$4,F751&gt;Soll_Ist_Vergleich!$C$5,I751&lt;Soll_Ist_Vergleich!$C$4,I751&gt;Soll_Ist_Vergleich!$C$5,O751&lt;Soll_Ist_Vergleich!$C$4,O751&gt;Soll_Ist_Vergleich!$C$5),"Datum überprüfen",""),"")</f>
        <v/>
      </c>
    </row>
    <row r="752" spans="1:27" x14ac:dyDescent="0.2">
      <c r="A752" s="243" t="str">
        <f>IF(ISBLANK(B752),"",COUNTA(B$10:B752))</f>
        <v/>
      </c>
      <c r="B752" s="24"/>
      <c r="C752" s="48"/>
      <c r="D752" s="48"/>
      <c r="E752" s="33"/>
      <c r="F752" s="35"/>
      <c r="G752" s="35"/>
      <c r="H752" s="49"/>
      <c r="I752" s="35"/>
      <c r="J752" s="34"/>
      <c r="K752" s="62"/>
      <c r="L752" s="62"/>
      <c r="M752" s="114"/>
      <c r="N752" s="116"/>
      <c r="O752" s="57"/>
      <c r="P752" s="50"/>
      <c r="Q752" s="34"/>
      <c r="R752" s="48"/>
      <c r="T752" s="231" t="str">
        <f t="shared" si="39"/>
        <v/>
      </c>
      <c r="U752" s="230"/>
      <c r="W752" s="221" t="str">
        <f t="shared" si="37"/>
        <v/>
      </c>
      <c r="X752" s="221" t="str">
        <f t="shared" si="38"/>
        <v/>
      </c>
      <c r="AA752" s="216" t="str">
        <f>IF(ISNUMBER(J752),IF(OR(F752&lt;Soll_Ist_Vergleich!$C$4,F752&gt;Soll_Ist_Vergleich!$C$5,I752&lt;Soll_Ist_Vergleich!$C$4,I752&gt;Soll_Ist_Vergleich!$C$5,O752&lt;Soll_Ist_Vergleich!$C$4,O752&gt;Soll_Ist_Vergleich!$C$5),"Datum überprüfen",""),"")</f>
        <v/>
      </c>
    </row>
    <row r="753" spans="1:27" x14ac:dyDescent="0.2">
      <c r="A753" s="243" t="str">
        <f>IF(ISBLANK(B753),"",COUNTA(B$10:B753))</f>
        <v/>
      </c>
      <c r="B753" s="24"/>
      <c r="C753" s="48"/>
      <c r="D753" s="48"/>
      <c r="E753" s="33"/>
      <c r="F753" s="35"/>
      <c r="G753" s="35"/>
      <c r="H753" s="49"/>
      <c r="I753" s="35"/>
      <c r="J753" s="34"/>
      <c r="K753" s="62"/>
      <c r="L753" s="62"/>
      <c r="M753" s="114"/>
      <c r="N753" s="116"/>
      <c r="O753" s="57"/>
      <c r="P753" s="50"/>
      <c r="Q753" s="34"/>
      <c r="R753" s="48"/>
      <c r="T753" s="231" t="str">
        <f t="shared" si="39"/>
        <v/>
      </c>
      <c r="U753" s="230"/>
      <c r="W753" s="221" t="str">
        <f t="shared" si="37"/>
        <v/>
      </c>
      <c r="X753" s="221" t="str">
        <f t="shared" si="38"/>
        <v/>
      </c>
      <c r="AA753" s="216" t="str">
        <f>IF(ISNUMBER(J753),IF(OR(F753&lt;Soll_Ist_Vergleich!$C$4,F753&gt;Soll_Ist_Vergleich!$C$5,I753&lt;Soll_Ist_Vergleich!$C$4,I753&gt;Soll_Ist_Vergleich!$C$5,O753&lt;Soll_Ist_Vergleich!$C$4,O753&gt;Soll_Ist_Vergleich!$C$5),"Datum überprüfen",""),"")</f>
        <v/>
      </c>
    </row>
    <row r="754" spans="1:27" x14ac:dyDescent="0.2">
      <c r="A754" s="243" t="str">
        <f>IF(ISBLANK(B754),"",COUNTA(B$10:B754))</f>
        <v/>
      </c>
      <c r="B754" s="24"/>
      <c r="C754" s="48"/>
      <c r="D754" s="48"/>
      <c r="E754" s="33"/>
      <c r="F754" s="35"/>
      <c r="G754" s="35"/>
      <c r="H754" s="49"/>
      <c r="I754" s="35"/>
      <c r="J754" s="34"/>
      <c r="K754" s="62"/>
      <c r="L754" s="62"/>
      <c r="M754" s="114"/>
      <c r="N754" s="116"/>
      <c r="O754" s="57"/>
      <c r="P754" s="50"/>
      <c r="Q754" s="34"/>
      <c r="R754" s="48"/>
      <c r="T754" s="231" t="str">
        <f t="shared" si="39"/>
        <v/>
      </c>
      <c r="U754" s="230"/>
      <c r="W754" s="221" t="str">
        <f t="shared" si="37"/>
        <v/>
      </c>
      <c r="X754" s="221" t="str">
        <f t="shared" si="38"/>
        <v/>
      </c>
      <c r="AA754" s="216" t="str">
        <f>IF(ISNUMBER(J754),IF(OR(F754&lt;Soll_Ist_Vergleich!$C$4,F754&gt;Soll_Ist_Vergleich!$C$5,I754&lt;Soll_Ist_Vergleich!$C$4,I754&gt;Soll_Ist_Vergleich!$C$5,O754&lt;Soll_Ist_Vergleich!$C$4,O754&gt;Soll_Ist_Vergleich!$C$5),"Datum überprüfen",""),"")</f>
        <v/>
      </c>
    </row>
    <row r="755" spans="1:27" x14ac:dyDescent="0.2">
      <c r="A755" s="243" t="str">
        <f>IF(ISBLANK(B755),"",COUNTA(B$10:B755))</f>
        <v/>
      </c>
      <c r="B755" s="24"/>
      <c r="C755" s="48"/>
      <c r="D755" s="48"/>
      <c r="E755" s="33"/>
      <c r="F755" s="35"/>
      <c r="G755" s="35"/>
      <c r="H755" s="49"/>
      <c r="I755" s="35"/>
      <c r="J755" s="34"/>
      <c r="K755" s="62"/>
      <c r="L755" s="62"/>
      <c r="M755" s="114"/>
      <c r="N755" s="116"/>
      <c r="O755" s="57"/>
      <c r="P755" s="50"/>
      <c r="Q755" s="34"/>
      <c r="R755" s="48"/>
      <c r="T755" s="231" t="str">
        <f t="shared" si="39"/>
        <v/>
      </c>
      <c r="U755" s="230"/>
      <c r="W755" s="221" t="str">
        <f t="shared" si="37"/>
        <v/>
      </c>
      <c r="X755" s="221" t="str">
        <f t="shared" si="38"/>
        <v/>
      </c>
      <c r="AA755" s="216" t="str">
        <f>IF(ISNUMBER(J755),IF(OR(F755&lt;Soll_Ist_Vergleich!$C$4,F755&gt;Soll_Ist_Vergleich!$C$5,I755&lt;Soll_Ist_Vergleich!$C$4,I755&gt;Soll_Ist_Vergleich!$C$5,O755&lt;Soll_Ist_Vergleich!$C$4,O755&gt;Soll_Ist_Vergleich!$C$5),"Datum überprüfen",""),"")</f>
        <v/>
      </c>
    </row>
    <row r="756" spans="1:27" x14ac:dyDescent="0.2">
      <c r="A756" s="243" t="str">
        <f>IF(ISBLANK(B756),"",COUNTA(B$10:B756))</f>
        <v/>
      </c>
      <c r="B756" s="24"/>
      <c r="C756" s="48"/>
      <c r="D756" s="48"/>
      <c r="E756" s="33"/>
      <c r="F756" s="35"/>
      <c r="G756" s="35"/>
      <c r="H756" s="49"/>
      <c r="I756" s="35"/>
      <c r="J756" s="34"/>
      <c r="K756" s="62"/>
      <c r="L756" s="62"/>
      <c r="M756" s="114"/>
      <c r="N756" s="116"/>
      <c r="O756" s="57"/>
      <c r="P756" s="50"/>
      <c r="Q756" s="34"/>
      <c r="R756" s="48"/>
      <c r="T756" s="231" t="str">
        <f t="shared" si="39"/>
        <v/>
      </c>
      <c r="U756" s="230"/>
      <c r="W756" s="221" t="str">
        <f t="shared" si="37"/>
        <v/>
      </c>
      <c r="X756" s="221" t="str">
        <f t="shared" si="38"/>
        <v/>
      </c>
      <c r="AA756" s="216" t="str">
        <f>IF(ISNUMBER(J756),IF(OR(F756&lt;Soll_Ist_Vergleich!$C$4,F756&gt;Soll_Ist_Vergleich!$C$5,I756&lt;Soll_Ist_Vergleich!$C$4,I756&gt;Soll_Ist_Vergleich!$C$5,O756&lt;Soll_Ist_Vergleich!$C$4,O756&gt;Soll_Ist_Vergleich!$C$5),"Datum überprüfen",""),"")</f>
        <v/>
      </c>
    </row>
    <row r="757" spans="1:27" x14ac:dyDescent="0.2">
      <c r="A757" s="243" t="str">
        <f>IF(ISBLANK(B757),"",COUNTA(B$10:B757))</f>
        <v/>
      </c>
      <c r="B757" s="24"/>
      <c r="C757" s="48"/>
      <c r="D757" s="48"/>
      <c r="E757" s="33"/>
      <c r="F757" s="35"/>
      <c r="G757" s="35"/>
      <c r="H757" s="49"/>
      <c r="I757" s="35"/>
      <c r="J757" s="34"/>
      <c r="K757" s="62"/>
      <c r="L757" s="62"/>
      <c r="M757" s="114"/>
      <c r="N757" s="116"/>
      <c r="O757" s="57"/>
      <c r="P757" s="50"/>
      <c r="Q757" s="34"/>
      <c r="R757" s="48"/>
      <c r="T757" s="231" t="str">
        <f t="shared" si="39"/>
        <v/>
      </c>
      <c r="U757" s="230"/>
      <c r="W757" s="221" t="str">
        <f t="shared" si="37"/>
        <v/>
      </c>
      <c r="X757" s="221" t="str">
        <f t="shared" si="38"/>
        <v/>
      </c>
      <c r="AA757" s="216" t="str">
        <f>IF(ISNUMBER(J757),IF(OR(F757&lt;Soll_Ist_Vergleich!$C$4,F757&gt;Soll_Ist_Vergleich!$C$5,I757&lt;Soll_Ist_Vergleich!$C$4,I757&gt;Soll_Ist_Vergleich!$C$5,O757&lt;Soll_Ist_Vergleich!$C$4,O757&gt;Soll_Ist_Vergleich!$C$5),"Datum überprüfen",""),"")</f>
        <v/>
      </c>
    </row>
    <row r="758" spans="1:27" x14ac:dyDescent="0.2">
      <c r="A758" s="243" t="str">
        <f>IF(ISBLANK(B758),"",COUNTA(B$10:B758))</f>
        <v/>
      </c>
      <c r="B758" s="24"/>
      <c r="C758" s="48"/>
      <c r="D758" s="48"/>
      <c r="E758" s="33"/>
      <c r="F758" s="35"/>
      <c r="G758" s="35"/>
      <c r="H758" s="49"/>
      <c r="I758" s="35"/>
      <c r="J758" s="34"/>
      <c r="K758" s="62"/>
      <c r="L758" s="62"/>
      <c r="M758" s="114"/>
      <c r="N758" s="116"/>
      <c r="O758" s="57"/>
      <c r="P758" s="50"/>
      <c r="Q758" s="34"/>
      <c r="R758" s="48"/>
      <c r="T758" s="231" t="str">
        <f t="shared" si="39"/>
        <v/>
      </c>
      <c r="U758" s="230"/>
      <c r="W758" s="221" t="str">
        <f t="shared" si="37"/>
        <v/>
      </c>
      <c r="X758" s="221" t="str">
        <f t="shared" si="38"/>
        <v/>
      </c>
      <c r="AA758" s="216" t="str">
        <f>IF(ISNUMBER(J758),IF(OR(F758&lt;Soll_Ist_Vergleich!$C$4,F758&gt;Soll_Ist_Vergleich!$C$5,I758&lt;Soll_Ist_Vergleich!$C$4,I758&gt;Soll_Ist_Vergleich!$C$5,O758&lt;Soll_Ist_Vergleich!$C$4,O758&gt;Soll_Ist_Vergleich!$C$5),"Datum überprüfen",""),"")</f>
        <v/>
      </c>
    </row>
    <row r="759" spans="1:27" x14ac:dyDescent="0.2">
      <c r="A759" s="243" t="str">
        <f>IF(ISBLANK(B759),"",COUNTA(B$10:B759))</f>
        <v/>
      </c>
      <c r="B759" s="24"/>
      <c r="C759" s="48"/>
      <c r="D759" s="48"/>
      <c r="E759" s="33"/>
      <c r="F759" s="35"/>
      <c r="G759" s="35"/>
      <c r="H759" s="49"/>
      <c r="I759" s="35"/>
      <c r="J759" s="34"/>
      <c r="K759" s="62"/>
      <c r="L759" s="62"/>
      <c r="M759" s="114"/>
      <c r="N759" s="116"/>
      <c r="O759" s="57"/>
      <c r="P759" s="50"/>
      <c r="Q759" s="34"/>
      <c r="R759" s="48"/>
      <c r="T759" s="231" t="str">
        <f t="shared" si="39"/>
        <v/>
      </c>
      <c r="U759" s="230"/>
      <c r="W759" s="221" t="str">
        <f t="shared" si="37"/>
        <v/>
      </c>
      <c r="X759" s="221" t="str">
        <f t="shared" si="38"/>
        <v/>
      </c>
      <c r="AA759" s="216" t="str">
        <f>IF(ISNUMBER(J759),IF(OR(F759&lt;Soll_Ist_Vergleich!$C$4,F759&gt;Soll_Ist_Vergleich!$C$5,I759&lt;Soll_Ist_Vergleich!$C$4,I759&gt;Soll_Ist_Vergleich!$C$5,O759&lt;Soll_Ist_Vergleich!$C$4,O759&gt;Soll_Ist_Vergleich!$C$5),"Datum überprüfen",""),"")</f>
        <v/>
      </c>
    </row>
    <row r="760" spans="1:27" x14ac:dyDescent="0.2">
      <c r="A760" s="243" t="str">
        <f>IF(ISBLANK(B760),"",COUNTA(B$10:B760))</f>
        <v/>
      </c>
      <c r="B760" s="24"/>
      <c r="C760" s="48"/>
      <c r="D760" s="48"/>
      <c r="E760" s="33"/>
      <c r="F760" s="35"/>
      <c r="G760" s="35"/>
      <c r="H760" s="49"/>
      <c r="I760" s="35"/>
      <c r="J760" s="34"/>
      <c r="K760" s="62"/>
      <c r="L760" s="62"/>
      <c r="M760" s="114"/>
      <c r="N760" s="116"/>
      <c r="O760" s="57"/>
      <c r="P760" s="50"/>
      <c r="Q760" s="34"/>
      <c r="R760" s="48"/>
      <c r="T760" s="231" t="str">
        <f t="shared" si="39"/>
        <v/>
      </c>
      <c r="U760" s="230"/>
      <c r="W760" s="221" t="str">
        <f t="shared" si="37"/>
        <v/>
      </c>
      <c r="X760" s="221" t="str">
        <f t="shared" si="38"/>
        <v/>
      </c>
      <c r="AA760" s="216" t="str">
        <f>IF(ISNUMBER(J760),IF(OR(F760&lt;Soll_Ist_Vergleich!$C$4,F760&gt;Soll_Ist_Vergleich!$C$5,I760&lt;Soll_Ist_Vergleich!$C$4,I760&gt;Soll_Ist_Vergleich!$C$5,O760&lt;Soll_Ist_Vergleich!$C$4,O760&gt;Soll_Ist_Vergleich!$C$5),"Datum überprüfen",""),"")</f>
        <v/>
      </c>
    </row>
    <row r="761" spans="1:27" x14ac:dyDescent="0.2">
      <c r="A761" s="243" t="str">
        <f>IF(ISBLANK(B761),"",COUNTA(B$10:B761))</f>
        <v/>
      </c>
      <c r="B761" s="24"/>
      <c r="C761" s="48"/>
      <c r="D761" s="48"/>
      <c r="E761" s="33"/>
      <c r="F761" s="35"/>
      <c r="G761" s="35"/>
      <c r="H761" s="49"/>
      <c r="I761" s="35"/>
      <c r="J761" s="34"/>
      <c r="K761" s="62"/>
      <c r="L761" s="62"/>
      <c r="M761" s="114"/>
      <c r="N761" s="116"/>
      <c r="O761" s="57"/>
      <c r="P761" s="50"/>
      <c r="Q761" s="34"/>
      <c r="R761" s="48"/>
      <c r="T761" s="231" t="str">
        <f t="shared" si="39"/>
        <v/>
      </c>
      <c r="U761" s="230"/>
      <c r="W761" s="221" t="str">
        <f t="shared" si="37"/>
        <v/>
      </c>
      <c r="X761" s="221" t="str">
        <f t="shared" si="38"/>
        <v/>
      </c>
      <c r="AA761" s="216" t="str">
        <f>IF(ISNUMBER(J761),IF(OR(F761&lt;Soll_Ist_Vergleich!$C$4,F761&gt;Soll_Ist_Vergleich!$C$5,I761&lt;Soll_Ist_Vergleich!$C$4,I761&gt;Soll_Ist_Vergleich!$C$5,O761&lt;Soll_Ist_Vergleich!$C$4,O761&gt;Soll_Ist_Vergleich!$C$5),"Datum überprüfen",""),"")</f>
        <v/>
      </c>
    </row>
    <row r="762" spans="1:27" x14ac:dyDescent="0.2">
      <c r="A762" s="243" t="str">
        <f>IF(ISBLANK(B762),"",COUNTA(B$10:B762))</f>
        <v/>
      </c>
      <c r="B762" s="24"/>
      <c r="C762" s="48"/>
      <c r="D762" s="48"/>
      <c r="E762" s="33"/>
      <c r="F762" s="35"/>
      <c r="G762" s="35"/>
      <c r="H762" s="49"/>
      <c r="I762" s="35"/>
      <c r="J762" s="34"/>
      <c r="K762" s="62"/>
      <c r="L762" s="62"/>
      <c r="M762" s="114"/>
      <c r="N762" s="116"/>
      <c r="O762" s="57"/>
      <c r="P762" s="50"/>
      <c r="Q762" s="34"/>
      <c r="R762" s="48"/>
      <c r="T762" s="231" t="str">
        <f t="shared" si="39"/>
        <v/>
      </c>
      <c r="U762" s="230"/>
      <c r="W762" s="221" t="str">
        <f t="shared" si="37"/>
        <v/>
      </c>
      <c r="X762" s="221" t="str">
        <f t="shared" si="38"/>
        <v/>
      </c>
      <c r="AA762" s="216" t="str">
        <f>IF(ISNUMBER(J762),IF(OR(F762&lt;Soll_Ist_Vergleich!$C$4,F762&gt;Soll_Ist_Vergleich!$C$5,I762&lt;Soll_Ist_Vergleich!$C$4,I762&gt;Soll_Ist_Vergleich!$C$5,O762&lt;Soll_Ist_Vergleich!$C$4,O762&gt;Soll_Ist_Vergleich!$C$5),"Datum überprüfen",""),"")</f>
        <v/>
      </c>
    </row>
    <row r="763" spans="1:27" x14ac:dyDescent="0.2">
      <c r="A763" s="243" t="str">
        <f>IF(ISBLANK(B763),"",COUNTA(B$10:B763))</f>
        <v/>
      </c>
      <c r="B763" s="24"/>
      <c r="C763" s="48"/>
      <c r="D763" s="48"/>
      <c r="E763" s="33"/>
      <c r="F763" s="35"/>
      <c r="G763" s="35"/>
      <c r="H763" s="49"/>
      <c r="I763" s="35"/>
      <c r="J763" s="34"/>
      <c r="K763" s="62"/>
      <c r="L763" s="62"/>
      <c r="M763" s="114"/>
      <c r="N763" s="116"/>
      <c r="O763" s="57"/>
      <c r="P763" s="50"/>
      <c r="Q763" s="34"/>
      <c r="R763" s="48"/>
      <c r="T763" s="231" t="str">
        <f t="shared" si="39"/>
        <v/>
      </c>
      <c r="U763" s="230"/>
      <c r="W763" s="221" t="str">
        <f t="shared" si="37"/>
        <v/>
      </c>
      <c r="X763" s="221" t="str">
        <f t="shared" si="38"/>
        <v/>
      </c>
      <c r="AA763" s="216" t="str">
        <f>IF(ISNUMBER(J763),IF(OR(F763&lt;Soll_Ist_Vergleich!$C$4,F763&gt;Soll_Ist_Vergleich!$C$5,I763&lt;Soll_Ist_Vergleich!$C$4,I763&gt;Soll_Ist_Vergleich!$C$5,O763&lt;Soll_Ist_Vergleich!$C$4,O763&gt;Soll_Ist_Vergleich!$C$5),"Datum überprüfen",""),"")</f>
        <v/>
      </c>
    </row>
    <row r="764" spans="1:27" x14ac:dyDescent="0.2">
      <c r="A764" s="243" t="str">
        <f>IF(ISBLANK(B764),"",COUNTA(B$10:B764))</f>
        <v/>
      </c>
      <c r="B764" s="24"/>
      <c r="C764" s="48"/>
      <c r="D764" s="48"/>
      <c r="E764" s="33"/>
      <c r="F764" s="35"/>
      <c r="G764" s="35"/>
      <c r="H764" s="49"/>
      <c r="I764" s="35"/>
      <c r="J764" s="34"/>
      <c r="K764" s="62"/>
      <c r="L764" s="62"/>
      <c r="M764" s="114"/>
      <c r="N764" s="116"/>
      <c r="O764" s="57"/>
      <c r="P764" s="50"/>
      <c r="Q764" s="34"/>
      <c r="R764" s="48"/>
      <c r="T764" s="231" t="str">
        <f t="shared" si="39"/>
        <v/>
      </c>
      <c r="U764" s="230"/>
      <c r="W764" s="221" t="str">
        <f t="shared" si="37"/>
        <v/>
      </c>
      <c r="X764" s="221" t="str">
        <f t="shared" si="38"/>
        <v/>
      </c>
      <c r="AA764" s="216" t="str">
        <f>IF(ISNUMBER(J764),IF(OR(F764&lt;Soll_Ist_Vergleich!$C$4,F764&gt;Soll_Ist_Vergleich!$C$5,I764&lt;Soll_Ist_Vergleich!$C$4,I764&gt;Soll_Ist_Vergleich!$C$5,O764&lt;Soll_Ist_Vergleich!$C$4,O764&gt;Soll_Ist_Vergleich!$C$5),"Datum überprüfen",""),"")</f>
        <v/>
      </c>
    </row>
    <row r="765" spans="1:27" x14ac:dyDescent="0.2">
      <c r="A765" s="243" t="str">
        <f>IF(ISBLANK(B765),"",COUNTA(B$10:B765))</f>
        <v/>
      </c>
      <c r="B765" s="24"/>
      <c r="C765" s="48"/>
      <c r="D765" s="48"/>
      <c r="E765" s="33"/>
      <c r="F765" s="35"/>
      <c r="G765" s="35"/>
      <c r="H765" s="49"/>
      <c r="I765" s="35"/>
      <c r="J765" s="34"/>
      <c r="K765" s="62"/>
      <c r="L765" s="62"/>
      <c r="M765" s="114"/>
      <c r="N765" s="116"/>
      <c r="O765" s="57"/>
      <c r="P765" s="50"/>
      <c r="Q765" s="34"/>
      <c r="R765" s="48"/>
      <c r="T765" s="231" t="str">
        <f t="shared" si="39"/>
        <v/>
      </c>
      <c r="U765" s="230"/>
      <c r="W765" s="221" t="str">
        <f t="shared" si="37"/>
        <v/>
      </c>
      <c r="X765" s="221" t="str">
        <f t="shared" si="38"/>
        <v/>
      </c>
      <c r="AA765" s="216" t="str">
        <f>IF(ISNUMBER(J765),IF(OR(F765&lt;Soll_Ist_Vergleich!$C$4,F765&gt;Soll_Ist_Vergleich!$C$5,I765&lt;Soll_Ist_Vergleich!$C$4,I765&gt;Soll_Ist_Vergleich!$C$5,O765&lt;Soll_Ist_Vergleich!$C$4,O765&gt;Soll_Ist_Vergleich!$C$5),"Datum überprüfen",""),"")</f>
        <v/>
      </c>
    </row>
    <row r="766" spans="1:27" x14ac:dyDescent="0.2">
      <c r="A766" s="243" t="str">
        <f>IF(ISBLANK(B766),"",COUNTA(B$10:B766))</f>
        <v/>
      </c>
      <c r="B766" s="24"/>
      <c r="C766" s="48"/>
      <c r="D766" s="48"/>
      <c r="E766" s="33"/>
      <c r="F766" s="35"/>
      <c r="G766" s="35"/>
      <c r="H766" s="49"/>
      <c r="I766" s="35"/>
      <c r="J766" s="34"/>
      <c r="K766" s="62"/>
      <c r="L766" s="62"/>
      <c r="M766" s="114"/>
      <c r="N766" s="116"/>
      <c r="O766" s="57"/>
      <c r="P766" s="50"/>
      <c r="Q766" s="34"/>
      <c r="R766" s="48"/>
      <c r="T766" s="231" t="str">
        <f t="shared" si="39"/>
        <v/>
      </c>
      <c r="U766" s="230"/>
      <c r="W766" s="221" t="str">
        <f t="shared" si="37"/>
        <v/>
      </c>
      <c r="X766" s="221" t="str">
        <f t="shared" si="38"/>
        <v/>
      </c>
      <c r="AA766" s="216" t="str">
        <f>IF(ISNUMBER(J766),IF(OR(F766&lt;Soll_Ist_Vergleich!$C$4,F766&gt;Soll_Ist_Vergleich!$C$5,I766&lt;Soll_Ist_Vergleich!$C$4,I766&gt;Soll_Ist_Vergleich!$C$5,O766&lt;Soll_Ist_Vergleich!$C$4,O766&gt;Soll_Ist_Vergleich!$C$5),"Datum überprüfen",""),"")</f>
        <v/>
      </c>
    </row>
    <row r="767" spans="1:27" x14ac:dyDescent="0.2">
      <c r="A767" s="243" t="str">
        <f>IF(ISBLANK(B767),"",COUNTA(B$10:B767))</f>
        <v/>
      </c>
      <c r="B767" s="24"/>
      <c r="C767" s="48"/>
      <c r="D767" s="48"/>
      <c r="E767" s="33"/>
      <c r="F767" s="35"/>
      <c r="G767" s="35"/>
      <c r="H767" s="49"/>
      <c r="I767" s="35"/>
      <c r="J767" s="34"/>
      <c r="K767" s="62"/>
      <c r="L767" s="62"/>
      <c r="M767" s="114"/>
      <c r="N767" s="116"/>
      <c r="O767" s="57"/>
      <c r="P767" s="50"/>
      <c r="Q767" s="34"/>
      <c r="R767" s="48"/>
      <c r="T767" s="231" t="str">
        <f t="shared" si="39"/>
        <v/>
      </c>
      <c r="U767" s="230"/>
      <c r="W767" s="221" t="str">
        <f t="shared" si="37"/>
        <v/>
      </c>
      <c r="X767" s="221" t="str">
        <f t="shared" si="38"/>
        <v/>
      </c>
      <c r="AA767" s="216" t="str">
        <f>IF(ISNUMBER(J767),IF(OR(F767&lt;Soll_Ist_Vergleich!$C$4,F767&gt;Soll_Ist_Vergleich!$C$5,I767&lt;Soll_Ist_Vergleich!$C$4,I767&gt;Soll_Ist_Vergleich!$C$5,O767&lt;Soll_Ist_Vergleich!$C$4,O767&gt;Soll_Ist_Vergleich!$C$5),"Datum überprüfen",""),"")</f>
        <v/>
      </c>
    </row>
    <row r="768" spans="1:27" x14ac:dyDescent="0.2">
      <c r="A768" s="243" t="str">
        <f>IF(ISBLANK(B768),"",COUNTA(B$10:B768))</f>
        <v/>
      </c>
      <c r="B768" s="24"/>
      <c r="C768" s="48"/>
      <c r="D768" s="48"/>
      <c r="E768" s="33"/>
      <c r="F768" s="35"/>
      <c r="G768" s="35"/>
      <c r="H768" s="49"/>
      <c r="I768" s="35"/>
      <c r="J768" s="34"/>
      <c r="K768" s="62"/>
      <c r="L768" s="62"/>
      <c r="M768" s="114"/>
      <c r="N768" s="116"/>
      <c r="O768" s="57"/>
      <c r="P768" s="50"/>
      <c r="Q768" s="34"/>
      <c r="R768" s="48"/>
      <c r="T768" s="231" t="str">
        <f t="shared" si="39"/>
        <v/>
      </c>
      <c r="U768" s="230"/>
      <c r="W768" s="221" t="str">
        <f t="shared" si="37"/>
        <v/>
      </c>
      <c r="X768" s="221" t="str">
        <f t="shared" si="38"/>
        <v/>
      </c>
      <c r="AA768" s="216" t="str">
        <f>IF(ISNUMBER(J768),IF(OR(F768&lt;Soll_Ist_Vergleich!$C$4,F768&gt;Soll_Ist_Vergleich!$C$5,I768&lt;Soll_Ist_Vergleich!$C$4,I768&gt;Soll_Ist_Vergleich!$C$5,O768&lt;Soll_Ist_Vergleich!$C$4,O768&gt;Soll_Ist_Vergleich!$C$5),"Datum überprüfen",""),"")</f>
        <v/>
      </c>
    </row>
    <row r="769" spans="1:27" x14ac:dyDescent="0.2">
      <c r="A769" s="243" t="str">
        <f>IF(ISBLANK(B769),"",COUNTA(B$10:B769))</f>
        <v/>
      </c>
      <c r="B769" s="24"/>
      <c r="C769" s="48"/>
      <c r="D769" s="48"/>
      <c r="E769" s="33"/>
      <c r="F769" s="35"/>
      <c r="G769" s="35"/>
      <c r="H769" s="49"/>
      <c r="I769" s="35"/>
      <c r="J769" s="34"/>
      <c r="K769" s="62"/>
      <c r="L769" s="62"/>
      <c r="M769" s="114"/>
      <c r="N769" s="116"/>
      <c r="O769" s="57"/>
      <c r="P769" s="50"/>
      <c r="Q769" s="34"/>
      <c r="R769" s="48"/>
      <c r="T769" s="231" t="str">
        <f t="shared" si="39"/>
        <v/>
      </c>
      <c r="U769" s="230"/>
      <c r="W769" s="221" t="str">
        <f t="shared" si="37"/>
        <v/>
      </c>
      <c r="X769" s="221" t="str">
        <f t="shared" si="38"/>
        <v/>
      </c>
      <c r="AA769" s="216" t="str">
        <f>IF(ISNUMBER(J769),IF(OR(F769&lt;Soll_Ist_Vergleich!$C$4,F769&gt;Soll_Ist_Vergleich!$C$5,I769&lt;Soll_Ist_Vergleich!$C$4,I769&gt;Soll_Ist_Vergleich!$C$5,O769&lt;Soll_Ist_Vergleich!$C$4,O769&gt;Soll_Ist_Vergleich!$C$5),"Datum überprüfen",""),"")</f>
        <v/>
      </c>
    </row>
    <row r="770" spans="1:27" x14ac:dyDescent="0.2">
      <c r="A770" s="243" t="str">
        <f>IF(ISBLANK(B770),"",COUNTA(B$10:B770))</f>
        <v/>
      </c>
      <c r="B770" s="24"/>
      <c r="C770" s="48"/>
      <c r="D770" s="48"/>
      <c r="E770" s="33"/>
      <c r="F770" s="35"/>
      <c r="G770" s="35"/>
      <c r="H770" s="49"/>
      <c r="I770" s="35"/>
      <c r="J770" s="34"/>
      <c r="K770" s="62"/>
      <c r="L770" s="62"/>
      <c r="M770" s="114"/>
      <c r="N770" s="116"/>
      <c r="O770" s="57"/>
      <c r="P770" s="50"/>
      <c r="Q770" s="34"/>
      <c r="R770" s="48"/>
      <c r="T770" s="231" t="str">
        <f t="shared" si="39"/>
        <v/>
      </c>
      <c r="U770" s="230"/>
      <c r="W770" s="221" t="str">
        <f t="shared" si="37"/>
        <v/>
      </c>
      <c r="X770" s="221" t="str">
        <f t="shared" si="38"/>
        <v/>
      </c>
      <c r="AA770" s="216" t="str">
        <f>IF(ISNUMBER(J770),IF(OR(F770&lt;Soll_Ist_Vergleich!$C$4,F770&gt;Soll_Ist_Vergleich!$C$5,I770&lt;Soll_Ist_Vergleich!$C$4,I770&gt;Soll_Ist_Vergleich!$C$5,O770&lt;Soll_Ist_Vergleich!$C$4,O770&gt;Soll_Ist_Vergleich!$C$5),"Datum überprüfen",""),"")</f>
        <v/>
      </c>
    </row>
    <row r="771" spans="1:27" x14ac:dyDescent="0.2">
      <c r="A771" s="243" t="str">
        <f>IF(ISBLANK(B771),"",COUNTA(B$10:B771))</f>
        <v/>
      </c>
      <c r="B771" s="24"/>
      <c r="C771" s="48"/>
      <c r="D771" s="48"/>
      <c r="E771" s="33"/>
      <c r="F771" s="35"/>
      <c r="G771" s="35"/>
      <c r="H771" s="49"/>
      <c r="I771" s="35"/>
      <c r="J771" s="34"/>
      <c r="K771" s="62"/>
      <c r="L771" s="62"/>
      <c r="M771" s="114"/>
      <c r="N771" s="116"/>
      <c r="O771" s="57"/>
      <c r="P771" s="50"/>
      <c r="Q771" s="34"/>
      <c r="R771" s="48"/>
      <c r="T771" s="231" t="str">
        <f t="shared" si="39"/>
        <v/>
      </c>
      <c r="U771" s="230"/>
      <c r="W771" s="221" t="str">
        <f t="shared" si="37"/>
        <v/>
      </c>
      <c r="X771" s="221" t="str">
        <f t="shared" si="38"/>
        <v/>
      </c>
      <c r="AA771" s="216" t="str">
        <f>IF(ISNUMBER(J771),IF(OR(F771&lt;Soll_Ist_Vergleich!$C$4,F771&gt;Soll_Ist_Vergleich!$C$5,I771&lt;Soll_Ist_Vergleich!$C$4,I771&gt;Soll_Ist_Vergleich!$C$5,O771&lt;Soll_Ist_Vergleich!$C$4,O771&gt;Soll_Ist_Vergleich!$C$5),"Datum überprüfen",""),"")</f>
        <v/>
      </c>
    </row>
    <row r="772" spans="1:27" x14ac:dyDescent="0.2">
      <c r="A772" s="243" t="str">
        <f>IF(ISBLANK(B772),"",COUNTA(B$10:B772))</f>
        <v/>
      </c>
      <c r="B772" s="24"/>
      <c r="C772" s="48"/>
      <c r="D772" s="48"/>
      <c r="E772" s="33"/>
      <c r="F772" s="35"/>
      <c r="G772" s="35"/>
      <c r="H772" s="49"/>
      <c r="I772" s="35"/>
      <c r="J772" s="34"/>
      <c r="K772" s="62"/>
      <c r="L772" s="62"/>
      <c r="M772" s="114"/>
      <c r="N772" s="116"/>
      <c r="O772" s="57"/>
      <c r="P772" s="50"/>
      <c r="Q772" s="34"/>
      <c r="R772" s="48"/>
      <c r="T772" s="231" t="str">
        <f t="shared" si="39"/>
        <v/>
      </c>
      <c r="U772" s="230"/>
      <c r="W772" s="221" t="str">
        <f t="shared" si="37"/>
        <v/>
      </c>
      <c r="X772" s="221" t="str">
        <f t="shared" si="38"/>
        <v/>
      </c>
      <c r="AA772" s="216" t="str">
        <f>IF(ISNUMBER(J772),IF(OR(F772&lt;Soll_Ist_Vergleich!$C$4,F772&gt;Soll_Ist_Vergleich!$C$5,I772&lt;Soll_Ist_Vergleich!$C$4,I772&gt;Soll_Ist_Vergleich!$C$5,O772&lt;Soll_Ist_Vergleich!$C$4,O772&gt;Soll_Ist_Vergleich!$C$5),"Datum überprüfen",""),"")</f>
        <v/>
      </c>
    </row>
    <row r="773" spans="1:27" x14ac:dyDescent="0.2">
      <c r="A773" s="243" t="str">
        <f>IF(ISBLANK(B773),"",COUNTA(B$10:B773))</f>
        <v/>
      </c>
      <c r="B773" s="24"/>
      <c r="C773" s="48"/>
      <c r="D773" s="48"/>
      <c r="E773" s="33"/>
      <c r="F773" s="35"/>
      <c r="G773" s="35"/>
      <c r="H773" s="49"/>
      <c r="I773" s="35"/>
      <c r="J773" s="34"/>
      <c r="K773" s="62"/>
      <c r="L773" s="62"/>
      <c r="M773" s="114"/>
      <c r="N773" s="116"/>
      <c r="O773" s="57"/>
      <c r="P773" s="50"/>
      <c r="Q773" s="34"/>
      <c r="R773" s="48"/>
      <c r="T773" s="231" t="str">
        <f t="shared" si="39"/>
        <v/>
      </c>
      <c r="U773" s="230"/>
      <c r="W773" s="221" t="str">
        <f t="shared" si="37"/>
        <v/>
      </c>
      <c r="X773" s="221" t="str">
        <f t="shared" si="38"/>
        <v/>
      </c>
      <c r="AA773" s="216" t="str">
        <f>IF(ISNUMBER(J773),IF(OR(F773&lt;Soll_Ist_Vergleich!$C$4,F773&gt;Soll_Ist_Vergleich!$C$5,I773&lt;Soll_Ist_Vergleich!$C$4,I773&gt;Soll_Ist_Vergleich!$C$5,O773&lt;Soll_Ist_Vergleich!$C$4,O773&gt;Soll_Ist_Vergleich!$C$5),"Datum überprüfen",""),"")</f>
        <v/>
      </c>
    </row>
    <row r="774" spans="1:27" x14ac:dyDescent="0.2">
      <c r="A774" s="243" t="str">
        <f>IF(ISBLANK(B774),"",COUNTA(B$10:B774))</f>
        <v/>
      </c>
      <c r="B774" s="24"/>
      <c r="C774" s="48"/>
      <c r="D774" s="48"/>
      <c r="E774" s="33"/>
      <c r="F774" s="35"/>
      <c r="G774" s="35"/>
      <c r="H774" s="49"/>
      <c r="I774" s="35"/>
      <c r="J774" s="34"/>
      <c r="K774" s="62"/>
      <c r="L774" s="62"/>
      <c r="M774" s="114"/>
      <c r="N774" s="116"/>
      <c r="O774" s="57"/>
      <c r="P774" s="50"/>
      <c r="Q774" s="34"/>
      <c r="R774" s="48"/>
      <c r="T774" s="231" t="str">
        <f t="shared" si="39"/>
        <v/>
      </c>
      <c r="U774" s="230"/>
      <c r="W774" s="221" t="str">
        <f t="shared" si="37"/>
        <v/>
      </c>
      <c r="X774" s="221" t="str">
        <f t="shared" si="38"/>
        <v/>
      </c>
      <c r="AA774" s="216" t="str">
        <f>IF(ISNUMBER(J774),IF(OR(F774&lt;Soll_Ist_Vergleich!$C$4,F774&gt;Soll_Ist_Vergleich!$C$5,I774&lt;Soll_Ist_Vergleich!$C$4,I774&gt;Soll_Ist_Vergleich!$C$5,O774&lt;Soll_Ist_Vergleich!$C$4,O774&gt;Soll_Ist_Vergleich!$C$5),"Datum überprüfen",""),"")</f>
        <v/>
      </c>
    </row>
    <row r="775" spans="1:27" x14ac:dyDescent="0.2">
      <c r="A775" s="243" t="str">
        <f>IF(ISBLANK(B775),"",COUNTA(B$10:B775))</f>
        <v/>
      </c>
      <c r="B775" s="24"/>
      <c r="C775" s="48"/>
      <c r="D775" s="48"/>
      <c r="E775" s="33"/>
      <c r="F775" s="35"/>
      <c r="G775" s="35"/>
      <c r="H775" s="49"/>
      <c r="I775" s="35"/>
      <c r="J775" s="34"/>
      <c r="K775" s="62"/>
      <c r="L775" s="62"/>
      <c r="M775" s="114"/>
      <c r="N775" s="116"/>
      <c r="O775" s="57"/>
      <c r="P775" s="50"/>
      <c r="Q775" s="34"/>
      <c r="R775" s="48"/>
      <c r="T775" s="231" t="str">
        <f t="shared" si="39"/>
        <v/>
      </c>
      <c r="U775" s="230"/>
      <c r="W775" s="221" t="str">
        <f t="shared" si="37"/>
        <v/>
      </c>
      <c r="X775" s="221" t="str">
        <f t="shared" si="38"/>
        <v/>
      </c>
      <c r="AA775" s="216" t="str">
        <f>IF(ISNUMBER(J775),IF(OR(F775&lt;Soll_Ist_Vergleich!$C$4,F775&gt;Soll_Ist_Vergleich!$C$5,I775&lt;Soll_Ist_Vergleich!$C$4,I775&gt;Soll_Ist_Vergleich!$C$5,O775&lt;Soll_Ist_Vergleich!$C$4,O775&gt;Soll_Ist_Vergleich!$C$5),"Datum überprüfen",""),"")</f>
        <v/>
      </c>
    </row>
    <row r="776" spans="1:27" x14ac:dyDescent="0.2">
      <c r="A776" s="243" t="str">
        <f>IF(ISBLANK(B776),"",COUNTA(B$10:B776))</f>
        <v/>
      </c>
      <c r="B776" s="24"/>
      <c r="C776" s="48"/>
      <c r="D776" s="48"/>
      <c r="E776" s="33"/>
      <c r="F776" s="35"/>
      <c r="G776" s="35"/>
      <c r="H776" s="49"/>
      <c r="I776" s="35"/>
      <c r="J776" s="34"/>
      <c r="K776" s="62"/>
      <c r="L776" s="62"/>
      <c r="M776" s="114"/>
      <c r="N776" s="116"/>
      <c r="O776" s="57"/>
      <c r="P776" s="50"/>
      <c r="Q776" s="34"/>
      <c r="R776" s="48"/>
      <c r="T776" s="231" t="str">
        <f t="shared" si="39"/>
        <v/>
      </c>
      <c r="U776" s="230"/>
      <c r="W776" s="221" t="str">
        <f t="shared" si="37"/>
        <v/>
      </c>
      <c r="X776" s="221" t="str">
        <f t="shared" si="38"/>
        <v/>
      </c>
      <c r="AA776" s="216" t="str">
        <f>IF(ISNUMBER(J776),IF(OR(F776&lt;Soll_Ist_Vergleich!$C$4,F776&gt;Soll_Ist_Vergleich!$C$5,I776&lt;Soll_Ist_Vergleich!$C$4,I776&gt;Soll_Ist_Vergleich!$C$5,O776&lt;Soll_Ist_Vergleich!$C$4,O776&gt;Soll_Ist_Vergleich!$C$5),"Datum überprüfen",""),"")</f>
        <v/>
      </c>
    </row>
    <row r="777" spans="1:27" x14ac:dyDescent="0.2">
      <c r="A777" s="243" t="str">
        <f>IF(ISBLANK(B777),"",COUNTA(B$10:B777))</f>
        <v/>
      </c>
      <c r="B777" s="24"/>
      <c r="C777" s="48"/>
      <c r="D777" s="48"/>
      <c r="E777" s="33"/>
      <c r="F777" s="35"/>
      <c r="G777" s="35"/>
      <c r="H777" s="49"/>
      <c r="I777" s="35"/>
      <c r="J777" s="34"/>
      <c r="K777" s="62"/>
      <c r="L777" s="62"/>
      <c r="M777" s="114"/>
      <c r="N777" s="116"/>
      <c r="O777" s="57"/>
      <c r="P777" s="50"/>
      <c r="Q777" s="34"/>
      <c r="R777" s="48"/>
      <c r="T777" s="231" t="str">
        <f t="shared" si="39"/>
        <v/>
      </c>
      <c r="U777" s="230"/>
      <c r="W777" s="221" t="str">
        <f t="shared" si="37"/>
        <v/>
      </c>
      <c r="X777" s="221" t="str">
        <f t="shared" si="38"/>
        <v/>
      </c>
      <c r="AA777" s="216" t="str">
        <f>IF(ISNUMBER(J777),IF(OR(F777&lt;Soll_Ist_Vergleich!$C$4,F777&gt;Soll_Ist_Vergleich!$C$5,I777&lt;Soll_Ist_Vergleich!$C$4,I777&gt;Soll_Ist_Vergleich!$C$5,O777&lt;Soll_Ist_Vergleich!$C$4,O777&gt;Soll_Ist_Vergleich!$C$5),"Datum überprüfen",""),"")</f>
        <v/>
      </c>
    </row>
    <row r="778" spans="1:27" x14ac:dyDescent="0.2">
      <c r="A778" s="243" t="str">
        <f>IF(ISBLANK(B778),"",COUNTA(B$10:B778))</f>
        <v/>
      </c>
      <c r="B778" s="24"/>
      <c r="C778" s="48"/>
      <c r="D778" s="48"/>
      <c r="E778" s="33"/>
      <c r="F778" s="35"/>
      <c r="G778" s="35"/>
      <c r="H778" s="49"/>
      <c r="I778" s="35"/>
      <c r="J778" s="34"/>
      <c r="K778" s="62"/>
      <c r="L778" s="62"/>
      <c r="M778" s="114"/>
      <c r="N778" s="116"/>
      <c r="O778" s="57"/>
      <c r="P778" s="50"/>
      <c r="Q778" s="34"/>
      <c r="R778" s="48"/>
      <c r="T778" s="231" t="str">
        <f t="shared" si="39"/>
        <v/>
      </c>
      <c r="U778" s="230"/>
      <c r="W778" s="221" t="str">
        <f t="shared" si="37"/>
        <v/>
      </c>
      <c r="X778" s="221" t="str">
        <f t="shared" si="38"/>
        <v/>
      </c>
      <c r="AA778" s="216" t="str">
        <f>IF(ISNUMBER(J778),IF(OR(F778&lt;Soll_Ist_Vergleich!$C$4,F778&gt;Soll_Ist_Vergleich!$C$5,I778&lt;Soll_Ist_Vergleich!$C$4,I778&gt;Soll_Ist_Vergleich!$C$5,O778&lt;Soll_Ist_Vergleich!$C$4,O778&gt;Soll_Ist_Vergleich!$C$5),"Datum überprüfen",""),"")</f>
        <v/>
      </c>
    </row>
    <row r="779" spans="1:27" x14ac:dyDescent="0.2">
      <c r="A779" s="243" t="str">
        <f>IF(ISBLANK(B779),"",COUNTA(B$10:B779))</f>
        <v/>
      </c>
      <c r="B779" s="24"/>
      <c r="C779" s="48"/>
      <c r="D779" s="48"/>
      <c r="E779" s="33"/>
      <c r="F779" s="35"/>
      <c r="G779" s="35"/>
      <c r="H779" s="49"/>
      <c r="I779" s="35"/>
      <c r="J779" s="34"/>
      <c r="K779" s="62"/>
      <c r="L779" s="62"/>
      <c r="M779" s="114"/>
      <c r="N779" s="116"/>
      <c r="O779" s="57"/>
      <c r="P779" s="50"/>
      <c r="Q779" s="34"/>
      <c r="R779" s="48"/>
      <c r="T779" s="231" t="str">
        <f t="shared" si="39"/>
        <v/>
      </c>
      <c r="U779" s="230"/>
      <c r="W779" s="221" t="str">
        <f t="shared" si="37"/>
        <v/>
      </c>
      <c r="X779" s="221" t="str">
        <f t="shared" si="38"/>
        <v/>
      </c>
      <c r="AA779" s="216" t="str">
        <f>IF(ISNUMBER(J779),IF(OR(F779&lt;Soll_Ist_Vergleich!$C$4,F779&gt;Soll_Ist_Vergleich!$C$5,I779&lt;Soll_Ist_Vergleich!$C$4,I779&gt;Soll_Ist_Vergleich!$C$5,O779&lt;Soll_Ist_Vergleich!$C$4,O779&gt;Soll_Ist_Vergleich!$C$5),"Datum überprüfen",""),"")</f>
        <v/>
      </c>
    </row>
    <row r="780" spans="1:27" x14ac:dyDescent="0.2">
      <c r="A780" s="243" t="str">
        <f>IF(ISBLANK(B780),"",COUNTA(B$10:B780))</f>
        <v/>
      </c>
      <c r="B780" s="24"/>
      <c r="C780" s="48"/>
      <c r="D780" s="48"/>
      <c r="E780" s="33"/>
      <c r="F780" s="35"/>
      <c r="G780" s="35"/>
      <c r="H780" s="49"/>
      <c r="I780" s="35"/>
      <c r="J780" s="34"/>
      <c r="K780" s="62"/>
      <c r="L780" s="62"/>
      <c r="M780" s="114"/>
      <c r="N780" s="116"/>
      <c r="O780" s="57"/>
      <c r="P780" s="50"/>
      <c r="Q780" s="34"/>
      <c r="R780" s="48"/>
      <c r="T780" s="231" t="str">
        <f t="shared" si="39"/>
        <v/>
      </c>
      <c r="U780" s="230"/>
      <c r="W780" s="221" t="str">
        <f t="shared" si="37"/>
        <v/>
      </c>
      <c r="X780" s="221" t="str">
        <f t="shared" si="38"/>
        <v/>
      </c>
      <c r="AA780" s="216" t="str">
        <f>IF(ISNUMBER(J780),IF(OR(F780&lt;Soll_Ist_Vergleich!$C$4,F780&gt;Soll_Ist_Vergleich!$C$5,I780&lt;Soll_Ist_Vergleich!$C$4,I780&gt;Soll_Ist_Vergleich!$C$5,O780&lt;Soll_Ist_Vergleich!$C$4,O780&gt;Soll_Ist_Vergleich!$C$5),"Datum überprüfen",""),"")</f>
        <v/>
      </c>
    </row>
    <row r="781" spans="1:27" x14ac:dyDescent="0.2">
      <c r="A781" s="243" t="str">
        <f>IF(ISBLANK(B781),"",COUNTA(B$10:B781))</f>
        <v/>
      </c>
      <c r="B781" s="24"/>
      <c r="C781" s="48"/>
      <c r="D781" s="48"/>
      <c r="E781" s="33"/>
      <c r="F781" s="35"/>
      <c r="G781" s="35"/>
      <c r="H781" s="49"/>
      <c r="I781" s="35"/>
      <c r="J781" s="34"/>
      <c r="K781" s="62"/>
      <c r="L781" s="62"/>
      <c r="M781" s="114"/>
      <c r="N781" s="116"/>
      <c r="O781" s="57"/>
      <c r="P781" s="50"/>
      <c r="Q781" s="34"/>
      <c r="R781" s="48"/>
      <c r="T781" s="231" t="str">
        <f t="shared" si="39"/>
        <v/>
      </c>
      <c r="U781" s="230"/>
      <c r="W781" s="221" t="str">
        <f t="shared" si="37"/>
        <v/>
      </c>
      <c r="X781" s="221" t="str">
        <f t="shared" si="38"/>
        <v/>
      </c>
      <c r="AA781" s="216" t="str">
        <f>IF(ISNUMBER(J781),IF(OR(F781&lt;Soll_Ist_Vergleich!$C$4,F781&gt;Soll_Ist_Vergleich!$C$5,I781&lt;Soll_Ist_Vergleich!$C$4,I781&gt;Soll_Ist_Vergleich!$C$5,O781&lt;Soll_Ist_Vergleich!$C$4,O781&gt;Soll_Ist_Vergleich!$C$5),"Datum überprüfen",""),"")</f>
        <v/>
      </c>
    </row>
    <row r="782" spans="1:27" x14ac:dyDescent="0.2">
      <c r="A782" s="243" t="str">
        <f>IF(ISBLANK(B782),"",COUNTA(B$10:B782))</f>
        <v/>
      </c>
      <c r="B782" s="24"/>
      <c r="C782" s="48"/>
      <c r="D782" s="48"/>
      <c r="E782" s="33"/>
      <c r="F782" s="35"/>
      <c r="G782" s="35"/>
      <c r="H782" s="49"/>
      <c r="I782" s="35"/>
      <c r="J782" s="34"/>
      <c r="K782" s="62"/>
      <c r="L782" s="62"/>
      <c r="M782" s="114"/>
      <c r="N782" s="116"/>
      <c r="O782" s="57"/>
      <c r="P782" s="50"/>
      <c r="Q782" s="34"/>
      <c r="R782" s="48"/>
      <c r="T782" s="231" t="str">
        <f t="shared" si="39"/>
        <v/>
      </c>
      <c r="U782" s="230"/>
      <c r="W782" s="221" t="str">
        <f t="shared" si="37"/>
        <v/>
      </c>
      <c r="X782" s="221" t="str">
        <f t="shared" si="38"/>
        <v/>
      </c>
      <c r="AA782" s="216" t="str">
        <f>IF(ISNUMBER(J782),IF(OR(F782&lt;Soll_Ist_Vergleich!$C$4,F782&gt;Soll_Ist_Vergleich!$C$5,I782&lt;Soll_Ist_Vergleich!$C$4,I782&gt;Soll_Ist_Vergleich!$C$5,O782&lt;Soll_Ist_Vergleich!$C$4,O782&gt;Soll_Ist_Vergleich!$C$5),"Datum überprüfen",""),"")</f>
        <v/>
      </c>
    </row>
    <row r="783" spans="1:27" x14ac:dyDescent="0.2">
      <c r="A783" s="243" t="str">
        <f>IF(ISBLANK(B783),"",COUNTA(B$10:B783))</f>
        <v/>
      </c>
      <c r="B783" s="24"/>
      <c r="C783" s="48"/>
      <c r="D783" s="48"/>
      <c r="E783" s="33"/>
      <c r="F783" s="35"/>
      <c r="G783" s="35"/>
      <c r="H783" s="49"/>
      <c r="I783" s="35"/>
      <c r="J783" s="34"/>
      <c r="K783" s="62"/>
      <c r="L783" s="62"/>
      <c r="M783" s="114"/>
      <c r="N783" s="116"/>
      <c r="O783" s="57"/>
      <c r="P783" s="50"/>
      <c r="Q783" s="34"/>
      <c r="R783" s="48"/>
      <c r="T783" s="231" t="str">
        <f t="shared" si="39"/>
        <v/>
      </c>
      <c r="U783" s="230"/>
      <c r="W783" s="221" t="str">
        <f t="shared" si="37"/>
        <v/>
      </c>
      <c r="X783" s="221" t="str">
        <f t="shared" si="38"/>
        <v/>
      </c>
      <c r="AA783" s="216" t="str">
        <f>IF(ISNUMBER(J783),IF(OR(F783&lt;Soll_Ist_Vergleich!$C$4,F783&gt;Soll_Ist_Vergleich!$C$5,I783&lt;Soll_Ist_Vergleich!$C$4,I783&gt;Soll_Ist_Vergleich!$C$5,O783&lt;Soll_Ist_Vergleich!$C$4,O783&gt;Soll_Ist_Vergleich!$C$5),"Datum überprüfen",""),"")</f>
        <v/>
      </c>
    </row>
    <row r="784" spans="1:27" x14ac:dyDescent="0.2">
      <c r="A784" s="243" t="str">
        <f>IF(ISBLANK(B784),"",COUNTA(B$10:B784))</f>
        <v/>
      </c>
      <c r="B784" s="24"/>
      <c r="C784" s="48"/>
      <c r="D784" s="48"/>
      <c r="E784" s="33"/>
      <c r="F784" s="35"/>
      <c r="G784" s="35"/>
      <c r="H784" s="49"/>
      <c r="I784" s="35"/>
      <c r="J784" s="34"/>
      <c r="K784" s="62"/>
      <c r="L784" s="62"/>
      <c r="M784" s="114"/>
      <c r="N784" s="116"/>
      <c r="O784" s="57"/>
      <c r="P784" s="50"/>
      <c r="Q784" s="34"/>
      <c r="R784" s="48"/>
      <c r="T784" s="231" t="str">
        <f t="shared" si="39"/>
        <v/>
      </c>
      <c r="U784" s="230"/>
      <c r="W784" s="221" t="str">
        <f t="shared" si="37"/>
        <v/>
      </c>
      <c r="X784" s="221" t="str">
        <f t="shared" si="38"/>
        <v/>
      </c>
      <c r="AA784" s="216" t="str">
        <f>IF(ISNUMBER(J784),IF(OR(F784&lt;Soll_Ist_Vergleich!$C$4,F784&gt;Soll_Ist_Vergleich!$C$5,I784&lt;Soll_Ist_Vergleich!$C$4,I784&gt;Soll_Ist_Vergleich!$C$5,O784&lt;Soll_Ist_Vergleich!$C$4,O784&gt;Soll_Ist_Vergleich!$C$5),"Datum überprüfen",""),"")</f>
        <v/>
      </c>
    </row>
    <row r="785" spans="1:27" x14ac:dyDescent="0.2">
      <c r="A785" s="243" t="str">
        <f>IF(ISBLANK(B785),"",COUNTA(B$10:B785))</f>
        <v/>
      </c>
      <c r="B785" s="24"/>
      <c r="C785" s="48"/>
      <c r="D785" s="48"/>
      <c r="E785" s="33"/>
      <c r="F785" s="35"/>
      <c r="G785" s="35"/>
      <c r="H785" s="49"/>
      <c r="I785" s="35"/>
      <c r="J785" s="34"/>
      <c r="K785" s="62"/>
      <c r="L785" s="62"/>
      <c r="M785" s="114"/>
      <c r="N785" s="116"/>
      <c r="O785" s="57"/>
      <c r="P785" s="50"/>
      <c r="Q785" s="34"/>
      <c r="R785" s="48"/>
      <c r="T785" s="231" t="str">
        <f t="shared" si="39"/>
        <v/>
      </c>
      <c r="U785" s="230"/>
      <c r="W785" s="221" t="str">
        <f t="shared" si="37"/>
        <v/>
      </c>
      <c r="X785" s="221" t="str">
        <f t="shared" si="38"/>
        <v/>
      </c>
      <c r="AA785" s="216" t="str">
        <f>IF(ISNUMBER(J785),IF(OR(F785&lt;Soll_Ist_Vergleich!$C$4,F785&gt;Soll_Ist_Vergleich!$C$5,I785&lt;Soll_Ist_Vergleich!$C$4,I785&gt;Soll_Ist_Vergleich!$C$5,O785&lt;Soll_Ist_Vergleich!$C$4,O785&gt;Soll_Ist_Vergleich!$C$5),"Datum überprüfen",""),"")</f>
        <v/>
      </c>
    </row>
    <row r="786" spans="1:27" x14ac:dyDescent="0.2">
      <c r="A786" s="243" t="str">
        <f>IF(ISBLANK(B786),"",COUNTA(B$10:B786))</f>
        <v/>
      </c>
      <c r="B786" s="24"/>
      <c r="C786" s="48"/>
      <c r="D786" s="48"/>
      <c r="E786" s="33"/>
      <c r="F786" s="35"/>
      <c r="G786" s="35"/>
      <c r="H786" s="49"/>
      <c r="I786" s="35"/>
      <c r="J786" s="34"/>
      <c r="K786" s="62"/>
      <c r="L786" s="62"/>
      <c r="M786" s="114"/>
      <c r="N786" s="116"/>
      <c r="O786" s="57"/>
      <c r="P786" s="50"/>
      <c r="Q786" s="34"/>
      <c r="R786" s="48"/>
      <c r="T786" s="231" t="str">
        <f t="shared" si="39"/>
        <v/>
      </c>
      <c r="U786" s="230"/>
      <c r="W786" s="221" t="str">
        <f t="shared" si="37"/>
        <v/>
      </c>
      <c r="X786" s="221" t="str">
        <f t="shared" si="38"/>
        <v/>
      </c>
      <c r="AA786" s="216" t="str">
        <f>IF(ISNUMBER(J786),IF(OR(F786&lt;Soll_Ist_Vergleich!$C$4,F786&gt;Soll_Ist_Vergleich!$C$5,I786&lt;Soll_Ist_Vergleich!$C$4,I786&gt;Soll_Ist_Vergleich!$C$5,O786&lt;Soll_Ist_Vergleich!$C$4,O786&gt;Soll_Ist_Vergleich!$C$5),"Datum überprüfen",""),"")</f>
        <v/>
      </c>
    </row>
    <row r="787" spans="1:27" x14ac:dyDescent="0.2">
      <c r="A787" s="243" t="str">
        <f>IF(ISBLANK(B787),"",COUNTA(B$10:B787))</f>
        <v/>
      </c>
      <c r="B787" s="24"/>
      <c r="C787" s="48"/>
      <c r="D787" s="48"/>
      <c r="E787" s="33"/>
      <c r="F787" s="35"/>
      <c r="G787" s="35"/>
      <c r="H787" s="49"/>
      <c r="I787" s="35"/>
      <c r="J787" s="34"/>
      <c r="K787" s="62"/>
      <c r="L787" s="62"/>
      <c r="M787" s="114"/>
      <c r="N787" s="116"/>
      <c r="O787" s="57"/>
      <c r="P787" s="50"/>
      <c r="Q787" s="34"/>
      <c r="R787" s="48"/>
      <c r="T787" s="231" t="str">
        <f t="shared" si="39"/>
        <v/>
      </c>
      <c r="U787" s="230"/>
      <c r="W787" s="221" t="str">
        <f t="shared" si="37"/>
        <v/>
      </c>
      <c r="X787" s="221" t="str">
        <f t="shared" si="38"/>
        <v/>
      </c>
      <c r="AA787" s="216" t="str">
        <f>IF(ISNUMBER(J787),IF(OR(F787&lt;Soll_Ist_Vergleich!$C$4,F787&gt;Soll_Ist_Vergleich!$C$5,I787&lt;Soll_Ist_Vergleich!$C$4,I787&gt;Soll_Ist_Vergleich!$C$5,O787&lt;Soll_Ist_Vergleich!$C$4,O787&gt;Soll_Ist_Vergleich!$C$5),"Datum überprüfen",""),"")</f>
        <v/>
      </c>
    </row>
    <row r="788" spans="1:27" x14ac:dyDescent="0.2">
      <c r="A788" s="243" t="str">
        <f>IF(ISBLANK(B788),"",COUNTA(B$10:B788))</f>
        <v/>
      </c>
      <c r="B788" s="24"/>
      <c r="C788" s="48"/>
      <c r="D788" s="48"/>
      <c r="E788" s="33"/>
      <c r="F788" s="35"/>
      <c r="G788" s="35"/>
      <c r="H788" s="49"/>
      <c r="I788" s="35"/>
      <c r="J788" s="34"/>
      <c r="K788" s="62"/>
      <c r="L788" s="62"/>
      <c r="M788" s="114"/>
      <c r="N788" s="116"/>
      <c r="O788" s="57"/>
      <c r="P788" s="50"/>
      <c r="Q788" s="34"/>
      <c r="R788" s="48"/>
      <c r="T788" s="231" t="str">
        <f t="shared" si="39"/>
        <v/>
      </c>
      <c r="U788" s="230"/>
      <c r="W788" s="221" t="str">
        <f t="shared" si="37"/>
        <v/>
      </c>
      <c r="X788" s="221" t="str">
        <f t="shared" si="38"/>
        <v/>
      </c>
      <c r="AA788" s="216" t="str">
        <f>IF(ISNUMBER(J788),IF(OR(F788&lt;Soll_Ist_Vergleich!$C$4,F788&gt;Soll_Ist_Vergleich!$C$5,I788&lt;Soll_Ist_Vergleich!$C$4,I788&gt;Soll_Ist_Vergleich!$C$5,O788&lt;Soll_Ist_Vergleich!$C$4,O788&gt;Soll_Ist_Vergleich!$C$5),"Datum überprüfen",""),"")</f>
        <v/>
      </c>
    </row>
    <row r="789" spans="1:27" x14ac:dyDescent="0.2">
      <c r="A789" s="243" t="str">
        <f>IF(ISBLANK(B789),"",COUNTA(B$10:B789))</f>
        <v/>
      </c>
      <c r="B789" s="24"/>
      <c r="C789" s="48"/>
      <c r="D789" s="48"/>
      <c r="E789" s="33"/>
      <c r="F789" s="35"/>
      <c r="G789" s="35"/>
      <c r="H789" s="49"/>
      <c r="I789" s="35"/>
      <c r="J789" s="34"/>
      <c r="K789" s="62"/>
      <c r="L789" s="62"/>
      <c r="M789" s="114"/>
      <c r="N789" s="116"/>
      <c r="O789" s="57"/>
      <c r="P789" s="50"/>
      <c r="Q789" s="34"/>
      <c r="R789" s="48"/>
      <c r="T789" s="231" t="str">
        <f t="shared" si="39"/>
        <v/>
      </c>
      <c r="U789" s="230"/>
      <c r="W789" s="221" t="str">
        <f t="shared" si="37"/>
        <v/>
      </c>
      <c r="X789" s="221" t="str">
        <f t="shared" si="38"/>
        <v/>
      </c>
      <c r="AA789" s="216" t="str">
        <f>IF(ISNUMBER(J789),IF(OR(F789&lt;Soll_Ist_Vergleich!$C$4,F789&gt;Soll_Ist_Vergleich!$C$5,I789&lt;Soll_Ist_Vergleich!$C$4,I789&gt;Soll_Ist_Vergleich!$C$5,O789&lt;Soll_Ist_Vergleich!$C$4,O789&gt;Soll_Ist_Vergleich!$C$5),"Datum überprüfen",""),"")</f>
        <v/>
      </c>
    </row>
    <row r="790" spans="1:27" x14ac:dyDescent="0.2">
      <c r="A790" s="243" t="str">
        <f>IF(ISBLANK(B790),"",COUNTA(B$10:B790))</f>
        <v/>
      </c>
      <c r="B790" s="24"/>
      <c r="C790" s="48"/>
      <c r="D790" s="48"/>
      <c r="E790" s="33"/>
      <c r="F790" s="35"/>
      <c r="G790" s="35"/>
      <c r="H790" s="49"/>
      <c r="I790" s="35"/>
      <c r="J790" s="34"/>
      <c r="K790" s="62"/>
      <c r="L790" s="62"/>
      <c r="M790" s="114"/>
      <c r="N790" s="116"/>
      <c r="O790" s="57"/>
      <c r="P790" s="50"/>
      <c r="Q790" s="34"/>
      <c r="R790" s="48"/>
      <c r="T790" s="231" t="str">
        <f t="shared" si="39"/>
        <v/>
      </c>
      <c r="U790" s="230"/>
      <c r="W790" s="221" t="str">
        <f t="shared" si="37"/>
        <v/>
      </c>
      <c r="X790" s="221" t="str">
        <f t="shared" si="38"/>
        <v/>
      </c>
      <c r="AA790" s="216" t="str">
        <f>IF(ISNUMBER(J790),IF(OR(F790&lt;Soll_Ist_Vergleich!$C$4,F790&gt;Soll_Ist_Vergleich!$C$5,I790&lt;Soll_Ist_Vergleich!$C$4,I790&gt;Soll_Ist_Vergleich!$C$5,O790&lt;Soll_Ist_Vergleich!$C$4,O790&gt;Soll_Ist_Vergleich!$C$5),"Datum überprüfen",""),"")</f>
        <v/>
      </c>
    </row>
    <row r="791" spans="1:27" x14ac:dyDescent="0.2">
      <c r="A791" s="243" t="str">
        <f>IF(ISBLANK(B791),"",COUNTA(B$10:B791))</f>
        <v/>
      </c>
      <c r="B791" s="24"/>
      <c r="C791" s="48"/>
      <c r="D791" s="48"/>
      <c r="E791" s="33"/>
      <c r="F791" s="35"/>
      <c r="G791" s="35"/>
      <c r="H791" s="49"/>
      <c r="I791" s="35"/>
      <c r="J791" s="34"/>
      <c r="K791" s="62"/>
      <c r="L791" s="62"/>
      <c r="M791" s="114"/>
      <c r="N791" s="116"/>
      <c r="O791" s="57"/>
      <c r="P791" s="50"/>
      <c r="Q791" s="34"/>
      <c r="R791" s="48"/>
      <c r="T791" s="231" t="str">
        <f t="shared" si="39"/>
        <v/>
      </c>
      <c r="U791" s="230"/>
      <c r="W791" s="221" t="str">
        <f t="shared" ref="W791:W854" si="40">IF(ISNUMBER(J791),ROUND(J791/(1+L791/100)*(1-K791/100),2),"")</f>
        <v/>
      </c>
      <c r="X791" s="221" t="str">
        <f t="shared" ref="X791:X854" si="41">IF(ISNUMBER(J791),ROUND(J791/(1+L791/100),2),"")</f>
        <v/>
      </c>
      <c r="AA791" s="216" t="str">
        <f>IF(ISNUMBER(J791),IF(OR(F791&lt;Soll_Ist_Vergleich!$C$4,F791&gt;Soll_Ist_Vergleich!$C$5,I791&lt;Soll_Ist_Vergleich!$C$4,I791&gt;Soll_Ist_Vergleich!$C$5,O791&lt;Soll_Ist_Vergleich!$C$4,O791&gt;Soll_Ist_Vergleich!$C$5),"Datum überprüfen",""),"")</f>
        <v/>
      </c>
    </row>
    <row r="792" spans="1:27" x14ac:dyDescent="0.2">
      <c r="A792" s="243" t="str">
        <f>IF(ISBLANK(B792),"",COUNTA(B$10:B792))</f>
        <v/>
      </c>
      <c r="B792" s="24"/>
      <c r="C792" s="48"/>
      <c r="D792" s="48"/>
      <c r="E792" s="33"/>
      <c r="F792" s="35"/>
      <c r="G792" s="35"/>
      <c r="H792" s="49"/>
      <c r="I792" s="35"/>
      <c r="J792" s="34"/>
      <c r="K792" s="62"/>
      <c r="L792" s="62"/>
      <c r="M792" s="114"/>
      <c r="N792" s="116"/>
      <c r="O792" s="57"/>
      <c r="P792" s="50"/>
      <c r="Q792" s="34"/>
      <c r="R792" s="48"/>
      <c r="T792" s="231" t="str">
        <f t="shared" si="39"/>
        <v/>
      </c>
      <c r="U792" s="230"/>
      <c r="W792" s="221" t="str">
        <f t="shared" si="40"/>
        <v/>
      </c>
      <c r="X792" s="221" t="str">
        <f t="shared" si="41"/>
        <v/>
      </c>
      <c r="AA792" s="216" t="str">
        <f>IF(ISNUMBER(J792),IF(OR(F792&lt;Soll_Ist_Vergleich!$C$4,F792&gt;Soll_Ist_Vergleich!$C$5,I792&lt;Soll_Ist_Vergleich!$C$4,I792&gt;Soll_Ist_Vergleich!$C$5,O792&lt;Soll_Ist_Vergleich!$C$4,O792&gt;Soll_Ist_Vergleich!$C$5),"Datum überprüfen",""),"")</f>
        <v/>
      </c>
    </row>
    <row r="793" spans="1:27" x14ac:dyDescent="0.2">
      <c r="A793" s="243" t="str">
        <f>IF(ISBLANK(B793),"",COUNTA(B$10:B793))</f>
        <v/>
      </c>
      <c r="B793" s="24"/>
      <c r="C793" s="48"/>
      <c r="D793" s="48"/>
      <c r="E793" s="33"/>
      <c r="F793" s="35"/>
      <c r="G793" s="35"/>
      <c r="H793" s="49"/>
      <c r="I793" s="35"/>
      <c r="J793" s="34"/>
      <c r="K793" s="62"/>
      <c r="L793" s="62"/>
      <c r="M793" s="114"/>
      <c r="N793" s="116"/>
      <c r="O793" s="57"/>
      <c r="P793" s="50"/>
      <c r="Q793" s="34"/>
      <c r="R793" s="48"/>
      <c r="T793" s="231" t="str">
        <f t="shared" si="39"/>
        <v/>
      </c>
      <c r="U793" s="230"/>
      <c r="W793" s="221" t="str">
        <f t="shared" si="40"/>
        <v/>
      </c>
      <c r="X793" s="221" t="str">
        <f t="shared" si="41"/>
        <v/>
      </c>
      <c r="AA793" s="216" t="str">
        <f>IF(ISNUMBER(J793),IF(OR(F793&lt;Soll_Ist_Vergleich!$C$4,F793&gt;Soll_Ist_Vergleich!$C$5,I793&lt;Soll_Ist_Vergleich!$C$4,I793&gt;Soll_Ist_Vergleich!$C$5,O793&lt;Soll_Ist_Vergleich!$C$4,O793&gt;Soll_Ist_Vergleich!$C$5),"Datum überprüfen",""),"")</f>
        <v/>
      </c>
    </row>
    <row r="794" spans="1:27" x14ac:dyDescent="0.2">
      <c r="A794" s="243" t="str">
        <f>IF(ISBLANK(B794),"",COUNTA(B$10:B794))</f>
        <v/>
      </c>
      <c r="B794" s="24"/>
      <c r="C794" s="48"/>
      <c r="D794" s="48"/>
      <c r="E794" s="33"/>
      <c r="F794" s="35"/>
      <c r="G794" s="35"/>
      <c r="H794" s="49"/>
      <c r="I794" s="35"/>
      <c r="J794" s="34"/>
      <c r="K794" s="62"/>
      <c r="L794" s="62"/>
      <c r="M794" s="114"/>
      <c r="N794" s="116"/>
      <c r="O794" s="57"/>
      <c r="P794" s="50"/>
      <c r="Q794" s="34"/>
      <c r="R794" s="48"/>
      <c r="T794" s="231" t="str">
        <f t="shared" si="39"/>
        <v/>
      </c>
      <c r="U794" s="230"/>
      <c r="W794" s="221" t="str">
        <f t="shared" si="40"/>
        <v/>
      </c>
      <c r="X794" s="221" t="str">
        <f t="shared" si="41"/>
        <v/>
      </c>
      <c r="AA794" s="216" t="str">
        <f>IF(ISNUMBER(J794),IF(OR(F794&lt;Soll_Ist_Vergleich!$C$4,F794&gt;Soll_Ist_Vergleich!$C$5,I794&lt;Soll_Ist_Vergleich!$C$4,I794&gt;Soll_Ist_Vergleich!$C$5,O794&lt;Soll_Ist_Vergleich!$C$4,O794&gt;Soll_Ist_Vergleich!$C$5),"Datum überprüfen",""),"")</f>
        <v/>
      </c>
    </row>
    <row r="795" spans="1:27" x14ac:dyDescent="0.2">
      <c r="A795" s="243" t="str">
        <f>IF(ISBLANK(B795),"",COUNTA(B$10:B795))</f>
        <v/>
      </c>
      <c r="B795" s="24"/>
      <c r="C795" s="48"/>
      <c r="D795" s="48"/>
      <c r="E795" s="33"/>
      <c r="F795" s="35"/>
      <c r="G795" s="35"/>
      <c r="H795" s="49"/>
      <c r="I795" s="35"/>
      <c r="J795" s="34"/>
      <c r="K795" s="62"/>
      <c r="L795" s="62"/>
      <c r="M795" s="114"/>
      <c r="N795" s="116"/>
      <c r="O795" s="57"/>
      <c r="P795" s="50"/>
      <c r="Q795" s="34"/>
      <c r="R795" s="48"/>
      <c r="T795" s="231" t="str">
        <f t="shared" si="39"/>
        <v/>
      </c>
      <c r="U795" s="230"/>
      <c r="W795" s="221" t="str">
        <f t="shared" si="40"/>
        <v/>
      </c>
      <c r="X795" s="221" t="str">
        <f t="shared" si="41"/>
        <v/>
      </c>
      <c r="AA795" s="216" t="str">
        <f>IF(ISNUMBER(J795),IF(OR(F795&lt;Soll_Ist_Vergleich!$C$4,F795&gt;Soll_Ist_Vergleich!$C$5,I795&lt;Soll_Ist_Vergleich!$C$4,I795&gt;Soll_Ist_Vergleich!$C$5,O795&lt;Soll_Ist_Vergleich!$C$4,O795&gt;Soll_Ist_Vergleich!$C$5),"Datum überprüfen",""),"")</f>
        <v/>
      </c>
    </row>
    <row r="796" spans="1:27" x14ac:dyDescent="0.2">
      <c r="A796" s="243" t="str">
        <f>IF(ISBLANK(B796),"",COUNTA(B$10:B796))</f>
        <v/>
      </c>
      <c r="B796" s="24"/>
      <c r="C796" s="48"/>
      <c r="D796" s="48"/>
      <c r="E796" s="33"/>
      <c r="F796" s="35"/>
      <c r="G796" s="35"/>
      <c r="H796" s="49"/>
      <c r="I796" s="35"/>
      <c r="J796" s="34"/>
      <c r="K796" s="62"/>
      <c r="L796" s="62"/>
      <c r="M796" s="114"/>
      <c r="N796" s="116"/>
      <c r="O796" s="57"/>
      <c r="P796" s="50"/>
      <c r="Q796" s="34"/>
      <c r="R796" s="48"/>
      <c r="T796" s="231" t="str">
        <f t="shared" si="39"/>
        <v/>
      </c>
      <c r="U796" s="230"/>
      <c r="W796" s="221" t="str">
        <f t="shared" si="40"/>
        <v/>
      </c>
      <c r="X796" s="221" t="str">
        <f t="shared" si="41"/>
        <v/>
      </c>
      <c r="AA796" s="216" t="str">
        <f>IF(ISNUMBER(J796),IF(OR(F796&lt;Soll_Ist_Vergleich!$C$4,F796&gt;Soll_Ist_Vergleich!$C$5,I796&lt;Soll_Ist_Vergleich!$C$4,I796&gt;Soll_Ist_Vergleich!$C$5,O796&lt;Soll_Ist_Vergleich!$C$4,O796&gt;Soll_Ist_Vergleich!$C$5),"Datum überprüfen",""),"")</f>
        <v/>
      </c>
    </row>
    <row r="797" spans="1:27" x14ac:dyDescent="0.2">
      <c r="A797" s="243" t="str">
        <f>IF(ISBLANK(B797),"",COUNTA(B$10:B797))</f>
        <v/>
      </c>
      <c r="B797" s="24"/>
      <c r="C797" s="48"/>
      <c r="D797" s="48"/>
      <c r="E797" s="33"/>
      <c r="F797" s="35"/>
      <c r="G797" s="35"/>
      <c r="H797" s="49"/>
      <c r="I797" s="35"/>
      <c r="J797" s="34"/>
      <c r="K797" s="62"/>
      <c r="L797" s="62"/>
      <c r="M797" s="114"/>
      <c r="N797" s="116"/>
      <c r="O797" s="57"/>
      <c r="P797" s="50"/>
      <c r="Q797" s="34"/>
      <c r="R797" s="48"/>
      <c r="T797" s="231" t="str">
        <f t="shared" si="39"/>
        <v/>
      </c>
      <c r="U797" s="230"/>
      <c r="W797" s="221" t="str">
        <f t="shared" si="40"/>
        <v/>
      </c>
      <c r="X797" s="221" t="str">
        <f t="shared" si="41"/>
        <v/>
      </c>
      <c r="AA797" s="216" t="str">
        <f>IF(ISNUMBER(J797),IF(OR(F797&lt;Soll_Ist_Vergleich!$C$4,F797&gt;Soll_Ist_Vergleich!$C$5,I797&lt;Soll_Ist_Vergleich!$C$4,I797&gt;Soll_Ist_Vergleich!$C$5,O797&lt;Soll_Ist_Vergleich!$C$4,O797&gt;Soll_Ist_Vergleich!$C$5),"Datum überprüfen",""),"")</f>
        <v/>
      </c>
    </row>
    <row r="798" spans="1:27" x14ac:dyDescent="0.2">
      <c r="A798" s="243" t="str">
        <f>IF(ISBLANK(B798),"",COUNTA(B$10:B798))</f>
        <v/>
      </c>
      <c r="B798" s="24"/>
      <c r="C798" s="48"/>
      <c r="D798" s="48"/>
      <c r="E798" s="33"/>
      <c r="F798" s="35"/>
      <c r="G798" s="35"/>
      <c r="H798" s="49"/>
      <c r="I798" s="35"/>
      <c r="J798" s="34"/>
      <c r="K798" s="62"/>
      <c r="L798" s="62"/>
      <c r="M798" s="114"/>
      <c r="N798" s="116"/>
      <c r="O798" s="57"/>
      <c r="P798" s="50"/>
      <c r="Q798" s="34"/>
      <c r="R798" s="48"/>
      <c r="T798" s="231" t="str">
        <f t="shared" si="39"/>
        <v/>
      </c>
      <c r="U798" s="230"/>
      <c r="W798" s="221" t="str">
        <f t="shared" si="40"/>
        <v/>
      </c>
      <c r="X798" s="221" t="str">
        <f t="shared" si="41"/>
        <v/>
      </c>
      <c r="AA798" s="216" t="str">
        <f>IF(ISNUMBER(J798),IF(OR(F798&lt;Soll_Ist_Vergleich!$C$4,F798&gt;Soll_Ist_Vergleich!$C$5,I798&lt;Soll_Ist_Vergleich!$C$4,I798&gt;Soll_Ist_Vergleich!$C$5,O798&lt;Soll_Ist_Vergleich!$C$4,O798&gt;Soll_Ist_Vergleich!$C$5),"Datum überprüfen",""),"")</f>
        <v/>
      </c>
    </row>
    <row r="799" spans="1:27" x14ac:dyDescent="0.2">
      <c r="A799" s="243" t="str">
        <f>IF(ISBLANK(B799),"",COUNTA(B$10:B799))</f>
        <v/>
      </c>
      <c r="B799" s="24"/>
      <c r="C799" s="48"/>
      <c r="D799" s="48"/>
      <c r="E799" s="33"/>
      <c r="F799" s="35"/>
      <c r="G799" s="35"/>
      <c r="H799" s="49"/>
      <c r="I799" s="35"/>
      <c r="J799" s="34"/>
      <c r="K799" s="62"/>
      <c r="L799" s="62"/>
      <c r="M799" s="114"/>
      <c r="N799" s="116"/>
      <c r="O799" s="57"/>
      <c r="P799" s="50"/>
      <c r="Q799" s="34"/>
      <c r="R799" s="48"/>
      <c r="T799" s="231" t="str">
        <f t="shared" si="39"/>
        <v/>
      </c>
      <c r="U799" s="230"/>
      <c r="W799" s="221" t="str">
        <f t="shared" si="40"/>
        <v/>
      </c>
      <c r="X799" s="221" t="str">
        <f t="shared" si="41"/>
        <v/>
      </c>
      <c r="AA799" s="216" t="str">
        <f>IF(ISNUMBER(J799),IF(OR(F799&lt;Soll_Ist_Vergleich!$C$4,F799&gt;Soll_Ist_Vergleich!$C$5,I799&lt;Soll_Ist_Vergleich!$C$4,I799&gt;Soll_Ist_Vergleich!$C$5,O799&lt;Soll_Ist_Vergleich!$C$4,O799&gt;Soll_Ist_Vergleich!$C$5),"Datum überprüfen",""),"")</f>
        <v/>
      </c>
    </row>
    <row r="800" spans="1:27" x14ac:dyDescent="0.2">
      <c r="A800" s="243" t="str">
        <f>IF(ISBLANK(B800),"",COUNTA(B$10:B800))</f>
        <v/>
      </c>
      <c r="B800" s="24"/>
      <c r="C800" s="48"/>
      <c r="D800" s="48"/>
      <c r="E800" s="33"/>
      <c r="F800" s="35"/>
      <c r="G800" s="35"/>
      <c r="H800" s="49"/>
      <c r="I800" s="35"/>
      <c r="J800" s="34"/>
      <c r="K800" s="62"/>
      <c r="L800" s="62"/>
      <c r="M800" s="114"/>
      <c r="N800" s="116"/>
      <c r="O800" s="57"/>
      <c r="P800" s="50"/>
      <c r="Q800" s="34"/>
      <c r="R800" s="48"/>
      <c r="T800" s="231" t="str">
        <f t="shared" si="39"/>
        <v/>
      </c>
      <c r="U800" s="230"/>
      <c r="W800" s="221" t="str">
        <f t="shared" si="40"/>
        <v/>
      </c>
      <c r="X800" s="221" t="str">
        <f t="shared" si="41"/>
        <v/>
      </c>
      <c r="AA800" s="216" t="str">
        <f>IF(ISNUMBER(J800),IF(OR(F800&lt;Soll_Ist_Vergleich!$C$4,F800&gt;Soll_Ist_Vergleich!$C$5,I800&lt;Soll_Ist_Vergleich!$C$4,I800&gt;Soll_Ist_Vergleich!$C$5,O800&lt;Soll_Ist_Vergleich!$C$4,O800&gt;Soll_Ist_Vergleich!$C$5),"Datum überprüfen",""),"")</f>
        <v/>
      </c>
    </row>
    <row r="801" spans="1:27" x14ac:dyDescent="0.2">
      <c r="A801" s="243" t="str">
        <f>IF(ISBLANK(B801),"",COUNTA(B$10:B801))</f>
        <v/>
      </c>
      <c r="B801" s="24"/>
      <c r="C801" s="48"/>
      <c r="D801" s="48"/>
      <c r="E801" s="33"/>
      <c r="F801" s="35"/>
      <c r="G801" s="35"/>
      <c r="H801" s="49"/>
      <c r="I801" s="35"/>
      <c r="J801" s="34"/>
      <c r="K801" s="62"/>
      <c r="L801" s="62"/>
      <c r="M801" s="114"/>
      <c r="N801" s="116"/>
      <c r="O801" s="57"/>
      <c r="P801" s="50"/>
      <c r="Q801" s="34"/>
      <c r="R801" s="48"/>
      <c r="T801" s="231" t="str">
        <f t="shared" si="39"/>
        <v/>
      </c>
      <c r="U801" s="230"/>
      <c r="W801" s="221" t="str">
        <f t="shared" si="40"/>
        <v/>
      </c>
      <c r="X801" s="221" t="str">
        <f t="shared" si="41"/>
        <v/>
      </c>
      <c r="AA801" s="216" t="str">
        <f>IF(ISNUMBER(J801),IF(OR(F801&lt;Soll_Ist_Vergleich!$C$4,F801&gt;Soll_Ist_Vergleich!$C$5,I801&lt;Soll_Ist_Vergleich!$C$4,I801&gt;Soll_Ist_Vergleich!$C$5,O801&lt;Soll_Ist_Vergleich!$C$4,O801&gt;Soll_Ist_Vergleich!$C$5),"Datum überprüfen",""),"")</f>
        <v/>
      </c>
    </row>
    <row r="802" spans="1:27" x14ac:dyDescent="0.2">
      <c r="A802" s="243" t="str">
        <f>IF(ISBLANK(B802),"",COUNTA(B$10:B802))</f>
        <v/>
      </c>
      <c r="B802" s="24"/>
      <c r="C802" s="48"/>
      <c r="D802" s="48"/>
      <c r="E802" s="33"/>
      <c r="F802" s="35"/>
      <c r="G802" s="35"/>
      <c r="H802" s="49"/>
      <c r="I802" s="35"/>
      <c r="J802" s="34"/>
      <c r="K802" s="62"/>
      <c r="L802" s="62"/>
      <c r="M802" s="114"/>
      <c r="N802" s="116"/>
      <c r="O802" s="57"/>
      <c r="P802" s="50"/>
      <c r="Q802" s="34"/>
      <c r="R802" s="48"/>
      <c r="T802" s="231" t="str">
        <f t="shared" si="39"/>
        <v/>
      </c>
      <c r="U802" s="230"/>
      <c r="W802" s="221" t="str">
        <f t="shared" si="40"/>
        <v/>
      </c>
      <c r="X802" s="221" t="str">
        <f t="shared" si="41"/>
        <v/>
      </c>
      <c r="AA802" s="216" t="str">
        <f>IF(ISNUMBER(J802),IF(OR(F802&lt;Soll_Ist_Vergleich!$C$4,F802&gt;Soll_Ist_Vergleich!$C$5,I802&lt;Soll_Ist_Vergleich!$C$4,I802&gt;Soll_Ist_Vergleich!$C$5,O802&lt;Soll_Ist_Vergleich!$C$4,O802&gt;Soll_Ist_Vergleich!$C$5),"Datum überprüfen",""),"")</f>
        <v/>
      </c>
    </row>
    <row r="803" spans="1:27" x14ac:dyDescent="0.2">
      <c r="A803" s="243" t="str">
        <f>IF(ISBLANK(B803),"",COUNTA(B$10:B803))</f>
        <v/>
      </c>
      <c r="B803" s="24"/>
      <c r="C803" s="48"/>
      <c r="D803" s="48"/>
      <c r="E803" s="33"/>
      <c r="F803" s="35"/>
      <c r="G803" s="35"/>
      <c r="H803" s="49"/>
      <c r="I803" s="35"/>
      <c r="J803" s="34"/>
      <c r="K803" s="62"/>
      <c r="L803" s="62"/>
      <c r="M803" s="114"/>
      <c r="N803" s="116"/>
      <c r="O803" s="57"/>
      <c r="P803" s="50"/>
      <c r="Q803" s="34"/>
      <c r="R803" s="48"/>
      <c r="T803" s="231" t="str">
        <f t="shared" si="39"/>
        <v/>
      </c>
      <c r="U803" s="230"/>
      <c r="W803" s="221" t="str">
        <f t="shared" si="40"/>
        <v/>
      </c>
      <c r="X803" s="221" t="str">
        <f t="shared" si="41"/>
        <v/>
      </c>
      <c r="AA803" s="216" t="str">
        <f>IF(ISNUMBER(J803),IF(OR(F803&lt;Soll_Ist_Vergleich!$C$4,F803&gt;Soll_Ist_Vergleich!$C$5,I803&lt;Soll_Ist_Vergleich!$C$4,I803&gt;Soll_Ist_Vergleich!$C$5,O803&lt;Soll_Ist_Vergleich!$C$4,O803&gt;Soll_Ist_Vergleich!$C$5),"Datum überprüfen",""),"")</f>
        <v/>
      </c>
    </row>
    <row r="804" spans="1:27" x14ac:dyDescent="0.2">
      <c r="A804" s="243" t="str">
        <f>IF(ISBLANK(B804),"",COUNTA(B$10:B804))</f>
        <v/>
      </c>
      <c r="B804" s="24"/>
      <c r="C804" s="48"/>
      <c r="D804" s="48"/>
      <c r="E804" s="33"/>
      <c r="F804" s="35"/>
      <c r="G804" s="35"/>
      <c r="H804" s="49"/>
      <c r="I804" s="35"/>
      <c r="J804" s="34"/>
      <c r="K804" s="62"/>
      <c r="L804" s="62"/>
      <c r="M804" s="114"/>
      <c r="N804" s="116"/>
      <c r="O804" s="57"/>
      <c r="P804" s="50"/>
      <c r="Q804" s="34"/>
      <c r="R804" s="48"/>
      <c r="T804" s="231" t="str">
        <f t="shared" si="39"/>
        <v/>
      </c>
      <c r="U804" s="230"/>
      <c r="W804" s="221" t="str">
        <f t="shared" si="40"/>
        <v/>
      </c>
      <c r="X804" s="221" t="str">
        <f t="shared" si="41"/>
        <v/>
      </c>
      <c r="AA804" s="216" t="str">
        <f>IF(ISNUMBER(J804),IF(OR(F804&lt;Soll_Ist_Vergleich!$C$4,F804&gt;Soll_Ist_Vergleich!$C$5,I804&lt;Soll_Ist_Vergleich!$C$4,I804&gt;Soll_Ist_Vergleich!$C$5,O804&lt;Soll_Ist_Vergleich!$C$4,O804&gt;Soll_Ist_Vergleich!$C$5),"Datum überprüfen",""),"")</f>
        <v/>
      </c>
    </row>
    <row r="805" spans="1:27" x14ac:dyDescent="0.2">
      <c r="A805" s="243" t="str">
        <f>IF(ISBLANK(B805),"",COUNTA(B$10:B805))</f>
        <v/>
      </c>
      <c r="B805" s="24"/>
      <c r="C805" s="48"/>
      <c r="D805" s="48"/>
      <c r="E805" s="33"/>
      <c r="F805" s="35"/>
      <c r="G805" s="35"/>
      <c r="H805" s="49"/>
      <c r="I805" s="35"/>
      <c r="J805" s="34"/>
      <c r="K805" s="62"/>
      <c r="L805" s="62"/>
      <c r="M805" s="114"/>
      <c r="N805" s="116"/>
      <c r="O805" s="57"/>
      <c r="P805" s="50"/>
      <c r="Q805" s="34"/>
      <c r="R805" s="48"/>
      <c r="T805" s="231" t="str">
        <f t="shared" si="39"/>
        <v/>
      </c>
      <c r="U805" s="230"/>
      <c r="W805" s="221" t="str">
        <f t="shared" si="40"/>
        <v/>
      </c>
      <c r="X805" s="221" t="str">
        <f t="shared" si="41"/>
        <v/>
      </c>
      <c r="AA805" s="216" t="str">
        <f>IF(ISNUMBER(J805),IF(OR(F805&lt;Soll_Ist_Vergleich!$C$4,F805&gt;Soll_Ist_Vergleich!$C$5,I805&lt;Soll_Ist_Vergleich!$C$4,I805&gt;Soll_Ist_Vergleich!$C$5,O805&lt;Soll_Ist_Vergleich!$C$4,O805&gt;Soll_Ist_Vergleich!$C$5),"Datum überprüfen",""),"")</f>
        <v/>
      </c>
    </row>
    <row r="806" spans="1:27" x14ac:dyDescent="0.2">
      <c r="A806" s="243" t="str">
        <f>IF(ISBLANK(B806),"",COUNTA(B$10:B806))</f>
        <v/>
      </c>
      <c r="B806" s="24"/>
      <c r="C806" s="48"/>
      <c r="D806" s="48"/>
      <c r="E806" s="33"/>
      <c r="F806" s="35"/>
      <c r="G806" s="35"/>
      <c r="H806" s="49"/>
      <c r="I806" s="35"/>
      <c r="J806" s="34"/>
      <c r="K806" s="62"/>
      <c r="L806" s="62"/>
      <c r="M806" s="114"/>
      <c r="N806" s="116"/>
      <c r="O806" s="57"/>
      <c r="P806" s="50"/>
      <c r="Q806" s="34"/>
      <c r="R806" s="48"/>
      <c r="T806" s="231" t="str">
        <f t="shared" si="39"/>
        <v/>
      </c>
      <c r="U806" s="230"/>
      <c r="W806" s="221" t="str">
        <f t="shared" si="40"/>
        <v/>
      </c>
      <c r="X806" s="221" t="str">
        <f t="shared" si="41"/>
        <v/>
      </c>
      <c r="AA806" s="216" t="str">
        <f>IF(ISNUMBER(J806),IF(OR(F806&lt;Soll_Ist_Vergleich!$C$4,F806&gt;Soll_Ist_Vergleich!$C$5,I806&lt;Soll_Ist_Vergleich!$C$4,I806&gt;Soll_Ist_Vergleich!$C$5,O806&lt;Soll_Ist_Vergleich!$C$4,O806&gt;Soll_Ist_Vergleich!$C$5),"Datum überprüfen",""),"")</f>
        <v/>
      </c>
    </row>
    <row r="807" spans="1:27" x14ac:dyDescent="0.2">
      <c r="A807" s="243" t="str">
        <f>IF(ISBLANK(B807),"",COUNTA(B$10:B807))</f>
        <v/>
      </c>
      <c r="B807" s="24"/>
      <c r="C807" s="48"/>
      <c r="D807" s="48"/>
      <c r="E807" s="33"/>
      <c r="F807" s="35"/>
      <c r="G807" s="35"/>
      <c r="H807" s="49"/>
      <c r="I807" s="35"/>
      <c r="J807" s="34"/>
      <c r="K807" s="62"/>
      <c r="L807" s="62"/>
      <c r="M807" s="114"/>
      <c r="N807" s="116"/>
      <c r="O807" s="57"/>
      <c r="P807" s="50"/>
      <c r="Q807" s="34"/>
      <c r="R807" s="48"/>
      <c r="T807" s="231" t="str">
        <f t="shared" si="39"/>
        <v/>
      </c>
      <c r="U807" s="230"/>
      <c r="W807" s="221" t="str">
        <f t="shared" si="40"/>
        <v/>
      </c>
      <c r="X807" s="221" t="str">
        <f t="shared" si="41"/>
        <v/>
      </c>
      <c r="AA807" s="216" t="str">
        <f>IF(ISNUMBER(J807),IF(OR(F807&lt;Soll_Ist_Vergleich!$C$4,F807&gt;Soll_Ist_Vergleich!$C$5,I807&lt;Soll_Ist_Vergleich!$C$4,I807&gt;Soll_Ist_Vergleich!$C$5,O807&lt;Soll_Ist_Vergleich!$C$4,O807&gt;Soll_Ist_Vergleich!$C$5),"Datum überprüfen",""),"")</f>
        <v/>
      </c>
    </row>
    <row r="808" spans="1:27" x14ac:dyDescent="0.2">
      <c r="A808" s="243" t="str">
        <f>IF(ISBLANK(B808),"",COUNTA(B$10:B808))</f>
        <v/>
      </c>
      <c r="B808" s="24"/>
      <c r="C808" s="48"/>
      <c r="D808" s="48"/>
      <c r="E808" s="33"/>
      <c r="F808" s="35"/>
      <c r="G808" s="35"/>
      <c r="H808" s="49"/>
      <c r="I808" s="35"/>
      <c r="J808" s="34"/>
      <c r="K808" s="62"/>
      <c r="L808" s="62"/>
      <c r="M808" s="114"/>
      <c r="N808" s="116"/>
      <c r="O808" s="57"/>
      <c r="P808" s="50"/>
      <c r="Q808" s="34"/>
      <c r="R808" s="48"/>
      <c r="T808" s="231" t="str">
        <f t="shared" si="39"/>
        <v/>
      </c>
      <c r="U808" s="230"/>
      <c r="W808" s="221" t="str">
        <f t="shared" si="40"/>
        <v/>
      </c>
      <c r="X808" s="221" t="str">
        <f t="shared" si="41"/>
        <v/>
      </c>
      <c r="AA808" s="216" t="str">
        <f>IF(ISNUMBER(J808),IF(OR(F808&lt;Soll_Ist_Vergleich!$C$4,F808&gt;Soll_Ist_Vergleich!$C$5,I808&lt;Soll_Ist_Vergleich!$C$4,I808&gt;Soll_Ist_Vergleich!$C$5,O808&lt;Soll_Ist_Vergleich!$C$4,O808&gt;Soll_Ist_Vergleich!$C$5),"Datum überprüfen",""),"")</f>
        <v/>
      </c>
    </row>
    <row r="809" spans="1:27" x14ac:dyDescent="0.2">
      <c r="A809" s="243" t="str">
        <f>IF(ISBLANK(B809),"",COUNTA(B$10:B809))</f>
        <v/>
      </c>
      <c r="B809" s="24"/>
      <c r="C809" s="48"/>
      <c r="D809" s="48"/>
      <c r="E809" s="33"/>
      <c r="F809" s="35"/>
      <c r="G809" s="35"/>
      <c r="H809" s="49"/>
      <c r="I809" s="35"/>
      <c r="J809" s="34"/>
      <c r="K809" s="62"/>
      <c r="L809" s="62"/>
      <c r="M809" s="114"/>
      <c r="N809" s="116"/>
      <c r="O809" s="57"/>
      <c r="P809" s="50"/>
      <c r="Q809" s="34"/>
      <c r="R809" s="48"/>
      <c r="T809" s="231" t="str">
        <f t="shared" si="39"/>
        <v/>
      </c>
      <c r="U809" s="230"/>
      <c r="W809" s="221" t="str">
        <f t="shared" si="40"/>
        <v/>
      </c>
      <c r="X809" s="221" t="str">
        <f t="shared" si="41"/>
        <v/>
      </c>
      <c r="AA809" s="216" t="str">
        <f>IF(ISNUMBER(J809),IF(OR(F809&lt;Soll_Ist_Vergleich!$C$4,F809&gt;Soll_Ist_Vergleich!$C$5,I809&lt;Soll_Ist_Vergleich!$C$4,I809&gt;Soll_Ist_Vergleich!$C$5,O809&lt;Soll_Ist_Vergleich!$C$4,O809&gt;Soll_Ist_Vergleich!$C$5),"Datum überprüfen",""),"")</f>
        <v/>
      </c>
    </row>
    <row r="810" spans="1:27" x14ac:dyDescent="0.2">
      <c r="A810" s="243" t="str">
        <f>IF(ISBLANK(B810),"",COUNTA(B$10:B810))</f>
        <v/>
      </c>
      <c r="B810" s="24"/>
      <c r="C810" s="48"/>
      <c r="D810" s="48"/>
      <c r="E810" s="33"/>
      <c r="F810" s="35"/>
      <c r="G810" s="35"/>
      <c r="H810" s="49"/>
      <c r="I810" s="35"/>
      <c r="J810" s="34"/>
      <c r="K810" s="62"/>
      <c r="L810" s="62"/>
      <c r="M810" s="114"/>
      <c r="N810" s="116"/>
      <c r="O810" s="57"/>
      <c r="P810" s="50"/>
      <c r="Q810" s="34"/>
      <c r="R810" s="48"/>
      <c r="T810" s="231" t="str">
        <f t="shared" si="39"/>
        <v/>
      </c>
      <c r="U810" s="230"/>
      <c r="W810" s="221" t="str">
        <f t="shared" si="40"/>
        <v/>
      </c>
      <c r="X810" s="221" t="str">
        <f t="shared" si="41"/>
        <v/>
      </c>
      <c r="AA810" s="216" t="str">
        <f>IF(ISNUMBER(J810),IF(OR(F810&lt;Soll_Ist_Vergleich!$C$4,F810&gt;Soll_Ist_Vergleich!$C$5,I810&lt;Soll_Ist_Vergleich!$C$4,I810&gt;Soll_Ist_Vergleich!$C$5,O810&lt;Soll_Ist_Vergleich!$C$4,O810&gt;Soll_Ist_Vergleich!$C$5),"Datum überprüfen",""),"")</f>
        <v/>
      </c>
    </row>
    <row r="811" spans="1:27" x14ac:dyDescent="0.2">
      <c r="A811" s="243" t="str">
        <f>IF(ISBLANK(B811),"",COUNTA(B$10:B811))</f>
        <v/>
      </c>
      <c r="B811" s="24"/>
      <c r="C811" s="48"/>
      <c r="D811" s="48"/>
      <c r="E811" s="33"/>
      <c r="F811" s="35"/>
      <c r="G811" s="35"/>
      <c r="H811" s="49"/>
      <c r="I811" s="35"/>
      <c r="J811" s="34"/>
      <c r="K811" s="62"/>
      <c r="L811" s="62"/>
      <c r="M811" s="114"/>
      <c r="N811" s="116"/>
      <c r="O811" s="57"/>
      <c r="P811" s="50"/>
      <c r="Q811" s="34"/>
      <c r="R811" s="48"/>
      <c r="T811" s="231" t="str">
        <f t="shared" si="39"/>
        <v/>
      </c>
      <c r="U811" s="230"/>
      <c r="W811" s="221" t="str">
        <f t="shared" si="40"/>
        <v/>
      </c>
      <c r="X811" s="221" t="str">
        <f t="shared" si="41"/>
        <v/>
      </c>
      <c r="AA811" s="216" t="str">
        <f>IF(ISNUMBER(J811),IF(OR(F811&lt;Soll_Ist_Vergleich!$C$4,F811&gt;Soll_Ist_Vergleich!$C$5,I811&lt;Soll_Ist_Vergleich!$C$4,I811&gt;Soll_Ist_Vergleich!$C$5,O811&lt;Soll_Ist_Vergleich!$C$4,O811&gt;Soll_Ist_Vergleich!$C$5),"Datum überprüfen",""),"")</f>
        <v/>
      </c>
    </row>
    <row r="812" spans="1:27" x14ac:dyDescent="0.2">
      <c r="A812" s="243" t="str">
        <f>IF(ISBLANK(B812),"",COUNTA(B$10:B812))</f>
        <v/>
      </c>
      <c r="B812" s="24"/>
      <c r="C812" s="48"/>
      <c r="D812" s="48"/>
      <c r="E812" s="33"/>
      <c r="F812" s="35"/>
      <c r="G812" s="35"/>
      <c r="H812" s="49"/>
      <c r="I812" s="35"/>
      <c r="J812" s="34"/>
      <c r="K812" s="62"/>
      <c r="L812" s="62"/>
      <c r="M812" s="114"/>
      <c r="N812" s="116"/>
      <c r="O812" s="57"/>
      <c r="P812" s="50"/>
      <c r="Q812" s="34"/>
      <c r="R812" s="48"/>
      <c r="T812" s="231" t="str">
        <f t="shared" si="39"/>
        <v/>
      </c>
      <c r="U812" s="230"/>
      <c r="W812" s="221" t="str">
        <f t="shared" si="40"/>
        <v/>
      </c>
      <c r="X812" s="221" t="str">
        <f t="shared" si="41"/>
        <v/>
      </c>
      <c r="AA812" s="216" t="str">
        <f>IF(ISNUMBER(J812),IF(OR(F812&lt;Soll_Ist_Vergleich!$C$4,F812&gt;Soll_Ist_Vergleich!$C$5,I812&lt;Soll_Ist_Vergleich!$C$4,I812&gt;Soll_Ist_Vergleich!$C$5,O812&lt;Soll_Ist_Vergleich!$C$4,O812&gt;Soll_Ist_Vergleich!$C$5),"Datum überprüfen",""),"")</f>
        <v/>
      </c>
    </row>
    <row r="813" spans="1:27" x14ac:dyDescent="0.2">
      <c r="A813" s="243" t="str">
        <f>IF(ISBLANK(B813),"",COUNTA(B$10:B813))</f>
        <v/>
      </c>
      <c r="B813" s="24"/>
      <c r="C813" s="48"/>
      <c r="D813" s="48"/>
      <c r="E813" s="33"/>
      <c r="F813" s="35"/>
      <c r="G813" s="35"/>
      <c r="H813" s="49"/>
      <c r="I813" s="35"/>
      <c r="J813" s="34"/>
      <c r="K813" s="62"/>
      <c r="L813" s="62"/>
      <c r="M813" s="114"/>
      <c r="N813" s="116"/>
      <c r="O813" s="57"/>
      <c r="P813" s="50"/>
      <c r="Q813" s="34"/>
      <c r="R813" s="48"/>
      <c r="T813" s="231" t="str">
        <f t="shared" si="39"/>
        <v/>
      </c>
      <c r="U813" s="230"/>
      <c r="W813" s="221" t="str">
        <f t="shared" si="40"/>
        <v/>
      </c>
      <c r="X813" s="221" t="str">
        <f t="shared" si="41"/>
        <v/>
      </c>
      <c r="AA813" s="216" t="str">
        <f>IF(ISNUMBER(J813),IF(OR(F813&lt;Soll_Ist_Vergleich!$C$4,F813&gt;Soll_Ist_Vergleich!$C$5,I813&lt;Soll_Ist_Vergleich!$C$4,I813&gt;Soll_Ist_Vergleich!$C$5,O813&lt;Soll_Ist_Vergleich!$C$4,O813&gt;Soll_Ist_Vergleich!$C$5),"Datum überprüfen",""),"")</f>
        <v/>
      </c>
    </row>
    <row r="814" spans="1:27" x14ac:dyDescent="0.2">
      <c r="A814" s="243" t="str">
        <f>IF(ISBLANK(B814),"",COUNTA(B$10:B814))</f>
        <v/>
      </c>
      <c r="B814" s="24"/>
      <c r="C814" s="48"/>
      <c r="D814" s="48"/>
      <c r="E814" s="33"/>
      <c r="F814" s="35"/>
      <c r="G814" s="35"/>
      <c r="H814" s="49"/>
      <c r="I814" s="35"/>
      <c r="J814" s="34"/>
      <c r="K814" s="62"/>
      <c r="L814" s="62"/>
      <c r="M814" s="114"/>
      <c r="N814" s="116"/>
      <c r="O814" s="57"/>
      <c r="P814" s="50"/>
      <c r="Q814" s="34"/>
      <c r="R814" s="48"/>
      <c r="T814" s="231" t="str">
        <f t="shared" ref="T814:T877" si="42">IF(ISNUMBER(Q814),Q814-S814,"")</f>
        <v/>
      </c>
      <c r="U814" s="230"/>
      <c r="W814" s="221" t="str">
        <f t="shared" si="40"/>
        <v/>
      </c>
      <c r="X814" s="221" t="str">
        <f t="shared" si="41"/>
        <v/>
      </c>
      <c r="AA814" s="216" t="str">
        <f>IF(ISNUMBER(J814),IF(OR(F814&lt;Soll_Ist_Vergleich!$C$4,F814&gt;Soll_Ist_Vergleich!$C$5,I814&lt;Soll_Ist_Vergleich!$C$4,I814&gt;Soll_Ist_Vergleich!$C$5,O814&lt;Soll_Ist_Vergleich!$C$4,O814&gt;Soll_Ist_Vergleich!$C$5),"Datum überprüfen",""),"")</f>
        <v/>
      </c>
    </row>
    <row r="815" spans="1:27" x14ac:dyDescent="0.2">
      <c r="A815" s="243" t="str">
        <f>IF(ISBLANK(B815),"",COUNTA(B$10:B815))</f>
        <v/>
      </c>
      <c r="B815" s="24"/>
      <c r="C815" s="48"/>
      <c r="D815" s="48"/>
      <c r="E815" s="33"/>
      <c r="F815" s="35"/>
      <c r="G815" s="35"/>
      <c r="H815" s="49"/>
      <c r="I815" s="35"/>
      <c r="J815" s="34"/>
      <c r="K815" s="62"/>
      <c r="L815" s="62"/>
      <c r="M815" s="114"/>
      <c r="N815" s="116"/>
      <c r="O815" s="57"/>
      <c r="P815" s="50"/>
      <c r="Q815" s="34"/>
      <c r="R815" s="48"/>
      <c r="T815" s="231" t="str">
        <f t="shared" si="42"/>
        <v/>
      </c>
      <c r="U815" s="230"/>
      <c r="W815" s="221" t="str">
        <f t="shared" si="40"/>
        <v/>
      </c>
      <c r="X815" s="221" t="str">
        <f t="shared" si="41"/>
        <v/>
      </c>
      <c r="AA815" s="216" t="str">
        <f>IF(ISNUMBER(J815),IF(OR(F815&lt;Soll_Ist_Vergleich!$C$4,F815&gt;Soll_Ist_Vergleich!$C$5,I815&lt;Soll_Ist_Vergleich!$C$4,I815&gt;Soll_Ist_Vergleich!$C$5,O815&lt;Soll_Ist_Vergleich!$C$4,O815&gt;Soll_Ist_Vergleich!$C$5),"Datum überprüfen",""),"")</f>
        <v/>
      </c>
    </row>
    <row r="816" spans="1:27" x14ac:dyDescent="0.2">
      <c r="A816" s="243" t="str">
        <f>IF(ISBLANK(B816),"",COUNTA(B$10:B816))</f>
        <v/>
      </c>
      <c r="B816" s="24"/>
      <c r="C816" s="48"/>
      <c r="D816" s="48"/>
      <c r="E816" s="33"/>
      <c r="F816" s="35"/>
      <c r="G816" s="35"/>
      <c r="H816" s="49"/>
      <c r="I816" s="35"/>
      <c r="J816" s="34"/>
      <c r="K816" s="62"/>
      <c r="L816" s="62"/>
      <c r="M816" s="114"/>
      <c r="N816" s="116"/>
      <c r="O816" s="57"/>
      <c r="P816" s="50"/>
      <c r="Q816" s="34"/>
      <c r="R816" s="48"/>
      <c r="T816" s="231" t="str">
        <f t="shared" si="42"/>
        <v/>
      </c>
      <c r="U816" s="230"/>
      <c r="W816" s="221" t="str">
        <f t="shared" si="40"/>
        <v/>
      </c>
      <c r="X816" s="221" t="str">
        <f t="shared" si="41"/>
        <v/>
      </c>
      <c r="AA816" s="216" t="str">
        <f>IF(ISNUMBER(J816),IF(OR(F816&lt;Soll_Ist_Vergleich!$C$4,F816&gt;Soll_Ist_Vergleich!$C$5,I816&lt;Soll_Ist_Vergleich!$C$4,I816&gt;Soll_Ist_Vergleich!$C$5,O816&lt;Soll_Ist_Vergleich!$C$4,O816&gt;Soll_Ist_Vergleich!$C$5),"Datum überprüfen",""),"")</f>
        <v/>
      </c>
    </row>
    <row r="817" spans="1:27" x14ac:dyDescent="0.2">
      <c r="A817" s="243" t="str">
        <f>IF(ISBLANK(B817),"",COUNTA(B$10:B817))</f>
        <v/>
      </c>
      <c r="B817" s="24"/>
      <c r="C817" s="48"/>
      <c r="D817" s="48"/>
      <c r="E817" s="33"/>
      <c r="F817" s="35"/>
      <c r="G817" s="35"/>
      <c r="H817" s="49"/>
      <c r="I817" s="35"/>
      <c r="J817" s="34"/>
      <c r="K817" s="62"/>
      <c r="L817" s="62"/>
      <c r="M817" s="114"/>
      <c r="N817" s="116"/>
      <c r="O817" s="57"/>
      <c r="P817" s="50"/>
      <c r="Q817" s="34"/>
      <c r="R817" s="48"/>
      <c r="T817" s="231" t="str">
        <f t="shared" si="42"/>
        <v/>
      </c>
      <c r="U817" s="230"/>
      <c r="W817" s="221" t="str">
        <f t="shared" si="40"/>
        <v/>
      </c>
      <c r="X817" s="221" t="str">
        <f t="shared" si="41"/>
        <v/>
      </c>
      <c r="AA817" s="216" t="str">
        <f>IF(ISNUMBER(J817),IF(OR(F817&lt;Soll_Ist_Vergleich!$C$4,F817&gt;Soll_Ist_Vergleich!$C$5,I817&lt;Soll_Ist_Vergleich!$C$4,I817&gt;Soll_Ist_Vergleich!$C$5,O817&lt;Soll_Ist_Vergleich!$C$4,O817&gt;Soll_Ist_Vergleich!$C$5),"Datum überprüfen",""),"")</f>
        <v/>
      </c>
    </row>
    <row r="818" spans="1:27" x14ac:dyDescent="0.2">
      <c r="A818" s="243" t="str">
        <f>IF(ISBLANK(B818),"",COUNTA(B$10:B818))</f>
        <v/>
      </c>
      <c r="B818" s="24"/>
      <c r="C818" s="48"/>
      <c r="D818" s="48"/>
      <c r="E818" s="33"/>
      <c r="F818" s="35"/>
      <c r="G818" s="35"/>
      <c r="H818" s="49"/>
      <c r="I818" s="35"/>
      <c r="J818" s="34"/>
      <c r="K818" s="62"/>
      <c r="L818" s="62"/>
      <c r="M818" s="114"/>
      <c r="N818" s="116"/>
      <c r="O818" s="57"/>
      <c r="P818" s="50"/>
      <c r="Q818" s="34"/>
      <c r="R818" s="48"/>
      <c r="T818" s="231" t="str">
        <f t="shared" si="42"/>
        <v/>
      </c>
      <c r="U818" s="230"/>
      <c r="W818" s="221" t="str">
        <f t="shared" si="40"/>
        <v/>
      </c>
      <c r="X818" s="221" t="str">
        <f t="shared" si="41"/>
        <v/>
      </c>
      <c r="AA818" s="216" t="str">
        <f>IF(ISNUMBER(J818),IF(OR(F818&lt;Soll_Ist_Vergleich!$C$4,F818&gt;Soll_Ist_Vergleich!$C$5,I818&lt;Soll_Ist_Vergleich!$C$4,I818&gt;Soll_Ist_Vergleich!$C$5,O818&lt;Soll_Ist_Vergleich!$C$4,O818&gt;Soll_Ist_Vergleich!$C$5),"Datum überprüfen",""),"")</f>
        <v/>
      </c>
    </row>
    <row r="819" spans="1:27" x14ac:dyDescent="0.2">
      <c r="A819" s="243" t="str">
        <f>IF(ISBLANK(B819),"",COUNTA(B$10:B819))</f>
        <v/>
      </c>
      <c r="B819" s="24"/>
      <c r="C819" s="48"/>
      <c r="D819" s="48"/>
      <c r="E819" s="33"/>
      <c r="F819" s="35"/>
      <c r="G819" s="35"/>
      <c r="H819" s="49"/>
      <c r="I819" s="35"/>
      <c r="J819" s="34"/>
      <c r="K819" s="62"/>
      <c r="L819" s="62"/>
      <c r="M819" s="114"/>
      <c r="N819" s="116"/>
      <c r="O819" s="57"/>
      <c r="P819" s="50"/>
      <c r="Q819" s="34"/>
      <c r="R819" s="48"/>
      <c r="T819" s="231" t="str">
        <f t="shared" si="42"/>
        <v/>
      </c>
      <c r="U819" s="230"/>
      <c r="W819" s="221" t="str">
        <f t="shared" si="40"/>
        <v/>
      </c>
      <c r="X819" s="221" t="str">
        <f t="shared" si="41"/>
        <v/>
      </c>
      <c r="AA819" s="216" t="str">
        <f>IF(ISNUMBER(J819),IF(OR(F819&lt;Soll_Ist_Vergleich!$C$4,F819&gt;Soll_Ist_Vergleich!$C$5,I819&lt;Soll_Ist_Vergleich!$C$4,I819&gt;Soll_Ist_Vergleich!$C$5,O819&lt;Soll_Ist_Vergleich!$C$4,O819&gt;Soll_Ist_Vergleich!$C$5),"Datum überprüfen",""),"")</f>
        <v/>
      </c>
    </row>
    <row r="820" spans="1:27" x14ac:dyDescent="0.2">
      <c r="A820" s="243" t="str">
        <f>IF(ISBLANK(B820),"",COUNTA(B$10:B820))</f>
        <v/>
      </c>
      <c r="B820" s="24"/>
      <c r="C820" s="48"/>
      <c r="D820" s="48"/>
      <c r="E820" s="33"/>
      <c r="F820" s="35"/>
      <c r="G820" s="35"/>
      <c r="H820" s="49"/>
      <c r="I820" s="35"/>
      <c r="J820" s="34"/>
      <c r="K820" s="62"/>
      <c r="L820" s="62"/>
      <c r="M820" s="114"/>
      <c r="N820" s="116"/>
      <c r="O820" s="57"/>
      <c r="P820" s="50"/>
      <c r="Q820" s="34"/>
      <c r="R820" s="48"/>
      <c r="T820" s="231" t="str">
        <f t="shared" si="42"/>
        <v/>
      </c>
      <c r="U820" s="230"/>
      <c r="W820" s="221" t="str">
        <f t="shared" si="40"/>
        <v/>
      </c>
      <c r="X820" s="221" t="str">
        <f t="shared" si="41"/>
        <v/>
      </c>
      <c r="AA820" s="216" t="str">
        <f>IF(ISNUMBER(J820),IF(OR(F820&lt;Soll_Ist_Vergleich!$C$4,F820&gt;Soll_Ist_Vergleich!$C$5,I820&lt;Soll_Ist_Vergleich!$C$4,I820&gt;Soll_Ist_Vergleich!$C$5,O820&lt;Soll_Ist_Vergleich!$C$4,O820&gt;Soll_Ist_Vergleich!$C$5),"Datum überprüfen",""),"")</f>
        <v/>
      </c>
    </row>
    <row r="821" spans="1:27" x14ac:dyDescent="0.2">
      <c r="A821" s="243" t="str">
        <f>IF(ISBLANK(B821),"",COUNTA(B$10:B821))</f>
        <v/>
      </c>
      <c r="B821" s="24"/>
      <c r="C821" s="48"/>
      <c r="D821" s="48"/>
      <c r="E821" s="33"/>
      <c r="F821" s="35"/>
      <c r="G821" s="35"/>
      <c r="H821" s="49"/>
      <c r="I821" s="35"/>
      <c r="J821" s="34"/>
      <c r="K821" s="62"/>
      <c r="L821" s="62"/>
      <c r="M821" s="114"/>
      <c r="N821" s="116"/>
      <c r="O821" s="57"/>
      <c r="P821" s="50"/>
      <c r="Q821" s="34"/>
      <c r="R821" s="48"/>
      <c r="T821" s="231" t="str">
        <f t="shared" si="42"/>
        <v/>
      </c>
      <c r="U821" s="230"/>
      <c r="W821" s="221" t="str">
        <f t="shared" si="40"/>
        <v/>
      </c>
      <c r="X821" s="221" t="str">
        <f t="shared" si="41"/>
        <v/>
      </c>
      <c r="AA821" s="216" t="str">
        <f>IF(ISNUMBER(J821),IF(OR(F821&lt;Soll_Ist_Vergleich!$C$4,F821&gt;Soll_Ist_Vergleich!$C$5,I821&lt;Soll_Ist_Vergleich!$C$4,I821&gt;Soll_Ist_Vergleich!$C$5,O821&lt;Soll_Ist_Vergleich!$C$4,O821&gt;Soll_Ist_Vergleich!$C$5),"Datum überprüfen",""),"")</f>
        <v/>
      </c>
    </row>
    <row r="822" spans="1:27" x14ac:dyDescent="0.2">
      <c r="A822" s="243" t="str">
        <f>IF(ISBLANK(B822),"",COUNTA(B$10:B822))</f>
        <v/>
      </c>
      <c r="B822" s="24"/>
      <c r="C822" s="48"/>
      <c r="D822" s="48"/>
      <c r="E822" s="33"/>
      <c r="F822" s="35"/>
      <c r="G822" s="35"/>
      <c r="H822" s="49"/>
      <c r="I822" s="35"/>
      <c r="J822" s="34"/>
      <c r="K822" s="62"/>
      <c r="L822" s="62"/>
      <c r="M822" s="114"/>
      <c r="N822" s="116"/>
      <c r="O822" s="57"/>
      <c r="P822" s="50"/>
      <c r="Q822" s="34"/>
      <c r="R822" s="48"/>
      <c r="T822" s="231" t="str">
        <f t="shared" si="42"/>
        <v/>
      </c>
      <c r="U822" s="230"/>
      <c r="W822" s="221" t="str">
        <f t="shared" si="40"/>
        <v/>
      </c>
      <c r="X822" s="221" t="str">
        <f t="shared" si="41"/>
        <v/>
      </c>
      <c r="AA822" s="216" t="str">
        <f>IF(ISNUMBER(J822),IF(OR(F822&lt;Soll_Ist_Vergleich!$C$4,F822&gt;Soll_Ist_Vergleich!$C$5,I822&lt;Soll_Ist_Vergleich!$C$4,I822&gt;Soll_Ist_Vergleich!$C$5,O822&lt;Soll_Ist_Vergleich!$C$4,O822&gt;Soll_Ist_Vergleich!$C$5),"Datum überprüfen",""),"")</f>
        <v/>
      </c>
    </row>
    <row r="823" spans="1:27" x14ac:dyDescent="0.2">
      <c r="A823" s="243" t="str">
        <f>IF(ISBLANK(B823),"",COUNTA(B$10:B823))</f>
        <v/>
      </c>
      <c r="B823" s="24"/>
      <c r="C823" s="48"/>
      <c r="D823" s="48"/>
      <c r="E823" s="33"/>
      <c r="F823" s="35"/>
      <c r="G823" s="35"/>
      <c r="H823" s="49"/>
      <c r="I823" s="35"/>
      <c r="J823" s="34"/>
      <c r="K823" s="62"/>
      <c r="L823" s="62"/>
      <c r="M823" s="114"/>
      <c r="N823" s="116"/>
      <c r="O823" s="57"/>
      <c r="P823" s="50"/>
      <c r="Q823" s="34"/>
      <c r="R823" s="48"/>
      <c r="T823" s="231" t="str">
        <f t="shared" si="42"/>
        <v/>
      </c>
      <c r="U823" s="230"/>
      <c r="W823" s="221" t="str">
        <f t="shared" si="40"/>
        <v/>
      </c>
      <c r="X823" s="221" t="str">
        <f t="shared" si="41"/>
        <v/>
      </c>
      <c r="AA823" s="216" t="str">
        <f>IF(ISNUMBER(J823),IF(OR(F823&lt;Soll_Ist_Vergleich!$C$4,F823&gt;Soll_Ist_Vergleich!$C$5,I823&lt;Soll_Ist_Vergleich!$C$4,I823&gt;Soll_Ist_Vergleich!$C$5,O823&lt;Soll_Ist_Vergleich!$C$4,O823&gt;Soll_Ist_Vergleich!$C$5),"Datum überprüfen",""),"")</f>
        <v/>
      </c>
    </row>
    <row r="824" spans="1:27" x14ac:dyDescent="0.2">
      <c r="A824" s="243" t="str">
        <f>IF(ISBLANK(B824),"",COUNTA(B$10:B824))</f>
        <v/>
      </c>
      <c r="B824" s="24"/>
      <c r="C824" s="48"/>
      <c r="D824" s="48"/>
      <c r="E824" s="33"/>
      <c r="F824" s="35"/>
      <c r="G824" s="35"/>
      <c r="H824" s="49"/>
      <c r="I824" s="35"/>
      <c r="J824" s="34"/>
      <c r="K824" s="62"/>
      <c r="L824" s="62"/>
      <c r="M824" s="114"/>
      <c r="N824" s="116"/>
      <c r="O824" s="57"/>
      <c r="P824" s="50"/>
      <c r="Q824" s="34"/>
      <c r="R824" s="48"/>
      <c r="T824" s="231" t="str">
        <f t="shared" si="42"/>
        <v/>
      </c>
      <c r="U824" s="230"/>
      <c r="W824" s="221" t="str">
        <f t="shared" si="40"/>
        <v/>
      </c>
      <c r="X824" s="221" t="str">
        <f t="shared" si="41"/>
        <v/>
      </c>
      <c r="AA824" s="216" t="str">
        <f>IF(ISNUMBER(J824),IF(OR(F824&lt;Soll_Ist_Vergleich!$C$4,F824&gt;Soll_Ist_Vergleich!$C$5,I824&lt;Soll_Ist_Vergleich!$C$4,I824&gt;Soll_Ist_Vergleich!$C$5,O824&lt;Soll_Ist_Vergleich!$C$4,O824&gt;Soll_Ist_Vergleich!$C$5),"Datum überprüfen",""),"")</f>
        <v/>
      </c>
    </row>
    <row r="825" spans="1:27" x14ac:dyDescent="0.2">
      <c r="A825" s="243" t="str">
        <f>IF(ISBLANK(B825),"",COUNTA(B$10:B825))</f>
        <v/>
      </c>
      <c r="B825" s="24"/>
      <c r="C825" s="48"/>
      <c r="D825" s="48"/>
      <c r="E825" s="33"/>
      <c r="F825" s="35"/>
      <c r="G825" s="35"/>
      <c r="H825" s="49"/>
      <c r="I825" s="35"/>
      <c r="J825" s="34"/>
      <c r="K825" s="62"/>
      <c r="L825" s="62"/>
      <c r="M825" s="114"/>
      <c r="N825" s="116"/>
      <c r="O825" s="57"/>
      <c r="P825" s="50"/>
      <c r="Q825" s="34"/>
      <c r="R825" s="48"/>
      <c r="T825" s="231" t="str">
        <f t="shared" si="42"/>
        <v/>
      </c>
      <c r="U825" s="230"/>
      <c r="W825" s="221" t="str">
        <f t="shared" si="40"/>
        <v/>
      </c>
      <c r="X825" s="221" t="str">
        <f t="shared" si="41"/>
        <v/>
      </c>
      <c r="AA825" s="216" t="str">
        <f>IF(ISNUMBER(J825),IF(OR(F825&lt;Soll_Ist_Vergleich!$C$4,F825&gt;Soll_Ist_Vergleich!$C$5,I825&lt;Soll_Ist_Vergleich!$C$4,I825&gt;Soll_Ist_Vergleich!$C$5,O825&lt;Soll_Ist_Vergleich!$C$4,O825&gt;Soll_Ist_Vergleich!$C$5),"Datum überprüfen",""),"")</f>
        <v/>
      </c>
    </row>
    <row r="826" spans="1:27" x14ac:dyDescent="0.2">
      <c r="A826" s="243" t="str">
        <f>IF(ISBLANK(B826),"",COUNTA(B$10:B826))</f>
        <v/>
      </c>
      <c r="B826" s="24"/>
      <c r="C826" s="48"/>
      <c r="D826" s="48"/>
      <c r="E826" s="33"/>
      <c r="F826" s="35"/>
      <c r="G826" s="35"/>
      <c r="H826" s="49"/>
      <c r="I826" s="35"/>
      <c r="J826" s="34"/>
      <c r="K826" s="62"/>
      <c r="L826" s="62"/>
      <c r="M826" s="114"/>
      <c r="N826" s="116"/>
      <c r="O826" s="57"/>
      <c r="P826" s="50"/>
      <c r="Q826" s="34"/>
      <c r="R826" s="48"/>
      <c r="T826" s="231" t="str">
        <f t="shared" si="42"/>
        <v/>
      </c>
      <c r="U826" s="230"/>
      <c r="W826" s="221" t="str">
        <f t="shared" si="40"/>
        <v/>
      </c>
      <c r="X826" s="221" t="str">
        <f t="shared" si="41"/>
        <v/>
      </c>
      <c r="AA826" s="216" t="str">
        <f>IF(ISNUMBER(J826),IF(OR(F826&lt;Soll_Ist_Vergleich!$C$4,F826&gt;Soll_Ist_Vergleich!$C$5,I826&lt;Soll_Ist_Vergleich!$C$4,I826&gt;Soll_Ist_Vergleich!$C$5,O826&lt;Soll_Ist_Vergleich!$C$4,O826&gt;Soll_Ist_Vergleich!$C$5),"Datum überprüfen",""),"")</f>
        <v/>
      </c>
    </row>
    <row r="827" spans="1:27" x14ac:dyDescent="0.2">
      <c r="A827" s="243" t="str">
        <f>IF(ISBLANK(B827),"",COUNTA(B$10:B827))</f>
        <v/>
      </c>
      <c r="B827" s="24"/>
      <c r="C827" s="48"/>
      <c r="D827" s="48"/>
      <c r="E827" s="33"/>
      <c r="F827" s="35"/>
      <c r="G827" s="35"/>
      <c r="H827" s="49"/>
      <c r="I827" s="35"/>
      <c r="J827" s="34"/>
      <c r="K827" s="62"/>
      <c r="L827" s="62"/>
      <c r="M827" s="114"/>
      <c r="N827" s="116"/>
      <c r="O827" s="57"/>
      <c r="P827" s="50"/>
      <c r="Q827" s="34"/>
      <c r="R827" s="48"/>
      <c r="T827" s="231" t="str">
        <f t="shared" si="42"/>
        <v/>
      </c>
      <c r="U827" s="230"/>
      <c r="W827" s="221" t="str">
        <f t="shared" si="40"/>
        <v/>
      </c>
      <c r="X827" s="221" t="str">
        <f t="shared" si="41"/>
        <v/>
      </c>
      <c r="AA827" s="216" t="str">
        <f>IF(ISNUMBER(J827),IF(OR(F827&lt;Soll_Ist_Vergleich!$C$4,F827&gt;Soll_Ist_Vergleich!$C$5,I827&lt;Soll_Ist_Vergleich!$C$4,I827&gt;Soll_Ist_Vergleich!$C$5,O827&lt;Soll_Ist_Vergleich!$C$4,O827&gt;Soll_Ist_Vergleich!$C$5),"Datum überprüfen",""),"")</f>
        <v/>
      </c>
    </row>
    <row r="828" spans="1:27" x14ac:dyDescent="0.2">
      <c r="A828" s="243" t="str">
        <f>IF(ISBLANK(B828),"",COUNTA(B$10:B828))</f>
        <v/>
      </c>
      <c r="B828" s="24"/>
      <c r="C828" s="48"/>
      <c r="D828" s="48"/>
      <c r="E828" s="33"/>
      <c r="F828" s="35"/>
      <c r="G828" s="35"/>
      <c r="H828" s="49"/>
      <c r="I828" s="35"/>
      <c r="J828" s="34"/>
      <c r="K828" s="62"/>
      <c r="L828" s="62"/>
      <c r="M828" s="114"/>
      <c r="N828" s="116"/>
      <c r="O828" s="57"/>
      <c r="P828" s="50"/>
      <c r="Q828" s="34"/>
      <c r="R828" s="48"/>
      <c r="T828" s="231" t="str">
        <f t="shared" si="42"/>
        <v/>
      </c>
      <c r="U828" s="230"/>
      <c r="W828" s="221" t="str">
        <f t="shared" si="40"/>
        <v/>
      </c>
      <c r="X828" s="221" t="str">
        <f t="shared" si="41"/>
        <v/>
      </c>
      <c r="AA828" s="216" t="str">
        <f>IF(ISNUMBER(J828),IF(OR(F828&lt;Soll_Ist_Vergleich!$C$4,F828&gt;Soll_Ist_Vergleich!$C$5,I828&lt;Soll_Ist_Vergleich!$C$4,I828&gt;Soll_Ist_Vergleich!$C$5,O828&lt;Soll_Ist_Vergleich!$C$4,O828&gt;Soll_Ist_Vergleich!$C$5),"Datum überprüfen",""),"")</f>
        <v/>
      </c>
    </row>
    <row r="829" spans="1:27" x14ac:dyDescent="0.2">
      <c r="A829" s="243" t="str">
        <f>IF(ISBLANK(B829),"",COUNTA(B$10:B829))</f>
        <v/>
      </c>
      <c r="B829" s="24"/>
      <c r="C829" s="48"/>
      <c r="D829" s="48"/>
      <c r="E829" s="33"/>
      <c r="F829" s="35"/>
      <c r="G829" s="35"/>
      <c r="H829" s="49"/>
      <c r="I829" s="35"/>
      <c r="J829" s="34"/>
      <c r="K829" s="62"/>
      <c r="L829" s="62"/>
      <c r="M829" s="114"/>
      <c r="N829" s="116"/>
      <c r="O829" s="57"/>
      <c r="P829" s="50"/>
      <c r="Q829" s="34"/>
      <c r="R829" s="48"/>
      <c r="T829" s="231" t="str">
        <f t="shared" si="42"/>
        <v/>
      </c>
      <c r="U829" s="230"/>
      <c r="W829" s="221" t="str">
        <f t="shared" si="40"/>
        <v/>
      </c>
      <c r="X829" s="221" t="str">
        <f t="shared" si="41"/>
        <v/>
      </c>
      <c r="AA829" s="216" t="str">
        <f>IF(ISNUMBER(J829),IF(OR(F829&lt;Soll_Ist_Vergleich!$C$4,F829&gt;Soll_Ist_Vergleich!$C$5,I829&lt;Soll_Ist_Vergleich!$C$4,I829&gt;Soll_Ist_Vergleich!$C$5,O829&lt;Soll_Ist_Vergleich!$C$4,O829&gt;Soll_Ist_Vergleich!$C$5),"Datum überprüfen",""),"")</f>
        <v/>
      </c>
    </row>
    <row r="830" spans="1:27" x14ac:dyDescent="0.2">
      <c r="A830" s="243" t="str">
        <f>IF(ISBLANK(B830),"",COUNTA(B$10:B830))</f>
        <v/>
      </c>
      <c r="B830" s="24"/>
      <c r="C830" s="48"/>
      <c r="D830" s="48"/>
      <c r="E830" s="33"/>
      <c r="F830" s="35"/>
      <c r="G830" s="35"/>
      <c r="H830" s="49"/>
      <c r="I830" s="35"/>
      <c r="J830" s="34"/>
      <c r="K830" s="62"/>
      <c r="L830" s="62"/>
      <c r="M830" s="114"/>
      <c r="N830" s="116"/>
      <c r="O830" s="57"/>
      <c r="P830" s="50"/>
      <c r="Q830" s="34"/>
      <c r="R830" s="48"/>
      <c r="T830" s="231" t="str">
        <f t="shared" si="42"/>
        <v/>
      </c>
      <c r="U830" s="230"/>
      <c r="W830" s="221" t="str">
        <f t="shared" si="40"/>
        <v/>
      </c>
      <c r="X830" s="221" t="str">
        <f t="shared" si="41"/>
        <v/>
      </c>
      <c r="AA830" s="216" t="str">
        <f>IF(ISNUMBER(J830),IF(OR(F830&lt;Soll_Ist_Vergleich!$C$4,F830&gt;Soll_Ist_Vergleich!$C$5,I830&lt;Soll_Ist_Vergleich!$C$4,I830&gt;Soll_Ist_Vergleich!$C$5,O830&lt;Soll_Ist_Vergleich!$C$4,O830&gt;Soll_Ist_Vergleich!$C$5),"Datum überprüfen",""),"")</f>
        <v/>
      </c>
    </row>
    <row r="831" spans="1:27" x14ac:dyDescent="0.2">
      <c r="A831" s="243" t="str">
        <f>IF(ISBLANK(B831),"",COUNTA(B$10:B831))</f>
        <v/>
      </c>
      <c r="B831" s="24"/>
      <c r="C831" s="48"/>
      <c r="D831" s="48"/>
      <c r="E831" s="33"/>
      <c r="F831" s="35"/>
      <c r="G831" s="35"/>
      <c r="H831" s="49"/>
      <c r="I831" s="35"/>
      <c r="J831" s="34"/>
      <c r="K831" s="62"/>
      <c r="L831" s="62"/>
      <c r="M831" s="114"/>
      <c r="N831" s="116"/>
      <c r="O831" s="57"/>
      <c r="P831" s="50"/>
      <c r="Q831" s="34"/>
      <c r="R831" s="48"/>
      <c r="T831" s="231" t="str">
        <f t="shared" si="42"/>
        <v/>
      </c>
      <c r="U831" s="230"/>
      <c r="W831" s="221" t="str">
        <f t="shared" si="40"/>
        <v/>
      </c>
      <c r="X831" s="221" t="str">
        <f t="shared" si="41"/>
        <v/>
      </c>
      <c r="AA831" s="216" t="str">
        <f>IF(ISNUMBER(J831),IF(OR(F831&lt;Soll_Ist_Vergleich!$C$4,F831&gt;Soll_Ist_Vergleich!$C$5,I831&lt;Soll_Ist_Vergleich!$C$4,I831&gt;Soll_Ist_Vergleich!$C$5,O831&lt;Soll_Ist_Vergleich!$C$4,O831&gt;Soll_Ist_Vergleich!$C$5),"Datum überprüfen",""),"")</f>
        <v/>
      </c>
    </row>
    <row r="832" spans="1:27" x14ac:dyDescent="0.2">
      <c r="A832" s="243" t="str">
        <f>IF(ISBLANK(B832),"",COUNTA(B$10:B832))</f>
        <v/>
      </c>
      <c r="B832" s="24"/>
      <c r="C832" s="48"/>
      <c r="D832" s="48"/>
      <c r="E832" s="33"/>
      <c r="F832" s="35"/>
      <c r="G832" s="35"/>
      <c r="H832" s="49"/>
      <c r="I832" s="35"/>
      <c r="J832" s="34"/>
      <c r="K832" s="62"/>
      <c r="L832" s="62"/>
      <c r="M832" s="114"/>
      <c r="N832" s="116"/>
      <c r="O832" s="57"/>
      <c r="P832" s="50"/>
      <c r="Q832" s="34"/>
      <c r="R832" s="48"/>
      <c r="T832" s="231" t="str">
        <f t="shared" si="42"/>
        <v/>
      </c>
      <c r="U832" s="230"/>
      <c r="W832" s="221" t="str">
        <f t="shared" si="40"/>
        <v/>
      </c>
      <c r="X832" s="221" t="str">
        <f t="shared" si="41"/>
        <v/>
      </c>
      <c r="AA832" s="216" t="str">
        <f>IF(ISNUMBER(J832),IF(OR(F832&lt;Soll_Ist_Vergleich!$C$4,F832&gt;Soll_Ist_Vergleich!$C$5,I832&lt;Soll_Ist_Vergleich!$C$4,I832&gt;Soll_Ist_Vergleich!$C$5,O832&lt;Soll_Ist_Vergleich!$C$4,O832&gt;Soll_Ist_Vergleich!$C$5),"Datum überprüfen",""),"")</f>
        <v/>
      </c>
    </row>
    <row r="833" spans="1:27" x14ac:dyDescent="0.2">
      <c r="A833" s="243" t="str">
        <f>IF(ISBLANK(B833),"",COUNTA(B$10:B833))</f>
        <v/>
      </c>
      <c r="B833" s="24"/>
      <c r="C833" s="48"/>
      <c r="D833" s="48"/>
      <c r="E833" s="33"/>
      <c r="F833" s="35"/>
      <c r="G833" s="35"/>
      <c r="H833" s="49"/>
      <c r="I833" s="35"/>
      <c r="J833" s="34"/>
      <c r="K833" s="62"/>
      <c r="L833" s="62"/>
      <c r="M833" s="114"/>
      <c r="N833" s="116"/>
      <c r="O833" s="57"/>
      <c r="P833" s="50"/>
      <c r="Q833" s="34"/>
      <c r="R833" s="48"/>
      <c r="T833" s="231" t="str">
        <f t="shared" si="42"/>
        <v/>
      </c>
      <c r="U833" s="230"/>
      <c r="W833" s="221" t="str">
        <f t="shared" si="40"/>
        <v/>
      </c>
      <c r="X833" s="221" t="str">
        <f t="shared" si="41"/>
        <v/>
      </c>
      <c r="AA833" s="216" t="str">
        <f>IF(ISNUMBER(J833),IF(OR(F833&lt;Soll_Ist_Vergleich!$C$4,F833&gt;Soll_Ist_Vergleich!$C$5,I833&lt;Soll_Ist_Vergleich!$C$4,I833&gt;Soll_Ist_Vergleich!$C$5,O833&lt;Soll_Ist_Vergleich!$C$4,O833&gt;Soll_Ist_Vergleich!$C$5),"Datum überprüfen",""),"")</f>
        <v/>
      </c>
    </row>
    <row r="834" spans="1:27" x14ac:dyDescent="0.2">
      <c r="A834" s="243" t="str">
        <f>IF(ISBLANK(B834),"",COUNTA(B$10:B834))</f>
        <v/>
      </c>
      <c r="B834" s="24"/>
      <c r="C834" s="48"/>
      <c r="D834" s="48"/>
      <c r="E834" s="33"/>
      <c r="F834" s="35"/>
      <c r="G834" s="35"/>
      <c r="H834" s="49"/>
      <c r="I834" s="35"/>
      <c r="J834" s="34"/>
      <c r="K834" s="62"/>
      <c r="L834" s="62"/>
      <c r="M834" s="114"/>
      <c r="N834" s="116"/>
      <c r="O834" s="57"/>
      <c r="P834" s="50"/>
      <c r="Q834" s="34"/>
      <c r="R834" s="48"/>
      <c r="T834" s="231" t="str">
        <f t="shared" si="42"/>
        <v/>
      </c>
      <c r="U834" s="230"/>
      <c r="W834" s="221" t="str">
        <f t="shared" si="40"/>
        <v/>
      </c>
      <c r="X834" s="221" t="str">
        <f t="shared" si="41"/>
        <v/>
      </c>
      <c r="AA834" s="216" t="str">
        <f>IF(ISNUMBER(J834),IF(OR(F834&lt;Soll_Ist_Vergleich!$C$4,F834&gt;Soll_Ist_Vergleich!$C$5,I834&lt;Soll_Ist_Vergleich!$C$4,I834&gt;Soll_Ist_Vergleich!$C$5,O834&lt;Soll_Ist_Vergleich!$C$4,O834&gt;Soll_Ist_Vergleich!$C$5),"Datum überprüfen",""),"")</f>
        <v/>
      </c>
    </row>
    <row r="835" spans="1:27" x14ac:dyDescent="0.2">
      <c r="A835" s="243" t="str">
        <f>IF(ISBLANK(B835),"",COUNTA(B$10:B835))</f>
        <v/>
      </c>
      <c r="B835" s="24"/>
      <c r="C835" s="48"/>
      <c r="D835" s="48"/>
      <c r="E835" s="33"/>
      <c r="F835" s="35"/>
      <c r="G835" s="35"/>
      <c r="H835" s="49"/>
      <c r="I835" s="35"/>
      <c r="J835" s="34"/>
      <c r="K835" s="62"/>
      <c r="L835" s="62"/>
      <c r="M835" s="114"/>
      <c r="N835" s="116"/>
      <c r="O835" s="57"/>
      <c r="P835" s="50"/>
      <c r="Q835" s="34"/>
      <c r="R835" s="48"/>
      <c r="T835" s="231" t="str">
        <f t="shared" si="42"/>
        <v/>
      </c>
      <c r="U835" s="230"/>
      <c r="W835" s="221" t="str">
        <f t="shared" si="40"/>
        <v/>
      </c>
      <c r="X835" s="221" t="str">
        <f t="shared" si="41"/>
        <v/>
      </c>
      <c r="AA835" s="216" t="str">
        <f>IF(ISNUMBER(J835),IF(OR(F835&lt;Soll_Ist_Vergleich!$C$4,F835&gt;Soll_Ist_Vergleich!$C$5,I835&lt;Soll_Ist_Vergleich!$C$4,I835&gt;Soll_Ist_Vergleich!$C$5,O835&lt;Soll_Ist_Vergleich!$C$4,O835&gt;Soll_Ist_Vergleich!$C$5),"Datum überprüfen",""),"")</f>
        <v/>
      </c>
    </row>
    <row r="836" spans="1:27" x14ac:dyDescent="0.2">
      <c r="A836" s="243" t="str">
        <f>IF(ISBLANK(B836),"",COUNTA(B$10:B836))</f>
        <v/>
      </c>
      <c r="B836" s="24"/>
      <c r="C836" s="48"/>
      <c r="D836" s="48"/>
      <c r="E836" s="33"/>
      <c r="F836" s="35"/>
      <c r="G836" s="35"/>
      <c r="H836" s="49"/>
      <c r="I836" s="35"/>
      <c r="J836" s="34"/>
      <c r="K836" s="62"/>
      <c r="L836" s="62"/>
      <c r="M836" s="114"/>
      <c r="N836" s="116"/>
      <c r="O836" s="57"/>
      <c r="P836" s="50"/>
      <c r="Q836" s="34"/>
      <c r="R836" s="48"/>
      <c r="T836" s="231" t="str">
        <f t="shared" si="42"/>
        <v/>
      </c>
      <c r="U836" s="230"/>
      <c r="W836" s="221" t="str">
        <f t="shared" si="40"/>
        <v/>
      </c>
      <c r="X836" s="221" t="str">
        <f t="shared" si="41"/>
        <v/>
      </c>
      <c r="AA836" s="216" t="str">
        <f>IF(ISNUMBER(J836),IF(OR(F836&lt;Soll_Ist_Vergleich!$C$4,F836&gt;Soll_Ist_Vergleich!$C$5,I836&lt;Soll_Ist_Vergleich!$C$4,I836&gt;Soll_Ist_Vergleich!$C$5,O836&lt;Soll_Ist_Vergleich!$C$4,O836&gt;Soll_Ist_Vergleich!$C$5),"Datum überprüfen",""),"")</f>
        <v/>
      </c>
    </row>
    <row r="837" spans="1:27" x14ac:dyDescent="0.2">
      <c r="A837" s="243" t="str">
        <f>IF(ISBLANK(B837),"",COUNTA(B$10:B837))</f>
        <v/>
      </c>
      <c r="B837" s="24"/>
      <c r="C837" s="48"/>
      <c r="D837" s="48"/>
      <c r="E837" s="33"/>
      <c r="F837" s="35"/>
      <c r="G837" s="35"/>
      <c r="H837" s="49"/>
      <c r="I837" s="35"/>
      <c r="J837" s="34"/>
      <c r="K837" s="62"/>
      <c r="L837" s="62"/>
      <c r="M837" s="114"/>
      <c r="N837" s="116"/>
      <c r="O837" s="57"/>
      <c r="P837" s="50"/>
      <c r="Q837" s="34"/>
      <c r="R837" s="48"/>
      <c r="T837" s="231" t="str">
        <f t="shared" si="42"/>
        <v/>
      </c>
      <c r="U837" s="230"/>
      <c r="W837" s="221" t="str">
        <f t="shared" si="40"/>
        <v/>
      </c>
      <c r="X837" s="221" t="str">
        <f t="shared" si="41"/>
        <v/>
      </c>
      <c r="AA837" s="216" t="str">
        <f>IF(ISNUMBER(J837),IF(OR(F837&lt;Soll_Ist_Vergleich!$C$4,F837&gt;Soll_Ist_Vergleich!$C$5,I837&lt;Soll_Ist_Vergleich!$C$4,I837&gt;Soll_Ist_Vergleich!$C$5,O837&lt;Soll_Ist_Vergleich!$C$4,O837&gt;Soll_Ist_Vergleich!$C$5),"Datum überprüfen",""),"")</f>
        <v/>
      </c>
    </row>
    <row r="838" spans="1:27" x14ac:dyDescent="0.2">
      <c r="A838" s="243" t="str">
        <f>IF(ISBLANK(B838),"",COUNTA(B$10:B838))</f>
        <v/>
      </c>
      <c r="B838" s="24"/>
      <c r="C838" s="48"/>
      <c r="D838" s="48"/>
      <c r="E838" s="33"/>
      <c r="F838" s="35"/>
      <c r="G838" s="35"/>
      <c r="H838" s="49"/>
      <c r="I838" s="35"/>
      <c r="J838" s="34"/>
      <c r="K838" s="62"/>
      <c r="L838" s="62"/>
      <c r="M838" s="114"/>
      <c r="N838" s="116"/>
      <c r="O838" s="57"/>
      <c r="P838" s="50"/>
      <c r="Q838" s="34"/>
      <c r="R838" s="48"/>
      <c r="T838" s="231" t="str">
        <f t="shared" si="42"/>
        <v/>
      </c>
      <c r="U838" s="230"/>
      <c r="W838" s="221" t="str">
        <f t="shared" si="40"/>
        <v/>
      </c>
      <c r="X838" s="221" t="str">
        <f t="shared" si="41"/>
        <v/>
      </c>
      <c r="AA838" s="216" t="str">
        <f>IF(ISNUMBER(J838),IF(OR(F838&lt;Soll_Ist_Vergleich!$C$4,F838&gt;Soll_Ist_Vergleich!$C$5,I838&lt;Soll_Ist_Vergleich!$C$4,I838&gt;Soll_Ist_Vergleich!$C$5,O838&lt;Soll_Ist_Vergleich!$C$4,O838&gt;Soll_Ist_Vergleich!$C$5),"Datum überprüfen",""),"")</f>
        <v/>
      </c>
    </row>
    <row r="839" spans="1:27" x14ac:dyDescent="0.2">
      <c r="A839" s="243" t="str">
        <f>IF(ISBLANK(B839),"",COUNTA(B$10:B839))</f>
        <v/>
      </c>
      <c r="B839" s="24"/>
      <c r="C839" s="48"/>
      <c r="D839" s="48"/>
      <c r="E839" s="33"/>
      <c r="F839" s="35"/>
      <c r="G839" s="35"/>
      <c r="H839" s="49"/>
      <c r="I839" s="35"/>
      <c r="J839" s="34"/>
      <c r="K839" s="62"/>
      <c r="L839" s="62"/>
      <c r="M839" s="114"/>
      <c r="N839" s="116"/>
      <c r="O839" s="57"/>
      <c r="P839" s="50"/>
      <c r="Q839" s="34"/>
      <c r="R839" s="48"/>
      <c r="T839" s="231" t="str">
        <f t="shared" si="42"/>
        <v/>
      </c>
      <c r="U839" s="230"/>
      <c r="W839" s="221" t="str">
        <f t="shared" si="40"/>
        <v/>
      </c>
      <c r="X839" s="221" t="str">
        <f t="shared" si="41"/>
        <v/>
      </c>
      <c r="AA839" s="216" t="str">
        <f>IF(ISNUMBER(J839),IF(OR(F839&lt;Soll_Ist_Vergleich!$C$4,F839&gt;Soll_Ist_Vergleich!$C$5,I839&lt;Soll_Ist_Vergleich!$C$4,I839&gt;Soll_Ist_Vergleich!$C$5,O839&lt;Soll_Ist_Vergleich!$C$4,O839&gt;Soll_Ist_Vergleich!$C$5),"Datum überprüfen",""),"")</f>
        <v/>
      </c>
    </row>
    <row r="840" spans="1:27" x14ac:dyDescent="0.2">
      <c r="A840" s="243" t="str">
        <f>IF(ISBLANK(B840),"",COUNTA(B$10:B840))</f>
        <v/>
      </c>
      <c r="B840" s="24"/>
      <c r="C840" s="48"/>
      <c r="D840" s="48"/>
      <c r="E840" s="33"/>
      <c r="F840" s="35"/>
      <c r="G840" s="35"/>
      <c r="H840" s="49"/>
      <c r="I840" s="35"/>
      <c r="J840" s="34"/>
      <c r="K840" s="62"/>
      <c r="L840" s="62"/>
      <c r="M840" s="114"/>
      <c r="N840" s="116"/>
      <c r="O840" s="57"/>
      <c r="P840" s="50"/>
      <c r="Q840" s="34"/>
      <c r="R840" s="48"/>
      <c r="T840" s="231" t="str">
        <f t="shared" si="42"/>
        <v/>
      </c>
      <c r="U840" s="230"/>
      <c r="W840" s="221" t="str">
        <f t="shared" si="40"/>
        <v/>
      </c>
      <c r="X840" s="221" t="str">
        <f t="shared" si="41"/>
        <v/>
      </c>
      <c r="AA840" s="216" t="str">
        <f>IF(ISNUMBER(J840),IF(OR(F840&lt;Soll_Ist_Vergleich!$C$4,F840&gt;Soll_Ist_Vergleich!$C$5,I840&lt;Soll_Ist_Vergleich!$C$4,I840&gt;Soll_Ist_Vergleich!$C$5,O840&lt;Soll_Ist_Vergleich!$C$4,O840&gt;Soll_Ist_Vergleich!$C$5),"Datum überprüfen",""),"")</f>
        <v/>
      </c>
    </row>
    <row r="841" spans="1:27" x14ac:dyDescent="0.2">
      <c r="A841" s="243" t="str">
        <f>IF(ISBLANK(B841),"",COUNTA(B$10:B841))</f>
        <v/>
      </c>
      <c r="B841" s="24"/>
      <c r="C841" s="48"/>
      <c r="D841" s="48"/>
      <c r="E841" s="33"/>
      <c r="F841" s="35"/>
      <c r="G841" s="35"/>
      <c r="H841" s="49"/>
      <c r="I841" s="35"/>
      <c r="J841" s="34"/>
      <c r="K841" s="62"/>
      <c r="L841" s="62"/>
      <c r="M841" s="114"/>
      <c r="N841" s="116"/>
      <c r="O841" s="57"/>
      <c r="P841" s="50"/>
      <c r="Q841" s="34"/>
      <c r="R841" s="48"/>
      <c r="T841" s="231" t="str">
        <f t="shared" si="42"/>
        <v/>
      </c>
      <c r="U841" s="230"/>
      <c r="W841" s="221" t="str">
        <f t="shared" si="40"/>
        <v/>
      </c>
      <c r="X841" s="221" t="str">
        <f t="shared" si="41"/>
        <v/>
      </c>
      <c r="AA841" s="216" t="str">
        <f>IF(ISNUMBER(J841),IF(OR(F841&lt;Soll_Ist_Vergleich!$C$4,F841&gt;Soll_Ist_Vergleich!$C$5,I841&lt;Soll_Ist_Vergleich!$C$4,I841&gt;Soll_Ist_Vergleich!$C$5,O841&lt;Soll_Ist_Vergleich!$C$4,O841&gt;Soll_Ist_Vergleich!$C$5),"Datum überprüfen",""),"")</f>
        <v/>
      </c>
    </row>
    <row r="842" spans="1:27" x14ac:dyDescent="0.2">
      <c r="A842" s="243" t="str">
        <f>IF(ISBLANK(B842),"",COUNTA(B$10:B842))</f>
        <v/>
      </c>
      <c r="B842" s="24"/>
      <c r="C842" s="48"/>
      <c r="D842" s="48"/>
      <c r="E842" s="33"/>
      <c r="F842" s="35"/>
      <c r="G842" s="35"/>
      <c r="H842" s="49"/>
      <c r="I842" s="35"/>
      <c r="J842" s="34"/>
      <c r="K842" s="62"/>
      <c r="L842" s="62"/>
      <c r="M842" s="114"/>
      <c r="N842" s="116"/>
      <c r="O842" s="57"/>
      <c r="P842" s="50"/>
      <c r="Q842" s="34"/>
      <c r="R842" s="48"/>
      <c r="T842" s="231" t="str">
        <f t="shared" si="42"/>
        <v/>
      </c>
      <c r="U842" s="230"/>
      <c r="W842" s="221" t="str">
        <f t="shared" si="40"/>
        <v/>
      </c>
      <c r="X842" s="221" t="str">
        <f t="shared" si="41"/>
        <v/>
      </c>
      <c r="AA842" s="216" t="str">
        <f>IF(ISNUMBER(J842),IF(OR(F842&lt;Soll_Ist_Vergleich!$C$4,F842&gt;Soll_Ist_Vergleich!$C$5,I842&lt;Soll_Ist_Vergleich!$C$4,I842&gt;Soll_Ist_Vergleich!$C$5,O842&lt;Soll_Ist_Vergleich!$C$4,O842&gt;Soll_Ist_Vergleich!$C$5),"Datum überprüfen",""),"")</f>
        <v/>
      </c>
    </row>
    <row r="843" spans="1:27" x14ac:dyDescent="0.2">
      <c r="A843" s="243" t="str">
        <f>IF(ISBLANK(B843),"",COUNTA(B$10:B843))</f>
        <v/>
      </c>
      <c r="B843" s="24"/>
      <c r="C843" s="48"/>
      <c r="D843" s="48"/>
      <c r="E843" s="33"/>
      <c r="F843" s="35"/>
      <c r="G843" s="35"/>
      <c r="H843" s="49"/>
      <c r="I843" s="35"/>
      <c r="J843" s="34"/>
      <c r="K843" s="62"/>
      <c r="L843" s="62"/>
      <c r="M843" s="114"/>
      <c r="N843" s="116"/>
      <c r="O843" s="57"/>
      <c r="P843" s="50"/>
      <c r="Q843" s="34"/>
      <c r="R843" s="48"/>
      <c r="T843" s="231" t="str">
        <f t="shared" si="42"/>
        <v/>
      </c>
      <c r="U843" s="230"/>
      <c r="W843" s="221" t="str">
        <f t="shared" si="40"/>
        <v/>
      </c>
      <c r="X843" s="221" t="str">
        <f t="shared" si="41"/>
        <v/>
      </c>
      <c r="AA843" s="216" t="str">
        <f>IF(ISNUMBER(J843),IF(OR(F843&lt;Soll_Ist_Vergleich!$C$4,F843&gt;Soll_Ist_Vergleich!$C$5,I843&lt;Soll_Ist_Vergleich!$C$4,I843&gt;Soll_Ist_Vergleich!$C$5,O843&lt;Soll_Ist_Vergleich!$C$4,O843&gt;Soll_Ist_Vergleich!$C$5),"Datum überprüfen",""),"")</f>
        <v/>
      </c>
    </row>
    <row r="844" spans="1:27" x14ac:dyDescent="0.2">
      <c r="A844" s="243" t="str">
        <f>IF(ISBLANK(B844),"",COUNTA(B$10:B844))</f>
        <v/>
      </c>
      <c r="B844" s="24"/>
      <c r="C844" s="48"/>
      <c r="D844" s="48"/>
      <c r="E844" s="33"/>
      <c r="F844" s="35"/>
      <c r="G844" s="35"/>
      <c r="H844" s="49"/>
      <c r="I844" s="35"/>
      <c r="J844" s="34"/>
      <c r="K844" s="62"/>
      <c r="L844" s="62"/>
      <c r="M844" s="114"/>
      <c r="N844" s="116"/>
      <c r="O844" s="57"/>
      <c r="P844" s="50"/>
      <c r="Q844" s="34"/>
      <c r="R844" s="48"/>
      <c r="T844" s="231" t="str">
        <f t="shared" si="42"/>
        <v/>
      </c>
      <c r="U844" s="230"/>
      <c r="W844" s="221" t="str">
        <f t="shared" si="40"/>
        <v/>
      </c>
      <c r="X844" s="221" t="str">
        <f t="shared" si="41"/>
        <v/>
      </c>
      <c r="AA844" s="216" t="str">
        <f>IF(ISNUMBER(J844),IF(OR(F844&lt;Soll_Ist_Vergleich!$C$4,F844&gt;Soll_Ist_Vergleich!$C$5,I844&lt;Soll_Ist_Vergleich!$C$4,I844&gt;Soll_Ist_Vergleich!$C$5,O844&lt;Soll_Ist_Vergleich!$C$4,O844&gt;Soll_Ist_Vergleich!$C$5),"Datum überprüfen",""),"")</f>
        <v/>
      </c>
    </row>
    <row r="845" spans="1:27" x14ac:dyDescent="0.2">
      <c r="A845" s="243" t="str">
        <f>IF(ISBLANK(B845),"",COUNTA(B$10:B845))</f>
        <v/>
      </c>
      <c r="B845" s="24"/>
      <c r="C845" s="48"/>
      <c r="D845" s="48"/>
      <c r="E845" s="33"/>
      <c r="F845" s="35"/>
      <c r="G845" s="35"/>
      <c r="H845" s="49"/>
      <c r="I845" s="35"/>
      <c r="J845" s="34"/>
      <c r="K845" s="62"/>
      <c r="L845" s="62"/>
      <c r="M845" s="114"/>
      <c r="N845" s="116"/>
      <c r="O845" s="57"/>
      <c r="P845" s="50"/>
      <c r="Q845" s="34"/>
      <c r="R845" s="48"/>
      <c r="T845" s="231" t="str">
        <f t="shared" si="42"/>
        <v/>
      </c>
      <c r="U845" s="230"/>
      <c r="W845" s="221" t="str">
        <f t="shared" si="40"/>
        <v/>
      </c>
      <c r="X845" s="221" t="str">
        <f t="shared" si="41"/>
        <v/>
      </c>
      <c r="AA845" s="216" t="str">
        <f>IF(ISNUMBER(J845),IF(OR(F845&lt;Soll_Ist_Vergleich!$C$4,F845&gt;Soll_Ist_Vergleich!$C$5,I845&lt;Soll_Ist_Vergleich!$C$4,I845&gt;Soll_Ist_Vergleich!$C$5,O845&lt;Soll_Ist_Vergleich!$C$4,O845&gt;Soll_Ist_Vergleich!$C$5),"Datum überprüfen",""),"")</f>
        <v/>
      </c>
    </row>
    <row r="846" spans="1:27" x14ac:dyDescent="0.2">
      <c r="A846" s="243" t="str">
        <f>IF(ISBLANK(B846),"",COUNTA(B$10:B846))</f>
        <v/>
      </c>
      <c r="B846" s="24"/>
      <c r="C846" s="48"/>
      <c r="D846" s="48"/>
      <c r="E846" s="33"/>
      <c r="F846" s="35"/>
      <c r="G846" s="35"/>
      <c r="H846" s="49"/>
      <c r="I846" s="35"/>
      <c r="J846" s="34"/>
      <c r="K846" s="62"/>
      <c r="L846" s="62"/>
      <c r="M846" s="114"/>
      <c r="N846" s="116"/>
      <c r="O846" s="57"/>
      <c r="P846" s="50"/>
      <c r="Q846" s="34"/>
      <c r="R846" s="48"/>
      <c r="T846" s="231" t="str">
        <f t="shared" si="42"/>
        <v/>
      </c>
      <c r="U846" s="230"/>
      <c r="W846" s="221" t="str">
        <f t="shared" si="40"/>
        <v/>
      </c>
      <c r="X846" s="221" t="str">
        <f t="shared" si="41"/>
        <v/>
      </c>
      <c r="AA846" s="216" t="str">
        <f>IF(ISNUMBER(J846),IF(OR(F846&lt;Soll_Ist_Vergleich!$C$4,F846&gt;Soll_Ist_Vergleich!$C$5,I846&lt;Soll_Ist_Vergleich!$C$4,I846&gt;Soll_Ist_Vergleich!$C$5,O846&lt;Soll_Ist_Vergleich!$C$4,O846&gt;Soll_Ist_Vergleich!$C$5),"Datum überprüfen",""),"")</f>
        <v/>
      </c>
    </row>
    <row r="847" spans="1:27" x14ac:dyDescent="0.2">
      <c r="A847" s="243" t="str">
        <f>IF(ISBLANK(B847),"",COUNTA(B$10:B847))</f>
        <v/>
      </c>
      <c r="B847" s="24"/>
      <c r="C847" s="48"/>
      <c r="D847" s="48"/>
      <c r="E847" s="33"/>
      <c r="F847" s="35"/>
      <c r="G847" s="35"/>
      <c r="H847" s="49"/>
      <c r="I847" s="35"/>
      <c r="J847" s="34"/>
      <c r="K847" s="62"/>
      <c r="L847" s="62"/>
      <c r="M847" s="114"/>
      <c r="N847" s="116"/>
      <c r="O847" s="57"/>
      <c r="P847" s="50"/>
      <c r="Q847" s="34"/>
      <c r="R847" s="48"/>
      <c r="T847" s="231" t="str">
        <f t="shared" si="42"/>
        <v/>
      </c>
      <c r="U847" s="230"/>
      <c r="W847" s="221" t="str">
        <f t="shared" si="40"/>
        <v/>
      </c>
      <c r="X847" s="221" t="str">
        <f t="shared" si="41"/>
        <v/>
      </c>
      <c r="AA847" s="216" t="str">
        <f>IF(ISNUMBER(J847),IF(OR(F847&lt;Soll_Ist_Vergleich!$C$4,F847&gt;Soll_Ist_Vergleich!$C$5,I847&lt;Soll_Ist_Vergleich!$C$4,I847&gt;Soll_Ist_Vergleich!$C$5,O847&lt;Soll_Ist_Vergleich!$C$4,O847&gt;Soll_Ist_Vergleich!$C$5),"Datum überprüfen",""),"")</f>
        <v/>
      </c>
    </row>
    <row r="848" spans="1:27" x14ac:dyDescent="0.2">
      <c r="A848" s="243" t="str">
        <f>IF(ISBLANK(B848),"",COUNTA(B$10:B848))</f>
        <v/>
      </c>
      <c r="B848" s="24"/>
      <c r="C848" s="48"/>
      <c r="D848" s="48"/>
      <c r="E848" s="33"/>
      <c r="F848" s="35"/>
      <c r="G848" s="35"/>
      <c r="H848" s="49"/>
      <c r="I848" s="35"/>
      <c r="J848" s="34"/>
      <c r="K848" s="62"/>
      <c r="L848" s="62"/>
      <c r="M848" s="114"/>
      <c r="N848" s="116"/>
      <c r="O848" s="57"/>
      <c r="P848" s="50"/>
      <c r="Q848" s="34"/>
      <c r="R848" s="48"/>
      <c r="T848" s="231" t="str">
        <f t="shared" si="42"/>
        <v/>
      </c>
      <c r="U848" s="230"/>
      <c r="W848" s="221" t="str">
        <f t="shared" si="40"/>
        <v/>
      </c>
      <c r="X848" s="221" t="str">
        <f t="shared" si="41"/>
        <v/>
      </c>
      <c r="AA848" s="216" t="str">
        <f>IF(ISNUMBER(J848),IF(OR(F848&lt;Soll_Ist_Vergleich!$C$4,F848&gt;Soll_Ist_Vergleich!$C$5,I848&lt;Soll_Ist_Vergleich!$C$4,I848&gt;Soll_Ist_Vergleich!$C$5,O848&lt;Soll_Ist_Vergleich!$C$4,O848&gt;Soll_Ist_Vergleich!$C$5),"Datum überprüfen",""),"")</f>
        <v/>
      </c>
    </row>
    <row r="849" spans="1:27" x14ac:dyDescent="0.2">
      <c r="A849" s="243" t="str">
        <f>IF(ISBLANK(B849),"",COUNTA(B$10:B849))</f>
        <v/>
      </c>
      <c r="B849" s="24"/>
      <c r="C849" s="48"/>
      <c r="D849" s="48"/>
      <c r="E849" s="33"/>
      <c r="F849" s="35"/>
      <c r="G849" s="35"/>
      <c r="H849" s="49"/>
      <c r="I849" s="35"/>
      <c r="J849" s="34"/>
      <c r="K849" s="62"/>
      <c r="L849" s="62"/>
      <c r="M849" s="114"/>
      <c r="N849" s="116"/>
      <c r="O849" s="57"/>
      <c r="P849" s="50"/>
      <c r="Q849" s="34"/>
      <c r="R849" s="48"/>
      <c r="T849" s="231" t="str">
        <f t="shared" si="42"/>
        <v/>
      </c>
      <c r="U849" s="230"/>
      <c r="W849" s="221" t="str">
        <f t="shared" si="40"/>
        <v/>
      </c>
      <c r="X849" s="221" t="str">
        <f t="shared" si="41"/>
        <v/>
      </c>
      <c r="AA849" s="216" t="str">
        <f>IF(ISNUMBER(J849),IF(OR(F849&lt;Soll_Ist_Vergleich!$C$4,F849&gt;Soll_Ist_Vergleich!$C$5,I849&lt;Soll_Ist_Vergleich!$C$4,I849&gt;Soll_Ist_Vergleich!$C$5,O849&lt;Soll_Ist_Vergleich!$C$4,O849&gt;Soll_Ist_Vergleich!$C$5),"Datum überprüfen",""),"")</f>
        <v/>
      </c>
    </row>
    <row r="850" spans="1:27" x14ac:dyDescent="0.2">
      <c r="A850" s="243" t="str">
        <f>IF(ISBLANK(B850),"",COUNTA(B$10:B850))</f>
        <v/>
      </c>
      <c r="B850" s="24"/>
      <c r="C850" s="48"/>
      <c r="D850" s="48"/>
      <c r="E850" s="33"/>
      <c r="F850" s="35"/>
      <c r="G850" s="35"/>
      <c r="H850" s="49"/>
      <c r="I850" s="35"/>
      <c r="J850" s="34"/>
      <c r="K850" s="62"/>
      <c r="L850" s="62"/>
      <c r="M850" s="114"/>
      <c r="N850" s="116"/>
      <c r="O850" s="57"/>
      <c r="P850" s="50"/>
      <c r="Q850" s="34"/>
      <c r="R850" s="48"/>
      <c r="T850" s="231" t="str">
        <f t="shared" si="42"/>
        <v/>
      </c>
      <c r="U850" s="230"/>
      <c r="W850" s="221" t="str">
        <f t="shared" si="40"/>
        <v/>
      </c>
      <c r="X850" s="221" t="str">
        <f t="shared" si="41"/>
        <v/>
      </c>
      <c r="AA850" s="216" t="str">
        <f>IF(ISNUMBER(J850),IF(OR(F850&lt;Soll_Ist_Vergleich!$C$4,F850&gt;Soll_Ist_Vergleich!$C$5,I850&lt;Soll_Ist_Vergleich!$C$4,I850&gt;Soll_Ist_Vergleich!$C$5,O850&lt;Soll_Ist_Vergleich!$C$4,O850&gt;Soll_Ist_Vergleich!$C$5),"Datum überprüfen",""),"")</f>
        <v/>
      </c>
    </row>
    <row r="851" spans="1:27" x14ac:dyDescent="0.2">
      <c r="A851" s="243" t="str">
        <f>IF(ISBLANK(B851),"",COUNTA(B$10:B851))</f>
        <v/>
      </c>
      <c r="B851" s="24"/>
      <c r="C851" s="48"/>
      <c r="D851" s="48"/>
      <c r="E851" s="33"/>
      <c r="F851" s="35"/>
      <c r="G851" s="35"/>
      <c r="H851" s="49"/>
      <c r="I851" s="35"/>
      <c r="J851" s="34"/>
      <c r="K851" s="62"/>
      <c r="L851" s="62"/>
      <c r="M851" s="114"/>
      <c r="N851" s="116"/>
      <c r="O851" s="57"/>
      <c r="P851" s="50"/>
      <c r="Q851" s="34"/>
      <c r="R851" s="48"/>
      <c r="T851" s="231" t="str">
        <f t="shared" si="42"/>
        <v/>
      </c>
      <c r="U851" s="230"/>
      <c r="W851" s="221" t="str">
        <f t="shared" si="40"/>
        <v/>
      </c>
      <c r="X851" s="221" t="str">
        <f t="shared" si="41"/>
        <v/>
      </c>
      <c r="AA851" s="216" t="str">
        <f>IF(ISNUMBER(J851),IF(OR(F851&lt;Soll_Ist_Vergleich!$C$4,F851&gt;Soll_Ist_Vergleich!$C$5,I851&lt;Soll_Ist_Vergleich!$C$4,I851&gt;Soll_Ist_Vergleich!$C$5,O851&lt;Soll_Ist_Vergleich!$C$4,O851&gt;Soll_Ist_Vergleich!$C$5),"Datum überprüfen",""),"")</f>
        <v/>
      </c>
    </row>
    <row r="852" spans="1:27" x14ac:dyDescent="0.2">
      <c r="A852" s="243" t="str">
        <f>IF(ISBLANK(B852),"",COUNTA(B$10:B852))</f>
        <v/>
      </c>
      <c r="B852" s="24"/>
      <c r="C852" s="48"/>
      <c r="D852" s="48"/>
      <c r="E852" s="33"/>
      <c r="F852" s="35"/>
      <c r="G852" s="35"/>
      <c r="H852" s="49"/>
      <c r="I852" s="35"/>
      <c r="J852" s="34"/>
      <c r="K852" s="62"/>
      <c r="L852" s="62"/>
      <c r="M852" s="114"/>
      <c r="N852" s="116"/>
      <c r="O852" s="57"/>
      <c r="P852" s="50"/>
      <c r="Q852" s="34"/>
      <c r="R852" s="48"/>
      <c r="T852" s="231" t="str">
        <f t="shared" si="42"/>
        <v/>
      </c>
      <c r="U852" s="230"/>
      <c r="W852" s="221" t="str">
        <f t="shared" si="40"/>
        <v/>
      </c>
      <c r="X852" s="221" t="str">
        <f t="shared" si="41"/>
        <v/>
      </c>
      <c r="AA852" s="216" t="str">
        <f>IF(ISNUMBER(J852),IF(OR(F852&lt;Soll_Ist_Vergleich!$C$4,F852&gt;Soll_Ist_Vergleich!$C$5,I852&lt;Soll_Ist_Vergleich!$C$4,I852&gt;Soll_Ist_Vergleich!$C$5,O852&lt;Soll_Ist_Vergleich!$C$4,O852&gt;Soll_Ist_Vergleich!$C$5),"Datum überprüfen",""),"")</f>
        <v/>
      </c>
    </row>
    <row r="853" spans="1:27" x14ac:dyDescent="0.2">
      <c r="A853" s="243" t="str">
        <f>IF(ISBLANK(B853),"",COUNTA(B$10:B853))</f>
        <v/>
      </c>
      <c r="B853" s="24"/>
      <c r="C853" s="48"/>
      <c r="D853" s="48"/>
      <c r="E853" s="33"/>
      <c r="F853" s="35"/>
      <c r="G853" s="35"/>
      <c r="H853" s="49"/>
      <c r="I853" s="35"/>
      <c r="J853" s="34"/>
      <c r="K853" s="62"/>
      <c r="L853" s="62"/>
      <c r="M853" s="114"/>
      <c r="N853" s="116"/>
      <c r="O853" s="57"/>
      <c r="P853" s="50"/>
      <c r="Q853" s="34"/>
      <c r="R853" s="48"/>
      <c r="T853" s="231" t="str">
        <f t="shared" si="42"/>
        <v/>
      </c>
      <c r="U853" s="230"/>
      <c r="W853" s="221" t="str">
        <f t="shared" si="40"/>
        <v/>
      </c>
      <c r="X853" s="221" t="str">
        <f t="shared" si="41"/>
        <v/>
      </c>
      <c r="AA853" s="216" t="str">
        <f>IF(ISNUMBER(J853),IF(OR(F853&lt;Soll_Ist_Vergleich!$C$4,F853&gt;Soll_Ist_Vergleich!$C$5,I853&lt;Soll_Ist_Vergleich!$C$4,I853&gt;Soll_Ist_Vergleich!$C$5,O853&lt;Soll_Ist_Vergleich!$C$4,O853&gt;Soll_Ist_Vergleich!$C$5),"Datum überprüfen",""),"")</f>
        <v/>
      </c>
    </row>
    <row r="854" spans="1:27" x14ac:dyDescent="0.2">
      <c r="A854" s="243" t="str">
        <f>IF(ISBLANK(B854),"",COUNTA(B$10:B854))</f>
        <v/>
      </c>
      <c r="B854" s="24"/>
      <c r="C854" s="48"/>
      <c r="D854" s="48"/>
      <c r="E854" s="33"/>
      <c r="F854" s="35"/>
      <c r="G854" s="35"/>
      <c r="H854" s="49"/>
      <c r="I854" s="35"/>
      <c r="J854" s="34"/>
      <c r="K854" s="62"/>
      <c r="L854" s="62"/>
      <c r="M854" s="114"/>
      <c r="N854" s="116"/>
      <c r="O854" s="57"/>
      <c r="P854" s="50"/>
      <c r="Q854" s="34"/>
      <c r="R854" s="48"/>
      <c r="T854" s="231" t="str">
        <f t="shared" si="42"/>
        <v/>
      </c>
      <c r="U854" s="230"/>
      <c r="W854" s="221" t="str">
        <f t="shared" si="40"/>
        <v/>
      </c>
      <c r="X854" s="221" t="str">
        <f t="shared" si="41"/>
        <v/>
      </c>
      <c r="AA854" s="216" t="str">
        <f>IF(ISNUMBER(J854),IF(OR(F854&lt;Soll_Ist_Vergleich!$C$4,F854&gt;Soll_Ist_Vergleich!$C$5,I854&lt;Soll_Ist_Vergleich!$C$4,I854&gt;Soll_Ist_Vergleich!$C$5,O854&lt;Soll_Ist_Vergleich!$C$4,O854&gt;Soll_Ist_Vergleich!$C$5),"Datum überprüfen",""),"")</f>
        <v/>
      </c>
    </row>
    <row r="855" spans="1:27" x14ac:dyDescent="0.2">
      <c r="A855" s="243" t="str">
        <f>IF(ISBLANK(B855),"",COUNTA(B$10:B855))</f>
        <v/>
      </c>
      <c r="B855" s="24"/>
      <c r="C855" s="48"/>
      <c r="D855" s="48"/>
      <c r="E855" s="33"/>
      <c r="F855" s="35"/>
      <c r="G855" s="35"/>
      <c r="H855" s="49"/>
      <c r="I855" s="35"/>
      <c r="J855" s="34"/>
      <c r="K855" s="62"/>
      <c r="L855" s="62"/>
      <c r="M855" s="114"/>
      <c r="N855" s="116"/>
      <c r="O855" s="57"/>
      <c r="P855" s="50"/>
      <c r="Q855" s="34"/>
      <c r="R855" s="48"/>
      <c r="T855" s="231" t="str">
        <f t="shared" si="42"/>
        <v/>
      </c>
      <c r="U855" s="230"/>
      <c r="W855" s="221" t="str">
        <f t="shared" ref="W855:W918" si="43">IF(ISNUMBER(J855),ROUND(J855/(1+L855/100)*(1-K855/100),2),"")</f>
        <v/>
      </c>
      <c r="X855" s="221" t="str">
        <f t="shared" ref="X855:X918" si="44">IF(ISNUMBER(J855),ROUND(J855/(1+L855/100),2),"")</f>
        <v/>
      </c>
      <c r="AA855" s="216" t="str">
        <f>IF(ISNUMBER(J855),IF(OR(F855&lt;Soll_Ist_Vergleich!$C$4,F855&gt;Soll_Ist_Vergleich!$C$5,I855&lt;Soll_Ist_Vergleich!$C$4,I855&gt;Soll_Ist_Vergleich!$C$5,O855&lt;Soll_Ist_Vergleich!$C$4,O855&gt;Soll_Ist_Vergleich!$C$5),"Datum überprüfen",""),"")</f>
        <v/>
      </c>
    </row>
    <row r="856" spans="1:27" x14ac:dyDescent="0.2">
      <c r="A856" s="243" t="str">
        <f>IF(ISBLANK(B856),"",COUNTA(B$10:B856))</f>
        <v/>
      </c>
      <c r="B856" s="24"/>
      <c r="C856" s="48"/>
      <c r="D856" s="48"/>
      <c r="E856" s="33"/>
      <c r="F856" s="35"/>
      <c r="G856" s="35"/>
      <c r="H856" s="49"/>
      <c r="I856" s="35"/>
      <c r="J856" s="34"/>
      <c r="K856" s="62"/>
      <c r="L856" s="62"/>
      <c r="M856" s="114"/>
      <c r="N856" s="116"/>
      <c r="O856" s="57"/>
      <c r="P856" s="50"/>
      <c r="Q856" s="34"/>
      <c r="R856" s="48"/>
      <c r="T856" s="231" t="str">
        <f t="shared" si="42"/>
        <v/>
      </c>
      <c r="U856" s="230"/>
      <c r="W856" s="221" t="str">
        <f t="shared" si="43"/>
        <v/>
      </c>
      <c r="X856" s="221" t="str">
        <f t="shared" si="44"/>
        <v/>
      </c>
      <c r="AA856" s="216" t="str">
        <f>IF(ISNUMBER(J856),IF(OR(F856&lt;Soll_Ist_Vergleich!$C$4,F856&gt;Soll_Ist_Vergleich!$C$5,I856&lt;Soll_Ist_Vergleich!$C$4,I856&gt;Soll_Ist_Vergleich!$C$5,O856&lt;Soll_Ist_Vergleich!$C$4,O856&gt;Soll_Ist_Vergleich!$C$5),"Datum überprüfen",""),"")</f>
        <v/>
      </c>
    </row>
    <row r="857" spans="1:27" x14ac:dyDescent="0.2">
      <c r="A857" s="243" t="str">
        <f>IF(ISBLANK(B857),"",COUNTA(B$10:B857))</f>
        <v/>
      </c>
      <c r="B857" s="24"/>
      <c r="C857" s="48"/>
      <c r="D857" s="48"/>
      <c r="E857" s="33"/>
      <c r="F857" s="35"/>
      <c r="G857" s="35"/>
      <c r="H857" s="49"/>
      <c r="I857" s="35"/>
      <c r="J857" s="34"/>
      <c r="K857" s="62"/>
      <c r="L857" s="62"/>
      <c r="M857" s="114"/>
      <c r="N857" s="116"/>
      <c r="O857" s="57"/>
      <c r="P857" s="50"/>
      <c r="Q857" s="34"/>
      <c r="R857" s="48"/>
      <c r="T857" s="231" t="str">
        <f t="shared" si="42"/>
        <v/>
      </c>
      <c r="U857" s="230"/>
      <c r="W857" s="221" t="str">
        <f t="shared" si="43"/>
        <v/>
      </c>
      <c r="X857" s="221" t="str">
        <f t="shared" si="44"/>
        <v/>
      </c>
      <c r="AA857" s="216" t="str">
        <f>IF(ISNUMBER(J857),IF(OR(F857&lt;Soll_Ist_Vergleich!$C$4,F857&gt;Soll_Ist_Vergleich!$C$5,I857&lt;Soll_Ist_Vergleich!$C$4,I857&gt;Soll_Ist_Vergleich!$C$5,O857&lt;Soll_Ist_Vergleich!$C$4,O857&gt;Soll_Ist_Vergleich!$C$5),"Datum überprüfen",""),"")</f>
        <v/>
      </c>
    </row>
    <row r="858" spans="1:27" x14ac:dyDescent="0.2">
      <c r="A858" s="243" t="str">
        <f>IF(ISBLANK(B858),"",COUNTA(B$10:B858))</f>
        <v/>
      </c>
      <c r="B858" s="24"/>
      <c r="C858" s="48"/>
      <c r="D858" s="48"/>
      <c r="E858" s="33"/>
      <c r="F858" s="35"/>
      <c r="G858" s="35"/>
      <c r="H858" s="49"/>
      <c r="I858" s="35"/>
      <c r="J858" s="34"/>
      <c r="K858" s="62"/>
      <c r="L858" s="62"/>
      <c r="M858" s="114"/>
      <c r="N858" s="116"/>
      <c r="O858" s="57"/>
      <c r="P858" s="50"/>
      <c r="Q858" s="34"/>
      <c r="R858" s="48"/>
      <c r="T858" s="231" t="str">
        <f t="shared" si="42"/>
        <v/>
      </c>
      <c r="U858" s="230"/>
      <c r="W858" s="221" t="str">
        <f t="shared" si="43"/>
        <v/>
      </c>
      <c r="X858" s="221" t="str">
        <f t="shared" si="44"/>
        <v/>
      </c>
      <c r="AA858" s="216" t="str">
        <f>IF(ISNUMBER(J858),IF(OR(F858&lt;Soll_Ist_Vergleich!$C$4,F858&gt;Soll_Ist_Vergleich!$C$5,I858&lt;Soll_Ist_Vergleich!$C$4,I858&gt;Soll_Ist_Vergleich!$C$5,O858&lt;Soll_Ist_Vergleich!$C$4,O858&gt;Soll_Ist_Vergleich!$C$5),"Datum überprüfen",""),"")</f>
        <v/>
      </c>
    </row>
    <row r="859" spans="1:27" x14ac:dyDescent="0.2">
      <c r="A859" s="243" t="str">
        <f>IF(ISBLANK(B859),"",COUNTA(B$10:B859))</f>
        <v/>
      </c>
      <c r="B859" s="24"/>
      <c r="C859" s="48"/>
      <c r="D859" s="48"/>
      <c r="E859" s="33"/>
      <c r="F859" s="35"/>
      <c r="G859" s="35"/>
      <c r="H859" s="49"/>
      <c r="I859" s="35"/>
      <c r="J859" s="34"/>
      <c r="K859" s="62"/>
      <c r="L859" s="62"/>
      <c r="M859" s="114"/>
      <c r="N859" s="116"/>
      <c r="O859" s="57"/>
      <c r="P859" s="50"/>
      <c r="Q859" s="34"/>
      <c r="R859" s="48"/>
      <c r="T859" s="231" t="str">
        <f t="shared" si="42"/>
        <v/>
      </c>
      <c r="U859" s="230"/>
      <c r="W859" s="221" t="str">
        <f t="shared" si="43"/>
        <v/>
      </c>
      <c r="X859" s="221" t="str">
        <f t="shared" si="44"/>
        <v/>
      </c>
      <c r="AA859" s="216" t="str">
        <f>IF(ISNUMBER(J859),IF(OR(F859&lt;Soll_Ist_Vergleich!$C$4,F859&gt;Soll_Ist_Vergleich!$C$5,I859&lt;Soll_Ist_Vergleich!$C$4,I859&gt;Soll_Ist_Vergleich!$C$5,O859&lt;Soll_Ist_Vergleich!$C$4,O859&gt;Soll_Ist_Vergleich!$C$5),"Datum überprüfen",""),"")</f>
        <v/>
      </c>
    </row>
    <row r="860" spans="1:27" x14ac:dyDescent="0.2">
      <c r="A860" s="243" t="str">
        <f>IF(ISBLANK(B860),"",COUNTA(B$10:B860))</f>
        <v/>
      </c>
      <c r="B860" s="24"/>
      <c r="C860" s="48"/>
      <c r="D860" s="48"/>
      <c r="E860" s="33"/>
      <c r="F860" s="35"/>
      <c r="G860" s="35"/>
      <c r="H860" s="49"/>
      <c r="I860" s="35"/>
      <c r="J860" s="34"/>
      <c r="K860" s="62"/>
      <c r="L860" s="62"/>
      <c r="M860" s="114"/>
      <c r="N860" s="116"/>
      <c r="O860" s="57"/>
      <c r="P860" s="50"/>
      <c r="Q860" s="34"/>
      <c r="R860" s="48"/>
      <c r="T860" s="231" t="str">
        <f t="shared" si="42"/>
        <v/>
      </c>
      <c r="U860" s="230"/>
      <c r="W860" s="221" t="str">
        <f t="shared" si="43"/>
        <v/>
      </c>
      <c r="X860" s="221" t="str">
        <f t="shared" si="44"/>
        <v/>
      </c>
      <c r="AA860" s="216" t="str">
        <f>IF(ISNUMBER(J860),IF(OR(F860&lt;Soll_Ist_Vergleich!$C$4,F860&gt;Soll_Ist_Vergleich!$C$5,I860&lt;Soll_Ist_Vergleich!$C$4,I860&gt;Soll_Ist_Vergleich!$C$5,O860&lt;Soll_Ist_Vergleich!$C$4,O860&gt;Soll_Ist_Vergleich!$C$5),"Datum überprüfen",""),"")</f>
        <v/>
      </c>
    </row>
    <row r="861" spans="1:27" x14ac:dyDescent="0.2">
      <c r="A861" s="243" t="str">
        <f>IF(ISBLANK(B861),"",COUNTA(B$10:B861))</f>
        <v/>
      </c>
      <c r="B861" s="24"/>
      <c r="C861" s="48"/>
      <c r="D861" s="48"/>
      <c r="E861" s="33"/>
      <c r="F861" s="35"/>
      <c r="G861" s="35"/>
      <c r="H861" s="49"/>
      <c r="I861" s="35"/>
      <c r="J861" s="34"/>
      <c r="K861" s="62"/>
      <c r="L861" s="62"/>
      <c r="M861" s="114"/>
      <c r="N861" s="116"/>
      <c r="O861" s="57"/>
      <c r="P861" s="50"/>
      <c r="Q861" s="34"/>
      <c r="R861" s="48"/>
      <c r="T861" s="231" t="str">
        <f t="shared" si="42"/>
        <v/>
      </c>
      <c r="U861" s="230"/>
      <c r="W861" s="221" t="str">
        <f t="shared" si="43"/>
        <v/>
      </c>
      <c r="X861" s="221" t="str">
        <f t="shared" si="44"/>
        <v/>
      </c>
      <c r="AA861" s="216" t="str">
        <f>IF(ISNUMBER(J861),IF(OR(F861&lt;Soll_Ist_Vergleich!$C$4,F861&gt;Soll_Ist_Vergleich!$C$5,I861&lt;Soll_Ist_Vergleich!$C$4,I861&gt;Soll_Ist_Vergleich!$C$5,O861&lt;Soll_Ist_Vergleich!$C$4,O861&gt;Soll_Ist_Vergleich!$C$5),"Datum überprüfen",""),"")</f>
        <v/>
      </c>
    </row>
    <row r="862" spans="1:27" x14ac:dyDescent="0.2">
      <c r="A862" s="243" t="str">
        <f>IF(ISBLANK(B862),"",COUNTA(B$10:B862))</f>
        <v/>
      </c>
      <c r="B862" s="24"/>
      <c r="C862" s="48"/>
      <c r="D862" s="48"/>
      <c r="E862" s="33"/>
      <c r="F862" s="35"/>
      <c r="G862" s="35"/>
      <c r="H862" s="49"/>
      <c r="I862" s="35"/>
      <c r="J862" s="34"/>
      <c r="K862" s="62"/>
      <c r="L862" s="62"/>
      <c r="M862" s="114"/>
      <c r="N862" s="116"/>
      <c r="O862" s="57"/>
      <c r="P862" s="50"/>
      <c r="Q862" s="34"/>
      <c r="R862" s="48"/>
      <c r="T862" s="231" t="str">
        <f t="shared" si="42"/>
        <v/>
      </c>
      <c r="U862" s="230"/>
      <c r="W862" s="221" t="str">
        <f t="shared" si="43"/>
        <v/>
      </c>
      <c r="X862" s="221" t="str">
        <f t="shared" si="44"/>
        <v/>
      </c>
      <c r="AA862" s="216" t="str">
        <f>IF(ISNUMBER(J862),IF(OR(F862&lt;Soll_Ist_Vergleich!$C$4,F862&gt;Soll_Ist_Vergleich!$C$5,I862&lt;Soll_Ist_Vergleich!$C$4,I862&gt;Soll_Ist_Vergleich!$C$5,O862&lt;Soll_Ist_Vergleich!$C$4,O862&gt;Soll_Ist_Vergleich!$C$5),"Datum überprüfen",""),"")</f>
        <v/>
      </c>
    </row>
    <row r="863" spans="1:27" x14ac:dyDescent="0.2">
      <c r="A863" s="243" t="str">
        <f>IF(ISBLANK(B863),"",COUNTA(B$10:B863))</f>
        <v/>
      </c>
      <c r="B863" s="24"/>
      <c r="C863" s="48"/>
      <c r="D863" s="48"/>
      <c r="E863" s="33"/>
      <c r="F863" s="35"/>
      <c r="G863" s="35"/>
      <c r="H863" s="49"/>
      <c r="I863" s="35"/>
      <c r="J863" s="34"/>
      <c r="K863" s="62"/>
      <c r="L863" s="62"/>
      <c r="M863" s="114"/>
      <c r="N863" s="116"/>
      <c r="O863" s="57"/>
      <c r="P863" s="50"/>
      <c r="Q863" s="34"/>
      <c r="R863" s="48"/>
      <c r="T863" s="231" t="str">
        <f t="shared" si="42"/>
        <v/>
      </c>
      <c r="U863" s="230"/>
      <c r="W863" s="221" t="str">
        <f t="shared" si="43"/>
        <v/>
      </c>
      <c r="X863" s="221" t="str">
        <f t="shared" si="44"/>
        <v/>
      </c>
      <c r="AA863" s="216" t="str">
        <f>IF(ISNUMBER(J863),IF(OR(F863&lt;Soll_Ist_Vergleich!$C$4,F863&gt;Soll_Ist_Vergleich!$C$5,I863&lt;Soll_Ist_Vergleich!$C$4,I863&gt;Soll_Ist_Vergleich!$C$5,O863&lt;Soll_Ist_Vergleich!$C$4,O863&gt;Soll_Ist_Vergleich!$C$5),"Datum überprüfen",""),"")</f>
        <v/>
      </c>
    </row>
    <row r="864" spans="1:27" x14ac:dyDescent="0.2">
      <c r="A864" s="243" t="str">
        <f>IF(ISBLANK(B864),"",COUNTA(B$10:B864))</f>
        <v/>
      </c>
      <c r="B864" s="24"/>
      <c r="C864" s="48"/>
      <c r="D864" s="48"/>
      <c r="E864" s="33"/>
      <c r="F864" s="35"/>
      <c r="G864" s="35"/>
      <c r="H864" s="49"/>
      <c r="I864" s="35"/>
      <c r="J864" s="34"/>
      <c r="K864" s="62"/>
      <c r="L864" s="62"/>
      <c r="M864" s="114"/>
      <c r="N864" s="116"/>
      <c r="O864" s="57"/>
      <c r="P864" s="50"/>
      <c r="Q864" s="34"/>
      <c r="R864" s="48"/>
      <c r="T864" s="231" t="str">
        <f t="shared" si="42"/>
        <v/>
      </c>
      <c r="U864" s="230"/>
      <c r="W864" s="221" t="str">
        <f t="shared" si="43"/>
        <v/>
      </c>
      <c r="X864" s="221" t="str">
        <f t="shared" si="44"/>
        <v/>
      </c>
      <c r="AA864" s="216" t="str">
        <f>IF(ISNUMBER(J864),IF(OR(F864&lt;Soll_Ist_Vergleich!$C$4,F864&gt;Soll_Ist_Vergleich!$C$5,I864&lt;Soll_Ist_Vergleich!$C$4,I864&gt;Soll_Ist_Vergleich!$C$5,O864&lt;Soll_Ist_Vergleich!$C$4,O864&gt;Soll_Ist_Vergleich!$C$5),"Datum überprüfen",""),"")</f>
        <v/>
      </c>
    </row>
    <row r="865" spans="1:27" x14ac:dyDescent="0.2">
      <c r="A865" s="243" t="str">
        <f>IF(ISBLANK(B865),"",COUNTA(B$10:B865))</f>
        <v/>
      </c>
      <c r="B865" s="24"/>
      <c r="C865" s="48"/>
      <c r="D865" s="48"/>
      <c r="E865" s="33"/>
      <c r="F865" s="35"/>
      <c r="G865" s="35"/>
      <c r="H865" s="49"/>
      <c r="I865" s="35"/>
      <c r="J865" s="34"/>
      <c r="K865" s="62"/>
      <c r="L865" s="62"/>
      <c r="M865" s="114"/>
      <c r="N865" s="116"/>
      <c r="O865" s="57"/>
      <c r="P865" s="50"/>
      <c r="Q865" s="34"/>
      <c r="R865" s="48"/>
      <c r="T865" s="231" t="str">
        <f t="shared" si="42"/>
        <v/>
      </c>
      <c r="U865" s="230"/>
      <c r="W865" s="221" t="str">
        <f t="shared" si="43"/>
        <v/>
      </c>
      <c r="X865" s="221" t="str">
        <f t="shared" si="44"/>
        <v/>
      </c>
      <c r="AA865" s="216" t="str">
        <f>IF(ISNUMBER(J865),IF(OR(F865&lt;Soll_Ist_Vergleich!$C$4,F865&gt;Soll_Ist_Vergleich!$C$5,I865&lt;Soll_Ist_Vergleich!$C$4,I865&gt;Soll_Ist_Vergleich!$C$5,O865&lt;Soll_Ist_Vergleich!$C$4,O865&gt;Soll_Ist_Vergleich!$C$5),"Datum überprüfen",""),"")</f>
        <v/>
      </c>
    </row>
    <row r="866" spans="1:27" x14ac:dyDescent="0.2">
      <c r="A866" s="243" t="str">
        <f>IF(ISBLANK(B866),"",COUNTA(B$10:B866))</f>
        <v/>
      </c>
      <c r="B866" s="24"/>
      <c r="C866" s="48"/>
      <c r="D866" s="48"/>
      <c r="E866" s="33"/>
      <c r="F866" s="35"/>
      <c r="G866" s="35"/>
      <c r="H866" s="49"/>
      <c r="I866" s="35"/>
      <c r="J866" s="34"/>
      <c r="K866" s="62"/>
      <c r="L866" s="62"/>
      <c r="M866" s="114"/>
      <c r="N866" s="116"/>
      <c r="O866" s="57"/>
      <c r="P866" s="50"/>
      <c r="Q866" s="34"/>
      <c r="R866" s="48"/>
      <c r="T866" s="231" t="str">
        <f t="shared" si="42"/>
        <v/>
      </c>
      <c r="U866" s="230"/>
      <c r="W866" s="221" t="str">
        <f t="shared" si="43"/>
        <v/>
      </c>
      <c r="X866" s="221" t="str">
        <f t="shared" si="44"/>
        <v/>
      </c>
      <c r="AA866" s="216" t="str">
        <f>IF(ISNUMBER(J866),IF(OR(F866&lt;Soll_Ist_Vergleich!$C$4,F866&gt;Soll_Ist_Vergleich!$C$5,I866&lt;Soll_Ist_Vergleich!$C$4,I866&gt;Soll_Ist_Vergleich!$C$5,O866&lt;Soll_Ist_Vergleich!$C$4,O866&gt;Soll_Ist_Vergleich!$C$5),"Datum überprüfen",""),"")</f>
        <v/>
      </c>
    </row>
    <row r="867" spans="1:27" x14ac:dyDescent="0.2">
      <c r="A867" s="243" t="str">
        <f>IF(ISBLANK(B867),"",COUNTA(B$10:B867))</f>
        <v/>
      </c>
      <c r="B867" s="24"/>
      <c r="C867" s="48"/>
      <c r="D867" s="48"/>
      <c r="E867" s="33"/>
      <c r="F867" s="35"/>
      <c r="G867" s="35"/>
      <c r="H867" s="49"/>
      <c r="I867" s="35"/>
      <c r="J867" s="34"/>
      <c r="K867" s="62"/>
      <c r="L867" s="62"/>
      <c r="M867" s="114"/>
      <c r="N867" s="116"/>
      <c r="O867" s="57"/>
      <c r="P867" s="50"/>
      <c r="Q867" s="34"/>
      <c r="R867" s="48"/>
      <c r="T867" s="231" t="str">
        <f t="shared" si="42"/>
        <v/>
      </c>
      <c r="U867" s="230"/>
      <c r="W867" s="221" t="str">
        <f t="shared" si="43"/>
        <v/>
      </c>
      <c r="X867" s="221" t="str">
        <f t="shared" si="44"/>
        <v/>
      </c>
      <c r="AA867" s="216" t="str">
        <f>IF(ISNUMBER(J867),IF(OR(F867&lt;Soll_Ist_Vergleich!$C$4,F867&gt;Soll_Ist_Vergleich!$C$5,I867&lt;Soll_Ist_Vergleich!$C$4,I867&gt;Soll_Ist_Vergleich!$C$5,O867&lt;Soll_Ist_Vergleich!$C$4,O867&gt;Soll_Ist_Vergleich!$C$5),"Datum überprüfen",""),"")</f>
        <v/>
      </c>
    </row>
    <row r="868" spans="1:27" x14ac:dyDescent="0.2">
      <c r="A868" s="243" t="str">
        <f>IF(ISBLANK(B868),"",COUNTA(B$10:B868))</f>
        <v/>
      </c>
      <c r="B868" s="24"/>
      <c r="C868" s="48"/>
      <c r="D868" s="48"/>
      <c r="E868" s="33"/>
      <c r="F868" s="35"/>
      <c r="G868" s="35"/>
      <c r="H868" s="49"/>
      <c r="I868" s="35"/>
      <c r="J868" s="34"/>
      <c r="K868" s="62"/>
      <c r="L868" s="62"/>
      <c r="M868" s="114"/>
      <c r="N868" s="116"/>
      <c r="O868" s="57"/>
      <c r="P868" s="50"/>
      <c r="Q868" s="34"/>
      <c r="R868" s="48"/>
      <c r="T868" s="231" t="str">
        <f t="shared" si="42"/>
        <v/>
      </c>
      <c r="U868" s="230"/>
      <c r="W868" s="221" t="str">
        <f t="shared" si="43"/>
        <v/>
      </c>
      <c r="X868" s="221" t="str">
        <f t="shared" si="44"/>
        <v/>
      </c>
      <c r="AA868" s="216" t="str">
        <f>IF(ISNUMBER(J868),IF(OR(F868&lt;Soll_Ist_Vergleich!$C$4,F868&gt;Soll_Ist_Vergleich!$C$5,I868&lt;Soll_Ist_Vergleich!$C$4,I868&gt;Soll_Ist_Vergleich!$C$5,O868&lt;Soll_Ist_Vergleich!$C$4,O868&gt;Soll_Ist_Vergleich!$C$5),"Datum überprüfen",""),"")</f>
        <v/>
      </c>
    </row>
    <row r="869" spans="1:27" x14ac:dyDescent="0.2">
      <c r="A869" s="243" t="str">
        <f>IF(ISBLANK(B869),"",COUNTA(B$10:B869))</f>
        <v/>
      </c>
      <c r="B869" s="24"/>
      <c r="C869" s="48"/>
      <c r="D869" s="48"/>
      <c r="E869" s="33"/>
      <c r="F869" s="35"/>
      <c r="G869" s="35"/>
      <c r="H869" s="49"/>
      <c r="I869" s="35"/>
      <c r="J869" s="34"/>
      <c r="K869" s="62"/>
      <c r="L869" s="62"/>
      <c r="M869" s="114"/>
      <c r="N869" s="116"/>
      <c r="O869" s="57"/>
      <c r="P869" s="50"/>
      <c r="Q869" s="34"/>
      <c r="R869" s="48"/>
      <c r="T869" s="231" t="str">
        <f t="shared" si="42"/>
        <v/>
      </c>
      <c r="U869" s="230"/>
      <c r="W869" s="221" t="str">
        <f t="shared" si="43"/>
        <v/>
      </c>
      <c r="X869" s="221" t="str">
        <f t="shared" si="44"/>
        <v/>
      </c>
      <c r="AA869" s="216" t="str">
        <f>IF(ISNUMBER(J869),IF(OR(F869&lt;Soll_Ist_Vergleich!$C$4,F869&gt;Soll_Ist_Vergleich!$C$5,I869&lt;Soll_Ist_Vergleich!$C$4,I869&gt;Soll_Ist_Vergleich!$C$5,O869&lt;Soll_Ist_Vergleich!$C$4,O869&gt;Soll_Ist_Vergleich!$C$5),"Datum überprüfen",""),"")</f>
        <v/>
      </c>
    </row>
    <row r="870" spans="1:27" x14ac:dyDescent="0.2">
      <c r="A870" s="243" t="str">
        <f>IF(ISBLANK(B870),"",COUNTA(B$10:B870))</f>
        <v/>
      </c>
      <c r="B870" s="24"/>
      <c r="C870" s="48"/>
      <c r="D870" s="48"/>
      <c r="E870" s="33"/>
      <c r="F870" s="35"/>
      <c r="G870" s="35"/>
      <c r="H870" s="49"/>
      <c r="I870" s="35"/>
      <c r="J870" s="34"/>
      <c r="K870" s="62"/>
      <c r="L870" s="62"/>
      <c r="M870" s="114"/>
      <c r="N870" s="116"/>
      <c r="O870" s="57"/>
      <c r="P870" s="50"/>
      <c r="Q870" s="34"/>
      <c r="R870" s="48"/>
      <c r="T870" s="231" t="str">
        <f t="shared" si="42"/>
        <v/>
      </c>
      <c r="U870" s="230"/>
      <c r="W870" s="221" t="str">
        <f t="shared" si="43"/>
        <v/>
      </c>
      <c r="X870" s="221" t="str">
        <f t="shared" si="44"/>
        <v/>
      </c>
      <c r="AA870" s="216" t="str">
        <f>IF(ISNUMBER(J870),IF(OR(F870&lt;Soll_Ist_Vergleich!$C$4,F870&gt;Soll_Ist_Vergleich!$C$5,I870&lt;Soll_Ist_Vergleich!$C$4,I870&gt;Soll_Ist_Vergleich!$C$5,O870&lt;Soll_Ist_Vergleich!$C$4,O870&gt;Soll_Ist_Vergleich!$C$5),"Datum überprüfen",""),"")</f>
        <v/>
      </c>
    </row>
    <row r="871" spans="1:27" x14ac:dyDescent="0.2">
      <c r="A871" s="243" t="str">
        <f>IF(ISBLANK(B871),"",COUNTA(B$10:B871))</f>
        <v/>
      </c>
      <c r="B871" s="24"/>
      <c r="C871" s="48"/>
      <c r="D871" s="48"/>
      <c r="E871" s="33"/>
      <c r="F871" s="35"/>
      <c r="G871" s="35"/>
      <c r="H871" s="49"/>
      <c r="I871" s="35"/>
      <c r="J871" s="34"/>
      <c r="K871" s="62"/>
      <c r="L871" s="62"/>
      <c r="M871" s="114"/>
      <c r="N871" s="116"/>
      <c r="O871" s="57"/>
      <c r="P871" s="50"/>
      <c r="Q871" s="34"/>
      <c r="R871" s="48"/>
      <c r="T871" s="231" t="str">
        <f t="shared" si="42"/>
        <v/>
      </c>
      <c r="U871" s="230"/>
      <c r="W871" s="221" t="str">
        <f t="shared" si="43"/>
        <v/>
      </c>
      <c r="X871" s="221" t="str">
        <f t="shared" si="44"/>
        <v/>
      </c>
      <c r="AA871" s="216" t="str">
        <f>IF(ISNUMBER(J871),IF(OR(F871&lt;Soll_Ist_Vergleich!$C$4,F871&gt;Soll_Ist_Vergleich!$C$5,I871&lt;Soll_Ist_Vergleich!$C$4,I871&gt;Soll_Ist_Vergleich!$C$5,O871&lt;Soll_Ist_Vergleich!$C$4,O871&gt;Soll_Ist_Vergleich!$C$5),"Datum überprüfen",""),"")</f>
        <v/>
      </c>
    </row>
    <row r="872" spans="1:27" x14ac:dyDescent="0.2">
      <c r="A872" s="243" t="str">
        <f>IF(ISBLANK(B872),"",COUNTA(B$10:B872))</f>
        <v/>
      </c>
      <c r="B872" s="24"/>
      <c r="C872" s="48"/>
      <c r="D872" s="48"/>
      <c r="E872" s="33"/>
      <c r="F872" s="35"/>
      <c r="G872" s="35"/>
      <c r="H872" s="49"/>
      <c r="I872" s="35"/>
      <c r="J872" s="34"/>
      <c r="K872" s="62"/>
      <c r="L872" s="62"/>
      <c r="M872" s="114"/>
      <c r="N872" s="116"/>
      <c r="O872" s="57"/>
      <c r="P872" s="50"/>
      <c r="Q872" s="34"/>
      <c r="R872" s="48"/>
      <c r="T872" s="231" t="str">
        <f t="shared" si="42"/>
        <v/>
      </c>
      <c r="U872" s="230"/>
      <c r="W872" s="221" t="str">
        <f t="shared" si="43"/>
        <v/>
      </c>
      <c r="X872" s="221" t="str">
        <f t="shared" si="44"/>
        <v/>
      </c>
      <c r="AA872" s="216" t="str">
        <f>IF(ISNUMBER(J872),IF(OR(F872&lt;Soll_Ist_Vergleich!$C$4,F872&gt;Soll_Ist_Vergleich!$C$5,I872&lt;Soll_Ist_Vergleich!$C$4,I872&gt;Soll_Ist_Vergleich!$C$5,O872&lt;Soll_Ist_Vergleich!$C$4,O872&gt;Soll_Ist_Vergleich!$C$5),"Datum überprüfen",""),"")</f>
        <v/>
      </c>
    </row>
    <row r="873" spans="1:27" x14ac:dyDescent="0.2">
      <c r="A873" s="243" t="str">
        <f>IF(ISBLANK(B873),"",COUNTA(B$10:B873))</f>
        <v/>
      </c>
      <c r="B873" s="24"/>
      <c r="C873" s="48"/>
      <c r="D873" s="48"/>
      <c r="E873" s="33"/>
      <c r="F873" s="35"/>
      <c r="G873" s="35"/>
      <c r="H873" s="49"/>
      <c r="I873" s="35"/>
      <c r="J873" s="34"/>
      <c r="K873" s="62"/>
      <c r="L873" s="62"/>
      <c r="M873" s="114"/>
      <c r="N873" s="116"/>
      <c r="O873" s="57"/>
      <c r="P873" s="50"/>
      <c r="Q873" s="34"/>
      <c r="R873" s="48"/>
      <c r="T873" s="231" t="str">
        <f t="shared" si="42"/>
        <v/>
      </c>
      <c r="U873" s="230"/>
      <c r="W873" s="221" t="str">
        <f t="shared" si="43"/>
        <v/>
      </c>
      <c r="X873" s="221" t="str">
        <f t="shared" si="44"/>
        <v/>
      </c>
      <c r="AA873" s="216" t="str">
        <f>IF(ISNUMBER(J873),IF(OR(F873&lt;Soll_Ist_Vergleich!$C$4,F873&gt;Soll_Ist_Vergleich!$C$5,I873&lt;Soll_Ist_Vergleich!$C$4,I873&gt;Soll_Ist_Vergleich!$C$5,O873&lt;Soll_Ist_Vergleich!$C$4,O873&gt;Soll_Ist_Vergleich!$C$5),"Datum überprüfen",""),"")</f>
        <v/>
      </c>
    </row>
    <row r="874" spans="1:27" x14ac:dyDescent="0.2">
      <c r="A874" s="243" t="str">
        <f>IF(ISBLANK(B874),"",COUNTA(B$10:B874))</f>
        <v/>
      </c>
      <c r="B874" s="24"/>
      <c r="C874" s="48"/>
      <c r="D874" s="48"/>
      <c r="E874" s="33"/>
      <c r="F874" s="35"/>
      <c r="G874" s="35"/>
      <c r="H874" s="49"/>
      <c r="I874" s="35"/>
      <c r="J874" s="34"/>
      <c r="K874" s="62"/>
      <c r="L874" s="62"/>
      <c r="M874" s="114"/>
      <c r="N874" s="116"/>
      <c r="O874" s="57"/>
      <c r="P874" s="50"/>
      <c r="Q874" s="34"/>
      <c r="R874" s="48"/>
      <c r="T874" s="231" t="str">
        <f t="shared" si="42"/>
        <v/>
      </c>
      <c r="U874" s="230"/>
      <c r="W874" s="221" t="str">
        <f t="shared" si="43"/>
        <v/>
      </c>
      <c r="X874" s="221" t="str">
        <f t="shared" si="44"/>
        <v/>
      </c>
      <c r="AA874" s="216" t="str">
        <f>IF(ISNUMBER(J874),IF(OR(F874&lt;Soll_Ist_Vergleich!$C$4,F874&gt;Soll_Ist_Vergleich!$C$5,I874&lt;Soll_Ist_Vergleich!$C$4,I874&gt;Soll_Ist_Vergleich!$C$5,O874&lt;Soll_Ist_Vergleich!$C$4,O874&gt;Soll_Ist_Vergleich!$C$5),"Datum überprüfen",""),"")</f>
        <v/>
      </c>
    </row>
    <row r="875" spans="1:27" x14ac:dyDescent="0.2">
      <c r="A875" s="243" t="str">
        <f>IF(ISBLANK(B875),"",COUNTA(B$10:B875))</f>
        <v/>
      </c>
      <c r="B875" s="24"/>
      <c r="C875" s="48"/>
      <c r="D875" s="48"/>
      <c r="E875" s="33"/>
      <c r="F875" s="35"/>
      <c r="G875" s="35"/>
      <c r="H875" s="49"/>
      <c r="I875" s="35"/>
      <c r="J875" s="34"/>
      <c r="K875" s="62"/>
      <c r="L875" s="62"/>
      <c r="M875" s="114"/>
      <c r="N875" s="116"/>
      <c r="O875" s="57"/>
      <c r="P875" s="50"/>
      <c r="Q875" s="34"/>
      <c r="R875" s="48"/>
      <c r="T875" s="231" t="str">
        <f t="shared" si="42"/>
        <v/>
      </c>
      <c r="U875" s="230"/>
      <c r="W875" s="221" t="str">
        <f t="shared" si="43"/>
        <v/>
      </c>
      <c r="X875" s="221" t="str">
        <f t="shared" si="44"/>
        <v/>
      </c>
      <c r="AA875" s="216" t="str">
        <f>IF(ISNUMBER(J875),IF(OR(F875&lt;Soll_Ist_Vergleich!$C$4,F875&gt;Soll_Ist_Vergleich!$C$5,I875&lt;Soll_Ist_Vergleich!$C$4,I875&gt;Soll_Ist_Vergleich!$C$5,O875&lt;Soll_Ist_Vergleich!$C$4,O875&gt;Soll_Ist_Vergleich!$C$5),"Datum überprüfen",""),"")</f>
        <v/>
      </c>
    </row>
    <row r="876" spans="1:27" x14ac:dyDescent="0.2">
      <c r="A876" s="243" t="str">
        <f>IF(ISBLANK(B876),"",COUNTA(B$10:B876))</f>
        <v/>
      </c>
      <c r="B876" s="24"/>
      <c r="C876" s="48"/>
      <c r="D876" s="48"/>
      <c r="E876" s="33"/>
      <c r="F876" s="35"/>
      <c r="G876" s="35"/>
      <c r="H876" s="49"/>
      <c r="I876" s="35"/>
      <c r="J876" s="34"/>
      <c r="K876" s="62"/>
      <c r="L876" s="62"/>
      <c r="M876" s="114"/>
      <c r="N876" s="116"/>
      <c r="O876" s="57"/>
      <c r="P876" s="50"/>
      <c r="Q876" s="34"/>
      <c r="R876" s="48"/>
      <c r="T876" s="231" t="str">
        <f t="shared" si="42"/>
        <v/>
      </c>
      <c r="U876" s="230"/>
      <c r="W876" s="221" t="str">
        <f t="shared" si="43"/>
        <v/>
      </c>
      <c r="X876" s="221" t="str">
        <f t="shared" si="44"/>
        <v/>
      </c>
      <c r="AA876" s="216" t="str">
        <f>IF(ISNUMBER(J876),IF(OR(F876&lt;Soll_Ist_Vergleich!$C$4,F876&gt;Soll_Ist_Vergleich!$C$5,I876&lt;Soll_Ist_Vergleich!$C$4,I876&gt;Soll_Ist_Vergleich!$C$5,O876&lt;Soll_Ist_Vergleich!$C$4,O876&gt;Soll_Ist_Vergleich!$C$5),"Datum überprüfen",""),"")</f>
        <v/>
      </c>
    </row>
    <row r="877" spans="1:27" x14ac:dyDescent="0.2">
      <c r="A877" s="243" t="str">
        <f>IF(ISBLANK(B877),"",COUNTA(B$10:B877))</f>
        <v/>
      </c>
      <c r="B877" s="24"/>
      <c r="C877" s="48"/>
      <c r="D877" s="48"/>
      <c r="E877" s="33"/>
      <c r="F877" s="35"/>
      <c r="G877" s="35"/>
      <c r="H877" s="49"/>
      <c r="I877" s="35"/>
      <c r="J877" s="34"/>
      <c r="K877" s="62"/>
      <c r="L877" s="62"/>
      <c r="M877" s="114"/>
      <c r="N877" s="116"/>
      <c r="O877" s="57"/>
      <c r="P877" s="50"/>
      <c r="Q877" s="34"/>
      <c r="R877" s="48"/>
      <c r="T877" s="231" t="str">
        <f t="shared" si="42"/>
        <v/>
      </c>
      <c r="U877" s="230"/>
      <c r="W877" s="221" t="str">
        <f t="shared" si="43"/>
        <v/>
      </c>
      <c r="X877" s="221" t="str">
        <f t="shared" si="44"/>
        <v/>
      </c>
      <c r="AA877" s="216" t="str">
        <f>IF(ISNUMBER(J877),IF(OR(F877&lt;Soll_Ist_Vergleich!$C$4,F877&gt;Soll_Ist_Vergleich!$C$5,I877&lt;Soll_Ist_Vergleich!$C$4,I877&gt;Soll_Ist_Vergleich!$C$5,O877&lt;Soll_Ist_Vergleich!$C$4,O877&gt;Soll_Ist_Vergleich!$C$5),"Datum überprüfen",""),"")</f>
        <v/>
      </c>
    </row>
    <row r="878" spans="1:27" x14ac:dyDescent="0.2">
      <c r="A878" s="243" t="str">
        <f>IF(ISBLANK(B878),"",COUNTA(B$10:B878))</f>
        <v/>
      </c>
      <c r="B878" s="24"/>
      <c r="C878" s="48"/>
      <c r="D878" s="48"/>
      <c r="E878" s="33"/>
      <c r="F878" s="35"/>
      <c r="G878" s="35"/>
      <c r="H878" s="49"/>
      <c r="I878" s="35"/>
      <c r="J878" s="34"/>
      <c r="K878" s="62"/>
      <c r="L878" s="62"/>
      <c r="M878" s="114"/>
      <c r="N878" s="116"/>
      <c r="O878" s="57"/>
      <c r="P878" s="50"/>
      <c r="Q878" s="34"/>
      <c r="R878" s="48"/>
      <c r="T878" s="231" t="str">
        <f t="shared" ref="T878:T941" si="45">IF(ISNUMBER(Q878),Q878-S878,"")</f>
        <v/>
      </c>
      <c r="U878" s="230"/>
      <c r="W878" s="221" t="str">
        <f t="shared" si="43"/>
        <v/>
      </c>
      <c r="X878" s="221" t="str">
        <f t="shared" si="44"/>
        <v/>
      </c>
      <c r="AA878" s="216" t="str">
        <f>IF(ISNUMBER(J878),IF(OR(F878&lt;Soll_Ist_Vergleich!$C$4,F878&gt;Soll_Ist_Vergleich!$C$5,I878&lt;Soll_Ist_Vergleich!$C$4,I878&gt;Soll_Ist_Vergleich!$C$5,O878&lt;Soll_Ist_Vergleich!$C$4,O878&gt;Soll_Ist_Vergleich!$C$5),"Datum überprüfen",""),"")</f>
        <v/>
      </c>
    </row>
    <row r="879" spans="1:27" x14ac:dyDescent="0.2">
      <c r="A879" s="243" t="str">
        <f>IF(ISBLANK(B879),"",COUNTA(B$10:B879))</f>
        <v/>
      </c>
      <c r="B879" s="24"/>
      <c r="C879" s="48"/>
      <c r="D879" s="48"/>
      <c r="E879" s="33"/>
      <c r="F879" s="35"/>
      <c r="G879" s="35"/>
      <c r="H879" s="49"/>
      <c r="I879" s="35"/>
      <c r="J879" s="34"/>
      <c r="K879" s="62"/>
      <c r="L879" s="62"/>
      <c r="M879" s="114"/>
      <c r="N879" s="116"/>
      <c r="O879" s="57"/>
      <c r="P879" s="50"/>
      <c r="Q879" s="34"/>
      <c r="R879" s="48"/>
      <c r="T879" s="231" t="str">
        <f t="shared" si="45"/>
        <v/>
      </c>
      <c r="U879" s="230"/>
      <c r="W879" s="221" t="str">
        <f t="shared" si="43"/>
        <v/>
      </c>
      <c r="X879" s="221" t="str">
        <f t="shared" si="44"/>
        <v/>
      </c>
      <c r="AA879" s="216" t="str">
        <f>IF(ISNUMBER(J879),IF(OR(F879&lt;Soll_Ist_Vergleich!$C$4,F879&gt;Soll_Ist_Vergleich!$C$5,I879&lt;Soll_Ist_Vergleich!$C$4,I879&gt;Soll_Ist_Vergleich!$C$5,O879&lt;Soll_Ist_Vergleich!$C$4,O879&gt;Soll_Ist_Vergleich!$C$5),"Datum überprüfen",""),"")</f>
        <v/>
      </c>
    </row>
    <row r="880" spans="1:27" x14ac:dyDescent="0.2">
      <c r="A880" s="243" t="str">
        <f>IF(ISBLANK(B880),"",COUNTA(B$10:B880))</f>
        <v/>
      </c>
      <c r="B880" s="24"/>
      <c r="C880" s="48"/>
      <c r="D880" s="48"/>
      <c r="E880" s="33"/>
      <c r="F880" s="35"/>
      <c r="G880" s="35"/>
      <c r="H880" s="49"/>
      <c r="I880" s="35"/>
      <c r="J880" s="34"/>
      <c r="K880" s="62"/>
      <c r="L880" s="62"/>
      <c r="M880" s="114"/>
      <c r="N880" s="116"/>
      <c r="O880" s="57"/>
      <c r="P880" s="50"/>
      <c r="Q880" s="34"/>
      <c r="R880" s="48"/>
      <c r="T880" s="231" t="str">
        <f t="shared" si="45"/>
        <v/>
      </c>
      <c r="U880" s="230"/>
      <c r="W880" s="221" t="str">
        <f t="shared" si="43"/>
        <v/>
      </c>
      <c r="X880" s="221" t="str">
        <f t="shared" si="44"/>
        <v/>
      </c>
      <c r="AA880" s="216" t="str">
        <f>IF(ISNUMBER(J880),IF(OR(F880&lt;Soll_Ist_Vergleich!$C$4,F880&gt;Soll_Ist_Vergleich!$C$5,I880&lt;Soll_Ist_Vergleich!$C$4,I880&gt;Soll_Ist_Vergleich!$C$5,O880&lt;Soll_Ist_Vergleich!$C$4,O880&gt;Soll_Ist_Vergleich!$C$5),"Datum überprüfen",""),"")</f>
        <v/>
      </c>
    </row>
    <row r="881" spans="1:27" x14ac:dyDescent="0.2">
      <c r="A881" s="243" t="str">
        <f>IF(ISBLANK(B881),"",COUNTA(B$10:B881))</f>
        <v/>
      </c>
      <c r="B881" s="24"/>
      <c r="C881" s="48"/>
      <c r="D881" s="48"/>
      <c r="E881" s="33"/>
      <c r="F881" s="35"/>
      <c r="G881" s="35"/>
      <c r="H881" s="49"/>
      <c r="I881" s="35"/>
      <c r="J881" s="34"/>
      <c r="K881" s="62"/>
      <c r="L881" s="62"/>
      <c r="M881" s="114"/>
      <c r="N881" s="116"/>
      <c r="O881" s="57"/>
      <c r="P881" s="50"/>
      <c r="Q881" s="34"/>
      <c r="R881" s="48"/>
      <c r="T881" s="231" t="str">
        <f t="shared" si="45"/>
        <v/>
      </c>
      <c r="U881" s="230"/>
      <c r="W881" s="221" t="str">
        <f t="shared" si="43"/>
        <v/>
      </c>
      <c r="X881" s="221" t="str">
        <f t="shared" si="44"/>
        <v/>
      </c>
      <c r="AA881" s="216" t="str">
        <f>IF(ISNUMBER(J881),IF(OR(F881&lt;Soll_Ist_Vergleich!$C$4,F881&gt;Soll_Ist_Vergleich!$C$5,I881&lt;Soll_Ist_Vergleich!$C$4,I881&gt;Soll_Ist_Vergleich!$C$5,O881&lt;Soll_Ist_Vergleich!$C$4,O881&gt;Soll_Ist_Vergleich!$C$5),"Datum überprüfen",""),"")</f>
        <v/>
      </c>
    </row>
    <row r="882" spans="1:27" x14ac:dyDescent="0.2">
      <c r="A882" s="243" t="str">
        <f>IF(ISBLANK(B882),"",COUNTA(B$10:B882))</f>
        <v/>
      </c>
      <c r="B882" s="24"/>
      <c r="C882" s="48"/>
      <c r="D882" s="48"/>
      <c r="E882" s="33"/>
      <c r="F882" s="35"/>
      <c r="G882" s="35"/>
      <c r="H882" s="49"/>
      <c r="I882" s="35"/>
      <c r="J882" s="34"/>
      <c r="K882" s="62"/>
      <c r="L882" s="62"/>
      <c r="M882" s="114"/>
      <c r="N882" s="116"/>
      <c r="O882" s="57"/>
      <c r="P882" s="50"/>
      <c r="Q882" s="34"/>
      <c r="R882" s="48"/>
      <c r="T882" s="231" t="str">
        <f t="shared" si="45"/>
        <v/>
      </c>
      <c r="U882" s="230"/>
      <c r="W882" s="221" t="str">
        <f t="shared" si="43"/>
        <v/>
      </c>
      <c r="X882" s="221" t="str">
        <f t="shared" si="44"/>
        <v/>
      </c>
      <c r="AA882" s="216" t="str">
        <f>IF(ISNUMBER(J882),IF(OR(F882&lt;Soll_Ist_Vergleich!$C$4,F882&gt;Soll_Ist_Vergleich!$C$5,I882&lt;Soll_Ist_Vergleich!$C$4,I882&gt;Soll_Ist_Vergleich!$C$5,O882&lt;Soll_Ist_Vergleich!$C$4,O882&gt;Soll_Ist_Vergleich!$C$5),"Datum überprüfen",""),"")</f>
        <v/>
      </c>
    </row>
    <row r="883" spans="1:27" x14ac:dyDescent="0.2">
      <c r="A883" s="243" t="str">
        <f>IF(ISBLANK(B883),"",COUNTA(B$10:B883))</f>
        <v/>
      </c>
      <c r="B883" s="24"/>
      <c r="C883" s="48"/>
      <c r="D883" s="48"/>
      <c r="E883" s="33"/>
      <c r="F883" s="35"/>
      <c r="G883" s="35"/>
      <c r="H883" s="49"/>
      <c r="I883" s="35"/>
      <c r="J883" s="34"/>
      <c r="K883" s="62"/>
      <c r="L883" s="62"/>
      <c r="M883" s="114"/>
      <c r="N883" s="116"/>
      <c r="O883" s="57"/>
      <c r="P883" s="50"/>
      <c r="Q883" s="34"/>
      <c r="R883" s="48"/>
      <c r="T883" s="231" t="str">
        <f t="shared" si="45"/>
        <v/>
      </c>
      <c r="U883" s="230"/>
      <c r="W883" s="221" t="str">
        <f t="shared" si="43"/>
        <v/>
      </c>
      <c r="X883" s="221" t="str">
        <f t="shared" si="44"/>
        <v/>
      </c>
      <c r="AA883" s="216" t="str">
        <f>IF(ISNUMBER(J883),IF(OR(F883&lt;Soll_Ist_Vergleich!$C$4,F883&gt;Soll_Ist_Vergleich!$C$5,I883&lt;Soll_Ist_Vergleich!$C$4,I883&gt;Soll_Ist_Vergleich!$C$5,O883&lt;Soll_Ist_Vergleich!$C$4,O883&gt;Soll_Ist_Vergleich!$C$5),"Datum überprüfen",""),"")</f>
        <v/>
      </c>
    </row>
    <row r="884" spans="1:27" x14ac:dyDescent="0.2">
      <c r="A884" s="243" t="str">
        <f>IF(ISBLANK(B884),"",COUNTA(B$10:B884))</f>
        <v/>
      </c>
      <c r="B884" s="24"/>
      <c r="C884" s="48"/>
      <c r="D884" s="48"/>
      <c r="E884" s="33"/>
      <c r="F884" s="35"/>
      <c r="G884" s="35"/>
      <c r="H884" s="49"/>
      <c r="I884" s="35"/>
      <c r="J884" s="34"/>
      <c r="K884" s="62"/>
      <c r="L884" s="62"/>
      <c r="M884" s="114"/>
      <c r="N884" s="116"/>
      <c r="O884" s="57"/>
      <c r="P884" s="50"/>
      <c r="Q884" s="34"/>
      <c r="R884" s="48"/>
      <c r="T884" s="231" t="str">
        <f t="shared" si="45"/>
        <v/>
      </c>
      <c r="U884" s="230"/>
      <c r="W884" s="221" t="str">
        <f t="shared" si="43"/>
        <v/>
      </c>
      <c r="X884" s="221" t="str">
        <f t="shared" si="44"/>
        <v/>
      </c>
      <c r="AA884" s="216" t="str">
        <f>IF(ISNUMBER(J884),IF(OR(F884&lt;Soll_Ist_Vergleich!$C$4,F884&gt;Soll_Ist_Vergleich!$C$5,I884&lt;Soll_Ist_Vergleich!$C$4,I884&gt;Soll_Ist_Vergleich!$C$5,O884&lt;Soll_Ist_Vergleich!$C$4,O884&gt;Soll_Ist_Vergleich!$C$5),"Datum überprüfen",""),"")</f>
        <v/>
      </c>
    </row>
    <row r="885" spans="1:27" x14ac:dyDescent="0.2">
      <c r="A885" s="243" t="str">
        <f>IF(ISBLANK(B885),"",COUNTA(B$10:B885))</f>
        <v/>
      </c>
      <c r="B885" s="24"/>
      <c r="C885" s="48"/>
      <c r="D885" s="48"/>
      <c r="E885" s="33"/>
      <c r="F885" s="35"/>
      <c r="G885" s="35"/>
      <c r="H885" s="49"/>
      <c r="I885" s="35"/>
      <c r="J885" s="34"/>
      <c r="K885" s="62"/>
      <c r="L885" s="62"/>
      <c r="M885" s="114"/>
      <c r="N885" s="116"/>
      <c r="O885" s="57"/>
      <c r="P885" s="50"/>
      <c r="Q885" s="34"/>
      <c r="R885" s="48"/>
      <c r="T885" s="231" t="str">
        <f t="shared" si="45"/>
        <v/>
      </c>
      <c r="U885" s="230"/>
      <c r="W885" s="221" t="str">
        <f t="shared" si="43"/>
        <v/>
      </c>
      <c r="X885" s="221" t="str">
        <f t="shared" si="44"/>
        <v/>
      </c>
      <c r="AA885" s="216" t="str">
        <f>IF(ISNUMBER(J885),IF(OR(F885&lt;Soll_Ist_Vergleich!$C$4,F885&gt;Soll_Ist_Vergleich!$C$5,I885&lt;Soll_Ist_Vergleich!$C$4,I885&gt;Soll_Ist_Vergleich!$C$5,O885&lt;Soll_Ist_Vergleich!$C$4,O885&gt;Soll_Ist_Vergleich!$C$5),"Datum überprüfen",""),"")</f>
        <v/>
      </c>
    </row>
    <row r="886" spans="1:27" x14ac:dyDescent="0.2">
      <c r="A886" s="243" t="str">
        <f>IF(ISBLANK(B886),"",COUNTA(B$10:B886))</f>
        <v/>
      </c>
      <c r="B886" s="24"/>
      <c r="C886" s="48"/>
      <c r="D886" s="48"/>
      <c r="E886" s="33"/>
      <c r="F886" s="35"/>
      <c r="G886" s="35"/>
      <c r="H886" s="49"/>
      <c r="I886" s="35"/>
      <c r="J886" s="34"/>
      <c r="K886" s="62"/>
      <c r="L886" s="62"/>
      <c r="M886" s="114"/>
      <c r="N886" s="116"/>
      <c r="O886" s="57"/>
      <c r="P886" s="50"/>
      <c r="Q886" s="34"/>
      <c r="R886" s="48"/>
      <c r="T886" s="231" t="str">
        <f t="shared" si="45"/>
        <v/>
      </c>
      <c r="U886" s="230"/>
      <c r="W886" s="221" t="str">
        <f t="shared" si="43"/>
        <v/>
      </c>
      <c r="X886" s="221" t="str">
        <f t="shared" si="44"/>
        <v/>
      </c>
      <c r="AA886" s="216" t="str">
        <f>IF(ISNUMBER(J886),IF(OR(F886&lt;Soll_Ist_Vergleich!$C$4,F886&gt;Soll_Ist_Vergleich!$C$5,I886&lt;Soll_Ist_Vergleich!$C$4,I886&gt;Soll_Ist_Vergleich!$C$5,O886&lt;Soll_Ist_Vergleich!$C$4,O886&gt;Soll_Ist_Vergleich!$C$5),"Datum überprüfen",""),"")</f>
        <v/>
      </c>
    </row>
    <row r="887" spans="1:27" x14ac:dyDescent="0.2">
      <c r="A887" s="243" t="str">
        <f>IF(ISBLANK(B887),"",COUNTA(B$10:B887))</f>
        <v/>
      </c>
      <c r="B887" s="24"/>
      <c r="C887" s="48"/>
      <c r="D887" s="48"/>
      <c r="E887" s="33"/>
      <c r="F887" s="35"/>
      <c r="G887" s="35"/>
      <c r="H887" s="49"/>
      <c r="I887" s="35"/>
      <c r="J887" s="34"/>
      <c r="K887" s="62"/>
      <c r="L887" s="62"/>
      <c r="M887" s="114"/>
      <c r="N887" s="116"/>
      <c r="O887" s="57"/>
      <c r="P887" s="50"/>
      <c r="Q887" s="34"/>
      <c r="R887" s="48"/>
      <c r="T887" s="231" t="str">
        <f t="shared" si="45"/>
        <v/>
      </c>
      <c r="U887" s="230"/>
      <c r="W887" s="221" t="str">
        <f t="shared" si="43"/>
        <v/>
      </c>
      <c r="X887" s="221" t="str">
        <f t="shared" si="44"/>
        <v/>
      </c>
      <c r="AA887" s="216" t="str">
        <f>IF(ISNUMBER(J887),IF(OR(F887&lt;Soll_Ist_Vergleich!$C$4,F887&gt;Soll_Ist_Vergleich!$C$5,I887&lt;Soll_Ist_Vergleich!$C$4,I887&gt;Soll_Ist_Vergleich!$C$5,O887&lt;Soll_Ist_Vergleich!$C$4,O887&gt;Soll_Ist_Vergleich!$C$5),"Datum überprüfen",""),"")</f>
        <v/>
      </c>
    </row>
    <row r="888" spans="1:27" x14ac:dyDescent="0.2">
      <c r="A888" s="243" t="str">
        <f>IF(ISBLANK(B888),"",COUNTA(B$10:B888))</f>
        <v/>
      </c>
      <c r="B888" s="24"/>
      <c r="C888" s="48"/>
      <c r="D888" s="48"/>
      <c r="E888" s="33"/>
      <c r="F888" s="35"/>
      <c r="G888" s="35"/>
      <c r="H888" s="49"/>
      <c r="I888" s="35"/>
      <c r="J888" s="34"/>
      <c r="K888" s="62"/>
      <c r="L888" s="62"/>
      <c r="M888" s="114"/>
      <c r="N888" s="116"/>
      <c r="O888" s="57"/>
      <c r="P888" s="50"/>
      <c r="Q888" s="34"/>
      <c r="R888" s="48"/>
      <c r="T888" s="231" t="str">
        <f t="shared" si="45"/>
        <v/>
      </c>
      <c r="U888" s="230"/>
      <c r="W888" s="221" t="str">
        <f t="shared" si="43"/>
        <v/>
      </c>
      <c r="X888" s="221" t="str">
        <f t="shared" si="44"/>
        <v/>
      </c>
      <c r="AA888" s="216" t="str">
        <f>IF(ISNUMBER(J888),IF(OR(F888&lt;Soll_Ist_Vergleich!$C$4,F888&gt;Soll_Ist_Vergleich!$C$5,I888&lt;Soll_Ist_Vergleich!$C$4,I888&gt;Soll_Ist_Vergleich!$C$5,O888&lt;Soll_Ist_Vergleich!$C$4,O888&gt;Soll_Ist_Vergleich!$C$5),"Datum überprüfen",""),"")</f>
        <v/>
      </c>
    </row>
    <row r="889" spans="1:27" x14ac:dyDescent="0.2">
      <c r="A889" s="243" t="str">
        <f>IF(ISBLANK(B889),"",COUNTA(B$10:B889))</f>
        <v/>
      </c>
      <c r="B889" s="24"/>
      <c r="C889" s="48"/>
      <c r="D889" s="48"/>
      <c r="E889" s="33"/>
      <c r="F889" s="35"/>
      <c r="G889" s="35"/>
      <c r="H889" s="49"/>
      <c r="I889" s="35"/>
      <c r="J889" s="34"/>
      <c r="K889" s="62"/>
      <c r="L889" s="62"/>
      <c r="M889" s="114"/>
      <c r="N889" s="116"/>
      <c r="O889" s="57"/>
      <c r="P889" s="50"/>
      <c r="Q889" s="34"/>
      <c r="R889" s="48"/>
      <c r="T889" s="231" t="str">
        <f t="shared" si="45"/>
        <v/>
      </c>
      <c r="U889" s="230"/>
      <c r="W889" s="221" t="str">
        <f t="shared" si="43"/>
        <v/>
      </c>
      <c r="X889" s="221" t="str">
        <f t="shared" si="44"/>
        <v/>
      </c>
      <c r="AA889" s="216" t="str">
        <f>IF(ISNUMBER(J889),IF(OR(F889&lt;Soll_Ist_Vergleich!$C$4,F889&gt;Soll_Ist_Vergleich!$C$5,I889&lt;Soll_Ist_Vergleich!$C$4,I889&gt;Soll_Ist_Vergleich!$C$5,O889&lt;Soll_Ist_Vergleich!$C$4,O889&gt;Soll_Ist_Vergleich!$C$5),"Datum überprüfen",""),"")</f>
        <v/>
      </c>
    </row>
    <row r="890" spans="1:27" x14ac:dyDescent="0.2">
      <c r="A890" s="243" t="str">
        <f>IF(ISBLANK(B890),"",COUNTA(B$10:B890))</f>
        <v/>
      </c>
      <c r="B890" s="24"/>
      <c r="C890" s="48"/>
      <c r="D890" s="48"/>
      <c r="E890" s="33"/>
      <c r="F890" s="35"/>
      <c r="G890" s="35"/>
      <c r="H890" s="49"/>
      <c r="I890" s="35"/>
      <c r="J890" s="34"/>
      <c r="K890" s="62"/>
      <c r="L890" s="62"/>
      <c r="M890" s="114"/>
      <c r="N890" s="116"/>
      <c r="O890" s="57"/>
      <c r="P890" s="50"/>
      <c r="Q890" s="34"/>
      <c r="R890" s="48"/>
      <c r="T890" s="231" t="str">
        <f t="shared" si="45"/>
        <v/>
      </c>
      <c r="U890" s="230"/>
      <c r="W890" s="221" t="str">
        <f t="shared" si="43"/>
        <v/>
      </c>
      <c r="X890" s="221" t="str">
        <f t="shared" si="44"/>
        <v/>
      </c>
      <c r="AA890" s="216" t="str">
        <f>IF(ISNUMBER(J890),IF(OR(F890&lt;Soll_Ist_Vergleich!$C$4,F890&gt;Soll_Ist_Vergleich!$C$5,I890&lt;Soll_Ist_Vergleich!$C$4,I890&gt;Soll_Ist_Vergleich!$C$5,O890&lt;Soll_Ist_Vergleich!$C$4,O890&gt;Soll_Ist_Vergleich!$C$5),"Datum überprüfen",""),"")</f>
        <v/>
      </c>
    </row>
    <row r="891" spans="1:27" x14ac:dyDescent="0.2">
      <c r="A891" s="243" t="str">
        <f>IF(ISBLANK(B891),"",COUNTA(B$10:B891))</f>
        <v/>
      </c>
      <c r="B891" s="24"/>
      <c r="C891" s="48"/>
      <c r="D891" s="48"/>
      <c r="E891" s="33"/>
      <c r="F891" s="35"/>
      <c r="G891" s="35"/>
      <c r="H891" s="49"/>
      <c r="I891" s="35"/>
      <c r="J891" s="34"/>
      <c r="K891" s="62"/>
      <c r="L891" s="62"/>
      <c r="M891" s="114"/>
      <c r="N891" s="116"/>
      <c r="O891" s="57"/>
      <c r="P891" s="50"/>
      <c r="Q891" s="34"/>
      <c r="R891" s="48"/>
      <c r="T891" s="231" t="str">
        <f t="shared" si="45"/>
        <v/>
      </c>
      <c r="U891" s="230"/>
      <c r="W891" s="221" t="str">
        <f t="shared" si="43"/>
        <v/>
      </c>
      <c r="X891" s="221" t="str">
        <f t="shared" si="44"/>
        <v/>
      </c>
      <c r="AA891" s="216" t="str">
        <f>IF(ISNUMBER(J891),IF(OR(F891&lt;Soll_Ist_Vergleich!$C$4,F891&gt;Soll_Ist_Vergleich!$C$5,I891&lt;Soll_Ist_Vergleich!$C$4,I891&gt;Soll_Ist_Vergleich!$C$5,O891&lt;Soll_Ist_Vergleich!$C$4,O891&gt;Soll_Ist_Vergleich!$C$5),"Datum überprüfen",""),"")</f>
        <v/>
      </c>
    </row>
    <row r="892" spans="1:27" x14ac:dyDescent="0.2">
      <c r="A892" s="243" t="str">
        <f>IF(ISBLANK(B892),"",COUNTA(B$10:B892))</f>
        <v/>
      </c>
      <c r="B892" s="24"/>
      <c r="C892" s="48"/>
      <c r="D892" s="48"/>
      <c r="E892" s="33"/>
      <c r="F892" s="35"/>
      <c r="G892" s="35"/>
      <c r="H892" s="49"/>
      <c r="I892" s="35"/>
      <c r="J892" s="34"/>
      <c r="K892" s="62"/>
      <c r="L892" s="62"/>
      <c r="M892" s="114"/>
      <c r="N892" s="116"/>
      <c r="O892" s="57"/>
      <c r="P892" s="50"/>
      <c r="Q892" s="34"/>
      <c r="R892" s="48"/>
      <c r="T892" s="231" t="str">
        <f t="shared" si="45"/>
        <v/>
      </c>
      <c r="U892" s="230"/>
      <c r="W892" s="221" t="str">
        <f t="shared" si="43"/>
        <v/>
      </c>
      <c r="X892" s="221" t="str">
        <f t="shared" si="44"/>
        <v/>
      </c>
      <c r="AA892" s="216" t="str">
        <f>IF(ISNUMBER(J892),IF(OR(F892&lt;Soll_Ist_Vergleich!$C$4,F892&gt;Soll_Ist_Vergleich!$C$5,I892&lt;Soll_Ist_Vergleich!$C$4,I892&gt;Soll_Ist_Vergleich!$C$5,O892&lt;Soll_Ist_Vergleich!$C$4,O892&gt;Soll_Ist_Vergleich!$C$5),"Datum überprüfen",""),"")</f>
        <v/>
      </c>
    </row>
    <row r="893" spans="1:27" x14ac:dyDescent="0.2">
      <c r="A893" s="243" t="str">
        <f>IF(ISBLANK(B893),"",COUNTA(B$10:B893))</f>
        <v/>
      </c>
      <c r="B893" s="24"/>
      <c r="C893" s="48"/>
      <c r="D893" s="48"/>
      <c r="E893" s="33"/>
      <c r="F893" s="35"/>
      <c r="G893" s="35"/>
      <c r="H893" s="49"/>
      <c r="I893" s="35"/>
      <c r="J893" s="34"/>
      <c r="K893" s="62"/>
      <c r="L893" s="62"/>
      <c r="M893" s="114"/>
      <c r="N893" s="116"/>
      <c r="O893" s="57"/>
      <c r="P893" s="50"/>
      <c r="Q893" s="34"/>
      <c r="R893" s="48"/>
      <c r="T893" s="231" t="str">
        <f t="shared" si="45"/>
        <v/>
      </c>
      <c r="U893" s="230"/>
      <c r="W893" s="221" t="str">
        <f t="shared" si="43"/>
        <v/>
      </c>
      <c r="X893" s="221" t="str">
        <f t="shared" si="44"/>
        <v/>
      </c>
      <c r="AA893" s="216" t="str">
        <f>IF(ISNUMBER(J893),IF(OR(F893&lt;Soll_Ist_Vergleich!$C$4,F893&gt;Soll_Ist_Vergleich!$C$5,I893&lt;Soll_Ist_Vergleich!$C$4,I893&gt;Soll_Ist_Vergleich!$C$5,O893&lt;Soll_Ist_Vergleich!$C$4,O893&gt;Soll_Ist_Vergleich!$C$5),"Datum überprüfen",""),"")</f>
        <v/>
      </c>
    </row>
    <row r="894" spans="1:27" x14ac:dyDescent="0.2">
      <c r="A894" s="243" t="str">
        <f>IF(ISBLANK(B894),"",COUNTA(B$10:B894))</f>
        <v/>
      </c>
      <c r="B894" s="24"/>
      <c r="C894" s="48"/>
      <c r="D894" s="48"/>
      <c r="E894" s="33"/>
      <c r="F894" s="35"/>
      <c r="G894" s="35"/>
      <c r="H894" s="49"/>
      <c r="I894" s="35"/>
      <c r="J894" s="34"/>
      <c r="K894" s="62"/>
      <c r="L894" s="62"/>
      <c r="M894" s="114"/>
      <c r="N894" s="116"/>
      <c r="O894" s="57"/>
      <c r="P894" s="50"/>
      <c r="Q894" s="34"/>
      <c r="R894" s="48"/>
      <c r="T894" s="231" t="str">
        <f t="shared" si="45"/>
        <v/>
      </c>
      <c r="U894" s="230"/>
      <c r="W894" s="221" t="str">
        <f t="shared" si="43"/>
        <v/>
      </c>
      <c r="X894" s="221" t="str">
        <f t="shared" si="44"/>
        <v/>
      </c>
      <c r="AA894" s="216" t="str">
        <f>IF(ISNUMBER(J894),IF(OR(F894&lt;Soll_Ist_Vergleich!$C$4,F894&gt;Soll_Ist_Vergleich!$C$5,I894&lt;Soll_Ist_Vergleich!$C$4,I894&gt;Soll_Ist_Vergleich!$C$5,O894&lt;Soll_Ist_Vergleich!$C$4,O894&gt;Soll_Ist_Vergleich!$C$5),"Datum überprüfen",""),"")</f>
        <v/>
      </c>
    </row>
    <row r="895" spans="1:27" x14ac:dyDescent="0.2">
      <c r="A895" s="243" t="str">
        <f>IF(ISBLANK(B895),"",COUNTA(B$10:B895))</f>
        <v/>
      </c>
      <c r="B895" s="24"/>
      <c r="C895" s="48"/>
      <c r="D895" s="48"/>
      <c r="E895" s="33"/>
      <c r="F895" s="35"/>
      <c r="G895" s="35"/>
      <c r="H895" s="49"/>
      <c r="I895" s="35"/>
      <c r="J895" s="34"/>
      <c r="K895" s="62"/>
      <c r="L895" s="62"/>
      <c r="M895" s="114"/>
      <c r="N895" s="116"/>
      <c r="O895" s="57"/>
      <c r="P895" s="50"/>
      <c r="Q895" s="34"/>
      <c r="R895" s="48"/>
      <c r="T895" s="231" t="str">
        <f t="shared" si="45"/>
        <v/>
      </c>
      <c r="U895" s="230"/>
      <c r="W895" s="221" t="str">
        <f t="shared" si="43"/>
        <v/>
      </c>
      <c r="X895" s="221" t="str">
        <f t="shared" si="44"/>
        <v/>
      </c>
      <c r="AA895" s="216" t="str">
        <f>IF(ISNUMBER(J895),IF(OR(F895&lt;Soll_Ist_Vergleich!$C$4,F895&gt;Soll_Ist_Vergleich!$C$5,I895&lt;Soll_Ist_Vergleich!$C$4,I895&gt;Soll_Ist_Vergleich!$C$5,O895&lt;Soll_Ist_Vergleich!$C$4,O895&gt;Soll_Ist_Vergleich!$C$5),"Datum überprüfen",""),"")</f>
        <v/>
      </c>
    </row>
    <row r="896" spans="1:27" x14ac:dyDescent="0.2">
      <c r="A896" s="243" t="str">
        <f>IF(ISBLANK(B896),"",COUNTA(B$10:B896))</f>
        <v/>
      </c>
      <c r="B896" s="24"/>
      <c r="C896" s="48"/>
      <c r="D896" s="48"/>
      <c r="E896" s="33"/>
      <c r="F896" s="35"/>
      <c r="G896" s="35"/>
      <c r="H896" s="49"/>
      <c r="I896" s="35"/>
      <c r="J896" s="34"/>
      <c r="K896" s="62"/>
      <c r="L896" s="62"/>
      <c r="M896" s="114"/>
      <c r="N896" s="116"/>
      <c r="O896" s="57"/>
      <c r="P896" s="50"/>
      <c r="Q896" s="34"/>
      <c r="R896" s="48"/>
      <c r="T896" s="231" t="str">
        <f t="shared" si="45"/>
        <v/>
      </c>
      <c r="U896" s="230"/>
      <c r="W896" s="221" t="str">
        <f t="shared" si="43"/>
        <v/>
      </c>
      <c r="X896" s="221" t="str">
        <f t="shared" si="44"/>
        <v/>
      </c>
      <c r="AA896" s="216" t="str">
        <f>IF(ISNUMBER(J896),IF(OR(F896&lt;Soll_Ist_Vergleich!$C$4,F896&gt;Soll_Ist_Vergleich!$C$5,I896&lt;Soll_Ist_Vergleich!$C$4,I896&gt;Soll_Ist_Vergleich!$C$5,O896&lt;Soll_Ist_Vergleich!$C$4,O896&gt;Soll_Ist_Vergleich!$C$5),"Datum überprüfen",""),"")</f>
        <v/>
      </c>
    </row>
    <row r="897" spans="1:27" x14ac:dyDescent="0.2">
      <c r="A897" s="243" t="str">
        <f>IF(ISBLANK(B897),"",COUNTA(B$10:B897))</f>
        <v/>
      </c>
      <c r="B897" s="24"/>
      <c r="C897" s="48"/>
      <c r="D897" s="48"/>
      <c r="E897" s="33"/>
      <c r="F897" s="35"/>
      <c r="G897" s="35"/>
      <c r="H897" s="49"/>
      <c r="I897" s="35"/>
      <c r="J897" s="34"/>
      <c r="K897" s="62"/>
      <c r="L897" s="62"/>
      <c r="M897" s="114"/>
      <c r="N897" s="116"/>
      <c r="O897" s="57"/>
      <c r="P897" s="50"/>
      <c r="Q897" s="34"/>
      <c r="R897" s="48"/>
      <c r="T897" s="231" t="str">
        <f t="shared" si="45"/>
        <v/>
      </c>
      <c r="U897" s="230"/>
      <c r="W897" s="221" t="str">
        <f t="shared" si="43"/>
        <v/>
      </c>
      <c r="X897" s="221" t="str">
        <f t="shared" si="44"/>
        <v/>
      </c>
      <c r="AA897" s="216" t="str">
        <f>IF(ISNUMBER(J897),IF(OR(F897&lt;Soll_Ist_Vergleich!$C$4,F897&gt;Soll_Ist_Vergleich!$C$5,I897&lt;Soll_Ist_Vergleich!$C$4,I897&gt;Soll_Ist_Vergleich!$C$5,O897&lt;Soll_Ist_Vergleich!$C$4,O897&gt;Soll_Ist_Vergleich!$C$5),"Datum überprüfen",""),"")</f>
        <v/>
      </c>
    </row>
    <row r="898" spans="1:27" x14ac:dyDescent="0.2">
      <c r="A898" s="243" t="str">
        <f>IF(ISBLANK(B898),"",COUNTA(B$10:B898))</f>
        <v/>
      </c>
      <c r="B898" s="24"/>
      <c r="C898" s="48"/>
      <c r="D898" s="48"/>
      <c r="E898" s="33"/>
      <c r="F898" s="35"/>
      <c r="G898" s="35"/>
      <c r="H898" s="49"/>
      <c r="I898" s="35"/>
      <c r="J898" s="34"/>
      <c r="K898" s="62"/>
      <c r="L898" s="62"/>
      <c r="M898" s="114"/>
      <c r="N898" s="116"/>
      <c r="O898" s="57"/>
      <c r="P898" s="50"/>
      <c r="Q898" s="34"/>
      <c r="R898" s="48"/>
      <c r="T898" s="231" t="str">
        <f t="shared" si="45"/>
        <v/>
      </c>
      <c r="U898" s="230"/>
      <c r="W898" s="221" t="str">
        <f t="shared" si="43"/>
        <v/>
      </c>
      <c r="X898" s="221" t="str">
        <f t="shared" si="44"/>
        <v/>
      </c>
      <c r="AA898" s="216" t="str">
        <f>IF(ISNUMBER(J898),IF(OR(F898&lt;Soll_Ist_Vergleich!$C$4,F898&gt;Soll_Ist_Vergleich!$C$5,I898&lt;Soll_Ist_Vergleich!$C$4,I898&gt;Soll_Ist_Vergleich!$C$5,O898&lt;Soll_Ist_Vergleich!$C$4,O898&gt;Soll_Ist_Vergleich!$C$5),"Datum überprüfen",""),"")</f>
        <v/>
      </c>
    </row>
    <row r="899" spans="1:27" x14ac:dyDescent="0.2">
      <c r="A899" s="243" t="str">
        <f>IF(ISBLANK(B899),"",COUNTA(B$10:B899))</f>
        <v/>
      </c>
      <c r="B899" s="24"/>
      <c r="C899" s="48"/>
      <c r="D899" s="48"/>
      <c r="E899" s="33"/>
      <c r="F899" s="35"/>
      <c r="G899" s="35"/>
      <c r="H899" s="49"/>
      <c r="I899" s="35"/>
      <c r="J899" s="34"/>
      <c r="K899" s="62"/>
      <c r="L899" s="62"/>
      <c r="M899" s="114"/>
      <c r="N899" s="116"/>
      <c r="O899" s="57"/>
      <c r="P899" s="50"/>
      <c r="Q899" s="34"/>
      <c r="R899" s="48"/>
      <c r="T899" s="231" t="str">
        <f t="shared" si="45"/>
        <v/>
      </c>
      <c r="U899" s="230"/>
      <c r="W899" s="221" t="str">
        <f t="shared" si="43"/>
        <v/>
      </c>
      <c r="X899" s="221" t="str">
        <f t="shared" si="44"/>
        <v/>
      </c>
      <c r="AA899" s="216" t="str">
        <f>IF(ISNUMBER(J899),IF(OR(F899&lt;Soll_Ist_Vergleich!$C$4,F899&gt;Soll_Ist_Vergleich!$C$5,I899&lt;Soll_Ist_Vergleich!$C$4,I899&gt;Soll_Ist_Vergleich!$C$5,O899&lt;Soll_Ist_Vergleich!$C$4,O899&gt;Soll_Ist_Vergleich!$C$5),"Datum überprüfen",""),"")</f>
        <v/>
      </c>
    </row>
    <row r="900" spans="1:27" x14ac:dyDescent="0.2">
      <c r="A900" s="243" t="str">
        <f>IF(ISBLANK(B900),"",COUNTA(B$10:B900))</f>
        <v/>
      </c>
      <c r="B900" s="24"/>
      <c r="C900" s="48"/>
      <c r="D900" s="48"/>
      <c r="E900" s="33"/>
      <c r="F900" s="35"/>
      <c r="G900" s="35"/>
      <c r="H900" s="49"/>
      <c r="I900" s="35"/>
      <c r="J900" s="34"/>
      <c r="K900" s="62"/>
      <c r="L900" s="62"/>
      <c r="M900" s="114"/>
      <c r="N900" s="116"/>
      <c r="O900" s="57"/>
      <c r="P900" s="50"/>
      <c r="Q900" s="34"/>
      <c r="R900" s="48"/>
      <c r="T900" s="231" t="str">
        <f t="shared" si="45"/>
        <v/>
      </c>
      <c r="U900" s="230"/>
      <c r="W900" s="221" t="str">
        <f t="shared" si="43"/>
        <v/>
      </c>
      <c r="X900" s="221" t="str">
        <f t="shared" si="44"/>
        <v/>
      </c>
      <c r="AA900" s="216" t="str">
        <f>IF(ISNUMBER(J900),IF(OR(F900&lt;Soll_Ist_Vergleich!$C$4,F900&gt;Soll_Ist_Vergleich!$C$5,I900&lt;Soll_Ist_Vergleich!$C$4,I900&gt;Soll_Ist_Vergleich!$C$5,O900&lt;Soll_Ist_Vergleich!$C$4,O900&gt;Soll_Ist_Vergleich!$C$5),"Datum überprüfen",""),"")</f>
        <v/>
      </c>
    </row>
    <row r="901" spans="1:27" x14ac:dyDescent="0.2">
      <c r="A901" s="243" t="str">
        <f>IF(ISBLANK(B901),"",COUNTA(B$10:B901))</f>
        <v/>
      </c>
      <c r="B901" s="24"/>
      <c r="C901" s="48"/>
      <c r="D901" s="48"/>
      <c r="E901" s="33"/>
      <c r="F901" s="35"/>
      <c r="G901" s="35"/>
      <c r="H901" s="49"/>
      <c r="I901" s="35"/>
      <c r="J901" s="34"/>
      <c r="K901" s="62"/>
      <c r="L901" s="62"/>
      <c r="M901" s="114"/>
      <c r="N901" s="116"/>
      <c r="O901" s="57"/>
      <c r="P901" s="50"/>
      <c r="Q901" s="34"/>
      <c r="R901" s="48"/>
      <c r="T901" s="231" t="str">
        <f t="shared" si="45"/>
        <v/>
      </c>
      <c r="U901" s="230"/>
      <c r="W901" s="221" t="str">
        <f t="shared" si="43"/>
        <v/>
      </c>
      <c r="X901" s="221" t="str">
        <f t="shared" si="44"/>
        <v/>
      </c>
      <c r="AA901" s="216" t="str">
        <f>IF(ISNUMBER(J901),IF(OR(F901&lt;Soll_Ist_Vergleich!$C$4,F901&gt;Soll_Ist_Vergleich!$C$5,I901&lt;Soll_Ist_Vergleich!$C$4,I901&gt;Soll_Ist_Vergleich!$C$5,O901&lt;Soll_Ist_Vergleich!$C$4,O901&gt;Soll_Ist_Vergleich!$C$5),"Datum überprüfen",""),"")</f>
        <v/>
      </c>
    </row>
    <row r="902" spans="1:27" x14ac:dyDescent="0.2">
      <c r="A902" s="243" t="str">
        <f>IF(ISBLANK(B902),"",COUNTA(B$10:B902))</f>
        <v/>
      </c>
      <c r="B902" s="24"/>
      <c r="C902" s="48"/>
      <c r="D902" s="48"/>
      <c r="E902" s="33"/>
      <c r="F902" s="35"/>
      <c r="G902" s="35"/>
      <c r="H902" s="49"/>
      <c r="I902" s="35"/>
      <c r="J902" s="34"/>
      <c r="K902" s="62"/>
      <c r="L902" s="62"/>
      <c r="M902" s="114"/>
      <c r="N902" s="116"/>
      <c r="O902" s="57"/>
      <c r="P902" s="50"/>
      <c r="Q902" s="34"/>
      <c r="R902" s="48"/>
      <c r="T902" s="231" t="str">
        <f t="shared" si="45"/>
        <v/>
      </c>
      <c r="U902" s="230"/>
      <c r="W902" s="221" t="str">
        <f t="shared" si="43"/>
        <v/>
      </c>
      <c r="X902" s="221" t="str">
        <f t="shared" si="44"/>
        <v/>
      </c>
      <c r="AA902" s="216" t="str">
        <f>IF(ISNUMBER(J902),IF(OR(F902&lt;Soll_Ist_Vergleich!$C$4,F902&gt;Soll_Ist_Vergleich!$C$5,I902&lt;Soll_Ist_Vergleich!$C$4,I902&gt;Soll_Ist_Vergleich!$C$5,O902&lt;Soll_Ist_Vergleich!$C$4,O902&gt;Soll_Ist_Vergleich!$C$5),"Datum überprüfen",""),"")</f>
        <v/>
      </c>
    </row>
    <row r="903" spans="1:27" x14ac:dyDescent="0.2">
      <c r="A903" s="243" t="str">
        <f>IF(ISBLANK(B903),"",COUNTA(B$10:B903))</f>
        <v/>
      </c>
      <c r="B903" s="24"/>
      <c r="C903" s="48"/>
      <c r="D903" s="48"/>
      <c r="E903" s="33"/>
      <c r="F903" s="35"/>
      <c r="G903" s="35"/>
      <c r="H903" s="49"/>
      <c r="I903" s="35"/>
      <c r="J903" s="34"/>
      <c r="K903" s="62"/>
      <c r="L903" s="62"/>
      <c r="M903" s="114"/>
      <c r="N903" s="116"/>
      <c r="O903" s="57"/>
      <c r="P903" s="50"/>
      <c r="Q903" s="34"/>
      <c r="R903" s="48"/>
      <c r="T903" s="231" t="str">
        <f t="shared" si="45"/>
        <v/>
      </c>
      <c r="U903" s="230"/>
      <c r="W903" s="221" t="str">
        <f t="shared" si="43"/>
        <v/>
      </c>
      <c r="X903" s="221" t="str">
        <f t="shared" si="44"/>
        <v/>
      </c>
      <c r="AA903" s="216" t="str">
        <f>IF(ISNUMBER(J903),IF(OR(F903&lt;Soll_Ist_Vergleich!$C$4,F903&gt;Soll_Ist_Vergleich!$C$5,I903&lt;Soll_Ist_Vergleich!$C$4,I903&gt;Soll_Ist_Vergleich!$C$5,O903&lt;Soll_Ist_Vergleich!$C$4,O903&gt;Soll_Ist_Vergleich!$C$5),"Datum überprüfen",""),"")</f>
        <v/>
      </c>
    </row>
    <row r="904" spans="1:27" x14ac:dyDescent="0.2">
      <c r="A904" s="243" t="str">
        <f>IF(ISBLANK(B904),"",COUNTA(B$10:B904))</f>
        <v/>
      </c>
      <c r="B904" s="24"/>
      <c r="C904" s="48"/>
      <c r="D904" s="48"/>
      <c r="E904" s="33"/>
      <c r="F904" s="35"/>
      <c r="G904" s="35"/>
      <c r="H904" s="49"/>
      <c r="I904" s="35"/>
      <c r="J904" s="34"/>
      <c r="K904" s="62"/>
      <c r="L904" s="62"/>
      <c r="M904" s="114"/>
      <c r="N904" s="116"/>
      <c r="O904" s="57"/>
      <c r="P904" s="50"/>
      <c r="Q904" s="34"/>
      <c r="R904" s="48"/>
      <c r="T904" s="231" t="str">
        <f t="shared" si="45"/>
        <v/>
      </c>
      <c r="U904" s="230"/>
      <c r="W904" s="221" t="str">
        <f t="shared" si="43"/>
        <v/>
      </c>
      <c r="X904" s="221" t="str">
        <f t="shared" si="44"/>
        <v/>
      </c>
      <c r="AA904" s="216" t="str">
        <f>IF(ISNUMBER(J904),IF(OR(F904&lt;Soll_Ist_Vergleich!$C$4,F904&gt;Soll_Ist_Vergleich!$C$5,I904&lt;Soll_Ist_Vergleich!$C$4,I904&gt;Soll_Ist_Vergleich!$C$5,O904&lt;Soll_Ist_Vergleich!$C$4,O904&gt;Soll_Ist_Vergleich!$C$5),"Datum überprüfen",""),"")</f>
        <v/>
      </c>
    </row>
    <row r="905" spans="1:27" x14ac:dyDescent="0.2">
      <c r="A905" s="243" t="str">
        <f>IF(ISBLANK(B905),"",COUNTA(B$10:B905))</f>
        <v/>
      </c>
      <c r="B905" s="24"/>
      <c r="C905" s="48"/>
      <c r="D905" s="48"/>
      <c r="E905" s="33"/>
      <c r="F905" s="35"/>
      <c r="G905" s="35"/>
      <c r="H905" s="49"/>
      <c r="I905" s="35"/>
      <c r="J905" s="34"/>
      <c r="K905" s="62"/>
      <c r="L905" s="62"/>
      <c r="M905" s="114"/>
      <c r="N905" s="116"/>
      <c r="O905" s="57"/>
      <c r="P905" s="50"/>
      <c r="Q905" s="34"/>
      <c r="R905" s="48"/>
      <c r="T905" s="231" t="str">
        <f t="shared" si="45"/>
        <v/>
      </c>
      <c r="U905" s="230"/>
      <c r="W905" s="221" t="str">
        <f t="shared" si="43"/>
        <v/>
      </c>
      <c r="X905" s="221" t="str">
        <f t="shared" si="44"/>
        <v/>
      </c>
      <c r="AA905" s="216" t="str">
        <f>IF(ISNUMBER(J905),IF(OR(F905&lt;Soll_Ist_Vergleich!$C$4,F905&gt;Soll_Ist_Vergleich!$C$5,I905&lt;Soll_Ist_Vergleich!$C$4,I905&gt;Soll_Ist_Vergleich!$C$5,O905&lt;Soll_Ist_Vergleich!$C$4,O905&gt;Soll_Ist_Vergleich!$C$5),"Datum überprüfen",""),"")</f>
        <v/>
      </c>
    </row>
    <row r="906" spans="1:27" x14ac:dyDescent="0.2">
      <c r="A906" s="243" t="str">
        <f>IF(ISBLANK(B906),"",COUNTA(B$10:B906))</f>
        <v/>
      </c>
      <c r="B906" s="24"/>
      <c r="C906" s="48"/>
      <c r="D906" s="48"/>
      <c r="E906" s="33"/>
      <c r="F906" s="35"/>
      <c r="G906" s="35"/>
      <c r="H906" s="49"/>
      <c r="I906" s="35"/>
      <c r="J906" s="34"/>
      <c r="K906" s="62"/>
      <c r="L906" s="62"/>
      <c r="M906" s="114"/>
      <c r="N906" s="116"/>
      <c r="O906" s="57"/>
      <c r="P906" s="50"/>
      <c r="Q906" s="34"/>
      <c r="R906" s="48"/>
      <c r="T906" s="231" t="str">
        <f t="shared" si="45"/>
        <v/>
      </c>
      <c r="U906" s="230"/>
      <c r="W906" s="221" t="str">
        <f t="shared" si="43"/>
        <v/>
      </c>
      <c r="X906" s="221" t="str">
        <f t="shared" si="44"/>
        <v/>
      </c>
      <c r="AA906" s="216" t="str">
        <f>IF(ISNUMBER(J906),IF(OR(F906&lt;Soll_Ist_Vergleich!$C$4,F906&gt;Soll_Ist_Vergleich!$C$5,I906&lt;Soll_Ist_Vergleich!$C$4,I906&gt;Soll_Ist_Vergleich!$C$5,O906&lt;Soll_Ist_Vergleich!$C$4,O906&gt;Soll_Ist_Vergleich!$C$5),"Datum überprüfen",""),"")</f>
        <v/>
      </c>
    </row>
    <row r="907" spans="1:27" x14ac:dyDescent="0.2">
      <c r="A907" s="243" t="str">
        <f>IF(ISBLANK(B907),"",COUNTA(B$10:B907))</f>
        <v/>
      </c>
      <c r="B907" s="24"/>
      <c r="C907" s="48"/>
      <c r="D907" s="48"/>
      <c r="E907" s="33"/>
      <c r="F907" s="35"/>
      <c r="G907" s="35"/>
      <c r="H907" s="49"/>
      <c r="I907" s="35"/>
      <c r="J907" s="34"/>
      <c r="K907" s="62"/>
      <c r="L907" s="62"/>
      <c r="M907" s="114"/>
      <c r="N907" s="116"/>
      <c r="O907" s="57"/>
      <c r="P907" s="50"/>
      <c r="Q907" s="34"/>
      <c r="R907" s="48"/>
      <c r="T907" s="231" t="str">
        <f t="shared" si="45"/>
        <v/>
      </c>
      <c r="U907" s="230"/>
      <c r="W907" s="221" t="str">
        <f t="shared" si="43"/>
        <v/>
      </c>
      <c r="X907" s="221" t="str">
        <f t="shared" si="44"/>
        <v/>
      </c>
      <c r="AA907" s="216" t="str">
        <f>IF(ISNUMBER(J907),IF(OR(F907&lt;Soll_Ist_Vergleich!$C$4,F907&gt;Soll_Ist_Vergleich!$C$5,I907&lt;Soll_Ist_Vergleich!$C$4,I907&gt;Soll_Ist_Vergleich!$C$5,O907&lt;Soll_Ist_Vergleich!$C$4,O907&gt;Soll_Ist_Vergleich!$C$5),"Datum überprüfen",""),"")</f>
        <v/>
      </c>
    </row>
    <row r="908" spans="1:27" x14ac:dyDescent="0.2">
      <c r="A908" s="243" t="str">
        <f>IF(ISBLANK(B908),"",COUNTA(B$10:B908))</f>
        <v/>
      </c>
      <c r="B908" s="24"/>
      <c r="C908" s="48"/>
      <c r="D908" s="48"/>
      <c r="E908" s="33"/>
      <c r="F908" s="35"/>
      <c r="G908" s="35"/>
      <c r="H908" s="49"/>
      <c r="I908" s="35"/>
      <c r="J908" s="34"/>
      <c r="K908" s="62"/>
      <c r="L908" s="62"/>
      <c r="M908" s="114"/>
      <c r="N908" s="116"/>
      <c r="O908" s="57"/>
      <c r="P908" s="50"/>
      <c r="Q908" s="34"/>
      <c r="R908" s="48"/>
      <c r="T908" s="231" t="str">
        <f t="shared" si="45"/>
        <v/>
      </c>
      <c r="U908" s="230"/>
      <c r="W908" s="221" t="str">
        <f t="shared" si="43"/>
        <v/>
      </c>
      <c r="X908" s="221" t="str">
        <f t="shared" si="44"/>
        <v/>
      </c>
      <c r="AA908" s="216" t="str">
        <f>IF(ISNUMBER(J908),IF(OR(F908&lt;Soll_Ist_Vergleich!$C$4,F908&gt;Soll_Ist_Vergleich!$C$5,I908&lt;Soll_Ist_Vergleich!$C$4,I908&gt;Soll_Ist_Vergleich!$C$5,O908&lt;Soll_Ist_Vergleich!$C$4,O908&gt;Soll_Ist_Vergleich!$C$5),"Datum überprüfen",""),"")</f>
        <v/>
      </c>
    </row>
    <row r="909" spans="1:27" x14ac:dyDescent="0.2">
      <c r="A909" s="243" t="str">
        <f>IF(ISBLANK(B909),"",COUNTA(B$10:B909))</f>
        <v/>
      </c>
      <c r="B909" s="24"/>
      <c r="C909" s="48"/>
      <c r="D909" s="48"/>
      <c r="E909" s="33"/>
      <c r="F909" s="35"/>
      <c r="G909" s="35"/>
      <c r="H909" s="49"/>
      <c r="I909" s="35"/>
      <c r="J909" s="34"/>
      <c r="K909" s="62"/>
      <c r="L909" s="62"/>
      <c r="M909" s="114"/>
      <c r="N909" s="116"/>
      <c r="O909" s="57"/>
      <c r="P909" s="50"/>
      <c r="Q909" s="34"/>
      <c r="R909" s="48"/>
      <c r="T909" s="231" t="str">
        <f t="shared" si="45"/>
        <v/>
      </c>
      <c r="U909" s="230"/>
      <c r="W909" s="221" t="str">
        <f t="shared" si="43"/>
        <v/>
      </c>
      <c r="X909" s="221" t="str">
        <f t="shared" si="44"/>
        <v/>
      </c>
      <c r="AA909" s="216" t="str">
        <f>IF(ISNUMBER(J909),IF(OR(F909&lt;Soll_Ist_Vergleich!$C$4,F909&gt;Soll_Ist_Vergleich!$C$5,I909&lt;Soll_Ist_Vergleich!$C$4,I909&gt;Soll_Ist_Vergleich!$C$5,O909&lt;Soll_Ist_Vergleich!$C$4,O909&gt;Soll_Ist_Vergleich!$C$5),"Datum überprüfen",""),"")</f>
        <v/>
      </c>
    </row>
    <row r="910" spans="1:27" x14ac:dyDescent="0.2">
      <c r="A910" s="243" t="str">
        <f>IF(ISBLANK(B910),"",COUNTA(B$10:B910))</f>
        <v/>
      </c>
      <c r="B910" s="24"/>
      <c r="C910" s="48"/>
      <c r="D910" s="48"/>
      <c r="E910" s="33"/>
      <c r="F910" s="35"/>
      <c r="G910" s="35"/>
      <c r="H910" s="49"/>
      <c r="I910" s="35"/>
      <c r="J910" s="34"/>
      <c r="K910" s="62"/>
      <c r="L910" s="62"/>
      <c r="M910" s="114"/>
      <c r="N910" s="116"/>
      <c r="O910" s="57"/>
      <c r="P910" s="50"/>
      <c r="Q910" s="34"/>
      <c r="R910" s="48"/>
      <c r="T910" s="231" t="str">
        <f t="shared" si="45"/>
        <v/>
      </c>
      <c r="U910" s="230"/>
      <c r="W910" s="221" t="str">
        <f t="shared" si="43"/>
        <v/>
      </c>
      <c r="X910" s="221" t="str">
        <f t="shared" si="44"/>
        <v/>
      </c>
      <c r="AA910" s="216" t="str">
        <f>IF(ISNUMBER(J910),IF(OR(F910&lt;Soll_Ist_Vergleich!$C$4,F910&gt;Soll_Ist_Vergleich!$C$5,I910&lt;Soll_Ist_Vergleich!$C$4,I910&gt;Soll_Ist_Vergleich!$C$5,O910&lt;Soll_Ist_Vergleich!$C$4,O910&gt;Soll_Ist_Vergleich!$C$5),"Datum überprüfen",""),"")</f>
        <v/>
      </c>
    </row>
    <row r="911" spans="1:27" x14ac:dyDescent="0.2">
      <c r="A911" s="243" t="str">
        <f>IF(ISBLANK(B911),"",COUNTA(B$10:B911))</f>
        <v/>
      </c>
      <c r="B911" s="24"/>
      <c r="C911" s="48"/>
      <c r="D911" s="48"/>
      <c r="E911" s="33"/>
      <c r="F911" s="35"/>
      <c r="G911" s="35"/>
      <c r="H911" s="49"/>
      <c r="I911" s="35"/>
      <c r="J911" s="34"/>
      <c r="K911" s="62"/>
      <c r="L911" s="62"/>
      <c r="M911" s="114"/>
      <c r="N911" s="116"/>
      <c r="O911" s="57"/>
      <c r="P911" s="50"/>
      <c r="Q911" s="34"/>
      <c r="R911" s="48"/>
      <c r="T911" s="231" t="str">
        <f t="shared" si="45"/>
        <v/>
      </c>
      <c r="U911" s="230"/>
      <c r="W911" s="221" t="str">
        <f t="shared" si="43"/>
        <v/>
      </c>
      <c r="X911" s="221" t="str">
        <f t="shared" si="44"/>
        <v/>
      </c>
      <c r="AA911" s="216" t="str">
        <f>IF(ISNUMBER(J911),IF(OR(F911&lt;Soll_Ist_Vergleich!$C$4,F911&gt;Soll_Ist_Vergleich!$C$5,I911&lt;Soll_Ist_Vergleich!$C$4,I911&gt;Soll_Ist_Vergleich!$C$5,O911&lt;Soll_Ist_Vergleich!$C$4,O911&gt;Soll_Ist_Vergleich!$C$5),"Datum überprüfen",""),"")</f>
        <v/>
      </c>
    </row>
    <row r="912" spans="1:27" x14ac:dyDescent="0.2">
      <c r="A912" s="243" t="str">
        <f>IF(ISBLANK(B912),"",COUNTA(B$10:B912))</f>
        <v/>
      </c>
      <c r="B912" s="24"/>
      <c r="C912" s="48"/>
      <c r="D912" s="48"/>
      <c r="E912" s="33"/>
      <c r="F912" s="35"/>
      <c r="G912" s="35"/>
      <c r="H912" s="49"/>
      <c r="I912" s="35"/>
      <c r="J912" s="34"/>
      <c r="K912" s="62"/>
      <c r="L912" s="62"/>
      <c r="M912" s="114"/>
      <c r="N912" s="116"/>
      <c r="O912" s="57"/>
      <c r="P912" s="50"/>
      <c r="Q912" s="34"/>
      <c r="R912" s="48"/>
      <c r="T912" s="231" t="str">
        <f t="shared" si="45"/>
        <v/>
      </c>
      <c r="U912" s="230"/>
      <c r="W912" s="221" t="str">
        <f t="shared" si="43"/>
        <v/>
      </c>
      <c r="X912" s="221" t="str">
        <f t="shared" si="44"/>
        <v/>
      </c>
      <c r="AA912" s="216" t="str">
        <f>IF(ISNUMBER(J912),IF(OR(F912&lt;Soll_Ist_Vergleich!$C$4,F912&gt;Soll_Ist_Vergleich!$C$5,I912&lt;Soll_Ist_Vergleich!$C$4,I912&gt;Soll_Ist_Vergleich!$C$5,O912&lt;Soll_Ist_Vergleich!$C$4,O912&gt;Soll_Ist_Vergleich!$C$5),"Datum überprüfen",""),"")</f>
        <v/>
      </c>
    </row>
    <row r="913" spans="1:27" x14ac:dyDescent="0.2">
      <c r="A913" s="243" t="str">
        <f>IF(ISBLANK(B913),"",COUNTA(B$10:B913))</f>
        <v/>
      </c>
      <c r="B913" s="24"/>
      <c r="C913" s="48"/>
      <c r="D913" s="48"/>
      <c r="E913" s="33"/>
      <c r="F913" s="35"/>
      <c r="G913" s="35"/>
      <c r="H913" s="49"/>
      <c r="I913" s="35"/>
      <c r="J913" s="34"/>
      <c r="K913" s="62"/>
      <c r="L913" s="62"/>
      <c r="M913" s="114"/>
      <c r="N913" s="116"/>
      <c r="O913" s="57"/>
      <c r="P913" s="50"/>
      <c r="Q913" s="34"/>
      <c r="R913" s="48"/>
      <c r="T913" s="231" t="str">
        <f t="shared" si="45"/>
        <v/>
      </c>
      <c r="U913" s="230"/>
      <c r="W913" s="221" t="str">
        <f t="shared" si="43"/>
        <v/>
      </c>
      <c r="X913" s="221" t="str">
        <f t="shared" si="44"/>
        <v/>
      </c>
      <c r="AA913" s="216" t="str">
        <f>IF(ISNUMBER(J913),IF(OR(F913&lt;Soll_Ist_Vergleich!$C$4,F913&gt;Soll_Ist_Vergleich!$C$5,I913&lt;Soll_Ist_Vergleich!$C$4,I913&gt;Soll_Ist_Vergleich!$C$5,O913&lt;Soll_Ist_Vergleich!$C$4,O913&gt;Soll_Ist_Vergleich!$C$5),"Datum überprüfen",""),"")</f>
        <v/>
      </c>
    </row>
    <row r="914" spans="1:27" x14ac:dyDescent="0.2">
      <c r="A914" s="243" t="str">
        <f>IF(ISBLANK(B914),"",COUNTA(B$10:B914))</f>
        <v/>
      </c>
      <c r="B914" s="24"/>
      <c r="C914" s="48"/>
      <c r="D914" s="48"/>
      <c r="E914" s="33"/>
      <c r="F914" s="35"/>
      <c r="G914" s="35"/>
      <c r="H914" s="49"/>
      <c r="I914" s="35"/>
      <c r="J914" s="34"/>
      <c r="K914" s="62"/>
      <c r="L914" s="62"/>
      <c r="M914" s="114"/>
      <c r="N914" s="116"/>
      <c r="O914" s="57"/>
      <c r="P914" s="50"/>
      <c r="Q914" s="34"/>
      <c r="R914" s="48"/>
      <c r="T914" s="231" t="str">
        <f t="shared" si="45"/>
        <v/>
      </c>
      <c r="U914" s="230"/>
      <c r="W914" s="221" t="str">
        <f t="shared" si="43"/>
        <v/>
      </c>
      <c r="X914" s="221" t="str">
        <f t="shared" si="44"/>
        <v/>
      </c>
      <c r="AA914" s="216" t="str">
        <f>IF(ISNUMBER(J914),IF(OR(F914&lt;Soll_Ist_Vergleich!$C$4,F914&gt;Soll_Ist_Vergleich!$C$5,I914&lt;Soll_Ist_Vergleich!$C$4,I914&gt;Soll_Ist_Vergleich!$C$5,O914&lt;Soll_Ist_Vergleich!$C$4,O914&gt;Soll_Ist_Vergleich!$C$5),"Datum überprüfen",""),"")</f>
        <v/>
      </c>
    </row>
    <row r="915" spans="1:27" x14ac:dyDescent="0.2">
      <c r="A915" s="243" t="str">
        <f>IF(ISBLANK(B915),"",COUNTA(B$10:B915))</f>
        <v/>
      </c>
      <c r="B915" s="24"/>
      <c r="C915" s="48"/>
      <c r="D915" s="48"/>
      <c r="E915" s="33"/>
      <c r="F915" s="35"/>
      <c r="G915" s="35"/>
      <c r="H915" s="49"/>
      <c r="I915" s="35"/>
      <c r="J915" s="34"/>
      <c r="K915" s="62"/>
      <c r="L915" s="62"/>
      <c r="M915" s="114"/>
      <c r="N915" s="116"/>
      <c r="O915" s="57"/>
      <c r="P915" s="50"/>
      <c r="Q915" s="34"/>
      <c r="R915" s="48"/>
      <c r="T915" s="231" t="str">
        <f t="shared" si="45"/>
        <v/>
      </c>
      <c r="U915" s="230"/>
      <c r="W915" s="221" t="str">
        <f t="shared" si="43"/>
        <v/>
      </c>
      <c r="X915" s="221" t="str">
        <f t="shared" si="44"/>
        <v/>
      </c>
      <c r="AA915" s="216" t="str">
        <f>IF(ISNUMBER(J915),IF(OR(F915&lt;Soll_Ist_Vergleich!$C$4,F915&gt;Soll_Ist_Vergleich!$C$5,I915&lt;Soll_Ist_Vergleich!$C$4,I915&gt;Soll_Ist_Vergleich!$C$5,O915&lt;Soll_Ist_Vergleich!$C$4,O915&gt;Soll_Ist_Vergleich!$C$5),"Datum überprüfen",""),"")</f>
        <v/>
      </c>
    </row>
    <row r="916" spans="1:27" x14ac:dyDescent="0.2">
      <c r="A916" s="243" t="str">
        <f>IF(ISBLANK(B916),"",COUNTA(B$10:B916))</f>
        <v/>
      </c>
      <c r="B916" s="24"/>
      <c r="C916" s="48"/>
      <c r="D916" s="48"/>
      <c r="E916" s="33"/>
      <c r="F916" s="35"/>
      <c r="G916" s="35"/>
      <c r="H916" s="49"/>
      <c r="I916" s="35"/>
      <c r="J916" s="34"/>
      <c r="K916" s="62"/>
      <c r="L916" s="62"/>
      <c r="M916" s="114"/>
      <c r="N916" s="116"/>
      <c r="O916" s="57"/>
      <c r="P916" s="50"/>
      <c r="Q916" s="34"/>
      <c r="R916" s="48"/>
      <c r="T916" s="231" t="str">
        <f t="shared" si="45"/>
        <v/>
      </c>
      <c r="U916" s="230"/>
      <c r="W916" s="221" t="str">
        <f t="shared" si="43"/>
        <v/>
      </c>
      <c r="X916" s="221" t="str">
        <f t="shared" si="44"/>
        <v/>
      </c>
      <c r="AA916" s="216" t="str">
        <f>IF(ISNUMBER(J916),IF(OR(F916&lt;Soll_Ist_Vergleich!$C$4,F916&gt;Soll_Ist_Vergleich!$C$5,I916&lt;Soll_Ist_Vergleich!$C$4,I916&gt;Soll_Ist_Vergleich!$C$5,O916&lt;Soll_Ist_Vergleich!$C$4,O916&gt;Soll_Ist_Vergleich!$C$5),"Datum überprüfen",""),"")</f>
        <v/>
      </c>
    </row>
    <row r="917" spans="1:27" x14ac:dyDescent="0.2">
      <c r="A917" s="243" t="str">
        <f>IF(ISBLANK(B917),"",COUNTA(B$10:B917))</f>
        <v/>
      </c>
      <c r="B917" s="24"/>
      <c r="C917" s="48"/>
      <c r="D917" s="48"/>
      <c r="E917" s="33"/>
      <c r="F917" s="35"/>
      <c r="G917" s="35"/>
      <c r="H917" s="49"/>
      <c r="I917" s="35"/>
      <c r="J917" s="34"/>
      <c r="K917" s="62"/>
      <c r="L917" s="62"/>
      <c r="M917" s="114"/>
      <c r="N917" s="116"/>
      <c r="O917" s="57"/>
      <c r="P917" s="50"/>
      <c r="Q917" s="34"/>
      <c r="R917" s="48"/>
      <c r="T917" s="231" t="str">
        <f t="shared" si="45"/>
        <v/>
      </c>
      <c r="U917" s="230"/>
      <c r="W917" s="221" t="str">
        <f t="shared" si="43"/>
        <v/>
      </c>
      <c r="X917" s="221" t="str">
        <f t="shared" si="44"/>
        <v/>
      </c>
      <c r="AA917" s="216" t="str">
        <f>IF(ISNUMBER(J917),IF(OR(F917&lt;Soll_Ist_Vergleich!$C$4,F917&gt;Soll_Ist_Vergleich!$C$5,I917&lt;Soll_Ist_Vergleich!$C$4,I917&gt;Soll_Ist_Vergleich!$C$5,O917&lt;Soll_Ist_Vergleich!$C$4,O917&gt;Soll_Ist_Vergleich!$C$5),"Datum überprüfen",""),"")</f>
        <v/>
      </c>
    </row>
    <row r="918" spans="1:27" x14ac:dyDescent="0.2">
      <c r="A918" s="243" t="str">
        <f>IF(ISBLANK(B918),"",COUNTA(B$10:B918))</f>
        <v/>
      </c>
      <c r="B918" s="24"/>
      <c r="C918" s="48"/>
      <c r="D918" s="48"/>
      <c r="E918" s="33"/>
      <c r="F918" s="35"/>
      <c r="G918" s="35"/>
      <c r="H918" s="49"/>
      <c r="I918" s="35"/>
      <c r="J918" s="34"/>
      <c r="K918" s="62"/>
      <c r="L918" s="62"/>
      <c r="M918" s="114"/>
      <c r="N918" s="116"/>
      <c r="O918" s="57"/>
      <c r="P918" s="50"/>
      <c r="Q918" s="34"/>
      <c r="R918" s="48"/>
      <c r="T918" s="231" t="str">
        <f t="shared" si="45"/>
        <v/>
      </c>
      <c r="U918" s="230"/>
      <c r="W918" s="221" t="str">
        <f t="shared" si="43"/>
        <v/>
      </c>
      <c r="X918" s="221" t="str">
        <f t="shared" si="44"/>
        <v/>
      </c>
      <c r="AA918" s="216" t="str">
        <f>IF(ISNUMBER(J918),IF(OR(F918&lt;Soll_Ist_Vergleich!$C$4,F918&gt;Soll_Ist_Vergleich!$C$5,I918&lt;Soll_Ist_Vergleich!$C$4,I918&gt;Soll_Ist_Vergleich!$C$5,O918&lt;Soll_Ist_Vergleich!$C$4,O918&gt;Soll_Ist_Vergleich!$C$5),"Datum überprüfen",""),"")</f>
        <v/>
      </c>
    </row>
    <row r="919" spans="1:27" x14ac:dyDescent="0.2">
      <c r="A919" s="243" t="str">
        <f>IF(ISBLANK(B919),"",COUNTA(B$10:B919))</f>
        <v/>
      </c>
      <c r="B919" s="24"/>
      <c r="C919" s="48"/>
      <c r="D919" s="48"/>
      <c r="E919" s="33"/>
      <c r="F919" s="35"/>
      <c r="G919" s="35"/>
      <c r="H919" s="49"/>
      <c r="I919" s="35"/>
      <c r="J919" s="34"/>
      <c r="K919" s="62"/>
      <c r="L919" s="62"/>
      <c r="M919" s="114"/>
      <c r="N919" s="116"/>
      <c r="O919" s="57"/>
      <c r="P919" s="50"/>
      <c r="Q919" s="34"/>
      <c r="R919" s="48"/>
      <c r="T919" s="231" t="str">
        <f t="shared" si="45"/>
        <v/>
      </c>
      <c r="U919" s="230"/>
      <c r="W919" s="221" t="str">
        <f t="shared" ref="W919:W982" si="46">IF(ISNUMBER(J919),ROUND(J919/(1+L919/100)*(1-K919/100),2),"")</f>
        <v/>
      </c>
      <c r="X919" s="221" t="str">
        <f t="shared" ref="X919:X982" si="47">IF(ISNUMBER(J919),ROUND(J919/(1+L919/100),2),"")</f>
        <v/>
      </c>
      <c r="AA919" s="216" t="str">
        <f>IF(ISNUMBER(J919),IF(OR(F919&lt;Soll_Ist_Vergleich!$C$4,F919&gt;Soll_Ist_Vergleich!$C$5,I919&lt;Soll_Ist_Vergleich!$C$4,I919&gt;Soll_Ist_Vergleich!$C$5,O919&lt;Soll_Ist_Vergleich!$C$4,O919&gt;Soll_Ist_Vergleich!$C$5),"Datum überprüfen",""),"")</f>
        <v/>
      </c>
    </row>
    <row r="920" spans="1:27" x14ac:dyDescent="0.2">
      <c r="A920" s="243" t="str">
        <f>IF(ISBLANK(B920),"",COUNTA(B$10:B920))</f>
        <v/>
      </c>
      <c r="B920" s="24"/>
      <c r="C920" s="48"/>
      <c r="D920" s="48"/>
      <c r="E920" s="33"/>
      <c r="F920" s="35"/>
      <c r="G920" s="35"/>
      <c r="H920" s="49"/>
      <c r="I920" s="35"/>
      <c r="J920" s="34"/>
      <c r="K920" s="62"/>
      <c r="L920" s="62"/>
      <c r="M920" s="114"/>
      <c r="N920" s="116"/>
      <c r="O920" s="57"/>
      <c r="P920" s="50"/>
      <c r="Q920" s="34"/>
      <c r="R920" s="48"/>
      <c r="T920" s="231" t="str">
        <f t="shared" si="45"/>
        <v/>
      </c>
      <c r="U920" s="230"/>
      <c r="W920" s="221" t="str">
        <f t="shared" si="46"/>
        <v/>
      </c>
      <c r="X920" s="221" t="str">
        <f t="shared" si="47"/>
        <v/>
      </c>
      <c r="AA920" s="216" t="str">
        <f>IF(ISNUMBER(J920),IF(OR(F920&lt;Soll_Ist_Vergleich!$C$4,F920&gt;Soll_Ist_Vergleich!$C$5,I920&lt;Soll_Ist_Vergleich!$C$4,I920&gt;Soll_Ist_Vergleich!$C$5,O920&lt;Soll_Ist_Vergleich!$C$4,O920&gt;Soll_Ist_Vergleich!$C$5),"Datum überprüfen",""),"")</f>
        <v/>
      </c>
    </row>
    <row r="921" spans="1:27" x14ac:dyDescent="0.2">
      <c r="A921" s="243" t="str">
        <f>IF(ISBLANK(B921),"",COUNTA(B$10:B921))</f>
        <v/>
      </c>
      <c r="B921" s="24"/>
      <c r="C921" s="48"/>
      <c r="D921" s="48"/>
      <c r="E921" s="33"/>
      <c r="F921" s="35"/>
      <c r="G921" s="35"/>
      <c r="H921" s="49"/>
      <c r="I921" s="35"/>
      <c r="J921" s="34"/>
      <c r="K921" s="62"/>
      <c r="L921" s="62"/>
      <c r="M921" s="114"/>
      <c r="N921" s="116"/>
      <c r="O921" s="57"/>
      <c r="P921" s="50"/>
      <c r="Q921" s="34"/>
      <c r="R921" s="48"/>
      <c r="T921" s="231" t="str">
        <f t="shared" si="45"/>
        <v/>
      </c>
      <c r="U921" s="230"/>
      <c r="W921" s="221" t="str">
        <f t="shared" si="46"/>
        <v/>
      </c>
      <c r="X921" s="221" t="str">
        <f t="shared" si="47"/>
        <v/>
      </c>
      <c r="AA921" s="216" t="str">
        <f>IF(ISNUMBER(J921),IF(OR(F921&lt;Soll_Ist_Vergleich!$C$4,F921&gt;Soll_Ist_Vergleich!$C$5,I921&lt;Soll_Ist_Vergleich!$C$4,I921&gt;Soll_Ist_Vergleich!$C$5,O921&lt;Soll_Ist_Vergleich!$C$4,O921&gt;Soll_Ist_Vergleich!$C$5),"Datum überprüfen",""),"")</f>
        <v/>
      </c>
    </row>
    <row r="922" spans="1:27" x14ac:dyDescent="0.2">
      <c r="A922" s="243" t="str">
        <f>IF(ISBLANK(B922),"",COUNTA(B$10:B922))</f>
        <v/>
      </c>
      <c r="B922" s="24"/>
      <c r="C922" s="48"/>
      <c r="D922" s="48"/>
      <c r="E922" s="33"/>
      <c r="F922" s="35"/>
      <c r="G922" s="35"/>
      <c r="H922" s="49"/>
      <c r="I922" s="35"/>
      <c r="J922" s="34"/>
      <c r="K922" s="62"/>
      <c r="L922" s="62"/>
      <c r="M922" s="114"/>
      <c r="N922" s="116"/>
      <c r="O922" s="57"/>
      <c r="P922" s="50"/>
      <c r="Q922" s="34"/>
      <c r="R922" s="48"/>
      <c r="T922" s="231" t="str">
        <f t="shared" si="45"/>
        <v/>
      </c>
      <c r="U922" s="230"/>
      <c r="W922" s="221" t="str">
        <f t="shared" si="46"/>
        <v/>
      </c>
      <c r="X922" s="221" t="str">
        <f t="shared" si="47"/>
        <v/>
      </c>
      <c r="AA922" s="216" t="str">
        <f>IF(ISNUMBER(J922),IF(OR(F922&lt;Soll_Ist_Vergleich!$C$4,F922&gt;Soll_Ist_Vergleich!$C$5,I922&lt;Soll_Ist_Vergleich!$C$4,I922&gt;Soll_Ist_Vergleich!$C$5,O922&lt;Soll_Ist_Vergleich!$C$4,O922&gt;Soll_Ist_Vergleich!$C$5),"Datum überprüfen",""),"")</f>
        <v/>
      </c>
    </row>
    <row r="923" spans="1:27" x14ac:dyDescent="0.2">
      <c r="A923" s="243" t="str">
        <f>IF(ISBLANK(B923),"",COUNTA(B$10:B923))</f>
        <v/>
      </c>
      <c r="B923" s="24"/>
      <c r="C923" s="48"/>
      <c r="D923" s="48"/>
      <c r="E923" s="33"/>
      <c r="F923" s="35"/>
      <c r="G923" s="35"/>
      <c r="H923" s="49"/>
      <c r="I923" s="35"/>
      <c r="J923" s="34"/>
      <c r="K923" s="62"/>
      <c r="L923" s="62"/>
      <c r="M923" s="114"/>
      <c r="N923" s="116"/>
      <c r="O923" s="57"/>
      <c r="P923" s="50"/>
      <c r="Q923" s="34"/>
      <c r="R923" s="48"/>
      <c r="T923" s="231" t="str">
        <f t="shared" si="45"/>
        <v/>
      </c>
      <c r="U923" s="230"/>
      <c r="W923" s="221" t="str">
        <f t="shared" si="46"/>
        <v/>
      </c>
      <c r="X923" s="221" t="str">
        <f t="shared" si="47"/>
        <v/>
      </c>
      <c r="AA923" s="216" t="str">
        <f>IF(ISNUMBER(J923),IF(OR(F923&lt;Soll_Ist_Vergleich!$C$4,F923&gt;Soll_Ist_Vergleich!$C$5,I923&lt;Soll_Ist_Vergleich!$C$4,I923&gt;Soll_Ist_Vergleich!$C$5,O923&lt;Soll_Ist_Vergleich!$C$4,O923&gt;Soll_Ist_Vergleich!$C$5),"Datum überprüfen",""),"")</f>
        <v/>
      </c>
    </row>
    <row r="924" spans="1:27" x14ac:dyDescent="0.2">
      <c r="A924" s="243" t="str">
        <f>IF(ISBLANK(B924),"",COUNTA(B$10:B924))</f>
        <v/>
      </c>
      <c r="B924" s="24"/>
      <c r="C924" s="48"/>
      <c r="D924" s="48"/>
      <c r="E924" s="33"/>
      <c r="F924" s="35"/>
      <c r="G924" s="35"/>
      <c r="H924" s="49"/>
      <c r="I924" s="35"/>
      <c r="J924" s="34"/>
      <c r="K924" s="62"/>
      <c r="L924" s="62"/>
      <c r="M924" s="114"/>
      <c r="N924" s="116"/>
      <c r="O924" s="57"/>
      <c r="P924" s="50"/>
      <c r="Q924" s="34"/>
      <c r="R924" s="48"/>
      <c r="T924" s="231" t="str">
        <f t="shared" si="45"/>
        <v/>
      </c>
      <c r="U924" s="230"/>
      <c r="W924" s="221" t="str">
        <f t="shared" si="46"/>
        <v/>
      </c>
      <c r="X924" s="221" t="str">
        <f t="shared" si="47"/>
        <v/>
      </c>
      <c r="AA924" s="216" t="str">
        <f>IF(ISNUMBER(J924),IF(OR(F924&lt;Soll_Ist_Vergleich!$C$4,F924&gt;Soll_Ist_Vergleich!$C$5,I924&lt;Soll_Ist_Vergleich!$C$4,I924&gt;Soll_Ist_Vergleich!$C$5,O924&lt;Soll_Ist_Vergleich!$C$4,O924&gt;Soll_Ist_Vergleich!$C$5),"Datum überprüfen",""),"")</f>
        <v/>
      </c>
    </row>
    <row r="925" spans="1:27" x14ac:dyDescent="0.2">
      <c r="A925" s="243" t="str">
        <f>IF(ISBLANK(B925),"",COUNTA(B$10:B925))</f>
        <v/>
      </c>
      <c r="B925" s="24"/>
      <c r="C925" s="48"/>
      <c r="D925" s="48"/>
      <c r="E925" s="33"/>
      <c r="F925" s="35"/>
      <c r="G925" s="35"/>
      <c r="H925" s="49"/>
      <c r="I925" s="35"/>
      <c r="J925" s="34"/>
      <c r="K925" s="62"/>
      <c r="L925" s="62"/>
      <c r="M925" s="114"/>
      <c r="N925" s="116"/>
      <c r="O925" s="57"/>
      <c r="P925" s="50"/>
      <c r="Q925" s="34"/>
      <c r="R925" s="48"/>
      <c r="T925" s="231" t="str">
        <f t="shared" si="45"/>
        <v/>
      </c>
      <c r="U925" s="230"/>
      <c r="W925" s="221" t="str">
        <f t="shared" si="46"/>
        <v/>
      </c>
      <c r="X925" s="221" t="str">
        <f t="shared" si="47"/>
        <v/>
      </c>
      <c r="AA925" s="216" t="str">
        <f>IF(ISNUMBER(J925),IF(OR(F925&lt;Soll_Ist_Vergleich!$C$4,F925&gt;Soll_Ist_Vergleich!$C$5,I925&lt;Soll_Ist_Vergleich!$C$4,I925&gt;Soll_Ist_Vergleich!$C$5,O925&lt;Soll_Ist_Vergleich!$C$4,O925&gt;Soll_Ist_Vergleich!$C$5),"Datum überprüfen",""),"")</f>
        <v/>
      </c>
    </row>
    <row r="926" spans="1:27" x14ac:dyDescent="0.2">
      <c r="A926" s="243" t="str">
        <f>IF(ISBLANK(B926),"",COUNTA(B$10:B926))</f>
        <v/>
      </c>
      <c r="B926" s="24"/>
      <c r="C926" s="48"/>
      <c r="D926" s="48"/>
      <c r="E926" s="33"/>
      <c r="F926" s="35"/>
      <c r="G926" s="35"/>
      <c r="H926" s="49"/>
      <c r="I926" s="35"/>
      <c r="J926" s="34"/>
      <c r="K926" s="62"/>
      <c r="L926" s="62"/>
      <c r="M926" s="114"/>
      <c r="N926" s="116"/>
      <c r="O926" s="57"/>
      <c r="P926" s="50"/>
      <c r="Q926" s="34"/>
      <c r="R926" s="48"/>
      <c r="T926" s="231" t="str">
        <f t="shared" si="45"/>
        <v/>
      </c>
      <c r="U926" s="230"/>
      <c r="W926" s="221" t="str">
        <f t="shared" si="46"/>
        <v/>
      </c>
      <c r="X926" s="221" t="str">
        <f t="shared" si="47"/>
        <v/>
      </c>
      <c r="AA926" s="216" t="str">
        <f>IF(ISNUMBER(J926),IF(OR(F926&lt;Soll_Ist_Vergleich!$C$4,F926&gt;Soll_Ist_Vergleich!$C$5,I926&lt;Soll_Ist_Vergleich!$C$4,I926&gt;Soll_Ist_Vergleich!$C$5,O926&lt;Soll_Ist_Vergleich!$C$4,O926&gt;Soll_Ist_Vergleich!$C$5),"Datum überprüfen",""),"")</f>
        <v/>
      </c>
    </row>
    <row r="927" spans="1:27" x14ac:dyDescent="0.2">
      <c r="A927" s="243" t="str">
        <f>IF(ISBLANK(B927),"",COUNTA(B$10:B927))</f>
        <v/>
      </c>
      <c r="B927" s="24"/>
      <c r="C927" s="48"/>
      <c r="D927" s="48"/>
      <c r="E927" s="33"/>
      <c r="F927" s="35"/>
      <c r="G927" s="35"/>
      <c r="H927" s="49"/>
      <c r="I927" s="35"/>
      <c r="J927" s="34"/>
      <c r="K927" s="62"/>
      <c r="L927" s="62"/>
      <c r="M927" s="114"/>
      <c r="N927" s="116"/>
      <c r="O927" s="57"/>
      <c r="P927" s="50"/>
      <c r="Q927" s="34"/>
      <c r="R927" s="48"/>
      <c r="T927" s="231" t="str">
        <f t="shared" si="45"/>
        <v/>
      </c>
      <c r="U927" s="230"/>
      <c r="W927" s="221" t="str">
        <f t="shared" si="46"/>
        <v/>
      </c>
      <c r="X927" s="221" t="str">
        <f t="shared" si="47"/>
        <v/>
      </c>
      <c r="AA927" s="216" t="str">
        <f>IF(ISNUMBER(J927),IF(OR(F927&lt;Soll_Ist_Vergleich!$C$4,F927&gt;Soll_Ist_Vergleich!$C$5,I927&lt;Soll_Ist_Vergleich!$C$4,I927&gt;Soll_Ist_Vergleich!$C$5,O927&lt;Soll_Ist_Vergleich!$C$4,O927&gt;Soll_Ist_Vergleich!$C$5),"Datum überprüfen",""),"")</f>
        <v/>
      </c>
    </row>
    <row r="928" spans="1:27" x14ac:dyDescent="0.2">
      <c r="A928" s="243" t="str">
        <f>IF(ISBLANK(B928),"",COUNTA(B$10:B928))</f>
        <v/>
      </c>
      <c r="B928" s="24"/>
      <c r="C928" s="48"/>
      <c r="D928" s="48"/>
      <c r="E928" s="33"/>
      <c r="F928" s="35"/>
      <c r="G928" s="35"/>
      <c r="H928" s="49"/>
      <c r="I928" s="35"/>
      <c r="J928" s="34"/>
      <c r="K928" s="62"/>
      <c r="L928" s="62"/>
      <c r="M928" s="114"/>
      <c r="N928" s="116"/>
      <c r="O928" s="57"/>
      <c r="P928" s="50"/>
      <c r="Q928" s="34"/>
      <c r="R928" s="48"/>
      <c r="T928" s="231" t="str">
        <f t="shared" si="45"/>
        <v/>
      </c>
      <c r="U928" s="230"/>
      <c r="W928" s="221" t="str">
        <f t="shared" si="46"/>
        <v/>
      </c>
      <c r="X928" s="221" t="str">
        <f t="shared" si="47"/>
        <v/>
      </c>
      <c r="AA928" s="216" t="str">
        <f>IF(ISNUMBER(J928),IF(OR(F928&lt;Soll_Ist_Vergleich!$C$4,F928&gt;Soll_Ist_Vergleich!$C$5,I928&lt;Soll_Ist_Vergleich!$C$4,I928&gt;Soll_Ist_Vergleich!$C$5,O928&lt;Soll_Ist_Vergleich!$C$4,O928&gt;Soll_Ist_Vergleich!$C$5),"Datum überprüfen",""),"")</f>
        <v/>
      </c>
    </row>
    <row r="929" spans="1:27" x14ac:dyDescent="0.2">
      <c r="A929" s="243" t="str">
        <f>IF(ISBLANK(B929),"",COUNTA(B$10:B929))</f>
        <v/>
      </c>
      <c r="B929" s="24"/>
      <c r="C929" s="48"/>
      <c r="D929" s="48"/>
      <c r="E929" s="33"/>
      <c r="F929" s="35"/>
      <c r="G929" s="35"/>
      <c r="H929" s="49"/>
      <c r="I929" s="35"/>
      <c r="J929" s="34"/>
      <c r="K929" s="62"/>
      <c r="L929" s="62"/>
      <c r="M929" s="114"/>
      <c r="N929" s="116"/>
      <c r="O929" s="57"/>
      <c r="P929" s="50"/>
      <c r="Q929" s="34"/>
      <c r="R929" s="48"/>
      <c r="T929" s="231" t="str">
        <f t="shared" si="45"/>
        <v/>
      </c>
      <c r="U929" s="230"/>
      <c r="W929" s="221" t="str">
        <f t="shared" si="46"/>
        <v/>
      </c>
      <c r="X929" s="221" t="str">
        <f t="shared" si="47"/>
        <v/>
      </c>
      <c r="AA929" s="216" t="str">
        <f>IF(ISNUMBER(J929),IF(OR(F929&lt;Soll_Ist_Vergleich!$C$4,F929&gt;Soll_Ist_Vergleich!$C$5,I929&lt;Soll_Ist_Vergleich!$C$4,I929&gt;Soll_Ist_Vergleich!$C$5,O929&lt;Soll_Ist_Vergleich!$C$4,O929&gt;Soll_Ist_Vergleich!$C$5),"Datum überprüfen",""),"")</f>
        <v/>
      </c>
    </row>
    <row r="930" spans="1:27" x14ac:dyDescent="0.2">
      <c r="A930" s="243" t="str">
        <f>IF(ISBLANK(B930),"",COUNTA(B$10:B930))</f>
        <v/>
      </c>
      <c r="B930" s="24"/>
      <c r="C930" s="48"/>
      <c r="D930" s="48"/>
      <c r="E930" s="33"/>
      <c r="F930" s="35"/>
      <c r="G930" s="35"/>
      <c r="H930" s="49"/>
      <c r="I930" s="35"/>
      <c r="J930" s="34"/>
      <c r="K930" s="62"/>
      <c r="L930" s="62"/>
      <c r="M930" s="114"/>
      <c r="N930" s="116"/>
      <c r="O930" s="57"/>
      <c r="P930" s="50"/>
      <c r="Q930" s="34"/>
      <c r="R930" s="48"/>
      <c r="T930" s="231" t="str">
        <f t="shared" si="45"/>
        <v/>
      </c>
      <c r="U930" s="230"/>
      <c r="W930" s="221" t="str">
        <f t="shared" si="46"/>
        <v/>
      </c>
      <c r="X930" s="221" t="str">
        <f t="shared" si="47"/>
        <v/>
      </c>
      <c r="AA930" s="216" t="str">
        <f>IF(ISNUMBER(J930),IF(OR(F930&lt;Soll_Ist_Vergleich!$C$4,F930&gt;Soll_Ist_Vergleich!$C$5,I930&lt;Soll_Ist_Vergleich!$C$4,I930&gt;Soll_Ist_Vergleich!$C$5,O930&lt;Soll_Ist_Vergleich!$C$4,O930&gt;Soll_Ist_Vergleich!$C$5),"Datum überprüfen",""),"")</f>
        <v/>
      </c>
    </row>
    <row r="931" spans="1:27" x14ac:dyDescent="0.2">
      <c r="A931" s="243" t="str">
        <f>IF(ISBLANK(B931),"",COUNTA(B$10:B931))</f>
        <v/>
      </c>
      <c r="B931" s="24"/>
      <c r="C931" s="48"/>
      <c r="D931" s="48"/>
      <c r="E931" s="33"/>
      <c r="F931" s="35"/>
      <c r="G931" s="35"/>
      <c r="H931" s="49"/>
      <c r="I931" s="35"/>
      <c r="J931" s="34"/>
      <c r="K931" s="62"/>
      <c r="L931" s="62"/>
      <c r="M931" s="114"/>
      <c r="N931" s="116"/>
      <c r="O931" s="57"/>
      <c r="P931" s="50"/>
      <c r="Q931" s="34"/>
      <c r="R931" s="48"/>
      <c r="T931" s="231" t="str">
        <f t="shared" si="45"/>
        <v/>
      </c>
      <c r="U931" s="230"/>
      <c r="W931" s="221" t="str">
        <f t="shared" si="46"/>
        <v/>
      </c>
      <c r="X931" s="221" t="str">
        <f t="shared" si="47"/>
        <v/>
      </c>
      <c r="AA931" s="216" t="str">
        <f>IF(ISNUMBER(J931),IF(OR(F931&lt;Soll_Ist_Vergleich!$C$4,F931&gt;Soll_Ist_Vergleich!$C$5,I931&lt;Soll_Ist_Vergleich!$C$4,I931&gt;Soll_Ist_Vergleich!$C$5,O931&lt;Soll_Ist_Vergleich!$C$4,O931&gt;Soll_Ist_Vergleich!$C$5),"Datum überprüfen",""),"")</f>
        <v/>
      </c>
    </row>
    <row r="932" spans="1:27" x14ac:dyDescent="0.2">
      <c r="A932" s="243" t="str">
        <f>IF(ISBLANK(B932),"",COUNTA(B$10:B932))</f>
        <v/>
      </c>
      <c r="B932" s="24"/>
      <c r="C932" s="48"/>
      <c r="D932" s="48"/>
      <c r="E932" s="33"/>
      <c r="F932" s="35"/>
      <c r="G932" s="35"/>
      <c r="H932" s="49"/>
      <c r="I932" s="35"/>
      <c r="J932" s="34"/>
      <c r="K932" s="62"/>
      <c r="L932" s="62"/>
      <c r="M932" s="114"/>
      <c r="N932" s="116"/>
      <c r="O932" s="57"/>
      <c r="P932" s="50"/>
      <c r="Q932" s="34"/>
      <c r="R932" s="48"/>
      <c r="T932" s="231" t="str">
        <f t="shared" si="45"/>
        <v/>
      </c>
      <c r="U932" s="230"/>
      <c r="W932" s="221" t="str">
        <f t="shared" si="46"/>
        <v/>
      </c>
      <c r="X932" s="221" t="str">
        <f t="shared" si="47"/>
        <v/>
      </c>
      <c r="AA932" s="216" t="str">
        <f>IF(ISNUMBER(J932),IF(OR(F932&lt;Soll_Ist_Vergleich!$C$4,F932&gt;Soll_Ist_Vergleich!$C$5,I932&lt;Soll_Ist_Vergleich!$C$4,I932&gt;Soll_Ist_Vergleich!$C$5,O932&lt;Soll_Ist_Vergleich!$C$4,O932&gt;Soll_Ist_Vergleich!$C$5),"Datum überprüfen",""),"")</f>
        <v/>
      </c>
    </row>
    <row r="933" spans="1:27" x14ac:dyDescent="0.2">
      <c r="A933" s="243" t="str">
        <f>IF(ISBLANK(B933),"",COUNTA(B$10:B933))</f>
        <v/>
      </c>
      <c r="B933" s="24"/>
      <c r="C933" s="48"/>
      <c r="D933" s="48"/>
      <c r="E933" s="33"/>
      <c r="F933" s="35"/>
      <c r="G933" s="35"/>
      <c r="H933" s="49"/>
      <c r="I933" s="35"/>
      <c r="J933" s="34"/>
      <c r="K933" s="62"/>
      <c r="L933" s="62"/>
      <c r="M933" s="114"/>
      <c r="N933" s="116"/>
      <c r="O933" s="57"/>
      <c r="P933" s="50"/>
      <c r="Q933" s="34"/>
      <c r="R933" s="48"/>
      <c r="T933" s="231" t="str">
        <f t="shared" si="45"/>
        <v/>
      </c>
      <c r="U933" s="230"/>
      <c r="W933" s="221" t="str">
        <f t="shared" si="46"/>
        <v/>
      </c>
      <c r="X933" s="221" t="str">
        <f t="shared" si="47"/>
        <v/>
      </c>
      <c r="AA933" s="216" t="str">
        <f>IF(ISNUMBER(J933),IF(OR(F933&lt;Soll_Ist_Vergleich!$C$4,F933&gt;Soll_Ist_Vergleich!$C$5,I933&lt;Soll_Ist_Vergleich!$C$4,I933&gt;Soll_Ist_Vergleich!$C$5,O933&lt;Soll_Ist_Vergleich!$C$4,O933&gt;Soll_Ist_Vergleich!$C$5),"Datum überprüfen",""),"")</f>
        <v/>
      </c>
    </row>
    <row r="934" spans="1:27" x14ac:dyDescent="0.2">
      <c r="A934" s="243" t="str">
        <f>IF(ISBLANK(B934),"",COUNTA(B$10:B934))</f>
        <v/>
      </c>
      <c r="B934" s="24"/>
      <c r="C934" s="48"/>
      <c r="D934" s="48"/>
      <c r="E934" s="33"/>
      <c r="F934" s="35"/>
      <c r="G934" s="35"/>
      <c r="H934" s="49"/>
      <c r="I934" s="35"/>
      <c r="J934" s="34"/>
      <c r="K934" s="62"/>
      <c r="L934" s="62"/>
      <c r="M934" s="114"/>
      <c r="N934" s="116"/>
      <c r="O934" s="57"/>
      <c r="P934" s="50"/>
      <c r="Q934" s="34"/>
      <c r="R934" s="48"/>
      <c r="T934" s="231" t="str">
        <f t="shared" si="45"/>
        <v/>
      </c>
      <c r="U934" s="230"/>
      <c r="W934" s="221" t="str">
        <f t="shared" si="46"/>
        <v/>
      </c>
      <c r="X934" s="221" t="str">
        <f t="shared" si="47"/>
        <v/>
      </c>
      <c r="AA934" s="216" t="str">
        <f>IF(ISNUMBER(J934),IF(OR(F934&lt;Soll_Ist_Vergleich!$C$4,F934&gt;Soll_Ist_Vergleich!$C$5,I934&lt;Soll_Ist_Vergleich!$C$4,I934&gt;Soll_Ist_Vergleich!$C$5,O934&lt;Soll_Ist_Vergleich!$C$4,O934&gt;Soll_Ist_Vergleich!$C$5),"Datum überprüfen",""),"")</f>
        <v/>
      </c>
    </row>
    <row r="935" spans="1:27" x14ac:dyDescent="0.2">
      <c r="A935" s="243" t="str">
        <f>IF(ISBLANK(B935),"",COUNTA(B$10:B935))</f>
        <v/>
      </c>
      <c r="B935" s="24"/>
      <c r="C935" s="48"/>
      <c r="D935" s="48"/>
      <c r="E935" s="33"/>
      <c r="F935" s="35"/>
      <c r="G935" s="35"/>
      <c r="H935" s="49"/>
      <c r="I935" s="35"/>
      <c r="J935" s="34"/>
      <c r="K935" s="62"/>
      <c r="L935" s="62"/>
      <c r="M935" s="114"/>
      <c r="N935" s="116"/>
      <c r="O935" s="57"/>
      <c r="P935" s="50"/>
      <c r="Q935" s="34"/>
      <c r="R935" s="48"/>
      <c r="T935" s="231" t="str">
        <f t="shared" si="45"/>
        <v/>
      </c>
      <c r="U935" s="230"/>
      <c r="W935" s="221" t="str">
        <f t="shared" si="46"/>
        <v/>
      </c>
      <c r="X935" s="221" t="str">
        <f t="shared" si="47"/>
        <v/>
      </c>
      <c r="AA935" s="216" t="str">
        <f>IF(ISNUMBER(J935),IF(OR(F935&lt;Soll_Ist_Vergleich!$C$4,F935&gt;Soll_Ist_Vergleich!$C$5,I935&lt;Soll_Ist_Vergleich!$C$4,I935&gt;Soll_Ist_Vergleich!$C$5,O935&lt;Soll_Ist_Vergleich!$C$4,O935&gt;Soll_Ist_Vergleich!$C$5),"Datum überprüfen",""),"")</f>
        <v/>
      </c>
    </row>
    <row r="936" spans="1:27" x14ac:dyDescent="0.2">
      <c r="A936" s="243" t="str">
        <f>IF(ISBLANK(B936),"",COUNTA(B$10:B936))</f>
        <v/>
      </c>
      <c r="B936" s="24"/>
      <c r="C936" s="48"/>
      <c r="D936" s="48"/>
      <c r="E936" s="33"/>
      <c r="F936" s="35"/>
      <c r="G936" s="35"/>
      <c r="H936" s="49"/>
      <c r="I936" s="35"/>
      <c r="J936" s="34"/>
      <c r="K936" s="62"/>
      <c r="L936" s="62"/>
      <c r="M936" s="114"/>
      <c r="N936" s="116"/>
      <c r="O936" s="57"/>
      <c r="P936" s="50"/>
      <c r="Q936" s="34"/>
      <c r="R936" s="48"/>
      <c r="T936" s="231" t="str">
        <f t="shared" si="45"/>
        <v/>
      </c>
      <c r="U936" s="230"/>
      <c r="W936" s="221" t="str">
        <f t="shared" si="46"/>
        <v/>
      </c>
      <c r="X936" s="221" t="str">
        <f t="shared" si="47"/>
        <v/>
      </c>
      <c r="AA936" s="216" t="str">
        <f>IF(ISNUMBER(J936),IF(OR(F936&lt;Soll_Ist_Vergleich!$C$4,F936&gt;Soll_Ist_Vergleich!$C$5,I936&lt;Soll_Ist_Vergleich!$C$4,I936&gt;Soll_Ist_Vergleich!$C$5,O936&lt;Soll_Ist_Vergleich!$C$4,O936&gt;Soll_Ist_Vergleich!$C$5),"Datum überprüfen",""),"")</f>
        <v/>
      </c>
    </row>
    <row r="937" spans="1:27" x14ac:dyDescent="0.2">
      <c r="A937" s="243" t="str">
        <f>IF(ISBLANK(B937),"",COUNTA(B$10:B937))</f>
        <v/>
      </c>
      <c r="B937" s="24"/>
      <c r="C937" s="48"/>
      <c r="D937" s="48"/>
      <c r="E937" s="33"/>
      <c r="F937" s="35"/>
      <c r="G937" s="35"/>
      <c r="H937" s="49"/>
      <c r="I937" s="35"/>
      <c r="J937" s="34"/>
      <c r="K937" s="62"/>
      <c r="L937" s="62"/>
      <c r="M937" s="114"/>
      <c r="N937" s="116"/>
      <c r="O937" s="57"/>
      <c r="P937" s="50"/>
      <c r="Q937" s="34"/>
      <c r="R937" s="48"/>
      <c r="T937" s="231" t="str">
        <f t="shared" si="45"/>
        <v/>
      </c>
      <c r="U937" s="230"/>
      <c r="W937" s="221" t="str">
        <f t="shared" si="46"/>
        <v/>
      </c>
      <c r="X937" s="221" t="str">
        <f t="shared" si="47"/>
        <v/>
      </c>
      <c r="AA937" s="216" t="str">
        <f>IF(ISNUMBER(J937),IF(OR(F937&lt;Soll_Ist_Vergleich!$C$4,F937&gt;Soll_Ist_Vergleich!$C$5,I937&lt;Soll_Ist_Vergleich!$C$4,I937&gt;Soll_Ist_Vergleich!$C$5,O937&lt;Soll_Ist_Vergleich!$C$4,O937&gt;Soll_Ist_Vergleich!$C$5),"Datum überprüfen",""),"")</f>
        <v/>
      </c>
    </row>
    <row r="938" spans="1:27" x14ac:dyDescent="0.2">
      <c r="A938" s="243" t="str">
        <f>IF(ISBLANK(B938),"",COUNTA(B$10:B938))</f>
        <v/>
      </c>
      <c r="B938" s="24"/>
      <c r="C938" s="48"/>
      <c r="D938" s="48"/>
      <c r="E938" s="33"/>
      <c r="F938" s="35"/>
      <c r="G938" s="35"/>
      <c r="H938" s="49"/>
      <c r="I938" s="35"/>
      <c r="J938" s="34"/>
      <c r="K938" s="62"/>
      <c r="L938" s="62"/>
      <c r="M938" s="114"/>
      <c r="N938" s="116"/>
      <c r="O938" s="57"/>
      <c r="P938" s="50"/>
      <c r="Q938" s="34"/>
      <c r="R938" s="48"/>
      <c r="T938" s="231" t="str">
        <f t="shared" si="45"/>
        <v/>
      </c>
      <c r="U938" s="230"/>
      <c r="W938" s="221" t="str">
        <f t="shared" si="46"/>
        <v/>
      </c>
      <c r="X938" s="221" t="str">
        <f t="shared" si="47"/>
        <v/>
      </c>
      <c r="AA938" s="216" t="str">
        <f>IF(ISNUMBER(J938),IF(OR(F938&lt;Soll_Ist_Vergleich!$C$4,F938&gt;Soll_Ist_Vergleich!$C$5,I938&lt;Soll_Ist_Vergleich!$C$4,I938&gt;Soll_Ist_Vergleich!$C$5,O938&lt;Soll_Ist_Vergleich!$C$4,O938&gt;Soll_Ist_Vergleich!$C$5),"Datum überprüfen",""),"")</f>
        <v/>
      </c>
    </row>
    <row r="939" spans="1:27" x14ac:dyDescent="0.2">
      <c r="A939" s="243" t="str">
        <f>IF(ISBLANK(B939),"",COUNTA(B$10:B939))</f>
        <v/>
      </c>
      <c r="B939" s="24"/>
      <c r="C939" s="48"/>
      <c r="D939" s="48"/>
      <c r="E939" s="33"/>
      <c r="F939" s="35"/>
      <c r="G939" s="35"/>
      <c r="H939" s="49"/>
      <c r="I939" s="35"/>
      <c r="J939" s="34"/>
      <c r="K939" s="62"/>
      <c r="L939" s="62"/>
      <c r="M939" s="114"/>
      <c r="N939" s="116"/>
      <c r="O939" s="57"/>
      <c r="P939" s="50"/>
      <c r="Q939" s="34"/>
      <c r="R939" s="48"/>
      <c r="T939" s="231" t="str">
        <f t="shared" si="45"/>
        <v/>
      </c>
      <c r="U939" s="230"/>
      <c r="W939" s="221" t="str">
        <f t="shared" si="46"/>
        <v/>
      </c>
      <c r="X939" s="221" t="str">
        <f t="shared" si="47"/>
        <v/>
      </c>
      <c r="AA939" s="216" t="str">
        <f>IF(ISNUMBER(J939),IF(OR(F939&lt;Soll_Ist_Vergleich!$C$4,F939&gt;Soll_Ist_Vergleich!$C$5,I939&lt;Soll_Ist_Vergleich!$C$4,I939&gt;Soll_Ist_Vergleich!$C$5,O939&lt;Soll_Ist_Vergleich!$C$4,O939&gt;Soll_Ist_Vergleich!$C$5),"Datum überprüfen",""),"")</f>
        <v/>
      </c>
    </row>
    <row r="940" spans="1:27" x14ac:dyDescent="0.2">
      <c r="A940" s="243" t="str">
        <f>IF(ISBLANK(B940),"",COUNTA(B$10:B940))</f>
        <v/>
      </c>
      <c r="B940" s="24"/>
      <c r="C940" s="48"/>
      <c r="D940" s="48"/>
      <c r="E940" s="33"/>
      <c r="F940" s="35"/>
      <c r="G940" s="35"/>
      <c r="H940" s="49"/>
      <c r="I940" s="35"/>
      <c r="J940" s="34"/>
      <c r="K940" s="62"/>
      <c r="L940" s="62"/>
      <c r="M940" s="114"/>
      <c r="N940" s="116"/>
      <c r="O940" s="57"/>
      <c r="P940" s="50"/>
      <c r="Q940" s="34"/>
      <c r="R940" s="48"/>
      <c r="T940" s="231" t="str">
        <f t="shared" si="45"/>
        <v/>
      </c>
      <c r="U940" s="230"/>
      <c r="W940" s="221" t="str">
        <f t="shared" si="46"/>
        <v/>
      </c>
      <c r="X940" s="221" t="str">
        <f t="shared" si="47"/>
        <v/>
      </c>
      <c r="AA940" s="216" t="str">
        <f>IF(ISNUMBER(J940),IF(OR(F940&lt;Soll_Ist_Vergleich!$C$4,F940&gt;Soll_Ist_Vergleich!$C$5,I940&lt;Soll_Ist_Vergleich!$C$4,I940&gt;Soll_Ist_Vergleich!$C$5,O940&lt;Soll_Ist_Vergleich!$C$4,O940&gt;Soll_Ist_Vergleich!$C$5),"Datum überprüfen",""),"")</f>
        <v/>
      </c>
    </row>
    <row r="941" spans="1:27" x14ac:dyDescent="0.2">
      <c r="A941" s="243" t="str">
        <f>IF(ISBLANK(B941),"",COUNTA(B$10:B941))</f>
        <v/>
      </c>
      <c r="B941" s="24"/>
      <c r="C941" s="48"/>
      <c r="D941" s="48"/>
      <c r="E941" s="33"/>
      <c r="F941" s="35"/>
      <c r="G941" s="35"/>
      <c r="H941" s="49"/>
      <c r="I941" s="35"/>
      <c r="J941" s="34"/>
      <c r="K941" s="62"/>
      <c r="L941" s="62"/>
      <c r="M941" s="114"/>
      <c r="N941" s="116"/>
      <c r="O941" s="57"/>
      <c r="P941" s="50"/>
      <c r="Q941" s="34"/>
      <c r="R941" s="48"/>
      <c r="T941" s="231" t="str">
        <f t="shared" si="45"/>
        <v/>
      </c>
      <c r="U941" s="230"/>
      <c r="W941" s="221" t="str">
        <f t="shared" si="46"/>
        <v/>
      </c>
      <c r="X941" s="221" t="str">
        <f t="shared" si="47"/>
        <v/>
      </c>
      <c r="AA941" s="216" t="str">
        <f>IF(ISNUMBER(J941),IF(OR(F941&lt;Soll_Ist_Vergleich!$C$4,F941&gt;Soll_Ist_Vergleich!$C$5,I941&lt;Soll_Ist_Vergleich!$C$4,I941&gt;Soll_Ist_Vergleich!$C$5,O941&lt;Soll_Ist_Vergleich!$C$4,O941&gt;Soll_Ist_Vergleich!$C$5),"Datum überprüfen",""),"")</f>
        <v/>
      </c>
    </row>
    <row r="942" spans="1:27" x14ac:dyDescent="0.2">
      <c r="A942" s="243" t="str">
        <f>IF(ISBLANK(B942),"",COUNTA(B$10:B942))</f>
        <v/>
      </c>
      <c r="B942" s="24"/>
      <c r="C942" s="48"/>
      <c r="D942" s="48"/>
      <c r="E942" s="33"/>
      <c r="F942" s="35"/>
      <c r="G942" s="35"/>
      <c r="H942" s="49"/>
      <c r="I942" s="35"/>
      <c r="J942" s="34"/>
      <c r="K942" s="62"/>
      <c r="L942" s="62"/>
      <c r="M942" s="114"/>
      <c r="N942" s="116"/>
      <c r="O942" s="57"/>
      <c r="P942" s="50"/>
      <c r="Q942" s="34"/>
      <c r="R942" s="48"/>
      <c r="T942" s="231" t="str">
        <f t="shared" ref="T942:T1005" si="48">IF(ISNUMBER(Q942),Q942-S942,"")</f>
        <v/>
      </c>
      <c r="U942" s="230"/>
      <c r="W942" s="221" t="str">
        <f t="shared" si="46"/>
        <v/>
      </c>
      <c r="X942" s="221" t="str">
        <f t="shared" si="47"/>
        <v/>
      </c>
      <c r="AA942" s="216" t="str">
        <f>IF(ISNUMBER(J942),IF(OR(F942&lt;Soll_Ist_Vergleich!$C$4,F942&gt;Soll_Ist_Vergleich!$C$5,I942&lt;Soll_Ist_Vergleich!$C$4,I942&gt;Soll_Ist_Vergleich!$C$5,O942&lt;Soll_Ist_Vergleich!$C$4,O942&gt;Soll_Ist_Vergleich!$C$5),"Datum überprüfen",""),"")</f>
        <v/>
      </c>
    </row>
    <row r="943" spans="1:27" x14ac:dyDescent="0.2">
      <c r="A943" s="243" t="str">
        <f>IF(ISBLANK(B943),"",COUNTA(B$10:B943))</f>
        <v/>
      </c>
      <c r="B943" s="24"/>
      <c r="C943" s="48"/>
      <c r="D943" s="48"/>
      <c r="E943" s="33"/>
      <c r="F943" s="35"/>
      <c r="G943" s="35"/>
      <c r="H943" s="49"/>
      <c r="I943" s="35"/>
      <c r="J943" s="34"/>
      <c r="K943" s="62"/>
      <c r="L943" s="62"/>
      <c r="M943" s="114"/>
      <c r="N943" s="116"/>
      <c r="O943" s="57"/>
      <c r="P943" s="50"/>
      <c r="Q943" s="34"/>
      <c r="R943" s="48"/>
      <c r="T943" s="231" t="str">
        <f t="shared" si="48"/>
        <v/>
      </c>
      <c r="U943" s="230"/>
      <c r="W943" s="221" t="str">
        <f t="shared" si="46"/>
        <v/>
      </c>
      <c r="X943" s="221" t="str">
        <f t="shared" si="47"/>
        <v/>
      </c>
      <c r="AA943" s="216" t="str">
        <f>IF(ISNUMBER(J943),IF(OR(F943&lt;Soll_Ist_Vergleich!$C$4,F943&gt;Soll_Ist_Vergleich!$C$5,I943&lt;Soll_Ist_Vergleich!$C$4,I943&gt;Soll_Ist_Vergleich!$C$5,O943&lt;Soll_Ist_Vergleich!$C$4,O943&gt;Soll_Ist_Vergleich!$C$5),"Datum überprüfen",""),"")</f>
        <v/>
      </c>
    </row>
    <row r="944" spans="1:27" x14ac:dyDescent="0.2">
      <c r="A944" s="243" t="str">
        <f>IF(ISBLANK(B944),"",COUNTA(B$10:B944))</f>
        <v/>
      </c>
      <c r="B944" s="24"/>
      <c r="C944" s="48"/>
      <c r="D944" s="48"/>
      <c r="E944" s="33"/>
      <c r="F944" s="35"/>
      <c r="G944" s="35"/>
      <c r="H944" s="49"/>
      <c r="I944" s="35"/>
      <c r="J944" s="34"/>
      <c r="K944" s="62"/>
      <c r="L944" s="62"/>
      <c r="M944" s="114"/>
      <c r="N944" s="116"/>
      <c r="O944" s="57"/>
      <c r="P944" s="50"/>
      <c r="Q944" s="34"/>
      <c r="R944" s="48"/>
      <c r="T944" s="231" t="str">
        <f t="shared" si="48"/>
        <v/>
      </c>
      <c r="U944" s="230"/>
      <c r="W944" s="221" t="str">
        <f t="shared" si="46"/>
        <v/>
      </c>
      <c r="X944" s="221" t="str">
        <f t="shared" si="47"/>
        <v/>
      </c>
      <c r="AA944" s="216" t="str">
        <f>IF(ISNUMBER(J944),IF(OR(F944&lt;Soll_Ist_Vergleich!$C$4,F944&gt;Soll_Ist_Vergleich!$C$5,I944&lt;Soll_Ist_Vergleich!$C$4,I944&gt;Soll_Ist_Vergleich!$C$5,O944&lt;Soll_Ist_Vergleich!$C$4,O944&gt;Soll_Ist_Vergleich!$C$5),"Datum überprüfen",""),"")</f>
        <v/>
      </c>
    </row>
    <row r="945" spans="1:27" x14ac:dyDescent="0.2">
      <c r="A945" s="243" t="str">
        <f>IF(ISBLANK(B945),"",COUNTA(B$10:B945))</f>
        <v/>
      </c>
      <c r="B945" s="24"/>
      <c r="C945" s="48"/>
      <c r="D945" s="48"/>
      <c r="E945" s="33"/>
      <c r="F945" s="35"/>
      <c r="G945" s="35"/>
      <c r="H945" s="49"/>
      <c r="I945" s="35"/>
      <c r="J945" s="34"/>
      <c r="K945" s="62"/>
      <c r="L945" s="62"/>
      <c r="M945" s="114"/>
      <c r="N945" s="116"/>
      <c r="O945" s="57"/>
      <c r="P945" s="50"/>
      <c r="Q945" s="34"/>
      <c r="R945" s="48"/>
      <c r="T945" s="231" t="str">
        <f t="shared" si="48"/>
        <v/>
      </c>
      <c r="U945" s="230"/>
      <c r="W945" s="221" t="str">
        <f t="shared" si="46"/>
        <v/>
      </c>
      <c r="X945" s="221" t="str">
        <f t="shared" si="47"/>
        <v/>
      </c>
      <c r="AA945" s="216" t="str">
        <f>IF(ISNUMBER(J945),IF(OR(F945&lt;Soll_Ist_Vergleich!$C$4,F945&gt;Soll_Ist_Vergleich!$C$5,I945&lt;Soll_Ist_Vergleich!$C$4,I945&gt;Soll_Ist_Vergleich!$C$5,O945&lt;Soll_Ist_Vergleich!$C$4,O945&gt;Soll_Ist_Vergleich!$C$5),"Datum überprüfen",""),"")</f>
        <v/>
      </c>
    </row>
    <row r="946" spans="1:27" x14ac:dyDescent="0.2">
      <c r="A946" s="243" t="str">
        <f>IF(ISBLANK(B946),"",COUNTA(B$10:B946))</f>
        <v/>
      </c>
      <c r="B946" s="24"/>
      <c r="C946" s="48"/>
      <c r="D946" s="48"/>
      <c r="E946" s="33"/>
      <c r="F946" s="35"/>
      <c r="G946" s="35"/>
      <c r="H946" s="49"/>
      <c r="I946" s="35"/>
      <c r="J946" s="34"/>
      <c r="K946" s="62"/>
      <c r="L946" s="62"/>
      <c r="M946" s="114"/>
      <c r="N946" s="116"/>
      <c r="O946" s="57"/>
      <c r="P946" s="50"/>
      <c r="Q946" s="34"/>
      <c r="R946" s="48"/>
      <c r="T946" s="231" t="str">
        <f t="shared" si="48"/>
        <v/>
      </c>
      <c r="U946" s="230"/>
      <c r="W946" s="221" t="str">
        <f t="shared" si="46"/>
        <v/>
      </c>
      <c r="X946" s="221" t="str">
        <f t="shared" si="47"/>
        <v/>
      </c>
      <c r="AA946" s="216" t="str">
        <f>IF(ISNUMBER(J946),IF(OR(F946&lt;Soll_Ist_Vergleich!$C$4,F946&gt;Soll_Ist_Vergleich!$C$5,I946&lt;Soll_Ist_Vergleich!$C$4,I946&gt;Soll_Ist_Vergleich!$C$5,O946&lt;Soll_Ist_Vergleich!$C$4,O946&gt;Soll_Ist_Vergleich!$C$5),"Datum überprüfen",""),"")</f>
        <v/>
      </c>
    </row>
    <row r="947" spans="1:27" x14ac:dyDescent="0.2">
      <c r="A947" s="243" t="str">
        <f>IF(ISBLANK(B947),"",COUNTA(B$10:B947))</f>
        <v/>
      </c>
      <c r="B947" s="24"/>
      <c r="C947" s="48"/>
      <c r="D947" s="48"/>
      <c r="E947" s="33"/>
      <c r="F947" s="35"/>
      <c r="G947" s="35"/>
      <c r="H947" s="49"/>
      <c r="I947" s="35"/>
      <c r="J947" s="34"/>
      <c r="K947" s="62"/>
      <c r="L947" s="62"/>
      <c r="M947" s="114"/>
      <c r="N947" s="116"/>
      <c r="O947" s="57"/>
      <c r="P947" s="50"/>
      <c r="Q947" s="34"/>
      <c r="R947" s="48"/>
      <c r="T947" s="231" t="str">
        <f t="shared" si="48"/>
        <v/>
      </c>
      <c r="U947" s="230"/>
      <c r="W947" s="221" t="str">
        <f t="shared" si="46"/>
        <v/>
      </c>
      <c r="X947" s="221" t="str">
        <f t="shared" si="47"/>
        <v/>
      </c>
      <c r="AA947" s="216" t="str">
        <f>IF(ISNUMBER(J947),IF(OR(F947&lt;Soll_Ist_Vergleich!$C$4,F947&gt;Soll_Ist_Vergleich!$C$5,I947&lt;Soll_Ist_Vergleich!$C$4,I947&gt;Soll_Ist_Vergleich!$C$5,O947&lt;Soll_Ist_Vergleich!$C$4,O947&gt;Soll_Ist_Vergleich!$C$5),"Datum überprüfen",""),"")</f>
        <v/>
      </c>
    </row>
    <row r="948" spans="1:27" x14ac:dyDescent="0.2">
      <c r="A948" s="243" t="str">
        <f>IF(ISBLANK(B948),"",COUNTA(B$10:B948))</f>
        <v/>
      </c>
      <c r="B948" s="24"/>
      <c r="C948" s="48"/>
      <c r="D948" s="48"/>
      <c r="E948" s="33"/>
      <c r="F948" s="35"/>
      <c r="G948" s="35"/>
      <c r="H948" s="49"/>
      <c r="I948" s="35"/>
      <c r="J948" s="34"/>
      <c r="K948" s="62"/>
      <c r="L948" s="62"/>
      <c r="M948" s="114"/>
      <c r="N948" s="116"/>
      <c r="O948" s="57"/>
      <c r="P948" s="50"/>
      <c r="Q948" s="34"/>
      <c r="R948" s="48"/>
      <c r="T948" s="231" t="str">
        <f t="shared" si="48"/>
        <v/>
      </c>
      <c r="U948" s="230"/>
      <c r="W948" s="221" t="str">
        <f t="shared" si="46"/>
        <v/>
      </c>
      <c r="X948" s="221" t="str">
        <f t="shared" si="47"/>
        <v/>
      </c>
      <c r="AA948" s="216" t="str">
        <f>IF(ISNUMBER(J948),IF(OR(F948&lt;Soll_Ist_Vergleich!$C$4,F948&gt;Soll_Ist_Vergleich!$C$5,I948&lt;Soll_Ist_Vergleich!$C$4,I948&gt;Soll_Ist_Vergleich!$C$5,O948&lt;Soll_Ist_Vergleich!$C$4,O948&gt;Soll_Ist_Vergleich!$C$5),"Datum überprüfen",""),"")</f>
        <v/>
      </c>
    </row>
    <row r="949" spans="1:27" x14ac:dyDescent="0.2">
      <c r="A949" s="243" t="str">
        <f>IF(ISBLANK(B949),"",COUNTA(B$10:B949))</f>
        <v/>
      </c>
      <c r="B949" s="24"/>
      <c r="C949" s="48"/>
      <c r="D949" s="48"/>
      <c r="E949" s="33"/>
      <c r="F949" s="35"/>
      <c r="G949" s="35"/>
      <c r="H949" s="49"/>
      <c r="I949" s="35"/>
      <c r="J949" s="34"/>
      <c r="K949" s="62"/>
      <c r="L949" s="62"/>
      <c r="M949" s="114"/>
      <c r="N949" s="116"/>
      <c r="O949" s="57"/>
      <c r="P949" s="50"/>
      <c r="Q949" s="34"/>
      <c r="R949" s="48"/>
      <c r="T949" s="231" t="str">
        <f t="shared" si="48"/>
        <v/>
      </c>
      <c r="U949" s="230"/>
      <c r="W949" s="221" t="str">
        <f t="shared" si="46"/>
        <v/>
      </c>
      <c r="X949" s="221" t="str">
        <f t="shared" si="47"/>
        <v/>
      </c>
      <c r="AA949" s="216" t="str">
        <f>IF(ISNUMBER(J949),IF(OR(F949&lt;Soll_Ist_Vergleich!$C$4,F949&gt;Soll_Ist_Vergleich!$C$5,I949&lt;Soll_Ist_Vergleich!$C$4,I949&gt;Soll_Ist_Vergleich!$C$5,O949&lt;Soll_Ist_Vergleich!$C$4,O949&gt;Soll_Ist_Vergleich!$C$5),"Datum überprüfen",""),"")</f>
        <v/>
      </c>
    </row>
    <row r="950" spans="1:27" x14ac:dyDescent="0.2">
      <c r="A950" s="243" t="str">
        <f>IF(ISBLANK(B950),"",COUNTA(B$10:B950))</f>
        <v/>
      </c>
      <c r="B950" s="24"/>
      <c r="C950" s="48"/>
      <c r="D950" s="48"/>
      <c r="E950" s="33"/>
      <c r="F950" s="35"/>
      <c r="G950" s="35"/>
      <c r="H950" s="49"/>
      <c r="I950" s="35"/>
      <c r="J950" s="34"/>
      <c r="K950" s="62"/>
      <c r="L950" s="62"/>
      <c r="M950" s="114"/>
      <c r="N950" s="116"/>
      <c r="O950" s="57"/>
      <c r="P950" s="50"/>
      <c r="Q950" s="34"/>
      <c r="R950" s="48"/>
      <c r="T950" s="231" t="str">
        <f t="shared" si="48"/>
        <v/>
      </c>
      <c r="U950" s="230"/>
      <c r="W950" s="221" t="str">
        <f t="shared" si="46"/>
        <v/>
      </c>
      <c r="X950" s="221" t="str">
        <f t="shared" si="47"/>
        <v/>
      </c>
      <c r="AA950" s="216" t="str">
        <f>IF(ISNUMBER(J950),IF(OR(F950&lt;Soll_Ist_Vergleich!$C$4,F950&gt;Soll_Ist_Vergleich!$C$5,I950&lt;Soll_Ist_Vergleich!$C$4,I950&gt;Soll_Ist_Vergleich!$C$5,O950&lt;Soll_Ist_Vergleich!$C$4,O950&gt;Soll_Ist_Vergleich!$C$5),"Datum überprüfen",""),"")</f>
        <v/>
      </c>
    </row>
    <row r="951" spans="1:27" x14ac:dyDescent="0.2">
      <c r="A951" s="243" t="str">
        <f>IF(ISBLANK(B951),"",COUNTA(B$10:B951))</f>
        <v/>
      </c>
      <c r="B951" s="24"/>
      <c r="C951" s="48"/>
      <c r="D951" s="48"/>
      <c r="E951" s="33"/>
      <c r="F951" s="35"/>
      <c r="G951" s="35"/>
      <c r="H951" s="49"/>
      <c r="I951" s="35"/>
      <c r="J951" s="34"/>
      <c r="K951" s="62"/>
      <c r="L951" s="62"/>
      <c r="M951" s="114"/>
      <c r="N951" s="116"/>
      <c r="O951" s="57"/>
      <c r="P951" s="50"/>
      <c r="Q951" s="34"/>
      <c r="R951" s="48"/>
      <c r="T951" s="231" t="str">
        <f t="shared" si="48"/>
        <v/>
      </c>
      <c r="U951" s="230"/>
      <c r="W951" s="221" t="str">
        <f t="shared" si="46"/>
        <v/>
      </c>
      <c r="X951" s="221" t="str">
        <f t="shared" si="47"/>
        <v/>
      </c>
      <c r="AA951" s="216" t="str">
        <f>IF(ISNUMBER(J951),IF(OR(F951&lt;Soll_Ist_Vergleich!$C$4,F951&gt;Soll_Ist_Vergleich!$C$5,I951&lt;Soll_Ist_Vergleich!$C$4,I951&gt;Soll_Ist_Vergleich!$C$5,O951&lt;Soll_Ist_Vergleich!$C$4,O951&gt;Soll_Ist_Vergleich!$C$5),"Datum überprüfen",""),"")</f>
        <v/>
      </c>
    </row>
    <row r="952" spans="1:27" x14ac:dyDescent="0.2">
      <c r="A952" s="243" t="str">
        <f>IF(ISBLANK(B952),"",COUNTA(B$10:B952))</f>
        <v/>
      </c>
      <c r="B952" s="24"/>
      <c r="C952" s="48"/>
      <c r="D952" s="48"/>
      <c r="E952" s="33"/>
      <c r="F952" s="35"/>
      <c r="G952" s="35"/>
      <c r="H952" s="49"/>
      <c r="I952" s="35"/>
      <c r="J952" s="34"/>
      <c r="K952" s="62"/>
      <c r="L952" s="62"/>
      <c r="M952" s="114"/>
      <c r="N952" s="116"/>
      <c r="O952" s="57"/>
      <c r="P952" s="50"/>
      <c r="Q952" s="34"/>
      <c r="R952" s="48"/>
      <c r="T952" s="231" t="str">
        <f t="shared" si="48"/>
        <v/>
      </c>
      <c r="U952" s="230"/>
      <c r="W952" s="221" t="str">
        <f t="shared" si="46"/>
        <v/>
      </c>
      <c r="X952" s="221" t="str">
        <f t="shared" si="47"/>
        <v/>
      </c>
      <c r="AA952" s="216" t="str">
        <f>IF(ISNUMBER(J952),IF(OR(F952&lt;Soll_Ist_Vergleich!$C$4,F952&gt;Soll_Ist_Vergleich!$C$5,I952&lt;Soll_Ist_Vergleich!$C$4,I952&gt;Soll_Ist_Vergleich!$C$5,O952&lt;Soll_Ist_Vergleich!$C$4,O952&gt;Soll_Ist_Vergleich!$C$5),"Datum überprüfen",""),"")</f>
        <v/>
      </c>
    </row>
    <row r="953" spans="1:27" x14ac:dyDescent="0.2">
      <c r="A953" s="243" t="str">
        <f>IF(ISBLANK(B953),"",COUNTA(B$10:B953))</f>
        <v/>
      </c>
      <c r="B953" s="24"/>
      <c r="C953" s="48"/>
      <c r="D953" s="48"/>
      <c r="E953" s="33"/>
      <c r="F953" s="35"/>
      <c r="G953" s="35"/>
      <c r="H953" s="49"/>
      <c r="I953" s="35"/>
      <c r="J953" s="34"/>
      <c r="K953" s="62"/>
      <c r="L953" s="62"/>
      <c r="M953" s="114"/>
      <c r="N953" s="116"/>
      <c r="O953" s="57"/>
      <c r="P953" s="50"/>
      <c r="Q953" s="34"/>
      <c r="R953" s="48"/>
      <c r="T953" s="231" t="str">
        <f t="shared" si="48"/>
        <v/>
      </c>
      <c r="U953" s="230"/>
      <c r="W953" s="221" t="str">
        <f t="shared" si="46"/>
        <v/>
      </c>
      <c r="X953" s="221" t="str">
        <f t="shared" si="47"/>
        <v/>
      </c>
      <c r="AA953" s="216" t="str">
        <f>IF(ISNUMBER(J953),IF(OR(F953&lt;Soll_Ist_Vergleich!$C$4,F953&gt;Soll_Ist_Vergleich!$C$5,I953&lt;Soll_Ist_Vergleich!$C$4,I953&gt;Soll_Ist_Vergleich!$C$5,O953&lt;Soll_Ist_Vergleich!$C$4,O953&gt;Soll_Ist_Vergleich!$C$5),"Datum überprüfen",""),"")</f>
        <v/>
      </c>
    </row>
    <row r="954" spans="1:27" x14ac:dyDescent="0.2">
      <c r="A954" s="243" t="str">
        <f>IF(ISBLANK(B954),"",COUNTA(B$10:B954))</f>
        <v/>
      </c>
      <c r="B954" s="24"/>
      <c r="C954" s="48"/>
      <c r="D954" s="48"/>
      <c r="E954" s="33"/>
      <c r="F954" s="35"/>
      <c r="G954" s="35"/>
      <c r="H954" s="49"/>
      <c r="I954" s="35"/>
      <c r="J954" s="34"/>
      <c r="K954" s="62"/>
      <c r="L954" s="62"/>
      <c r="M954" s="114"/>
      <c r="N954" s="116"/>
      <c r="O954" s="57"/>
      <c r="P954" s="50"/>
      <c r="Q954" s="34"/>
      <c r="R954" s="48"/>
      <c r="T954" s="231" t="str">
        <f t="shared" si="48"/>
        <v/>
      </c>
      <c r="U954" s="230"/>
      <c r="W954" s="221" t="str">
        <f t="shared" si="46"/>
        <v/>
      </c>
      <c r="X954" s="221" t="str">
        <f t="shared" si="47"/>
        <v/>
      </c>
      <c r="AA954" s="216" t="str">
        <f>IF(ISNUMBER(J954),IF(OR(F954&lt;Soll_Ist_Vergleich!$C$4,F954&gt;Soll_Ist_Vergleich!$C$5,I954&lt;Soll_Ist_Vergleich!$C$4,I954&gt;Soll_Ist_Vergleich!$C$5,O954&lt;Soll_Ist_Vergleich!$C$4,O954&gt;Soll_Ist_Vergleich!$C$5),"Datum überprüfen",""),"")</f>
        <v/>
      </c>
    </row>
    <row r="955" spans="1:27" x14ac:dyDescent="0.2">
      <c r="A955" s="243" t="str">
        <f>IF(ISBLANK(B955),"",COUNTA(B$10:B955))</f>
        <v/>
      </c>
      <c r="B955" s="24"/>
      <c r="C955" s="48"/>
      <c r="D955" s="48"/>
      <c r="E955" s="33"/>
      <c r="F955" s="35"/>
      <c r="G955" s="35"/>
      <c r="H955" s="49"/>
      <c r="I955" s="35"/>
      <c r="J955" s="34"/>
      <c r="K955" s="62"/>
      <c r="L955" s="62"/>
      <c r="M955" s="114"/>
      <c r="N955" s="116"/>
      <c r="O955" s="57"/>
      <c r="P955" s="50"/>
      <c r="Q955" s="34"/>
      <c r="R955" s="48"/>
      <c r="T955" s="231" t="str">
        <f t="shared" si="48"/>
        <v/>
      </c>
      <c r="U955" s="230"/>
      <c r="W955" s="221" t="str">
        <f t="shared" si="46"/>
        <v/>
      </c>
      <c r="X955" s="221" t="str">
        <f t="shared" si="47"/>
        <v/>
      </c>
      <c r="AA955" s="216" t="str">
        <f>IF(ISNUMBER(J955),IF(OR(F955&lt;Soll_Ist_Vergleich!$C$4,F955&gt;Soll_Ist_Vergleich!$C$5,I955&lt;Soll_Ist_Vergleich!$C$4,I955&gt;Soll_Ist_Vergleich!$C$5,O955&lt;Soll_Ist_Vergleich!$C$4,O955&gt;Soll_Ist_Vergleich!$C$5),"Datum überprüfen",""),"")</f>
        <v/>
      </c>
    </row>
    <row r="956" spans="1:27" x14ac:dyDescent="0.2">
      <c r="A956" s="243" t="str">
        <f>IF(ISBLANK(B956),"",COUNTA(B$10:B956))</f>
        <v/>
      </c>
      <c r="B956" s="24"/>
      <c r="C956" s="48"/>
      <c r="D956" s="48"/>
      <c r="E956" s="33"/>
      <c r="F956" s="35"/>
      <c r="G956" s="35"/>
      <c r="H956" s="49"/>
      <c r="I956" s="35"/>
      <c r="J956" s="34"/>
      <c r="K956" s="62"/>
      <c r="L956" s="62"/>
      <c r="M956" s="114"/>
      <c r="N956" s="116"/>
      <c r="O956" s="57"/>
      <c r="P956" s="50"/>
      <c r="Q956" s="34"/>
      <c r="R956" s="48"/>
      <c r="T956" s="231" t="str">
        <f t="shared" si="48"/>
        <v/>
      </c>
      <c r="U956" s="230"/>
      <c r="W956" s="221" t="str">
        <f t="shared" si="46"/>
        <v/>
      </c>
      <c r="X956" s="221" t="str">
        <f t="shared" si="47"/>
        <v/>
      </c>
      <c r="AA956" s="216" t="str">
        <f>IF(ISNUMBER(J956),IF(OR(F956&lt;Soll_Ist_Vergleich!$C$4,F956&gt;Soll_Ist_Vergleich!$C$5,I956&lt;Soll_Ist_Vergleich!$C$4,I956&gt;Soll_Ist_Vergleich!$C$5,O956&lt;Soll_Ist_Vergleich!$C$4,O956&gt;Soll_Ist_Vergleich!$C$5),"Datum überprüfen",""),"")</f>
        <v/>
      </c>
    </row>
    <row r="957" spans="1:27" x14ac:dyDescent="0.2">
      <c r="A957" s="243" t="str">
        <f>IF(ISBLANK(B957),"",COUNTA(B$10:B957))</f>
        <v/>
      </c>
      <c r="B957" s="24"/>
      <c r="C957" s="48"/>
      <c r="D957" s="48"/>
      <c r="E957" s="33"/>
      <c r="F957" s="35"/>
      <c r="G957" s="35"/>
      <c r="H957" s="49"/>
      <c r="I957" s="35"/>
      <c r="J957" s="34"/>
      <c r="K957" s="62"/>
      <c r="L957" s="62"/>
      <c r="M957" s="114"/>
      <c r="N957" s="116"/>
      <c r="O957" s="57"/>
      <c r="P957" s="50"/>
      <c r="Q957" s="34"/>
      <c r="R957" s="48"/>
      <c r="T957" s="231" t="str">
        <f t="shared" si="48"/>
        <v/>
      </c>
      <c r="U957" s="230"/>
      <c r="W957" s="221" t="str">
        <f t="shared" si="46"/>
        <v/>
      </c>
      <c r="X957" s="221" t="str">
        <f t="shared" si="47"/>
        <v/>
      </c>
      <c r="AA957" s="216" t="str">
        <f>IF(ISNUMBER(J957),IF(OR(F957&lt;Soll_Ist_Vergleich!$C$4,F957&gt;Soll_Ist_Vergleich!$C$5,I957&lt;Soll_Ist_Vergleich!$C$4,I957&gt;Soll_Ist_Vergleich!$C$5,O957&lt;Soll_Ist_Vergleich!$C$4,O957&gt;Soll_Ist_Vergleich!$C$5),"Datum überprüfen",""),"")</f>
        <v/>
      </c>
    </row>
    <row r="958" spans="1:27" x14ac:dyDescent="0.2">
      <c r="A958" s="243" t="str">
        <f>IF(ISBLANK(B958),"",COUNTA(B$10:B958))</f>
        <v/>
      </c>
      <c r="B958" s="24"/>
      <c r="C958" s="48"/>
      <c r="D958" s="48"/>
      <c r="E958" s="33"/>
      <c r="F958" s="35"/>
      <c r="G958" s="35"/>
      <c r="H958" s="49"/>
      <c r="I958" s="35"/>
      <c r="J958" s="34"/>
      <c r="K958" s="62"/>
      <c r="L958" s="62"/>
      <c r="M958" s="114"/>
      <c r="N958" s="116"/>
      <c r="O958" s="57"/>
      <c r="P958" s="50"/>
      <c r="Q958" s="34"/>
      <c r="R958" s="48"/>
      <c r="T958" s="231" t="str">
        <f t="shared" si="48"/>
        <v/>
      </c>
      <c r="U958" s="230"/>
      <c r="W958" s="221" t="str">
        <f t="shared" si="46"/>
        <v/>
      </c>
      <c r="X958" s="221" t="str">
        <f t="shared" si="47"/>
        <v/>
      </c>
      <c r="AA958" s="216" t="str">
        <f>IF(ISNUMBER(J958),IF(OR(F958&lt;Soll_Ist_Vergleich!$C$4,F958&gt;Soll_Ist_Vergleich!$C$5,I958&lt;Soll_Ist_Vergleich!$C$4,I958&gt;Soll_Ist_Vergleich!$C$5,O958&lt;Soll_Ist_Vergleich!$C$4,O958&gt;Soll_Ist_Vergleich!$C$5),"Datum überprüfen",""),"")</f>
        <v/>
      </c>
    </row>
    <row r="959" spans="1:27" x14ac:dyDescent="0.2">
      <c r="A959" s="243" t="str">
        <f>IF(ISBLANK(B959),"",COUNTA(B$10:B959))</f>
        <v/>
      </c>
      <c r="B959" s="24"/>
      <c r="C959" s="48"/>
      <c r="D959" s="48"/>
      <c r="E959" s="33"/>
      <c r="F959" s="35"/>
      <c r="G959" s="35"/>
      <c r="H959" s="49"/>
      <c r="I959" s="35"/>
      <c r="J959" s="34"/>
      <c r="K959" s="62"/>
      <c r="L959" s="62"/>
      <c r="M959" s="114"/>
      <c r="N959" s="116"/>
      <c r="O959" s="57"/>
      <c r="P959" s="50"/>
      <c r="Q959" s="34"/>
      <c r="R959" s="48"/>
      <c r="T959" s="231" t="str">
        <f t="shared" si="48"/>
        <v/>
      </c>
      <c r="U959" s="230"/>
      <c r="W959" s="221" t="str">
        <f t="shared" si="46"/>
        <v/>
      </c>
      <c r="X959" s="221" t="str">
        <f t="shared" si="47"/>
        <v/>
      </c>
      <c r="AA959" s="216" t="str">
        <f>IF(ISNUMBER(J959),IF(OR(F959&lt;Soll_Ist_Vergleich!$C$4,F959&gt;Soll_Ist_Vergleich!$C$5,I959&lt;Soll_Ist_Vergleich!$C$4,I959&gt;Soll_Ist_Vergleich!$C$5,O959&lt;Soll_Ist_Vergleich!$C$4,O959&gt;Soll_Ist_Vergleich!$C$5),"Datum überprüfen",""),"")</f>
        <v/>
      </c>
    </row>
    <row r="960" spans="1:27" x14ac:dyDescent="0.2">
      <c r="A960" s="243" t="str">
        <f>IF(ISBLANK(B960),"",COUNTA(B$10:B960))</f>
        <v/>
      </c>
      <c r="B960" s="24"/>
      <c r="C960" s="48"/>
      <c r="D960" s="48"/>
      <c r="E960" s="33"/>
      <c r="F960" s="35"/>
      <c r="G960" s="35"/>
      <c r="H960" s="49"/>
      <c r="I960" s="35"/>
      <c r="J960" s="34"/>
      <c r="K960" s="62"/>
      <c r="L960" s="62"/>
      <c r="M960" s="114"/>
      <c r="N960" s="116"/>
      <c r="O960" s="57"/>
      <c r="P960" s="50"/>
      <c r="Q960" s="34"/>
      <c r="R960" s="48"/>
      <c r="T960" s="231" t="str">
        <f t="shared" si="48"/>
        <v/>
      </c>
      <c r="U960" s="230"/>
      <c r="W960" s="221" t="str">
        <f t="shared" si="46"/>
        <v/>
      </c>
      <c r="X960" s="221" t="str">
        <f t="shared" si="47"/>
        <v/>
      </c>
      <c r="AA960" s="216" t="str">
        <f>IF(ISNUMBER(J960),IF(OR(F960&lt;Soll_Ist_Vergleich!$C$4,F960&gt;Soll_Ist_Vergleich!$C$5,I960&lt;Soll_Ist_Vergleich!$C$4,I960&gt;Soll_Ist_Vergleich!$C$5,O960&lt;Soll_Ist_Vergleich!$C$4,O960&gt;Soll_Ist_Vergleich!$C$5),"Datum überprüfen",""),"")</f>
        <v/>
      </c>
    </row>
    <row r="961" spans="1:27" x14ac:dyDescent="0.2">
      <c r="A961" s="243" t="str">
        <f>IF(ISBLANK(B961),"",COUNTA(B$10:B961))</f>
        <v/>
      </c>
      <c r="B961" s="24"/>
      <c r="C961" s="48"/>
      <c r="D961" s="48"/>
      <c r="E961" s="33"/>
      <c r="F961" s="35"/>
      <c r="G961" s="35"/>
      <c r="H961" s="49"/>
      <c r="I961" s="35"/>
      <c r="J961" s="34"/>
      <c r="K961" s="62"/>
      <c r="L961" s="62"/>
      <c r="M961" s="114"/>
      <c r="N961" s="116"/>
      <c r="O961" s="57"/>
      <c r="P961" s="50"/>
      <c r="Q961" s="34"/>
      <c r="R961" s="48"/>
      <c r="T961" s="231" t="str">
        <f t="shared" si="48"/>
        <v/>
      </c>
      <c r="U961" s="230"/>
      <c r="W961" s="221" t="str">
        <f t="shared" si="46"/>
        <v/>
      </c>
      <c r="X961" s="221" t="str">
        <f t="shared" si="47"/>
        <v/>
      </c>
      <c r="AA961" s="216" t="str">
        <f>IF(ISNUMBER(J961),IF(OR(F961&lt;Soll_Ist_Vergleich!$C$4,F961&gt;Soll_Ist_Vergleich!$C$5,I961&lt;Soll_Ist_Vergleich!$C$4,I961&gt;Soll_Ist_Vergleich!$C$5,O961&lt;Soll_Ist_Vergleich!$C$4,O961&gt;Soll_Ist_Vergleich!$C$5),"Datum überprüfen",""),"")</f>
        <v/>
      </c>
    </row>
    <row r="962" spans="1:27" x14ac:dyDescent="0.2">
      <c r="A962" s="243" t="str">
        <f>IF(ISBLANK(B962),"",COUNTA(B$10:B962))</f>
        <v/>
      </c>
      <c r="B962" s="24"/>
      <c r="C962" s="48"/>
      <c r="D962" s="48"/>
      <c r="E962" s="33"/>
      <c r="F962" s="35"/>
      <c r="G962" s="35"/>
      <c r="H962" s="49"/>
      <c r="I962" s="35"/>
      <c r="J962" s="34"/>
      <c r="K962" s="62"/>
      <c r="L962" s="62"/>
      <c r="M962" s="114"/>
      <c r="N962" s="116"/>
      <c r="O962" s="57"/>
      <c r="P962" s="50"/>
      <c r="Q962" s="34"/>
      <c r="R962" s="48"/>
      <c r="T962" s="231" t="str">
        <f t="shared" si="48"/>
        <v/>
      </c>
      <c r="U962" s="230"/>
      <c r="W962" s="221" t="str">
        <f t="shared" si="46"/>
        <v/>
      </c>
      <c r="X962" s="221" t="str">
        <f t="shared" si="47"/>
        <v/>
      </c>
      <c r="AA962" s="216" t="str">
        <f>IF(ISNUMBER(J962),IF(OR(F962&lt;Soll_Ist_Vergleich!$C$4,F962&gt;Soll_Ist_Vergleich!$C$5,I962&lt;Soll_Ist_Vergleich!$C$4,I962&gt;Soll_Ist_Vergleich!$C$5,O962&lt;Soll_Ist_Vergleich!$C$4,O962&gt;Soll_Ist_Vergleich!$C$5),"Datum überprüfen",""),"")</f>
        <v/>
      </c>
    </row>
    <row r="963" spans="1:27" x14ac:dyDescent="0.2">
      <c r="A963" s="243" t="str">
        <f>IF(ISBLANK(B963),"",COUNTA(B$10:B963))</f>
        <v/>
      </c>
      <c r="B963" s="24"/>
      <c r="C963" s="48"/>
      <c r="D963" s="48"/>
      <c r="E963" s="33"/>
      <c r="F963" s="35"/>
      <c r="G963" s="35"/>
      <c r="H963" s="49"/>
      <c r="I963" s="35"/>
      <c r="J963" s="34"/>
      <c r="K963" s="62"/>
      <c r="L963" s="62"/>
      <c r="M963" s="114"/>
      <c r="N963" s="116"/>
      <c r="O963" s="57"/>
      <c r="P963" s="50"/>
      <c r="Q963" s="34"/>
      <c r="R963" s="48"/>
      <c r="T963" s="231" t="str">
        <f t="shared" si="48"/>
        <v/>
      </c>
      <c r="U963" s="230"/>
      <c r="W963" s="221" t="str">
        <f t="shared" si="46"/>
        <v/>
      </c>
      <c r="X963" s="221" t="str">
        <f t="shared" si="47"/>
        <v/>
      </c>
      <c r="AA963" s="216" t="str">
        <f>IF(ISNUMBER(J963),IF(OR(F963&lt;Soll_Ist_Vergleich!$C$4,F963&gt;Soll_Ist_Vergleich!$C$5,I963&lt;Soll_Ist_Vergleich!$C$4,I963&gt;Soll_Ist_Vergleich!$C$5,O963&lt;Soll_Ist_Vergleich!$C$4,O963&gt;Soll_Ist_Vergleich!$C$5),"Datum überprüfen",""),"")</f>
        <v/>
      </c>
    </row>
    <row r="964" spans="1:27" x14ac:dyDescent="0.2">
      <c r="A964" s="243" t="str">
        <f>IF(ISBLANK(B964),"",COUNTA(B$10:B964))</f>
        <v/>
      </c>
      <c r="B964" s="24"/>
      <c r="C964" s="48"/>
      <c r="D964" s="48"/>
      <c r="E964" s="33"/>
      <c r="F964" s="35"/>
      <c r="G964" s="35"/>
      <c r="H964" s="49"/>
      <c r="I964" s="35"/>
      <c r="J964" s="34"/>
      <c r="K964" s="62"/>
      <c r="L964" s="62"/>
      <c r="M964" s="114"/>
      <c r="N964" s="116"/>
      <c r="O964" s="57"/>
      <c r="P964" s="50"/>
      <c r="Q964" s="34"/>
      <c r="R964" s="48"/>
      <c r="T964" s="231" t="str">
        <f t="shared" si="48"/>
        <v/>
      </c>
      <c r="U964" s="230"/>
      <c r="W964" s="221" t="str">
        <f t="shared" si="46"/>
        <v/>
      </c>
      <c r="X964" s="221" t="str">
        <f t="shared" si="47"/>
        <v/>
      </c>
      <c r="AA964" s="216" t="str">
        <f>IF(ISNUMBER(J964),IF(OR(F964&lt;Soll_Ist_Vergleich!$C$4,F964&gt;Soll_Ist_Vergleich!$C$5,I964&lt;Soll_Ist_Vergleich!$C$4,I964&gt;Soll_Ist_Vergleich!$C$5,O964&lt;Soll_Ist_Vergleich!$C$4,O964&gt;Soll_Ist_Vergleich!$C$5),"Datum überprüfen",""),"")</f>
        <v/>
      </c>
    </row>
    <row r="965" spans="1:27" x14ac:dyDescent="0.2">
      <c r="A965" s="243" t="str">
        <f>IF(ISBLANK(B965),"",COUNTA(B$10:B965))</f>
        <v/>
      </c>
      <c r="B965" s="24"/>
      <c r="C965" s="48"/>
      <c r="D965" s="48"/>
      <c r="E965" s="33"/>
      <c r="F965" s="35"/>
      <c r="G965" s="35"/>
      <c r="H965" s="49"/>
      <c r="I965" s="35"/>
      <c r="J965" s="34"/>
      <c r="K965" s="62"/>
      <c r="L965" s="62"/>
      <c r="M965" s="114"/>
      <c r="N965" s="116"/>
      <c r="O965" s="57"/>
      <c r="P965" s="50"/>
      <c r="Q965" s="34"/>
      <c r="R965" s="48"/>
      <c r="T965" s="231" t="str">
        <f t="shared" si="48"/>
        <v/>
      </c>
      <c r="U965" s="230"/>
      <c r="W965" s="221" t="str">
        <f t="shared" si="46"/>
        <v/>
      </c>
      <c r="X965" s="221" t="str">
        <f t="shared" si="47"/>
        <v/>
      </c>
      <c r="AA965" s="216" t="str">
        <f>IF(ISNUMBER(J965),IF(OR(F965&lt;Soll_Ist_Vergleich!$C$4,F965&gt;Soll_Ist_Vergleich!$C$5,I965&lt;Soll_Ist_Vergleich!$C$4,I965&gt;Soll_Ist_Vergleich!$C$5,O965&lt;Soll_Ist_Vergleich!$C$4,O965&gt;Soll_Ist_Vergleich!$C$5),"Datum überprüfen",""),"")</f>
        <v/>
      </c>
    </row>
    <row r="966" spans="1:27" x14ac:dyDescent="0.2">
      <c r="A966" s="243" t="str">
        <f>IF(ISBLANK(B966),"",COUNTA(B$10:B966))</f>
        <v/>
      </c>
      <c r="B966" s="24"/>
      <c r="C966" s="48"/>
      <c r="D966" s="48"/>
      <c r="E966" s="33"/>
      <c r="F966" s="35"/>
      <c r="G966" s="35"/>
      <c r="H966" s="49"/>
      <c r="I966" s="35"/>
      <c r="J966" s="34"/>
      <c r="K966" s="62"/>
      <c r="L966" s="62"/>
      <c r="M966" s="114"/>
      <c r="N966" s="116"/>
      <c r="O966" s="57"/>
      <c r="P966" s="50"/>
      <c r="Q966" s="34"/>
      <c r="R966" s="48"/>
      <c r="T966" s="231" t="str">
        <f t="shared" si="48"/>
        <v/>
      </c>
      <c r="U966" s="230"/>
      <c r="W966" s="221" t="str">
        <f t="shared" si="46"/>
        <v/>
      </c>
      <c r="X966" s="221" t="str">
        <f t="shared" si="47"/>
        <v/>
      </c>
      <c r="AA966" s="216" t="str">
        <f>IF(ISNUMBER(J966),IF(OR(F966&lt;Soll_Ist_Vergleich!$C$4,F966&gt;Soll_Ist_Vergleich!$C$5,I966&lt;Soll_Ist_Vergleich!$C$4,I966&gt;Soll_Ist_Vergleich!$C$5,O966&lt;Soll_Ist_Vergleich!$C$4,O966&gt;Soll_Ist_Vergleich!$C$5),"Datum überprüfen",""),"")</f>
        <v/>
      </c>
    </row>
    <row r="967" spans="1:27" x14ac:dyDescent="0.2">
      <c r="A967" s="243" t="str">
        <f>IF(ISBLANK(B967),"",COUNTA(B$10:B967))</f>
        <v/>
      </c>
      <c r="B967" s="24"/>
      <c r="C967" s="48"/>
      <c r="D967" s="48"/>
      <c r="E967" s="33"/>
      <c r="F967" s="35"/>
      <c r="G967" s="35"/>
      <c r="H967" s="49"/>
      <c r="I967" s="35"/>
      <c r="J967" s="34"/>
      <c r="K967" s="62"/>
      <c r="L967" s="62"/>
      <c r="M967" s="114"/>
      <c r="N967" s="116"/>
      <c r="O967" s="57"/>
      <c r="P967" s="50"/>
      <c r="Q967" s="34"/>
      <c r="R967" s="48"/>
      <c r="T967" s="231" t="str">
        <f t="shared" si="48"/>
        <v/>
      </c>
      <c r="U967" s="230"/>
      <c r="W967" s="221" t="str">
        <f t="shared" si="46"/>
        <v/>
      </c>
      <c r="X967" s="221" t="str">
        <f t="shared" si="47"/>
        <v/>
      </c>
      <c r="AA967" s="216" t="str">
        <f>IF(ISNUMBER(J967),IF(OR(F967&lt;Soll_Ist_Vergleich!$C$4,F967&gt;Soll_Ist_Vergleich!$C$5,I967&lt;Soll_Ist_Vergleich!$C$4,I967&gt;Soll_Ist_Vergleich!$C$5,O967&lt;Soll_Ist_Vergleich!$C$4,O967&gt;Soll_Ist_Vergleich!$C$5),"Datum überprüfen",""),"")</f>
        <v/>
      </c>
    </row>
    <row r="968" spans="1:27" x14ac:dyDescent="0.2">
      <c r="A968" s="243" t="str">
        <f>IF(ISBLANK(B968),"",COUNTA(B$10:B968))</f>
        <v/>
      </c>
      <c r="B968" s="24"/>
      <c r="C968" s="48"/>
      <c r="D968" s="48"/>
      <c r="E968" s="33"/>
      <c r="F968" s="35"/>
      <c r="G968" s="35"/>
      <c r="H968" s="49"/>
      <c r="I968" s="35"/>
      <c r="J968" s="34"/>
      <c r="K968" s="62"/>
      <c r="L968" s="62"/>
      <c r="M968" s="114"/>
      <c r="N968" s="116"/>
      <c r="O968" s="57"/>
      <c r="P968" s="50"/>
      <c r="Q968" s="34"/>
      <c r="R968" s="48"/>
      <c r="T968" s="231" t="str">
        <f t="shared" si="48"/>
        <v/>
      </c>
      <c r="U968" s="230"/>
      <c r="W968" s="221" t="str">
        <f t="shared" si="46"/>
        <v/>
      </c>
      <c r="X968" s="221" t="str">
        <f t="shared" si="47"/>
        <v/>
      </c>
      <c r="AA968" s="216" t="str">
        <f>IF(ISNUMBER(J968),IF(OR(F968&lt;Soll_Ist_Vergleich!$C$4,F968&gt;Soll_Ist_Vergleich!$C$5,I968&lt;Soll_Ist_Vergleich!$C$4,I968&gt;Soll_Ist_Vergleich!$C$5,O968&lt;Soll_Ist_Vergleich!$C$4,O968&gt;Soll_Ist_Vergleich!$C$5),"Datum überprüfen",""),"")</f>
        <v/>
      </c>
    </row>
    <row r="969" spans="1:27" x14ac:dyDescent="0.2">
      <c r="A969" s="243" t="str">
        <f>IF(ISBLANK(B969),"",COUNTA(B$10:B969))</f>
        <v/>
      </c>
      <c r="B969" s="24"/>
      <c r="C969" s="48"/>
      <c r="D969" s="48"/>
      <c r="E969" s="33"/>
      <c r="F969" s="35"/>
      <c r="G969" s="35"/>
      <c r="H969" s="49"/>
      <c r="I969" s="35"/>
      <c r="J969" s="34"/>
      <c r="K969" s="62"/>
      <c r="L969" s="62"/>
      <c r="M969" s="114"/>
      <c r="N969" s="116"/>
      <c r="O969" s="57"/>
      <c r="P969" s="50"/>
      <c r="Q969" s="34"/>
      <c r="R969" s="48"/>
      <c r="T969" s="231" t="str">
        <f t="shared" si="48"/>
        <v/>
      </c>
      <c r="U969" s="230"/>
      <c r="W969" s="221" t="str">
        <f t="shared" si="46"/>
        <v/>
      </c>
      <c r="X969" s="221" t="str">
        <f t="shared" si="47"/>
        <v/>
      </c>
      <c r="AA969" s="216" t="str">
        <f>IF(ISNUMBER(J969),IF(OR(F969&lt;Soll_Ist_Vergleich!$C$4,F969&gt;Soll_Ist_Vergleich!$C$5,I969&lt;Soll_Ist_Vergleich!$C$4,I969&gt;Soll_Ist_Vergleich!$C$5,O969&lt;Soll_Ist_Vergleich!$C$4,O969&gt;Soll_Ist_Vergleich!$C$5),"Datum überprüfen",""),"")</f>
        <v/>
      </c>
    </row>
    <row r="970" spans="1:27" x14ac:dyDescent="0.2">
      <c r="A970" s="243" t="str">
        <f>IF(ISBLANK(B970),"",COUNTA(B$10:B970))</f>
        <v/>
      </c>
      <c r="B970" s="24"/>
      <c r="C970" s="48"/>
      <c r="D970" s="48"/>
      <c r="E970" s="33"/>
      <c r="F970" s="35"/>
      <c r="G970" s="35"/>
      <c r="H970" s="49"/>
      <c r="I970" s="35"/>
      <c r="J970" s="34"/>
      <c r="K970" s="62"/>
      <c r="L970" s="62"/>
      <c r="M970" s="114"/>
      <c r="N970" s="116"/>
      <c r="O970" s="57"/>
      <c r="P970" s="50"/>
      <c r="Q970" s="34"/>
      <c r="R970" s="48"/>
      <c r="T970" s="231" t="str">
        <f t="shared" si="48"/>
        <v/>
      </c>
      <c r="U970" s="230"/>
      <c r="W970" s="221" t="str">
        <f t="shared" si="46"/>
        <v/>
      </c>
      <c r="X970" s="221" t="str">
        <f t="shared" si="47"/>
        <v/>
      </c>
      <c r="AA970" s="216" t="str">
        <f>IF(ISNUMBER(J970),IF(OR(F970&lt;Soll_Ist_Vergleich!$C$4,F970&gt;Soll_Ist_Vergleich!$C$5,I970&lt;Soll_Ist_Vergleich!$C$4,I970&gt;Soll_Ist_Vergleich!$C$5,O970&lt;Soll_Ist_Vergleich!$C$4,O970&gt;Soll_Ist_Vergleich!$C$5),"Datum überprüfen",""),"")</f>
        <v/>
      </c>
    </row>
    <row r="971" spans="1:27" x14ac:dyDescent="0.2">
      <c r="A971" s="243" t="str">
        <f>IF(ISBLANK(B971),"",COUNTA(B$10:B971))</f>
        <v/>
      </c>
      <c r="B971" s="24"/>
      <c r="C971" s="48"/>
      <c r="D971" s="48"/>
      <c r="E971" s="33"/>
      <c r="F971" s="35"/>
      <c r="G971" s="35"/>
      <c r="H971" s="49"/>
      <c r="I971" s="35"/>
      <c r="J971" s="34"/>
      <c r="K971" s="62"/>
      <c r="L971" s="62"/>
      <c r="M971" s="114"/>
      <c r="N971" s="116"/>
      <c r="O971" s="57"/>
      <c r="P971" s="50"/>
      <c r="Q971" s="34"/>
      <c r="R971" s="48"/>
      <c r="T971" s="231" t="str">
        <f t="shared" si="48"/>
        <v/>
      </c>
      <c r="U971" s="230"/>
      <c r="W971" s="221" t="str">
        <f t="shared" si="46"/>
        <v/>
      </c>
      <c r="X971" s="221" t="str">
        <f t="shared" si="47"/>
        <v/>
      </c>
      <c r="AA971" s="216" t="str">
        <f>IF(ISNUMBER(J971),IF(OR(F971&lt;Soll_Ist_Vergleich!$C$4,F971&gt;Soll_Ist_Vergleich!$C$5,I971&lt;Soll_Ist_Vergleich!$C$4,I971&gt;Soll_Ist_Vergleich!$C$5,O971&lt;Soll_Ist_Vergleich!$C$4,O971&gt;Soll_Ist_Vergleich!$C$5),"Datum überprüfen",""),"")</f>
        <v/>
      </c>
    </row>
    <row r="972" spans="1:27" x14ac:dyDescent="0.2">
      <c r="A972" s="243" t="str">
        <f>IF(ISBLANK(B972),"",COUNTA(B$10:B972))</f>
        <v/>
      </c>
      <c r="B972" s="24"/>
      <c r="C972" s="48"/>
      <c r="D972" s="48"/>
      <c r="E972" s="33"/>
      <c r="F972" s="35"/>
      <c r="G972" s="35"/>
      <c r="H972" s="49"/>
      <c r="I972" s="35"/>
      <c r="J972" s="34"/>
      <c r="K972" s="62"/>
      <c r="L972" s="62"/>
      <c r="M972" s="114"/>
      <c r="N972" s="116"/>
      <c r="O972" s="57"/>
      <c r="P972" s="50"/>
      <c r="Q972" s="34"/>
      <c r="R972" s="48"/>
      <c r="T972" s="231" t="str">
        <f t="shared" si="48"/>
        <v/>
      </c>
      <c r="U972" s="230"/>
      <c r="W972" s="221" t="str">
        <f t="shared" si="46"/>
        <v/>
      </c>
      <c r="X972" s="221" t="str">
        <f t="shared" si="47"/>
        <v/>
      </c>
      <c r="AA972" s="216" t="str">
        <f>IF(ISNUMBER(J972),IF(OR(F972&lt;Soll_Ist_Vergleich!$C$4,F972&gt;Soll_Ist_Vergleich!$C$5,I972&lt;Soll_Ist_Vergleich!$C$4,I972&gt;Soll_Ist_Vergleich!$C$5,O972&lt;Soll_Ist_Vergleich!$C$4,O972&gt;Soll_Ist_Vergleich!$C$5),"Datum überprüfen",""),"")</f>
        <v/>
      </c>
    </row>
    <row r="973" spans="1:27" x14ac:dyDescent="0.2">
      <c r="A973" s="243" t="str">
        <f>IF(ISBLANK(B973),"",COUNTA(B$10:B973))</f>
        <v/>
      </c>
      <c r="B973" s="24"/>
      <c r="C973" s="48"/>
      <c r="D973" s="48"/>
      <c r="E973" s="33"/>
      <c r="F973" s="35"/>
      <c r="G973" s="35"/>
      <c r="H973" s="49"/>
      <c r="I973" s="35"/>
      <c r="J973" s="34"/>
      <c r="K973" s="62"/>
      <c r="L973" s="62"/>
      <c r="M973" s="114"/>
      <c r="N973" s="116"/>
      <c r="O973" s="57"/>
      <c r="P973" s="50"/>
      <c r="Q973" s="34"/>
      <c r="R973" s="48"/>
      <c r="T973" s="231" t="str">
        <f t="shared" si="48"/>
        <v/>
      </c>
      <c r="U973" s="230"/>
      <c r="W973" s="221" t="str">
        <f t="shared" si="46"/>
        <v/>
      </c>
      <c r="X973" s="221" t="str">
        <f t="shared" si="47"/>
        <v/>
      </c>
      <c r="AA973" s="216" t="str">
        <f>IF(ISNUMBER(J973),IF(OR(F973&lt;Soll_Ist_Vergleich!$C$4,F973&gt;Soll_Ist_Vergleich!$C$5,I973&lt;Soll_Ist_Vergleich!$C$4,I973&gt;Soll_Ist_Vergleich!$C$5,O973&lt;Soll_Ist_Vergleich!$C$4,O973&gt;Soll_Ist_Vergleich!$C$5),"Datum überprüfen",""),"")</f>
        <v/>
      </c>
    </row>
    <row r="974" spans="1:27" x14ac:dyDescent="0.2">
      <c r="A974" s="243" t="str">
        <f>IF(ISBLANK(B974),"",COUNTA(B$10:B974))</f>
        <v/>
      </c>
      <c r="B974" s="24"/>
      <c r="C974" s="48"/>
      <c r="D974" s="48"/>
      <c r="E974" s="33"/>
      <c r="F974" s="35"/>
      <c r="G974" s="35"/>
      <c r="H974" s="49"/>
      <c r="I974" s="35"/>
      <c r="J974" s="34"/>
      <c r="K974" s="62"/>
      <c r="L974" s="62"/>
      <c r="M974" s="114"/>
      <c r="N974" s="116"/>
      <c r="O974" s="57"/>
      <c r="P974" s="50"/>
      <c r="Q974" s="34"/>
      <c r="R974" s="48"/>
      <c r="T974" s="231" t="str">
        <f t="shared" si="48"/>
        <v/>
      </c>
      <c r="U974" s="230"/>
      <c r="W974" s="221" t="str">
        <f t="shared" si="46"/>
        <v/>
      </c>
      <c r="X974" s="221" t="str">
        <f t="shared" si="47"/>
        <v/>
      </c>
      <c r="AA974" s="216" t="str">
        <f>IF(ISNUMBER(J974),IF(OR(F974&lt;Soll_Ist_Vergleich!$C$4,F974&gt;Soll_Ist_Vergleich!$C$5,I974&lt;Soll_Ist_Vergleich!$C$4,I974&gt;Soll_Ist_Vergleich!$C$5,O974&lt;Soll_Ist_Vergleich!$C$4,O974&gt;Soll_Ist_Vergleich!$C$5),"Datum überprüfen",""),"")</f>
        <v/>
      </c>
    </row>
    <row r="975" spans="1:27" x14ac:dyDescent="0.2">
      <c r="A975" s="243" t="str">
        <f>IF(ISBLANK(B975),"",COUNTA(B$10:B975))</f>
        <v/>
      </c>
      <c r="B975" s="24"/>
      <c r="C975" s="48"/>
      <c r="D975" s="48"/>
      <c r="E975" s="33"/>
      <c r="F975" s="35"/>
      <c r="G975" s="35"/>
      <c r="H975" s="49"/>
      <c r="I975" s="35"/>
      <c r="J975" s="34"/>
      <c r="K975" s="62"/>
      <c r="L975" s="62"/>
      <c r="M975" s="114"/>
      <c r="N975" s="116"/>
      <c r="O975" s="57"/>
      <c r="P975" s="50"/>
      <c r="Q975" s="34"/>
      <c r="R975" s="48"/>
      <c r="T975" s="231" t="str">
        <f t="shared" si="48"/>
        <v/>
      </c>
      <c r="U975" s="230"/>
      <c r="W975" s="221" t="str">
        <f t="shared" si="46"/>
        <v/>
      </c>
      <c r="X975" s="221" t="str">
        <f t="shared" si="47"/>
        <v/>
      </c>
      <c r="AA975" s="216" t="str">
        <f>IF(ISNUMBER(J975),IF(OR(F975&lt;Soll_Ist_Vergleich!$C$4,F975&gt;Soll_Ist_Vergleich!$C$5,I975&lt;Soll_Ist_Vergleich!$C$4,I975&gt;Soll_Ist_Vergleich!$C$5,O975&lt;Soll_Ist_Vergleich!$C$4,O975&gt;Soll_Ist_Vergleich!$C$5),"Datum überprüfen",""),"")</f>
        <v/>
      </c>
    </row>
    <row r="976" spans="1:27" x14ac:dyDescent="0.2">
      <c r="A976" s="243" t="str">
        <f>IF(ISBLANK(B976),"",COUNTA(B$10:B976))</f>
        <v/>
      </c>
      <c r="B976" s="24"/>
      <c r="C976" s="48"/>
      <c r="D976" s="48"/>
      <c r="E976" s="33"/>
      <c r="F976" s="35"/>
      <c r="G976" s="35"/>
      <c r="H976" s="49"/>
      <c r="I976" s="35"/>
      <c r="J976" s="34"/>
      <c r="K976" s="62"/>
      <c r="L976" s="62"/>
      <c r="M976" s="114"/>
      <c r="N976" s="116"/>
      <c r="O976" s="57"/>
      <c r="P976" s="50"/>
      <c r="Q976" s="34"/>
      <c r="R976" s="48"/>
      <c r="T976" s="231" t="str">
        <f t="shared" si="48"/>
        <v/>
      </c>
      <c r="U976" s="230"/>
      <c r="W976" s="221" t="str">
        <f t="shared" si="46"/>
        <v/>
      </c>
      <c r="X976" s="221" t="str">
        <f t="shared" si="47"/>
        <v/>
      </c>
      <c r="AA976" s="216" t="str">
        <f>IF(ISNUMBER(J976),IF(OR(F976&lt;Soll_Ist_Vergleich!$C$4,F976&gt;Soll_Ist_Vergleich!$C$5,I976&lt;Soll_Ist_Vergleich!$C$4,I976&gt;Soll_Ist_Vergleich!$C$5,O976&lt;Soll_Ist_Vergleich!$C$4,O976&gt;Soll_Ist_Vergleich!$C$5),"Datum überprüfen",""),"")</f>
        <v/>
      </c>
    </row>
    <row r="977" spans="1:27" x14ac:dyDescent="0.2">
      <c r="A977" s="243" t="str">
        <f>IF(ISBLANK(B977),"",COUNTA(B$10:B977))</f>
        <v/>
      </c>
      <c r="B977" s="24"/>
      <c r="C977" s="48"/>
      <c r="D977" s="48"/>
      <c r="E977" s="33"/>
      <c r="F977" s="35"/>
      <c r="G977" s="35"/>
      <c r="H977" s="49"/>
      <c r="I977" s="35"/>
      <c r="J977" s="34"/>
      <c r="K977" s="62"/>
      <c r="L977" s="62"/>
      <c r="M977" s="114"/>
      <c r="N977" s="116"/>
      <c r="O977" s="57"/>
      <c r="P977" s="50"/>
      <c r="Q977" s="34"/>
      <c r="R977" s="48"/>
      <c r="T977" s="231" t="str">
        <f t="shared" si="48"/>
        <v/>
      </c>
      <c r="U977" s="230"/>
      <c r="W977" s="221" t="str">
        <f t="shared" si="46"/>
        <v/>
      </c>
      <c r="X977" s="221" t="str">
        <f t="shared" si="47"/>
        <v/>
      </c>
      <c r="AA977" s="216" t="str">
        <f>IF(ISNUMBER(J977),IF(OR(F977&lt;Soll_Ist_Vergleich!$C$4,F977&gt;Soll_Ist_Vergleich!$C$5,I977&lt;Soll_Ist_Vergleich!$C$4,I977&gt;Soll_Ist_Vergleich!$C$5,O977&lt;Soll_Ist_Vergleich!$C$4,O977&gt;Soll_Ist_Vergleich!$C$5),"Datum überprüfen",""),"")</f>
        <v/>
      </c>
    </row>
    <row r="978" spans="1:27" x14ac:dyDescent="0.2">
      <c r="A978" s="243" t="str">
        <f>IF(ISBLANK(B978),"",COUNTA(B$10:B978))</f>
        <v/>
      </c>
      <c r="B978" s="24"/>
      <c r="C978" s="48"/>
      <c r="D978" s="48"/>
      <c r="E978" s="33"/>
      <c r="F978" s="35"/>
      <c r="G978" s="35"/>
      <c r="H978" s="49"/>
      <c r="I978" s="35"/>
      <c r="J978" s="34"/>
      <c r="K978" s="62"/>
      <c r="L978" s="62"/>
      <c r="M978" s="114"/>
      <c r="N978" s="116"/>
      <c r="O978" s="57"/>
      <c r="P978" s="50"/>
      <c r="Q978" s="34"/>
      <c r="R978" s="48"/>
      <c r="T978" s="231" t="str">
        <f t="shared" si="48"/>
        <v/>
      </c>
      <c r="U978" s="230"/>
      <c r="W978" s="221" t="str">
        <f t="shared" si="46"/>
        <v/>
      </c>
      <c r="X978" s="221" t="str">
        <f t="shared" si="47"/>
        <v/>
      </c>
      <c r="AA978" s="216" t="str">
        <f>IF(ISNUMBER(J978),IF(OR(F978&lt;Soll_Ist_Vergleich!$C$4,F978&gt;Soll_Ist_Vergleich!$C$5,I978&lt;Soll_Ist_Vergleich!$C$4,I978&gt;Soll_Ist_Vergleich!$C$5,O978&lt;Soll_Ist_Vergleich!$C$4,O978&gt;Soll_Ist_Vergleich!$C$5),"Datum überprüfen",""),"")</f>
        <v/>
      </c>
    </row>
    <row r="979" spans="1:27" x14ac:dyDescent="0.2">
      <c r="A979" s="243" t="str">
        <f>IF(ISBLANK(B979),"",COUNTA(B$10:B979))</f>
        <v/>
      </c>
      <c r="B979" s="24"/>
      <c r="C979" s="48"/>
      <c r="D979" s="48"/>
      <c r="E979" s="33"/>
      <c r="F979" s="35"/>
      <c r="G979" s="35"/>
      <c r="H979" s="49"/>
      <c r="I979" s="35"/>
      <c r="J979" s="34"/>
      <c r="K979" s="62"/>
      <c r="L979" s="62"/>
      <c r="M979" s="114"/>
      <c r="N979" s="116"/>
      <c r="O979" s="57"/>
      <c r="P979" s="50"/>
      <c r="Q979" s="34"/>
      <c r="R979" s="48"/>
      <c r="T979" s="231" t="str">
        <f t="shared" si="48"/>
        <v/>
      </c>
      <c r="U979" s="230"/>
      <c r="W979" s="221" t="str">
        <f t="shared" si="46"/>
        <v/>
      </c>
      <c r="X979" s="221" t="str">
        <f t="shared" si="47"/>
        <v/>
      </c>
      <c r="AA979" s="216" t="str">
        <f>IF(ISNUMBER(J979),IF(OR(F979&lt;Soll_Ist_Vergleich!$C$4,F979&gt;Soll_Ist_Vergleich!$C$5,I979&lt;Soll_Ist_Vergleich!$C$4,I979&gt;Soll_Ist_Vergleich!$C$5,O979&lt;Soll_Ist_Vergleich!$C$4,O979&gt;Soll_Ist_Vergleich!$C$5),"Datum überprüfen",""),"")</f>
        <v/>
      </c>
    </row>
    <row r="980" spans="1:27" x14ac:dyDescent="0.2">
      <c r="A980" s="243" t="str">
        <f>IF(ISBLANK(B980),"",COUNTA(B$10:B980))</f>
        <v/>
      </c>
      <c r="B980" s="24"/>
      <c r="C980" s="48"/>
      <c r="D980" s="48"/>
      <c r="E980" s="33"/>
      <c r="F980" s="35"/>
      <c r="G980" s="35"/>
      <c r="H980" s="49"/>
      <c r="I980" s="35"/>
      <c r="J980" s="34"/>
      <c r="K980" s="62"/>
      <c r="L980" s="62"/>
      <c r="M980" s="114"/>
      <c r="N980" s="116"/>
      <c r="O980" s="57"/>
      <c r="P980" s="50"/>
      <c r="Q980" s="34"/>
      <c r="R980" s="48"/>
      <c r="T980" s="231" t="str">
        <f t="shared" si="48"/>
        <v/>
      </c>
      <c r="U980" s="230"/>
      <c r="W980" s="221" t="str">
        <f t="shared" si="46"/>
        <v/>
      </c>
      <c r="X980" s="221" t="str">
        <f t="shared" si="47"/>
        <v/>
      </c>
      <c r="AA980" s="216" t="str">
        <f>IF(ISNUMBER(J980),IF(OR(F980&lt;Soll_Ist_Vergleich!$C$4,F980&gt;Soll_Ist_Vergleich!$C$5,I980&lt;Soll_Ist_Vergleich!$C$4,I980&gt;Soll_Ist_Vergleich!$C$5,O980&lt;Soll_Ist_Vergleich!$C$4,O980&gt;Soll_Ist_Vergleich!$C$5),"Datum überprüfen",""),"")</f>
        <v/>
      </c>
    </row>
    <row r="981" spans="1:27" x14ac:dyDescent="0.2">
      <c r="A981" s="243" t="str">
        <f>IF(ISBLANK(B981),"",COUNTA(B$10:B981))</f>
        <v/>
      </c>
      <c r="B981" s="24"/>
      <c r="C981" s="48"/>
      <c r="D981" s="48"/>
      <c r="E981" s="33"/>
      <c r="F981" s="35"/>
      <c r="G981" s="35"/>
      <c r="H981" s="49"/>
      <c r="I981" s="35"/>
      <c r="J981" s="34"/>
      <c r="K981" s="62"/>
      <c r="L981" s="62"/>
      <c r="M981" s="114"/>
      <c r="N981" s="116"/>
      <c r="O981" s="57"/>
      <c r="P981" s="50"/>
      <c r="Q981" s="34"/>
      <c r="R981" s="48"/>
      <c r="T981" s="231" t="str">
        <f t="shared" si="48"/>
        <v/>
      </c>
      <c r="U981" s="230"/>
      <c r="W981" s="221" t="str">
        <f t="shared" si="46"/>
        <v/>
      </c>
      <c r="X981" s="221" t="str">
        <f t="shared" si="47"/>
        <v/>
      </c>
      <c r="AA981" s="216" t="str">
        <f>IF(ISNUMBER(J981),IF(OR(F981&lt;Soll_Ist_Vergleich!$C$4,F981&gt;Soll_Ist_Vergleich!$C$5,I981&lt;Soll_Ist_Vergleich!$C$4,I981&gt;Soll_Ist_Vergleich!$C$5,O981&lt;Soll_Ist_Vergleich!$C$4,O981&gt;Soll_Ist_Vergleich!$C$5),"Datum überprüfen",""),"")</f>
        <v/>
      </c>
    </row>
    <row r="982" spans="1:27" x14ac:dyDescent="0.2">
      <c r="A982" s="243" t="str">
        <f>IF(ISBLANK(B982),"",COUNTA(B$10:B982))</f>
        <v/>
      </c>
      <c r="B982" s="24"/>
      <c r="C982" s="48"/>
      <c r="D982" s="48"/>
      <c r="E982" s="33"/>
      <c r="F982" s="35"/>
      <c r="G982" s="35"/>
      <c r="H982" s="49"/>
      <c r="I982" s="35"/>
      <c r="J982" s="34"/>
      <c r="K982" s="62"/>
      <c r="L982" s="62"/>
      <c r="M982" s="114"/>
      <c r="N982" s="116"/>
      <c r="O982" s="57"/>
      <c r="P982" s="50"/>
      <c r="Q982" s="34"/>
      <c r="R982" s="48"/>
      <c r="T982" s="231" t="str">
        <f t="shared" si="48"/>
        <v/>
      </c>
      <c r="U982" s="230"/>
      <c r="W982" s="221" t="str">
        <f t="shared" si="46"/>
        <v/>
      </c>
      <c r="X982" s="221" t="str">
        <f t="shared" si="47"/>
        <v/>
      </c>
      <c r="AA982" s="216" t="str">
        <f>IF(ISNUMBER(J982),IF(OR(F982&lt;Soll_Ist_Vergleich!$C$4,F982&gt;Soll_Ist_Vergleich!$C$5,I982&lt;Soll_Ist_Vergleich!$C$4,I982&gt;Soll_Ist_Vergleich!$C$5,O982&lt;Soll_Ist_Vergleich!$C$4,O982&gt;Soll_Ist_Vergleich!$C$5),"Datum überprüfen",""),"")</f>
        <v/>
      </c>
    </row>
    <row r="983" spans="1:27" x14ac:dyDescent="0.2">
      <c r="A983" s="243" t="str">
        <f>IF(ISBLANK(B983),"",COUNTA(B$10:B983))</f>
        <v/>
      </c>
      <c r="B983" s="24"/>
      <c r="C983" s="48"/>
      <c r="D983" s="48"/>
      <c r="E983" s="33"/>
      <c r="F983" s="35"/>
      <c r="G983" s="35"/>
      <c r="H983" s="49"/>
      <c r="I983" s="35"/>
      <c r="J983" s="34"/>
      <c r="K983" s="62"/>
      <c r="L983" s="62"/>
      <c r="M983" s="114"/>
      <c r="N983" s="116"/>
      <c r="O983" s="57"/>
      <c r="P983" s="50"/>
      <c r="Q983" s="34"/>
      <c r="R983" s="48"/>
      <c r="T983" s="231" t="str">
        <f t="shared" si="48"/>
        <v/>
      </c>
      <c r="U983" s="230"/>
      <c r="W983" s="221" t="str">
        <f t="shared" ref="W983:W1046" si="49">IF(ISNUMBER(J983),ROUND(J983/(1+L983/100)*(1-K983/100),2),"")</f>
        <v/>
      </c>
      <c r="X983" s="221" t="str">
        <f t="shared" ref="X983:X1046" si="50">IF(ISNUMBER(J983),ROUND(J983/(1+L983/100),2),"")</f>
        <v/>
      </c>
      <c r="AA983" s="216" t="str">
        <f>IF(ISNUMBER(J983),IF(OR(F983&lt;Soll_Ist_Vergleich!$C$4,F983&gt;Soll_Ist_Vergleich!$C$5,I983&lt;Soll_Ist_Vergleich!$C$4,I983&gt;Soll_Ist_Vergleich!$C$5,O983&lt;Soll_Ist_Vergleich!$C$4,O983&gt;Soll_Ist_Vergleich!$C$5),"Datum überprüfen",""),"")</f>
        <v/>
      </c>
    </row>
    <row r="984" spans="1:27" x14ac:dyDescent="0.2">
      <c r="A984" s="243" t="str">
        <f>IF(ISBLANK(B984),"",COUNTA(B$10:B984))</f>
        <v/>
      </c>
      <c r="B984" s="24"/>
      <c r="C984" s="48"/>
      <c r="D984" s="48"/>
      <c r="E984" s="33"/>
      <c r="F984" s="35"/>
      <c r="G984" s="35"/>
      <c r="H984" s="49"/>
      <c r="I984" s="35"/>
      <c r="J984" s="34"/>
      <c r="K984" s="62"/>
      <c r="L984" s="62"/>
      <c r="M984" s="114"/>
      <c r="N984" s="116"/>
      <c r="O984" s="57"/>
      <c r="P984" s="50"/>
      <c r="Q984" s="34"/>
      <c r="R984" s="48"/>
      <c r="T984" s="231" t="str">
        <f t="shared" si="48"/>
        <v/>
      </c>
      <c r="U984" s="230"/>
      <c r="W984" s="221" t="str">
        <f t="shared" si="49"/>
        <v/>
      </c>
      <c r="X984" s="221" t="str">
        <f t="shared" si="50"/>
        <v/>
      </c>
      <c r="AA984" s="216" t="str">
        <f>IF(ISNUMBER(J984),IF(OR(F984&lt;Soll_Ist_Vergleich!$C$4,F984&gt;Soll_Ist_Vergleich!$C$5,I984&lt;Soll_Ist_Vergleich!$C$4,I984&gt;Soll_Ist_Vergleich!$C$5,O984&lt;Soll_Ist_Vergleich!$C$4,O984&gt;Soll_Ist_Vergleich!$C$5),"Datum überprüfen",""),"")</f>
        <v/>
      </c>
    </row>
    <row r="985" spans="1:27" x14ac:dyDescent="0.2">
      <c r="A985" s="243" t="str">
        <f>IF(ISBLANK(B985),"",COUNTA(B$10:B985))</f>
        <v/>
      </c>
      <c r="B985" s="24"/>
      <c r="C985" s="48"/>
      <c r="D985" s="48"/>
      <c r="E985" s="33"/>
      <c r="F985" s="35"/>
      <c r="G985" s="35"/>
      <c r="H985" s="49"/>
      <c r="I985" s="35"/>
      <c r="J985" s="34"/>
      <c r="K985" s="62"/>
      <c r="L985" s="62"/>
      <c r="M985" s="114"/>
      <c r="N985" s="116"/>
      <c r="O985" s="57"/>
      <c r="P985" s="50"/>
      <c r="Q985" s="34"/>
      <c r="R985" s="48"/>
      <c r="T985" s="231" t="str">
        <f t="shared" si="48"/>
        <v/>
      </c>
      <c r="U985" s="230"/>
      <c r="W985" s="221" t="str">
        <f t="shared" si="49"/>
        <v/>
      </c>
      <c r="X985" s="221" t="str">
        <f t="shared" si="50"/>
        <v/>
      </c>
      <c r="AA985" s="216" t="str">
        <f>IF(ISNUMBER(J985),IF(OR(F985&lt;Soll_Ist_Vergleich!$C$4,F985&gt;Soll_Ist_Vergleich!$C$5,I985&lt;Soll_Ist_Vergleich!$C$4,I985&gt;Soll_Ist_Vergleich!$C$5,O985&lt;Soll_Ist_Vergleich!$C$4,O985&gt;Soll_Ist_Vergleich!$C$5),"Datum überprüfen",""),"")</f>
        <v/>
      </c>
    </row>
    <row r="986" spans="1:27" x14ac:dyDescent="0.2">
      <c r="A986" s="243" t="str">
        <f>IF(ISBLANK(B986),"",COUNTA(B$10:B986))</f>
        <v/>
      </c>
      <c r="B986" s="24"/>
      <c r="C986" s="48"/>
      <c r="D986" s="48"/>
      <c r="E986" s="33"/>
      <c r="F986" s="35"/>
      <c r="G986" s="35"/>
      <c r="H986" s="49"/>
      <c r="I986" s="35"/>
      <c r="J986" s="34"/>
      <c r="K986" s="62"/>
      <c r="L986" s="62"/>
      <c r="M986" s="114"/>
      <c r="N986" s="116"/>
      <c r="O986" s="57"/>
      <c r="P986" s="50"/>
      <c r="Q986" s="34"/>
      <c r="R986" s="48"/>
      <c r="T986" s="231" t="str">
        <f t="shared" si="48"/>
        <v/>
      </c>
      <c r="U986" s="230"/>
      <c r="W986" s="221" t="str">
        <f t="shared" si="49"/>
        <v/>
      </c>
      <c r="X986" s="221" t="str">
        <f t="shared" si="50"/>
        <v/>
      </c>
      <c r="AA986" s="216" t="str">
        <f>IF(ISNUMBER(J986),IF(OR(F986&lt;Soll_Ist_Vergleich!$C$4,F986&gt;Soll_Ist_Vergleich!$C$5,I986&lt;Soll_Ist_Vergleich!$C$4,I986&gt;Soll_Ist_Vergleich!$C$5,O986&lt;Soll_Ist_Vergleich!$C$4,O986&gt;Soll_Ist_Vergleich!$C$5),"Datum überprüfen",""),"")</f>
        <v/>
      </c>
    </row>
    <row r="987" spans="1:27" x14ac:dyDescent="0.2">
      <c r="A987" s="243" t="str">
        <f>IF(ISBLANK(B987),"",COUNTA(B$10:B987))</f>
        <v/>
      </c>
      <c r="B987" s="24"/>
      <c r="C987" s="48"/>
      <c r="D987" s="48"/>
      <c r="E987" s="33"/>
      <c r="F987" s="35"/>
      <c r="G987" s="35"/>
      <c r="H987" s="49"/>
      <c r="I987" s="35"/>
      <c r="J987" s="34"/>
      <c r="K987" s="62"/>
      <c r="L987" s="62"/>
      <c r="M987" s="114"/>
      <c r="N987" s="116"/>
      <c r="O987" s="57"/>
      <c r="P987" s="50"/>
      <c r="Q987" s="34"/>
      <c r="R987" s="48"/>
      <c r="T987" s="231" t="str">
        <f t="shared" si="48"/>
        <v/>
      </c>
      <c r="U987" s="230"/>
      <c r="W987" s="221" t="str">
        <f t="shared" si="49"/>
        <v/>
      </c>
      <c r="X987" s="221" t="str">
        <f t="shared" si="50"/>
        <v/>
      </c>
      <c r="AA987" s="216" t="str">
        <f>IF(ISNUMBER(J987),IF(OR(F987&lt;Soll_Ist_Vergleich!$C$4,F987&gt;Soll_Ist_Vergleich!$C$5,I987&lt;Soll_Ist_Vergleich!$C$4,I987&gt;Soll_Ist_Vergleich!$C$5,O987&lt;Soll_Ist_Vergleich!$C$4,O987&gt;Soll_Ist_Vergleich!$C$5),"Datum überprüfen",""),"")</f>
        <v/>
      </c>
    </row>
    <row r="988" spans="1:27" x14ac:dyDescent="0.2">
      <c r="A988" s="243" t="str">
        <f>IF(ISBLANK(B988),"",COUNTA(B$10:B988))</f>
        <v/>
      </c>
      <c r="B988" s="24"/>
      <c r="C988" s="48"/>
      <c r="D988" s="48"/>
      <c r="E988" s="33"/>
      <c r="F988" s="35"/>
      <c r="G988" s="35"/>
      <c r="H988" s="49"/>
      <c r="I988" s="35"/>
      <c r="J988" s="34"/>
      <c r="K988" s="62"/>
      <c r="L988" s="62"/>
      <c r="M988" s="114"/>
      <c r="N988" s="116"/>
      <c r="O988" s="57"/>
      <c r="P988" s="50"/>
      <c r="Q988" s="34"/>
      <c r="R988" s="48"/>
      <c r="T988" s="231" t="str">
        <f t="shared" si="48"/>
        <v/>
      </c>
      <c r="U988" s="230"/>
      <c r="W988" s="221" t="str">
        <f t="shared" si="49"/>
        <v/>
      </c>
      <c r="X988" s="221" t="str">
        <f t="shared" si="50"/>
        <v/>
      </c>
      <c r="AA988" s="216" t="str">
        <f>IF(ISNUMBER(J988),IF(OR(F988&lt;Soll_Ist_Vergleich!$C$4,F988&gt;Soll_Ist_Vergleich!$C$5,I988&lt;Soll_Ist_Vergleich!$C$4,I988&gt;Soll_Ist_Vergleich!$C$5,O988&lt;Soll_Ist_Vergleich!$C$4,O988&gt;Soll_Ist_Vergleich!$C$5),"Datum überprüfen",""),"")</f>
        <v/>
      </c>
    </row>
    <row r="989" spans="1:27" x14ac:dyDescent="0.2">
      <c r="A989" s="243" t="str">
        <f>IF(ISBLANK(B989),"",COUNTA(B$10:B989))</f>
        <v/>
      </c>
      <c r="B989" s="24"/>
      <c r="C989" s="48"/>
      <c r="D989" s="48"/>
      <c r="E989" s="33"/>
      <c r="F989" s="35"/>
      <c r="G989" s="35"/>
      <c r="H989" s="49"/>
      <c r="I989" s="35"/>
      <c r="J989" s="34"/>
      <c r="K989" s="62"/>
      <c r="L989" s="62"/>
      <c r="M989" s="114"/>
      <c r="N989" s="116"/>
      <c r="O989" s="57"/>
      <c r="P989" s="50"/>
      <c r="Q989" s="34"/>
      <c r="R989" s="48"/>
      <c r="T989" s="231" t="str">
        <f t="shared" si="48"/>
        <v/>
      </c>
      <c r="U989" s="230"/>
      <c r="W989" s="221" t="str">
        <f t="shared" si="49"/>
        <v/>
      </c>
      <c r="X989" s="221" t="str">
        <f t="shared" si="50"/>
        <v/>
      </c>
      <c r="AA989" s="216" t="str">
        <f>IF(ISNUMBER(J989),IF(OR(F989&lt;Soll_Ist_Vergleich!$C$4,F989&gt;Soll_Ist_Vergleich!$C$5,I989&lt;Soll_Ist_Vergleich!$C$4,I989&gt;Soll_Ist_Vergleich!$C$5,O989&lt;Soll_Ist_Vergleich!$C$4,O989&gt;Soll_Ist_Vergleich!$C$5),"Datum überprüfen",""),"")</f>
        <v/>
      </c>
    </row>
    <row r="990" spans="1:27" x14ac:dyDescent="0.2">
      <c r="A990" s="243" t="str">
        <f>IF(ISBLANK(B990),"",COUNTA(B$10:B990))</f>
        <v/>
      </c>
      <c r="B990" s="24"/>
      <c r="C990" s="48"/>
      <c r="D990" s="48"/>
      <c r="E990" s="33"/>
      <c r="F990" s="35"/>
      <c r="G990" s="35"/>
      <c r="H990" s="49"/>
      <c r="I990" s="35"/>
      <c r="J990" s="34"/>
      <c r="K990" s="62"/>
      <c r="L990" s="62"/>
      <c r="M990" s="114"/>
      <c r="N990" s="116"/>
      <c r="O990" s="57"/>
      <c r="P990" s="50"/>
      <c r="Q990" s="34"/>
      <c r="R990" s="48"/>
      <c r="T990" s="231" t="str">
        <f t="shared" si="48"/>
        <v/>
      </c>
      <c r="U990" s="230"/>
      <c r="W990" s="221" t="str">
        <f t="shared" si="49"/>
        <v/>
      </c>
      <c r="X990" s="221" t="str">
        <f t="shared" si="50"/>
        <v/>
      </c>
      <c r="AA990" s="216" t="str">
        <f>IF(ISNUMBER(J990),IF(OR(F990&lt;Soll_Ist_Vergleich!$C$4,F990&gt;Soll_Ist_Vergleich!$C$5,I990&lt;Soll_Ist_Vergleich!$C$4,I990&gt;Soll_Ist_Vergleich!$C$5,O990&lt;Soll_Ist_Vergleich!$C$4,O990&gt;Soll_Ist_Vergleich!$C$5),"Datum überprüfen",""),"")</f>
        <v/>
      </c>
    </row>
    <row r="991" spans="1:27" x14ac:dyDescent="0.2">
      <c r="A991" s="243" t="str">
        <f>IF(ISBLANK(B991),"",COUNTA(B$10:B991))</f>
        <v/>
      </c>
      <c r="B991" s="24"/>
      <c r="C991" s="48"/>
      <c r="D991" s="48"/>
      <c r="E991" s="33"/>
      <c r="F991" s="35"/>
      <c r="G991" s="35"/>
      <c r="H991" s="49"/>
      <c r="I991" s="35"/>
      <c r="J991" s="34"/>
      <c r="K991" s="62"/>
      <c r="L991" s="62"/>
      <c r="M991" s="114"/>
      <c r="N991" s="116"/>
      <c r="O991" s="57"/>
      <c r="P991" s="50"/>
      <c r="Q991" s="34"/>
      <c r="R991" s="48"/>
      <c r="T991" s="231" t="str">
        <f t="shared" si="48"/>
        <v/>
      </c>
      <c r="U991" s="230"/>
      <c r="W991" s="221" t="str">
        <f t="shared" si="49"/>
        <v/>
      </c>
      <c r="X991" s="221" t="str">
        <f t="shared" si="50"/>
        <v/>
      </c>
      <c r="AA991" s="216" t="str">
        <f>IF(ISNUMBER(J991),IF(OR(F991&lt;Soll_Ist_Vergleich!$C$4,F991&gt;Soll_Ist_Vergleich!$C$5,I991&lt;Soll_Ist_Vergleich!$C$4,I991&gt;Soll_Ist_Vergleich!$C$5,O991&lt;Soll_Ist_Vergleich!$C$4,O991&gt;Soll_Ist_Vergleich!$C$5),"Datum überprüfen",""),"")</f>
        <v/>
      </c>
    </row>
    <row r="992" spans="1:27" x14ac:dyDescent="0.2">
      <c r="A992" s="243" t="str">
        <f>IF(ISBLANK(B992),"",COUNTA(B$10:B992))</f>
        <v/>
      </c>
      <c r="B992" s="24"/>
      <c r="C992" s="48"/>
      <c r="D992" s="48"/>
      <c r="E992" s="33"/>
      <c r="F992" s="35"/>
      <c r="G992" s="35"/>
      <c r="H992" s="49"/>
      <c r="I992" s="35"/>
      <c r="J992" s="34"/>
      <c r="K992" s="62"/>
      <c r="L992" s="62"/>
      <c r="M992" s="114"/>
      <c r="N992" s="116"/>
      <c r="O992" s="57"/>
      <c r="P992" s="50"/>
      <c r="Q992" s="34"/>
      <c r="R992" s="48"/>
      <c r="T992" s="231" t="str">
        <f t="shared" si="48"/>
        <v/>
      </c>
      <c r="U992" s="230"/>
      <c r="W992" s="221" t="str">
        <f t="shared" si="49"/>
        <v/>
      </c>
      <c r="X992" s="221" t="str">
        <f t="shared" si="50"/>
        <v/>
      </c>
      <c r="AA992" s="216" t="str">
        <f>IF(ISNUMBER(J992),IF(OR(F992&lt;Soll_Ist_Vergleich!$C$4,F992&gt;Soll_Ist_Vergleich!$C$5,I992&lt;Soll_Ist_Vergleich!$C$4,I992&gt;Soll_Ist_Vergleich!$C$5,O992&lt;Soll_Ist_Vergleich!$C$4,O992&gt;Soll_Ist_Vergleich!$C$5),"Datum überprüfen",""),"")</f>
        <v/>
      </c>
    </row>
    <row r="993" spans="1:27" x14ac:dyDescent="0.2">
      <c r="A993" s="243" t="str">
        <f>IF(ISBLANK(B993),"",COUNTA(B$10:B993))</f>
        <v/>
      </c>
      <c r="B993" s="24"/>
      <c r="C993" s="48"/>
      <c r="D993" s="48"/>
      <c r="E993" s="33"/>
      <c r="F993" s="35"/>
      <c r="G993" s="35"/>
      <c r="H993" s="49"/>
      <c r="I993" s="35"/>
      <c r="J993" s="34"/>
      <c r="K993" s="62"/>
      <c r="L993" s="62"/>
      <c r="M993" s="114"/>
      <c r="N993" s="116"/>
      <c r="O993" s="57"/>
      <c r="P993" s="50"/>
      <c r="Q993" s="34"/>
      <c r="R993" s="48"/>
      <c r="T993" s="231" t="str">
        <f t="shared" si="48"/>
        <v/>
      </c>
      <c r="U993" s="230"/>
      <c r="W993" s="221" t="str">
        <f t="shared" si="49"/>
        <v/>
      </c>
      <c r="X993" s="221" t="str">
        <f t="shared" si="50"/>
        <v/>
      </c>
      <c r="AA993" s="216" t="str">
        <f>IF(ISNUMBER(J993),IF(OR(F993&lt;Soll_Ist_Vergleich!$C$4,F993&gt;Soll_Ist_Vergleich!$C$5,I993&lt;Soll_Ist_Vergleich!$C$4,I993&gt;Soll_Ist_Vergleich!$C$5,O993&lt;Soll_Ist_Vergleich!$C$4,O993&gt;Soll_Ist_Vergleich!$C$5),"Datum überprüfen",""),"")</f>
        <v/>
      </c>
    </row>
    <row r="994" spans="1:27" x14ac:dyDescent="0.2">
      <c r="A994" s="243" t="str">
        <f>IF(ISBLANK(B994),"",COUNTA(B$10:B994))</f>
        <v/>
      </c>
      <c r="B994" s="24"/>
      <c r="C994" s="48"/>
      <c r="D994" s="48"/>
      <c r="E994" s="33"/>
      <c r="F994" s="35"/>
      <c r="G994" s="35"/>
      <c r="H994" s="49"/>
      <c r="I994" s="35"/>
      <c r="J994" s="34"/>
      <c r="K994" s="62"/>
      <c r="L994" s="62"/>
      <c r="M994" s="114"/>
      <c r="N994" s="116"/>
      <c r="O994" s="57"/>
      <c r="P994" s="50"/>
      <c r="Q994" s="34"/>
      <c r="R994" s="48"/>
      <c r="T994" s="231" t="str">
        <f t="shared" si="48"/>
        <v/>
      </c>
      <c r="U994" s="230"/>
      <c r="W994" s="221" t="str">
        <f t="shared" si="49"/>
        <v/>
      </c>
      <c r="X994" s="221" t="str">
        <f t="shared" si="50"/>
        <v/>
      </c>
      <c r="AA994" s="216" t="str">
        <f>IF(ISNUMBER(J994),IF(OR(F994&lt;Soll_Ist_Vergleich!$C$4,F994&gt;Soll_Ist_Vergleich!$C$5,I994&lt;Soll_Ist_Vergleich!$C$4,I994&gt;Soll_Ist_Vergleich!$C$5,O994&lt;Soll_Ist_Vergleich!$C$4,O994&gt;Soll_Ist_Vergleich!$C$5),"Datum überprüfen",""),"")</f>
        <v/>
      </c>
    </row>
    <row r="995" spans="1:27" x14ac:dyDescent="0.2">
      <c r="A995" s="243" t="str">
        <f>IF(ISBLANK(B995),"",COUNTA(B$10:B995))</f>
        <v/>
      </c>
      <c r="B995" s="24"/>
      <c r="C995" s="48"/>
      <c r="D995" s="48"/>
      <c r="E995" s="33"/>
      <c r="F995" s="35"/>
      <c r="G995" s="35"/>
      <c r="H995" s="49"/>
      <c r="I995" s="35"/>
      <c r="J995" s="34"/>
      <c r="K995" s="62"/>
      <c r="L995" s="62"/>
      <c r="M995" s="114"/>
      <c r="N995" s="116"/>
      <c r="O995" s="57"/>
      <c r="P995" s="50"/>
      <c r="Q995" s="34"/>
      <c r="R995" s="48"/>
      <c r="T995" s="231" t="str">
        <f t="shared" si="48"/>
        <v/>
      </c>
      <c r="U995" s="230"/>
      <c r="W995" s="221" t="str">
        <f t="shared" si="49"/>
        <v/>
      </c>
      <c r="X995" s="221" t="str">
        <f t="shared" si="50"/>
        <v/>
      </c>
      <c r="AA995" s="216" t="str">
        <f>IF(ISNUMBER(J995),IF(OR(F995&lt;Soll_Ist_Vergleich!$C$4,F995&gt;Soll_Ist_Vergleich!$C$5,I995&lt;Soll_Ist_Vergleich!$C$4,I995&gt;Soll_Ist_Vergleich!$C$5,O995&lt;Soll_Ist_Vergleich!$C$4,O995&gt;Soll_Ist_Vergleich!$C$5),"Datum überprüfen",""),"")</f>
        <v/>
      </c>
    </row>
    <row r="996" spans="1:27" x14ac:dyDescent="0.2">
      <c r="A996" s="243" t="str">
        <f>IF(ISBLANK(B996),"",COUNTA(B$10:B996))</f>
        <v/>
      </c>
      <c r="B996" s="24"/>
      <c r="C996" s="48"/>
      <c r="D996" s="48"/>
      <c r="E996" s="33"/>
      <c r="F996" s="35"/>
      <c r="G996" s="35"/>
      <c r="H996" s="49"/>
      <c r="I996" s="35"/>
      <c r="J996" s="34"/>
      <c r="K996" s="62"/>
      <c r="L996" s="62"/>
      <c r="M996" s="114"/>
      <c r="N996" s="116"/>
      <c r="O996" s="57"/>
      <c r="P996" s="50"/>
      <c r="Q996" s="34"/>
      <c r="R996" s="48"/>
      <c r="T996" s="231" t="str">
        <f t="shared" si="48"/>
        <v/>
      </c>
      <c r="U996" s="230"/>
      <c r="W996" s="221" t="str">
        <f t="shared" si="49"/>
        <v/>
      </c>
      <c r="X996" s="221" t="str">
        <f t="shared" si="50"/>
        <v/>
      </c>
      <c r="AA996" s="216" t="str">
        <f>IF(ISNUMBER(J996),IF(OR(F996&lt;Soll_Ist_Vergleich!$C$4,F996&gt;Soll_Ist_Vergleich!$C$5,I996&lt;Soll_Ist_Vergleich!$C$4,I996&gt;Soll_Ist_Vergleich!$C$5,O996&lt;Soll_Ist_Vergleich!$C$4,O996&gt;Soll_Ist_Vergleich!$C$5),"Datum überprüfen",""),"")</f>
        <v/>
      </c>
    </row>
    <row r="997" spans="1:27" x14ac:dyDescent="0.2">
      <c r="A997" s="243" t="str">
        <f>IF(ISBLANK(B997),"",COUNTA(B$10:B997))</f>
        <v/>
      </c>
      <c r="B997" s="24"/>
      <c r="C997" s="48"/>
      <c r="D997" s="48"/>
      <c r="E997" s="33"/>
      <c r="F997" s="35"/>
      <c r="G997" s="35"/>
      <c r="H997" s="49"/>
      <c r="I997" s="35"/>
      <c r="J997" s="34"/>
      <c r="K997" s="62"/>
      <c r="L997" s="62"/>
      <c r="M997" s="114"/>
      <c r="N997" s="116"/>
      <c r="O997" s="57"/>
      <c r="P997" s="50"/>
      <c r="Q997" s="34"/>
      <c r="R997" s="48"/>
      <c r="T997" s="231" t="str">
        <f t="shared" si="48"/>
        <v/>
      </c>
      <c r="U997" s="230"/>
      <c r="W997" s="221" t="str">
        <f t="shared" si="49"/>
        <v/>
      </c>
      <c r="X997" s="221" t="str">
        <f t="shared" si="50"/>
        <v/>
      </c>
      <c r="AA997" s="216" t="str">
        <f>IF(ISNUMBER(J997),IF(OR(F997&lt;Soll_Ist_Vergleich!$C$4,F997&gt;Soll_Ist_Vergleich!$C$5,I997&lt;Soll_Ist_Vergleich!$C$4,I997&gt;Soll_Ist_Vergleich!$C$5,O997&lt;Soll_Ist_Vergleich!$C$4,O997&gt;Soll_Ist_Vergleich!$C$5),"Datum überprüfen",""),"")</f>
        <v/>
      </c>
    </row>
    <row r="998" spans="1:27" x14ac:dyDescent="0.2">
      <c r="A998" s="243" t="str">
        <f>IF(ISBLANK(B998),"",COUNTA(B$10:B998))</f>
        <v/>
      </c>
      <c r="B998" s="24"/>
      <c r="C998" s="48"/>
      <c r="D998" s="48"/>
      <c r="E998" s="33"/>
      <c r="F998" s="35"/>
      <c r="G998" s="35"/>
      <c r="H998" s="49"/>
      <c r="I998" s="35"/>
      <c r="J998" s="34"/>
      <c r="K998" s="62"/>
      <c r="L998" s="62"/>
      <c r="M998" s="114"/>
      <c r="N998" s="116"/>
      <c r="O998" s="57"/>
      <c r="P998" s="50"/>
      <c r="Q998" s="34"/>
      <c r="R998" s="48"/>
      <c r="T998" s="231" t="str">
        <f t="shared" si="48"/>
        <v/>
      </c>
      <c r="U998" s="230"/>
      <c r="W998" s="221" t="str">
        <f t="shared" si="49"/>
        <v/>
      </c>
      <c r="X998" s="221" t="str">
        <f t="shared" si="50"/>
        <v/>
      </c>
      <c r="AA998" s="216" t="str">
        <f>IF(ISNUMBER(J998),IF(OR(F998&lt;Soll_Ist_Vergleich!$C$4,F998&gt;Soll_Ist_Vergleich!$C$5,I998&lt;Soll_Ist_Vergleich!$C$4,I998&gt;Soll_Ist_Vergleich!$C$5,O998&lt;Soll_Ist_Vergleich!$C$4,O998&gt;Soll_Ist_Vergleich!$C$5),"Datum überprüfen",""),"")</f>
        <v/>
      </c>
    </row>
    <row r="999" spans="1:27" x14ac:dyDescent="0.2">
      <c r="A999" s="243" t="str">
        <f>IF(ISBLANK(B999),"",COUNTA(B$10:B999))</f>
        <v/>
      </c>
      <c r="B999" s="24"/>
      <c r="C999" s="48"/>
      <c r="D999" s="48"/>
      <c r="E999" s="33"/>
      <c r="F999" s="35"/>
      <c r="G999" s="35"/>
      <c r="H999" s="49"/>
      <c r="I999" s="35"/>
      <c r="J999" s="34"/>
      <c r="K999" s="62"/>
      <c r="L999" s="62"/>
      <c r="M999" s="114"/>
      <c r="N999" s="116"/>
      <c r="O999" s="57"/>
      <c r="P999" s="50"/>
      <c r="Q999" s="34"/>
      <c r="R999" s="48"/>
      <c r="T999" s="231" t="str">
        <f t="shared" si="48"/>
        <v/>
      </c>
      <c r="U999" s="230"/>
      <c r="W999" s="221" t="str">
        <f t="shared" si="49"/>
        <v/>
      </c>
      <c r="X999" s="221" t="str">
        <f t="shared" si="50"/>
        <v/>
      </c>
      <c r="AA999" s="216" t="str">
        <f>IF(ISNUMBER(J999),IF(OR(F999&lt;Soll_Ist_Vergleich!$C$4,F999&gt;Soll_Ist_Vergleich!$C$5,I999&lt;Soll_Ist_Vergleich!$C$4,I999&gt;Soll_Ist_Vergleich!$C$5,O999&lt;Soll_Ist_Vergleich!$C$4,O999&gt;Soll_Ist_Vergleich!$C$5),"Datum überprüfen",""),"")</f>
        <v/>
      </c>
    </row>
    <row r="1000" spans="1:27" x14ac:dyDescent="0.2">
      <c r="A1000" s="243" t="str">
        <f>IF(ISBLANK(B1000),"",COUNTA(B$10:B1000))</f>
        <v/>
      </c>
      <c r="B1000" s="24"/>
      <c r="C1000" s="48"/>
      <c r="D1000" s="48"/>
      <c r="E1000" s="33"/>
      <c r="F1000" s="35"/>
      <c r="G1000" s="35"/>
      <c r="H1000" s="49"/>
      <c r="I1000" s="35"/>
      <c r="J1000" s="34"/>
      <c r="K1000" s="62"/>
      <c r="L1000" s="62"/>
      <c r="M1000" s="114"/>
      <c r="N1000" s="116"/>
      <c r="O1000" s="57"/>
      <c r="P1000" s="50"/>
      <c r="Q1000" s="34"/>
      <c r="R1000" s="48"/>
      <c r="T1000" s="231" t="str">
        <f t="shared" si="48"/>
        <v/>
      </c>
      <c r="U1000" s="230"/>
      <c r="W1000" s="221" t="str">
        <f t="shared" si="49"/>
        <v/>
      </c>
      <c r="X1000" s="221" t="str">
        <f t="shared" si="50"/>
        <v/>
      </c>
      <c r="AA1000" s="216" t="str">
        <f>IF(ISNUMBER(J1000),IF(OR(F1000&lt;Soll_Ist_Vergleich!$C$4,F1000&gt;Soll_Ist_Vergleich!$C$5,I1000&lt;Soll_Ist_Vergleich!$C$4,I1000&gt;Soll_Ist_Vergleich!$C$5,O1000&lt;Soll_Ist_Vergleich!$C$4,O1000&gt;Soll_Ist_Vergleich!$C$5),"Datum überprüfen",""),"")</f>
        <v/>
      </c>
    </row>
    <row r="1001" spans="1:27" x14ac:dyDescent="0.2">
      <c r="A1001" s="243" t="str">
        <f>IF(ISBLANK(B1001),"",COUNTA(B$10:B1001))</f>
        <v/>
      </c>
      <c r="B1001" s="24"/>
      <c r="C1001" s="48"/>
      <c r="D1001" s="48"/>
      <c r="E1001" s="33"/>
      <c r="F1001" s="35"/>
      <c r="G1001" s="35"/>
      <c r="H1001" s="49"/>
      <c r="I1001" s="35"/>
      <c r="J1001" s="34"/>
      <c r="K1001" s="62"/>
      <c r="L1001" s="62"/>
      <c r="M1001" s="114"/>
      <c r="N1001" s="116"/>
      <c r="O1001" s="57"/>
      <c r="P1001" s="50"/>
      <c r="Q1001" s="34"/>
      <c r="R1001" s="48"/>
      <c r="T1001" s="231" t="str">
        <f t="shared" si="48"/>
        <v/>
      </c>
      <c r="U1001" s="230"/>
      <c r="W1001" s="221" t="str">
        <f t="shared" si="49"/>
        <v/>
      </c>
      <c r="X1001" s="221" t="str">
        <f t="shared" si="50"/>
        <v/>
      </c>
      <c r="AA1001" s="216" t="str">
        <f>IF(ISNUMBER(J1001),IF(OR(F1001&lt;Soll_Ist_Vergleich!$C$4,F1001&gt;Soll_Ist_Vergleich!$C$5,I1001&lt;Soll_Ist_Vergleich!$C$4,I1001&gt;Soll_Ist_Vergleich!$C$5,O1001&lt;Soll_Ist_Vergleich!$C$4,O1001&gt;Soll_Ist_Vergleich!$C$5),"Datum überprüfen",""),"")</f>
        <v/>
      </c>
    </row>
    <row r="1002" spans="1:27" x14ac:dyDescent="0.2">
      <c r="A1002" s="243" t="str">
        <f>IF(ISBLANK(B1002),"",COUNTA(B$10:B1002))</f>
        <v/>
      </c>
      <c r="B1002" s="24"/>
      <c r="C1002" s="48"/>
      <c r="D1002" s="48"/>
      <c r="E1002" s="33"/>
      <c r="F1002" s="35"/>
      <c r="G1002" s="35"/>
      <c r="H1002" s="49"/>
      <c r="I1002" s="35"/>
      <c r="J1002" s="34"/>
      <c r="K1002" s="62"/>
      <c r="L1002" s="62"/>
      <c r="M1002" s="114"/>
      <c r="N1002" s="116"/>
      <c r="O1002" s="57"/>
      <c r="P1002" s="50"/>
      <c r="Q1002" s="34"/>
      <c r="R1002" s="48"/>
      <c r="T1002" s="231" t="str">
        <f t="shared" si="48"/>
        <v/>
      </c>
      <c r="U1002" s="230"/>
      <c r="W1002" s="221" t="str">
        <f t="shared" si="49"/>
        <v/>
      </c>
      <c r="X1002" s="221" t="str">
        <f t="shared" si="50"/>
        <v/>
      </c>
      <c r="AA1002" s="216" t="str">
        <f>IF(ISNUMBER(J1002),IF(OR(F1002&lt;Soll_Ist_Vergleich!$C$4,F1002&gt;Soll_Ist_Vergleich!$C$5,I1002&lt;Soll_Ist_Vergleich!$C$4,I1002&gt;Soll_Ist_Vergleich!$C$5,O1002&lt;Soll_Ist_Vergleich!$C$4,O1002&gt;Soll_Ist_Vergleich!$C$5),"Datum überprüfen",""),"")</f>
        <v/>
      </c>
    </row>
    <row r="1003" spans="1:27" x14ac:dyDescent="0.2">
      <c r="A1003" s="243" t="str">
        <f>IF(ISBLANK(B1003),"",COUNTA(B$10:B1003))</f>
        <v/>
      </c>
      <c r="B1003" s="24"/>
      <c r="C1003" s="48"/>
      <c r="D1003" s="48"/>
      <c r="E1003" s="33"/>
      <c r="F1003" s="35"/>
      <c r="G1003" s="35"/>
      <c r="H1003" s="49"/>
      <c r="I1003" s="35"/>
      <c r="J1003" s="34"/>
      <c r="K1003" s="62"/>
      <c r="L1003" s="62"/>
      <c r="M1003" s="114"/>
      <c r="N1003" s="116"/>
      <c r="O1003" s="57"/>
      <c r="P1003" s="50"/>
      <c r="Q1003" s="34"/>
      <c r="R1003" s="48"/>
      <c r="T1003" s="231" t="str">
        <f t="shared" si="48"/>
        <v/>
      </c>
      <c r="U1003" s="230"/>
      <c r="W1003" s="221" t="str">
        <f t="shared" si="49"/>
        <v/>
      </c>
      <c r="X1003" s="221" t="str">
        <f t="shared" si="50"/>
        <v/>
      </c>
      <c r="AA1003" s="216" t="str">
        <f>IF(ISNUMBER(J1003),IF(OR(F1003&lt;Soll_Ist_Vergleich!$C$4,F1003&gt;Soll_Ist_Vergleich!$C$5,I1003&lt;Soll_Ist_Vergleich!$C$4,I1003&gt;Soll_Ist_Vergleich!$C$5,O1003&lt;Soll_Ist_Vergleich!$C$4,O1003&gt;Soll_Ist_Vergleich!$C$5),"Datum überprüfen",""),"")</f>
        <v/>
      </c>
    </row>
    <row r="1004" spans="1:27" x14ac:dyDescent="0.2">
      <c r="A1004" s="243" t="str">
        <f>IF(ISBLANK(B1004),"",COUNTA(B$10:B1004))</f>
        <v/>
      </c>
      <c r="B1004" s="24"/>
      <c r="C1004" s="48"/>
      <c r="D1004" s="48"/>
      <c r="E1004" s="33"/>
      <c r="F1004" s="35"/>
      <c r="G1004" s="35"/>
      <c r="H1004" s="49"/>
      <c r="I1004" s="35"/>
      <c r="J1004" s="34"/>
      <c r="K1004" s="62"/>
      <c r="L1004" s="62"/>
      <c r="M1004" s="114"/>
      <c r="N1004" s="116"/>
      <c r="O1004" s="57"/>
      <c r="P1004" s="50"/>
      <c r="Q1004" s="34"/>
      <c r="R1004" s="48"/>
      <c r="T1004" s="231" t="str">
        <f t="shared" si="48"/>
        <v/>
      </c>
      <c r="U1004" s="230"/>
      <c r="W1004" s="221" t="str">
        <f t="shared" si="49"/>
        <v/>
      </c>
      <c r="X1004" s="221" t="str">
        <f t="shared" si="50"/>
        <v/>
      </c>
      <c r="AA1004" s="216" t="str">
        <f>IF(ISNUMBER(J1004),IF(OR(F1004&lt;Soll_Ist_Vergleich!$C$4,F1004&gt;Soll_Ist_Vergleich!$C$5,I1004&lt;Soll_Ist_Vergleich!$C$4,I1004&gt;Soll_Ist_Vergleich!$C$5,O1004&lt;Soll_Ist_Vergleich!$C$4,O1004&gt;Soll_Ist_Vergleich!$C$5),"Datum überprüfen",""),"")</f>
        <v/>
      </c>
    </row>
    <row r="1005" spans="1:27" x14ac:dyDescent="0.2">
      <c r="A1005" s="243" t="str">
        <f>IF(ISBLANK(B1005),"",COUNTA(B$10:B1005))</f>
        <v/>
      </c>
      <c r="B1005" s="24"/>
      <c r="C1005" s="48"/>
      <c r="D1005" s="48"/>
      <c r="E1005" s="33"/>
      <c r="F1005" s="35"/>
      <c r="G1005" s="35"/>
      <c r="H1005" s="49"/>
      <c r="I1005" s="35"/>
      <c r="J1005" s="34"/>
      <c r="K1005" s="62"/>
      <c r="L1005" s="62"/>
      <c r="M1005" s="114"/>
      <c r="N1005" s="116"/>
      <c r="O1005" s="57"/>
      <c r="P1005" s="50"/>
      <c r="Q1005" s="34"/>
      <c r="R1005" s="48"/>
      <c r="T1005" s="231" t="str">
        <f t="shared" si="48"/>
        <v/>
      </c>
      <c r="U1005" s="230"/>
      <c r="W1005" s="221" t="str">
        <f t="shared" si="49"/>
        <v/>
      </c>
      <c r="X1005" s="221" t="str">
        <f t="shared" si="50"/>
        <v/>
      </c>
      <c r="AA1005" s="216" t="str">
        <f>IF(ISNUMBER(J1005),IF(OR(F1005&lt;Soll_Ist_Vergleich!$C$4,F1005&gt;Soll_Ist_Vergleich!$C$5,I1005&lt;Soll_Ist_Vergleich!$C$4,I1005&gt;Soll_Ist_Vergleich!$C$5,O1005&lt;Soll_Ist_Vergleich!$C$4,O1005&gt;Soll_Ist_Vergleich!$C$5),"Datum überprüfen",""),"")</f>
        <v/>
      </c>
    </row>
    <row r="1006" spans="1:27" x14ac:dyDescent="0.2">
      <c r="A1006" s="243" t="str">
        <f>IF(ISBLANK(B1006),"",COUNTA(B$10:B1006))</f>
        <v/>
      </c>
      <c r="B1006" s="24"/>
      <c r="C1006" s="48"/>
      <c r="D1006" s="48"/>
      <c r="E1006" s="33"/>
      <c r="F1006" s="35"/>
      <c r="G1006" s="35"/>
      <c r="H1006" s="49"/>
      <c r="I1006" s="35"/>
      <c r="J1006" s="34"/>
      <c r="K1006" s="62"/>
      <c r="L1006" s="62"/>
      <c r="M1006" s="114"/>
      <c r="N1006" s="116"/>
      <c r="O1006" s="57"/>
      <c r="P1006" s="50"/>
      <c r="Q1006" s="34"/>
      <c r="R1006" s="48"/>
      <c r="T1006" s="231" t="str">
        <f t="shared" ref="T1006:T1069" si="51">IF(ISNUMBER(Q1006),Q1006-S1006,"")</f>
        <v/>
      </c>
      <c r="U1006" s="230"/>
      <c r="W1006" s="221" t="str">
        <f t="shared" si="49"/>
        <v/>
      </c>
      <c r="X1006" s="221" t="str">
        <f t="shared" si="50"/>
        <v/>
      </c>
      <c r="AA1006" s="216" t="str">
        <f>IF(ISNUMBER(J1006),IF(OR(F1006&lt;Soll_Ist_Vergleich!$C$4,F1006&gt;Soll_Ist_Vergleich!$C$5,I1006&lt;Soll_Ist_Vergleich!$C$4,I1006&gt;Soll_Ist_Vergleich!$C$5,O1006&lt;Soll_Ist_Vergleich!$C$4,O1006&gt;Soll_Ist_Vergleich!$C$5),"Datum überprüfen",""),"")</f>
        <v/>
      </c>
    </row>
    <row r="1007" spans="1:27" x14ac:dyDescent="0.2">
      <c r="A1007" s="243" t="str">
        <f>IF(ISBLANK(B1007),"",COUNTA(B$10:B1007))</f>
        <v/>
      </c>
      <c r="B1007" s="24"/>
      <c r="C1007" s="48"/>
      <c r="D1007" s="48"/>
      <c r="E1007" s="33"/>
      <c r="F1007" s="35"/>
      <c r="G1007" s="35"/>
      <c r="H1007" s="49"/>
      <c r="I1007" s="35"/>
      <c r="J1007" s="34"/>
      <c r="K1007" s="62"/>
      <c r="L1007" s="62"/>
      <c r="M1007" s="114"/>
      <c r="N1007" s="116"/>
      <c r="O1007" s="57"/>
      <c r="P1007" s="50"/>
      <c r="Q1007" s="34"/>
      <c r="R1007" s="48"/>
      <c r="T1007" s="231" t="str">
        <f t="shared" si="51"/>
        <v/>
      </c>
      <c r="U1007" s="230"/>
      <c r="W1007" s="221" t="str">
        <f t="shared" si="49"/>
        <v/>
      </c>
      <c r="X1007" s="221" t="str">
        <f t="shared" si="50"/>
        <v/>
      </c>
      <c r="AA1007" s="216" t="str">
        <f>IF(ISNUMBER(J1007),IF(OR(F1007&lt;Soll_Ist_Vergleich!$C$4,F1007&gt;Soll_Ist_Vergleich!$C$5,I1007&lt;Soll_Ist_Vergleich!$C$4,I1007&gt;Soll_Ist_Vergleich!$C$5,O1007&lt;Soll_Ist_Vergleich!$C$4,O1007&gt;Soll_Ist_Vergleich!$C$5),"Datum überprüfen",""),"")</f>
        <v/>
      </c>
    </row>
    <row r="1008" spans="1:27" x14ac:dyDescent="0.2">
      <c r="A1008" s="243" t="str">
        <f>IF(ISBLANK(B1008),"",COUNTA(B$10:B1008))</f>
        <v/>
      </c>
      <c r="B1008" s="24"/>
      <c r="C1008" s="48"/>
      <c r="D1008" s="48"/>
      <c r="E1008" s="33"/>
      <c r="F1008" s="35"/>
      <c r="G1008" s="35"/>
      <c r="H1008" s="49"/>
      <c r="I1008" s="35"/>
      <c r="J1008" s="34"/>
      <c r="K1008" s="62"/>
      <c r="L1008" s="62"/>
      <c r="M1008" s="114"/>
      <c r="N1008" s="116"/>
      <c r="O1008" s="57"/>
      <c r="P1008" s="50"/>
      <c r="Q1008" s="34"/>
      <c r="R1008" s="48"/>
      <c r="T1008" s="231" t="str">
        <f t="shared" si="51"/>
        <v/>
      </c>
      <c r="U1008" s="230"/>
      <c r="W1008" s="221" t="str">
        <f t="shared" si="49"/>
        <v/>
      </c>
      <c r="X1008" s="221" t="str">
        <f t="shared" si="50"/>
        <v/>
      </c>
      <c r="AA1008" s="216" t="str">
        <f>IF(ISNUMBER(J1008),IF(OR(F1008&lt;Soll_Ist_Vergleich!$C$4,F1008&gt;Soll_Ist_Vergleich!$C$5,I1008&lt;Soll_Ist_Vergleich!$C$4,I1008&gt;Soll_Ist_Vergleich!$C$5,O1008&lt;Soll_Ist_Vergleich!$C$4,O1008&gt;Soll_Ist_Vergleich!$C$5),"Datum überprüfen",""),"")</f>
        <v/>
      </c>
    </row>
    <row r="1009" spans="1:27" x14ac:dyDescent="0.2">
      <c r="A1009" s="243" t="str">
        <f>IF(ISBLANK(B1009),"",COUNTA(B$10:B1009))</f>
        <v/>
      </c>
      <c r="B1009" s="24"/>
      <c r="C1009" s="48"/>
      <c r="D1009" s="48"/>
      <c r="E1009" s="33"/>
      <c r="F1009" s="35"/>
      <c r="G1009" s="35"/>
      <c r="H1009" s="49"/>
      <c r="I1009" s="35"/>
      <c r="J1009" s="34"/>
      <c r="K1009" s="62"/>
      <c r="L1009" s="62"/>
      <c r="M1009" s="114"/>
      <c r="N1009" s="116"/>
      <c r="O1009" s="57"/>
      <c r="P1009" s="50"/>
      <c r="Q1009" s="34"/>
      <c r="R1009" s="48"/>
      <c r="T1009" s="231" t="str">
        <f t="shared" si="51"/>
        <v/>
      </c>
      <c r="U1009" s="230"/>
      <c r="W1009" s="221" t="str">
        <f t="shared" si="49"/>
        <v/>
      </c>
      <c r="X1009" s="221" t="str">
        <f t="shared" si="50"/>
        <v/>
      </c>
      <c r="AA1009" s="216" t="str">
        <f>IF(ISNUMBER(J1009),IF(OR(F1009&lt;Soll_Ist_Vergleich!$C$4,F1009&gt;Soll_Ist_Vergleich!$C$5,I1009&lt;Soll_Ist_Vergleich!$C$4,I1009&gt;Soll_Ist_Vergleich!$C$5,O1009&lt;Soll_Ist_Vergleich!$C$4,O1009&gt;Soll_Ist_Vergleich!$C$5),"Datum überprüfen",""),"")</f>
        <v/>
      </c>
    </row>
    <row r="1010" spans="1:27" x14ac:dyDescent="0.2">
      <c r="A1010" s="243" t="str">
        <f>IF(ISBLANK(B1010),"",COUNTA(B$10:B1010))</f>
        <v/>
      </c>
      <c r="B1010" s="24"/>
      <c r="C1010" s="48"/>
      <c r="D1010" s="48"/>
      <c r="E1010" s="33"/>
      <c r="F1010" s="35"/>
      <c r="G1010" s="35"/>
      <c r="H1010" s="49"/>
      <c r="I1010" s="35"/>
      <c r="J1010" s="34"/>
      <c r="K1010" s="62"/>
      <c r="L1010" s="62"/>
      <c r="M1010" s="114"/>
      <c r="N1010" s="116"/>
      <c r="O1010" s="57"/>
      <c r="P1010" s="50"/>
      <c r="Q1010" s="34"/>
      <c r="R1010" s="48"/>
      <c r="T1010" s="231" t="str">
        <f t="shared" si="51"/>
        <v/>
      </c>
      <c r="U1010" s="230"/>
      <c r="W1010" s="221" t="str">
        <f t="shared" si="49"/>
        <v/>
      </c>
      <c r="X1010" s="221" t="str">
        <f t="shared" si="50"/>
        <v/>
      </c>
      <c r="AA1010" s="216" t="str">
        <f>IF(ISNUMBER(J1010),IF(OR(F1010&lt;Soll_Ist_Vergleich!$C$4,F1010&gt;Soll_Ist_Vergleich!$C$5,I1010&lt;Soll_Ist_Vergleich!$C$4,I1010&gt;Soll_Ist_Vergleich!$C$5,O1010&lt;Soll_Ist_Vergleich!$C$4,O1010&gt;Soll_Ist_Vergleich!$C$5),"Datum überprüfen",""),"")</f>
        <v/>
      </c>
    </row>
    <row r="1011" spans="1:27" x14ac:dyDescent="0.2">
      <c r="A1011" s="243" t="str">
        <f>IF(ISBLANK(B1011),"",COUNTA(B$10:B1011))</f>
        <v/>
      </c>
      <c r="B1011" s="24"/>
      <c r="C1011" s="48"/>
      <c r="D1011" s="48"/>
      <c r="E1011" s="33"/>
      <c r="F1011" s="35"/>
      <c r="G1011" s="35"/>
      <c r="H1011" s="49"/>
      <c r="I1011" s="35"/>
      <c r="J1011" s="34"/>
      <c r="K1011" s="62"/>
      <c r="L1011" s="62"/>
      <c r="M1011" s="114"/>
      <c r="N1011" s="116"/>
      <c r="O1011" s="57"/>
      <c r="P1011" s="50"/>
      <c r="Q1011" s="34"/>
      <c r="R1011" s="48"/>
      <c r="T1011" s="231" t="str">
        <f t="shared" si="51"/>
        <v/>
      </c>
      <c r="U1011" s="230"/>
      <c r="W1011" s="221" t="str">
        <f t="shared" si="49"/>
        <v/>
      </c>
      <c r="X1011" s="221" t="str">
        <f t="shared" si="50"/>
        <v/>
      </c>
      <c r="AA1011" s="216" t="str">
        <f>IF(ISNUMBER(J1011),IF(OR(F1011&lt;Soll_Ist_Vergleich!$C$4,F1011&gt;Soll_Ist_Vergleich!$C$5,I1011&lt;Soll_Ist_Vergleich!$C$4,I1011&gt;Soll_Ist_Vergleich!$C$5,O1011&lt;Soll_Ist_Vergleich!$C$4,O1011&gt;Soll_Ist_Vergleich!$C$5),"Datum überprüfen",""),"")</f>
        <v/>
      </c>
    </row>
    <row r="1012" spans="1:27" x14ac:dyDescent="0.2">
      <c r="A1012" s="243" t="str">
        <f>IF(ISBLANK(B1012),"",COUNTA(B$10:B1012))</f>
        <v/>
      </c>
      <c r="B1012" s="24"/>
      <c r="C1012" s="48"/>
      <c r="D1012" s="48"/>
      <c r="E1012" s="33"/>
      <c r="F1012" s="35"/>
      <c r="G1012" s="35"/>
      <c r="H1012" s="49"/>
      <c r="I1012" s="35"/>
      <c r="J1012" s="34"/>
      <c r="K1012" s="62"/>
      <c r="L1012" s="62"/>
      <c r="M1012" s="114"/>
      <c r="N1012" s="116"/>
      <c r="O1012" s="57"/>
      <c r="P1012" s="50"/>
      <c r="Q1012" s="34"/>
      <c r="R1012" s="48"/>
      <c r="T1012" s="231" t="str">
        <f t="shared" si="51"/>
        <v/>
      </c>
      <c r="U1012" s="230"/>
      <c r="W1012" s="221" t="str">
        <f t="shared" si="49"/>
        <v/>
      </c>
      <c r="X1012" s="221" t="str">
        <f t="shared" si="50"/>
        <v/>
      </c>
      <c r="AA1012" s="216" t="str">
        <f>IF(ISNUMBER(J1012),IF(OR(F1012&lt;Soll_Ist_Vergleich!$C$4,F1012&gt;Soll_Ist_Vergleich!$C$5,I1012&lt;Soll_Ist_Vergleich!$C$4,I1012&gt;Soll_Ist_Vergleich!$C$5,O1012&lt;Soll_Ist_Vergleich!$C$4,O1012&gt;Soll_Ist_Vergleich!$C$5),"Datum überprüfen",""),"")</f>
        <v/>
      </c>
    </row>
    <row r="1013" spans="1:27" x14ac:dyDescent="0.2">
      <c r="A1013" s="243" t="str">
        <f>IF(ISBLANK(B1013),"",COUNTA(B$10:B1013))</f>
        <v/>
      </c>
      <c r="B1013" s="24"/>
      <c r="C1013" s="48"/>
      <c r="D1013" s="48"/>
      <c r="E1013" s="33"/>
      <c r="F1013" s="35"/>
      <c r="G1013" s="35"/>
      <c r="H1013" s="49"/>
      <c r="I1013" s="35"/>
      <c r="J1013" s="34"/>
      <c r="K1013" s="62"/>
      <c r="L1013" s="62"/>
      <c r="M1013" s="114"/>
      <c r="N1013" s="116"/>
      <c r="O1013" s="57"/>
      <c r="P1013" s="50"/>
      <c r="Q1013" s="34"/>
      <c r="R1013" s="48"/>
      <c r="T1013" s="231" t="str">
        <f t="shared" si="51"/>
        <v/>
      </c>
      <c r="U1013" s="230"/>
      <c r="W1013" s="221" t="str">
        <f t="shared" si="49"/>
        <v/>
      </c>
      <c r="X1013" s="221" t="str">
        <f t="shared" si="50"/>
        <v/>
      </c>
      <c r="AA1013" s="216" t="str">
        <f>IF(ISNUMBER(J1013),IF(OR(F1013&lt;Soll_Ist_Vergleich!$C$4,F1013&gt;Soll_Ist_Vergleich!$C$5,I1013&lt;Soll_Ist_Vergleich!$C$4,I1013&gt;Soll_Ist_Vergleich!$C$5,O1013&lt;Soll_Ist_Vergleich!$C$4,O1013&gt;Soll_Ist_Vergleich!$C$5),"Datum überprüfen",""),"")</f>
        <v/>
      </c>
    </row>
    <row r="1014" spans="1:27" x14ac:dyDescent="0.2">
      <c r="A1014" s="243" t="str">
        <f>IF(ISBLANK(B1014),"",COUNTA(B$10:B1014))</f>
        <v/>
      </c>
      <c r="B1014" s="24"/>
      <c r="C1014" s="48"/>
      <c r="D1014" s="48"/>
      <c r="E1014" s="33"/>
      <c r="F1014" s="35"/>
      <c r="G1014" s="35"/>
      <c r="H1014" s="49"/>
      <c r="I1014" s="35"/>
      <c r="J1014" s="34"/>
      <c r="K1014" s="62"/>
      <c r="L1014" s="62"/>
      <c r="M1014" s="114"/>
      <c r="N1014" s="116"/>
      <c r="O1014" s="57"/>
      <c r="P1014" s="50"/>
      <c r="Q1014" s="34"/>
      <c r="R1014" s="48"/>
      <c r="T1014" s="231" t="str">
        <f t="shared" si="51"/>
        <v/>
      </c>
      <c r="U1014" s="230"/>
      <c r="W1014" s="221" t="str">
        <f t="shared" si="49"/>
        <v/>
      </c>
      <c r="X1014" s="221" t="str">
        <f t="shared" si="50"/>
        <v/>
      </c>
      <c r="AA1014" s="216" t="str">
        <f>IF(ISNUMBER(J1014),IF(OR(F1014&lt;Soll_Ist_Vergleich!$C$4,F1014&gt;Soll_Ist_Vergleich!$C$5,I1014&lt;Soll_Ist_Vergleich!$C$4,I1014&gt;Soll_Ist_Vergleich!$C$5,O1014&lt;Soll_Ist_Vergleich!$C$4,O1014&gt;Soll_Ist_Vergleich!$C$5),"Datum überprüfen",""),"")</f>
        <v/>
      </c>
    </row>
    <row r="1015" spans="1:27" x14ac:dyDescent="0.2">
      <c r="A1015" s="243" t="str">
        <f>IF(ISBLANK(B1015),"",COUNTA(B$10:B1015))</f>
        <v/>
      </c>
      <c r="B1015" s="24"/>
      <c r="C1015" s="48"/>
      <c r="D1015" s="48"/>
      <c r="E1015" s="33"/>
      <c r="F1015" s="35"/>
      <c r="G1015" s="35"/>
      <c r="H1015" s="49"/>
      <c r="I1015" s="35"/>
      <c r="J1015" s="34"/>
      <c r="K1015" s="62"/>
      <c r="L1015" s="62"/>
      <c r="M1015" s="114"/>
      <c r="N1015" s="116"/>
      <c r="O1015" s="57"/>
      <c r="P1015" s="50"/>
      <c r="Q1015" s="34"/>
      <c r="R1015" s="48"/>
      <c r="T1015" s="231" t="str">
        <f t="shared" si="51"/>
        <v/>
      </c>
      <c r="U1015" s="230"/>
      <c r="W1015" s="221" t="str">
        <f t="shared" si="49"/>
        <v/>
      </c>
      <c r="X1015" s="221" t="str">
        <f t="shared" si="50"/>
        <v/>
      </c>
      <c r="AA1015" s="216" t="str">
        <f>IF(ISNUMBER(J1015),IF(OR(F1015&lt;Soll_Ist_Vergleich!$C$4,F1015&gt;Soll_Ist_Vergleich!$C$5,I1015&lt;Soll_Ist_Vergleich!$C$4,I1015&gt;Soll_Ist_Vergleich!$C$5,O1015&lt;Soll_Ist_Vergleich!$C$4,O1015&gt;Soll_Ist_Vergleich!$C$5),"Datum überprüfen",""),"")</f>
        <v/>
      </c>
    </row>
    <row r="1016" spans="1:27" x14ac:dyDescent="0.2">
      <c r="A1016" s="243" t="str">
        <f>IF(ISBLANK(B1016),"",COUNTA(B$10:B1016))</f>
        <v/>
      </c>
      <c r="B1016" s="24"/>
      <c r="C1016" s="48"/>
      <c r="D1016" s="48"/>
      <c r="E1016" s="33"/>
      <c r="F1016" s="35"/>
      <c r="G1016" s="35"/>
      <c r="H1016" s="49"/>
      <c r="I1016" s="35"/>
      <c r="J1016" s="34"/>
      <c r="K1016" s="62"/>
      <c r="L1016" s="62"/>
      <c r="M1016" s="114"/>
      <c r="N1016" s="116"/>
      <c r="O1016" s="57"/>
      <c r="P1016" s="50"/>
      <c r="Q1016" s="34"/>
      <c r="R1016" s="48"/>
      <c r="T1016" s="231" t="str">
        <f t="shared" si="51"/>
        <v/>
      </c>
      <c r="U1016" s="230"/>
      <c r="W1016" s="221" t="str">
        <f t="shared" si="49"/>
        <v/>
      </c>
      <c r="X1016" s="221" t="str">
        <f t="shared" si="50"/>
        <v/>
      </c>
      <c r="AA1016" s="216" t="str">
        <f>IF(ISNUMBER(J1016),IF(OR(F1016&lt;Soll_Ist_Vergleich!$C$4,F1016&gt;Soll_Ist_Vergleich!$C$5,I1016&lt;Soll_Ist_Vergleich!$C$4,I1016&gt;Soll_Ist_Vergleich!$C$5,O1016&lt;Soll_Ist_Vergleich!$C$4,O1016&gt;Soll_Ist_Vergleich!$C$5),"Datum überprüfen",""),"")</f>
        <v/>
      </c>
    </row>
    <row r="1017" spans="1:27" x14ac:dyDescent="0.2">
      <c r="A1017" s="243" t="str">
        <f>IF(ISBLANK(B1017),"",COUNTA(B$10:B1017))</f>
        <v/>
      </c>
      <c r="B1017" s="24"/>
      <c r="C1017" s="48"/>
      <c r="D1017" s="48"/>
      <c r="E1017" s="33"/>
      <c r="F1017" s="35"/>
      <c r="G1017" s="35"/>
      <c r="H1017" s="49"/>
      <c r="I1017" s="35"/>
      <c r="J1017" s="34"/>
      <c r="K1017" s="62"/>
      <c r="L1017" s="62"/>
      <c r="M1017" s="114"/>
      <c r="N1017" s="116"/>
      <c r="O1017" s="57"/>
      <c r="P1017" s="50"/>
      <c r="Q1017" s="34"/>
      <c r="R1017" s="48"/>
      <c r="T1017" s="231" t="str">
        <f t="shared" si="51"/>
        <v/>
      </c>
      <c r="U1017" s="230"/>
      <c r="W1017" s="221" t="str">
        <f t="shared" si="49"/>
        <v/>
      </c>
      <c r="X1017" s="221" t="str">
        <f t="shared" si="50"/>
        <v/>
      </c>
      <c r="AA1017" s="216" t="str">
        <f>IF(ISNUMBER(J1017),IF(OR(F1017&lt;Soll_Ist_Vergleich!$C$4,F1017&gt;Soll_Ist_Vergleich!$C$5,I1017&lt;Soll_Ist_Vergleich!$C$4,I1017&gt;Soll_Ist_Vergleich!$C$5,O1017&lt;Soll_Ist_Vergleich!$C$4,O1017&gt;Soll_Ist_Vergleich!$C$5),"Datum überprüfen",""),"")</f>
        <v/>
      </c>
    </row>
    <row r="1018" spans="1:27" x14ac:dyDescent="0.2">
      <c r="A1018" s="243" t="str">
        <f>IF(ISBLANK(B1018),"",COUNTA(B$10:B1018))</f>
        <v/>
      </c>
      <c r="B1018" s="24"/>
      <c r="C1018" s="48"/>
      <c r="D1018" s="48"/>
      <c r="E1018" s="33"/>
      <c r="F1018" s="35"/>
      <c r="G1018" s="35"/>
      <c r="H1018" s="49"/>
      <c r="I1018" s="35"/>
      <c r="J1018" s="34"/>
      <c r="K1018" s="62"/>
      <c r="L1018" s="62"/>
      <c r="M1018" s="114"/>
      <c r="N1018" s="116"/>
      <c r="O1018" s="57"/>
      <c r="P1018" s="50"/>
      <c r="Q1018" s="34"/>
      <c r="R1018" s="48"/>
      <c r="T1018" s="231" t="str">
        <f t="shared" si="51"/>
        <v/>
      </c>
      <c r="U1018" s="230"/>
      <c r="W1018" s="221" t="str">
        <f t="shared" si="49"/>
        <v/>
      </c>
      <c r="X1018" s="221" t="str">
        <f t="shared" si="50"/>
        <v/>
      </c>
      <c r="AA1018" s="216" t="str">
        <f>IF(ISNUMBER(J1018),IF(OR(F1018&lt;Soll_Ist_Vergleich!$C$4,F1018&gt;Soll_Ist_Vergleich!$C$5,I1018&lt;Soll_Ist_Vergleich!$C$4,I1018&gt;Soll_Ist_Vergleich!$C$5,O1018&lt;Soll_Ist_Vergleich!$C$4,O1018&gt;Soll_Ist_Vergleich!$C$5),"Datum überprüfen",""),"")</f>
        <v/>
      </c>
    </row>
    <row r="1019" spans="1:27" x14ac:dyDescent="0.2">
      <c r="A1019" s="243" t="str">
        <f>IF(ISBLANK(B1019),"",COUNTA(B$10:B1019))</f>
        <v/>
      </c>
      <c r="B1019" s="24"/>
      <c r="C1019" s="48"/>
      <c r="D1019" s="48"/>
      <c r="E1019" s="33"/>
      <c r="F1019" s="35"/>
      <c r="G1019" s="35"/>
      <c r="H1019" s="49"/>
      <c r="I1019" s="35"/>
      <c r="J1019" s="34"/>
      <c r="K1019" s="62"/>
      <c r="L1019" s="62"/>
      <c r="M1019" s="114"/>
      <c r="N1019" s="116"/>
      <c r="O1019" s="57"/>
      <c r="P1019" s="50"/>
      <c r="Q1019" s="34"/>
      <c r="R1019" s="48"/>
      <c r="T1019" s="231" t="str">
        <f t="shared" si="51"/>
        <v/>
      </c>
      <c r="U1019" s="230"/>
      <c r="W1019" s="221" t="str">
        <f t="shared" si="49"/>
        <v/>
      </c>
      <c r="X1019" s="221" t="str">
        <f t="shared" si="50"/>
        <v/>
      </c>
      <c r="AA1019" s="216" t="str">
        <f>IF(ISNUMBER(J1019),IF(OR(F1019&lt;Soll_Ist_Vergleich!$C$4,F1019&gt;Soll_Ist_Vergleich!$C$5,I1019&lt;Soll_Ist_Vergleich!$C$4,I1019&gt;Soll_Ist_Vergleich!$C$5,O1019&lt;Soll_Ist_Vergleich!$C$4,O1019&gt;Soll_Ist_Vergleich!$C$5),"Datum überprüfen",""),"")</f>
        <v/>
      </c>
    </row>
    <row r="1020" spans="1:27" x14ac:dyDescent="0.2">
      <c r="A1020" s="243" t="str">
        <f>IF(ISBLANK(B1020),"",COUNTA(B$10:B1020))</f>
        <v/>
      </c>
      <c r="B1020" s="24"/>
      <c r="C1020" s="48"/>
      <c r="D1020" s="48"/>
      <c r="E1020" s="33"/>
      <c r="F1020" s="35"/>
      <c r="G1020" s="35"/>
      <c r="H1020" s="49"/>
      <c r="I1020" s="35"/>
      <c r="J1020" s="34"/>
      <c r="K1020" s="62"/>
      <c r="L1020" s="62"/>
      <c r="M1020" s="114"/>
      <c r="N1020" s="116"/>
      <c r="O1020" s="57"/>
      <c r="P1020" s="50"/>
      <c r="Q1020" s="34"/>
      <c r="R1020" s="48"/>
      <c r="T1020" s="231" t="str">
        <f t="shared" si="51"/>
        <v/>
      </c>
      <c r="U1020" s="230"/>
      <c r="W1020" s="221" t="str">
        <f t="shared" si="49"/>
        <v/>
      </c>
      <c r="X1020" s="221" t="str">
        <f t="shared" si="50"/>
        <v/>
      </c>
      <c r="AA1020" s="216" t="str">
        <f>IF(ISNUMBER(J1020),IF(OR(F1020&lt;Soll_Ist_Vergleich!$C$4,F1020&gt;Soll_Ist_Vergleich!$C$5,I1020&lt;Soll_Ist_Vergleich!$C$4,I1020&gt;Soll_Ist_Vergleich!$C$5,O1020&lt;Soll_Ist_Vergleich!$C$4,O1020&gt;Soll_Ist_Vergleich!$C$5),"Datum überprüfen",""),"")</f>
        <v/>
      </c>
    </row>
    <row r="1021" spans="1:27" x14ac:dyDescent="0.2">
      <c r="A1021" s="243" t="str">
        <f>IF(ISBLANK(B1021),"",COUNTA(B$10:B1021))</f>
        <v/>
      </c>
      <c r="B1021" s="24"/>
      <c r="C1021" s="48"/>
      <c r="D1021" s="48"/>
      <c r="E1021" s="33"/>
      <c r="F1021" s="35"/>
      <c r="G1021" s="35"/>
      <c r="H1021" s="49"/>
      <c r="I1021" s="35"/>
      <c r="J1021" s="34"/>
      <c r="K1021" s="62"/>
      <c r="L1021" s="62"/>
      <c r="M1021" s="114"/>
      <c r="N1021" s="116"/>
      <c r="O1021" s="57"/>
      <c r="P1021" s="50"/>
      <c r="Q1021" s="34"/>
      <c r="R1021" s="48"/>
      <c r="T1021" s="231" t="str">
        <f t="shared" si="51"/>
        <v/>
      </c>
      <c r="U1021" s="230"/>
      <c r="W1021" s="221" t="str">
        <f t="shared" si="49"/>
        <v/>
      </c>
      <c r="X1021" s="221" t="str">
        <f t="shared" si="50"/>
        <v/>
      </c>
      <c r="AA1021" s="216" t="str">
        <f>IF(ISNUMBER(J1021),IF(OR(F1021&lt;Soll_Ist_Vergleich!$C$4,F1021&gt;Soll_Ist_Vergleich!$C$5,I1021&lt;Soll_Ist_Vergleich!$C$4,I1021&gt;Soll_Ist_Vergleich!$C$5,O1021&lt;Soll_Ist_Vergleich!$C$4,O1021&gt;Soll_Ist_Vergleich!$C$5),"Datum überprüfen",""),"")</f>
        <v/>
      </c>
    </row>
    <row r="1022" spans="1:27" x14ac:dyDescent="0.2">
      <c r="A1022" s="243" t="str">
        <f>IF(ISBLANK(B1022),"",COUNTA(B$10:B1022))</f>
        <v/>
      </c>
      <c r="B1022" s="24"/>
      <c r="C1022" s="48"/>
      <c r="D1022" s="48"/>
      <c r="E1022" s="33"/>
      <c r="F1022" s="35"/>
      <c r="G1022" s="35"/>
      <c r="H1022" s="49"/>
      <c r="I1022" s="35"/>
      <c r="J1022" s="34"/>
      <c r="K1022" s="62"/>
      <c r="L1022" s="62"/>
      <c r="M1022" s="114"/>
      <c r="N1022" s="116"/>
      <c r="O1022" s="57"/>
      <c r="P1022" s="50"/>
      <c r="Q1022" s="34"/>
      <c r="R1022" s="48"/>
      <c r="T1022" s="231" t="str">
        <f t="shared" si="51"/>
        <v/>
      </c>
      <c r="U1022" s="230"/>
      <c r="W1022" s="221" t="str">
        <f t="shared" si="49"/>
        <v/>
      </c>
      <c r="X1022" s="221" t="str">
        <f t="shared" si="50"/>
        <v/>
      </c>
      <c r="AA1022" s="216" t="str">
        <f>IF(ISNUMBER(J1022),IF(OR(F1022&lt;Soll_Ist_Vergleich!$C$4,F1022&gt;Soll_Ist_Vergleich!$C$5,I1022&lt;Soll_Ist_Vergleich!$C$4,I1022&gt;Soll_Ist_Vergleich!$C$5,O1022&lt;Soll_Ist_Vergleich!$C$4,O1022&gt;Soll_Ist_Vergleich!$C$5),"Datum überprüfen",""),"")</f>
        <v/>
      </c>
    </row>
    <row r="1023" spans="1:27" x14ac:dyDescent="0.2">
      <c r="A1023" s="243" t="str">
        <f>IF(ISBLANK(B1023),"",COUNTA(B$10:B1023))</f>
        <v/>
      </c>
      <c r="B1023" s="24"/>
      <c r="C1023" s="48"/>
      <c r="D1023" s="48"/>
      <c r="E1023" s="33"/>
      <c r="F1023" s="35"/>
      <c r="G1023" s="35"/>
      <c r="H1023" s="49"/>
      <c r="I1023" s="35"/>
      <c r="J1023" s="34"/>
      <c r="K1023" s="62"/>
      <c r="L1023" s="62"/>
      <c r="M1023" s="114"/>
      <c r="N1023" s="116"/>
      <c r="O1023" s="57"/>
      <c r="P1023" s="50"/>
      <c r="Q1023" s="34"/>
      <c r="R1023" s="48"/>
      <c r="T1023" s="231" t="str">
        <f t="shared" si="51"/>
        <v/>
      </c>
      <c r="U1023" s="230"/>
      <c r="W1023" s="221" t="str">
        <f t="shared" si="49"/>
        <v/>
      </c>
      <c r="X1023" s="221" t="str">
        <f t="shared" si="50"/>
        <v/>
      </c>
      <c r="AA1023" s="216" t="str">
        <f>IF(ISNUMBER(J1023),IF(OR(F1023&lt;Soll_Ist_Vergleich!$C$4,F1023&gt;Soll_Ist_Vergleich!$C$5,I1023&lt;Soll_Ist_Vergleich!$C$4,I1023&gt;Soll_Ist_Vergleich!$C$5,O1023&lt;Soll_Ist_Vergleich!$C$4,O1023&gt;Soll_Ist_Vergleich!$C$5),"Datum überprüfen",""),"")</f>
        <v/>
      </c>
    </row>
    <row r="1024" spans="1:27" x14ac:dyDescent="0.2">
      <c r="A1024" s="243" t="str">
        <f>IF(ISBLANK(B1024),"",COUNTA(B$10:B1024))</f>
        <v/>
      </c>
      <c r="B1024" s="24"/>
      <c r="C1024" s="48"/>
      <c r="D1024" s="48"/>
      <c r="E1024" s="33"/>
      <c r="F1024" s="35"/>
      <c r="G1024" s="35"/>
      <c r="H1024" s="49"/>
      <c r="I1024" s="35"/>
      <c r="J1024" s="34"/>
      <c r="K1024" s="62"/>
      <c r="L1024" s="62"/>
      <c r="M1024" s="114"/>
      <c r="N1024" s="116"/>
      <c r="O1024" s="57"/>
      <c r="P1024" s="50"/>
      <c r="Q1024" s="34"/>
      <c r="R1024" s="48"/>
      <c r="T1024" s="231" t="str">
        <f t="shared" si="51"/>
        <v/>
      </c>
      <c r="U1024" s="230"/>
      <c r="W1024" s="221" t="str">
        <f t="shared" si="49"/>
        <v/>
      </c>
      <c r="X1024" s="221" t="str">
        <f t="shared" si="50"/>
        <v/>
      </c>
      <c r="AA1024" s="216" t="str">
        <f>IF(ISNUMBER(J1024),IF(OR(F1024&lt;Soll_Ist_Vergleich!$C$4,F1024&gt;Soll_Ist_Vergleich!$C$5,I1024&lt;Soll_Ist_Vergleich!$C$4,I1024&gt;Soll_Ist_Vergleich!$C$5,O1024&lt;Soll_Ist_Vergleich!$C$4,O1024&gt;Soll_Ist_Vergleich!$C$5),"Datum überprüfen",""),"")</f>
        <v/>
      </c>
    </row>
    <row r="1025" spans="1:27" x14ac:dyDescent="0.2">
      <c r="A1025" s="243" t="str">
        <f>IF(ISBLANK(B1025),"",COUNTA(B$10:B1025))</f>
        <v/>
      </c>
      <c r="B1025" s="24"/>
      <c r="C1025" s="48"/>
      <c r="D1025" s="48"/>
      <c r="E1025" s="33"/>
      <c r="F1025" s="35"/>
      <c r="G1025" s="35"/>
      <c r="H1025" s="49"/>
      <c r="I1025" s="35"/>
      <c r="J1025" s="34"/>
      <c r="K1025" s="62"/>
      <c r="L1025" s="62"/>
      <c r="M1025" s="114"/>
      <c r="N1025" s="116"/>
      <c r="O1025" s="57"/>
      <c r="P1025" s="50"/>
      <c r="Q1025" s="34"/>
      <c r="R1025" s="48"/>
      <c r="T1025" s="231" t="str">
        <f t="shared" si="51"/>
        <v/>
      </c>
      <c r="U1025" s="230"/>
      <c r="W1025" s="221" t="str">
        <f t="shared" si="49"/>
        <v/>
      </c>
      <c r="X1025" s="221" t="str">
        <f t="shared" si="50"/>
        <v/>
      </c>
      <c r="AA1025" s="216" t="str">
        <f>IF(ISNUMBER(J1025),IF(OR(F1025&lt;Soll_Ist_Vergleich!$C$4,F1025&gt;Soll_Ist_Vergleich!$C$5,I1025&lt;Soll_Ist_Vergleich!$C$4,I1025&gt;Soll_Ist_Vergleich!$C$5,O1025&lt;Soll_Ist_Vergleich!$C$4,O1025&gt;Soll_Ist_Vergleich!$C$5),"Datum überprüfen",""),"")</f>
        <v/>
      </c>
    </row>
    <row r="1026" spans="1:27" x14ac:dyDescent="0.2">
      <c r="A1026" s="243" t="str">
        <f>IF(ISBLANK(B1026),"",COUNTA(B$10:B1026))</f>
        <v/>
      </c>
      <c r="B1026" s="24"/>
      <c r="C1026" s="48"/>
      <c r="D1026" s="48"/>
      <c r="E1026" s="33"/>
      <c r="F1026" s="35"/>
      <c r="G1026" s="35"/>
      <c r="H1026" s="49"/>
      <c r="I1026" s="35"/>
      <c r="J1026" s="34"/>
      <c r="K1026" s="62"/>
      <c r="L1026" s="62"/>
      <c r="M1026" s="114"/>
      <c r="N1026" s="116"/>
      <c r="O1026" s="57"/>
      <c r="P1026" s="50"/>
      <c r="Q1026" s="34"/>
      <c r="R1026" s="48"/>
      <c r="T1026" s="231" t="str">
        <f t="shared" si="51"/>
        <v/>
      </c>
      <c r="U1026" s="230"/>
      <c r="W1026" s="221" t="str">
        <f t="shared" si="49"/>
        <v/>
      </c>
      <c r="X1026" s="221" t="str">
        <f t="shared" si="50"/>
        <v/>
      </c>
      <c r="AA1026" s="216" t="str">
        <f>IF(ISNUMBER(J1026),IF(OR(F1026&lt;Soll_Ist_Vergleich!$C$4,F1026&gt;Soll_Ist_Vergleich!$C$5,I1026&lt;Soll_Ist_Vergleich!$C$4,I1026&gt;Soll_Ist_Vergleich!$C$5,O1026&lt;Soll_Ist_Vergleich!$C$4,O1026&gt;Soll_Ist_Vergleich!$C$5),"Datum überprüfen",""),"")</f>
        <v/>
      </c>
    </row>
    <row r="1027" spans="1:27" x14ac:dyDescent="0.2">
      <c r="A1027" s="243" t="str">
        <f>IF(ISBLANK(B1027),"",COUNTA(B$10:B1027))</f>
        <v/>
      </c>
      <c r="B1027" s="24"/>
      <c r="C1027" s="48"/>
      <c r="D1027" s="48"/>
      <c r="E1027" s="33"/>
      <c r="F1027" s="35"/>
      <c r="G1027" s="35"/>
      <c r="H1027" s="49"/>
      <c r="I1027" s="35"/>
      <c r="J1027" s="34"/>
      <c r="K1027" s="62"/>
      <c r="L1027" s="62"/>
      <c r="M1027" s="114"/>
      <c r="N1027" s="116"/>
      <c r="O1027" s="57"/>
      <c r="P1027" s="50"/>
      <c r="Q1027" s="34"/>
      <c r="R1027" s="48"/>
      <c r="T1027" s="231" t="str">
        <f t="shared" si="51"/>
        <v/>
      </c>
      <c r="U1027" s="230"/>
      <c r="W1027" s="221" t="str">
        <f t="shared" si="49"/>
        <v/>
      </c>
      <c r="X1027" s="221" t="str">
        <f t="shared" si="50"/>
        <v/>
      </c>
      <c r="AA1027" s="216" t="str">
        <f>IF(ISNUMBER(J1027),IF(OR(F1027&lt;Soll_Ist_Vergleich!$C$4,F1027&gt;Soll_Ist_Vergleich!$C$5,I1027&lt;Soll_Ist_Vergleich!$C$4,I1027&gt;Soll_Ist_Vergleich!$C$5,O1027&lt;Soll_Ist_Vergleich!$C$4,O1027&gt;Soll_Ist_Vergleich!$C$5),"Datum überprüfen",""),"")</f>
        <v/>
      </c>
    </row>
    <row r="1028" spans="1:27" x14ac:dyDescent="0.2">
      <c r="A1028" s="243" t="str">
        <f>IF(ISBLANK(B1028),"",COUNTA(B$10:B1028))</f>
        <v/>
      </c>
      <c r="B1028" s="24"/>
      <c r="C1028" s="48"/>
      <c r="D1028" s="48"/>
      <c r="E1028" s="33"/>
      <c r="F1028" s="35"/>
      <c r="G1028" s="35"/>
      <c r="H1028" s="49"/>
      <c r="I1028" s="35"/>
      <c r="J1028" s="34"/>
      <c r="K1028" s="62"/>
      <c r="L1028" s="62"/>
      <c r="M1028" s="114"/>
      <c r="N1028" s="116"/>
      <c r="O1028" s="57"/>
      <c r="P1028" s="50"/>
      <c r="Q1028" s="34"/>
      <c r="R1028" s="48"/>
      <c r="T1028" s="231" t="str">
        <f t="shared" si="51"/>
        <v/>
      </c>
      <c r="U1028" s="230"/>
      <c r="W1028" s="221" t="str">
        <f t="shared" si="49"/>
        <v/>
      </c>
      <c r="X1028" s="221" t="str">
        <f t="shared" si="50"/>
        <v/>
      </c>
      <c r="AA1028" s="216" t="str">
        <f>IF(ISNUMBER(J1028),IF(OR(F1028&lt;Soll_Ist_Vergleich!$C$4,F1028&gt;Soll_Ist_Vergleich!$C$5,I1028&lt;Soll_Ist_Vergleich!$C$4,I1028&gt;Soll_Ist_Vergleich!$C$5,O1028&lt;Soll_Ist_Vergleich!$C$4,O1028&gt;Soll_Ist_Vergleich!$C$5),"Datum überprüfen",""),"")</f>
        <v/>
      </c>
    </row>
    <row r="1029" spans="1:27" x14ac:dyDescent="0.2">
      <c r="A1029" s="243" t="str">
        <f>IF(ISBLANK(B1029),"",COUNTA(B$10:B1029))</f>
        <v/>
      </c>
      <c r="B1029" s="24"/>
      <c r="C1029" s="48"/>
      <c r="D1029" s="48"/>
      <c r="E1029" s="33"/>
      <c r="F1029" s="35"/>
      <c r="G1029" s="35"/>
      <c r="H1029" s="49"/>
      <c r="I1029" s="35"/>
      <c r="J1029" s="34"/>
      <c r="K1029" s="62"/>
      <c r="L1029" s="62"/>
      <c r="M1029" s="114"/>
      <c r="N1029" s="116"/>
      <c r="O1029" s="57"/>
      <c r="P1029" s="50"/>
      <c r="Q1029" s="34"/>
      <c r="R1029" s="48"/>
      <c r="T1029" s="231" t="str">
        <f t="shared" si="51"/>
        <v/>
      </c>
      <c r="U1029" s="230"/>
      <c r="W1029" s="221" t="str">
        <f t="shared" si="49"/>
        <v/>
      </c>
      <c r="X1029" s="221" t="str">
        <f t="shared" si="50"/>
        <v/>
      </c>
      <c r="AA1029" s="216" t="str">
        <f>IF(ISNUMBER(J1029),IF(OR(F1029&lt;Soll_Ist_Vergleich!$C$4,F1029&gt;Soll_Ist_Vergleich!$C$5,I1029&lt;Soll_Ist_Vergleich!$C$4,I1029&gt;Soll_Ist_Vergleich!$C$5,O1029&lt;Soll_Ist_Vergleich!$C$4,O1029&gt;Soll_Ist_Vergleich!$C$5),"Datum überprüfen",""),"")</f>
        <v/>
      </c>
    </row>
    <row r="1030" spans="1:27" x14ac:dyDescent="0.2">
      <c r="A1030" s="243" t="str">
        <f>IF(ISBLANK(B1030),"",COUNTA(B$10:B1030))</f>
        <v/>
      </c>
      <c r="B1030" s="24"/>
      <c r="C1030" s="48"/>
      <c r="D1030" s="48"/>
      <c r="E1030" s="33"/>
      <c r="F1030" s="35"/>
      <c r="G1030" s="35"/>
      <c r="H1030" s="49"/>
      <c r="I1030" s="35"/>
      <c r="J1030" s="34"/>
      <c r="K1030" s="62"/>
      <c r="L1030" s="62"/>
      <c r="M1030" s="114"/>
      <c r="N1030" s="116"/>
      <c r="O1030" s="57"/>
      <c r="P1030" s="50"/>
      <c r="Q1030" s="34"/>
      <c r="R1030" s="48"/>
      <c r="T1030" s="231" t="str">
        <f t="shared" si="51"/>
        <v/>
      </c>
      <c r="U1030" s="230"/>
      <c r="W1030" s="221" t="str">
        <f t="shared" si="49"/>
        <v/>
      </c>
      <c r="X1030" s="221" t="str">
        <f t="shared" si="50"/>
        <v/>
      </c>
      <c r="AA1030" s="216" t="str">
        <f>IF(ISNUMBER(J1030),IF(OR(F1030&lt;Soll_Ist_Vergleich!$C$4,F1030&gt;Soll_Ist_Vergleich!$C$5,I1030&lt;Soll_Ist_Vergleich!$C$4,I1030&gt;Soll_Ist_Vergleich!$C$5,O1030&lt;Soll_Ist_Vergleich!$C$4,O1030&gt;Soll_Ist_Vergleich!$C$5),"Datum überprüfen",""),"")</f>
        <v/>
      </c>
    </row>
    <row r="1031" spans="1:27" x14ac:dyDescent="0.2">
      <c r="A1031" s="243" t="str">
        <f>IF(ISBLANK(B1031),"",COUNTA(B$10:B1031))</f>
        <v/>
      </c>
      <c r="B1031" s="24"/>
      <c r="C1031" s="48"/>
      <c r="D1031" s="48"/>
      <c r="E1031" s="33"/>
      <c r="F1031" s="35"/>
      <c r="G1031" s="35"/>
      <c r="H1031" s="49"/>
      <c r="I1031" s="35"/>
      <c r="J1031" s="34"/>
      <c r="K1031" s="62"/>
      <c r="L1031" s="62"/>
      <c r="M1031" s="114"/>
      <c r="N1031" s="116"/>
      <c r="O1031" s="57"/>
      <c r="P1031" s="50"/>
      <c r="Q1031" s="34"/>
      <c r="R1031" s="48"/>
      <c r="T1031" s="231" t="str">
        <f t="shared" si="51"/>
        <v/>
      </c>
      <c r="U1031" s="230"/>
      <c r="W1031" s="221" t="str">
        <f t="shared" si="49"/>
        <v/>
      </c>
      <c r="X1031" s="221" t="str">
        <f t="shared" si="50"/>
        <v/>
      </c>
      <c r="AA1031" s="216" t="str">
        <f>IF(ISNUMBER(J1031),IF(OR(F1031&lt;Soll_Ist_Vergleich!$C$4,F1031&gt;Soll_Ist_Vergleich!$C$5,I1031&lt;Soll_Ist_Vergleich!$C$4,I1031&gt;Soll_Ist_Vergleich!$C$5,O1031&lt;Soll_Ist_Vergleich!$C$4,O1031&gt;Soll_Ist_Vergleich!$C$5),"Datum überprüfen",""),"")</f>
        <v/>
      </c>
    </row>
    <row r="1032" spans="1:27" x14ac:dyDescent="0.2">
      <c r="A1032" s="243" t="str">
        <f>IF(ISBLANK(B1032),"",COUNTA(B$10:B1032))</f>
        <v/>
      </c>
      <c r="B1032" s="24"/>
      <c r="C1032" s="48"/>
      <c r="D1032" s="48"/>
      <c r="E1032" s="33"/>
      <c r="F1032" s="35"/>
      <c r="G1032" s="35"/>
      <c r="H1032" s="49"/>
      <c r="I1032" s="35"/>
      <c r="J1032" s="34"/>
      <c r="K1032" s="62"/>
      <c r="L1032" s="62"/>
      <c r="M1032" s="114"/>
      <c r="N1032" s="116"/>
      <c r="O1032" s="57"/>
      <c r="P1032" s="50"/>
      <c r="Q1032" s="34"/>
      <c r="R1032" s="48"/>
      <c r="T1032" s="231" t="str">
        <f t="shared" si="51"/>
        <v/>
      </c>
      <c r="U1032" s="230"/>
      <c r="W1032" s="221" t="str">
        <f t="shared" si="49"/>
        <v/>
      </c>
      <c r="X1032" s="221" t="str">
        <f t="shared" si="50"/>
        <v/>
      </c>
      <c r="AA1032" s="216" t="str">
        <f>IF(ISNUMBER(J1032),IF(OR(F1032&lt;Soll_Ist_Vergleich!$C$4,F1032&gt;Soll_Ist_Vergleich!$C$5,I1032&lt;Soll_Ist_Vergleich!$C$4,I1032&gt;Soll_Ist_Vergleich!$C$5,O1032&lt;Soll_Ist_Vergleich!$C$4,O1032&gt;Soll_Ist_Vergleich!$C$5),"Datum überprüfen",""),"")</f>
        <v/>
      </c>
    </row>
    <row r="1033" spans="1:27" x14ac:dyDescent="0.2">
      <c r="A1033" s="243" t="str">
        <f>IF(ISBLANK(B1033),"",COUNTA(B$10:B1033))</f>
        <v/>
      </c>
      <c r="B1033" s="24"/>
      <c r="C1033" s="48"/>
      <c r="D1033" s="48"/>
      <c r="E1033" s="33"/>
      <c r="F1033" s="35"/>
      <c r="G1033" s="35"/>
      <c r="H1033" s="49"/>
      <c r="I1033" s="35"/>
      <c r="J1033" s="34"/>
      <c r="K1033" s="62"/>
      <c r="L1033" s="62"/>
      <c r="M1033" s="114"/>
      <c r="N1033" s="116"/>
      <c r="O1033" s="57"/>
      <c r="P1033" s="50"/>
      <c r="Q1033" s="34"/>
      <c r="R1033" s="48"/>
      <c r="T1033" s="231" t="str">
        <f t="shared" si="51"/>
        <v/>
      </c>
      <c r="U1033" s="230"/>
      <c r="W1033" s="221" t="str">
        <f t="shared" si="49"/>
        <v/>
      </c>
      <c r="X1033" s="221" t="str">
        <f t="shared" si="50"/>
        <v/>
      </c>
      <c r="AA1033" s="216" t="str">
        <f>IF(ISNUMBER(J1033),IF(OR(F1033&lt;Soll_Ist_Vergleich!$C$4,F1033&gt;Soll_Ist_Vergleich!$C$5,I1033&lt;Soll_Ist_Vergleich!$C$4,I1033&gt;Soll_Ist_Vergleich!$C$5,O1033&lt;Soll_Ist_Vergleich!$C$4,O1033&gt;Soll_Ist_Vergleich!$C$5),"Datum überprüfen",""),"")</f>
        <v/>
      </c>
    </row>
    <row r="1034" spans="1:27" x14ac:dyDescent="0.2">
      <c r="A1034" s="243" t="str">
        <f>IF(ISBLANK(B1034),"",COUNTA(B$10:B1034))</f>
        <v/>
      </c>
      <c r="B1034" s="24"/>
      <c r="C1034" s="48"/>
      <c r="D1034" s="48"/>
      <c r="E1034" s="33"/>
      <c r="F1034" s="35"/>
      <c r="G1034" s="35"/>
      <c r="H1034" s="49"/>
      <c r="I1034" s="35"/>
      <c r="J1034" s="34"/>
      <c r="K1034" s="62"/>
      <c r="L1034" s="62"/>
      <c r="M1034" s="114"/>
      <c r="N1034" s="116"/>
      <c r="O1034" s="57"/>
      <c r="P1034" s="50"/>
      <c r="Q1034" s="34"/>
      <c r="R1034" s="48"/>
      <c r="T1034" s="231" t="str">
        <f t="shared" si="51"/>
        <v/>
      </c>
      <c r="U1034" s="230"/>
      <c r="W1034" s="221" t="str">
        <f t="shared" si="49"/>
        <v/>
      </c>
      <c r="X1034" s="221" t="str">
        <f t="shared" si="50"/>
        <v/>
      </c>
      <c r="AA1034" s="216" t="str">
        <f>IF(ISNUMBER(J1034),IF(OR(F1034&lt;Soll_Ist_Vergleich!$C$4,F1034&gt;Soll_Ist_Vergleich!$C$5,I1034&lt;Soll_Ist_Vergleich!$C$4,I1034&gt;Soll_Ist_Vergleich!$C$5,O1034&lt;Soll_Ist_Vergleich!$C$4,O1034&gt;Soll_Ist_Vergleich!$C$5),"Datum überprüfen",""),"")</f>
        <v/>
      </c>
    </row>
    <row r="1035" spans="1:27" x14ac:dyDescent="0.2">
      <c r="A1035" s="243" t="str">
        <f>IF(ISBLANK(B1035),"",COUNTA(B$10:B1035))</f>
        <v/>
      </c>
      <c r="B1035" s="24"/>
      <c r="C1035" s="48"/>
      <c r="D1035" s="48"/>
      <c r="E1035" s="33"/>
      <c r="F1035" s="35"/>
      <c r="G1035" s="35"/>
      <c r="H1035" s="49"/>
      <c r="I1035" s="35"/>
      <c r="J1035" s="34"/>
      <c r="K1035" s="62"/>
      <c r="L1035" s="62"/>
      <c r="M1035" s="114"/>
      <c r="N1035" s="116"/>
      <c r="O1035" s="57"/>
      <c r="P1035" s="50"/>
      <c r="Q1035" s="34"/>
      <c r="R1035" s="48"/>
      <c r="T1035" s="231" t="str">
        <f t="shared" si="51"/>
        <v/>
      </c>
      <c r="U1035" s="230"/>
      <c r="W1035" s="221" t="str">
        <f t="shared" si="49"/>
        <v/>
      </c>
      <c r="X1035" s="221" t="str">
        <f t="shared" si="50"/>
        <v/>
      </c>
      <c r="AA1035" s="216" t="str">
        <f>IF(ISNUMBER(J1035),IF(OR(F1035&lt;Soll_Ist_Vergleich!$C$4,F1035&gt;Soll_Ist_Vergleich!$C$5,I1035&lt;Soll_Ist_Vergleich!$C$4,I1035&gt;Soll_Ist_Vergleich!$C$5,O1035&lt;Soll_Ist_Vergleich!$C$4,O1035&gt;Soll_Ist_Vergleich!$C$5),"Datum überprüfen",""),"")</f>
        <v/>
      </c>
    </row>
    <row r="1036" spans="1:27" x14ac:dyDescent="0.2">
      <c r="A1036" s="243" t="str">
        <f>IF(ISBLANK(B1036),"",COUNTA(B$10:B1036))</f>
        <v/>
      </c>
      <c r="B1036" s="24"/>
      <c r="C1036" s="48"/>
      <c r="D1036" s="48"/>
      <c r="E1036" s="33"/>
      <c r="F1036" s="35"/>
      <c r="G1036" s="35"/>
      <c r="H1036" s="49"/>
      <c r="I1036" s="35"/>
      <c r="J1036" s="34"/>
      <c r="K1036" s="62"/>
      <c r="L1036" s="62"/>
      <c r="M1036" s="114"/>
      <c r="N1036" s="116"/>
      <c r="O1036" s="57"/>
      <c r="P1036" s="50"/>
      <c r="Q1036" s="34"/>
      <c r="R1036" s="48"/>
      <c r="T1036" s="231" t="str">
        <f t="shared" si="51"/>
        <v/>
      </c>
      <c r="U1036" s="230"/>
      <c r="W1036" s="221" t="str">
        <f t="shared" si="49"/>
        <v/>
      </c>
      <c r="X1036" s="221" t="str">
        <f t="shared" si="50"/>
        <v/>
      </c>
      <c r="AA1036" s="216" t="str">
        <f>IF(ISNUMBER(J1036),IF(OR(F1036&lt;Soll_Ist_Vergleich!$C$4,F1036&gt;Soll_Ist_Vergleich!$C$5,I1036&lt;Soll_Ist_Vergleich!$C$4,I1036&gt;Soll_Ist_Vergleich!$C$5,O1036&lt;Soll_Ist_Vergleich!$C$4,O1036&gt;Soll_Ist_Vergleich!$C$5),"Datum überprüfen",""),"")</f>
        <v/>
      </c>
    </row>
    <row r="1037" spans="1:27" x14ac:dyDescent="0.2">
      <c r="A1037" s="243" t="str">
        <f>IF(ISBLANK(B1037),"",COUNTA(B$10:B1037))</f>
        <v/>
      </c>
      <c r="B1037" s="24"/>
      <c r="C1037" s="48"/>
      <c r="D1037" s="48"/>
      <c r="E1037" s="33"/>
      <c r="F1037" s="35"/>
      <c r="G1037" s="35"/>
      <c r="H1037" s="49"/>
      <c r="I1037" s="35"/>
      <c r="J1037" s="34"/>
      <c r="K1037" s="62"/>
      <c r="L1037" s="62"/>
      <c r="M1037" s="114"/>
      <c r="N1037" s="116"/>
      <c r="O1037" s="57"/>
      <c r="P1037" s="50"/>
      <c r="Q1037" s="34"/>
      <c r="R1037" s="48"/>
      <c r="T1037" s="231" t="str">
        <f t="shared" si="51"/>
        <v/>
      </c>
      <c r="U1037" s="230"/>
      <c r="W1037" s="221" t="str">
        <f t="shared" si="49"/>
        <v/>
      </c>
      <c r="X1037" s="221" t="str">
        <f t="shared" si="50"/>
        <v/>
      </c>
      <c r="AA1037" s="216" t="str">
        <f>IF(ISNUMBER(J1037),IF(OR(F1037&lt;Soll_Ist_Vergleich!$C$4,F1037&gt;Soll_Ist_Vergleich!$C$5,I1037&lt;Soll_Ist_Vergleich!$C$4,I1037&gt;Soll_Ist_Vergleich!$C$5,O1037&lt;Soll_Ist_Vergleich!$C$4,O1037&gt;Soll_Ist_Vergleich!$C$5),"Datum überprüfen",""),"")</f>
        <v/>
      </c>
    </row>
    <row r="1038" spans="1:27" x14ac:dyDescent="0.2">
      <c r="A1038" s="243" t="str">
        <f>IF(ISBLANK(B1038),"",COUNTA(B$10:B1038))</f>
        <v/>
      </c>
      <c r="B1038" s="24"/>
      <c r="C1038" s="48"/>
      <c r="D1038" s="48"/>
      <c r="E1038" s="33"/>
      <c r="F1038" s="35"/>
      <c r="G1038" s="35"/>
      <c r="H1038" s="49"/>
      <c r="I1038" s="35"/>
      <c r="J1038" s="34"/>
      <c r="K1038" s="62"/>
      <c r="L1038" s="62"/>
      <c r="M1038" s="114"/>
      <c r="N1038" s="116"/>
      <c r="O1038" s="57"/>
      <c r="P1038" s="50"/>
      <c r="Q1038" s="34"/>
      <c r="R1038" s="48"/>
      <c r="T1038" s="231" t="str">
        <f t="shared" si="51"/>
        <v/>
      </c>
      <c r="U1038" s="230"/>
      <c r="W1038" s="221" t="str">
        <f t="shared" si="49"/>
        <v/>
      </c>
      <c r="X1038" s="221" t="str">
        <f t="shared" si="50"/>
        <v/>
      </c>
      <c r="AA1038" s="216" t="str">
        <f>IF(ISNUMBER(J1038),IF(OR(F1038&lt;Soll_Ist_Vergleich!$C$4,F1038&gt;Soll_Ist_Vergleich!$C$5,I1038&lt;Soll_Ist_Vergleich!$C$4,I1038&gt;Soll_Ist_Vergleich!$C$5,O1038&lt;Soll_Ist_Vergleich!$C$4,O1038&gt;Soll_Ist_Vergleich!$C$5),"Datum überprüfen",""),"")</f>
        <v/>
      </c>
    </row>
    <row r="1039" spans="1:27" x14ac:dyDescent="0.2">
      <c r="A1039" s="243" t="str">
        <f>IF(ISBLANK(B1039),"",COUNTA(B$10:B1039))</f>
        <v/>
      </c>
      <c r="B1039" s="24"/>
      <c r="C1039" s="48"/>
      <c r="D1039" s="48"/>
      <c r="E1039" s="33"/>
      <c r="F1039" s="35"/>
      <c r="G1039" s="35"/>
      <c r="H1039" s="49"/>
      <c r="I1039" s="35"/>
      <c r="J1039" s="34"/>
      <c r="K1039" s="62"/>
      <c r="L1039" s="62"/>
      <c r="M1039" s="114"/>
      <c r="N1039" s="116"/>
      <c r="O1039" s="57"/>
      <c r="P1039" s="50"/>
      <c r="Q1039" s="34"/>
      <c r="R1039" s="48"/>
      <c r="T1039" s="231" t="str">
        <f t="shared" si="51"/>
        <v/>
      </c>
      <c r="U1039" s="230"/>
      <c r="W1039" s="221" t="str">
        <f t="shared" si="49"/>
        <v/>
      </c>
      <c r="X1039" s="221" t="str">
        <f t="shared" si="50"/>
        <v/>
      </c>
      <c r="AA1039" s="216" t="str">
        <f>IF(ISNUMBER(J1039),IF(OR(F1039&lt;Soll_Ist_Vergleich!$C$4,F1039&gt;Soll_Ist_Vergleich!$C$5,I1039&lt;Soll_Ist_Vergleich!$C$4,I1039&gt;Soll_Ist_Vergleich!$C$5,O1039&lt;Soll_Ist_Vergleich!$C$4,O1039&gt;Soll_Ist_Vergleich!$C$5),"Datum überprüfen",""),"")</f>
        <v/>
      </c>
    </row>
    <row r="1040" spans="1:27" x14ac:dyDescent="0.2">
      <c r="A1040" s="243" t="str">
        <f>IF(ISBLANK(B1040),"",COUNTA(B$10:B1040))</f>
        <v/>
      </c>
      <c r="B1040" s="24"/>
      <c r="C1040" s="48"/>
      <c r="D1040" s="48"/>
      <c r="E1040" s="33"/>
      <c r="F1040" s="35"/>
      <c r="G1040" s="35"/>
      <c r="H1040" s="49"/>
      <c r="I1040" s="35"/>
      <c r="J1040" s="34"/>
      <c r="K1040" s="62"/>
      <c r="L1040" s="62"/>
      <c r="M1040" s="114"/>
      <c r="N1040" s="116"/>
      <c r="O1040" s="57"/>
      <c r="P1040" s="50"/>
      <c r="Q1040" s="34"/>
      <c r="R1040" s="48"/>
      <c r="T1040" s="231" t="str">
        <f t="shared" si="51"/>
        <v/>
      </c>
      <c r="U1040" s="230"/>
      <c r="W1040" s="221" t="str">
        <f t="shared" si="49"/>
        <v/>
      </c>
      <c r="X1040" s="221" t="str">
        <f t="shared" si="50"/>
        <v/>
      </c>
      <c r="AA1040" s="216" t="str">
        <f>IF(ISNUMBER(J1040),IF(OR(F1040&lt;Soll_Ist_Vergleich!$C$4,F1040&gt;Soll_Ist_Vergleich!$C$5,I1040&lt;Soll_Ist_Vergleich!$C$4,I1040&gt;Soll_Ist_Vergleich!$C$5,O1040&lt;Soll_Ist_Vergleich!$C$4,O1040&gt;Soll_Ist_Vergleich!$C$5),"Datum überprüfen",""),"")</f>
        <v/>
      </c>
    </row>
    <row r="1041" spans="1:27" x14ac:dyDescent="0.2">
      <c r="A1041" s="243" t="str">
        <f>IF(ISBLANK(B1041),"",COUNTA(B$10:B1041))</f>
        <v/>
      </c>
      <c r="B1041" s="24"/>
      <c r="C1041" s="48"/>
      <c r="D1041" s="48"/>
      <c r="E1041" s="33"/>
      <c r="F1041" s="35"/>
      <c r="G1041" s="35"/>
      <c r="H1041" s="49"/>
      <c r="I1041" s="35"/>
      <c r="J1041" s="34"/>
      <c r="K1041" s="62"/>
      <c r="L1041" s="62"/>
      <c r="M1041" s="114"/>
      <c r="N1041" s="116"/>
      <c r="O1041" s="57"/>
      <c r="P1041" s="50"/>
      <c r="Q1041" s="34"/>
      <c r="R1041" s="48"/>
      <c r="T1041" s="231" t="str">
        <f t="shared" si="51"/>
        <v/>
      </c>
      <c r="U1041" s="230"/>
      <c r="W1041" s="221" t="str">
        <f t="shared" si="49"/>
        <v/>
      </c>
      <c r="X1041" s="221" t="str">
        <f t="shared" si="50"/>
        <v/>
      </c>
      <c r="AA1041" s="216" t="str">
        <f>IF(ISNUMBER(J1041),IF(OR(F1041&lt;Soll_Ist_Vergleich!$C$4,F1041&gt;Soll_Ist_Vergleich!$C$5,I1041&lt;Soll_Ist_Vergleich!$C$4,I1041&gt;Soll_Ist_Vergleich!$C$5,O1041&lt;Soll_Ist_Vergleich!$C$4,O1041&gt;Soll_Ist_Vergleich!$C$5),"Datum überprüfen",""),"")</f>
        <v/>
      </c>
    </row>
    <row r="1042" spans="1:27" x14ac:dyDescent="0.2">
      <c r="A1042" s="243" t="str">
        <f>IF(ISBLANK(B1042),"",COUNTA(B$10:B1042))</f>
        <v/>
      </c>
      <c r="B1042" s="24"/>
      <c r="C1042" s="48"/>
      <c r="D1042" s="48"/>
      <c r="E1042" s="33"/>
      <c r="F1042" s="35"/>
      <c r="G1042" s="35"/>
      <c r="H1042" s="49"/>
      <c r="I1042" s="35"/>
      <c r="J1042" s="34"/>
      <c r="K1042" s="62"/>
      <c r="L1042" s="62"/>
      <c r="M1042" s="114"/>
      <c r="N1042" s="116"/>
      <c r="O1042" s="57"/>
      <c r="P1042" s="50"/>
      <c r="Q1042" s="34"/>
      <c r="R1042" s="48"/>
      <c r="T1042" s="231" t="str">
        <f t="shared" si="51"/>
        <v/>
      </c>
      <c r="U1042" s="230"/>
      <c r="W1042" s="221" t="str">
        <f t="shared" si="49"/>
        <v/>
      </c>
      <c r="X1042" s="221" t="str">
        <f t="shared" si="50"/>
        <v/>
      </c>
      <c r="AA1042" s="216" t="str">
        <f>IF(ISNUMBER(J1042),IF(OR(F1042&lt;Soll_Ist_Vergleich!$C$4,F1042&gt;Soll_Ist_Vergleich!$C$5,I1042&lt;Soll_Ist_Vergleich!$C$4,I1042&gt;Soll_Ist_Vergleich!$C$5,O1042&lt;Soll_Ist_Vergleich!$C$4,O1042&gt;Soll_Ist_Vergleich!$C$5),"Datum überprüfen",""),"")</f>
        <v/>
      </c>
    </row>
    <row r="1043" spans="1:27" x14ac:dyDescent="0.2">
      <c r="A1043" s="243" t="str">
        <f>IF(ISBLANK(B1043),"",COUNTA(B$10:B1043))</f>
        <v/>
      </c>
      <c r="B1043" s="24"/>
      <c r="C1043" s="48"/>
      <c r="D1043" s="48"/>
      <c r="E1043" s="33"/>
      <c r="F1043" s="35"/>
      <c r="G1043" s="35"/>
      <c r="H1043" s="49"/>
      <c r="I1043" s="35"/>
      <c r="J1043" s="34"/>
      <c r="K1043" s="62"/>
      <c r="L1043" s="62"/>
      <c r="M1043" s="114"/>
      <c r="N1043" s="116"/>
      <c r="O1043" s="57"/>
      <c r="P1043" s="50"/>
      <c r="Q1043" s="34"/>
      <c r="R1043" s="48"/>
      <c r="T1043" s="231" t="str">
        <f t="shared" si="51"/>
        <v/>
      </c>
      <c r="U1043" s="230"/>
      <c r="W1043" s="221" t="str">
        <f t="shared" si="49"/>
        <v/>
      </c>
      <c r="X1043" s="221" t="str">
        <f t="shared" si="50"/>
        <v/>
      </c>
      <c r="AA1043" s="216" t="str">
        <f>IF(ISNUMBER(J1043),IF(OR(F1043&lt;Soll_Ist_Vergleich!$C$4,F1043&gt;Soll_Ist_Vergleich!$C$5,I1043&lt;Soll_Ist_Vergleich!$C$4,I1043&gt;Soll_Ist_Vergleich!$C$5,O1043&lt;Soll_Ist_Vergleich!$C$4,O1043&gt;Soll_Ist_Vergleich!$C$5),"Datum überprüfen",""),"")</f>
        <v/>
      </c>
    </row>
    <row r="1044" spans="1:27" x14ac:dyDescent="0.2">
      <c r="A1044" s="243" t="str">
        <f>IF(ISBLANK(B1044),"",COUNTA(B$10:B1044))</f>
        <v/>
      </c>
      <c r="B1044" s="24"/>
      <c r="C1044" s="48"/>
      <c r="D1044" s="48"/>
      <c r="E1044" s="33"/>
      <c r="F1044" s="35"/>
      <c r="G1044" s="35"/>
      <c r="H1044" s="49"/>
      <c r="I1044" s="35"/>
      <c r="J1044" s="34"/>
      <c r="K1044" s="62"/>
      <c r="L1044" s="62"/>
      <c r="M1044" s="114"/>
      <c r="N1044" s="116"/>
      <c r="O1044" s="57"/>
      <c r="P1044" s="50"/>
      <c r="Q1044" s="34"/>
      <c r="R1044" s="48"/>
      <c r="T1044" s="231" t="str">
        <f t="shared" si="51"/>
        <v/>
      </c>
      <c r="U1044" s="230"/>
      <c r="W1044" s="221" t="str">
        <f t="shared" si="49"/>
        <v/>
      </c>
      <c r="X1044" s="221" t="str">
        <f t="shared" si="50"/>
        <v/>
      </c>
      <c r="AA1044" s="216" t="str">
        <f>IF(ISNUMBER(J1044),IF(OR(F1044&lt;Soll_Ist_Vergleich!$C$4,F1044&gt;Soll_Ist_Vergleich!$C$5,I1044&lt;Soll_Ist_Vergleich!$C$4,I1044&gt;Soll_Ist_Vergleich!$C$5,O1044&lt;Soll_Ist_Vergleich!$C$4,O1044&gt;Soll_Ist_Vergleich!$C$5),"Datum überprüfen",""),"")</f>
        <v/>
      </c>
    </row>
    <row r="1045" spans="1:27" x14ac:dyDescent="0.2">
      <c r="A1045" s="243" t="str">
        <f>IF(ISBLANK(B1045),"",COUNTA(B$10:B1045))</f>
        <v/>
      </c>
      <c r="B1045" s="24"/>
      <c r="C1045" s="48"/>
      <c r="D1045" s="48"/>
      <c r="E1045" s="33"/>
      <c r="F1045" s="35"/>
      <c r="G1045" s="35"/>
      <c r="H1045" s="49"/>
      <c r="I1045" s="35"/>
      <c r="J1045" s="34"/>
      <c r="K1045" s="62"/>
      <c r="L1045" s="62"/>
      <c r="M1045" s="114"/>
      <c r="N1045" s="116"/>
      <c r="O1045" s="57"/>
      <c r="P1045" s="50"/>
      <c r="Q1045" s="34"/>
      <c r="R1045" s="48"/>
      <c r="T1045" s="231" t="str">
        <f t="shared" si="51"/>
        <v/>
      </c>
      <c r="U1045" s="230"/>
      <c r="W1045" s="221" t="str">
        <f t="shared" si="49"/>
        <v/>
      </c>
      <c r="X1045" s="221" t="str">
        <f t="shared" si="50"/>
        <v/>
      </c>
      <c r="AA1045" s="216" t="str">
        <f>IF(ISNUMBER(J1045),IF(OR(F1045&lt;Soll_Ist_Vergleich!$C$4,F1045&gt;Soll_Ist_Vergleich!$C$5,I1045&lt;Soll_Ist_Vergleich!$C$4,I1045&gt;Soll_Ist_Vergleich!$C$5,O1045&lt;Soll_Ist_Vergleich!$C$4,O1045&gt;Soll_Ist_Vergleich!$C$5),"Datum überprüfen",""),"")</f>
        <v/>
      </c>
    </row>
    <row r="1046" spans="1:27" x14ac:dyDescent="0.2">
      <c r="A1046" s="243" t="str">
        <f>IF(ISBLANK(B1046),"",COUNTA(B$10:B1046))</f>
        <v/>
      </c>
      <c r="B1046" s="24"/>
      <c r="C1046" s="48"/>
      <c r="D1046" s="48"/>
      <c r="E1046" s="33"/>
      <c r="F1046" s="35"/>
      <c r="G1046" s="35"/>
      <c r="H1046" s="49"/>
      <c r="I1046" s="35"/>
      <c r="J1046" s="34"/>
      <c r="K1046" s="62"/>
      <c r="L1046" s="62"/>
      <c r="M1046" s="114"/>
      <c r="N1046" s="116"/>
      <c r="O1046" s="57"/>
      <c r="P1046" s="50"/>
      <c r="Q1046" s="34"/>
      <c r="R1046" s="48"/>
      <c r="T1046" s="231" t="str">
        <f t="shared" si="51"/>
        <v/>
      </c>
      <c r="U1046" s="230"/>
      <c r="W1046" s="221" t="str">
        <f t="shared" si="49"/>
        <v/>
      </c>
      <c r="X1046" s="221" t="str">
        <f t="shared" si="50"/>
        <v/>
      </c>
      <c r="AA1046" s="216" t="str">
        <f>IF(ISNUMBER(J1046),IF(OR(F1046&lt;Soll_Ist_Vergleich!$C$4,F1046&gt;Soll_Ist_Vergleich!$C$5,I1046&lt;Soll_Ist_Vergleich!$C$4,I1046&gt;Soll_Ist_Vergleich!$C$5,O1046&lt;Soll_Ist_Vergleich!$C$4,O1046&gt;Soll_Ist_Vergleich!$C$5),"Datum überprüfen",""),"")</f>
        <v/>
      </c>
    </row>
    <row r="1047" spans="1:27" x14ac:dyDescent="0.2">
      <c r="A1047" s="243" t="str">
        <f>IF(ISBLANK(B1047),"",COUNTA(B$10:B1047))</f>
        <v/>
      </c>
      <c r="B1047" s="24"/>
      <c r="C1047" s="48"/>
      <c r="D1047" s="48"/>
      <c r="E1047" s="33"/>
      <c r="F1047" s="35"/>
      <c r="G1047" s="35"/>
      <c r="H1047" s="49"/>
      <c r="I1047" s="35"/>
      <c r="J1047" s="34"/>
      <c r="K1047" s="62"/>
      <c r="L1047" s="62"/>
      <c r="M1047" s="114"/>
      <c r="N1047" s="116"/>
      <c r="O1047" s="57"/>
      <c r="P1047" s="50"/>
      <c r="Q1047" s="34"/>
      <c r="R1047" s="48"/>
      <c r="T1047" s="231" t="str">
        <f t="shared" si="51"/>
        <v/>
      </c>
      <c r="U1047" s="230"/>
      <c r="W1047" s="221" t="str">
        <f t="shared" ref="W1047:W1110" si="52">IF(ISNUMBER(J1047),ROUND(J1047/(1+L1047/100)*(1-K1047/100),2),"")</f>
        <v/>
      </c>
      <c r="X1047" s="221" t="str">
        <f t="shared" ref="X1047:X1110" si="53">IF(ISNUMBER(J1047),ROUND(J1047/(1+L1047/100),2),"")</f>
        <v/>
      </c>
      <c r="AA1047" s="216" t="str">
        <f>IF(ISNUMBER(J1047),IF(OR(F1047&lt;Soll_Ist_Vergleich!$C$4,F1047&gt;Soll_Ist_Vergleich!$C$5,I1047&lt;Soll_Ist_Vergleich!$C$4,I1047&gt;Soll_Ist_Vergleich!$C$5,O1047&lt;Soll_Ist_Vergleich!$C$4,O1047&gt;Soll_Ist_Vergleich!$C$5),"Datum überprüfen",""),"")</f>
        <v/>
      </c>
    </row>
    <row r="1048" spans="1:27" x14ac:dyDescent="0.2">
      <c r="A1048" s="243" t="str">
        <f>IF(ISBLANK(B1048),"",COUNTA(B$10:B1048))</f>
        <v/>
      </c>
      <c r="B1048" s="24"/>
      <c r="C1048" s="48"/>
      <c r="D1048" s="48"/>
      <c r="E1048" s="33"/>
      <c r="F1048" s="35"/>
      <c r="G1048" s="35"/>
      <c r="H1048" s="49"/>
      <c r="I1048" s="35"/>
      <c r="J1048" s="34"/>
      <c r="K1048" s="62"/>
      <c r="L1048" s="62"/>
      <c r="M1048" s="114"/>
      <c r="N1048" s="116"/>
      <c r="O1048" s="57"/>
      <c r="P1048" s="50"/>
      <c r="Q1048" s="34"/>
      <c r="R1048" s="48"/>
      <c r="T1048" s="231" t="str">
        <f t="shared" si="51"/>
        <v/>
      </c>
      <c r="U1048" s="230"/>
      <c r="W1048" s="221" t="str">
        <f t="shared" si="52"/>
        <v/>
      </c>
      <c r="X1048" s="221" t="str">
        <f t="shared" si="53"/>
        <v/>
      </c>
      <c r="AA1048" s="216" t="str">
        <f>IF(ISNUMBER(J1048),IF(OR(F1048&lt;Soll_Ist_Vergleich!$C$4,F1048&gt;Soll_Ist_Vergleich!$C$5,I1048&lt;Soll_Ist_Vergleich!$C$4,I1048&gt;Soll_Ist_Vergleich!$C$5,O1048&lt;Soll_Ist_Vergleich!$C$4,O1048&gt;Soll_Ist_Vergleich!$C$5),"Datum überprüfen",""),"")</f>
        <v/>
      </c>
    </row>
    <row r="1049" spans="1:27" x14ac:dyDescent="0.2">
      <c r="A1049" s="243" t="str">
        <f>IF(ISBLANK(B1049),"",COUNTA(B$10:B1049))</f>
        <v/>
      </c>
      <c r="B1049" s="24"/>
      <c r="C1049" s="48"/>
      <c r="D1049" s="48"/>
      <c r="E1049" s="33"/>
      <c r="F1049" s="35"/>
      <c r="G1049" s="35"/>
      <c r="H1049" s="49"/>
      <c r="I1049" s="35"/>
      <c r="J1049" s="34"/>
      <c r="K1049" s="62"/>
      <c r="L1049" s="62"/>
      <c r="M1049" s="114"/>
      <c r="N1049" s="116"/>
      <c r="O1049" s="57"/>
      <c r="P1049" s="50"/>
      <c r="Q1049" s="34"/>
      <c r="R1049" s="48"/>
      <c r="T1049" s="231" t="str">
        <f t="shared" si="51"/>
        <v/>
      </c>
      <c r="U1049" s="230"/>
      <c r="W1049" s="221" t="str">
        <f t="shared" si="52"/>
        <v/>
      </c>
      <c r="X1049" s="221" t="str">
        <f t="shared" si="53"/>
        <v/>
      </c>
      <c r="AA1049" s="216" t="str">
        <f>IF(ISNUMBER(J1049),IF(OR(F1049&lt;Soll_Ist_Vergleich!$C$4,F1049&gt;Soll_Ist_Vergleich!$C$5,I1049&lt;Soll_Ist_Vergleich!$C$4,I1049&gt;Soll_Ist_Vergleich!$C$5,O1049&lt;Soll_Ist_Vergleich!$C$4,O1049&gt;Soll_Ist_Vergleich!$C$5),"Datum überprüfen",""),"")</f>
        <v/>
      </c>
    </row>
    <row r="1050" spans="1:27" x14ac:dyDescent="0.2">
      <c r="A1050" s="243" t="str">
        <f>IF(ISBLANK(B1050),"",COUNTA(B$10:B1050))</f>
        <v/>
      </c>
      <c r="B1050" s="24"/>
      <c r="C1050" s="48"/>
      <c r="D1050" s="48"/>
      <c r="E1050" s="33"/>
      <c r="F1050" s="35"/>
      <c r="G1050" s="35"/>
      <c r="H1050" s="49"/>
      <c r="I1050" s="35"/>
      <c r="J1050" s="34"/>
      <c r="K1050" s="62"/>
      <c r="L1050" s="62"/>
      <c r="M1050" s="114"/>
      <c r="N1050" s="116"/>
      <c r="O1050" s="57"/>
      <c r="P1050" s="50"/>
      <c r="Q1050" s="34"/>
      <c r="R1050" s="48"/>
      <c r="T1050" s="231" t="str">
        <f t="shared" si="51"/>
        <v/>
      </c>
      <c r="U1050" s="230"/>
      <c r="W1050" s="221" t="str">
        <f t="shared" si="52"/>
        <v/>
      </c>
      <c r="X1050" s="221" t="str">
        <f t="shared" si="53"/>
        <v/>
      </c>
      <c r="AA1050" s="216" t="str">
        <f>IF(ISNUMBER(J1050),IF(OR(F1050&lt;Soll_Ist_Vergleich!$C$4,F1050&gt;Soll_Ist_Vergleich!$C$5,I1050&lt;Soll_Ist_Vergleich!$C$4,I1050&gt;Soll_Ist_Vergleich!$C$5,O1050&lt;Soll_Ist_Vergleich!$C$4,O1050&gt;Soll_Ist_Vergleich!$C$5),"Datum überprüfen",""),"")</f>
        <v/>
      </c>
    </row>
    <row r="1051" spans="1:27" x14ac:dyDescent="0.2">
      <c r="A1051" s="243" t="str">
        <f>IF(ISBLANK(B1051),"",COUNTA(B$10:B1051))</f>
        <v/>
      </c>
      <c r="B1051" s="24"/>
      <c r="C1051" s="48"/>
      <c r="D1051" s="48"/>
      <c r="E1051" s="33"/>
      <c r="F1051" s="35"/>
      <c r="G1051" s="35"/>
      <c r="H1051" s="49"/>
      <c r="I1051" s="35"/>
      <c r="J1051" s="34"/>
      <c r="K1051" s="62"/>
      <c r="L1051" s="62"/>
      <c r="M1051" s="114"/>
      <c r="N1051" s="116"/>
      <c r="O1051" s="57"/>
      <c r="P1051" s="50"/>
      <c r="Q1051" s="34"/>
      <c r="R1051" s="48"/>
      <c r="T1051" s="231" t="str">
        <f t="shared" si="51"/>
        <v/>
      </c>
      <c r="U1051" s="230"/>
      <c r="W1051" s="221" t="str">
        <f t="shared" si="52"/>
        <v/>
      </c>
      <c r="X1051" s="221" t="str">
        <f t="shared" si="53"/>
        <v/>
      </c>
      <c r="AA1051" s="216" t="str">
        <f>IF(ISNUMBER(J1051),IF(OR(F1051&lt;Soll_Ist_Vergleich!$C$4,F1051&gt;Soll_Ist_Vergleich!$C$5,I1051&lt;Soll_Ist_Vergleich!$C$4,I1051&gt;Soll_Ist_Vergleich!$C$5,O1051&lt;Soll_Ist_Vergleich!$C$4,O1051&gt;Soll_Ist_Vergleich!$C$5),"Datum überprüfen",""),"")</f>
        <v/>
      </c>
    </row>
    <row r="1052" spans="1:27" x14ac:dyDescent="0.2">
      <c r="A1052" s="243" t="str">
        <f>IF(ISBLANK(B1052),"",COUNTA(B$10:B1052))</f>
        <v/>
      </c>
      <c r="B1052" s="24"/>
      <c r="C1052" s="48"/>
      <c r="D1052" s="48"/>
      <c r="E1052" s="33"/>
      <c r="F1052" s="35"/>
      <c r="G1052" s="35"/>
      <c r="H1052" s="49"/>
      <c r="I1052" s="35"/>
      <c r="J1052" s="34"/>
      <c r="K1052" s="62"/>
      <c r="L1052" s="62"/>
      <c r="M1052" s="114"/>
      <c r="N1052" s="116"/>
      <c r="O1052" s="57"/>
      <c r="P1052" s="50"/>
      <c r="Q1052" s="34"/>
      <c r="R1052" s="48"/>
      <c r="T1052" s="231" t="str">
        <f t="shared" si="51"/>
        <v/>
      </c>
      <c r="U1052" s="230"/>
      <c r="W1052" s="221" t="str">
        <f t="shared" si="52"/>
        <v/>
      </c>
      <c r="X1052" s="221" t="str">
        <f t="shared" si="53"/>
        <v/>
      </c>
      <c r="AA1052" s="216" t="str">
        <f>IF(ISNUMBER(J1052),IF(OR(F1052&lt;Soll_Ist_Vergleich!$C$4,F1052&gt;Soll_Ist_Vergleich!$C$5,I1052&lt;Soll_Ist_Vergleich!$C$4,I1052&gt;Soll_Ist_Vergleich!$C$5,O1052&lt;Soll_Ist_Vergleich!$C$4,O1052&gt;Soll_Ist_Vergleich!$C$5),"Datum überprüfen",""),"")</f>
        <v/>
      </c>
    </row>
    <row r="1053" spans="1:27" x14ac:dyDescent="0.2">
      <c r="A1053" s="243" t="str">
        <f>IF(ISBLANK(B1053),"",COUNTA(B$10:B1053))</f>
        <v/>
      </c>
      <c r="B1053" s="24"/>
      <c r="C1053" s="48"/>
      <c r="D1053" s="48"/>
      <c r="E1053" s="33"/>
      <c r="F1053" s="35"/>
      <c r="G1053" s="35"/>
      <c r="H1053" s="49"/>
      <c r="I1053" s="35"/>
      <c r="J1053" s="34"/>
      <c r="K1053" s="62"/>
      <c r="L1053" s="62"/>
      <c r="M1053" s="114"/>
      <c r="N1053" s="116"/>
      <c r="O1053" s="57"/>
      <c r="P1053" s="50"/>
      <c r="Q1053" s="34"/>
      <c r="R1053" s="48"/>
      <c r="T1053" s="231" t="str">
        <f t="shared" si="51"/>
        <v/>
      </c>
      <c r="U1053" s="230"/>
      <c r="W1053" s="221" t="str">
        <f t="shared" si="52"/>
        <v/>
      </c>
      <c r="X1053" s="221" t="str">
        <f t="shared" si="53"/>
        <v/>
      </c>
      <c r="AA1053" s="216" t="str">
        <f>IF(ISNUMBER(J1053),IF(OR(F1053&lt;Soll_Ist_Vergleich!$C$4,F1053&gt;Soll_Ist_Vergleich!$C$5,I1053&lt;Soll_Ist_Vergleich!$C$4,I1053&gt;Soll_Ist_Vergleich!$C$5,O1053&lt;Soll_Ist_Vergleich!$C$4,O1053&gt;Soll_Ist_Vergleich!$C$5),"Datum überprüfen",""),"")</f>
        <v/>
      </c>
    </row>
    <row r="1054" spans="1:27" x14ac:dyDescent="0.2">
      <c r="A1054" s="243" t="str">
        <f>IF(ISBLANK(B1054),"",COUNTA(B$10:B1054))</f>
        <v/>
      </c>
      <c r="B1054" s="24"/>
      <c r="C1054" s="48"/>
      <c r="D1054" s="48"/>
      <c r="E1054" s="33"/>
      <c r="F1054" s="35"/>
      <c r="G1054" s="35"/>
      <c r="H1054" s="49"/>
      <c r="I1054" s="35"/>
      <c r="J1054" s="34"/>
      <c r="K1054" s="62"/>
      <c r="L1054" s="62"/>
      <c r="M1054" s="114"/>
      <c r="N1054" s="116"/>
      <c r="O1054" s="57"/>
      <c r="P1054" s="50"/>
      <c r="Q1054" s="34"/>
      <c r="R1054" s="48"/>
      <c r="T1054" s="231" t="str">
        <f t="shared" si="51"/>
        <v/>
      </c>
      <c r="U1054" s="230"/>
      <c r="W1054" s="221" t="str">
        <f t="shared" si="52"/>
        <v/>
      </c>
      <c r="X1054" s="221" t="str">
        <f t="shared" si="53"/>
        <v/>
      </c>
      <c r="AA1054" s="216" t="str">
        <f>IF(ISNUMBER(J1054),IF(OR(F1054&lt;Soll_Ist_Vergleich!$C$4,F1054&gt;Soll_Ist_Vergleich!$C$5,I1054&lt;Soll_Ist_Vergleich!$C$4,I1054&gt;Soll_Ist_Vergleich!$C$5,O1054&lt;Soll_Ist_Vergleich!$C$4,O1054&gt;Soll_Ist_Vergleich!$C$5),"Datum überprüfen",""),"")</f>
        <v/>
      </c>
    </row>
    <row r="1055" spans="1:27" x14ac:dyDescent="0.2">
      <c r="A1055" s="243" t="str">
        <f>IF(ISBLANK(B1055),"",COUNTA(B$10:B1055))</f>
        <v/>
      </c>
      <c r="B1055" s="24"/>
      <c r="C1055" s="48"/>
      <c r="D1055" s="48"/>
      <c r="E1055" s="33"/>
      <c r="F1055" s="35"/>
      <c r="G1055" s="35"/>
      <c r="H1055" s="49"/>
      <c r="I1055" s="35"/>
      <c r="J1055" s="34"/>
      <c r="K1055" s="62"/>
      <c r="L1055" s="62"/>
      <c r="M1055" s="114"/>
      <c r="N1055" s="116"/>
      <c r="O1055" s="57"/>
      <c r="P1055" s="50"/>
      <c r="Q1055" s="34"/>
      <c r="R1055" s="48"/>
      <c r="T1055" s="231" t="str">
        <f t="shared" si="51"/>
        <v/>
      </c>
      <c r="U1055" s="230"/>
      <c r="W1055" s="221" t="str">
        <f t="shared" si="52"/>
        <v/>
      </c>
      <c r="X1055" s="221" t="str">
        <f t="shared" si="53"/>
        <v/>
      </c>
      <c r="AA1055" s="216" t="str">
        <f>IF(ISNUMBER(J1055),IF(OR(F1055&lt;Soll_Ist_Vergleich!$C$4,F1055&gt;Soll_Ist_Vergleich!$C$5,I1055&lt;Soll_Ist_Vergleich!$C$4,I1055&gt;Soll_Ist_Vergleich!$C$5,O1055&lt;Soll_Ist_Vergleich!$C$4,O1055&gt;Soll_Ist_Vergleich!$C$5),"Datum überprüfen",""),"")</f>
        <v/>
      </c>
    </row>
    <row r="1056" spans="1:27" x14ac:dyDescent="0.2">
      <c r="A1056" s="243" t="str">
        <f>IF(ISBLANK(B1056),"",COUNTA(B$10:B1056))</f>
        <v/>
      </c>
      <c r="B1056" s="24"/>
      <c r="C1056" s="48"/>
      <c r="D1056" s="48"/>
      <c r="E1056" s="33"/>
      <c r="F1056" s="35"/>
      <c r="G1056" s="35"/>
      <c r="H1056" s="49"/>
      <c r="I1056" s="35"/>
      <c r="J1056" s="34"/>
      <c r="K1056" s="62"/>
      <c r="L1056" s="62"/>
      <c r="M1056" s="114"/>
      <c r="N1056" s="116"/>
      <c r="O1056" s="57"/>
      <c r="P1056" s="50"/>
      <c r="Q1056" s="34"/>
      <c r="R1056" s="48"/>
      <c r="T1056" s="231" t="str">
        <f t="shared" si="51"/>
        <v/>
      </c>
      <c r="U1056" s="230"/>
      <c r="W1056" s="221" t="str">
        <f t="shared" si="52"/>
        <v/>
      </c>
      <c r="X1056" s="221" t="str">
        <f t="shared" si="53"/>
        <v/>
      </c>
      <c r="AA1056" s="216" t="str">
        <f>IF(ISNUMBER(J1056),IF(OR(F1056&lt;Soll_Ist_Vergleich!$C$4,F1056&gt;Soll_Ist_Vergleich!$C$5,I1056&lt;Soll_Ist_Vergleich!$C$4,I1056&gt;Soll_Ist_Vergleich!$C$5,O1056&lt;Soll_Ist_Vergleich!$C$4,O1056&gt;Soll_Ist_Vergleich!$C$5),"Datum überprüfen",""),"")</f>
        <v/>
      </c>
    </row>
    <row r="1057" spans="1:27" x14ac:dyDescent="0.2">
      <c r="A1057" s="243" t="str">
        <f>IF(ISBLANK(B1057),"",COUNTA(B$10:B1057))</f>
        <v/>
      </c>
      <c r="B1057" s="24"/>
      <c r="C1057" s="48"/>
      <c r="D1057" s="48"/>
      <c r="E1057" s="33"/>
      <c r="F1057" s="35"/>
      <c r="G1057" s="35"/>
      <c r="H1057" s="49"/>
      <c r="I1057" s="35"/>
      <c r="J1057" s="34"/>
      <c r="K1057" s="62"/>
      <c r="L1057" s="62"/>
      <c r="M1057" s="114"/>
      <c r="N1057" s="116"/>
      <c r="O1057" s="57"/>
      <c r="P1057" s="50"/>
      <c r="Q1057" s="34"/>
      <c r="R1057" s="48"/>
      <c r="T1057" s="231" t="str">
        <f t="shared" si="51"/>
        <v/>
      </c>
      <c r="U1057" s="230"/>
      <c r="W1057" s="221" t="str">
        <f t="shared" si="52"/>
        <v/>
      </c>
      <c r="X1057" s="221" t="str">
        <f t="shared" si="53"/>
        <v/>
      </c>
      <c r="AA1057" s="216" t="str">
        <f>IF(ISNUMBER(J1057),IF(OR(F1057&lt;Soll_Ist_Vergleich!$C$4,F1057&gt;Soll_Ist_Vergleich!$C$5,I1057&lt;Soll_Ist_Vergleich!$C$4,I1057&gt;Soll_Ist_Vergleich!$C$5,O1057&lt;Soll_Ist_Vergleich!$C$4,O1057&gt;Soll_Ist_Vergleich!$C$5),"Datum überprüfen",""),"")</f>
        <v/>
      </c>
    </row>
    <row r="1058" spans="1:27" x14ac:dyDescent="0.2">
      <c r="A1058" s="243" t="str">
        <f>IF(ISBLANK(B1058),"",COUNTA(B$10:B1058))</f>
        <v/>
      </c>
      <c r="B1058" s="24"/>
      <c r="C1058" s="48"/>
      <c r="D1058" s="48"/>
      <c r="E1058" s="33"/>
      <c r="F1058" s="35"/>
      <c r="G1058" s="35"/>
      <c r="H1058" s="49"/>
      <c r="I1058" s="35"/>
      <c r="J1058" s="34"/>
      <c r="K1058" s="62"/>
      <c r="L1058" s="62"/>
      <c r="M1058" s="114"/>
      <c r="N1058" s="116"/>
      <c r="O1058" s="57"/>
      <c r="P1058" s="50"/>
      <c r="Q1058" s="34"/>
      <c r="R1058" s="48"/>
      <c r="T1058" s="231" t="str">
        <f t="shared" si="51"/>
        <v/>
      </c>
      <c r="U1058" s="230"/>
      <c r="W1058" s="221" t="str">
        <f t="shared" si="52"/>
        <v/>
      </c>
      <c r="X1058" s="221" t="str">
        <f t="shared" si="53"/>
        <v/>
      </c>
      <c r="AA1058" s="216" t="str">
        <f>IF(ISNUMBER(J1058),IF(OR(F1058&lt;Soll_Ist_Vergleich!$C$4,F1058&gt;Soll_Ist_Vergleich!$C$5,I1058&lt;Soll_Ist_Vergleich!$C$4,I1058&gt;Soll_Ist_Vergleich!$C$5,O1058&lt;Soll_Ist_Vergleich!$C$4,O1058&gt;Soll_Ist_Vergleich!$C$5),"Datum überprüfen",""),"")</f>
        <v/>
      </c>
    </row>
    <row r="1059" spans="1:27" x14ac:dyDescent="0.2">
      <c r="A1059" s="243" t="str">
        <f>IF(ISBLANK(B1059),"",COUNTA(B$10:B1059))</f>
        <v/>
      </c>
      <c r="B1059" s="24"/>
      <c r="C1059" s="48"/>
      <c r="D1059" s="48"/>
      <c r="E1059" s="33"/>
      <c r="F1059" s="35"/>
      <c r="G1059" s="35"/>
      <c r="H1059" s="49"/>
      <c r="I1059" s="35"/>
      <c r="J1059" s="34"/>
      <c r="K1059" s="62"/>
      <c r="L1059" s="62"/>
      <c r="M1059" s="114"/>
      <c r="N1059" s="116"/>
      <c r="O1059" s="57"/>
      <c r="P1059" s="50"/>
      <c r="Q1059" s="34"/>
      <c r="R1059" s="48"/>
      <c r="T1059" s="231" t="str">
        <f t="shared" si="51"/>
        <v/>
      </c>
      <c r="U1059" s="230"/>
      <c r="W1059" s="221" t="str">
        <f t="shared" si="52"/>
        <v/>
      </c>
      <c r="X1059" s="221" t="str">
        <f t="shared" si="53"/>
        <v/>
      </c>
      <c r="AA1059" s="216" t="str">
        <f>IF(ISNUMBER(J1059),IF(OR(F1059&lt;Soll_Ist_Vergleich!$C$4,F1059&gt;Soll_Ist_Vergleich!$C$5,I1059&lt;Soll_Ist_Vergleich!$C$4,I1059&gt;Soll_Ist_Vergleich!$C$5,O1059&lt;Soll_Ist_Vergleich!$C$4,O1059&gt;Soll_Ist_Vergleich!$C$5),"Datum überprüfen",""),"")</f>
        <v/>
      </c>
    </row>
    <row r="1060" spans="1:27" x14ac:dyDescent="0.2">
      <c r="A1060" s="243" t="str">
        <f>IF(ISBLANK(B1060),"",COUNTA(B$10:B1060))</f>
        <v/>
      </c>
      <c r="B1060" s="24"/>
      <c r="C1060" s="48"/>
      <c r="D1060" s="48"/>
      <c r="E1060" s="33"/>
      <c r="F1060" s="35"/>
      <c r="G1060" s="35"/>
      <c r="H1060" s="49"/>
      <c r="I1060" s="35"/>
      <c r="J1060" s="34"/>
      <c r="K1060" s="62"/>
      <c r="L1060" s="62"/>
      <c r="M1060" s="114"/>
      <c r="N1060" s="116"/>
      <c r="O1060" s="57"/>
      <c r="P1060" s="50"/>
      <c r="Q1060" s="34"/>
      <c r="R1060" s="48"/>
      <c r="T1060" s="231" t="str">
        <f t="shared" si="51"/>
        <v/>
      </c>
      <c r="U1060" s="230"/>
      <c r="W1060" s="221" t="str">
        <f t="shared" si="52"/>
        <v/>
      </c>
      <c r="X1060" s="221" t="str">
        <f t="shared" si="53"/>
        <v/>
      </c>
      <c r="AA1060" s="216" t="str">
        <f>IF(ISNUMBER(J1060),IF(OR(F1060&lt;Soll_Ist_Vergleich!$C$4,F1060&gt;Soll_Ist_Vergleich!$C$5,I1060&lt;Soll_Ist_Vergleich!$C$4,I1060&gt;Soll_Ist_Vergleich!$C$5,O1060&lt;Soll_Ist_Vergleich!$C$4,O1060&gt;Soll_Ist_Vergleich!$C$5),"Datum überprüfen",""),"")</f>
        <v/>
      </c>
    </row>
    <row r="1061" spans="1:27" x14ac:dyDescent="0.2">
      <c r="A1061" s="243" t="str">
        <f>IF(ISBLANK(B1061),"",COUNTA(B$10:B1061))</f>
        <v/>
      </c>
      <c r="B1061" s="24"/>
      <c r="C1061" s="48"/>
      <c r="D1061" s="48"/>
      <c r="E1061" s="33"/>
      <c r="F1061" s="35"/>
      <c r="G1061" s="35"/>
      <c r="H1061" s="49"/>
      <c r="I1061" s="35"/>
      <c r="J1061" s="34"/>
      <c r="K1061" s="62"/>
      <c r="L1061" s="62"/>
      <c r="M1061" s="114"/>
      <c r="N1061" s="116"/>
      <c r="O1061" s="57"/>
      <c r="P1061" s="50"/>
      <c r="Q1061" s="34"/>
      <c r="R1061" s="48"/>
      <c r="T1061" s="231" t="str">
        <f t="shared" si="51"/>
        <v/>
      </c>
      <c r="U1061" s="230"/>
      <c r="W1061" s="221" t="str">
        <f t="shared" si="52"/>
        <v/>
      </c>
      <c r="X1061" s="221" t="str">
        <f t="shared" si="53"/>
        <v/>
      </c>
      <c r="AA1061" s="216" t="str">
        <f>IF(ISNUMBER(J1061),IF(OR(F1061&lt;Soll_Ist_Vergleich!$C$4,F1061&gt;Soll_Ist_Vergleich!$C$5,I1061&lt;Soll_Ist_Vergleich!$C$4,I1061&gt;Soll_Ist_Vergleich!$C$5,O1061&lt;Soll_Ist_Vergleich!$C$4,O1061&gt;Soll_Ist_Vergleich!$C$5),"Datum überprüfen",""),"")</f>
        <v/>
      </c>
    </row>
    <row r="1062" spans="1:27" x14ac:dyDescent="0.2">
      <c r="A1062" s="243" t="str">
        <f>IF(ISBLANK(B1062),"",COUNTA(B$10:B1062))</f>
        <v/>
      </c>
      <c r="B1062" s="24"/>
      <c r="C1062" s="48"/>
      <c r="D1062" s="48"/>
      <c r="E1062" s="33"/>
      <c r="F1062" s="35"/>
      <c r="G1062" s="35"/>
      <c r="H1062" s="49"/>
      <c r="I1062" s="35"/>
      <c r="J1062" s="34"/>
      <c r="K1062" s="62"/>
      <c r="L1062" s="62"/>
      <c r="M1062" s="114"/>
      <c r="N1062" s="116"/>
      <c r="O1062" s="57"/>
      <c r="P1062" s="50"/>
      <c r="Q1062" s="34"/>
      <c r="R1062" s="48"/>
      <c r="T1062" s="231" t="str">
        <f t="shared" si="51"/>
        <v/>
      </c>
      <c r="U1062" s="230"/>
      <c r="W1062" s="221" t="str">
        <f t="shared" si="52"/>
        <v/>
      </c>
      <c r="X1062" s="221" t="str">
        <f t="shared" si="53"/>
        <v/>
      </c>
      <c r="AA1062" s="216" t="str">
        <f>IF(ISNUMBER(J1062),IF(OR(F1062&lt;Soll_Ist_Vergleich!$C$4,F1062&gt;Soll_Ist_Vergleich!$C$5,I1062&lt;Soll_Ist_Vergleich!$C$4,I1062&gt;Soll_Ist_Vergleich!$C$5,O1062&lt;Soll_Ist_Vergleich!$C$4,O1062&gt;Soll_Ist_Vergleich!$C$5),"Datum überprüfen",""),"")</f>
        <v/>
      </c>
    </row>
    <row r="1063" spans="1:27" x14ac:dyDescent="0.2">
      <c r="A1063" s="243" t="str">
        <f>IF(ISBLANK(B1063),"",COUNTA(B$10:B1063))</f>
        <v/>
      </c>
      <c r="B1063" s="24"/>
      <c r="C1063" s="48"/>
      <c r="D1063" s="48"/>
      <c r="E1063" s="33"/>
      <c r="F1063" s="35"/>
      <c r="G1063" s="35"/>
      <c r="H1063" s="49"/>
      <c r="I1063" s="35"/>
      <c r="J1063" s="34"/>
      <c r="K1063" s="62"/>
      <c r="L1063" s="62"/>
      <c r="M1063" s="114"/>
      <c r="N1063" s="116"/>
      <c r="O1063" s="57"/>
      <c r="P1063" s="50"/>
      <c r="Q1063" s="34"/>
      <c r="R1063" s="48"/>
      <c r="T1063" s="231" t="str">
        <f t="shared" si="51"/>
        <v/>
      </c>
      <c r="U1063" s="230"/>
      <c r="W1063" s="221" t="str">
        <f t="shared" si="52"/>
        <v/>
      </c>
      <c r="X1063" s="221" t="str">
        <f t="shared" si="53"/>
        <v/>
      </c>
      <c r="AA1063" s="216" t="str">
        <f>IF(ISNUMBER(J1063),IF(OR(F1063&lt;Soll_Ist_Vergleich!$C$4,F1063&gt;Soll_Ist_Vergleich!$C$5,I1063&lt;Soll_Ist_Vergleich!$C$4,I1063&gt;Soll_Ist_Vergleich!$C$5,O1063&lt;Soll_Ist_Vergleich!$C$4,O1063&gt;Soll_Ist_Vergleich!$C$5),"Datum überprüfen",""),"")</f>
        <v/>
      </c>
    </row>
    <row r="1064" spans="1:27" x14ac:dyDescent="0.2">
      <c r="A1064" s="243" t="str">
        <f>IF(ISBLANK(B1064),"",COUNTA(B$10:B1064))</f>
        <v/>
      </c>
      <c r="B1064" s="24"/>
      <c r="C1064" s="48"/>
      <c r="D1064" s="48"/>
      <c r="E1064" s="33"/>
      <c r="F1064" s="35"/>
      <c r="G1064" s="35"/>
      <c r="H1064" s="49"/>
      <c r="I1064" s="35"/>
      <c r="J1064" s="34"/>
      <c r="K1064" s="62"/>
      <c r="L1064" s="62"/>
      <c r="M1064" s="114"/>
      <c r="N1064" s="116"/>
      <c r="O1064" s="57"/>
      <c r="P1064" s="50"/>
      <c r="Q1064" s="34"/>
      <c r="R1064" s="48"/>
      <c r="T1064" s="231" t="str">
        <f t="shared" si="51"/>
        <v/>
      </c>
      <c r="U1064" s="230"/>
      <c r="W1064" s="221" t="str">
        <f t="shared" si="52"/>
        <v/>
      </c>
      <c r="X1064" s="221" t="str">
        <f t="shared" si="53"/>
        <v/>
      </c>
      <c r="AA1064" s="216" t="str">
        <f>IF(ISNUMBER(J1064),IF(OR(F1064&lt;Soll_Ist_Vergleich!$C$4,F1064&gt;Soll_Ist_Vergleich!$C$5,I1064&lt;Soll_Ist_Vergleich!$C$4,I1064&gt;Soll_Ist_Vergleich!$C$5,O1064&lt;Soll_Ist_Vergleich!$C$4,O1064&gt;Soll_Ist_Vergleich!$C$5),"Datum überprüfen",""),"")</f>
        <v/>
      </c>
    </row>
    <row r="1065" spans="1:27" x14ac:dyDescent="0.2">
      <c r="A1065" s="243" t="str">
        <f>IF(ISBLANK(B1065),"",COUNTA(B$10:B1065))</f>
        <v/>
      </c>
      <c r="B1065" s="24"/>
      <c r="C1065" s="48"/>
      <c r="D1065" s="48"/>
      <c r="E1065" s="33"/>
      <c r="F1065" s="35"/>
      <c r="G1065" s="35"/>
      <c r="H1065" s="49"/>
      <c r="I1065" s="35"/>
      <c r="J1065" s="34"/>
      <c r="K1065" s="62"/>
      <c r="L1065" s="62"/>
      <c r="M1065" s="114"/>
      <c r="N1065" s="116"/>
      <c r="O1065" s="57"/>
      <c r="P1065" s="50"/>
      <c r="Q1065" s="34"/>
      <c r="R1065" s="48"/>
      <c r="T1065" s="231" t="str">
        <f t="shared" si="51"/>
        <v/>
      </c>
      <c r="U1065" s="230"/>
      <c r="W1065" s="221" t="str">
        <f t="shared" si="52"/>
        <v/>
      </c>
      <c r="X1065" s="221" t="str">
        <f t="shared" si="53"/>
        <v/>
      </c>
      <c r="AA1065" s="216" t="str">
        <f>IF(ISNUMBER(J1065),IF(OR(F1065&lt;Soll_Ist_Vergleich!$C$4,F1065&gt;Soll_Ist_Vergleich!$C$5,I1065&lt;Soll_Ist_Vergleich!$C$4,I1065&gt;Soll_Ist_Vergleich!$C$5,O1065&lt;Soll_Ist_Vergleich!$C$4,O1065&gt;Soll_Ist_Vergleich!$C$5),"Datum überprüfen",""),"")</f>
        <v/>
      </c>
    </row>
    <row r="1066" spans="1:27" x14ac:dyDescent="0.2">
      <c r="A1066" s="243" t="str">
        <f>IF(ISBLANK(B1066),"",COUNTA(B$10:B1066))</f>
        <v/>
      </c>
      <c r="B1066" s="24"/>
      <c r="C1066" s="48"/>
      <c r="D1066" s="48"/>
      <c r="E1066" s="33"/>
      <c r="F1066" s="35"/>
      <c r="G1066" s="35"/>
      <c r="H1066" s="49"/>
      <c r="I1066" s="35"/>
      <c r="J1066" s="34"/>
      <c r="K1066" s="62"/>
      <c r="L1066" s="62"/>
      <c r="M1066" s="114"/>
      <c r="N1066" s="116"/>
      <c r="O1066" s="57"/>
      <c r="P1066" s="50"/>
      <c r="Q1066" s="34"/>
      <c r="R1066" s="48"/>
      <c r="T1066" s="231" t="str">
        <f t="shared" si="51"/>
        <v/>
      </c>
      <c r="U1066" s="230"/>
      <c r="W1066" s="221" t="str">
        <f t="shared" si="52"/>
        <v/>
      </c>
      <c r="X1066" s="221" t="str">
        <f t="shared" si="53"/>
        <v/>
      </c>
      <c r="AA1066" s="216" t="str">
        <f>IF(ISNUMBER(J1066),IF(OR(F1066&lt;Soll_Ist_Vergleich!$C$4,F1066&gt;Soll_Ist_Vergleich!$C$5,I1066&lt;Soll_Ist_Vergleich!$C$4,I1066&gt;Soll_Ist_Vergleich!$C$5,O1066&lt;Soll_Ist_Vergleich!$C$4,O1066&gt;Soll_Ist_Vergleich!$C$5),"Datum überprüfen",""),"")</f>
        <v/>
      </c>
    </row>
    <row r="1067" spans="1:27" x14ac:dyDescent="0.2">
      <c r="A1067" s="243" t="str">
        <f>IF(ISBLANK(B1067),"",COUNTA(B$10:B1067))</f>
        <v/>
      </c>
      <c r="B1067" s="24"/>
      <c r="C1067" s="48"/>
      <c r="D1067" s="48"/>
      <c r="E1067" s="33"/>
      <c r="F1067" s="35"/>
      <c r="G1067" s="35"/>
      <c r="H1067" s="49"/>
      <c r="I1067" s="35"/>
      <c r="J1067" s="34"/>
      <c r="K1067" s="62"/>
      <c r="L1067" s="62"/>
      <c r="M1067" s="114"/>
      <c r="N1067" s="116"/>
      <c r="O1067" s="57"/>
      <c r="P1067" s="50"/>
      <c r="Q1067" s="34"/>
      <c r="R1067" s="48"/>
      <c r="T1067" s="231" t="str">
        <f t="shared" si="51"/>
        <v/>
      </c>
      <c r="U1067" s="230"/>
      <c r="W1067" s="221" t="str">
        <f t="shared" si="52"/>
        <v/>
      </c>
      <c r="X1067" s="221" t="str">
        <f t="shared" si="53"/>
        <v/>
      </c>
      <c r="AA1067" s="216" t="str">
        <f>IF(ISNUMBER(J1067),IF(OR(F1067&lt;Soll_Ist_Vergleich!$C$4,F1067&gt;Soll_Ist_Vergleich!$C$5,I1067&lt;Soll_Ist_Vergleich!$C$4,I1067&gt;Soll_Ist_Vergleich!$C$5,O1067&lt;Soll_Ist_Vergleich!$C$4,O1067&gt;Soll_Ist_Vergleich!$C$5),"Datum überprüfen",""),"")</f>
        <v/>
      </c>
    </row>
    <row r="1068" spans="1:27" x14ac:dyDescent="0.2">
      <c r="A1068" s="243" t="str">
        <f>IF(ISBLANK(B1068),"",COUNTA(B$10:B1068))</f>
        <v/>
      </c>
      <c r="B1068" s="24"/>
      <c r="C1068" s="48"/>
      <c r="D1068" s="48"/>
      <c r="E1068" s="33"/>
      <c r="F1068" s="35"/>
      <c r="G1068" s="35"/>
      <c r="H1068" s="49"/>
      <c r="I1068" s="35"/>
      <c r="J1068" s="34"/>
      <c r="K1068" s="62"/>
      <c r="L1068" s="62"/>
      <c r="M1068" s="114"/>
      <c r="N1068" s="116"/>
      <c r="O1068" s="57"/>
      <c r="P1068" s="50"/>
      <c r="Q1068" s="34"/>
      <c r="R1068" s="48"/>
      <c r="T1068" s="231" t="str">
        <f t="shared" si="51"/>
        <v/>
      </c>
      <c r="U1068" s="230"/>
      <c r="W1068" s="221" t="str">
        <f t="shared" si="52"/>
        <v/>
      </c>
      <c r="X1068" s="221" t="str">
        <f t="shared" si="53"/>
        <v/>
      </c>
      <c r="AA1068" s="216" t="str">
        <f>IF(ISNUMBER(J1068),IF(OR(F1068&lt;Soll_Ist_Vergleich!$C$4,F1068&gt;Soll_Ist_Vergleich!$C$5,I1068&lt;Soll_Ist_Vergleich!$C$4,I1068&gt;Soll_Ist_Vergleich!$C$5,O1068&lt;Soll_Ist_Vergleich!$C$4,O1068&gt;Soll_Ist_Vergleich!$C$5),"Datum überprüfen",""),"")</f>
        <v/>
      </c>
    </row>
    <row r="1069" spans="1:27" x14ac:dyDescent="0.2">
      <c r="A1069" s="243" t="str">
        <f>IF(ISBLANK(B1069),"",COUNTA(B$10:B1069))</f>
        <v/>
      </c>
      <c r="B1069" s="24"/>
      <c r="C1069" s="48"/>
      <c r="D1069" s="48"/>
      <c r="E1069" s="33"/>
      <c r="F1069" s="35"/>
      <c r="G1069" s="35"/>
      <c r="H1069" s="49"/>
      <c r="I1069" s="35"/>
      <c r="J1069" s="34"/>
      <c r="K1069" s="62"/>
      <c r="L1069" s="62"/>
      <c r="M1069" s="114"/>
      <c r="N1069" s="116"/>
      <c r="O1069" s="57"/>
      <c r="P1069" s="50"/>
      <c r="Q1069" s="34"/>
      <c r="R1069" s="48"/>
      <c r="T1069" s="231" t="str">
        <f t="shared" si="51"/>
        <v/>
      </c>
      <c r="U1069" s="230"/>
      <c r="W1069" s="221" t="str">
        <f t="shared" si="52"/>
        <v/>
      </c>
      <c r="X1069" s="221" t="str">
        <f t="shared" si="53"/>
        <v/>
      </c>
      <c r="AA1069" s="216" t="str">
        <f>IF(ISNUMBER(J1069),IF(OR(F1069&lt;Soll_Ist_Vergleich!$C$4,F1069&gt;Soll_Ist_Vergleich!$C$5,I1069&lt;Soll_Ist_Vergleich!$C$4,I1069&gt;Soll_Ist_Vergleich!$C$5,O1069&lt;Soll_Ist_Vergleich!$C$4,O1069&gt;Soll_Ist_Vergleich!$C$5),"Datum überprüfen",""),"")</f>
        <v/>
      </c>
    </row>
    <row r="1070" spans="1:27" x14ac:dyDescent="0.2">
      <c r="A1070" s="243" t="str">
        <f>IF(ISBLANK(B1070),"",COUNTA(B$10:B1070))</f>
        <v/>
      </c>
      <c r="B1070" s="24"/>
      <c r="C1070" s="48"/>
      <c r="D1070" s="48"/>
      <c r="E1070" s="33"/>
      <c r="F1070" s="35"/>
      <c r="G1070" s="35"/>
      <c r="H1070" s="49"/>
      <c r="I1070" s="35"/>
      <c r="J1070" s="34"/>
      <c r="K1070" s="62"/>
      <c r="L1070" s="62"/>
      <c r="M1070" s="114"/>
      <c r="N1070" s="116"/>
      <c r="O1070" s="57"/>
      <c r="P1070" s="50"/>
      <c r="Q1070" s="34"/>
      <c r="R1070" s="48"/>
      <c r="T1070" s="231" t="str">
        <f t="shared" ref="T1070:T1133" si="54">IF(ISNUMBER(Q1070),Q1070-S1070,"")</f>
        <v/>
      </c>
      <c r="U1070" s="230"/>
      <c r="W1070" s="221" t="str">
        <f t="shared" si="52"/>
        <v/>
      </c>
      <c r="X1070" s="221" t="str">
        <f t="shared" si="53"/>
        <v/>
      </c>
      <c r="AA1070" s="216" t="str">
        <f>IF(ISNUMBER(J1070),IF(OR(F1070&lt;Soll_Ist_Vergleich!$C$4,F1070&gt;Soll_Ist_Vergleich!$C$5,I1070&lt;Soll_Ist_Vergleich!$C$4,I1070&gt;Soll_Ist_Vergleich!$C$5,O1070&lt;Soll_Ist_Vergleich!$C$4,O1070&gt;Soll_Ist_Vergleich!$C$5),"Datum überprüfen",""),"")</f>
        <v/>
      </c>
    </row>
    <row r="1071" spans="1:27" x14ac:dyDescent="0.2">
      <c r="A1071" s="243" t="str">
        <f>IF(ISBLANK(B1071),"",COUNTA(B$10:B1071))</f>
        <v/>
      </c>
      <c r="B1071" s="24"/>
      <c r="C1071" s="48"/>
      <c r="D1071" s="48"/>
      <c r="E1071" s="33"/>
      <c r="F1071" s="35"/>
      <c r="G1071" s="35"/>
      <c r="H1071" s="49"/>
      <c r="I1071" s="35"/>
      <c r="J1071" s="34"/>
      <c r="K1071" s="62"/>
      <c r="L1071" s="62"/>
      <c r="M1071" s="114"/>
      <c r="N1071" s="116"/>
      <c r="O1071" s="57"/>
      <c r="P1071" s="50"/>
      <c r="Q1071" s="34"/>
      <c r="R1071" s="48"/>
      <c r="T1071" s="231" t="str">
        <f t="shared" si="54"/>
        <v/>
      </c>
      <c r="U1071" s="230"/>
      <c r="W1071" s="221" t="str">
        <f t="shared" si="52"/>
        <v/>
      </c>
      <c r="X1071" s="221" t="str">
        <f t="shared" si="53"/>
        <v/>
      </c>
      <c r="AA1071" s="216" t="str">
        <f>IF(ISNUMBER(J1071),IF(OR(F1071&lt;Soll_Ist_Vergleich!$C$4,F1071&gt;Soll_Ist_Vergleich!$C$5,I1071&lt;Soll_Ist_Vergleich!$C$4,I1071&gt;Soll_Ist_Vergleich!$C$5,O1071&lt;Soll_Ist_Vergleich!$C$4,O1071&gt;Soll_Ist_Vergleich!$C$5),"Datum überprüfen",""),"")</f>
        <v/>
      </c>
    </row>
    <row r="1072" spans="1:27" x14ac:dyDescent="0.2">
      <c r="A1072" s="243" t="str">
        <f>IF(ISBLANK(B1072),"",COUNTA(B$10:B1072))</f>
        <v/>
      </c>
      <c r="B1072" s="24"/>
      <c r="C1072" s="48"/>
      <c r="D1072" s="48"/>
      <c r="E1072" s="33"/>
      <c r="F1072" s="35"/>
      <c r="G1072" s="35"/>
      <c r="H1072" s="49"/>
      <c r="I1072" s="35"/>
      <c r="J1072" s="34"/>
      <c r="K1072" s="62"/>
      <c r="L1072" s="62"/>
      <c r="M1072" s="114"/>
      <c r="N1072" s="116"/>
      <c r="O1072" s="57"/>
      <c r="P1072" s="50"/>
      <c r="Q1072" s="34"/>
      <c r="R1072" s="48"/>
      <c r="T1072" s="231" t="str">
        <f t="shared" si="54"/>
        <v/>
      </c>
      <c r="U1072" s="230"/>
      <c r="W1072" s="221" t="str">
        <f t="shared" si="52"/>
        <v/>
      </c>
      <c r="X1072" s="221" t="str">
        <f t="shared" si="53"/>
        <v/>
      </c>
      <c r="AA1072" s="216" t="str">
        <f>IF(ISNUMBER(J1072),IF(OR(F1072&lt;Soll_Ist_Vergleich!$C$4,F1072&gt;Soll_Ist_Vergleich!$C$5,I1072&lt;Soll_Ist_Vergleich!$C$4,I1072&gt;Soll_Ist_Vergleich!$C$5,O1072&lt;Soll_Ist_Vergleich!$C$4,O1072&gt;Soll_Ist_Vergleich!$C$5),"Datum überprüfen",""),"")</f>
        <v/>
      </c>
    </row>
    <row r="1073" spans="1:27" x14ac:dyDescent="0.2">
      <c r="A1073" s="243" t="str">
        <f>IF(ISBLANK(B1073),"",COUNTA(B$10:B1073))</f>
        <v/>
      </c>
      <c r="B1073" s="24"/>
      <c r="C1073" s="48"/>
      <c r="D1073" s="48"/>
      <c r="E1073" s="33"/>
      <c r="F1073" s="35"/>
      <c r="G1073" s="35"/>
      <c r="H1073" s="49"/>
      <c r="I1073" s="35"/>
      <c r="J1073" s="34"/>
      <c r="K1073" s="62"/>
      <c r="L1073" s="62"/>
      <c r="M1073" s="114"/>
      <c r="N1073" s="116"/>
      <c r="O1073" s="57"/>
      <c r="P1073" s="50"/>
      <c r="Q1073" s="34"/>
      <c r="R1073" s="48"/>
      <c r="T1073" s="231" t="str">
        <f t="shared" si="54"/>
        <v/>
      </c>
      <c r="U1073" s="230"/>
      <c r="W1073" s="221" t="str">
        <f t="shared" si="52"/>
        <v/>
      </c>
      <c r="X1073" s="221" t="str">
        <f t="shared" si="53"/>
        <v/>
      </c>
      <c r="AA1073" s="216" t="str">
        <f>IF(ISNUMBER(J1073),IF(OR(F1073&lt;Soll_Ist_Vergleich!$C$4,F1073&gt;Soll_Ist_Vergleich!$C$5,I1073&lt;Soll_Ist_Vergleich!$C$4,I1073&gt;Soll_Ist_Vergleich!$C$5,O1073&lt;Soll_Ist_Vergleich!$C$4,O1073&gt;Soll_Ist_Vergleich!$C$5),"Datum überprüfen",""),"")</f>
        <v/>
      </c>
    </row>
    <row r="1074" spans="1:27" x14ac:dyDescent="0.2">
      <c r="A1074" s="243" t="str">
        <f>IF(ISBLANK(B1074),"",COUNTA(B$10:B1074))</f>
        <v/>
      </c>
      <c r="B1074" s="24"/>
      <c r="C1074" s="48"/>
      <c r="D1074" s="48"/>
      <c r="E1074" s="33"/>
      <c r="F1074" s="35"/>
      <c r="G1074" s="35"/>
      <c r="H1074" s="49"/>
      <c r="I1074" s="35"/>
      <c r="J1074" s="34"/>
      <c r="K1074" s="62"/>
      <c r="L1074" s="62"/>
      <c r="M1074" s="114"/>
      <c r="N1074" s="116"/>
      <c r="O1074" s="57"/>
      <c r="P1074" s="50"/>
      <c r="Q1074" s="34"/>
      <c r="R1074" s="48"/>
      <c r="T1074" s="231" t="str">
        <f t="shared" si="54"/>
        <v/>
      </c>
      <c r="U1074" s="230"/>
      <c r="W1074" s="221" t="str">
        <f t="shared" si="52"/>
        <v/>
      </c>
      <c r="X1074" s="221" t="str">
        <f t="shared" si="53"/>
        <v/>
      </c>
      <c r="AA1074" s="216" t="str">
        <f>IF(ISNUMBER(J1074),IF(OR(F1074&lt;Soll_Ist_Vergleich!$C$4,F1074&gt;Soll_Ist_Vergleich!$C$5,I1074&lt;Soll_Ist_Vergleich!$C$4,I1074&gt;Soll_Ist_Vergleich!$C$5,O1074&lt;Soll_Ist_Vergleich!$C$4,O1074&gt;Soll_Ist_Vergleich!$C$5),"Datum überprüfen",""),"")</f>
        <v/>
      </c>
    </row>
    <row r="1075" spans="1:27" x14ac:dyDescent="0.2">
      <c r="A1075" s="243" t="str">
        <f>IF(ISBLANK(B1075),"",COUNTA(B$10:B1075))</f>
        <v/>
      </c>
      <c r="B1075" s="24"/>
      <c r="C1075" s="48"/>
      <c r="D1075" s="48"/>
      <c r="E1075" s="33"/>
      <c r="F1075" s="35"/>
      <c r="G1075" s="35"/>
      <c r="H1075" s="49"/>
      <c r="I1075" s="35"/>
      <c r="J1075" s="34"/>
      <c r="K1075" s="62"/>
      <c r="L1075" s="62"/>
      <c r="M1075" s="114"/>
      <c r="N1075" s="116"/>
      <c r="O1075" s="57"/>
      <c r="P1075" s="50"/>
      <c r="Q1075" s="34"/>
      <c r="R1075" s="48"/>
      <c r="T1075" s="231" t="str">
        <f t="shared" si="54"/>
        <v/>
      </c>
      <c r="U1075" s="230"/>
      <c r="W1075" s="221" t="str">
        <f t="shared" si="52"/>
        <v/>
      </c>
      <c r="X1075" s="221" t="str">
        <f t="shared" si="53"/>
        <v/>
      </c>
      <c r="AA1075" s="216" t="str">
        <f>IF(ISNUMBER(J1075),IF(OR(F1075&lt;Soll_Ist_Vergleich!$C$4,F1075&gt;Soll_Ist_Vergleich!$C$5,I1075&lt;Soll_Ist_Vergleich!$C$4,I1075&gt;Soll_Ist_Vergleich!$C$5,O1075&lt;Soll_Ist_Vergleich!$C$4,O1075&gt;Soll_Ist_Vergleich!$C$5),"Datum überprüfen",""),"")</f>
        <v/>
      </c>
    </row>
    <row r="1076" spans="1:27" x14ac:dyDescent="0.2">
      <c r="A1076" s="243" t="str">
        <f>IF(ISBLANK(B1076),"",COUNTA(B$10:B1076))</f>
        <v/>
      </c>
      <c r="B1076" s="24"/>
      <c r="C1076" s="48"/>
      <c r="D1076" s="48"/>
      <c r="E1076" s="33"/>
      <c r="F1076" s="35"/>
      <c r="G1076" s="35"/>
      <c r="H1076" s="49"/>
      <c r="I1076" s="35"/>
      <c r="J1076" s="34"/>
      <c r="K1076" s="62"/>
      <c r="L1076" s="62"/>
      <c r="M1076" s="114"/>
      <c r="N1076" s="116"/>
      <c r="O1076" s="57"/>
      <c r="P1076" s="50"/>
      <c r="Q1076" s="34"/>
      <c r="R1076" s="48"/>
      <c r="T1076" s="231" t="str">
        <f t="shared" si="54"/>
        <v/>
      </c>
      <c r="U1076" s="230"/>
      <c r="W1076" s="221" t="str">
        <f t="shared" si="52"/>
        <v/>
      </c>
      <c r="X1076" s="221" t="str">
        <f t="shared" si="53"/>
        <v/>
      </c>
      <c r="AA1076" s="216" t="str">
        <f>IF(ISNUMBER(J1076),IF(OR(F1076&lt;Soll_Ist_Vergleich!$C$4,F1076&gt;Soll_Ist_Vergleich!$C$5,I1076&lt;Soll_Ist_Vergleich!$C$4,I1076&gt;Soll_Ist_Vergleich!$C$5,O1076&lt;Soll_Ist_Vergleich!$C$4,O1076&gt;Soll_Ist_Vergleich!$C$5),"Datum überprüfen",""),"")</f>
        <v/>
      </c>
    </row>
    <row r="1077" spans="1:27" x14ac:dyDescent="0.2">
      <c r="A1077" s="243" t="str">
        <f>IF(ISBLANK(B1077),"",COUNTA(B$10:B1077))</f>
        <v/>
      </c>
      <c r="B1077" s="24"/>
      <c r="C1077" s="48"/>
      <c r="D1077" s="48"/>
      <c r="E1077" s="33"/>
      <c r="F1077" s="35"/>
      <c r="G1077" s="35"/>
      <c r="H1077" s="49"/>
      <c r="I1077" s="35"/>
      <c r="J1077" s="34"/>
      <c r="K1077" s="62"/>
      <c r="L1077" s="62"/>
      <c r="M1077" s="114"/>
      <c r="N1077" s="116"/>
      <c r="O1077" s="57"/>
      <c r="P1077" s="50"/>
      <c r="Q1077" s="34"/>
      <c r="R1077" s="48"/>
      <c r="T1077" s="231" t="str">
        <f t="shared" si="54"/>
        <v/>
      </c>
      <c r="U1077" s="230"/>
      <c r="W1077" s="221" t="str">
        <f t="shared" si="52"/>
        <v/>
      </c>
      <c r="X1077" s="221" t="str">
        <f t="shared" si="53"/>
        <v/>
      </c>
      <c r="AA1077" s="216" t="str">
        <f>IF(ISNUMBER(J1077),IF(OR(F1077&lt;Soll_Ist_Vergleich!$C$4,F1077&gt;Soll_Ist_Vergleich!$C$5,I1077&lt;Soll_Ist_Vergleich!$C$4,I1077&gt;Soll_Ist_Vergleich!$C$5,O1077&lt;Soll_Ist_Vergleich!$C$4,O1077&gt;Soll_Ist_Vergleich!$C$5),"Datum überprüfen",""),"")</f>
        <v/>
      </c>
    </row>
    <row r="1078" spans="1:27" x14ac:dyDescent="0.2">
      <c r="A1078" s="243" t="str">
        <f>IF(ISBLANK(B1078),"",COUNTA(B$10:B1078))</f>
        <v/>
      </c>
      <c r="B1078" s="24"/>
      <c r="C1078" s="48"/>
      <c r="D1078" s="48"/>
      <c r="E1078" s="33"/>
      <c r="F1078" s="35"/>
      <c r="G1078" s="35"/>
      <c r="H1078" s="49"/>
      <c r="I1078" s="35"/>
      <c r="J1078" s="34"/>
      <c r="K1078" s="62"/>
      <c r="L1078" s="62"/>
      <c r="M1078" s="114"/>
      <c r="N1078" s="116"/>
      <c r="O1078" s="57"/>
      <c r="P1078" s="50"/>
      <c r="Q1078" s="34"/>
      <c r="R1078" s="48"/>
      <c r="T1078" s="231" t="str">
        <f t="shared" si="54"/>
        <v/>
      </c>
      <c r="U1078" s="230"/>
      <c r="W1078" s="221" t="str">
        <f t="shared" si="52"/>
        <v/>
      </c>
      <c r="X1078" s="221" t="str">
        <f t="shared" si="53"/>
        <v/>
      </c>
      <c r="AA1078" s="216" t="str">
        <f>IF(ISNUMBER(J1078),IF(OR(F1078&lt;Soll_Ist_Vergleich!$C$4,F1078&gt;Soll_Ist_Vergleich!$C$5,I1078&lt;Soll_Ist_Vergleich!$C$4,I1078&gt;Soll_Ist_Vergleich!$C$5,O1078&lt;Soll_Ist_Vergleich!$C$4,O1078&gt;Soll_Ist_Vergleich!$C$5),"Datum überprüfen",""),"")</f>
        <v/>
      </c>
    </row>
    <row r="1079" spans="1:27" x14ac:dyDescent="0.2">
      <c r="A1079" s="243" t="str">
        <f>IF(ISBLANK(B1079),"",COUNTA(B$10:B1079))</f>
        <v/>
      </c>
      <c r="B1079" s="24"/>
      <c r="C1079" s="48"/>
      <c r="D1079" s="48"/>
      <c r="E1079" s="33"/>
      <c r="F1079" s="35"/>
      <c r="G1079" s="35"/>
      <c r="H1079" s="49"/>
      <c r="I1079" s="35"/>
      <c r="J1079" s="34"/>
      <c r="K1079" s="62"/>
      <c r="L1079" s="62"/>
      <c r="M1079" s="114"/>
      <c r="N1079" s="116"/>
      <c r="O1079" s="57"/>
      <c r="P1079" s="50"/>
      <c r="Q1079" s="34"/>
      <c r="R1079" s="48"/>
      <c r="T1079" s="231" t="str">
        <f t="shared" si="54"/>
        <v/>
      </c>
      <c r="U1079" s="230"/>
      <c r="W1079" s="221" t="str">
        <f t="shared" si="52"/>
        <v/>
      </c>
      <c r="X1079" s="221" t="str">
        <f t="shared" si="53"/>
        <v/>
      </c>
      <c r="AA1079" s="216" t="str">
        <f>IF(ISNUMBER(J1079),IF(OR(F1079&lt;Soll_Ist_Vergleich!$C$4,F1079&gt;Soll_Ist_Vergleich!$C$5,I1079&lt;Soll_Ist_Vergleich!$C$4,I1079&gt;Soll_Ist_Vergleich!$C$5,O1079&lt;Soll_Ist_Vergleich!$C$4,O1079&gt;Soll_Ist_Vergleich!$C$5),"Datum überprüfen",""),"")</f>
        <v/>
      </c>
    </row>
    <row r="1080" spans="1:27" x14ac:dyDescent="0.2">
      <c r="A1080" s="243" t="str">
        <f>IF(ISBLANK(B1080),"",COUNTA(B$10:B1080))</f>
        <v/>
      </c>
      <c r="B1080" s="24"/>
      <c r="C1080" s="48"/>
      <c r="D1080" s="48"/>
      <c r="E1080" s="33"/>
      <c r="F1080" s="35"/>
      <c r="G1080" s="35"/>
      <c r="H1080" s="49"/>
      <c r="I1080" s="35"/>
      <c r="J1080" s="34"/>
      <c r="K1080" s="62"/>
      <c r="L1080" s="62"/>
      <c r="M1080" s="114"/>
      <c r="N1080" s="116"/>
      <c r="O1080" s="57"/>
      <c r="P1080" s="50"/>
      <c r="Q1080" s="34"/>
      <c r="R1080" s="48"/>
      <c r="T1080" s="231" t="str">
        <f t="shared" si="54"/>
        <v/>
      </c>
      <c r="U1080" s="230"/>
      <c r="W1080" s="221" t="str">
        <f t="shared" si="52"/>
        <v/>
      </c>
      <c r="X1080" s="221" t="str">
        <f t="shared" si="53"/>
        <v/>
      </c>
      <c r="AA1080" s="216" t="str">
        <f>IF(ISNUMBER(J1080),IF(OR(F1080&lt;Soll_Ist_Vergleich!$C$4,F1080&gt;Soll_Ist_Vergleich!$C$5,I1080&lt;Soll_Ist_Vergleich!$C$4,I1080&gt;Soll_Ist_Vergleich!$C$5,O1080&lt;Soll_Ist_Vergleich!$C$4,O1080&gt;Soll_Ist_Vergleich!$C$5),"Datum überprüfen",""),"")</f>
        <v/>
      </c>
    </row>
    <row r="1081" spans="1:27" x14ac:dyDescent="0.2">
      <c r="A1081" s="243" t="str">
        <f>IF(ISBLANK(B1081),"",COUNTA(B$10:B1081))</f>
        <v/>
      </c>
      <c r="B1081" s="24"/>
      <c r="C1081" s="48"/>
      <c r="D1081" s="48"/>
      <c r="E1081" s="33"/>
      <c r="F1081" s="35"/>
      <c r="G1081" s="35"/>
      <c r="H1081" s="49"/>
      <c r="I1081" s="35"/>
      <c r="J1081" s="34"/>
      <c r="K1081" s="62"/>
      <c r="L1081" s="62"/>
      <c r="M1081" s="114"/>
      <c r="N1081" s="116"/>
      <c r="O1081" s="57"/>
      <c r="P1081" s="50"/>
      <c r="Q1081" s="34"/>
      <c r="R1081" s="48"/>
      <c r="T1081" s="231" t="str">
        <f t="shared" si="54"/>
        <v/>
      </c>
      <c r="U1081" s="230"/>
      <c r="W1081" s="221" t="str">
        <f t="shared" si="52"/>
        <v/>
      </c>
      <c r="X1081" s="221" t="str">
        <f t="shared" si="53"/>
        <v/>
      </c>
      <c r="AA1081" s="216" t="str">
        <f>IF(ISNUMBER(J1081),IF(OR(F1081&lt;Soll_Ist_Vergleich!$C$4,F1081&gt;Soll_Ist_Vergleich!$C$5,I1081&lt;Soll_Ist_Vergleich!$C$4,I1081&gt;Soll_Ist_Vergleich!$C$5,O1081&lt;Soll_Ist_Vergleich!$C$4,O1081&gt;Soll_Ist_Vergleich!$C$5),"Datum überprüfen",""),"")</f>
        <v/>
      </c>
    </row>
    <row r="1082" spans="1:27" x14ac:dyDescent="0.2">
      <c r="A1082" s="243" t="str">
        <f>IF(ISBLANK(B1082),"",COUNTA(B$10:B1082))</f>
        <v/>
      </c>
      <c r="B1082" s="24"/>
      <c r="C1082" s="48"/>
      <c r="D1082" s="48"/>
      <c r="E1082" s="33"/>
      <c r="F1082" s="35"/>
      <c r="G1082" s="35"/>
      <c r="H1082" s="49"/>
      <c r="I1082" s="35"/>
      <c r="J1082" s="34"/>
      <c r="K1082" s="62"/>
      <c r="L1082" s="62"/>
      <c r="M1082" s="114"/>
      <c r="N1082" s="116"/>
      <c r="O1082" s="57"/>
      <c r="P1082" s="50"/>
      <c r="Q1082" s="34"/>
      <c r="R1082" s="48"/>
      <c r="T1082" s="231" t="str">
        <f t="shared" si="54"/>
        <v/>
      </c>
      <c r="U1082" s="230"/>
      <c r="W1082" s="221" t="str">
        <f t="shared" si="52"/>
        <v/>
      </c>
      <c r="X1082" s="221" t="str">
        <f t="shared" si="53"/>
        <v/>
      </c>
      <c r="AA1082" s="216" t="str">
        <f>IF(ISNUMBER(J1082),IF(OR(F1082&lt;Soll_Ist_Vergleich!$C$4,F1082&gt;Soll_Ist_Vergleich!$C$5,I1082&lt;Soll_Ist_Vergleich!$C$4,I1082&gt;Soll_Ist_Vergleich!$C$5,O1082&lt;Soll_Ist_Vergleich!$C$4,O1082&gt;Soll_Ist_Vergleich!$C$5),"Datum überprüfen",""),"")</f>
        <v/>
      </c>
    </row>
    <row r="1083" spans="1:27" x14ac:dyDescent="0.2">
      <c r="A1083" s="243" t="str">
        <f>IF(ISBLANK(B1083),"",COUNTA(B$10:B1083))</f>
        <v/>
      </c>
      <c r="B1083" s="24"/>
      <c r="C1083" s="48"/>
      <c r="D1083" s="48"/>
      <c r="E1083" s="33"/>
      <c r="F1083" s="35"/>
      <c r="G1083" s="35"/>
      <c r="H1083" s="49"/>
      <c r="I1083" s="35"/>
      <c r="J1083" s="34"/>
      <c r="K1083" s="62"/>
      <c r="L1083" s="62"/>
      <c r="M1083" s="114"/>
      <c r="N1083" s="116"/>
      <c r="O1083" s="57"/>
      <c r="P1083" s="50"/>
      <c r="Q1083" s="34"/>
      <c r="R1083" s="48"/>
      <c r="T1083" s="231" t="str">
        <f t="shared" si="54"/>
        <v/>
      </c>
      <c r="U1083" s="230"/>
      <c r="W1083" s="221" t="str">
        <f t="shared" si="52"/>
        <v/>
      </c>
      <c r="X1083" s="221" t="str">
        <f t="shared" si="53"/>
        <v/>
      </c>
      <c r="AA1083" s="216" t="str">
        <f>IF(ISNUMBER(J1083),IF(OR(F1083&lt;Soll_Ist_Vergleich!$C$4,F1083&gt;Soll_Ist_Vergleich!$C$5,I1083&lt;Soll_Ist_Vergleich!$C$4,I1083&gt;Soll_Ist_Vergleich!$C$5,O1083&lt;Soll_Ist_Vergleich!$C$4,O1083&gt;Soll_Ist_Vergleich!$C$5),"Datum überprüfen",""),"")</f>
        <v/>
      </c>
    </row>
    <row r="1084" spans="1:27" x14ac:dyDescent="0.2">
      <c r="A1084" s="243" t="str">
        <f>IF(ISBLANK(B1084),"",COUNTA(B$10:B1084))</f>
        <v/>
      </c>
      <c r="B1084" s="24"/>
      <c r="C1084" s="48"/>
      <c r="D1084" s="48"/>
      <c r="E1084" s="33"/>
      <c r="F1084" s="35"/>
      <c r="G1084" s="35"/>
      <c r="H1084" s="49"/>
      <c r="I1084" s="35"/>
      <c r="J1084" s="34"/>
      <c r="K1084" s="62"/>
      <c r="L1084" s="62"/>
      <c r="M1084" s="114"/>
      <c r="N1084" s="116"/>
      <c r="O1084" s="57"/>
      <c r="P1084" s="50"/>
      <c r="Q1084" s="34"/>
      <c r="R1084" s="48"/>
      <c r="T1084" s="231" t="str">
        <f t="shared" si="54"/>
        <v/>
      </c>
      <c r="U1084" s="230"/>
      <c r="W1084" s="221" t="str">
        <f t="shared" si="52"/>
        <v/>
      </c>
      <c r="X1084" s="221" t="str">
        <f t="shared" si="53"/>
        <v/>
      </c>
      <c r="AA1084" s="216" t="str">
        <f>IF(ISNUMBER(J1084),IF(OR(F1084&lt;Soll_Ist_Vergleich!$C$4,F1084&gt;Soll_Ist_Vergleich!$C$5,I1084&lt;Soll_Ist_Vergleich!$C$4,I1084&gt;Soll_Ist_Vergleich!$C$5,O1084&lt;Soll_Ist_Vergleich!$C$4,O1084&gt;Soll_Ist_Vergleich!$C$5),"Datum überprüfen",""),"")</f>
        <v/>
      </c>
    </row>
    <row r="1085" spans="1:27" x14ac:dyDescent="0.2">
      <c r="A1085" s="243" t="str">
        <f>IF(ISBLANK(B1085),"",COUNTA(B$10:B1085))</f>
        <v/>
      </c>
      <c r="B1085" s="24"/>
      <c r="C1085" s="48"/>
      <c r="D1085" s="48"/>
      <c r="E1085" s="33"/>
      <c r="F1085" s="35"/>
      <c r="G1085" s="35"/>
      <c r="H1085" s="49"/>
      <c r="I1085" s="35"/>
      <c r="J1085" s="34"/>
      <c r="K1085" s="62"/>
      <c r="L1085" s="62"/>
      <c r="M1085" s="114"/>
      <c r="N1085" s="116"/>
      <c r="O1085" s="57"/>
      <c r="P1085" s="50"/>
      <c r="Q1085" s="34"/>
      <c r="R1085" s="48"/>
      <c r="T1085" s="231" t="str">
        <f t="shared" si="54"/>
        <v/>
      </c>
      <c r="U1085" s="230"/>
      <c r="W1085" s="221" t="str">
        <f t="shared" si="52"/>
        <v/>
      </c>
      <c r="X1085" s="221" t="str">
        <f t="shared" si="53"/>
        <v/>
      </c>
      <c r="AA1085" s="216" t="str">
        <f>IF(ISNUMBER(J1085),IF(OR(F1085&lt;Soll_Ist_Vergleich!$C$4,F1085&gt;Soll_Ist_Vergleich!$C$5,I1085&lt;Soll_Ist_Vergleich!$C$4,I1085&gt;Soll_Ist_Vergleich!$C$5,O1085&lt;Soll_Ist_Vergleich!$C$4,O1085&gt;Soll_Ist_Vergleich!$C$5),"Datum überprüfen",""),"")</f>
        <v/>
      </c>
    </row>
    <row r="1086" spans="1:27" x14ac:dyDescent="0.2">
      <c r="A1086" s="243" t="str">
        <f>IF(ISBLANK(B1086),"",COUNTA(B$10:B1086))</f>
        <v/>
      </c>
      <c r="B1086" s="24"/>
      <c r="C1086" s="48"/>
      <c r="D1086" s="48"/>
      <c r="E1086" s="33"/>
      <c r="F1086" s="35"/>
      <c r="G1086" s="35"/>
      <c r="H1086" s="49"/>
      <c r="I1086" s="35"/>
      <c r="J1086" s="34"/>
      <c r="K1086" s="62"/>
      <c r="L1086" s="62"/>
      <c r="M1086" s="114"/>
      <c r="N1086" s="116"/>
      <c r="O1086" s="57"/>
      <c r="P1086" s="50"/>
      <c r="Q1086" s="34"/>
      <c r="R1086" s="48"/>
      <c r="T1086" s="231" t="str">
        <f t="shared" si="54"/>
        <v/>
      </c>
      <c r="U1086" s="230"/>
      <c r="W1086" s="221" t="str">
        <f t="shared" si="52"/>
        <v/>
      </c>
      <c r="X1086" s="221" t="str">
        <f t="shared" si="53"/>
        <v/>
      </c>
      <c r="AA1086" s="216" t="str">
        <f>IF(ISNUMBER(J1086),IF(OR(F1086&lt;Soll_Ist_Vergleich!$C$4,F1086&gt;Soll_Ist_Vergleich!$C$5,I1086&lt;Soll_Ist_Vergleich!$C$4,I1086&gt;Soll_Ist_Vergleich!$C$5,O1086&lt;Soll_Ist_Vergleich!$C$4,O1086&gt;Soll_Ist_Vergleich!$C$5),"Datum überprüfen",""),"")</f>
        <v/>
      </c>
    </row>
    <row r="1087" spans="1:27" x14ac:dyDescent="0.2">
      <c r="A1087" s="243" t="str">
        <f>IF(ISBLANK(B1087),"",COUNTA(B$10:B1087))</f>
        <v/>
      </c>
      <c r="B1087" s="24"/>
      <c r="C1087" s="48"/>
      <c r="D1087" s="48"/>
      <c r="E1087" s="33"/>
      <c r="F1087" s="35"/>
      <c r="G1087" s="35"/>
      <c r="H1087" s="49"/>
      <c r="I1087" s="35"/>
      <c r="J1087" s="34"/>
      <c r="K1087" s="62"/>
      <c r="L1087" s="62"/>
      <c r="M1087" s="114"/>
      <c r="N1087" s="116"/>
      <c r="O1087" s="57"/>
      <c r="P1087" s="50"/>
      <c r="Q1087" s="34"/>
      <c r="R1087" s="48"/>
      <c r="T1087" s="231" t="str">
        <f t="shared" si="54"/>
        <v/>
      </c>
      <c r="U1087" s="230"/>
      <c r="W1087" s="221" t="str">
        <f t="shared" si="52"/>
        <v/>
      </c>
      <c r="X1087" s="221" t="str">
        <f t="shared" si="53"/>
        <v/>
      </c>
      <c r="AA1087" s="216" t="str">
        <f>IF(ISNUMBER(J1087),IF(OR(F1087&lt;Soll_Ist_Vergleich!$C$4,F1087&gt;Soll_Ist_Vergleich!$C$5,I1087&lt;Soll_Ist_Vergleich!$C$4,I1087&gt;Soll_Ist_Vergleich!$C$5,O1087&lt;Soll_Ist_Vergleich!$C$4,O1087&gt;Soll_Ist_Vergleich!$C$5),"Datum überprüfen",""),"")</f>
        <v/>
      </c>
    </row>
    <row r="1088" spans="1:27" x14ac:dyDescent="0.2">
      <c r="A1088" s="243" t="str">
        <f>IF(ISBLANK(B1088),"",COUNTA(B$10:B1088))</f>
        <v/>
      </c>
      <c r="B1088" s="24"/>
      <c r="C1088" s="48"/>
      <c r="D1088" s="48"/>
      <c r="E1088" s="33"/>
      <c r="F1088" s="35"/>
      <c r="G1088" s="35"/>
      <c r="H1088" s="49"/>
      <c r="I1088" s="35"/>
      <c r="J1088" s="34"/>
      <c r="K1088" s="62"/>
      <c r="L1088" s="62"/>
      <c r="M1088" s="114"/>
      <c r="N1088" s="116"/>
      <c r="O1088" s="57"/>
      <c r="P1088" s="50"/>
      <c r="Q1088" s="34"/>
      <c r="R1088" s="48"/>
      <c r="T1088" s="231" t="str">
        <f t="shared" si="54"/>
        <v/>
      </c>
      <c r="U1088" s="230"/>
      <c r="W1088" s="221" t="str">
        <f t="shared" si="52"/>
        <v/>
      </c>
      <c r="X1088" s="221" t="str">
        <f t="shared" si="53"/>
        <v/>
      </c>
      <c r="AA1088" s="216" t="str">
        <f>IF(ISNUMBER(J1088),IF(OR(F1088&lt;Soll_Ist_Vergleich!$C$4,F1088&gt;Soll_Ist_Vergleich!$C$5,I1088&lt;Soll_Ist_Vergleich!$C$4,I1088&gt;Soll_Ist_Vergleich!$C$5,O1088&lt;Soll_Ist_Vergleich!$C$4,O1088&gt;Soll_Ist_Vergleich!$C$5),"Datum überprüfen",""),"")</f>
        <v/>
      </c>
    </row>
    <row r="1089" spans="1:27" x14ac:dyDescent="0.2">
      <c r="A1089" s="243" t="str">
        <f>IF(ISBLANK(B1089),"",COUNTA(B$10:B1089))</f>
        <v/>
      </c>
      <c r="B1089" s="24"/>
      <c r="C1089" s="48"/>
      <c r="D1089" s="48"/>
      <c r="E1089" s="33"/>
      <c r="F1089" s="35"/>
      <c r="G1089" s="35"/>
      <c r="H1089" s="49"/>
      <c r="I1089" s="35"/>
      <c r="J1089" s="34"/>
      <c r="K1089" s="62"/>
      <c r="L1089" s="62"/>
      <c r="M1089" s="114"/>
      <c r="N1089" s="116"/>
      <c r="O1089" s="57"/>
      <c r="P1089" s="50"/>
      <c r="Q1089" s="34"/>
      <c r="R1089" s="48"/>
      <c r="T1089" s="231" t="str">
        <f t="shared" si="54"/>
        <v/>
      </c>
      <c r="U1089" s="230"/>
      <c r="W1089" s="221" t="str">
        <f t="shared" si="52"/>
        <v/>
      </c>
      <c r="X1089" s="221" t="str">
        <f t="shared" si="53"/>
        <v/>
      </c>
      <c r="AA1089" s="216" t="str">
        <f>IF(ISNUMBER(J1089),IF(OR(F1089&lt;Soll_Ist_Vergleich!$C$4,F1089&gt;Soll_Ist_Vergleich!$C$5,I1089&lt;Soll_Ist_Vergleich!$C$4,I1089&gt;Soll_Ist_Vergleich!$C$5,O1089&lt;Soll_Ist_Vergleich!$C$4,O1089&gt;Soll_Ist_Vergleich!$C$5),"Datum überprüfen",""),"")</f>
        <v/>
      </c>
    </row>
    <row r="1090" spans="1:27" x14ac:dyDescent="0.2">
      <c r="A1090" s="243" t="str">
        <f>IF(ISBLANK(B1090),"",COUNTA(B$10:B1090))</f>
        <v/>
      </c>
      <c r="B1090" s="24"/>
      <c r="C1090" s="48"/>
      <c r="D1090" s="48"/>
      <c r="E1090" s="33"/>
      <c r="F1090" s="35"/>
      <c r="G1090" s="35"/>
      <c r="H1090" s="49"/>
      <c r="I1090" s="35"/>
      <c r="J1090" s="34"/>
      <c r="K1090" s="62"/>
      <c r="L1090" s="62"/>
      <c r="M1090" s="114"/>
      <c r="N1090" s="116"/>
      <c r="O1090" s="57"/>
      <c r="P1090" s="50"/>
      <c r="Q1090" s="34"/>
      <c r="R1090" s="48"/>
      <c r="T1090" s="231" t="str">
        <f t="shared" si="54"/>
        <v/>
      </c>
      <c r="U1090" s="230"/>
      <c r="W1090" s="221" t="str">
        <f t="shared" si="52"/>
        <v/>
      </c>
      <c r="X1090" s="221" t="str">
        <f t="shared" si="53"/>
        <v/>
      </c>
      <c r="AA1090" s="216" t="str">
        <f>IF(ISNUMBER(J1090),IF(OR(F1090&lt;Soll_Ist_Vergleich!$C$4,F1090&gt;Soll_Ist_Vergleich!$C$5,I1090&lt;Soll_Ist_Vergleich!$C$4,I1090&gt;Soll_Ist_Vergleich!$C$5,O1090&lt;Soll_Ist_Vergleich!$C$4,O1090&gt;Soll_Ist_Vergleich!$C$5),"Datum überprüfen",""),"")</f>
        <v/>
      </c>
    </row>
    <row r="1091" spans="1:27" x14ac:dyDescent="0.2">
      <c r="A1091" s="243" t="str">
        <f>IF(ISBLANK(B1091),"",COUNTA(B$10:B1091))</f>
        <v/>
      </c>
      <c r="B1091" s="24"/>
      <c r="C1091" s="48"/>
      <c r="D1091" s="48"/>
      <c r="E1091" s="33"/>
      <c r="F1091" s="35"/>
      <c r="G1091" s="35"/>
      <c r="H1091" s="49"/>
      <c r="I1091" s="35"/>
      <c r="J1091" s="34"/>
      <c r="K1091" s="62"/>
      <c r="L1091" s="62"/>
      <c r="M1091" s="114"/>
      <c r="N1091" s="116"/>
      <c r="O1091" s="57"/>
      <c r="P1091" s="50"/>
      <c r="Q1091" s="34"/>
      <c r="R1091" s="48"/>
      <c r="T1091" s="231" t="str">
        <f t="shared" si="54"/>
        <v/>
      </c>
      <c r="U1091" s="230"/>
      <c r="W1091" s="221" t="str">
        <f t="shared" si="52"/>
        <v/>
      </c>
      <c r="X1091" s="221" t="str">
        <f t="shared" si="53"/>
        <v/>
      </c>
      <c r="AA1091" s="216" t="str">
        <f>IF(ISNUMBER(J1091),IF(OR(F1091&lt;Soll_Ist_Vergleich!$C$4,F1091&gt;Soll_Ist_Vergleich!$C$5,I1091&lt;Soll_Ist_Vergleich!$C$4,I1091&gt;Soll_Ist_Vergleich!$C$5,O1091&lt;Soll_Ist_Vergleich!$C$4,O1091&gt;Soll_Ist_Vergleich!$C$5),"Datum überprüfen",""),"")</f>
        <v/>
      </c>
    </row>
    <row r="1092" spans="1:27" x14ac:dyDescent="0.2">
      <c r="A1092" s="243" t="str">
        <f>IF(ISBLANK(B1092),"",COUNTA(B$10:B1092))</f>
        <v/>
      </c>
      <c r="B1092" s="24"/>
      <c r="C1092" s="48"/>
      <c r="D1092" s="48"/>
      <c r="E1092" s="33"/>
      <c r="F1092" s="35"/>
      <c r="G1092" s="35"/>
      <c r="H1092" s="49"/>
      <c r="I1092" s="35"/>
      <c r="J1092" s="34"/>
      <c r="K1092" s="62"/>
      <c r="L1092" s="62"/>
      <c r="M1092" s="114"/>
      <c r="N1092" s="116"/>
      <c r="O1092" s="57"/>
      <c r="P1092" s="50"/>
      <c r="Q1092" s="34"/>
      <c r="R1092" s="48"/>
      <c r="T1092" s="231" t="str">
        <f t="shared" si="54"/>
        <v/>
      </c>
      <c r="U1092" s="230"/>
      <c r="W1092" s="221" t="str">
        <f t="shared" si="52"/>
        <v/>
      </c>
      <c r="X1092" s="221" t="str">
        <f t="shared" si="53"/>
        <v/>
      </c>
      <c r="AA1092" s="216" t="str">
        <f>IF(ISNUMBER(J1092),IF(OR(F1092&lt;Soll_Ist_Vergleich!$C$4,F1092&gt;Soll_Ist_Vergleich!$C$5,I1092&lt;Soll_Ist_Vergleich!$C$4,I1092&gt;Soll_Ist_Vergleich!$C$5,O1092&lt;Soll_Ist_Vergleich!$C$4,O1092&gt;Soll_Ist_Vergleich!$C$5),"Datum überprüfen",""),"")</f>
        <v/>
      </c>
    </row>
    <row r="1093" spans="1:27" x14ac:dyDescent="0.2">
      <c r="A1093" s="243" t="str">
        <f>IF(ISBLANK(B1093),"",COUNTA(B$10:B1093))</f>
        <v/>
      </c>
      <c r="B1093" s="24"/>
      <c r="C1093" s="48"/>
      <c r="D1093" s="48"/>
      <c r="E1093" s="33"/>
      <c r="F1093" s="35"/>
      <c r="G1093" s="35"/>
      <c r="H1093" s="49"/>
      <c r="I1093" s="35"/>
      <c r="J1093" s="34"/>
      <c r="K1093" s="62"/>
      <c r="L1093" s="62"/>
      <c r="M1093" s="114"/>
      <c r="N1093" s="116"/>
      <c r="O1093" s="57"/>
      <c r="P1093" s="50"/>
      <c r="Q1093" s="34"/>
      <c r="R1093" s="48"/>
      <c r="T1093" s="231" t="str">
        <f t="shared" si="54"/>
        <v/>
      </c>
      <c r="U1093" s="230"/>
      <c r="W1093" s="221" t="str">
        <f t="shared" si="52"/>
        <v/>
      </c>
      <c r="X1093" s="221" t="str">
        <f t="shared" si="53"/>
        <v/>
      </c>
      <c r="AA1093" s="216" t="str">
        <f>IF(ISNUMBER(J1093),IF(OR(F1093&lt;Soll_Ist_Vergleich!$C$4,F1093&gt;Soll_Ist_Vergleich!$C$5,I1093&lt;Soll_Ist_Vergleich!$C$4,I1093&gt;Soll_Ist_Vergleich!$C$5,O1093&lt;Soll_Ist_Vergleich!$C$4,O1093&gt;Soll_Ist_Vergleich!$C$5),"Datum überprüfen",""),"")</f>
        <v/>
      </c>
    </row>
    <row r="1094" spans="1:27" x14ac:dyDescent="0.2">
      <c r="A1094" s="243" t="str">
        <f>IF(ISBLANK(B1094),"",COUNTA(B$10:B1094))</f>
        <v/>
      </c>
      <c r="B1094" s="24"/>
      <c r="C1094" s="48"/>
      <c r="D1094" s="48"/>
      <c r="E1094" s="33"/>
      <c r="F1094" s="35"/>
      <c r="G1094" s="35"/>
      <c r="H1094" s="49"/>
      <c r="I1094" s="35"/>
      <c r="J1094" s="34"/>
      <c r="K1094" s="62"/>
      <c r="L1094" s="62"/>
      <c r="M1094" s="114"/>
      <c r="N1094" s="116"/>
      <c r="O1094" s="57"/>
      <c r="P1094" s="50"/>
      <c r="Q1094" s="34"/>
      <c r="R1094" s="48"/>
      <c r="T1094" s="231" t="str">
        <f t="shared" si="54"/>
        <v/>
      </c>
      <c r="U1094" s="230"/>
      <c r="W1094" s="221" t="str">
        <f t="shared" si="52"/>
        <v/>
      </c>
      <c r="X1094" s="221" t="str">
        <f t="shared" si="53"/>
        <v/>
      </c>
      <c r="AA1094" s="216" t="str">
        <f>IF(ISNUMBER(J1094),IF(OR(F1094&lt;Soll_Ist_Vergleich!$C$4,F1094&gt;Soll_Ist_Vergleich!$C$5,I1094&lt;Soll_Ist_Vergleich!$C$4,I1094&gt;Soll_Ist_Vergleich!$C$5,O1094&lt;Soll_Ist_Vergleich!$C$4,O1094&gt;Soll_Ist_Vergleich!$C$5),"Datum überprüfen",""),"")</f>
        <v/>
      </c>
    </row>
    <row r="1095" spans="1:27" x14ac:dyDescent="0.2">
      <c r="A1095" s="243" t="str">
        <f>IF(ISBLANK(B1095),"",COUNTA(B$10:B1095))</f>
        <v/>
      </c>
      <c r="B1095" s="24"/>
      <c r="C1095" s="48"/>
      <c r="D1095" s="48"/>
      <c r="E1095" s="33"/>
      <c r="F1095" s="35"/>
      <c r="G1095" s="35"/>
      <c r="H1095" s="49"/>
      <c r="I1095" s="35"/>
      <c r="J1095" s="34"/>
      <c r="K1095" s="62"/>
      <c r="L1095" s="62"/>
      <c r="M1095" s="114"/>
      <c r="N1095" s="116"/>
      <c r="O1095" s="57"/>
      <c r="P1095" s="50"/>
      <c r="Q1095" s="34"/>
      <c r="R1095" s="48"/>
      <c r="T1095" s="231" t="str">
        <f t="shared" si="54"/>
        <v/>
      </c>
      <c r="U1095" s="230"/>
      <c r="W1095" s="221" t="str">
        <f t="shared" si="52"/>
        <v/>
      </c>
      <c r="X1095" s="221" t="str">
        <f t="shared" si="53"/>
        <v/>
      </c>
      <c r="AA1095" s="216" t="str">
        <f>IF(ISNUMBER(J1095),IF(OR(F1095&lt;Soll_Ist_Vergleich!$C$4,F1095&gt;Soll_Ist_Vergleich!$C$5,I1095&lt;Soll_Ist_Vergleich!$C$4,I1095&gt;Soll_Ist_Vergleich!$C$5,O1095&lt;Soll_Ist_Vergleich!$C$4,O1095&gt;Soll_Ist_Vergleich!$C$5),"Datum überprüfen",""),"")</f>
        <v/>
      </c>
    </row>
    <row r="1096" spans="1:27" x14ac:dyDescent="0.2">
      <c r="A1096" s="243" t="str">
        <f>IF(ISBLANK(B1096),"",COUNTA(B$10:B1096))</f>
        <v/>
      </c>
      <c r="B1096" s="24"/>
      <c r="C1096" s="48"/>
      <c r="D1096" s="48"/>
      <c r="E1096" s="33"/>
      <c r="F1096" s="35"/>
      <c r="G1096" s="35"/>
      <c r="H1096" s="49"/>
      <c r="I1096" s="35"/>
      <c r="J1096" s="34"/>
      <c r="K1096" s="62"/>
      <c r="L1096" s="62"/>
      <c r="M1096" s="114"/>
      <c r="N1096" s="116"/>
      <c r="O1096" s="57"/>
      <c r="P1096" s="50"/>
      <c r="Q1096" s="34"/>
      <c r="R1096" s="48"/>
      <c r="T1096" s="231" t="str">
        <f t="shared" si="54"/>
        <v/>
      </c>
      <c r="U1096" s="230"/>
      <c r="W1096" s="221" t="str">
        <f t="shared" si="52"/>
        <v/>
      </c>
      <c r="X1096" s="221" t="str">
        <f t="shared" si="53"/>
        <v/>
      </c>
      <c r="AA1096" s="216" t="str">
        <f>IF(ISNUMBER(J1096),IF(OR(F1096&lt;Soll_Ist_Vergleich!$C$4,F1096&gt;Soll_Ist_Vergleich!$C$5,I1096&lt;Soll_Ist_Vergleich!$C$4,I1096&gt;Soll_Ist_Vergleich!$C$5,O1096&lt;Soll_Ist_Vergleich!$C$4,O1096&gt;Soll_Ist_Vergleich!$C$5),"Datum überprüfen",""),"")</f>
        <v/>
      </c>
    </row>
    <row r="1097" spans="1:27" x14ac:dyDescent="0.2">
      <c r="A1097" s="243" t="str">
        <f>IF(ISBLANK(B1097),"",COUNTA(B$10:B1097))</f>
        <v/>
      </c>
      <c r="B1097" s="24"/>
      <c r="C1097" s="48"/>
      <c r="D1097" s="48"/>
      <c r="E1097" s="33"/>
      <c r="F1097" s="35"/>
      <c r="G1097" s="35"/>
      <c r="H1097" s="49"/>
      <c r="I1097" s="35"/>
      <c r="J1097" s="34"/>
      <c r="K1097" s="62"/>
      <c r="L1097" s="62"/>
      <c r="M1097" s="114"/>
      <c r="N1097" s="116"/>
      <c r="O1097" s="57"/>
      <c r="P1097" s="50"/>
      <c r="Q1097" s="34"/>
      <c r="R1097" s="48"/>
      <c r="T1097" s="231" t="str">
        <f t="shared" si="54"/>
        <v/>
      </c>
      <c r="U1097" s="230"/>
      <c r="W1097" s="221" t="str">
        <f t="shared" si="52"/>
        <v/>
      </c>
      <c r="X1097" s="221" t="str">
        <f t="shared" si="53"/>
        <v/>
      </c>
      <c r="AA1097" s="216" t="str">
        <f>IF(ISNUMBER(J1097),IF(OR(F1097&lt;Soll_Ist_Vergleich!$C$4,F1097&gt;Soll_Ist_Vergleich!$C$5,I1097&lt;Soll_Ist_Vergleich!$C$4,I1097&gt;Soll_Ist_Vergleich!$C$5,O1097&lt;Soll_Ist_Vergleich!$C$4,O1097&gt;Soll_Ist_Vergleich!$C$5),"Datum überprüfen",""),"")</f>
        <v/>
      </c>
    </row>
    <row r="1098" spans="1:27" x14ac:dyDescent="0.2">
      <c r="A1098" s="243" t="str">
        <f>IF(ISBLANK(B1098),"",COUNTA(B$10:B1098))</f>
        <v/>
      </c>
      <c r="B1098" s="24"/>
      <c r="C1098" s="48"/>
      <c r="D1098" s="48"/>
      <c r="E1098" s="33"/>
      <c r="F1098" s="35"/>
      <c r="G1098" s="35"/>
      <c r="H1098" s="49"/>
      <c r="I1098" s="35"/>
      <c r="J1098" s="34"/>
      <c r="K1098" s="62"/>
      <c r="L1098" s="62"/>
      <c r="M1098" s="114"/>
      <c r="N1098" s="116"/>
      <c r="O1098" s="57"/>
      <c r="P1098" s="50"/>
      <c r="Q1098" s="34"/>
      <c r="R1098" s="48"/>
      <c r="T1098" s="231" t="str">
        <f t="shared" si="54"/>
        <v/>
      </c>
      <c r="U1098" s="230"/>
      <c r="W1098" s="221" t="str">
        <f t="shared" si="52"/>
        <v/>
      </c>
      <c r="X1098" s="221" t="str">
        <f t="shared" si="53"/>
        <v/>
      </c>
      <c r="AA1098" s="216" t="str">
        <f>IF(ISNUMBER(J1098),IF(OR(F1098&lt;Soll_Ist_Vergleich!$C$4,F1098&gt;Soll_Ist_Vergleich!$C$5,I1098&lt;Soll_Ist_Vergleich!$C$4,I1098&gt;Soll_Ist_Vergleich!$C$5,O1098&lt;Soll_Ist_Vergleich!$C$4,O1098&gt;Soll_Ist_Vergleich!$C$5),"Datum überprüfen",""),"")</f>
        <v/>
      </c>
    </row>
    <row r="1099" spans="1:27" x14ac:dyDescent="0.2">
      <c r="A1099" s="243" t="str">
        <f>IF(ISBLANK(B1099),"",COUNTA(B$10:B1099))</f>
        <v/>
      </c>
      <c r="B1099" s="24"/>
      <c r="C1099" s="48"/>
      <c r="D1099" s="48"/>
      <c r="E1099" s="33"/>
      <c r="F1099" s="35"/>
      <c r="G1099" s="35"/>
      <c r="H1099" s="49"/>
      <c r="I1099" s="35"/>
      <c r="J1099" s="34"/>
      <c r="K1099" s="62"/>
      <c r="L1099" s="62"/>
      <c r="M1099" s="114"/>
      <c r="N1099" s="116"/>
      <c r="O1099" s="57"/>
      <c r="P1099" s="50"/>
      <c r="Q1099" s="34"/>
      <c r="R1099" s="48"/>
      <c r="T1099" s="231" t="str">
        <f t="shared" si="54"/>
        <v/>
      </c>
      <c r="U1099" s="230"/>
      <c r="W1099" s="221" t="str">
        <f t="shared" si="52"/>
        <v/>
      </c>
      <c r="X1099" s="221" t="str">
        <f t="shared" si="53"/>
        <v/>
      </c>
      <c r="AA1099" s="216" t="str">
        <f>IF(ISNUMBER(J1099),IF(OR(F1099&lt;Soll_Ist_Vergleich!$C$4,F1099&gt;Soll_Ist_Vergleich!$C$5,I1099&lt;Soll_Ist_Vergleich!$C$4,I1099&gt;Soll_Ist_Vergleich!$C$5,O1099&lt;Soll_Ist_Vergleich!$C$4,O1099&gt;Soll_Ist_Vergleich!$C$5),"Datum überprüfen",""),"")</f>
        <v/>
      </c>
    </row>
    <row r="1100" spans="1:27" x14ac:dyDescent="0.2">
      <c r="A1100" s="243" t="str">
        <f>IF(ISBLANK(B1100),"",COUNTA(B$10:B1100))</f>
        <v/>
      </c>
      <c r="B1100" s="24"/>
      <c r="C1100" s="48"/>
      <c r="D1100" s="48"/>
      <c r="E1100" s="33"/>
      <c r="F1100" s="35"/>
      <c r="G1100" s="35"/>
      <c r="H1100" s="49"/>
      <c r="I1100" s="35"/>
      <c r="J1100" s="34"/>
      <c r="K1100" s="62"/>
      <c r="L1100" s="62"/>
      <c r="M1100" s="114"/>
      <c r="N1100" s="116"/>
      <c r="O1100" s="57"/>
      <c r="P1100" s="50"/>
      <c r="Q1100" s="34"/>
      <c r="R1100" s="48"/>
      <c r="T1100" s="231" t="str">
        <f t="shared" si="54"/>
        <v/>
      </c>
      <c r="U1100" s="230"/>
      <c r="W1100" s="221" t="str">
        <f t="shared" si="52"/>
        <v/>
      </c>
      <c r="X1100" s="221" t="str">
        <f t="shared" si="53"/>
        <v/>
      </c>
      <c r="AA1100" s="216" t="str">
        <f>IF(ISNUMBER(J1100),IF(OR(F1100&lt;Soll_Ist_Vergleich!$C$4,F1100&gt;Soll_Ist_Vergleich!$C$5,I1100&lt;Soll_Ist_Vergleich!$C$4,I1100&gt;Soll_Ist_Vergleich!$C$5,O1100&lt;Soll_Ist_Vergleich!$C$4,O1100&gt;Soll_Ist_Vergleich!$C$5),"Datum überprüfen",""),"")</f>
        <v/>
      </c>
    </row>
    <row r="1101" spans="1:27" x14ac:dyDescent="0.2">
      <c r="A1101" s="243" t="str">
        <f>IF(ISBLANK(B1101),"",COUNTA(B$10:B1101))</f>
        <v/>
      </c>
      <c r="B1101" s="24"/>
      <c r="C1101" s="48"/>
      <c r="D1101" s="48"/>
      <c r="E1101" s="33"/>
      <c r="F1101" s="35"/>
      <c r="G1101" s="35"/>
      <c r="H1101" s="49"/>
      <c r="I1101" s="35"/>
      <c r="J1101" s="34"/>
      <c r="K1101" s="62"/>
      <c r="L1101" s="62"/>
      <c r="M1101" s="114"/>
      <c r="N1101" s="116"/>
      <c r="O1101" s="57"/>
      <c r="P1101" s="50"/>
      <c r="Q1101" s="34"/>
      <c r="R1101" s="48"/>
      <c r="T1101" s="231" t="str">
        <f t="shared" si="54"/>
        <v/>
      </c>
      <c r="U1101" s="230"/>
      <c r="W1101" s="221" t="str">
        <f t="shared" si="52"/>
        <v/>
      </c>
      <c r="X1101" s="221" t="str">
        <f t="shared" si="53"/>
        <v/>
      </c>
      <c r="AA1101" s="216" t="str">
        <f>IF(ISNUMBER(J1101),IF(OR(F1101&lt;Soll_Ist_Vergleich!$C$4,F1101&gt;Soll_Ist_Vergleich!$C$5,I1101&lt;Soll_Ist_Vergleich!$C$4,I1101&gt;Soll_Ist_Vergleich!$C$5,O1101&lt;Soll_Ist_Vergleich!$C$4,O1101&gt;Soll_Ist_Vergleich!$C$5),"Datum überprüfen",""),"")</f>
        <v/>
      </c>
    </row>
    <row r="1102" spans="1:27" x14ac:dyDescent="0.2">
      <c r="A1102" s="243" t="str">
        <f>IF(ISBLANK(B1102),"",COUNTA(B$10:B1102))</f>
        <v/>
      </c>
      <c r="B1102" s="24"/>
      <c r="C1102" s="48"/>
      <c r="D1102" s="48"/>
      <c r="E1102" s="33"/>
      <c r="F1102" s="35"/>
      <c r="G1102" s="35"/>
      <c r="H1102" s="49"/>
      <c r="I1102" s="35"/>
      <c r="J1102" s="34"/>
      <c r="K1102" s="62"/>
      <c r="L1102" s="62"/>
      <c r="M1102" s="114"/>
      <c r="N1102" s="116"/>
      <c r="O1102" s="57"/>
      <c r="P1102" s="50"/>
      <c r="Q1102" s="34"/>
      <c r="R1102" s="48"/>
      <c r="T1102" s="231" t="str">
        <f t="shared" si="54"/>
        <v/>
      </c>
      <c r="U1102" s="230"/>
      <c r="W1102" s="221" t="str">
        <f t="shared" si="52"/>
        <v/>
      </c>
      <c r="X1102" s="221" t="str">
        <f t="shared" si="53"/>
        <v/>
      </c>
      <c r="AA1102" s="216" t="str">
        <f>IF(ISNUMBER(J1102),IF(OR(F1102&lt;Soll_Ist_Vergleich!$C$4,F1102&gt;Soll_Ist_Vergleich!$C$5,I1102&lt;Soll_Ist_Vergleich!$C$4,I1102&gt;Soll_Ist_Vergleich!$C$5,O1102&lt;Soll_Ist_Vergleich!$C$4,O1102&gt;Soll_Ist_Vergleich!$C$5),"Datum überprüfen",""),"")</f>
        <v/>
      </c>
    </row>
    <row r="1103" spans="1:27" x14ac:dyDescent="0.2">
      <c r="A1103" s="243" t="str">
        <f>IF(ISBLANK(B1103),"",COUNTA(B$10:B1103))</f>
        <v/>
      </c>
      <c r="B1103" s="24"/>
      <c r="C1103" s="48"/>
      <c r="D1103" s="48"/>
      <c r="E1103" s="33"/>
      <c r="F1103" s="35"/>
      <c r="G1103" s="35"/>
      <c r="H1103" s="49"/>
      <c r="I1103" s="35"/>
      <c r="J1103" s="34"/>
      <c r="K1103" s="62"/>
      <c r="L1103" s="62"/>
      <c r="M1103" s="114"/>
      <c r="N1103" s="116"/>
      <c r="O1103" s="57"/>
      <c r="P1103" s="50"/>
      <c r="Q1103" s="34"/>
      <c r="R1103" s="48"/>
      <c r="T1103" s="231" t="str">
        <f t="shared" si="54"/>
        <v/>
      </c>
      <c r="U1103" s="230"/>
      <c r="W1103" s="221" t="str">
        <f t="shared" si="52"/>
        <v/>
      </c>
      <c r="X1103" s="221" t="str">
        <f t="shared" si="53"/>
        <v/>
      </c>
      <c r="AA1103" s="216" t="str">
        <f>IF(ISNUMBER(J1103),IF(OR(F1103&lt;Soll_Ist_Vergleich!$C$4,F1103&gt;Soll_Ist_Vergleich!$C$5,I1103&lt;Soll_Ist_Vergleich!$C$4,I1103&gt;Soll_Ist_Vergleich!$C$5,O1103&lt;Soll_Ist_Vergleich!$C$4,O1103&gt;Soll_Ist_Vergleich!$C$5),"Datum überprüfen",""),"")</f>
        <v/>
      </c>
    </row>
    <row r="1104" spans="1:27" x14ac:dyDescent="0.2">
      <c r="A1104" s="243" t="str">
        <f>IF(ISBLANK(B1104),"",COUNTA(B$10:B1104))</f>
        <v/>
      </c>
      <c r="B1104" s="24"/>
      <c r="C1104" s="48"/>
      <c r="D1104" s="48"/>
      <c r="E1104" s="33"/>
      <c r="F1104" s="35"/>
      <c r="G1104" s="35"/>
      <c r="H1104" s="49"/>
      <c r="I1104" s="35"/>
      <c r="J1104" s="34"/>
      <c r="K1104" s="62"/>
      <c r="L1104" s="62"/>
      <c r="M1104" s="114"/>
      <c r="N1104" s="116"/>
      <c r="O1104" s="57"/>
      <c r="P1104" s="50"/>
      <c r="Q1104" s="34"/>
      <c r="R1104" s="48"/>
      <c r="T1104" s="231" t="str">
        <f t="shared" si="54"/>
        <v/>
      </c>
      <c r="U1104" s="230"/>
      <c r="W1104" s="221" t="str">
        <f t="shared" si="52"/>
        <v/>
      </c>
      <c r="X1104" s="221" t="str">
        <f t="shared" si="53"/>
        <v/>
      </c>
      <c r="AA1104" s="216" t="str">
        <f>IF(ISNUMBER(J1104),IF(OR(F1104&lt;Soll_Ist_Vergleich!$C$4,F1104&gt;Soll_Ist_Vergleich!$C$5,I1104&lt;Soll_Ist_Vergleich!$C$4,I1104&gt;Soll_Ist_Vergleich!$C$5,O1104&lt;Soll_Ist_Vergleich!$C$4,O1104&gt;Soll_Ist_Vergleich!$C$5),"Datum überprüfen",""),"")</f>
        <v/>
      </c>
    </row>
    <row r="1105" spans="1:27" x14ac:dyDescent="0.2">
      <c r="A1105" s="243" t="str">
        <f>IF(ISBLANK(B1105),"",COUNTA(B$10:B1105))</f>
        <v/>
      </c>
      <c r="B1105" s="24"/>
      <c r="C1105" s="48"/>
      <c r="D1105" s="48"/>
      <c r="E1105" s="33"/>
      <c r="F1105" s="35"/>
      <c r="G1105" s="35"/>
      <c r="H1105" s="49"/>
      <c r="I1105" s="35"/>
      <c r="J1105" s="34"/>
      <c r="K1105" s="62"/>
      <c r="L1105" s="62"/>
      <c r="M1105" s="114"/>
      <c r="N1105" s="116"/>
      <c r="O1105" s="57"/>
      <c r="P1105" s="50"/>
      <c r="Q1105" s="34"/>
      <c r="R1105" s="48"/>
      <c r="T1105" s="231" t="str">
        <f t="shared" si="54"/>
        <v/>
      </c>
      <c r="U1105" s="230"/>
      <c r="W1105" s="221" t="str">
        <f t="shared" si="52"/>
        <v/>
      </c>
      <c r="X1105" s="221" t="str">
        <f t="shared" si="53"/>
        <v/>
      </c>
      <c r="AA1105" s="216" t="str">
        <f>IF(ISNUMBER(J1105),IF(OR(F1105&lt;Soll_Ist_Vergleich!$C$4,F1105&gt;Soll_Ist_Vergleich!$C$5,I1105&lt;Soll_Ist_Vergleich!$C$4,I1105&gt;Soll_Ist_Vergleich!$C$5,O1105&lt;Soll_Ist_Vergleich!$C$4,O1105&gt;Soll_Ist_Vergleich!$C$5),"Datum überprüfen",""),"")</f>
        <v/>
      </c>
    </row>
    <row r="1106" spans="1:27" x14ac:dyDescent="0.2">
      <c r="A1106" s="243" t="str">
        <f>IF(ISBLANK(B1106),"",COUNTA(B$10:B1106))</f>
        <v/>
      </c>
      <c r="B1106" s="24"/>
      <c r="C1106" s="48"/>
      <c r="D1106" s="48"/>
      <c r="E1106" s="33"/>
      <c r="F1106" s="35"/>
      <c r="G1106" s="35"/>
      <c r="H1106" s="49"/>
      <c r="I1106" s="35"/>
      <c r="J1106" s="34"/>
      <c r="K1106" s="62"/>
      <c r="L1106" s="62"/>
      <c r="M1106" s="114"/>
      <c r="N1106" s="116"/>
      <c r="O1106" s="57"/>
      <c r="P1106" s="50"/>
      <c r="Q1106" s="34"/>
      <c r="R1106" s="48"/>
      <c r="T1106" s="231" t="str">
        <f t="shared" si="54"/>
        <v/>
      </c>
      <c r="U1106" s="230"/>
      <c r="W1106" s="221" t="str">
        <f t="shared" si="52"/>
        <v/>
      </c>
      <c r="X1106" s="221" t="str">
        <f t="shared" si="53"/>
        <v/>
      </c>
      <c r="AA1106" s="216" t="str">
        <f>IF(ISNUMBER(J1106),IF(OR(F1106&lt;Soll_Ist_Vergleich!$C$4,F1106&gt;Soll_Ist_Vergleich!$C$5,I1106&lt;Soll_Ist_Vergleich!$C$4,I1106&gt;Soll_Ist_Vergleich!$C$5,O1106&lt;Soll_Ist_Vergleich!$C$4,O1106&gt;Soll_Ist_Vergleich!$C$5),"Datum überprüfen",""),"")</f>
        <v/>
      </c>
    </row>
    <row r="1107" spans="1:27" x14ac:dyDescent="0.2">
      <c r="A1107" s="243" t="str">
        <f>IF(ISBLANK(B1107),"",COUNTA(B$10:B1107))</f>
        <v/>
      </c>
      <c r="B1107" s="24"/>
      <c r="C1107" s="48"/>
      <c r="D1107" s="48"/>
      <c r="E1107" s="33"/>
      <c r="F1107" s="35"/>
      <c r="G1107" s="35"/>
      <c r="H1107" s="49"/>
      <c r="I1107" s="35"/>
      <c r="J1107" s="34"/>
      <c r="K1107" s="62"/>
      <c r="L1107" s="62"/>
      <c r="M1107" s="114"/>
      <c r="N1107" s="116"/>
      <c r="O1107" s="57"/>
      <c r="P1107" s="50"/>
      <c r="Q1107" s="34"/>
      <c r="R1107" s="48"/>
      <c r="T1107" s="231" t="str">
        <f t="shared" si="54"/>
        <v/>
      </c>
      <c r="U1107" s="230"/>
      <c r="W1107" s="221" t="str">
        <f t="shared" si="52"/>
        <v/>
      </c>
      <c r="X1107" s="221" t="str">
        <f t="shared" si="53"/>
        <v/>
      </c>
      <c r="AA1107" s="216" t="str">
        <f>IF(ISNUMBER(J1107),IF(OR(F1107&lt;Soll_Ist_Vergleich!$C$4,F1107&gt;Soll_Ist_Vergleich!$C$5,I1107&lt;Soll_Ist_Vergleich!$C$4,I1107&gt;Soll_Ist_Vergleich!$C$5,O1107&lt;Soll_Ist_Vergleich!$C$4,O1107&gt;Soll_Ist_Vergleich!$C$5),"Datum überprüfen",""),"")</f>
        <v/>
      </c>
    </row>
    <row r="1108" spans="1:27" x14ac:dyDescent="0.2">
      <c r="A1108" s="243" t="str">
        <f>IF(ISBLANK(B1108),"",COUNTA(B$10:B1108))</f>
        <v/>
      </c>
      <c r="B1108" s="24"/>
      <c r="C1108" s="48"/>
      <c r="D1108" s="48"/>
      <c r="E1108" s="33"/>
      <c r="F1108" s="35"/>
      <c r="G1108" s="35"/>
      <c r="H1108" s="49"/>
      <c r="I1108" s="35"/>
      <c r="J1108" s="34"/>
      <c r="K1108" s="62"/>
      <c r="L1108" s="62"/>
      <c r="M1108" s="114"/>
      <c r="N1108" s="116"/>
      <c r="O1108" s="57"/>
      <c r="P1108" s="50"/>
      <c r="Q1108" s="34"/>
      <c r="R1108" s="48"/>
      <c r="T1108" s="231" t="str">
        <f t="shared" si="54"/>
        <v/>
      </c>
      <c r="U1108" s="230"/>
      <c r="W1108" s="221" t="str">
        <f t="shared" si="52"/>
        <v/>
      </c>
      <c r="X1108" s="221" t="str">
        <f t="shared" si="53"/>
        <v/>
      </c>
      <c r="AA1108" s="216" t="str">
        <f>IF(ISNUMBER(J1108),IF(OR(F1108&lt;Soll_Ist_Vergleich!$C$4,F1108&gt;Soll_Ist_Vergleich!$C$5,I1108&lt;Soll_Ist_Vergleich!$C$4,I1108&gt;Soll_Ist_Vergleich!$C$5,O1108&lt;Soll_Ist_Vergleich!$C$4,O1108&gt;Soll_Ist_Vergleich!$C$5),"Datum überprüfen",""),"")</f>
        <v/>
      </c>
    </row>
    <row r="1109" spans="1:27" x14ac:dyDescent="0.2">
      <c r="A1109" s="243" t="str">
        <f>IF(ISBLANK(B1109),"",COUNTA(B$10:B1109))</f>
        <v/>
      </c>
      <c r="B1109" s="24"/>
      <c r="C1109" s="48"/>
      <c r="D1109" s="48"/>
      <c r="E1109" s="33"/>
      <c r="F1109" s="35"/>
      <c r="G1109" s="35"/>
      <c r="H1109" s="49"/>
      <c r="I1109" s="35"/>
      <c r="J1109" s="34"/>
      <c r="K1109" s="62"/>
      <c r="L1109" s="62"/>
      <c r="M1109" s="114"/>
      <c r="N1109" s="116"/>
      <c r="O1109" s="57"/>
      <c r="P1109" s="50"/>
      <c r="Q1109" s="34"/>
      <c r="R1109" s="48"/>
      <c r="T1109" s="231" t="str">
        <f t="shared" si="54"/>
        <v/>
      </c>
      <c r="U1109" s="230"/>
      <c r="W1109" s="221" t="str">
        <f t="shared" si="52"/>
        <v/>
      </c>
      <c r="X1109" s="221" t="str">
        <f t="shared" si="53"/>
        <v/>
      </c>
      <c r="AA1109" s="216" t="str">
        <f>IF(ISNUMBER(J1109),IF(OR(F1109&lt;Soll_Ist_Vergleich!$C$4,F1109&gt;Soll_Ist_Vergleich!$C$5,I1109&lt;Soll_Ist_Vergleich!$C$4,I1109&gt;Soll_Ist_Vergleich!$C$5,O1109&lt;Soll_Ist_Vergleich!$C$4,O1109&gt;Soll_Ist_Vergleich!$C$5),"Datum überprüfen",""),"")</f>
        <v/>
      </c>
    </row>
    <row r="1110" spans="1:27" x14ac:dyDescent="0.2">
      <c r="A1110" s="243" t="str">
        <f>IF(ISBLANK(B1110),"",COUNTA(B$10:B1110))</f>
        <v/>
      </c>
      <c r="B1110" s="24"/>
      <c r="C1110" s="48"/>
      <c r="D1110" s="48"/>
      <c r="E1110" s="33"/>
      <c r="F1110" s="35"/>
      <c r="G1110" s="35"/>
      <c r="H1110" s="49"/>
      <c r="I1110" s="35"/>
      <c r="J1110" s="34"/>
      <c r="K1110" s="62"/>
      <c r="L1110" s="62"/>
      <c r="M1110" s="114"/>
      <c r="N1110" s="116"/>
      <c r="O1110" s="57"/>
      <c r="P1110" s="50"/>
      <c r="Q1110" s="34"/>
      <c r="R1110" s="48"/>
      <c r="T1110" s="231" t="str">
        <f t="shared" si="54"/>
        <v/>
      </c>
      <c r="U1110" s="230"/>
      <c r="W1110" s="221" t="str">
        <f t="shared" si="52"/>
        <v/>
      </c>
      <c r="X1110" s="221" t="str">
        <f t="shared" si="53"/>
        <v/>
      </c>
      <c r="AA1110" s="216" t="str">
        <f>IF(ISNUMBER(J1110),IF(OR(F1110&lt;Soll_Ist_Vergleich!$C$4,F1110&gt;Soll_Ist_Vergleich!$C$5,I1110&lt;Soll_Ist_Vergleich!$C$4,I1110&gt;Soll_Ist_Vergleich!$C$5,O1110&lt;Soll_Ist_Vergleich!$C$4,O1110&gt;Soll_Ist_Vergleich!$C$5),"Datum überprüfen",""),"")</f>
        <v/>
      </c>
    </row>
    <row r="1111" spans="1:27" x14ac:dyDescent="0.2">
      <c r="A1111" s="243" t="str">
        <f>IF(ISBLANK(B1111),"",COUNTA(B$10:B1111))</f>
        <v/>
      </c>
      <c r="B1111" s="24"/>
      <c r="C1111" s="48"/>
      <c r="D1111" s="48"/>
      <c r="E1111" s="33"/>
      <c r="F1111" s="35"/>
      <c r="G1111" s="35"/>
      <c r="H1111" s="49"/>
      <c r="I1111" s="35"/>
      <c r="J1111" s="34"/>
      <c r="K1111" s="62"/>
      <c r="L1111" s="62"/>
      <c r="M1111" s="114"/>
      <c r="N1111" s="116"/>
      <c r="O1111" s="57"/>
      <c r="P1111" s="50"/>
      <c r="Q1111" s="34"/>
      <c r="R1111" s="48"/>
      <c r="T1111" s="231" t="str">
        <f t="shared" si="54"/>
        <v/>
      </c>
      <c r="U1111" s="230"/>
      <c r="W1111" s="221" t="str">
        <f t="shared" ref="W1111:W1174" si="55">IF(ISNUMBER(J1111),ROUND(J1111/(1+L1111/100)*(1-K1111/100),2),"")</f>
        <v/>
      </c>
      <c r="X1111" s="221" t="str">
        <f t="shared" ref="X1111:X1174" si="56">IF(ISNUMBER(J1111),ROUND(J1111/(1+L1111/100),2),"")</f>
        <v/>
      </c>
      <c r="AA1111" s="216" t="str">
        <f>IF(ISNUMBER(J1111),IF(OR(F1111&lt;Soll_Ist_Vergleich!$C$4,F1111&gt;Soll_Ist_Vergleich!$C$5,I1111&lt;Soll_Ist_Vergleich!$C$4,I1111&gt;Soll_Ist_Vergleich!$C$5,O1111&lt;Soll_Ist_Vergleich!$C$4,O1111&gt;Soll_Ist_Vergleich!$C$5),"Datum überprüfen",""),"")</f>
        <v/>
      </c>
    </row>
    <row r="1112" spans="1:27" x14ac:dyDescent="0.2">
      <c r="A1112" s="243" t="str">
        <f>IF(ISBLANK(B1112),"",COUNTA(B$10:B1112))</f>
        <v/>
      </c>
      <c r="B1112" s="24"/>
      <c r="C1112" s="48"/>
      <c r="D1112" s="48"/>
      <c r="E1112" s="33"/>
      <c r="F1112" s="35"/>
      <c r="G1112" s="35"/>
      <c r="H1112" s="49"/>
      <c r="I1112" s="35"/>
      <c r="J1112" s="34"/>
      <c r="K1112" s="62"/>
      <c r="L1112" s="62"/>
      <c r="M1112" s="114"/>
      <c r="N1112" s="116"/>
      <c r="O1112" s="57"/>
      <c r="P1112" s="50"/>
      <c r="Q1112" s="34"/>
      <c r="R1112" s="48"/>
      <c r="T1112" s="231" t="str">
        <f t="shared" si="54"/>
        <v/>
      </c>
      <c r="U1112" s="230"/>
      <c r="W1112" s="221" t="str">
        <f t="shared" si="55"/>
        <v/>
      </c>
      <c r="X1112" s="221" t="str">
        <f t="shared" si="56"/>
        <v/>
      </c>
      <c r="AA1112" s="216" t="str">
        <f>IF(ISNUMBER(J1112),IF(OR(F1112&lt;Soll_Ist_Vergleich!$C$4,F1112&gt;Soll_Ist_Vergleich!$C$5,I1112&lt;Soll_Ist_Vergleich!$C$4,I1112&gt;Soll_Ist_Vergleich!$C$5,O1112&lt;Soll_Ist_Vergleich!$C$4,O1112&gt;Soll_Ist_Vergleich!$C$5),"Datum überprüfen",""),"")</f>
        <v/>
      </c>
    </row>
    <row r="1113" spans="1:27" x14ac:dyDescent="0.2">
      <c r="A1113" s="243" t="str">
        <f>IF(ISBLANK(B1113),"",COUNTA(B$10:B1113))</f>
        <v/>
      </c>
      <c r="B1113" s="24"/>
      <c r="C1113" s="48"/>
      <c r="D1113" s="48"/>
      <c r="E1113" s="33"/>
      <c r="F1113" s="35"/>
      <c r="G1113" s="35"/>
      <c r="H1113" s="49"/>
      <c r="I1113" s="35"/>
      <c r="J1113" s="34"/>
      <c r="K1113" s="62"/>
      <c r="L1113" s="62"/>
      <c r="M1113" s="114"/>
      <c r="N1113" s="116"/>
      <c r="O1113" s="57"/>
      <c r="P1113" s="50"/>
      <c r="Q1113" s="34"/>
      <c r="R1113" s="48"/>
      <c r="T1113" s="231" t="str">
        <f t="shared" si="54"/>
        <v/>
      </c>
      <c r="U1113" s="230"/>
      <c r="W1113" s="221" t="str">
        <f t="shared" si="55"/>
        <v/>
      </c>
      <c r="X1113" s="221" t="str">
        <f t="shared" si="56"/>
        <v/>
      </c>
      <c r="AA1113" s="216" t="str">
        <f>IF(ISNUMBER(J1113),IF(OR(F1113&lt;Soll_Ist_Vergleich!$C$4,F1113&gt;Soll_Ist_Vergleich!$C$5,I1113&lt;Soll_Ist_Vergleich!$C$4,I1113&gt;Soll_Ist_Vergleich!$C$5,O1113&lt;Soll_Ist_Vergleich!$C$4,O1113&gt;Soll_Ist_Vergleich!$C$5),"Datum überprüfen",""),"")</f>
        <v/>
      </c>
    </row>
    <row r="1114" spans="1:27" x14ac:dyDescent="0.2">
      <c r="A1114" s="243" t="str">
        <f>IF(ISBLANK(B1114),"",COUNTA(B$10:B1114))</f>
        <v/>
      </c>
      <c r="B1114" s="24"/>
      <c r="C1114" s="48"/>
      <c r="D1114" s="48"/>
      <c r="E1114" s="33"/>
      <c r="F1114" s="35"/>
      <c r="G1114" s="35"/>
      <c r="H1114" s="49"/>
      <c r="I1114" s="35"/>
      <c r="J1114" s="34"/>
      <c r="K1114" s="62"/>
      <c r="L1114" s="62"/>
      <c r="M1114" s="114"/>
      <c r="N1114" s="116"/>
      <c r="O1114" s="57"/>
      <c r="P1114" s="50"/>
      <c r="Q1114" s="34"/>
      <c r="R1114" s="48"/>
      <c r="T1114" s="231" t="str">
        <f t="shared" si="54"/>
        <v/>
      </c>
      <c r="U1114" s="230"/>
      <c r="W1114" s="221" t="str">
        <f t="shared" si="55"/>
        <v/>
      </c>
      <c r="X1114" s="221" t="str">
        <f t="shared" si="56"/>
        <v/>
      </c>
      <c r="AA1114" s="216" t="str">
        <f>IF(ISNUMBER(J1114),IF(OR(F1114&lt;Soll_Ist_Vergleich!$C$4,F1114&gt;Soll_Ist_Vergleich!$C$5,I1114&lt;Soll_Ist_Vergleich!$C$4,I1114&gt;Soll_Ist_Vergleich!$C$5,O1114&lt;Soll_Ist_Vergleich!$C$4,O1114&gt;Soll_Ist_Vergleich!$C$5),"Datum überprüfen",""),"")</f>
        <v/>
      </c>
    </row>
    <row r="1115" spans="1:27" x14ac:dyDescent="0.2">
      <c r="A1115" s="243" t="str">
        <f>IF(ISBLANK(B1115),"",COUNTA(B$10:B1115))</f>
        <v/>
      </c>
      <c r="B1115" s="24"/>
      <c r="C1115" s="48"/>
      <c r="D1115" s="48"/>
      <c r="E1115" s="33"/>
      <c r="F1115" s="35"/>
      <c r="G1115" s="35"/>
      <c r="H1115" s="49"/>
      <c r="I1115" s="35"/>
      <c r="J1115" s="34"/>
      <c r="K1115" s="62"/>
      <c r="L1115" s="62"/>
      <c r="M1115" s="114"/>
      <c r="N1115" s="116"/>
      <c r="O1115" s="57"/>
      <c r="P1115" s="50"/>
      <c r="Q1115" s="34"/>
      <c r="R1115" s="48"/>
      <c r="T1115" s="231" t="str">
        <f t="shared" si="54"/>
        <v/>
      </c>
      <c r="U1115" s="230"/>
      <c r="W1115" s="221" t="str">
        <f t="shared" si="55"/>
        <v/>
      </c>
      <c r="X1115" s="221" t="str">
        <f t="shared" si="56"/>
        <v/>
      </c>
      <c r="AA1115" s="216" t="str">
        <f>IF(ISNUMBER(J1115),IF(OR(F1115&lt;Soll_Ist_Vergleich!$C$4,F1115&gt;Soll_Ist_Vergleich!$C$5,I1115&lt;Soll_Ist_Vergleich!$C$4,I1115&gt;Soll_Ist_Vergleich!$C$5,O1115&lt;Soll_Ist_Vergleich!$C$4,O1115&gt;Soll_Ist_Vergleich!$C$5),"Datum überprüfen",""),"")</f>
        <v/>
      </c>
    </row>
    <row r="1116" spans="1:27" x14ac:dyDescent="0.2">
      <c r="A1116" s="243" t="str">
        <f>IF(ISBLANK(B1116),"",COUNTA(B$10:B1116))</f>
        <v/>
      </c>
      <c r="B1116" s="24"/>
      <c r="C1116" s="48"/>
      <c r="D1116" s="48"/>
      <c r="E1116" s="33"/>
      <c r="F1116" s="35"/>
      <c r="G1116" s="35"/>
      <c r="H1116" s="49"/>
      <c r="I1116" s="35"/>
      <c r="J1116" s="34"/>
      <c r="K1116" s="62"/>
      <c r="L1116" s="62"/>
      <c r="M1116" s="114"/>
      <c r="N1116" s="116"/>
      <c r="O1116" s="57"/>
      <c r="P1116" s="50"/>
      <c r="Q1116" s="34"/>
      <c r="R1116" s="48"/>
      <c r="T1116" s="231" t="str">
        <f t="shared" si="54"/>
        <v/>
      </c>
      <c r="U1116" s="230"/>
      <c r="W1116" s="221" t="str">
        <f t="shared" si="55"/>
        <v/>
      </c>
      <c r="X1116" s="221" t="str">
        <f t="shared" si="56"/>
        <v/>
      </c>
      <c r="AA1116" s="216" t="str">
        <f>IF(ISNUMBER(J1116),IF(OR(F1116&lt;Soll_Ist_Vergleich!$C$4,F1116&gt;Soll_Ist_Vergleich!$C$5,I1116&lt;Soll_Ist_Vergleich!$C$4,I1116&gt;Soll_Ist_Vergleich!$C$5,O1116&lt;Soll_Ist_Vergleich!$C$4,O1116&gt;Soll_Ist_Vergleich!$C$5),"Datum überprüfen",""),"")</f>
        <v/>
      </c>
    </row>
    <row r="1117" spans="1:27" x14ac:dyDescent="0.2">
      <c r="A1117" s="243" t="str">
        <f>IF(ISBLANK(B1117),"",COUNTA(B$10:B1117))</f>
        <v/>
      </c>
      <c r="B1117" s="24"/>
      <c r="C1117" s="48"/>
      <c r="D1117" s="48"/>
      <c r="E1117" s="33"/>
      <c r="F1117" s="35"/>
      <c r="G1117" s="35"/>
      <c r="H1117" s="49"/>
      <c r="I1117" s="35"/>
      <c r="J1117" s="34"/>
      <c r="K1117" s="62"/>
      <c r="L1117" s="62"/>
      <c r="M1117" s="114"/>
      <c r="N1117" s="116"/>
      <c r="O1117" s="57"/>
      <c r="P1117" s="50"/>
      <c r="Q1117" s="34"/>
      <c r="R1117" s="48"/>
      <c r="T1117" s="231" t="str">
        <f t="shared" si="54"/>
        <v/>
      </c>
      <c r="U1117" s="230"/>
      <c r="W1117" s="221" t="str">
        <f t="shared" si="55"/>
        <v/>
      </c>
      <c r="X1117" s="221" t="str">
        <f t="shared" si="56"/>
        <v/>
      </c>
      <c r="AA1117" s="216" t="str">
        <f>IF(ISNUMBER(J1117),IF(OR(F1117&lt;Soll_Ist_Vergleich!$C$4,F1117&gt;Soll_Ist_Vergleich!$C$5,I1117&lt;Soll_Ist_Vergleich!$C$4,I1117&gt;Soll_Ist_Vergleich!$C$5,O1117&lt;Soll_Ist_Vergleich!$C$4,O1117&gt;Soll_Ist_Vergleich!$C$5),"Datum überprüfen",""),"")</f>
        <v/>
      </c>
    </row>
    <row r="1118" spans="1:27" x14ac:dyDescent="0.2">
      <c r="A1118" s="243" t="str">
        <f>IF(ISBLANK(B1118),"",COUNTA(B$10:B1118))</f>
        <v/>
      </c>
      <c r="B1118" s="24"/>
      <c r="C1118" s="48"/>
      <c r="D1118" s="48"/>
      <c r="E1118" s="33"/>
      <c r="F1118" s="35"/>
      <c r="G1118" s="35"/>
      <c r="H1118" s="49"/>
      <c r="I1118" s="35"/>
      <c r="J1118" s="34"/>
      <c r="K1118" s="62"/>
      <c r="L1118" s="62"/>
      <c r="M1118" s="114"/>
      <c r="N1118" s="116"/>
      <c r="O1118" s="57"/>
      <c r="P1118" s="50"/>
      <c r="Q1118" s="34"/>
      <c r="R1118" s="48"/>
      <c r="T1118" s="231" t="str">
        <f t="shared" si="54"/>
        <v/>
      </c>
      <c r="U1118" s="230"/>
      <c r="W1118" s="221" t="str">
        <f t="shared" si="55"/>
        <v/>
      </c>
      <c r="X1118" s="221" t="str">
        <f t="shared" si="56"/>
        <v/>
      </c>
      <c r="AA1118" s="216" t="str">
        <f>IF(ISNUMBER(J1118),IF(OR(F1118&lt;Soll_Ist_Vergleich!$C$4,F1118&gt;Soll_Ist_Vergleich!$C$5,I1118&lt;Soll_Ist_Vergleich!$C$4,I1118&gt;Soll_Ist_Vergleich!$C$5,O1118&lt;Soll_Ist_Vergleich!$C$4,O1118&gt;Soll_Ist_Vergleich!$C$5),"Datum überprüfen",""),"")</f>
        <v/>
      </c>
    </row>
    <row r="1119" spans="1:27" x14ac:dyDescent="0.2">
      <c r="A1119" s="243" t="str">
        <f>IF(ISBLANK(B1119),"",COUNTA(B$10:B1119))</f>
        <v/>
      </c>
      <c r="B1119" s="24"/>
      <c r="C1119" s="48"/>
      <c r="D1119" s="48"/>
      <c r="E1119" s="33"/>
      <c r="F1119" s="35"/>
      <c r="G1119" s="35"/>
      <c r="H1119" s="49"/>
      <c r="I1119" s="35"/>
      <c r="J1119" s="34"/>
      <c r="K1119" s="62"/>
      <c r="L1119" s="62"/>
      <c r="M1119" s="114"/>
      <c r="N1119" s="116"/>
      <c r="O1119" s="57"/>
      <c r="P1119" s="50"/>
      <c r="Q1119" s="34"/>
      <c r="R1119" s="48"/>
      <c r="T1119" s="231" t="str">
        <f t="shared" si="54"/>
        <v/>
      </c>
      <c r="U1119" s="230"/>
      <c r="W1119" s="221" t="str">
        <f t="shared" si="55"/>
        <v/>
      </c>
      <c r="X1119" s="221" t="str">
        <f t="shared" si="56"/>
        <v/>
      </c>
      <c r="AA1119" s="216" t="str">
        <f>IF(ISNUMBER(J1119),IF(OR(F1119&lt;Soll_Ist_Vergleich!$C$4,F1119&gt;Soll_Ist_Vergleich!$C$5,I1119&lt;Soll_Ist_Vergleich!$C$4,I1119&gt;Soll_Ist_Vergleich!$C$5,O1119&lt;Soll_Ist_Vergleich!$C$4,O1119&gt;Soll_Ist_Vergleich!$C$5),"Datum überprüfen",""),"")</f>
        <v/>
      </c>
    </row>
    <row r="1120" spans="1:27" x14ac:dyDescent="0.2">
      <c r="A1120" s="243" t="str">
        <f>IF(ISBLANK(B1120),"",COUNTA(B$10:B1120))</f>
        <v/>
      </c>
      <c r="B1120" s="24"/>
      <c r="C1120" s="48"/>
      <c r="D1120" s="48"/>
      <c r="E1120" s="33"/>
      <c r="F1120" s="35"/>
      <c r="G1120" s="35"/>
      <c r="H1120" s="49"/>
      <c r="I1120" s="35"/>
      <c r="J1120" s="34"/>
      <c r="K1120" s="62"/>
      <c r="L1120" s="62"/>
      <c r="M1120" s="114"/>
      <c r="N1120" s="116"/>
      <c r="O1120" s="57"/>
      <c r="P1120" s="50"/>
      <c r="Q1120" s="34"/>
      <c r="R1120" s="48"/>
      <c r="T1120" s="231" t="str">
        <f t="shared" si="54"/>
        <v/>
      </c>
      <c r="U1120" s="230"/>
      <c r="W1120" s="221" t="str">
        <f t="shared" si="55"/>
        <v/>
      </c>
      <c r="X1120" s="221" t="str">
        <f t="shared" si="56"/>
        <v/>
      </c>
      <c r="AA1120" s="216" t="str">
        <f>IF(ISNUMBER(J1120),IF(OR(F1120&lt;Soll_Ist_Vergleich!$C$4,F1120&gt;Soll_Ist_Vergleich!$C$5,I1120&lt;Soll_Ist_Vergleich!$C$4,I1120&gt;Soll_Ist_Vergleich!$C$5,O1120&lt;Soll_Ist_Vergleich!$C$4,O1120&gt;Soll_Ist_Vergleich!$C$5),"Datum überprüfen",""),"")</f>
        <v/>
      </c>
    </row>
    <row r="1121" spans="1:27" x14ac:dyDescent="0.2">
      <c r="A1121" s="243" t="str">
        <f>IF(ISBLANK(B1121),"",COUNTA(B$10:B1121))</f>
        <v/>
      </c>
      <c r="B1121" s="24"/>
      <c r="C1121" s="48"/>
      <c r="D1121" s="48"/>
      <c r="E1121" s="33"/>
      <c r="F1121" s="35"/>
      <c r="G1121" s="35"/>
      <c r="H1121" s="49"/>
      <c r="I1121" s="35"/>
      <c r="J1121" s="34"/>
      <c r="K1121" s="62"/>
      <c r="L1121" s="62"/>
      <c r="M1121" s="114"/>
      <c r="N1121" s="116"/>
      <c r="O1121" s="57"/>
      <c r="P1121" s="50"/>
      <c r="Q1121" s="34"/>
      <c r="R1121" s="48"/>
      <c r="T1121" s="231" t="str">
        <f t="shared" si="54"/>
        <v/>
      </c>
      <c r="U1121" s="230"/>
      <c r="W1121" s="221" t="str">
        <f t="shared" si="55"/>
        <v/>
      </c>
      <c r="X1121" s="221" t="str">
        <f t="shared" si="56"/>
        <v/>
      </c>
      <c r="AA1121" s="216" t="str">
        <f>IF(ISNUMBER(J1121),IF(OR(F1121&lt;Soll_Ist_Vergleich!$C$4,F1121&gt;Soll_Ist_Vergleich!$C$5,I1121&lt;Soll_Ist_Vergleich!$C$4,I1121&gt;Soll_Ist_Vergleich!$C$5,O1121&lt;Soll_Ist_Vergleich!$C$4,O1121&gt;Soll_Ist_Vergleich!$C$5),"Datum überprüfen",""),"")</f>
        <v/>
      </c>
    </row>
    <row r="1122" spans="1:27" x14ac:dyDescent="0.2">
      <c r="A1122" s="243" t="str">
        <f>IF(ISBLANK(B1122),"",COUNTA(B$10:B1122))</f>
        <v/>
      </c>
      <c r="B1122" s="24"/>
      <c r="C1122" s="48"/>
      <c r="D1122" s="48"/>
      <c r="E1122" s="33"/>
      <c r="F1122" s="35"/>
      <c r="G1122" s="35"/>
      <c r="H1122" s="49"/>
      <c r="I1122" s="35"/>
      <c r="J1122" s="34"/>
      <c r="K1122" s="62"/>
      <c r="L1122" s="62"/>
      <c r="M1122" s="114"/>
      <c r="N1122" s="116"/>
      <c r="O1122" s="57"/>
      <c r="P1122" s="50"/>
      <c r="Q1122" s="34"/>
      <c r="R1122" s="48"/>
      <c r="T1122" s="231" t="str">
        <f t="shared" si="54"/>
        <v/>
      </c>
      <c r="U1122" s="230"/>
      <c r="W1122" s="221" t="str">
        <f t="shared" si="55"/>
        <v/>
      </c>
      <c r="X1122" s="221" t="str">
        <f t="shared" si="56"/>
        <v/>
      </c>
      <c r="AA1122" s="216" t="str">
        <f>IF(ISNUMBER(J1122),IF(OR(F1122&lt;Soll_Ist_Vergleich!$C$4,F1122&gt;Soll_Ist_Vergleich!$C$5,I1122&lt;Soll_Ist_Vergleich!$C$4,I1122&gt;Soll_Ist_Vergleich!$C$5,O1122&lt;Soll_Ist_Vergleich!$C$4,O1122&gt;Soll_Ist_Vergleich!$C$5),"Datum überprüfen",""),"")</f>
        <v/>
      </c>
    </row>
    <row r="1123" spans="1:27" x14ac:dyDescent="0.2">
      <c r="A1123" s="243" t="str">
        <f>IF(ISBLANK(B1123),"",COUNTA(B$10:B1123))</f>
        <v/>
      </c>
      <c r="B1123" s="24"/>
      <c r="C1123" s="48"/>
      <c r="D1123" s="48"/>
      <c r="E1123" s="33"/>
      <c r="F1123" s="35"/>
      <c r="G1123" s="35"/>
      <c r="H1123" s="49"/>
      <c r="I1123" s="35"/>
      <c r="J1123" s="34"/>
      <c r="K1123" s="62"/>
      <c r="L1123" s="62"/>
      <c r="M1123" s="114"/>
      <c r="N1123" s="116"/>
      <c r="O1123" s="57"/>
      <c r="P1123" s="50"/>
      <c r="Q1123" s="34"/>
      <c r="R1123" s="48"/>
      <c r="T1123" s="231" t="str">
        <f t="shared" si="54"/>
        <v/>
      </c>
      <c r="U1123" s="230"/>
      <c r="W1123" s="221" t="str">
        <f t="shared" si="55"/>
        <v/>
      </c>
      <c r="X1123" s="221" t="str">
        <f t="shared" si="56"/>
        <v/>
      </c>
      <c r="AA1123" s="216" t="str">
        <f>IF(ISNUMBER(J1123),IF(OR(F1123&lt;Soll_Ist_Vergleich!$C$4,F1123&gt;Soll_Ist_Vergleich!$C$5,I1123&lt;Soll_Ist_Vergleich!$C$4,I1123&gt;Soll_Ist_Vergleich!$C$5,O1123&lt;Soll_Ist_Vergleich!$C$4,O1123&gt;Soll_Ist_Vergleich!$C$5),"Datum überprüfen",""),"")</f>
        <v/>
      </c>
    </row>
    <row r="1124" spans="1:27" x14ac:dyDescent="0.2">
      <c r="A1124" s="243" t="str">
        <f>IF(ISBLANK(B1124),"",COUNTA(B$10:B1124))</f>
        <v/>
      </c>
      <c r="B1124" s="24"/>
      <c r="C1124" s="48"/>
      <c r="D1124" s="48"/>
      <c r="E1124" s="33"/>
      <c r="F1124" s="35"/>
      <c r="G1124" s="35"/>
      <c r="H1124" s="49"/>
      <c r="I1124" s="35"/>
      <c r="J1124" s="34"/>
      <c r="K1124" s="62"/>
      <c r="L1124" s="62"/>
      <c r="M1124" s="114"/>
      <c r="N1124" s="116"/>
      <c r="O1124" s="57"/>
      <c r="P1124" s="50"/>
      <c r="Q1124" s="34"/>
      <c r="R1124" s="48"/>
      <c r="T1124" s="231" t="str">
        <f t="shared" si="54"/>
        <v/>
      </c>
      <c r="U1124" s="230"/>
      <c r="W1124" s="221" t="str">
        <f t="shared" si="55"/>
        <v/>
      </c>
      <c r="X1124" s="221" t="str">
        <f t="shared" si="56"/>
        <v/>
      </c>
      <c r="AA1124" s="216" t="str">
        <f>IF(ISNUMBER(J1124),IF(OR(F1124&lt;Soll_Ist_Vergleich!$C$4,F1124&gt;Soll_Ist_Vergleich!$C$5,I1124&lt;Soll_Ist_Vergleich!$C$4,I1124&gt;Soll_Ist_Vergleich!$C$5,O1124&lt;Soll_Ist_Vergleich!$C$4,O1124&gt;Soll_Ist_Vergleich!$C$5),"Datum überprüfen",""),"")</f>
        <v/>
      </c>
    </row>
    <row r="1125" spans="1:27" x14ac:dyDescent="0.2">
      <c r="A1125" s="243" t="str">
        <f>IF(ISBLANK(B1125),"",COUNTA(B$10:B1125))</f>
        <v/>
      </c>
      <c r="B1125" s="24"/>
      <c r="C1125" s="48"/>
      <c r="D1125" s="48"/>
      <c r="E1125" s="33"/>
      <c r="F1125" s="35"/>
      <c r="G1125" s="35"/>
      <c r="H1125" s="49"/>
      <c r="I1125" s="35"/>
      <c r="J1125" s="34"/>
      <c r="K1125" s="62"/>
      <c r="L1125" s="62"/>
      <c r="M1125" s="114"/>
      <c r="N1125" s="116"/>
      <c r="O1125" s="57"/>
      <c r="P1125" s="50"/>
      <c r="Q1125" s="34"/>
      <c r="R1125" s="48"/>
      <c r="T1125" s="231" t="str">
        <f t="shared" si="54"/>
        <v/>
      </c>
      <c r="U1125" s="230"/>
      <c r="W1125" s="221" t="str">
        <f t="shared" si="55"/>
        <v/>
      </c>
      <c r="X1125" s="221" t="str">
        <f t="shared" si="56"/>
        <v/>
      </c>
      <c r="AA1125" s="216" t="str">
        <f>IF(ISNUMBER(J1125),IF(OR(F1125&lt;Soll_Ist_Vergleich!$C$4,F1125&gt;Soll_Ist_Vergleich!$C$5,I1125&lt;Soll_Ist_Vergleich!$C$4,I1125&gt;Soll_Ist_Vergleich!$C$5,O1125&lt;Soll_Ist_Vergleich!$C$4,O1125&gt;Soll_Ist_Vergleich!$C$5),"Datum überprüfen",""),"")</f>
        <v/>
      </c>
    </row>
    <row r="1126" spans="1:27" x14ac:dyDescent="0.2">
      <c r="A1126" s="243" t="str">
        <f>IF(ISBLANK(B1126),"",COUNTA(B$10:B1126))</f>
        <v/>
      </c>
      <c r="B1126" s="24"/>
      <c r="C1126" s="48"/>
      <c r="D1126" s="48"/>
      <c r="E1126" s="33"/>
      <c r="F1126" s="35"/>
      <c r="G1126" s="35"/>
      <c r="H1126" s="49"/>
      <c r="I1126" s="35"/>
      <c r="J1126" s="34"/>
      <c r="K1126" s="62"/>
      <c r="L1126" s="62"/>
      <c r="M1126" s="114"/>
      <c r="N1126" s="116"/>
      <c r="O1126" s="57"/>
      <c r="P1126" s="50"/>
      <c r="Q1126" s="34"/>
      <c r="R1126" s="48"/>
      <c r="T1126" s="231" t="str">
        <f t="shared" si="54"/>
        <v/>
      </c>
      <c r="U1126" s="230"/>
      <c r="W1126" s="221" t="str">
        <f t="shared" si="55"/>
        <v/>
      </c>
      <c r="X1126" s="221" t="str">
        <f t="shared" si="56"/>
        <v/>
      </c>
      <c r="AA1126" s="216" t="str">
        <f>IF(ISNUMBER(J1126),IF(OR(F1126&lt;Soll_Ist_Vergleich!$C$4,F1126&gt;Soll_Ist_Vergleich!$C$5,I1126&lt;Soll_Ist_Vergleich!$C$4,I1126&gt;Soll_Ist_Vergleich!$C$5,O1126&lt;Soll_Ist_Vergleich!$C$4,O1126&gt;Soll_Ist_Vergleich!$C$5),"Datum überprüfen",""),"")</f>
        <v/>
      </c>
    </row>
    <row r="1127" spans="1:27" x14ac:dyDescent="0.2">
      <c r="A1127" s="243" t="str">
        <f>IF(ISBLANK(B1127),"",COUNTA(B$10:B1127))</f>
        <v/>
      </c>
      <c r="B1127" s="24"/>
      <c r="C1127" s="48"/>
      <c r="D1127" s="48"/>
      <c r="E1127" s="33"/>
      <c r="F1127" s="35"/>
      <c r="G1127" s="35"/>
      <c r="H1127" s="49"/>
      <c r="I1127" s="35"/>
      <c r="J1127" s="34"/>
      <c r="K1127" s="62"/>
      <c r="L1127" s="62"/>
      <c r="M1127" s="114"/>
      <c r="N1127" s="116"/>
      <c r="O1127" s="57"/>
      <c r="P1127" s="50"/>
      <c r="Q1127" s="34"/>
      <c r="R1127" s="48"/>
      <c r="T1127" s="231" t="str">
        <f t="shared" si="54"/>
        <v/>
      </c>
      <c r="U1127" s="230"/>
      <c r="W1127" s="221" t="str">
        <f t="shared" si="55"/>
        <v/>
      </c>
      <c r="X1127" s="221" t="str">
        <f t="shared" si="56"/>
        <v/>
      </c>
      <c r="AA1127" s="216" t="str">
        <f>IF(ISNUMBER(J1127),IF(OR(F1127&lt;Soll_Ist_Vergleich!$C$4,F1127&gt;Soll_Ist_Vergleich!$C$5,I1127&lt;Soll_Ist_Vergleich!$C$4,I1127&gt;Soll_Ist_Vergleich!$C$5,O1127&lt;Soll_Ist_Vergleich!$C$4,O1127&gt;Soll_Ist_Vergleich!$C$5),"Datum überprüfen",""),"")</f>
        <v/>
      </c>
    </row>
    <row r="1128" spans="1:27" x14ac:dyDescent="0.2">
      <c r="A1128" s="243" t="str">
        <f>IF(ISBLANK(B1128),"",COUNTA(B$10:B1128))</f>
        <v/>
      </c>
      <c r="B1128" s="24"/>
      <c r="C1128" s="48"/>
      <c r="D1128" s="48"/>
      <c r="E1128" s="33"/>
      <c r="F1128" s="35"/>
      <c r="G1128" s="35"/>
      <c r="H1128" s="49"/>
      <c r="I1128" s="35"/>
      <c r="J1128" s="34"/>
      <c r="K1128" s="62"/>
      <c r="L1128" s="62"/>
      <c r="M1128" s="114"/>
      <c r="N1128" s="116"/>
      <c r="O1128" s="57"/>
      <c r="P1128" s="50"/>
      <c r="Q1128" s="34"/>
      <c r="R1128" s="48"/>
      <c r="T1128" s="231" t="str">
        <f t="shared" si="54"/>
        <v/>
      </c>
      <c r="U1128" s="230"/>
      <c r="W1128" s="221" t="str">
        <f t="shared" si="55"/>
        <v/>
      </c>
      <c r="X1128" s="221" t="str">
        <f t="shared" si="56"/>
        <v/>
      </c>
      <c r="AA1128" s="216" t="str">
        <f>IF(ISNUMBER(J1128),IF(OR(F1128&lt;Soll_Ist_Vergleich!$C$4,F1128&gt;Soll_Ist_Vergleich!$C$5,I1128&lt;Soll_Ist_Vergleich!$C$4,I1128&gt;Soll_Ist_Vergleich!$C$5,O1128&lt;Soll_Ist_Vergleich!$C$4,O1128&gt;Soll_Ist_Vergleich!$C$5),"Datum überprüfen",""),"")</f>
        <v/>
      </c>
    </row>
    <row r="1129" spans="1:27" x14ac:dyDescent="0.2">
      <c r="A1129" s="243" t="str">
        <f>IF(ISBLANK(B1129),"",COUNTA(B$10:B1129))</f>
        <v/>
      </c>
      <c r="B1129" s="24"/>
      <c r="C1129" s="48"/>
      <c r="D1129" s="48"/>
      <c r="E1129" s="33"/>
      <c r="F1129" s="35"/>
      <c r="G1129" s="35"/>
      <c r="H1129" s="49"/>
      <c r="I1129" s="35"/>
      <c r="J1129" s="34"/>
      <c r="K1129" s="62"/>
      <c r="L1129" s="62"/>
      <c r="M1129" s="114"/>
      <c r="N1129" s="116"/>
      <c r="O1129" s="57"/>
      <c r="P1129" s="50"/>
      <c r="Q1129" s="34"/>
      <c r="R1129" s="48"/>
      <c r="T1129" s="231" t="str">
        <f t="shared" si="54"/>
        <v/>
      </c>
      <c r="U1129" s="230"/>
      <c r="W1129" s="221" t="str">
        <f t="shared" si="55"/>
        <v/>
      </c>
      <c r="X1129" s="221" t="str">
        <f t="shared" si="56"/>
        <v/>
      </c>
      <c r="AA1129" s="216" t="str">
        <f>IF(ISNUMBER(J1129),IF(OR(F1129&lt;Soll_Ist_Vergleich!$C$4,F1129&gt;Soll_Ist_Vergleich!$C$5,I1129&lt;Soll_Ist_Vergleich!$C$4,I1129&gt;Soll_Ist_Vergleich!$C$5,O1129&lt;Soll_Ist_Vergleich!$C$4,O1129&gt;Soll_Ist_Vergleich!$C$5),"Datum überprüfen",""),"")</f>
        <v/>
      </c>
    </row>
    <row r="1130" spans="1:27" x14ac:dyDescent="0.2">
      <c r="A1130" s="243" t="str">
        <f>IF(ISBLANK(B1130),"",COUNTA(B$10:B1130))</f>
        <v/>
      </c>
      <c r="B1130" s="24"/>
      <c r="C1130" s="48"/>
      <c r="D1130" s="48"/>
      <c r="E1130" s="33"/>
      <c r="F1130" s="35"/>
      <c r="G1130" s="35"/>
      <c r="H1130" s="49"/>
      <c r="I1130" s="35"/>
      <c r="J1130" s="34"/>
      <c r="K1130" s="62"/>
      <c r="L1130" s="62"/>
      <c r="M1130" s="114"/>
      <c r="N1130" s="116"/>
      <c r="O1130" s="57"/>
      <c r="P1130" s="50"/>
      <c r="Q1130" s="34"/>
      <c r="R1130" s="48"/>
      <c r="T1130" s="231" t="str">
        <f t="shared" si="54"/>
        <v/>
      </c>
      <c r="U1130" s="230"/>
      <c r="W1130" s="221" t="str">
        <f t="shared" si="55"/>
        <v/>
      </c>
      <c r="X1130" s="221" t="str">
        <f t="shared" si="56"/>
        <v/>
      </c>
      <c r="AA1130" s="216" t="str">
        <f>IF(ISNUMBER(J1130),IF(OR(F1130&lt;Soll_Ist_Vergleich!$C$4,F1130&gt;Soll_Ist_Vergleich!$C$5,I1130&lt;Soll_Ist_Vergleich!$C$4,I1130&gt;Soll_Ist_Vergleich!$C$5,O1130&lt;Soll_Ist_Vergleich!$C$4,O1130&gt;Soll_Ist_Vergleich!$C$5),"Datum überprüfen",""),"")</f>
        <v/>
      </c>
    </row>
    <row r="1131" spans="1:27" x14ac:dyDescent="0.2">
      <c r="A1131" s="243" t="str">
        <f>IF(ISBLANK(B1131),"",COUNTA(B$10:B1131))</f>
        <v/>
      </c>
      <c r="B1131" s="24"/>
      <c r="C1131" s="48"/>
      <c r="D1131" s="48"/>
      <c r="E1131" s="33"/>
      <c r="F1131" s="35"/>
      <c r="G1131" s="35"/>
      <c r="H1131" s="49"/>
      <c r="I1131" s="35"/>
      <c r="J1131" s="34"/>
      <c r="K1131" s="62"/>
      <c r="L1131" s="62"/>
      <c r="M1131" s="114"/>
      <c r="N1131" s="116"/>
      <c r="O1131" s="57"/>
      <c r="P1131" s="50"/>
      <c r="Q1131" s="34"/>
      <c r="R1131" s="48"/>
      <c r="T1131" s="231" t="str">
        <f t="shared" si="54"/>
        <v/>
      </c>
      <c r="U1131" s="230"/>
      <c r="W1131" s="221" t="str">
        <f t="shared" si="55"/>
        <v/>
      </c>
      <c r="X1131" s="221" t="str">
        <f t="shared" si="56"/>
        <v/>
      </c>
      <c r="AA1131" s="216" t="str">
        <f>IF(ISNUMBER(J1131),IF(OR(F1131&lt;Soll_Ist_Vergleich!$C$4,F1131&gt;Soll_Ist_Vergleich!$C$5,I1131&lt;Soll_Ist_Vergleich!$C$4,I1131&gt;Soll_Ist_Vergleich!$C$5,O1131&lt;Soll_Ist_Vergleich!$C$4,O1131&gt;Soll_Ist_Vergleich!$C$5),"Datum überprüfen",""),"")</f>
        <v/>
      </c>
    </row>
    <row r="1132" spans="1:27" x14ac:dyDescent="0.2">
      <c r="A1132" s="243" t="str">
        <f>IF(ISBLANK(B1132),"",COUNTA(B$10:B1132))</f>
        <v/>
      </c>
      <c r="B1132" s="24"/>
      <c r="C1132" s="48"/>
      <c r="D1132" s="48"/>
      <c r="E1132" s="33"/>
      <c r="F1132" s="35"/>
      <c r="G1132" s="35"/>
      <c r="H1132" s="49"/>
      <c r="I1132" s="35"/>
      <c r="J1132" s="34"/>
      <c r="K1132" s="62"/>
      <c r="L1132" s="62"/>
      <c r="M1132" s="114"/>
      <c r="N1132" s="116"/>
      <c r="O1132" s="57"/>
      <c r="P1132" s="50"/>
      <c r="Q1132" s="34"/>
      <c r="R1132" s="48"/>
      <c r="T1132" s="231" t="str">
        <f t="shared" si="54"/>
        <v/>
      </c>
      <c r="U1132" s="230"/>
      <c r="W1132" s="221" t="str">
        <f t="shared" si="55"/>
        <v/>
      </c>
      <c r="X1132" s="221" t="str">
        <f t="shared" si="56"/>
        <v/>
      </c>
      <c r="AA1132" s="216" t="str">
        <f>IF(ISNUMBER(J1132),IF(OR(F1132&lt;Soll_Ist_Vergleich!$C$4,F1132&gt;Soll_Ist_Vergleich!$C$5,I1132&lt;Soll_Ist_Vergleich!$C$4,I1132&gt;Soll_Ist_Vergleich!$C$5,O1132&lt;Soll_Ist_Vergleich!$C$4,O1132&gt;Soll_Ist_Vergleich!$C$5),"Datum überprüfen",""),"")</f>
        <v/>
      </c>
    </row>
    <row r="1133" spans="1:27" x14ac:dyDescent="0.2">
      <c r="A1133" s="243" t="str">
        <f>IF(ISBLANK(B1133),"",COUNTA(B$10:B1133))</f>
        <v/>
      </c>
      <c r="B1133" s="24"/>
      <c r="C1133" s="48"/>
      <c r="D1133" s="48"/>
      <c r="E1133" s="33"/>
      <c r="F1133" s="35"/>
      <c r="G1133" s="35"/>
      <c r="H1133" s="49"/>
      <c r="I1133" s="35"/>
      <c r="J1133" s="34"/>
      <c r="K1133" s="62"/>
      <c r="L1133" s="62"/>
      <c r="M1133" s="114"/>
      <c r="N1133" s="116"/>
      <c r="O1133" s="57"/>
      <c r="P1133" s="50"/>
      <c r="Q1133" s="34"/>
      <c r="R1133" s="48"/>
      <c r="T1133" s="231" t="str">
        <f t="shared" si="54"/>
        <v/>
      </c>
      <c r="U1133" s="230"/>
      <c r="W1133" s="221" t="str">
        <f t="shared" si="55"/>
        <v/>
      </c>
      <c r="X1133" s="221" t="str">
        <f t="shared" si="56"/>
        <v/>
      </c>
      <c r="AA1133" s="216" t="str">
        <f>IF(ISNUMBER(J1133),IF(OR(F1133&lt;Soll_Ist_Vergleich!$C$4,F1133&gt;Soll_Ist_Vergleich!$C$5,I1133&lt;Soll_Ist_Vergleich!$C$4,I1133&gt;Soll_Ist_Vergleich!$C$5,O1133&lt;Soll_Ist_Vergleich!$C$4,O1133&gt;Soll_Ist_Vergleich!$C$5),"Datum überprüfen",""),"")</f>
        <v/>
      </c>
    </row>
    <row r="1134" spans="1:27" x14ac:dyDescent="0.2">
      <c r="A1134" s="243" t="str">
        <f>IF(ISBLANK(B1134),"",COUNTA(B$10:B1134))</f>
        <v/>
      </c>
      <c r="B1134" s="24"/>
      <c r="C1134" s="48"/>
      <c r="D1134" s="48"/>
      <c r="E1134" s="33"/>
      <c r="F1134" s="35"/>
      <c r="G1134" s="35"/>
      <c r="H1134" s="49"/>
      <c r="I1134" s="35"/>
      <c r="J1134" s="34"/>
      <c r="K1134" s="62"/>
      <c r="L1134" s="62"/>
      <c r="M1134" s="114"/>
      <c r="N1134" s="116"/>
      <c r="O1134" s="57"/>
      <c r="P1134" s="50"/>
      <c r="Q1134" s="34"/>
      <c r="R1134" s="48"/>
      <c r="T1134" s="231" t="str">
        <f t="shared" ref="T1134:T1197" si="57">IF(ISNUMBER(Q1134),Q1134-S1134,"")</f>
        <v/>
      </c>
      <c r="U1134" s="230"/>
      <c r="W1134" s="221" t="str">
        <f t="shared" si="55"/>
        <v/>
      </c>
      <c r="X1134" s="221" t="str">
        <f t="shared" si="56"/>
        <v/>
      </c>
      <c r="AA1134" s="216" t="str">
        <f>IF(ISNUMBER(J1134),IF(OR(F1134&lt;Soll_Ist_Vergleich!$C$4,F1134&gt;Soll_Ist_Vergleich!$C$5,I1134&lt;Soll_Ist_Vergleich!$C$4,I1134&gt;Soll_Ist_Vergleich!$C$5,O1134&lt;Soll_Ist_Vergleich!$C$4,O1134&gt;Soll_Ist_Vergleich!$C$5),"Datum überprüfen",""),"")</f>
        <v/>
      </c>
    </row>
    <row r="1135" spans="1:27" x14ac:dyDescent="0.2">
      <c r="A1135" s="243" t="str">
        <f>IF(ISBLANK(B1135),"",COUNTA(B$10:B1135))</f>
        <v/>
      </c>
      <c r="B1135" s="24"/>
      <c r="C1135" s="48"/>
      <c r="D1135" s="48"/>
      <c r="E1135" s="33"/>
      <c r="F1135" s="35"/>
      <c r="G1135" s="35"/>
      <c r="H1135" s="49"/>
      <c r="I1135" s="35"/>
      <c r="J1135" s="34"/>
      <c r="K1135" s="62"/>
      <c r="L1135" s="62"/>
      <c r="M1135" s="114"/>
      <c r="N1135" s="116"/>
      <c r="O1135" s="57"/>
      <c r="P1135" s="50"/>
      <c r="Q1135" s="34"/>
      <c r="R1135" s="48"/>
      <c r="T1135" s="231" t="str">
        <f t="shared" si="57"/>
        <v/>
      </c>
      <c r="U1135" s="230"/>
      <c r="W1135" s="221" t="str">
        <f t="shared" si="55"/>
        <v/>
      </c>
      <c r="X1135" s="221" t="str">
        <f t="shared" si="56"/>
        <v/>
      </c>
      <c r="AA1135" s="216" t="str">
        <f>IF(ISNUMBER(J1135),IF(OR(F1135&lt;Soll_Ist_Vergleich!$C$4,F1135&gt;Soll_Ist_Vergleich!$C$5,I1135&lt;Soll_Ist_Vergleich!$C$4,I1135&gt;Soll_Ist_Vergleich!$C$5,O1135&lt;Soll_Ist_Vergleich!$C$4,O1135&gt;Soll_Ist_Vergleich!$C$5),"Datum überprüfen",""),"")</f>
        <v/>
      </c>
    </row>
    <row r="1136" spans="1:27" x14ac:dyDescent="0.2">
      <c r="A1136" s="243" t="str">
        <f>IF(ISBLANK(B1136),"",COUNTA(B$10:B1136))</f>
        <v/>
      </c>
      <c r="B1136" s="24"/>
      <c r="C1136" s="48"/>
      <c r="D1136" s="48"/>
      <c r="E1136" s="33"/>
      <c r="F1136" s="35"/>
      <c r="G1136" s="35"/>
      <c r="H1136" s="49"/>
      <c r="I1136" s="35"/>
      <c r="J1136" s="34"/>
      <c r="K1136" s="62"/>
      <c r="L1136" s="62"/>
      <c r="M1136" s="114"/>
      <c r="N1136" s="116"/>
      <c r="O1136" s="57"/>
      <c r="P1136" s="50"/>
      <c r="Q1136" s="34"/>
      <c r="R1136" s="48"/>
      <c r="T1136" s="231" t="str">
        <f t="shared" si="57"/>
        <v/>
      </c>
      <c r="U1136" s="230"/>
      <c r="W1136" s="221" t="str">
        <f t="shared" si="55"/>
        <v/>
      </c>
      <c r="X1136" s="221" t="str">
        <f t="shared" si="56"/>
        <v/>
      </c>
      <c r="AA1136" s="216" t="str">
        <f>IF(ISNUMBER(J1136),IF(OR(F1136&lt;Soll_Ist_Vergleich!$C$4,F1136&gt;Soll_Ist_Vergleich!$C$5,I1136&lt;Soll_Ist_Vergleich!$C$4,I1136&gt;Soll_Ist_Vergleich!$C$5,O1136&lt;Soll_Ist_Vergleich!$C$4,O1136&gt;Soll_Ist_Vergleich!$C$5),"Datum überprüfen",""),"")</f>
        <v/>
      </c>
    </row>
    <row r="1137" spans="1:27" x14ac:dyDescent="0.2">
      <c r="A1137" s="243" t="str">
        <f>IF(ISBLANK(B1137),"",COUNTA(B$10:B1137))</f>
        <v/>
      </c>
      <c r="B1137" s="24"/>
      <c r="C1137" s="48"/>
      <c r="D1137" s="48"/>
      <c r="E1137" s="33"/>
      <c r="F1137" s="35"/>
      <c r="G1137" s="35"/>
      <c r="H1137" s="49"/>
      <c r="I1137" s="35"/>
      <c r="J1137" s="34"/>
      <c r="K1137" s="62"/>
      <c r="L1137" s="62"/>
      <c r="M1137" s="114"/>
      <c r="N1137" s="116"/>
      <c r="O1137" s="57"/>
      <c r="P1137" s="50"/>
      <c r="Q1137" s="34"/>
      <c r="R1137" s="48"/>
      <c r="T1137" s="231" t="str">
        <f t="shared" si="57"/>
        <v/>
      </c>
      <c r="U1137" s="230"/>
      <c r="W1137" s="221" t="str">
        <f t="shared" si="55"/>
        <v/>
      </c>
      <c r="X1137" s="221" t="str">
        <f t="shared" si="56"/>
        <v/>
      </c>
      <c r="AA1137" s="216" t="str">
        <f>IF(ISNUMBER(J1137),IF(OR(F1137&lt;Soll_Ist_Vergleich!$C$4,F1137&gt;Soll_Ist_Vergleich!$C$5,I1137&lt;Soll_Ist_Vergleich!$C$4,I1137&gt;Soll_Ist_Vergleich!$C$5,O1137&lt;Soll_Ist_Vergleich!$C$4,O1137&gt;Soll_Ist_Vergleich!$C$5),"Datum überprüfen",""),"")</f>
        <v/>
      </c>
    </row>
    <row r="1138" spans="1:27" x14ac:dyDescent="0.2">
      <c r="A1138" s="243" t="str">
        <f>IF(ISBLANK(B1138),"",COUNTA(B$10:B1138))</f>
        <v/>
      </c>
      <c r="B1138" s="24"/>
      <c r="C1138" s="48"/>
      <c r="D1138" s="48"/>
      <c r="E1138" s="33"/>
      <c r="F1138" s="35"/>
      <c r="G1138" s="35"/>
      <c r="H1138" s="49"/>
      <c r="I1138" s="35"/>
      <c r="J1138" s="34"/>
      <c r="K1138" s="62"/>
      <c r="L1138" s="62"/>
      <c r="M1138" s="114"/>
      <c r="N1138" s="116"/>
      <c r="O1138" s="57"/>
      <c r="P1138" s="50"/>
      <c r="Q1138" s="34"/>
      <c r="R1138" s="48"/>
      <c r="T1138" s="231" t="str">
        <f t="shared" si="57"/>
        <v/>
      </c>
      <c r="U1138" s="230"/>
      <c r="W1138" s="221" t="str">
        <f t="shared" si="55"/>
        <v/>
      </c>
      <c r="X1138" s="221" t="str">
        <f t="shared" si="56"/>
        <v/>
      </c>
      <c r="AA1138" s="216" t="str">
        <f>IF(ISNUMBER(J1138),IF(OR(F1138&lt;Soll_Ist_Vergleich!$C$4,F1138&gt;Soll_Ist_Vergleich!$C$5,I1138&lt;Soll_Ist_Vergleich!$C$4,I1138&gt;Soll_Ist_Vergleich!$C$5,O1138&lt;Soll_Ist_Vergleich!$C$4,O1138&gt;Soll_Ist_Vergleich!$C$5),"Datum überprüfen",""),"")</f>
        <v/>
      </c>
    </row>
    <row r="1139" spans="1:27" x14ac:dyDescent="0.2">
      <c r="A1139" s="243" t="str">
        <f>IF(ISBLANK(B1139),"",COUNTA(B$10:B1139))</f>
        <v/>
      </c>
      <c r="B1139" s="24"/>
      <c r="C1139" s="48"/>
      <c r="D1139" s="48"/>
      <c r="E1139" s="33"/>
      <c r="F1139" s="35"/>
      <c r="G1139" s="35"/>
      <c r="H1139" s="49"/>
      <c r="I1139" s="35"/>
      <c r="J1139" s="34"/>
      <c r="K1139" s="62"/>
      <c r="L1139" s="62"/>
      <c r="M1139" s="114"/>
      <c r="N1139" s="116"/>
      <c r="O1139" s="57"/>
      <c r="P1139" s="50"/>
      <c r="Q1139" s="34"/>
      <c r="R1139" s="48"/>
      <c r="T1139" s="231" t="str">
        <f t="shared" si="57"/>
        <v/>
      </c>
      <c r="U1139" s="230"/>
      <c r="W1139" s="221" t="str">
        <f t="shared" si="55"/>
        <v/>
      </c>
      <c r="X1139" s="221" t="str">
        <f t="shared" si="56"/>
        <v/>
      </c>
      <c r="AA1139" s="216" t="str">
        <f>IF(ISNUMBER(J1139),IF(OR(F1139&lt;Soll_Ist_Vergleich!$C$4,F1139&gt;Soll_Ist_Vergleich!$C$5,I1139&lt;Soll_Ist_Vergleich!$C$4,I1139&gt;Soll_Ist_Vergleich!$C$5,O1139&lt;Soll_Ist_Vergleich!$C$4,O1139&gt;Soll_Ist_Vergleich!$C$5),"Datum überprüfen",""),"")</f>
        <v/>
      </c>
    </row>
    <row r="1140" spans="1:27" x14ac:dyDescent="0.2">
      <c r="A1140" s="243" t="str">
        <f>IF(ISBLANK(B1140),"",COUNTA(B$10:B1140))</f>
        <v/>
      </c>
      <c r="B1140" s="24"/>
      <c r="C1140" s="48"/>
      <c r="D1140" s="48"/>
      <c r="E1140" s="33"/>
      <c r="F1140" s="35"/>
      <c r="G1140" s="35"/>
      <c r="H1140" s="49"/>
      <c r="I1140" s="35"/>
      <c r="J1140" s="34"/>
      <c r="K1140" s="62"/>
      <c r="L1140" s="62"/>
      <c r="M1140" s="114"/>
      <c r="N1140" s="116"/>
      <c r="O1140" s="57"/>
      <c r="P1140" s="50"/>
      <c r="Q1140" s="34"/>
      <c r="R1140" s="48"/>
      <c r="T1140" s="231" t="str">
        <f t="shared" si="57"/>
        <v/>
      </c>
      <c r="U1140" s="230"/>
      <c r="W1140" s="221" t="str">
        <f t="shared" si="55"/>
        <v/>
      </c>
      <c r="X1140" s="221" t="str">
        <f t="shared" si="56"/>
        <v/>
      </c>
      <c r="AA1140" s="216" t="str">
        <f>IF(ISNUMBER(J1140),IF(OR(F1140&lt;Soll_Ist_Vergleich!$C$4,F1140&gt;Soll_Ist_Vergleich!$C$5,I1140&lt;Soll_Ist_Vergleich!$C$4,I1140&gt;Soll_Ist_Vergleich!$C$5,O1140&lt;Soll_Ist_Vergleich!$C$4,O1140&gt;Soll_Ist_Vergleich!$C$5),"Datum überprüfen",""),"")</f>
        <v/>
      </c>
    </row>
    <row r="1141" spans="1:27" x14ac:dyDescent="0.2">
      <c r="A1141" s="243" t="str">
        <f>IF(ISBLANK(B1141),"",COUNTA(B$10:B1141))</f>
        <v/>
      </c>
      <c r="B1141" s="24"/>
      <c r="C1141" s="48"/>
      <c r="D1141" s="48"/>
      <c r="E1141" s="33"/>
      <c r="F1141" s="35"/>
      <c r="G1141" s="35"/>
      <c r="H1141" s="49"/>
      <c r="I1141" s="35"/>
      <c r="J1141" s="34"/>
      <c r="K1141" s="62"/>
      <c r="L1141" s="62"/>
      <c r="M1141" s="114"/>
      <c r="N1141" s="116"/>
      <c r="O1141" s="57"/>
      <c r="P1141" s="50"/>
      <c r="Q1141" s="34"/>
      <c r="R1141" s="48"/>
      <c r="T1141" s="231" t="str">
        <f t="shared" si="57"/>
        <v/>
      </c>
      <c r="U1141" s="230"/>
      <c r="W1141" s="221" t="str">
        <f t="shared" si="55"/>
        <v/>
      </c>
      <c r="X1141" s="221" t="str">
        <f t="shared" si="56"/>
        <v/>
      </c>
      <c r="AA1141" s="216" t="str">
        <f>IF(ISNUMBER(J1141),IF(OR(F1141&lt;Soll_Ist_Vergleich!$C$4,F1141&gt;Soll_Ist_Vergleich!$C$5,I1141&lt;Soll_Ist_Vergleich!$C$4,I1141&gt;Soll_Ist_Vergleich!$C$5,O1141&lt;Soll_Ist_Vergleich!$C$4,O1141&gt;Soll_Ist_Vergleich!$C$5),"Datum überprüfen",""),"")</f>
        <v/>
      </c>
    </row>
    <row r="1142" spans="1:27" x14ac:dyDescent="0.2">
      <c r="A1142" s="243" t="str">
        <f>IF(ISBLANK(B1142),"",COUNTA(B$10:B1142))</f>
        <v/>
      </c>
      <c r="B1142" s="24"/>
      <c r="C1142" s="48"/>
      <c r="D1142" s="48"/>
      <c r="E1142" s="33"/>
      <c r="F1142" s="35"/>
      <c r="G1142" s="35"/>
      <c r="H1142" s="49"/>
      <c r="I1142" s="35"/>
      <c r="J1142" s="34"/>
      <c r="K1142" s="62"/>
      <c r="L1142" s="62"/>
      <c r="M1142" s="114"/>
      <c r="N1142" s="116"/>
      <c r="O1142" s="57"/>
      <c r="P1142" s="50"/>
      <c r="Q1142" s="34"/>
      <c r="R1142" s="48"/>
      <c r="T1142" s="231" t="str">
        <f t="shared" si="57"/>
        <v/>
      </c>
      <c r="U1142" s="230"/>
      <c r="W1142" s="221" t="str">
        <f t="shared" si="55"/>
        <v/>
      </c>
      <c r="X1142" s="221" t="str">
        <f t="shared" si="56"/>
        <v/>
      </c>
      <c r="AA1142" s="216" t="str">
        <f>IF(ISNUMBER(J1142),IF(OR(F1142&lt;Soll_Ist_Vergleich!$C$4,F1142&gt;Soll_Ist_Vergleich!$C$5,I1142&lt;Soll_Ist_Vergleich!$C$4,I1142&gt;Soll_Ist_Vergleich!$C$5,O1142&lt;Soll_Ist_Vergleich!$C$4,O1142&gt;Soll_Ist_Vergleich!$C$5),"Datum überprüfen",""),"")</f>
        <v/>
      </c>
    </row>
    <row r="1143" spans="1:27" x14ac:dyDescent="0.2">
      <c r="A1143" s="243" t="str">
        <f>IF(ISBLANK(B1143),"",COUNTA(B$10:B1143))</f>
        <v/>
      </c>
      <c r="B1143" s="24"/>
      <c r="C1143" s="48"/>
      <c r="D1143" s="48"/>
      <c r="E1143" s="33"/>
      <c r="F1143" s="35"/>
      <c r="G1143" s="35"/>
      <c r="H1143" s="49"/>
      <c r="I1143" s="35"/>
      <c r="J1143" s="34"/>
      <c r="K1143" s="62"/>
      <c r="L1143" s="62"/>
      <c r="M1143" s="114"/>
      <c r="N1143" s="116"/>
      <c r="O1143" s="57"/>
      <c r="P1143" s="50"/>
      <c r="Q1143" s="34"/>
      <c r="R1143" s="48"/>
      <c r="T1143" s="231" t="str">
        <f t="shared" si="57"/>
        <v/>
      </c>
      <c r="U1143" s="230"/>
      <c r="W1143" s="221" t="str">
        <f t="shared" si="55"/>
        <v/>
      </c>
      <c r="X1143" s="221" t="str">
        <f t="shared" si="56"/>
        <v/>
      </c>
      <c r="AA1143" s="216" t="str">
        <f>IF(ISNUMBER(J1143),IF(OR(F1143&lt;Soll_Ist_Vergleich!$C$4,F1143&gt;Soll_Ist_Vergleich!$C$5,I1143&lt;Soll_Ist_Vergleich!$C$4,I1143&gt;Soll_Ist_Vergleich!$C$5,O1143&lt;Soll_Ist_Vergleich!$C$4,O1143&gt;Soll_Ist_Vergleich!$C$5),"Datum überprüfen",""),"")</f>
        <v/>
      </c>
    </row>
    <row r="1144" spans="1:27" x14ac:dyDescent="0.2">
      <c r="A1144" s="243" t="str">
        <f>IF(ISBLANK(B1144),"",COUNTA(B$10:B1144))</f>
        <v/>
      </c>
      <c r="B1144" s="24"/>
      <c r="C1144" s="48"/>
      <c r="D1144" s="48"/>
      <c r="E1144" s="33"/>
      <c r="F1144" s="35"/>
      <c r="G1144" s="35"/>
      <c r="H1144" s="49"/>
      <c r="I1144" s="35"/>
      <c r="J1144" s="34"/>
      <c r="K1144" s="62"/>
      <c r="L1144" s="62"/>
      <c r="M1144" s="114"/>
      <c r="N1144" s="116"/>
      <c r="O1144" s="57"/>
      <c r="P1144" s="50"/>
      <c r="Q1144" s="34"/>
      <c r="R1144" s="48"/>
      <c r="T1144" s="231" t="str">
        <f t="shared" si="57"/>
        <v/>
      </c>
      <c r="U1144" s="230"/>
      <c r="W1144" s="221" t="str">
        <f t="shared" si="55"/>
        <v/>
      </c>
      <c r="X1144" s="221" t="str">
        <f t="shared" si="56"/>
        <v/>
      </c>
      <c r="AA1144" s="216" t="str">
        <f>IF(ISNUMBER(J1144),IF(OR(F1144&lt;Soll_Ist_Vergleich!$C$4,F1144&gt;Soll_Ist_Vergleich!$C$5,I1144&lt;Soll_Ist_Vergleich!$C$4,I1144&gt;Soll_Ist_Vergleich!$C$5,O1144&lt;Soll_Ist_Vergleich!$C$4,O1144&gt;Soll_Ist_Vergleich!$C$5),"Datum überprüfen",""),"")</f>
        <v/>
      </c>
    </row>
    <row r="1145" spans="1:27" x14ac:dyDescent="0.2">
      <c r="A1145" s="243" t="str">
        <f>IF(ISBLANK(B1145),"",COUNTA(B$10:B1145))</f>
        <v/>
      </c>
      <c r="B1145" s="24"/>
      <c r="C1145" s="48"/>
      <c r="D1145" s="48"/>
      <c r="E1145" s="33"/>
      <c r="F1145" s="35"/>
      <c r="G1145" s="35"/>
      <c r="H1145" s="49"/>
      <c r="I1145" s="35"/>
      <c r="J1145" s="34"/>
      <c r="K1145" s="62"/>
      <c r="L1145" s="62"/>
      <c r="M1145" s="114"/>
      <c r="N1145" s="116"/>
      <c r="O1145" s="57"/>
      <c r="P1145" s="50"/>
      <c r="Q1145" s="34"/>
      <c r="R1145" s="48"/>
      <c r="T1145" s="231" t="str">
        <f t="shared" si="57"/>
        <v/>
      </c>
      <c r="U1145" s="230"/>
      <c r="W1145" s="221" t="str">
        <f t="shared" si="55"/>
        <v/>
      </c>
      <c r="X1145" s="221" t="str">
        <f t="shared" si="56"/>
        <v/>
      </c>
      <c r="AA1145" s="216" t="str">
        <f>IF(ISNUMBER(J1145),IF(OR(F1145&lt;Soll_Ist_Vergleich!$C$4,F1145&gt;Soll_Ist_Vergleich!$C$5,I1145&lt;Soll_Ist_Vergleich!$C$4,I1145&gt;Soll_Ist_Vergleich!$C$5,O1145&lt;Soll_Ist_Vergleich!$C$4,O1145&gt;Soll_Ist_Vergleich!$C$5),"Datum überprüfen",""),"")</f>
        <v/>
      </c>
    </row>
    <row r="1146" spans="1:27" x14ac:dyDescent="0.2">
      <c r="A1146" s="243" t="str">
        <f>IF(ISBLANK(B1146),"",COUNTA(B$10:B1146))</f>
        <v/>
      </c>
      <c r="B1146" s="24"/>
      <c r="C1146" s="48"/>
      <c r="D1146" s="48"/>
      <c r="E1146" s="33"/>
      <c r="F1146" s="35"/>
      <c r="G1146" s="35"/>
      <c r="H1146" s="49"/>
      <c r="I1146" s="35"/>
      <c r="J1146" s="34"/>
      <c r="K1146" s="62"/>
      <c r="L1146" s="62"/>
      <c r="M1146" s="114"/>
      <c r="N1146" s="116"/>
      <c r="O1146" s="57"/>
      <c r="P1146" s="50"/>
      <c r="Q1146" s="34"/>
      <c r="R1146" s="48"/>
      <c r="T1146" s="231" t="str">
        <f t="shared" si="57"/>
        <v/>
      </c>
      <c r="U1146" s="230"/>
      <c r="W1146" s="221" t="str">
        <f t="shared" si="55"/>
        <v/>
      </c>
      <c r="X1146" s="221" t="str">
        <f t="shared" si="56"/>
        <v/>
      </c>
      <c r="AA1146" s="216" t="str">
        <f>IF(ISNUMBER(J1146),IF(OR(F1146&lt;Soll_Ist_Vergleich!$C$4,F1146&gt;Soll_Ist_Vergleich!$C$5,I1146&lt;Soll_Ist_Vergleich!$C$4,I1146&gt;Soll_Ist_Vergleich!$C$5,O1146&lt;Soll_Ist_Vergleich!$C$4,O1146&gt;Soll_Ist_Vergleich!$C$5),"Datum überprüfen",""),"")</f>
        <v/>
      </c>
    </row>
    <row r="1147" spans="1:27" x14ac:dyDescent="0.2">
      <c r="A1147" s="243" t="str">
        <f>IF(ISBLANK(B1147),"",COUNTA(B$10:B1147))</f>
        <v/>
      </c>
      <c r="B1147" s="24"/>
      <c r="C1147" s="48"/>
      <c r="D1147" s="48"/>
      <c r="E1147" s="33"/>
      <c r="F1147" s="35"/>
      <c r="G1147" s="35"/>
      <c r="H1147" s="49"/>
      <c r="I1147" s="35"/>
      <c r="J1147" s="34"/>
      <c r="K1147" s="62"/>
      <c r="L1147" s="62"/>
      <c r="M1147" s="114"/>
      <c r="N1147" s="116"/>
      <c r="O1147" s="57"/>
      <c r="P1147" s="50"/>
      <c r="Q1147" s="34"/>
      <c r="R1147" s="48"/>
      <c r="T1147" s="231" t="str">
        <f t="shared" si="57"/>
        <v/>
      </c>
      <c r="U1147" s="230"/>
      <c r="W1147" s="221" t="str">
        <f t="shared" si="55"/>
        <v/>
      </c>
      <c r="X1147" s="221" t="str">
        <f t="shared" si="56"/>
        <v/>
      </c>
      <c r="AA1147" s="216" t="str">
        <f>IF(ISNUMBER(J1147),IF(OR(F1147&lt;Soll_Ist_Vergleich!$C$4,F1147&gt;Soll_Ist_Vergleich!$C$5,I1147&lt;Soll_Ist_Vergleich!$C$4,I1147&gt;Soll_Ist_Vergleich!$C$5,O1147&lt;Soll_Ist_Vergleich!$C$4,O1147&gt;Soll_Ist_Vergleich!$C$5),"Datum überprüfen",""),"")</f>
        <v/>
      </c>
    </row>
    <row r="1148" spans="1:27" x14ac:dyDescent="0.2">
      <c r="A1148" s="243" t="str">
        <f>IF(ISBLANK(B1148),"",COUNTA(B$10:B1148))</f>
        <v/>
      </c>
      <c r="B1148" s="24"/>
      <c r="C1148" s="48"/>
      <c r="D1148" s="48"/>
      <c r="E1148" s="33"/>
      <c r="F1148" s="35"/>
      <c r="G1148" s="35"/>
      <c r="H1148" s="49"/>
      <c r="I1148" s="35"/>
      <c r="J1148" s="34"/>
      <c r="K1148" s="62"/>
      <c r="L1148" s="62"/>
      <c r="M1148" s="114"/>
      <c r="N1148" s="116"/>
      <c r="O1148" s="57"/>
      <c r="P1148" s="50"/>
      <c r="Q1148" s="34"/>
      <c r="R1148" s="48"/>
      <c r="T1148" s="231" t="str">
        <f t="shared" si="57"/>
        <v/>
      </c>
      <c r="U1148" s="230"/>
      <c r="W1148" s="221" t="str">
        <f t="shared" si="55"/>
        <v/>
      </c>
      <c r="X1148" s="221" t="str">
        <f t="shared" si="56"/>
        <v/>
      </c>
      <c r="AA1148" s="216" t="str">
        <f>IF(ISNUMBER(J1148),IF(OR(F1148&lt;Soll_Ist_Vergleich!$C$4,F1148&gt;Soll_Ist_Vergleich!$C$5,I1148&lt;Soll_Ist_Vergleich!$C$4,I1148&gt;Soll_Ist_Vergleich!$C$5,O1148&lt;Soll_Ist_Vergleich!$C$4,O1148&gt;Soll_Ist_Vergleich!$C$5),"Datum überprüfen",""),"")</f>
        <v/>
      </c>
    </row>
    <row r="1149" spans="1:27" x14ac:dyDescent="0.2">
      <c r="A1149" s="243" t="str">
        <f>IF(ISBLANK(B1149),"",COUNTA(B$10:B1149))</f>
        <v/>
      </c>
      <c r="B1149" s="24"/>
      <c r="C1149" s="48"/>
      <c r="D1149" s="48"/>
      <c r="E1149" s="33"/>
      <c r="F1149" s="35"/>
      <c r="G1149" s="35"/>
      <c r="H1149" s="49"/>
      <c r="I1149" s="35"/>
      <c r="J1149" s="34"/>
      <c r="K1149" s="62"/>
      <c r="L1149" s="62"/>
      <c r="M1149" s="114"/>
      <c r="N1149" s="116"/>
      <c r="O1149" s="57"/>
      <c r="P1149" s="50"/>
      <c r="Q1149" s="34"/>
      <c r="R1149" s="48"/>
      <c r="T1149" s="231" t="str">
        <f t="shared" si="57"/>
        <v/>
      </c>
      <c r="U1149" s="230"/>
      <c r="W1149" s="221" t="str">
        <f t="shared" si="55"/>
        <v/>
      </c>
      <c r="X1149" s="221" t="str">
        <f t="shared" si="56"/>
        <v/>
      </c>
      <c r="AA1149" s="216" t="str">
        <f>IF(ISNUMBER(J1149),IF(OR(F1149&lt;Soll_Ist_Vergleich!$C$4,F1149&gt;Soll_Ist_Vergleich!$C$5,I1149&lt;Soll_Ist_Vergleich!$C$4,I1149&gt;Soll_Ist_Vergleich!$C$5,O1149&lt;Soll_Ist_Vergleich!$C$4,O1149&gt;Soll_Ist_Vergleich!$C$5),"Datum überprüfen",""),"")</f>
        <v/>
      </c>
    </row>
    <row r="1150" spans="1:27" x14ac:dyDescent="0.2">
      <c r="A1150" s="243" t="str">
        <f>IF(ISBLANK(B1150),"",COUNTA(B$10:B1150))</f>
        <v/>
      </c>
      <c r="B1150" s="24"/>
      <c r="C1150" s="48"/>
      <c r="D1150" s="48"/>
      <c r="E1150" s="33"/>
      <c r="F1150" s="35"/>
      <c r="G1150" s="35"/>
      <c r="H1150" s="49"/>
      <c r="I1150" s="35"/>
      <c r="J1150" s="34"/>
      <c r="K1150" s="62"/>
      <c r="L1150" s="62"/>
      <c r="M1150" s="114"/>
      <c r="N1150" s="116"/>
      <c r="O1150" s="57"/>
      <c r="P1150" s="50"/>
      <c r="Q1150" s="34"/>
      <c r="R1150" s="48"/>
      <c r="T1150" s="231" t="str">
        <f t="shared" si="57"/>
        <v/>
      </c>
      <c r="U1150" s="230"/>
      <c r="W1150" s="221" t="str">
        <f t="shared" si="55"/>
        <v/>
      </c>
      <c r="X1150" s="221" t="str">
        <f t="shared" si="56"/>
        <v/>
      </c>
      <c r="AA1150" s="216" t="str">
        <f>IF(ISNUMBER(J1150),IF(OR(F1150&lt;Soll_Ist_Vergleich!$C$4,F1150&gt;Soll_Ist_Vergleich!$C$5,I1150&lt;Soll_Ist_Vergleich!$C$4,I1150&gt;Soll_Ist_Vergleich!$C$5,O1150&lt;Soll_Ist_Vergleich!$C$4,O1150&gt;Soll_Ist_Vergleich!$C$5),"Datum überprüfen",""),"")</f>
        <v/>
      </c>
    </row>
    <row r="1151" spans="1:27" x14ac:dyDescent="0.2">
      <c r="A1151" s="243" t="str">
        <f>IF(ISBLANK(B1151),"",COUNTA(B$10:B1151))</f>
        <v/>
      </c>
      <c r="B1151" s="24"/>
      <c r="C1151" s="48"/>
      <c r="D1151" s="48"/>
      <c r="E1151" s="33"/>
      <c r="F1151" s="35"/>
      <c r="G1151" s="35"/>
      <c r="H1151" s="49"/>
      <c r="I1151" s="35"/>
      <c r="J1151" s="34"/>
      <c r="K1151" s="62"/>
      <c r="L1151" s="62"/>
      <c r="M1151" s="114"/>
      <c r="N1151" s="116"/>
      <c r="O1151" s="57"/>
      <c r="P1151" s="50"/>
      <c r="Q1151" s="34"/>
      <c r="R1151" s="48"/>
      <c r="T1151" s="231" t="str">
        <f t="shared" si="57"/>
        <v/>
      </c>
      <c r="U1151" s="230"/>
      <c r="W1151" s="221" t="str">
        <f t="shared" si="55"/>
        <v/>
      </c>
      <c r="X1151" s="221" t="str">
        <f t="shared" si="56"/>
        <v/>
      </c>
      <c r="AA1151" s="216" t="str">
        <f>IF(ISNUMBER(J1151),IF(OR(F1151&lt;Soll_Ist_Vergleich!$C$4,F1151&gt;Soll_Ist_Vergleich!$C$5,I1151&lt;Soll_Ist_Vergleich!$C$4,I1151&gt;Soll_Ist_Vergleich!$C$5,O1151&lt;Soll_Ist_Vergleich!$C$4,O1151&gt;Soll_Ist_Vergleich!$C$5),"Datum überprüfen",""),"")</f>
        <v/>
      </c>
    </row>
    <row r="1152" spans="1:27" x14ac:dyDescent="0.2">
      <c r="A1152" s="243" t="str">
        <f>IF(ISBLANK(B1152),"",COUNTA(B$10:B1152))</f>
        <v/>
      </c>
      <c r="B1152" s="24"/>
      <c r="C1152" s="48"/>
      <c r="D1152" s="48"/>
      <c r="E1152" s="33"/>
      <c r="F1152" s="35"/>
      <c r="G1152" s="35"/>
      <c r="H1152" s="49"/>
      <c r="I1152" s="35"/>
      <c r="J1152" s="34"/>
      <c r="K1152" s="62"/>
      <c r="L1152" s="62"/>
      <c r="M1152" s="114"/>
      <c r="N1152" s="116"/>
      <c r="O1152" s="57"/>
      <c r="P1152" s="50"/>
      <c r="Q1152" s="34"/>
      <c r="R1152" s="48"/>
      <c r="T1152" s="231" t="str">
        <f t="shared" si="57"/>
        <v/>
      </c>
      <c r="U1152" s="230"/>
      <c r="W1152" s="221" t="str">
        <f t="shared" si="55"/>
        <v/>
      </c>
      <c r="X1152" s="221" t="str">
        <f t="shared" si="56"/>
        <v/>
      </c>
      <c r="AA1152" s="216" t="str">
        <f>IF(ISNUMBER(J1152),IF(OR(F1152&lt;Soll_Ist_Vergleich!$C$4,F1152&gt;Soll_Ist_Vergleich!$C$5,I1152&lt;Soll_Ist_Vergleich!$C$4,I1152&gt;Soll_Ist_Vergleich!$C$5,O1152&lt;Soll_Ist_Vergleich!$C$4,O1152&gt;Soll_Ist_Vergleich!$C$5),"Datum überprüfen",""),"")</f>
        <v/>
      </c>
    </row>
    <row r="1153" spans="1:27" x14ac:dyDescent="0.2">
      <c r="A1153" s="243" t="str">
        <f>IF(ISBLANK(B1153),"",COUNTA(B$10:B1153))</f>
        <v/>
      </c>
      <c r="B1153" s="24"/>
      <c r="C1153" s="48"/>
      <c r="D1153" s="48"/>
      <c r="E1153" s="33"/>
      <c r="F1153" s="35"/>
      <c r="G1153" s="35"/>
      <c r="H1153" s="49"/>
      <c r="I1153" s="35"/>
      <c r="J1153" s="34"/>
      <c r="K1153" s="62"/>
      <c r="L1153" s="62"/>
      <c r="M1153" s="114"/>
      <c r="N1153" s="116"/>
      <c r="O1153" s="57"/>
      <c r="P1153" s="50"/>
      <c r="Q1153" s="34"/>
      <c r="R1153" s="48"/>
      <c r="T1153" s="231" t="str">
        <f t="shared" si="57"/>
        <v/>
      </c>
      <c r="U1153" s="230"/>
      <c r="W1153" s="221" t="str">
        <f t="shared" si="55"/>
        <v/>
      </c>
      <c r="X1153" s="221" t="str">
        <f t="shared" si="56"/>
        <v/>
      </c>
      <c r="AA1153" s="216" t="str">
        <f>IF(ISNUMBER(J1153),IF(OR(F1153&lt;Soll_Ist_Vergleich!$C$4,F1153&gt;Soll_Ist_Vergleich!$C$5,I1153&lt;Soll_Ist_Vergleich!$C$4,I1153&gt;Soll_Ist_Vergleich!$C$5,O1153&lt;Soll_Ist_Vergleich!$C$4,O1153&gt;Soll_Ist_Vergleich!$C$5),"Datum überprüfen",""),"")</f>
        <v/>
      </c>
    </row>
    <row r="1154" spans="1:27" x14ac:dyDescent="0.2">
      <c r="A1154" s="243" t="str">
        <f>IF(ISBLANK(B1154),"",COUNTA(B$10:B1154))</f>
        <v/>
      </c>
      <c r="B1154" s="24"/>
      <c r="C1154" s="48"/>
      <c r="D1154" s="48"/>
      <c r="E1154" s="33"/>
      <c r="F1154" s="35"/>
      <c r="G1154" s="35"/>
      <c r="H1154" s="49"/>
      <c r="I1154" s="35"/>
      <c r="J1154" s="34"/>
      <c r="K1154" s="62"/>
      <c r="L1154" s="62"/>
      <c r="M1154" s="114"/>
      <c r="N1154" s="116"/>
      <c r="O1154" s="57"/>
      <c r="P1154" s="50"/>
      <c r="Q1154" s="34"/>
      <c r="R1154" s="48"/>
      <c r="T1154" s="231" t="str">
        <f t="shared" si="57"/>
        <v/>
      </c>
      <c r="U1154" s="230"/>
      <c r="W1154" s="221" t="str">
        <f t="shared" si="55"/>
        <v/>
      </c>
      <c r="X1154" s="221" t="str">
        <f t="shared" si="56"/>
        <v/>
      </c>
      <c r="AA1154" s="216" t="str">
        <f>IF(ISNUMBER(J1154),IF(OR(F1154&lt;Soll_Ist_Vergleich!$C$4,F1154&gt;Soll_Ist_Vergleich!$C$5,I1154&lt;Soll_Ist_Vergleich!$C$4,I1154&gt;Soll_Ist_Vergleich!$C$5,O1154&lt;Soll_Ist_Vergleich!$C$4,O1154&gt;Soll_Ist_Vergleich!$C$5),"Datum überprüfen",""),"")</f>
        <v/>
      </c>
    </row>
    <row r="1155" spans="1:27" x14ac:dyDescent="0.2">
      <c r="A1155" s="243" t="str">
        <f>IF(ISBLANK(B1155),"",COUNTA(B$10:B1155))</f>
        <v/>
      </c>
      <c r="B1155" s="24"/>
      <c r="C1155" s="48"/>
      <c r="D1155" s="48"/>
      <c r="E1155" s="33"/>
      <c r="F1155" s="35"/>
      <c r="G1155" s="35"/>
      <c r="H1155" s="49"/>
      <c r="I1155" s="35"/>
      <c r="J1155" s="34"/>
      <c r="K1155" s="62"/>
      <c r="L1155" s="62"/>
      <c r="M1155" s="114"/>
      <c r="N1155" s="116"/>
      <c r="O1155" s="57"/>
      <c r="P1155" s="50"/>
      <c r="Q1155" s="34"/>
      <c r="R1155" s="48"/>
      <c r="T1155" s="231" t="str">
        <f t="shared" si="57"/>
        <v/>
      </c>
      <c r="U1155" s="230"/>
      <c r="W1155" s="221" t="str">
        <f t="shared" si="55"/>
        <v/>
      </c>
      <c r="X1155" s="221" t="str">
        <f t="shared" si="56"/>
        <v/>
      </c>
      <c r="AA1155" s="216" t="str">
        <f>IF(ISNUMBER(J1155),IF(OR(F1155&lt;Soll_Ist_Vergleich!$C$4,F1155&gt;Soll_Ist_Vergleich!$C$5,I1155&lt;Soll_Ist_Vergleich!$C$4,I1155&gt;Soll_Ist_Vergleich!$C$5,O1155&lt;Soll_Ist_Vergleich!$C$4,O1155&gt;Soll_Ist_Vergleich!$C$5),"Datum überprüfen",""),"")</f>
        <v/>
      </c>
    </row>
    <row r="1156" spans="1:27" x14ac:dyDescent="0.2">
      <c r="A1156" s="243" t="str">
        <f>IF(ISBLANK(B1156),"",COUNTA(B$10:B1156))</f>
        <v/>
      </c>
      <c r="B1156" s="24"/>
      <c r="C1156" s="48"/>
      <c r="D1156" s="48"/>
      <c r="E1156" s="33"/>
      <c r="F1156" s="35"/>
      <c r="G1156" s="35"/>
      <c r="H1156" s="49"/>
      <c r="I1156" s="35"/>
      <c r="J1156" s="34"/>
      <c r="K1156" s="62"/>
      <c r="L1156" s="62"/>
      <c r="M1156" s="114"/>
      <c r="N1156" s="116"/>
      <c r="O1156" s="57"/>
      <c r="P1156" s="50"/>
      <c r="Q1156" s="34"/>
      <c r="R1156" s="48"/>
      <c r="T1156" s="231" t="str">
        <f t="shared" si="57"/>
        <v/>
      </c>
      <c r="U1156" s="230"/>
      <c r="W1156" s="221" t="str">
        <f t="shared" si="55"/>
        <v/>
      </c>
      <c r="X1156" s="221" t="str">
        <f t="shared" si="56"/>
        <v/>
      </c>
      <c r="AA1156" s="216" t="str">
        <f>IF(ISNUMBER(J1156),IF(OR(F1156&lt;Soll_Ist_Vergleich!$C$4,F1156&gt;Soll_Ist_Vergleich!$C$5,I1156&lt;Soll_Ist_Vergleich!$C$4,I1156&gt;Soll_Ist_Vergleich!$C$5,O1156&lt;Soll_Ist_Vergleich!$C$4,O1156&gt;Soll_Ist_Vergleich!$C$5),"Datum überprüfen",""),"")</f>
        <v/>
      </c>
    </row>
    <row r="1157" spans="1:27" x14ac:dyDescent="0.2">
      <c r="A1157" s="243" t="str">
        <f>IF(ISBLANK(B1157),"",COUNTA(B$10:B1157))</f>
        <v/>
      </c>
      <c r="B1157" s="24"/>
      <c r="C1157" s="48"/>
      <c r="D1157" s="48"/>
      <c r="E1157" s="33"/>
      <c r="F1157" s="35"/>
      <c r="G1157" s="35"/>
      <c r="H1157" s="49"/>
      <c r="I1157" s="35"/>
      <c r="J1157" s="34"/>
      <c r="K1157" s="62"/>
      <c r="L1157" s="62"/>
      <c r="M1157" s="114"/>
      <c r="N1157" s="116"/>
      <c r="O1157" s="57"/>
      <c r="P1157" s="50"/>
      <c r="Q1157" s="34"/>
      <c r="R1157" s="48"/>
      <c r="T1157" s="231" t="str">
        <f t="shared" si="57"/>
        <v/>
      </c>
      <c r="U1157" s="230"/>
      <c r="W1157" s="221" t="str">
        <f t="shared" si="55"/>
        <v/>
      </c>
      <c r="X1157" s="221" t="str">
        <f t="shared" si="56"/>
        <v/>
      </c>
      <c r="AA1157" s="216" t="str">
        <f>IF(ISNUMBER(J1157),IF(OR(F1157&lt;Soll_Ist_Vergleich!$C$4,F1157&gt;Soll_Ist_Vergleich!$C$5,I1157&lt;Soll_Ist_Vergleich!$C$4,I1157&gt;Soll_Ist_Vergleich!$C$5,O1157&lt;Soll_Ist_Vergleich!$C$4,O1157&gt;Soll_Ist_Vergleich!$C$5),"Datum überprüfen",""),"")</f>
        <v/>
      </c>
    </row>
    <row r="1158" spans="1:27" x14ac:dyDescent="0.2">
      <c r="A1158" s="243" t="str">
        <f>IF(ISBLANK(B1158),"",COUNTA(B$10:B1158))</f>
        <v/>
      </c>
      <c r="B1158" s="24"/>
      <c r="C1158" s="48"/>
      <c r="D1158" s="48"/>
      <c r="E1158" s="33"/>
      <c r="F1158" s="35"/>
      <c r="G1158" s="35"/>
      <c r="H1158" s="49"/>
      <c r="I1158" s="35"/>
      <c r="J1158" s="34"/>
      <c r="K1158" s="62"/>
      <c r="L1158" s="62"/>
      <c r="M1158" s="114"/>
      <c r="N1158" s="116"/>
      <c r="O1158" s="57"/>
      <c r="P1158" s="50"/>
      <c r="Q1158" s="34"/>
      <c r="R1158" s="48"/>
      <c r="T1158" s="231" t="str">
        <f t="shared" si="57"/>
        <v/>
      </c>
      <c r="U1158" s="230"/>
      <c r="W1158" s="221" t="str">
        <f t="shared" si="55"/>
        <v/>
      </c>
      <c r="X1158" s="221" t="str">
        <f t="shared" si="56"/>
        <v/>
      </c>
      <c r="AA1158" s="216" t="str">
        <f>IF(ISNUMBER(J1158),IF(OR(F1158&lt;Soll_Ist_Vergleich!$C$4,F1158&gt;Soll_Ist_Vergleich!$C$5,I1158&lt;Soll_Ist_Vergleich!$C$4,I1158&gt;Soll_Ist_Vergleich!$C$5,O1158&lt;Soll_Ist_Vergleich!$C$4,O1158&gt;Soll_Ist_Vergleich!$C$5),"Datum überprüfen",""),"")</f>
        <v/>
      </c>
    </row>
    <row r="1159" spans="1:27" x14ac:dyDescent="0.2">
      <c r="A1159" s="243" t="str">
        <f>IF(ISBLANK(B1159),"",COUNTA(B$10:B1159))</f>
        <v/>
      </c>
      <c r="B1159" s="24"/>
      <c r="C1159" s="48"/>
      <c r="D1159" s="48"/>
      <c r="E1159" s="33"/>
      <c r="F1159" s="35"/>
      <c r="G1159" s="35"/>
      <c r="H1159" s="49"/>
      <c r="I1159" s="35"/>
      <c r="J1159" s="34"/>
      <c r="K1159" s="62"/>
      <c r="L1159" s="62"/>
      <c r="M1159" s="114"/>
      <c r="N1159" s="116"/>
      <c r="O1159" s="57"/>
      <c r="P1159" s="50"/>
      <c r="Q1159" s="34"/>
      <c r="R1159" s="48"/>
      <c r="T1159" s="231" t="str">
        <f t="shared" si="57"/>
        <v/>
      </c>
      <c r="U1159" s="230"/>
      <c r="W1159" s="221" t="str">
        <f t="shared" si="55"/>
        <v/>
      </c>
      <c r="X1159" s="221" t="str">
        <f t="shared" si="56"/>
        <v/>
      </c>
      <c r="AA1159" s="216" t="str">
        <f>IF(ISNUMBER(J1159),IF(OR(F1159&lt;Soll_Ist_Vergleich!$C$4,F1159&gt;Soll_Ist_Vergleich!$C$5,I1159&lt;Soll_Ist_Vergleich!$C$4,I1159&gt;Soll_Ist_Vergleich!$C$5,O1159&lt;Soll_Ist_Vergleich!$C$4,O1159&gt;Soll_Ist_Vergleich!$C$5),"Datum überprüfen",""),"")</f>
        <v/>
      </c>
    </row>
    <row r="1160" spans="1:27" x14ac:dyDescent="0.2">
      <c r="A1160" s="243" t="str">
        <f>IF(ISBLANK(B1160),"",COUNTA(B$10:B1160))</f>
        <v/>
      </c>
      <c r="B1160" s="24"/>
      <c r="C1160" s="48"/>
      <c r="D1160" s="48"/>
      <c r="E1160" s="33"/>
      <c r="F1160" s="35"/>
      <c r="G1160" s="35"/>
      <c r="H1160" s="49"/>
      <c r="I1160" s="35"/>
      <c r="J1160" s="34"/>
      <c r="K1160" s="62"/>
      <c r="L1160" s="62"/>
      <c r="M1160" s="114"/>
      <c r="N1160" s="116"/>
      <c r="O1160" s="57"/>
      <c r="P1160" s="50"/>
      <c r="Q1160" s="34"/>
      <c r="R1160" s="48"/>
      <c r="T1160" s="231" t="str">
        <f t="shared" si="57"/>
        <v/>
      </c>
      <c r="U1160" s="230"/>
      <c r="W1160" s="221" t="str">
        <f t="shared" si="55"/>
        <v/>
      </c>
      <c r="X1160" s="221" t="str">
        <f t="shared" si="56"/>
        <v/>
      </c>
      <c r="AA1160" s="216" t="str">
        <f>IF(ISNUMBER(J1160),IF(OR(F1160&lt;Soll_Ist_Vergleich!$C$4,F1160&gt;Soll_Ist_Vergleich!$C$5,I1160&lt;Soll_Ist_Vergleich!$C$4,I1160&gt;Soll_Ist_Vergleich!$C$5,O1160&lt;Soll_Ist_Vergleich!$C$4,O1160&gt;Soll_Ist_Vergleich!$C$5),"Datum überprüfen",""),"")</f>
        <v/>
      </c>
    </row>
    <row r="1161" spans="1:27" x14ac:dyDescent="0.2">
      <c r="A1161" s="243" t="str">
        <f>IF(ISBLANK(B1161),"",COUNTA(B$10:B1161))</f>
        <v/>
      </c>
      <c r="B1161" s="24"/>
      <c r="C1161" s="48"/>
      <c r="D1161" s="48"/>
      <c r="E1161" s="33"/>
      <c r="F1161" s="35"/>
      <c r="G1161" s="35"/>
      <c r="H1161" s="49"/>
      <c r="I1161" s="35"/>
      <c r="J1161" s="34"/>
      <c r="K1161" s="62"/>
      <c r="L1161" s="62"/>
      <c r="M1161" s="114"/>
      <c r="N1161" s="116"/>
      <c r="O1161" s="57"/>
      <c r="P1161" s="50"/>
      <c r="Q1161" s="34"/>
      <c r="R1161" s="48"/>
      <c r="T1161" s="231" t="str">
        <f t="shared" si="57"/>
        <v/>
      </c>
      <c r="U1161" s="230"/>
      <c r="W1161" s="221" t="str">
        <f t="shared" si="55"/>
        <v/>
      </c>
      <c r="X1161" s="221" t="str">
        <f t="shared" si="56"/>
        <v/>
      </c>
      <c r="AA1161" s="216" t="str">
        <f>IF(ISNUMBER(J1161),IF(OR(F1161&lt;Soll_Ist_Vergleich!$C$4,F1161&gt;Soll_Ist_Vergleich!$C$5,I1161&lt;Soll_Ist_Vergleich!$C$4,I1161&gt;Soll_Ist_Vergleich!$C$5,O1161&lt;Soll_Ist_Vergleich!$C$4,O1161&gt;Soll_Ist_Vergleich!$C$5),"Datum überprüfen",""),"")</f>
        <v/>
      </c>
    </row>
    <row r="1162" spans="1:27" x14ac:dyDescent="0.2">
      <c r="A1162" s="243" t="str">
        <f>IF(ISBLANK(B1162),"",COUNTA(B$10:B1162))</f>
        <v/>
      </c>
      <c r="B1162" s="24"/>
      <c r="C1162" s="48"/>
      <c r="D1162" s="48"/>
      <c r="E1162" s="33"/>
      <c r="F1162" s="35"/>
      <c r="G1162" s="35"/>
      <c r="H1162" s="49"/>
      <c r="I1162" s="35"/>
      <c r="J1162" s="34"/>
      <c r="K1162" s="62"/>
      <c r="L1162" s="62"/>
      <c r="M1162" s="114"/>
      <c r="N1162" s="116"/>
      <c r="O1162" s="57"/>
      <c r="P1162" s="50"/>
      <c r="Q1162" s="34"/>
      <c r="R1162" s="48"/>
      <c r="T1162" s="231" t="str">
        <f t="shared" si="57"/>
        <v/>
      </c>
      <c r="U1162" s="230"/>
      <c r="W1162" s="221" t="str">
        <f t="shared" si="55"/>
        <v/>
      </c>
      <c r="X1162" s="221" t="str">
        <f t="shared" si="56"/>
        <v/>
      </c>
      <c r="AA1162" s="216" t="str">
        <f>IF(ISNUMBER(J1162),IF(OR(F1162&lt;Soll_Ist_Vergleich!$C$4,F1162&gt;Soll_Ist_Vergleich!$C$5,I1162&lt;Soll_Ist_Vergleich!$C$4,I1162&gt;Soll_Ist_Vergleich!$C$5,O1162&lt;Soll_Ist_Vergleich!$C$4,O1162&gt;Soll_Ist_Vergleich!$C$5),"Datum überprüfen",""),"")</f>
        <v/>
      </c>
    </row>
    <row r="1163" spans="1:27" x14ac:dyDescent="0.2">
      <c r="A1163" s="243" t="str">
        <f>IF(ISBLANK(B1163),"",COUNTA(B$10:B1163))</f>
        <v/>
      </c>
      <c r="B1163" s="24"/>
      <c r="C1163" s="48"/>
      <c r="D1163" s="48"/>
      <c r="E1163" s="33"/>
      <c r="F1163" s="35"/>
      <c r="G1163" s="35"/>
      <c r="H1163" s="49"/>
      <c r="I1163" s="35"/>
      <c r="J1163" s="34"/>
      <c r="K1163" s="62"/>
      <c r="L1163" s="62"/>
      <c r="M1163" s="114"/>
      <c r="N1163" s="116"/>
      <c r="O1163" s="57"/>
      <c r="P1163" s="50"/>
      <c r="Q1163" s="34"/>
      <c r="R1163" s="48"/>
      <c r="T1163" s="231" t="str">
        <f t="shared" si="57"/>
        <v/>
      </c>
      <c r="U1163" s="230"/>
      <c r="W1163" s="221" t="str">
        <f t="shared" si="55"/>
        <v/>
      </c>
      <c r="X1163" s="221" t="str">
        <f t="shared" si="56"/>
        <v/>
      </c>
      <c r="AA1163" s="216" t="str">
        <f>IF(ISNUMBER(J1163),IF(OR(F1163&lt;Soll_Ist_Vergleich!$C$4,F1163&gt;Soll_Ist_Vergleich!$C$5,I1163&lt;Soll_Ist_Vergleich!$C$4,I1163&gt;Soll_Ist_Vergleich!$C$5,O1163&lt;Soll_Ist_Vergleich!$C$4,O1163&gt;Soll_Ist_Vergleich!$C$5),"Datum überprüfen",""),"")</f>
        <v/>
      </c>
    </row>
    <row r="1164" spans="1:27" x14ac:dyDescent="0.2">
      <c r="A1164" s="243" t="str">
        <f>IF(ISBLANK(B1164),"",COUNTA(B$10:B1164))</f>
        <v/>
      </c>
      <c r="B1164" s="24"/>
      <c r="C1164" s="48"/>
      <c r="D1164" s="48"/>
      <c r="E1164" s="33"/>
      <c r="F1164" s="35"/>
      <c r="G1164" s="35"/>
      <c r="H1164" s="49"/>
      <c r="I1164" s="35"/>
      <c r="J1164" s="34"/>
      <c r="K1164" s="62"/>
      <c r="L1164" s="62"/>
      <c r="M1164" s="114"/>
      <c r="N1164" s="116"/>
      <c r="O1164" s="57"/>
      <c r="P1164" s="50"/>
      <c r="Q1164" s="34"/>
      <c r="R1164" s="48"/>
      <c r="T1164" s="231" t="str">
        <f t="shared" si="57"/>
        <v/>
      </c>
      <c r="U1164" s="230"/>
      <c r="W1164" s="221" t="str">
        <f t="shared" si="55"/>
        <v/>
      </c>
      <c r="X1164" s="221" t="str">
        <f t="shared" si="56"/>
        <v/>
      </c>
      <c r="AA1164" s="216" t="str">
        <f>IF(ISNUMBER(J1164),IF(OR(F1164&lt;Soll_Ist_Vergleich!$C$4,F1164&gt;Soll_Ist_Vergleich!$C$5,I1164&lt;Soll_Ist_Vergleich!$C$4,I1164&gt;Soll_Ist_Vergleich!$C$5,O1164&lt;Soll_Ist_Vergleich!$C$4,O1164&gt;Soll_Ist_Vergleich!$C$5),"Datum überprüfen",""),"")</f>
        <v/>
      </c>
    </row>
    <row r="1165" spans="1:27" x14ac:dyDescent="0.2">
      <c r="A1165" s="243" t="str">
        <f>IF(ISBLANK(B1165),"",COUNTA(B$10:B1165))</f>
        <v/>
      </c>
      <c r="B1165" s="24"/>
      <c r="C1165" s="48"/>
      <c r="D1165" s="48"/>
      <c r="E1165" s="33"/>
      <c r="F1165" s="35"/>
      <c r="G1165" s="35"/>
      <c r="H1165" s="49"/>
      <c r="I1165" s="35"/>
      <c r="J1165" s="34"/>
      <c r="K1165" s="62"/>
      <c r="L1165" s="62"/>
      <c r="M1165" s="114"/>
      <c r="N1165" s="116"/>
      <c r="O1165" s="57"/>
      <c r="P1165" s="50"/>
      <c r="Q1165" s="34"/>
      <c r="R1165" s="48"/>
      <c r="T1165" s="231" t="str">
        <f t="shared" si="57"/>
        <v/>
      </c>
      <c r="U1165" s="230"/>
      <c r="W1165" s="221" t="str">
        <f t="shared" si="55"/>
        <v/>
      </c>
      <c r="X1165" s="221" t="str">
        <f t="shared" si="56"/>
        <v/>
      </c>
      <c r="AA1165" s="216" t="str">
        <f>IF(ISNUMBER(J1165),IF(OR(F1165&lt;Soll_Ist_Vergleich!$C$4,F1165&gt;Soll_Ist_Vergleich!$C$5,I1165&lt;Soll_Ist_Vergleich!$C$4,I1165&gt;Soll_Ist_Vergleich!$C$5,O1165&lt;Soll_Ist_Vergleich!$C$4,O1165&gt;Soll_Ist_Vergleich!$C$5),"Datum überprüfen",""),"")</f>
        <v/>
      </c>
    </row>
    <row r="1166" spans="1:27" x14ac:dyDescent="0.2">
      <c r="A1166" s="243" t="str">
        <f>IF(ISBLANK(B1166),"",COUNTA(B$10:B1166))</f>
        <v/>
      </c>
      <c r="B1166" s="24"/>
      <c r="C1166" s="48"/>
      <c r="D1166" s="48"/>
      <c r="E1166" s="33"/>
      <c r="F1166" s="35"/>
      <c r="G1166" s="35"/>
      <c r="H1166" s="49"/>
      <c r="I1166" s="35"/>
      <c r="J1166" s="34"/>
      <c r="K1166" s="62"/>
      <c r="L1166" s="62"/>
      <c r="M1166" s="114"/>
      <c r="N1166" s="116"/>
      <c r="O1166" s="57"/>
      <c r="P1166" s="50"/>
      <c r="Q1166" s="34"/>
      <c r="R1166" s="48"/>
      <c r="T1166" s="231" t="str">
        <f t="shared" si="57"/>
        <v/>
      </c>
      <c r="U1166" s="230"/>
      <c r="W1166" s="221" t="str">
        <f t="shared" si="55"/>
        <v/>
      </c>
      <c r="X1166" s="221" t="str">
        <f t="shared" si="56"/>
        <v/>
      </c>
      <c r="AA1166" s="216" t="str">
        <f>IF(ISNUMBER(J1166),IF(OR(F1166&lt;Soll_Ist_Vergleich!$C$4,F1166&gt;Soll_Ist_Vergleich!$C$5,I1166&lt;Soll_Ist_Vergleich!$C$4,I1166&gt;Soll_Ist_Vergleich!$C$5,O1166&lt;Soll_Ist_Vergleich!$C$4,O1166&gt;Soll_Ist_Vergleich!$C$5),"Datum überprüfen",""),"")</f>
        <v/>
      </c>
    </row>
    <row r="1167" spans="1:27" x14ac:dyDescent="0.2">
      <c r="A1167" s="243" t="str">
        <f>IF(ISBLANK(B1167),"",COUNTA(B$10:B1167))</f>
        <v/>
      </c>
      <c r="B1167" s="24"/>
      <c r="C1167" s="48"/>
      <c r="D1167" s="48"/>
      <c r="E1167" s="33"/>
      <c r="F1167" s="35"/>
      <c r="G1167" s="35"/>
      <c r="H1167" s="49"/>
      <c r="I1167" s="35"/>
      <c r="J1167" s="34"/>
      <c r="K1167" s="62"/>
      <c r="L1167" s="62"/>
      <c r="M1167" s="114"/>
      <c r="N1167" s="116"/>
      <c r="O1167" s="57"/>
      <c r="P1167" s="50"/>
      <c r="Q1167" s="34"/>
      <c r="R1167" s="48"/>
      <c r="T1167" s="231" t="str">
        <f t="shared" si="57"/>
        <v/>
      </c>
      <c r="U1167" s="230"/>
      <c r="W1167" s="221" t="str">
        <f t="shared" si="55"/>
        <v/>
      </c>
      <c r="X1167" s="221" t="str">
        <f t="shared" si="56"/>
        <v/>
      </c>
      <c r="AA1167" s="216" t="str">
        <f>IF(ISNUMBER(J1167),IF(OR(F1167&lt;Soll_Ist_Vergleich!$C$4,F1167&gt;Soll_Ist_Vergleich!$C$5,I1167&lt;Soll_Ist_Vergleich!$C$4,I1167&gt;Soll_Ist_Vergleich!$C$5,O1167&lt;Soll_Ist_Vergleich!$C$4,O1167&gt;Soll_Ist_Vergleich!$C$5),"Datum überprüfen",""),"")</f>
        <v/>
      </c>
    </row>
    <row r="1168" spans="1:27" x14ac:dyDescent="0.2">
      <c r="A1168" s="243" t="str">
        <f>IF(ISBLANK(B1168),"",COUNTA(B$10:B1168))</f>
        <v/>
      </c>
      <c r="B1168" s="24"/>
      <c r="C1168" s="48"/>
      <c r="D1168" s="48"/>
      <c r="E1168" s="33"/>
      <c r="F1168" s="35"/>
      <c r="G1168" s="35"/>
      <c r="H1168" s="49"/>
      <c r="I1168" s="35"/>
      <c r="J1168" s="34"/>
      <c r="K1168" s="62"/>
      <c r="L1168" s="62"/>
      <c r="M1168" s="114"/>
      <c r="N1168" s="116"/>
      <c r="O1168" s="57"/>
      <c r="P1168" s="50"/>
      <c r="Q1168" s="34"/>
      <c r="R1168" s="48"/>
      <c r="T1168" s="231" t="str">
        <f t="shared" si="57"/>
        <v/>
      </c>
      <c r="U1168" s="230"/>
      <c r="W1168" s="221" t="str">
        <f t="shared" si="55"/>
        <v/>
      </c>
      <c r="X1168" s="221" t="str">
        <f t="shared" si="56"/>
        <v/>
      </c>
      <c r="AA1168" s="216" t="str">
        <f>IF(ISNUMBER(J1168),IF(OR(F1168&lt;Soll_Ist_Vergleich!$C$4,F1168&gt;Soll_Ist_Vergleich!$C$5,I1168&lt;Soll_Ist_Vergleich!$C$4,I1168&gt;Soll_Ist_Vergleich!$C$5,O1168&lt;Soll_Ist_Vergleich!$C$4,O1168&gt;Soll_Ist_Vergleich!$C$5),"Datum überprüfen",""),"")</f>
        <v/>
      </c>
    </row>
    <row r="1169" spans="1:27" x14ac:dyDescent="0.2">
      <c r="A1169" s="243" t="str">
        <f>IF(ISBLANK(B1169),"",COUNTA(B$10:B1169))</f>
        <v/>
      </c>
      <c r="B1169" s="24"/>
      <c r="C1169" s="48"/>
      <c r="D1169" s="48"/>
      <c r="E1169" s="33"/>
      <c r="F1169" s="35"/>
      <c r="G1169" s="35"/>
      <c r="H1169" s="49"/>
      <c r="I1169" s="35"/>
      <c r="J1169" s="34"/>
      <c r="K1169" s="62"/>
      <c r="L1169" s="62"/>
      <c r="M1169" s="114"/>
      <c r="N1169" s="116"/>
      <c r="O1169" s="57"/>
      <c r="P1169" s="50"/>
      <c r="Q1169" s="34"/>
      <c r="R1169" s="48"/>
      <c r="T1169" s="231" t="str">
        <f t="shared" si="57"/>
        <v/>
      </c>
      <c r="U1169" s="230"/>
      <c r="W1169" s="221" t="str">
        <f t="shared" si="55"/>
        <v/>
      </c>
      <c r="X1169" s="221" t="str">
        <f t="shared" si="56"/>
        <v/>
      </c>
      <c r="AA1169" s="216" t="str">
        <f>IF(ISNUMBER(J1169),IF(OR(F1169&lt;Soll_Ist_Vergleich!$C$4,F1169&gt;Soll_Ist_Vergleich!$C$5,I1169&lt;Soll_Ist_Vergleich!$C$4,I1169&gt;Soll_Ist_Vergleich!$C$5,O1169&lt;Soll_Ist_Vergleich!$C$4,O1169&gt;Soll_Ist_Vergleich!$C$5),"Datum überprüfen",""),"")</f>
        <v/>
      </c>
    </row>
    <row r="1170" spans="1:27" x14ac:dyDescent="0.2">
      <c r="A1170" s="243" t="str">
        <f>IF(ISBLANK(B1170),"",COUNTA(B$10:B1170))</f>
        <v/>
      </c>
      <c r="B1170" s="24"/>
      <c r="C1170" s="48"/>
      <c r="D1170" s="48"/>
      <c r="E1170" s="33"/>
      <c r="F1170" s="35"/>
      <c r="G1170" s="35"/>
      <c r="H1170" s="49"/>
      <c r="I1170" s="35"/>
      <c r="J1170" s="34"/>
      <c r="K1170" s="62"/>
      <c r="L1170" s="62"/>
      <c r="M1170" s="114"/>
      <c r="N1170" s="116"/>
      <c r="O1170" s="57"/>
      <c r="P1170" s="50"/>
      <c r="Q1170" s="34"/>
      <c r="R1170" s="48"/>
      <c r="T1170" s="231" t="str">
        <f t="shared" si="57"/>
        <v/>
      </c>
      <c r="U1170" s="230"/>
      <c r="W1170" s="221" t="str">
        <f t="shared" si="55"/>
        <v/>
      </c>
      <c r="X1170" s="221" t="str">
        <f t="shared" si="56"/>
        <v/>
      </c>
      <c r="AA1170" s="216" t="str">
        <f>IF(ISNUMBER(J1170),IF(OR(F1170&lt;Soll_Ist_Vergleich!$C$4,F1170&gt;Soll_Ist_Vergleich!$C$5,I1170&lt;Soll_Ist_Vergleich!$C$4,I1170&gt;Soll_Ist_Vergleich!$C$5,O1170&lt;Soll_Ist_Vergleich!$C$4,O1170&gt;Soll_Ist_Vergleich!$C$5),"Datum überprüfen",""),"")</f>
        <v/>
      </c>
    </row>
    <row r="1171" spans="1:27" x14ac:dyDescent="0.2">
      <c r="A1171" s="243" t="str">
        <f>IF(ISBLANK(B1171),"",COUNTA(B$10:B1171))</f>
        <v/>
      </c>
      <c r="B1171" s="24"/>
      <c r="C1171" s="48"/>
      <c r="D1171" s="48"/>
      <c r="E1171" s="33"/>
      <c r="F1171" s="35"/>
      <c r="G1171" s="35"/>
      <c r="H1171" s="49"/>
      <c r="I1171" s="35"/>
      <c r="J1171" s="34"/>
      <c r="K1171" s="62"/>
      <c r="L1171" s="62"/>
      <c r="M1171" s="114"/>
      <c r="N1171" s="116"/>
      <c r="O1171" s="57"/>
      <c r="P1171" s="50"/>
      <c r="Q1171" s="34"/>
      <c r="R1171" s="48"/>
      <c r="T1171" s="231" t="str">
        <f t="shared" si="57"/>
        <v/>
      </c>
      <c r="U1171" s="230"/>
      <c r="W1171" s="221" t="str">
        <f t="shared" si="55"/>
        <v/>
      </c>
      <c r="X1171" s="221" t="str">
        <f t="shared" si="56"/>
        <v/>
      </c>
      <c r="AA1171" s="216" t="str">
        <f>IF(ISNUMBER(J1171),IF(OR(F1171&lt;Soll_Ist_Vergleich!$C$4,F1171&gt;Soll_Ist_Vergleich!$C$5,I1171&lt;Soll_Ist_Vergleich!$C$4,I1171&gt;Soll_Ist_Vergleich!$C$5,O1171&lt;Soll_Ist_Vergleich!$C$4,O1171&gt;Soll_Ist_Vergleich!$C$5),"Datum überprüfen",""),"")</f>
        <v/>
      </c>
    </row>
    <row r="1172" spans="1:27" x14ac:dyDescent="0.2">
      <c r="A1172" s="243" t="str">
        <f>IF(ISBLANK(B1172),"",COUNTA(B$10:B1172))</f>
        <v/>
      </c>
      <c r="B1172" s="24"/>
      <c r="C1172" s="48"/>
      <c r="D1172" s="48"/>
      <c r="E1172" s="33"/>
      <c r="F1172" s="35"/>
      <c r="G1172" s="35"/>
      <c r="H1172" s="49"/>
      <c r="I1172" s="35"/>
      <c r="J1172" s="34"/>
      <c r="K1172" s="62"/>
      <c r="L1172" s="62"/>
      <c r="M1172" s="114"/>
      <c r="N1172" s="116"/>
      <c r="O1172" s="57"/>
      <c r="P1172" s="50"/>
      <c r="Q1172" s="34"/>
      <c r="R1172" s="48"/>
      <c r="T1172" s="231" t="str">
        <f t="shared" si="57"/>
        <v/>
      </c>
      <c r="U1172" s="230"/>
      <c r="W1172" s="221" t="str">
        <f t="shared" si="55"/>
        <v/>
      </c>
      <c r="X1172" s="221" t="str">
        <f t="shared" si="56"/>
        <v/>
      </c>
      <c r="AA1172" s="216" t="str">
        <f>IF(ISNUMBER(J1172),IF(OR(F1172&lt;Soll_Ist_Vergleich!$C$4,F1172&gt;Soll_Ist_Vergleich!$C$5,I1172&lt;Soll_Ist_Vergleich!$C$4,I1172&gt;Soll_Ist_Vergleich!$C$5,O1172&lt;Soll_Ist_Vergleich!$C$4,O1172&gt;Soll_Ist_Vergleich!$C$5),"Datum überprüfen",""),"")</f>
        <v/>
      </c>
    </row>
    <row r="1173" spans="1:27" x14ac:dyDescent="0.2">
      <c r="A1173" s="243" t="str">
        <f>IF(ISBLANK(B1173),"",COUNTA(B$10:B1173))</f>
        <v/>
      </c>
      <c r="B1173" s="24"/>
      <c r="C1173" s="48"/>
      <c r="D1173" s="48"/>
      <c r="E1173" s="33"/>
      <c r="F1173" s="35"/>
      <c r="G1173" s="35"/>
      <c r="H1173" s="49"/>
      <c r="I1173" s="35"/>
      <c r="J1173" s="34"/>
      <c r="K1173" s="62"/>
      <c r="L1173" s="62"/>
      <c r="M1173" s="114"/>
      <c r="N1173" s="116"/>
      <c r="O1173" s="57"/>
      <c r="P1173" s="50"/>
      <c r="Q1173" s="34"/>
      <c r="R1173" s="48"/>
      <c r="T1173" s="231" t="str">
        <f t="shared" si="57"/>
        <v/>
      </c>
      <c r="U1173" s="230"/>
      <c r="W1173" s="221" t="str">
        <f t="shared" si="55"/>
        <v/>
      </c>
      <c r="X1173" s="221" t="str">
        <f t="shared" si="56"/>
        <v/>
      </c>
      <c r="AA1173" s="216" t="str">
        <f>IF(ISNUMBER(J1173),IF(OR(F1173&lt;Soll_Ist_Vergleich!$C$4,F1173&gt;Soll_Ist_Vergleich!$C$5,I1173&lt;Soll_Ist_Vergleich!$C$4,I1173&gt;Soll_Ist_Vergleich!$C$5,O1173&lt;Soll_Ist_Vergleich!$C$4,O1173&gt;Soll_Ist_Vergleich!$C$5),"Datum überprüfen",""),"")</f>
        <v/>
      </c>
    </row>
    <row r="1174" spans="1:27" x14ac:dyDescent="0.2">
      <c r="A1174" s="243" t="str">
        <f>IF(ISBLANK(B1174),"",COUNTA(B$10:B1174))</f>
        <v/>
      </c>
      <c r="B1174" s="24"/>
      <c r="C1174" s="48"/>
      <c r="D1174" s="48"/>
      <c r="E1174" s="33"/>
      <c r="F1174" s="35"/>
      <c r="G1174" s="35"/>
      <c r="H1174" s="49"/>
      <c r="I1174" s="35"/>
      <c r="J1174" s="34"/>
      <c r="K1174" s="62"/>
      <c r="L1174" s="62"/>
      <c r="M1174" s="114"/>
      <c r="N1174" s="116"/>
      <c r="O1174" s="57"/>
      <c r="P1174" s="50"/>
      <c r="Q1174" s="34"/>
      <c r="R1174" s="48"/>
      <c r="T1174" s="231" t="str">
        <f t="shared" si="57"/>
        <v/>
      </c>
      <c r="U1174" s="230"/>
      <c r="W1174" s="221" t="str">
        <f t="shared" si="55"/>
        <v/>
      </c>
      <c r="X1174" s="221" t="str">
        <f t="shared" si="56"/>
        <v/>
      </c>
      <c r="AA1174" s="216" t="str">
        <f>IF(ISNUMBER(J1174),IF(OR(F1174&lt;Soll_Ist_Vergleich!$C$4,F1174&gt;Soll_Ist_Vergleich!$C$5,I1174&lt;Soll_Ist_Vergleich!$C$4,I1174&gt;Soll_Ist_Vergleich!$C$5,O1174&lt;Soll_Ist_Vergleich!$C$4,O1174&gt;Soll_Ist_Vergleich!$C$5),"Datum überprüfen",""),"")</f>
        <v/>
      </c>
    </row>
    <row r="1175" spans="1:27" x14ac:dyDescent="0.2">
      <c r="A1175" s="243" t="str">
        <f>IF(ISBLANK(B1175),"",COUNTA(B$10:B1175))</f>
        <v/>
      </c>
      <c r="B1175" s="24"/>
      <c r="C1175" s="48"/>
      <c r="D1175" s="48"/>
      <c r="E1175" s="33"/>
      <c r="F1175" s="35"/>
      <c r="G1175" s="35"/>
      <c r="H1175" s="49"/>
      <c r="I1175" s="35"/>
      <c r="J1175" s="34"/>
      <c r="K1175" s="62"/>
      <c r="L1175" s="62"/>
      <c r="M1175" s="114"/>
      <c r="N1175" s="116"/>
      <c r="O1175" s="57"/>
      <c r="P1175" s="50"/>
      <c r="Q1175" s="34"/>
      <c r="R1175" s="48"/>
      <c r="T1175" s="231" t="str">
        <f t="shared" si="57"/>
        <v/>
      </c>
      <c r="U1175" s="230"/>
      <c r="W1175" s="221" t="str">
        <f t="shared" ref="W1175:W1238" si="58">IF(ISNUMBER(J1175),ROUND(J1175/(1+L1175/100)*(1-K1175/100),2),"")</f>
        <v/>
      </c>
      <c r="X1175" s="221" t="str">
        <f t="shared" ref="X1175:X1238" si="59">IF(ISNUMBER(J1175),ROUND(J1175/(1+L1175/100),2),"")</f>
        <v/>
      </c>
      <c r="AA1175" s="216" t="str">
        <f>IF(ISNUMBER(J1175),IF(OR(F1175&lt;Soll_Ist_Vergleich!$C$4,F1175&gt;Soll_Ist_Vergleich!$C$5,I1175&lt;Soll_Ist_Vergleich!$C$4,I1175&gt;Soll_Ist_Vergleich!$C$5,O1175&lt;Soll_Ist_Vergleich!$C$4,O1175&gt;Soll_Ist_Vergleich!$C$5),"Datum überprüfen",""),"")</f>
        <v/>
      </c>
    </row>
    <row r="1176" spans="1:27" x14ac:dyDescent="0.2">
      <c r="A1176" s="243" t="str">
        <f>IF(ISBLANK(B1176),"",COUNTA(B$10:B1176))</f>
        <v/>
      </c>
      <c r="B1176" s="24"/>
      <c r="C1176" s="48"/>
      <c r="D1176" s="48"/>
      <c r="E1176" s="33"/>
      <c r="F1176" s="35"/>
      <c r="G1176" s="35"/>
      <c r="H1176" s="49"/>
      <c r="I1176" s="35"/>
      <c r="J1176" s="34"/>
      <c r="K1176" s="62"/>
      <c r="L1176" s="62"/>
      <c r="M1176" s="114"/>
      <c r="N1176" s="116"/>
      <c r="O1176" s="57"/>
      <c r="P1176" s="50"/>
      <c r="Q1176" s="34"/>
      <c r="R1176" s="48"/>
      <c r="T1176" s="231" t="str">
        <f t="shared" si="57"/>
        <v/>
      </c>
      <c r="U1176" s="230"/>
      <c r="W1176" s="221" t="str">
        <f t="shared" si="58"/>
        <v/>
      </c>
      <c r="X1176" s="221" t="str">
        <f t="shared" si="59"/>
        <v/>
      </c>
      <c r="AA1176" s="216" t="str">
        <f>IF(ISNUMBER(J1176),IF(OR(F1176&lt;Soll_Ist_Vergleich!$C$4,F1176&gt;Soll_Ist_Vergleich!$C$5,I1176&lt;Soll_Ist_Vergleich!$C$4,I1176&gt;Soll_Ist_Vergleich!$C$5,O1176&lt;Soll_Ist_Vergleich!$C$4,O1176&gt;Soll_Ist_Vergleich!$C$5),"Datum überprüfen",""),"")</f>
        <v/>
      </c>
    </row>
    <row r="1177" spans="1:27" x14ac:dyDescent="0.2">
      <c r="A1177" s="243" t="str">
        <f>IF(ISBLANK(B1177),"",COUNTA(B$10:B1177))</f>
        <v/>
      </c>
      <c r="B1177" s="24"/>
      <c r="C1177" s="48"/>
      <c r="D1177" s="48"/>
      <c r="E1177" s="33"/>
      <c r="F1177" s="35"/>
      <c r="G1177" s="35"/>
      <c r="H1177" s="49"/>
      <c r="I1177" s="35"/>
      <c r="J1177" s="34"/>
      <c r="K1177" s="62"/>
      <c r="L1177" s="62"/>
      <c r="M1177" s="114"/>
      <c r="N1177" s="116"/>
      <c r="O1177" s="57"/>
      <c r="P1177" s="50"/>
      <c r="Q1177" s="34"/>
      <c r="R1177" s="48"/>
      <c r="T1177" s="231" t="str">
        <f t="shared" si="57"/>
        <v/>
      </c>
      <c r="U1177" s="230"/>
      <c r="W1177" s="221" t="str">
        <f t="shared" si="58"/>
        <v/>
      </c>
      <c r="X1177" s="221" t="str">
        <f t="shared" si="59"/>
        <v/>
      </c>
      <c r="AA1177" s="216" t="str">
        <f>IF(ISNUMBER(J1177),IF(OR(F1177&lt;Soll_Ist_Vergleich!$C$4,F1177&gt;Soll_Ist_Vergleich!$C$5,I1177&lt;Soll_Ist_Vergleich!$C$4,I1177&gt;Soll_Ist_Vergleich!$C$5,O1177&lt;Soll_Ist_Vergleich!$C$4,O1177&gt;Soll_Ist_Vergleich!$C$5),"Datum überprüfen",""),"")</f>
        <v/>
      </c>
    </row>
    <row r="1178" spans="1:27" x14ac:dyDescent="0.2">
      <c r="A1178" s="243" t="str">
        <f>IF(ISBLANK(B1178),"",COUNTA(B$10:B1178))</f>
        <v/>
      </c>
      <c r="B1178" s="24"/>
      <c r="C1178" s="48"/>
      <c r="D1178" s="48"/>
      <c r="E1178" s="33"/>
      <c r="F1178" s="35"/>
      <c r="G1178" s="35"/>
      <c r="H1178" s="49"/>
      <c r="I1178" s="35"/>
      <c r="J1178" s="34"/>
      <c r="K1178" s="62"/>
      <c r="L1178" s="62"/>
      <c r="M1178" s="114"/>
      <c r="N1178" s="116"/>
      <c r="O1178" s="57"/>
      <c r="P1178" s="50"/>
      <c r="Q1178" s="34"/>
      <c r="R1178" s="48"/>
      <c r="T1178" s="231" t="str">
        <f t="shared" si="57"/>
        <v/>
      </c>
      <c r="U1178" s="230"/>
      <c r="W1178" s="221" t="str">
        <f t="shared" si="58"/>
        <v/>
      </c>
      <c r="X1178" s="221" t="str">
        <f t="shared" si="59"/>
        <v/>
      </c>
      <c r="AA1178" s="216" t="str">
        <f>IF(ISNUMBER(J1178),IF(OR(F1178&lt;Soll_Ist_Vergleich!$C$4,F1178&gt;Soll_Ist_Vergleich!$C$5,I1178&lt;Soll_Ist_Vergleich!$C$4,I1178&gt;Soll_Ist_Vergleich!$C$5,O1178&lt;Soll_Ist_Vergleich!$C$4,O1178&gt;Soll_Ist_Vergleich!$C$5),"Datum überprüfen",""),"")</f>
        <v/>
      </c>
    </row>
    <row r="1179" spans="1:27" x14ac:dyDescent="0.2">
      <c r="A1179" s="243" t="str">
        <f>IF(ISBLANK(B1179),"",COUNTA(B$10:B1179))</f>
        <v/>
      </c>
      <c r="B1179" s="24"/>
      <c r="C1179" s="48"/>
      <c r="D1179" s="48"/>
      <c r="E1179" s="33"/>
      <c r="F1179" s="35"/>
      <c r="G1179" s="35"/>
      <c r="H1179" s="49"/>
      <c r="I1179" s="35"/>
      <c r="J1179" s="34"/>
      <c r="K1179" s="62"/>
      <c r="L1179" s="62"/>
      <c r="M1179" s="114"/>
      <c r="N1179" s="116"/>
      <c r="O1179" s="57"/>
      <c r="P1179" s="50"/>
      <c r="Q1179" s="34"/>
      <c r="R1179" s="48"/>
      <c r="T1179" s="231" t="str">
        <f t="shared" si="57"/>
        <v/>
      </c>
      <c r="U1179" s="230"/>
      <c r="W1179" s="221" t="str">
        <f t="shared" si="58"/>
        <v/>
      </c>
      <c r="X1179" s="221" t="str">
        <f t="shared" si="59"/>
        <v/>
      </c>
      <c r="AA1179" s="216" t="str">
        <f>IF(ISNUMBER(J1179),IF(OR(F1179&lt;Soll_Ist_Vergleich!$C$4,F1179&gt;Soll_Ist_Vergleich!$C$5,I1179&lt;Soll_Ist_Vergleich!$C$4,I1179&gt;Soll_Ist_Vergleich!$C$5,O1179&lt;Soll_Ist_Vergleich!$C$4,O1179&gt;Soll_Ist_Vergleich!$C$5),"Datum überprüfen",""),"")</f>
        <v/>
      </c>
    </row>
    <row r="1180" spans="1:27" x14ac:dyDescent="0.2">
      <c r="A1180" s="243" t="str">
        <f>IF(ISBLANK(B1180),"",COUNTA(B$10:B1180))</f>
        <v/>
      </c>
      <c r="B1180" s="24"/>
      <c r="C1180" s="48"/>
      <c r="D1180" s="48"/>
      <c r="E1180" s="33"/>
      <c r="F1180" s="35"/>
      <c r="G1180" s="35"/>
      <c r="H1180" s="49"/>
      <c r="I1180" s="35"/>
      <c r="J1180" s="34"/>
      <c r="K1180" s="62"/>
      <c r="L1180" s="62"/>
      <c r="M1180" s="114"/>
      <c r="N1180" s="116"/>
      <c r="O1180" s="57"/>
      <c r="P1180" s="50"/>
      <c r="Q1180" s="34"/>
      <c r="R1180" s="48"/>
      <c r="T1180" s="231" t="str">
        <f t="shared" si="57"/>
        <v/>
      </c>
      <c r="U1180" s="230"/>
      <c r="W1180" s="221" t="str">
        <f t="shared" si="58"/>
        <v/>
      </c>
      <c r="X1180" s="221" t="str">
        <f t="shared" si="59"/>
        <v/>
      </c>
      <c r="AA1180" s="216" t="str">
        <f>IF(ISNUMBER(J1180),IF(OR(F1180&lt;Soll_Ist_Vergleich!$C$4,F1180&gt;Soll_Ist_Vergleich!$C$5,I1180&lt;Soll_Ist_Vergleich!$C$4,I1180&gt;Soll_Ist_Vergleich!$C$5,O1180&lt;Soll_Ist_Vergleich!$C$4,O1180&gt;Soll_Ist_Vergleich!$C$5),"Datum überprüfen",""),"")</f>
        <v/>
      </c>
    </row>
    <row r="1181" spans="1:27" x14ac:dyDescent="0.2">
      <c r="A1181" s="243" t="str">
        <f>IF(ISBLANK(B1181),"",COUNTA(B$10:B1181))</f>
        <v/>
      </c>
      <c r="B1181" s="24"/>
      <c r="C1181" s="48"/>
      <c r="D1181" s="48"/>
      <c r="E1181" s="33"/>
      <c r="F1181" s="35"/>
      <c r="G1181" s="35"/>
      <c r="H1181" s="49"/>
      <c r="I1181" s="35"/>
      <c r="J1181" s="34"/>
      <c r="K1181" s="62"/>
      <c r="L1181" s="62"/>
      <c r="M1181" s="114"/>
      <c r="N1181" s="116"/>
      <c r="O1181" s="57"/>
      <c r="P1181" s="50"/>
      <c r="Q1181" s="34"/>
      <c r="R1181" s="48"/>
      <c r="T1181" s="231" t="str">
        <f t="shared" si="57"/>
        <v/>
      </c>
      <c r="U1181" s="230"/>
      <c r="W1181" s="221" t="str">
        <f t="shared" si="58"/>
        <v/>
      </c>
      <c r="X1181" s="221" t="str">
        <f t="shared" si="59"/>
        <v/>
      </c>
      <c r="AA1181" s="216" t="str">
        <f>IF(ISNUMBER(J1181),IF(OR(F1181&lt;Soll_Ist_Vergleich!$C$4,F1181&gt;Soll_Ist_Vergleich!$C$5,I1181&lt;Soll_Ist_Vergleich!$C$4,I1181&gt;Soll_Ist_Vergleich!$C$5,O1181&lt;Soll_Ist_Vergleich!$C$4,O1181&gt;Soll_Ist_Vergleich!$C$5),"Datum überprüfen",""),"")</f>
        <v/>
      </c>
    </row>
    <row r="1182" spans="1:27" x14ac:dyDescent="0.2">
      <c r="A1182" s="243" t="str">
        <f>IF(ISBLANK(B1182),"",COUNTA(B$10:B1182))</f>
        <v/>
      </c>
      <c r="B1182" s="24"/>
      <c r="C1182" s="48"/>
      <c r="D1182" s="48"/>
      <c r="E1182" s="33"/>
      <c r="F1182" s="35"/>
      <c r="G1182" s="35"/>
      <c r="H1182" s="49"/>
      <c r="I1182" s="35"/>
      <c r="J1182" s="34"/>
      <c r="K1182" s="62"/>
      <c r="L1182" s="62"/>
      <c r="M1182" s="114"/>
      <c r="N1182" s="116"/>
      <c r="O1182" s="57"/>
      <c r="P1182" s="50"/>
      <c r="Q1182" s="34"/>
      <c r="R1182" s="48"/>
      <c r="T1182" s="231" t="str">
        <f t="shared" si="57"/>
        <v/>
      </c>
      <c r="U1182" s="230"/>
      <c r="W1182" s="221" t="str">
        <f t="shared" si="58"/>
        <v/>
      </c>
      <c r="X1182" s="221" t="str">
        <f t="shared" si="59"/>
        <v/>
      </c>
      <c r="AA1182" s="216" t="str">
        <f>IF(ISNUMBER(J1182),IF(OR(F1182&lt;Soll_Ist_Vergleich!$C$4,F1182&gt;Soll_Ist_Vergleich!$C$5,I1182&lt;Soll_Ist_Vergleich!$C$4,I1182&gt;Soll_Ist_Vergleich!$C$5,O1182&lt;Soll_Ist_Vergleich!$C$4,O1182&gt;Soll_Ist_Vergleich!$C$5),"Datum überprüfen",""),"")</f>
        <v/>
      </c>
    </row>
    <row r="1183" spans="1:27" x14ac:dyDescent="0.2">
      <c r="A1183" s="243" t="str">
        <f>IF(ISBLANK(B1183),"",COUNTA(B$10:B1183))</f>
        <v/>
      </c>
      <c r="B1183" s="24"/>
      <c r="C1183" s="48"/>
      <c r="D1183" s="48"/>
      <c r="E1183" s="33"/>
      <c r="F1183" s="35"/>
      <c r="G1183" s="35"/>
      <c r="H1183" s="49"/>
      <c r="I1183" s="35"/>
      <c r="J1183" s="34"/>
      <c r="K1183" s="62"/>
      <c r="L1183" s="62"/>
      <c r="M1183" s="114"/>
      <c r="N1183" s="116"/>
      <c r="O1183" s="57"/>
      <c r="P1183" s="50"/>
      <c r="Q1183" s="34"/>
      <c r="R1183" s="48"/>
      <c r="T1183" s="231" t="str">
        <f t="shared" si="57"/>
        <v/>
      </c>
      <c r="U1183" s="230"/>
      <c r="W1183" s="221" t="str">
        <f t="shared" si="58"/>
        <v/>
      </c>
      <c r="X1183" s="221" t="str">
        <f t="shared" si="59"/>
        <v/>
      </c>
      <c r="AA1183" s="216" t="str">
        <f>IF(ISNUMBER(J1183),IF(OR(F1183&lt;Soll_Ist_Vergleich!$C$4,F1183&gt;Soll_Ist_Vergleich!$C$5,I1183&lt;Soll_Ist_Vergleich!$C$4,I1183&gt;Soll_Ist_Vergleich!$C$5,O1183&lt;Soll_Ist_Vergleich!$C$4,O1183&gt;Soll_Ist_Vergleich!$C$5),"Datum überprüfen",""),"")</f>
        <v/>
      </c>
    </row>
    <row r="1184" spans="1:27" x14ac:dyDescent="0.2">
      <c r="A1184" s="243" t="str">
        <f>IF(ISBLANK(B1184),"",COUNTA(B$10:B1184))</f>
        <v/>
      </c>
      <c r="B1184" s="24"/>
      <c r="C1184" s="48"/>
      <c r="D1184" s="48"/>
      <c r="E1184" s="33"/>
      <c r="F1184" s="35"/>
      <c r="G1184" s="35"/>
      <c r="H1184" s="49"/>
      <c r="I1184" s="35"/>
      <c r="J1184" s="34"/>
      <c r="K1184" s="62"/>
      <c r="L1184" s="62"/>
      <c r="M1184" s="114"/>
      <c r="N1184" s="116"/>
      <c r="O1184" s="57"/>
      <c r="P1184" s="50"/>
      <c r="Q1184" s="34"/>
      <c r="R1184" s="48"/>
      <c r="T1184" s="231" t="str">
        <f t="shared" si="57"/>
        <v/>
      </c>
      <c r="U1184" s="230"/>
      <c r="W1184" s="221" t="str">
        <f t="shared" si="58"/>
        <v/>
      </c>
      <c r="X1184" s="221" t="str">
        <f t="shared" si="59"/>
        <v/>
      </c>
      <c r="AA1184" s="216" t="str">
        <f>IF(ISNUMBER(J1184),IF(OR(F1184&lt;Soll_Ist_Vergleich!$C$4,F1184&gt;Soll_Ist_Vergleich!$C$5,I1184&lt;Soll_Ist_Vergleich!$C$4,I1184&gt;Soll_Ist_Vergleich!$C$5,O1184&lt;Soll_Ist_Vergleich!$C$4,O1184&gt;Soll_Ist_Vergleich!$C$5),"Datum überprüfen",""),"")</f>
        <v/>
      </c>
    </row>
    <row r="1185" spans="1:27" x14ac:dyDescent="0.2">
      <c r="A1185" s="243" t="str">
        <f>IF(ISBLANK(B1185),"",COUNTA(B$10:B1185))</f>
        <v/>
      </c>
      <c r="B1185" s="24"/>
      <c r="C1185" s="48"/>
      <c r="D1185" s="48"/>
      <c r="E1185" s="33"/>
      <c r="F1185" s="35"/>
      <c r="G1185" s="35"/>
      <c r="H1185" s="49"/>
      <c r="I1185" s="35"/>
      <c r="J1185" s="34"/>
      <c r="K1185" s="62"/>
      <c r="L1185" s="62"/>
      <c r="M1185" s="114"/>
      <c r="N1185" s="116"/>
      <c r="O1185" s="57"/>
      <c r="P1185" s="50"/>
      <c r="Q1185" s="34"/>
      <c r="R1185" s="48"/>
      <c r="T1185" s="231" t="str">
        <f t="shared" si="57"/>
        <v/>
      </c>
      <c r="U1185" s="230"/>
      <c r="W1185" s="221" t="str">
        <f t="shared" si="58"/>
        <v/>
      </c>
      <c r="X1185" s="221" t="str">
        <f t="shared" si="59"/>
        <v/>
      </c>
      <c r="AA1185" s="216" t="str">
        <f>IF(ISNUMBER(J1185),IF(OR(F1185&lt;Soll_Ist_Vergleich!$C$4,F1185&gt;Soll_Ist_Vergleich!$C$5,I1185&lt;Soll_Ist_Vergleich!$C$4,I1185&gt;Soll_Ist_Vergleich!$C$5,O1185&lt;Soll_Ist_Vergleich!$C$4,O1185&gt;Soll_Ist_Vergleich!$C$5),"Datum überprüfen",""),"")</f>
        <v/>
      </c>
    </row>
    <row r="1186" spans="1:27" x14ac:dyDescent="0.2">
      <c r="A1186" s="243" t="str">
        <f>IF(ISBLANK(B1186),"",COUNTA(B$10:B1186))</f>
        <v/>
      </c>
      <c r="B1186" s="24"/>
      <c r="C1186" s="48"/>
      <c r="D1186" s="48"/>
      <c r="E1186" s="33"/>
      <c r="F1186" s="35"/>
      <c r="G1186" s="35"/>
      <c r="H1186" s="49"/>
      <c r="I1186" s="35"/>
      <c r="J1186" s="34"/>
      <c r="K1186" s="62"/>
      <c r="L1186" s="62"/>
      <c r="M1186" s="114"/>
      <c r="N1186" s="116"/>
      <c r="O1186" s="57"/>
      <c r="P1186" s="50"/>
      <c r="Q1186" s="34"/>
      <c r="R1186" s="48"/>
      <c r="T1186" s="231" t="str">
        <f t="shared" si="57"/>
        <v/>
      </c>
      <c r="U1186" s="230"/>
      <c r="W1186" s="221" t="str">
        <f t="shared" si="58"/>
        <v/>
      </c>
      <c r="X1186" s="221" t="str">
        <f t="shared" si="59"/>
        <v/>
      </c>
      <c r="AA1186" s="216" t="str">
        <f>IF(ISNUMBER(J1186),IF(OR(F1186&lt;Soll_Ist_Vergleich!$C$4,F1186&gt;Soll_Ist_Vergleich!$C$5,I1186&lt;Soll_Ist_Vergleich!$C$4,I1186&gt;Soll_Ist_Vergleich!$C$5,O1186&lt;Soll_Ist_Vergleich!$C$4,O1186&gt;Soll_Ist_Vergleich!$C$5),"Datum überprüfen",""),"")</f>
        <v/>
      </c>
    </row>
    <row r="1187" spans="1:27" x14ac:dyDescent="0.2">
      <c r="A1187" s="243" t="str">
        <f>IF(ISBLANK(B1187),"",COUNTA(B$10:B1187))</f>
        <v/>
      </c>
      <c r="B1187" s="24"/>
      <c r="C1187" s="48"/>
      <c r="D1187" s="48"/>
      <c r="E1187" s="33"/>
      <c r="F1187" s="35"/>
      <c r="G1187" s="35"/>
      <c r="H1187" s="49"/>
      <c r="I1187" s="35"/>
      <c r="J1187" s="34"/>
      <c r="K1187" s="62"/>
      <c r="L1187" s="62"/>
      <c r="M1187" s="114"/>
      <c r="N1187" s="116"/>
      <c r="O1187" s="57"/>
      <c r="P1187" s="50"/>
      <c r="Q1187" s="34"/>
      <c r="R1187" s="48"/>
      <c r="T1187" s="231" t="str">
        <f t="shared" si="57"/>
        <v/>
      </c>
      <c r="U1187" s="230"/>
      <c r="W1187" s="221" t="str">
        <f t="shared" si="58"/>
        <v/>
      </c>
      <c r="X1187" s="221" t="str">
        <f t="shared" si="59"/>
        <v/>
      </c>
      <c r="AA1187" s="216" t="str">
        <f>IF(ISNUMBER(J1187),IF(OR(F1187&lt;Soll_Ist_Vergleich!$C$4,F1187&gt;Soll_Ist_Vergleich!$C$5,I1187&lt;Soll_Ist_Vergleich!$C$4,I1187&gt;Soll_Ist_Vergleich!$C$5,O1187&lt;Soll_Ist_Vergleich!$C$4,O1187&gt;Soll_Ist_Vergleich!$C$5),"Datum überprüfen",""),"")</f>
        <v/>
      </c>
    </row>
    <row r="1188" spans="1:27" x14ac:dyDescent="0.2">
      <c r="A1188" s="243" t="str">
        <f>IF(ISBLANK(B1188),"",COUNTA(B$10:B1188))</f>
        <v/>
      </c>
      <c r="B1188" s="24"/>
      <c r="C1188" s="48"/>
      <c r="D1188" s="48"/>
      <c r="E1188" s="33"/>
      <c r="F1188" s="35"/>
      <c r="G1188" s="35"/>
      <c r="H1188" s="49"/>
      <c r="I1188" s="35"/>
      <c r="J1188" s="34"/>
      <c r="K1188" s="62"/>
      <c r="L1188" s="62"/>
      <c r="M1188" s="114"/>
      <c r="N1188" s="116"/>
      <c r="O1188" s="57"/>
      <c r="P1188" s="50"/>
      <c r="Q1188" s="34"/>
      <c r="R1188" s="48"/>
      <c r="T1188" s="231" t="str">
        <f t="shared" si="57"/>
        <v/>
      </c>
      <c r="U1188" s="230"/>
      <c r="W1188" s="221" t="str">
        <f t="shared" si="58"/>
        <v/>
      </c>
      <c r="X1188" s="221" t="str">
        <f t="shared" si="59"/>
        <v/>
      </c>
      <c r="AA1188" s="216" t="str">
        <f>IF(ISNUMBER(J1188),IF(OR(F1188&lt;Soll_Ist_Vergleich!$C$4,F1188&gt;Soll_Ist_Vergleich!$C$5,I1188&lt;Soll_Ist_Vergleich!$C$4,I1188&gt;Soll_Ist_Vergleich!$C$5,O1188&lt;Soll_Ist_Vergleich!$C$4,O1188&gt;Soll_Ist_Vergleich!$C$5),"Datum überprüfen",""),"")</f>
        <v/>
      </c>
    </row>
    <row r="1189" spans="1:27" x14ac:dyDescent="0.2">
      <c r="A1189" s="243" t="str">
        <f>IF(ISBLANK(B1189),"",COUNTA(B$10:B1189))</f>
        <v/>
      </c>
      <c r="B1189" s="24"/>
      <c r="C1189" s="48"/>
      <c r="D1189" s="48"/>
      <c r="E1189" s="33"/>
      <c r="F1189" s="35"/>
      <c r="G1189" s="35"/>
      <c r="H1189" s="49"/>
      <c r="I1189" s="35"/>
      <c r="J1189" s="34"/>
      <c r="K1189" s="62"/>
      <c r="L1189" s="62"/>
      <c r="M1189" s="114"/>
      <c r="N1189" s="116"/>
      <c r="O1189" s="57"/>
      <c r="P1189" s="50"/>
      <c r="Q1189" s="34"/>
      <c r="R1189" s="48"/>
      <c r="T1189" s="231" t="str">
        <f t="shared" si="57"/>
        <v/>
      </c>
      <c r="U1189" s="230"/>
      <c r="W1189" s="221" t="str">
        <f t="shared" si="58"/>
        <v/>
      </c>
      <c r="X1189" s="221" t="str">
        <f t="shared" si="59"/>
        <v/>
      </c>
      <c r="AA1189" s="216" t="str">
        <f>IF(ISNUMBER(J1189),IF(OR(F1189&lt;Soll_Ist_Vergleich!$C$4,F1189&gt;Soll_Ist_Vergleich!$C$5,I1189&lt;Soll_Ist_Vergleich!$C$4,I1189&gt;Soll_Ist_Vergleich!$C$5,O1189&lt;Soll_Ist_Vergleich!$C$4,O1189&gt;Soll_Ist_Vergleich!$C$5),"Datum überprüfen",""),"")</f>
        <v/>
      </c>
    </row>
    <row r="1190" spans="1:27" x14ac:dyDescent="0.2">
      <c r="A1190" s="243" t="str">
        <f>IF(ISBLANK(B1190),"",COUNTA(B$10:B1190))</f>
        <v/>
      </c>
      <c r="B1190" s="24"/>
      <c r="C1190" s="48"/>
      <c r="D1190" s="48"/>
      <c r="E1190" s="33"/>
      <c r="F1190" s="35"/>
      <c r="G1190" s="35"/>
      <c r="H1190" s="49"/>
      <c r="I1190" s="35"/>
      <c r="J1190" s="34"/>
      <c r="K1190" s="62"/>
      <c r="L1190" s="62"/>
      <c r="M1190" s="114"/>
      <c r="N1190" s="116"/>
      <c r="O1190" s="57"/>
      <c r="P1190" s="50"/>
      <c r="Q1190" s="34"/>
      <c r="R1190" s="48"/>
      <c r="T1190" s="231" t="str">
        <f t="shared" si="57"/>
        <v/>
      </c>
      <c r="U1190" s="230"/>
      <c r="W1190" s="221" t="str">
        <f t="shared" si="58"/>
        <v/>
      </c>
      <c r="X1190" s="221" t="str">
        <f t="shared" si="59"/>
        <v/>
      </c>
      <c r="AA1190" s="216" t="str">
        <f>IF(ISNUMBER(J1190),IF(OR(F1190&lt;Soll_Ist_Vergleich!$C$4,F1190&gt;Soll_Ist_Vergleich!$C$5,I1190&lt;Soll_Ist_Vergleich!$C$4,I1190&gt;Soll_Ist_Vergleich!$C$5,O1190&lt;Soll_Ist_Vergleich!$C$4,O1190&gt;Soll_Ist_Vergleich!$C$5),"Datum überprüfen",""),"")</f>
        <v/>
      </c>
    </row>
    <row r="1191" spans="1:27" x14ac:dyDescent="0.2">
      <c r="A1191" s="243" t="str">
        <f>IF(ISBLANK(B1191),"",COUNTA(B$10:B1191))</f>
        <v/>
      </c>
      <c r="B1191" s="24"/>
      <c r="C1191" s="48"/>
      <c r="D1191" s="48"/>
      <c r="E1191" s="33"/>
      <c r="F1191" s="35"/>
      <c r="G1191" s="35"/>
      <c r="H1191" s="49"/>
      <c r="I1191" s="35"/>
      <c r="J1191" s="34"/>
      <c r="K1191" s="62"/>
      <c r="L1191" s="62"/>
      <c r="M1191" s="114"/>
      <c r="N1191" s="116"/>
      <c r="O1191" s="57"/>
      <c r="P1191" s="50"/>
      <c r="Q1191" s="34"/>
      <c r="R1191" s="48"/>
      <c r="T1191" s="231" t="str">
        <f t="shared" si="57"/>
        <v/>
      </c>
      <c r="U1191" s="230"/>
      <c r="W1191" s="221" t="str">
        <f t="shared" si="58"/>
        <v/>
      </c>
      <c r="X1191" s="221" t="str">
        <f t="shared" si="59"/>
        <v/>
      </c>
      <c r="AA1191" s="216" t="str">
        <f>IF(ISNUMBER(J1191),IF(OR(F1191&lt;Soll_Ist_Vergleich!$C$4,F1191&gt;Soll_Ist_Vergleich!$C$5,I1191&lt;Soll_Ist_Vergleich!$C$4,I1191&gt;Soll_Ist_Vergleich!$C$5,O1191&lt;Soll_Ist_Vergleich!$C$4,O1191&gt;Soll_Ist_Vergleich!$C$5),"Datum überprüfen",""),"")</f>
        <v/>
      </c>
    </row>
    <row r="1192" spans="1:27" x14ac:dyDescent="0.2">
      <c r="A1192" s="243" t="str">
        <f>IF(ISBLANK(B1192),"",COUNTA(B$10:B1192))</f>
        <v/>
      </c>
      <c r="B1192" s="24"/>
      <c r="C1192" s="48"/>
      <c r="D1192" s="48"/>
      <c r="E1192" s="33"/>
      <c r="F1192" s="35"/>
      <c r="G1192" s="35"/>
      <c r="H1192" s="49"/>
      <c r="I1192" s="35"/>
      <c r="J1192" s="34"/>
      <c r="K1192" s="62"/>
      <c r="L1192" s="62"/>
      <c r="M1192" s="114"/>
      <c r="N1192" s="116"/>
      <c r="O1192" s="57"/>
      <c r="P1192" s="50"/>
      <c r="Q1192" s="34"/>
      <c r="R1192" s="48"/>
      <c r="T1192" s="231" t="str">
        <f t="shared" si="57"/>
        <v/>
      </c>
      <c r="U1192" s="230"/>
      <c r="W1192" s="221" t="str">
        <f t="shared" si="58"/>
        <v/>
      </c>
      <c r="X1192" s="221" t="str">
        <f t="shared" si="59"/>
        <v/>
      </c>
      <c r="AA1192" s="216" t="str">
        <f>IF(ISNUMBER(J1192),IF(OR(F1192&lt;Soll_Ist_Vergleich!$C$4,F1192&gt;Soll_Ist_Vergleich!$C$5,I1192&lt;Soll_Ist_Vergleich!$C$4,I1192&gt;Soll_Ist_Vergleich!$C$5,O1192&lt;Soll_Ist_Vergleich!$C$4,O1192&gt;Soll_Ist_Vergleich!$C$5),"Datum überprüfen",""),"")</f>
        <v/>
      </c>
    </row>
    <row r="1193" spans="1:27" x14ac:dyDescent="0.2">
      <c r="A1193" s="243" t="str">
        <f>IF(ISBLANK(B1193),"",COUNTA(B$10:B1193))</f>
        <v/>
      </c>
      <c r="B1193" s="24"/>
      <c r="C1193" s="48"/>
      <c r="D1193" s="48"/>
      <c r="E1193" s="33"/>
      <c r="F1193" s="35"/>
      <c r="G1193" s="35"/>
      <c r="H1193" s="49"/>
      <c r="I1193" s="35"/>
      <c r="J1193" s="34"/>
      <c r="K1193" s="62"/>
      <c r="L1193" s="62"/>
      <c r="M1193" s="114"/>
      <c r="N1193" s="116"/>
      <c r="O1193" s="57"/>
      <c r="P1193" s="50"/>
      <c r="Q1193" s="34"/>
      <c r="R1193" s="48"/>
      <c r="T1193" s="231" t="str">
        <f t="shared" si="57"/>
        <v/>
      </c>
      <c r="U1193" s="230"/>
      <c r="W1193" s="221" t="str">
        <f t="shared" si="58"/>
        <v/>
      </c>
      <c r="X1193" s="221" t="str">
        <f t="shared" si="59"/>
        <v/>
      </c>
      <c r="AA1193" s="216" t="str">
        <f>IF(ISNUMBER(J1193),IF(OR(F1193&lt;Soll_Ist_Vergleich!$C$4,F1193&gt;Soll_Ist_Vergleich!$C$5,I1193&lt;Soll_Ist_Vergleich!$C$4,I1193&gt;Soll_Ist_Vergleich!$C$5,O1193&lt;Soll_Ist_Vergleich!$C$4,O1193&gt;Soll_Ist_Vergleich!$C$5),"Datum überprüfen",""),"")</f>
        <v/>
      </c>
    </row>
    <row r="1194" spans="1:27" x14ac:dyDescent="0.2">
      <c r="A1194" s="243" t="str">
        <f>IF(ISBLANK(B1194),"",COUNTA(B$10:B1194))</f>
        <v/>
      </c>
      <c r="B1194" s="24"/>
      <c r="C1194" s="48"/>
      <c r="D1194" s="48"/>
      <c r="E1194" s="33"/>
      <c r="F1194" s="35"/>
      <c r="G1194" s="35"/>
      <c r="H1194" s="49"/>
      <c r="I1194" s="35"/>
      <c r="J1194" s="34"/>
      <c r="K1194" s="62"/>
      <c r="L1194" s="62"/>
      <c r="M1194" s="114"/>
      <c r="N1194" s="116"/>
      <c r="O1194" s="57"/>
      <c r="P1194" s="50"/>
      <c r="Q1194" s="34"/>
      <c r="R1194" s="48"/>
      <c r="T1194" s="231" t="str">
        <f t="shared" si="57"/>
        <v/>
      </c>
      <c r="U1194" s="230"/>
      <c r="W1194" s="221" t="str">
        <f t="shared" si="58"/>
        <v/>
      </c>
      <c r="X1194" s="221" t="str">
        <f t="shared" si="59"/>
        <v/>
      </c>
      <c r="AA1194" s="216" t="str">
        <f>IF(ISNUMBER(J1194),IF(OR(F1194&lt;Soll_Ist_Vergleich!$C$4,F1194&gt;Soll_Ist_Vergleich!$C$5,I1194&lt;Soll_Ist_Vergleich!$C$4,I1194&gt;Soll_Ist_Vergleich!$C$5,O1194&lt;Soll_Ist_Vergleich!$C$4,O1194&gt;Soll_Ist_Vergleich!$C$5),"Datum überprüfen",""),"")</f>
        <v/>
      </c>
    </row>
    <row r="1195" spans="1:27" x14ac:dyDescent="0.2">
      <c r="A1195" s="243" t="str">
        <f>IF(ISBLANK(B1195),"",COUNTA(B$10:B1195))</f>
        <v/>
      </c>
      <c r="B1195" s="24"/>
      <c r="C1195" s="48"/>
      <c r="D1195" s="48"/>
      <c r="E1195" s="33"/>
      <c r="F1195" s="35"/>
      <c r="G1195" s="35"/>
      <c r="H1195" s="49"/>
      <c r="I1195" s="35"/>
      <c r="J1195" s="34"/>
      <c r="K1195" s="62"/>
      <c r="L1195" s="62"/>
      <c r="M1195" s="114"/>
      <c r="N1195" s="116"/>
      <c r="O1195" s="57"/>
      <c r="P1195" s="50"/>
      <c r="Q1195" s="34"/>
      <c r="R1195" s="48"/>
      <c r="T1195" s="231" t="str">
        <f t="shared" si="57"/>
        <v/>
      </c>
      <c r="U1195" s="230"/>
      <c r="W1195" s="221" t="str">
        <f t="shared" si="58"/>
        <v/>
      </c>
      <c r="X1195" s="221" t="str">
        <f t="shared" si="59"/>
        <v/>
      </c>
      <c r="AA1195" s="216" t="str">
        <f>IF(ISNUMBER(J1195),IF(OR(F1195&lt;Soll_Ist_Vergleich!$C$4,F1195&gt;Soll_Ist_Vergleich!$C$5,I1195&lt;Soll_Ist_Vergleich!$C$4,I1195&gt;Soll_Ist_Vergleich!$C$5,O1195&lt;Soll_Ist_Vergleich!$C$4,O1195&gt;Soll_Ist_Vergleich!$C$5),"Datum überprüfen",""),"")</f>
        <v/>
      </c>
    </row>
    <row r="1196" spans="1:27" x14ac:dyDescent="0.2">
      <c r="A1196" s="243" t="str">
        <f>IF(ISBLANK(B1196),"",COUNTA(B$10:B1196))</f>
        <v/>
      </c>
      <c r="B1196" s="24"/>
      <c r="C1196" s="48"/>
      <c r="D1196" s="48"/>
      <c r="E1196" s="33"/>
      <c r="F1196" s="35"/>
      <c r="G1196" s="35"/>
      <c r="H1196" s="49"/>
      <c r="I1196" s="35"/>
      <c r="J1196" s="34"/>
      <c r="K1196" s="62"/>
      <c r="L1196" s="62"/>
      <c r="M1196" s="114"/>
      <c r="N1196" s="116"/>
      <c r="O1196" s="57"/>
      <c r="P1196" s="50"/>
      <c r="Q1196" s="34"/>
      <c r="R1196" s="48"/>
      <c r="T1196" s="231" t="str">
        <f t="shared" si="57"/>
        <v/>
      </c>
      <c r="U1196" s="230"/>
      <c r="W1196" s="221" t="str">
        <f t="shared" si="58"/>
        <v/>
      </c>
      <c r="X1196" s="221" t="str">
        <f t="shared" si="59"/>
        <v/>
      </c>
      <c r="AA1196" s="216" t="str">
        <f>IF(ISNUMBER(J1196),IF(OR(F1196&lt;Soll_Ist_Vergleich!$C$4,F1196&gt;Soll_Ist_Vergleich!$C$5,I1196&lt;Soll_Ist_Vergleich!$C$4,I1196&gt;Soll_Ist_Vergleich!$C$5,O1196&lt;Soll_Ist_Vergleich!$C$4,O1196&gt;Soll_Ist_Vergleich!$C$5),"Datum überprüfen",""),"")</f>
        <v/>
      </c>
    </row>
    <row r="1197" spans="1:27" x14ac:dyDescent="0.2">
      <c r="A1197" s="243" t="str">
        <f>IF(ISBLANK(B1197),"",COUNTA(B$10:B1197))</f>
        <v/>
      </c>
      <c r="B1197" s="24"/>
      <c r="C1197" s="48"/>
      <c r="D1197" s="48"/>
      <c r="E1197" s="33"/>
      <c r="F1197" s="35"/>
      <c r="G1197" s="35"/>
      <c r="H1197" s="49"/>
      <c r="I1197" s="35"/>
      <c r="J1197" s="34"/>
      <c r="K1197" s="62"/>
      <c r="L1197" s="62"/>
      <c r="M1197" s="114"/>
      <c r="N1197" s="116"/>
      <c r="O1197" s="57"/>
      <c r="P1197" s="50"/>
      <c r="Q1197" s="34"/>
      <c r="R1197" s="48"/>
      <c r="T1197" s="231" t="str">
        <f t="shared" si="57"/>
        <v/>
      </c>
      <c r="U1197" s="230"/>
      <c r="W1197" s="221" t="str">
        <f t="shared" si="58"/>
        <v/>
      </c>
      <c r="X1197" s="221" t="str">
        <f t="shared" si="59"/>
        <v/>
      </c>
      <c r="AA1197" s="216" t="str">
        <f>IF(ISNUMBER(J1197),IF(OR(F1197&lt;Soll_Ist_Vergleich!$C$4,F1197&gt;Soll_Ist_Vergleich!$C$5,I1197&lt;Soll_Ist_Vergleich!$C$4,I1197&gt;Soll_Ist_Vergleich!$C$5,O1197&lt;Soll_Ist_Vergleich!$C$4,O1197&gt;Soll_Ist_Vergleich!$C$5),"Datum überprüfen",""),"")</f>
        <v/>
      </c>
    </row>
    <row r="1198" spans="1:27" x14ac:dyDescent="0.2">
      <c r="A1198" s="243" t="str">
        <f>IF(ISBLANK(B1198),"",COUNTA(B$10:B1198))</f>
        <v/>
      </c>
      <c r="B1198" s="24"/>
      <c r="C1198" s="48"/>
      <c r="D1198" s="48"/>
      <c r="E1198" s="33"/>
      <c r="F1198" s="35"/>
      <c r="G1198" s="35"/>
      <c r="H1198" s="49"/>
      <c r="I1198" s="35"/>
      <c r="J1198" s="34"/>
      <c r="K1198" s="62"/>
      <c r="L1198" s="62"/>
      <c r="M1198" s="114"/>
      <c r="N1198" s="116"/>
      <c r="O1198" s="57"/>
      <c r="P1198" s="50"/>
      <c r="Q1198" s="34"/>
      <c r="R1198" s="48"/>
      <c r="T1198" s="231" t="str">
        <f t="shared" ref="T1198:T1261" si="60">IF(ISNUMBER(Q1198),Q1198-S1198,"")</f>
        <v/>
      </c>
      <c r="U1198" s="230"/>
      <c r="W1198" s="221" t="str">
        <f t="shared" si="58"/>
        <v/>
      </c>
      <c r="X1198" s="221" t="str">
        <f t="shared" si="59"/>
        <v/>
      </c>
      <c r="AA1198" s="216" t="str">
        <f>IF(ISNUMBER(J1198),IF(OR(F1198&lt;Soll_Ist_Vergleich!$C$4,F1198&gt;Soll_Ist_Vergleich!$C$5,I1198&lt;Soll_Ist_Vergleich!$C$4,I1198&gt;Soll_Ist_Vergleich!$C$5,O1198&lt;Soll_Ist_Vergleich!$C$4,O1198&gt;Soll_Ist_Vergleich!$C$5),"Datum überprüfen",""),"")</f>
        <v/>
      </c>
    </row>
    <row r="1199" spans="1:27" x14ac:dyDescent="0.2">
      <c r="A1199" s="243" t="str">
        <f>IF(ISBLANK(B1199),"",COUNTA(B$10:B1199))</f>
        <v/>
      </c>
      <c r="B1199" s="24"/>
      <c r="C1199" s="48"/>
      <c r="D1199" s="48"/>
      <c r="E1199" s="33"/>
      <c r="F1199" s="35"/>
      <c r="G1199" s="35"/>
      <c r="H1199" s="49"/>
      <c r="I1199" s="35"/>
      <c r="J1199" s="34"/>
      <c r="K1199" s="62"/>
      <c r="L1199" s="62"/>
      <c r="M1199" s="114"/>
      <c r="N1199" s="116"/>
      <c r="O1199" s="57"/>
      <c r="P1199" s="50"/>
      <c r="Q1199" s="34"/>
      <c r="R1199" s="48"/>
      <c r="T1199" s="231" t="str">
        <f t="shared" si="60"/>
        <v/>
      </c>
      <c r="U1199" s="230"/>
      <c r="W1199" s="221" t="str">
        <f t="shared" si="58"/>
        <v/>
      </c>
      <c r="X1199" s="221" t="str">
        <f t="shared" si="59"/>
        <v/>
      </c>
      <c r="AA1199" s="216" t="str">
        <f>IF(ISNUMBER(J1199),IF(OR(F1199&lt;Soll_Ist_Vergleich!$C$4,F1199&gt;Soll_Ist_Vergleich!$C$5,I1199&lt;Soll_Ist_Vergleich!$C$4,I1199&gt;Soll_Ist_Vergleich!$C$5,O1199&lt;Soll_Ist_Vergleich!$C$4,O1199&gt;Soll_Ist_Vergleich!$C$5),"Datum überprüfen",""),"")</f>
        <v/>
      </c>
    </row>
    <row r="1200" spans="1:27" x14ac:dyDescent="0.2">
      <c r="A1200" s="243" t="str">
        <f>IF(ISBLANK(B1200),"",COUNTA(B$10:B1200))</f>
        <v/>
      </c>
      <c r="B1200" s="24"/>
      <c r="C1200" s="48"/>
      <c r="D1200" s="48"/>
      <c r="E1200" s="33"/>
      <c r="F1200" s="35"/>
      <c r="G1200" s="35"/>
      <c r="H1200" s="49"/>
      <c r="I1200" s="35"/>
      <c r="J1200" s="34"/>
      <c r="K1200" s="62"/>
      <c r="L1200" s="62"/>
      <c r="M1200" s="114"/>
      <c r="N1200" s="116"/>
      <c r="O1200" s="57"/>
      <c r="P1200" s="50"/>
      <c r="Q1200" s="34"/>
      <c r="R1200" s="48"/>
      <c r="T1200" s="231" t="str">
        <f t="shared" si="60"/>
        <v/>
      </c>
      <c r="U1200" s="230"/>
      <c r="W1200" s="221" t="str">
        <f t="shared" si="58"/>
        <v/>
      </c>
      <c r="X1200" s="221" t="str">
        <f t="shared" si="59"/>
        <v/>
      </c>
      <c r="AA1200" s="216" t="str">
        <f>IF(ISNUMBER(J1200),IF(OR(F1200&lt;Soll_Ist_Vergleich!$C$4,F1200&gt;Soll_Ist_Vergleich!$C$5,I1200&lt;Soll_Ist_Vergleich!$C$4,I1200&gt;Soll_Ist_Vergleich!$C$5,O1200&lt;Soll_Ist_Vergleich!$C$4,O1200&gt;Soll_Ist_Vergleich!$C$5),"Datum überprüfen",""),"")</f>
        <v/>
      </c>
    </row>
    <row r="1201" spans="1:27" x14ac:dyDescent="0.2">
      <c r="A1201" s="243" t="str">
        <f>IF(ISBLANK(B1201),"",COUNTA(B$10:B1201))</f>
        <v/>
      </c>
      <c r="B1201" s="24"/>
      <c r="C1201" s="48"/>
      <c r="D1201" s="48"/>
      <c r="E1201" s="33"/>
      <c r="F1201" s="35"/>
      <c r="G1201" s="35"/>
      <c r="H1201" s="49"/>
      <c r="I1201" s="35"/>
      <c r="J1201" s="34"/>
      <c r="K1201" s="62"/>
      <c r="L1201" s="62"/>
      <c r="M1201" s="114"/>
      <c r="N1201" s="116"/>
      <c r="O1201" s="57"/>
      <c r="P1201" s="50"/>
      <c r="Q1201" s="34"/>
      <c r="R1201" s="48"/>
      <c r="T1201" s="231" t="str">
        <f t="shared" si="60"/>
        <v/>
      </c>
      <c r="U1201" s="230"/>
      <c r="W1201" s="221" t="str">
        <f t="shared" si="58"/>
        <v/>
      </c>
      <c r="X1201" s="221" t="str">
        <f t="shared" si="59"/>
        <v/>
      </c>
      <c r="AA1201" s="216" t="str">
        <f>IF(ISNUMBER(J1201),IF(OR(F1201&lt;Soll_Ist_Vergleich!$C$4,F1201&gt;Soll_Ist_Vergleich!$C$5,I1201&lt;Soll_Ist_Vergleich!$C$4,I1201&gt;Soll_Ist_Vergleich!$C$5,O1201&lt;Soll_Ist_Vergleich!$C$4,O1201&gt;Soll_Ist_Vergleich!$C$5),"Datum überprüfen",""),"")</f>
        <v/>
      </c>
    </row>
    <row r="1202" spans="1:27" x14ac:dyDescent="0.2">
      <c r="A1202" s="243" t="str">
        <f>IF(ISBLANK(B1202),"",COUNTA(B$10:B1202))</f>
        <v/>
      </c>
      <c r="B1202" s="24"/>
      <c r="C1202" s="48"/>
      <c r="D1202" s="48"/>
      <c r="E1202" s="33"/>
      <c r="F1202" s="35"/>
      <c r="G1202" s="35"/>
      <c r="H1202" s="49"/>
      <c r="I1202" s="35"/>
      <c r="J1202" s="34"/>
      <c r="K1202" s="62"/>
      <c r="L1202" s="62"/>
      <c r="M1202" s="114"/>
      <c r="N1202" s="116"/>
      <c r="O1202" s="57"/>
      <c r="P1202" s="50"/>
      <c r="Q1202" s="34"/>
      <c r="R1202" s="48"/>
      <c r="T1202" s="231" t="str">
        <f t="shared" si="60"/>
        <v/>
      </c>
      <c r="U1202" s="230"/>
      <c r="W1202" s="221" t="str">
        <f t="shared" si="58"/>
        <v/>
      </c>
      <c r="X1202" s="221" t="str">
        <f t="shared" si="59"/>
        <v/>
      </c>
      <c r="AA1202" s="216" t="str">
        <f>IF(ISNUMBER(J1202),IF(OR(F1202&lt;Soll_Ist_Vergleich!$C$4,F1202&gt;Soll_Ist_Vergleich!$C$5,I1202&lt;Soll_Ist_Vergleich!$C$4,I1202&gt;Soll_Ist_Vergleich!$C$5,O1202&lt;Soll_Ist_Vergleich!$C$4,O1202&gt;Soll_Ist_Vergleich!$C$5),"Datum überprüfen",""),"")</f>
        <v/>
      </c>
    </row>
    <row r="1203" spans="1:27" x14ac:dyDescent="0.2">
      <c r="A1203" s="243" t="str">
        <f>IF(ISBLANK(B1203),"",COUNTA(B$10:B1203))</f>
        <v/>
      </c>
      <c r="B1203" s="24"/>
      <c r="C1203" s="48"/>
      <c r="D1203" s="48"/>
      <c r="E1203" s="33"/>
      <c r="F1203" s="35"/>
      <c r="G1203" s="35"/>
      <c r="H1203" s="49"/>
      <c r="I1203" s="35"/>
      <c r="J1203" s="34"/>
      <c r="K1203" s="62"/>
      <c r="L1203" s="62"/>
      <c r="M1203" s="114"/>
      <c r="N1203" s="116"/>
      <c r="O1203" s="57"/>
      <c r="P1203" s="50"/>
      <c r="Q1203" s="34"/>
      <c r="R1203" s="48"/>
      <c r="T1203" s="231" t="str">
        <f t="shared" si="60"/>
        <v/>
      </c>
      <c r="U1203" s="230"/>
      <c r="W1203" s="221" t="str">
        <f t="shared" si="58"/>
        <v/>
      </c>
      <c r="X1203" s="221" t="str">
        <f t="shared" si="59"/>
        <v/>
      </c>
      <c r="AA1203" s="216" t="str">
        <f>IF(ISNUMBER(J1203),IF(OR(F1203&lt;Soll_Ist_Vergleich!$C$4,F1203&gt;Soll_Ist_Vergleich!$C$5,I1203&lt;Soll_Ist_Vergleich!$C$4,I1203&gt;Soll_Ist_Vergleich!$C$5,O1203&lt;Soll_Ist_Vergleich!$C$4,O1203&gt;Soll_Ist_Vergleich!$C$5),"Datum überprüfen",""),"")</f>
        <v/>
      </c>
    </row>
    <row r="1204" spans="1:27" x14ac:dyDescent="0.2">
      <c r="A1204" s="243" t="str">
        <f>IF(ISBLANK(B1204),"",COUNTA(B$10:B1204))</f>
        <v/>
      </c>
      <c r="B1204" s="24"/>
      <c r="C1204" s="48"/>
      <c r="D1204" s="48"/>
      <c r="E1204" s="33"/>
      <c r="F1204" s="35"/>
      <c r="G1204" s="35"/>
      <c r="H1204" s="49"/>
      <c r="I1204" s="35"/>
      <c r="J1204" s="34"/>
      <c r="K1204" s="62"/>
      <c r="L1204" s="62"/>
      <c r="M1204" s="114"/>
      <c r="N1204" s="116"/>
      <c r="O1204" s="57"/>
      <c r="P1204" s="50"/>
      <c r="Q1204" s="34"/>
      <c r="R1204" s="48"/>
      <c r="T1204" s="231" t="str">
        <f t="shared" si="60"/>
        <v/>
      </c>
      <c r="U1204" s="230"/>
      <c r="W1204" s="221" t="str">
        <f t="shared" si="58"/>
        <v/>
      </c>
      <c r="X1204" s="221" t="str">
        <f t="shared" si="59"/>
        <v/>
      </c>
      <c r="AA1204" s="216" t="str">
        <f>IF(ISNUMBER(J1204),IF(OR(F1204&lt;Soll_Ist_Vergleich!$C$4,F1204&gt;Soll_Ist_Vergleich!$C$5,I1204&lt;Soll_Ist_Vergleich!$C$4,I1204&gt;Soll_Ist_Vergleich!$C$5,O1204&lt;Soll_Ist_Vergleich!$C$4,O1204&gt;Soll_Ist_Vergleich!$C$5),"Datum überprüfen",""),"")</f>
        <v/>
      </c>
    </row>
    <row r="1205" spans="1:27" x14ac:dyDescent="0.2">
      <c r="A1205" s="243" t="str">
        <f>IF(ISBLANK(B1205),"",COUNTA(B$10:B1205))</f>
        <v/>
      </c>
      <c r="B1205" s="24"/>
      <c r="C1205" s="48"/>
      <c r="D1205" s="48"/>
      <c r="E1205" s="33"/>
      <c r="F1205" s="35"/>
      <c r="G1205" s="35"/>
      <c r="H1205" s="49"/>
      <c r="I1205" s="35"/>
      <c r="J1205" s="34"/>
      <c r="K1205" s="62"/>
      <c r="L1205" s="62"/>
      <c r="M1205" s="114"/>
      <c r="N1205" s="116"/>
      <c r="O1205" s="57"/>
      <c r="P1205" s="50"/>
      <c r="Q1205" s="34"/>
      <c r="R1205" s="48"/>
      <c r="T1205" s="231" t="str">
        <f t="shared" si="60"/>
        <v/>
      </c>
      <c r="U1205" s="230"/>
      <c r="W1205" s="221" t="str">
        <f t="shared" si="58"/>
        <v/>
      </c>
      <c r="X1205" s="221" t="str">
        <f t="shared" si="59"/>
        <v/>
      </c>
      <c r="AA1205" s="216" t="str">
        <f>IF(ISNUMBER(J1205),IF(OR(F1205&lt;Soll_Ist_Vergleich!$C$4,F1205&gt;Soll_Ist_Vergleich!$C$5,I1205&lt;Soll_Ist_Vergleich!$C$4,I1205&gt;Soll_Ist_Vergleich!$C$5,O1205&lt;Soll_Ist_Vergleich!$C$4,O1205&gt;Soll_Ist_Vergleich!$C$5),"Datum überprüfen",""),"")</f>
        <v/>
      </c>
    </row>
    <row r="1206" spans="1:27" x14ac:dyDescent="0.2">
      <c r="A1206" s="243" t="str">
        <f>IF(ISBLANK(B1206),"",COUNTA(B$10:B1206))</f>
        <v/>
      </c>
      <c r="B1206" s="24"/>
      <c r="C1206" s="48"/>
      <c r="D1206" s="48"/>
      <c r="E1206" s="33"/>
      <c r="F1206" s="35"/>
      <c r="G1206" s="35"/>
      <c r="H1206" s="49"/>
      <c r="I1206" s="35"/>
      <c r="J1206" s="34"/>
      <c r="K1206" s="62"/>
      <c r="L1206" s="62"/>
      <c r="M1206" s="114"/>
      <c r="N1206" s="116"/>
      <c r="O1206" s="57"/>
      <c r="P1206" s="50"/>
      <c r="Q1206" s="34"/>
      <c r="R1206" s="48"/>
      <c r="T1206" s="231" t="str">
        <f t="shared" si="60"/>
        <v/>
      </c>
      <c r="U1206" s="230"/>
      <c r="W1206" s="221" t="str">
        <f t="shared" si="58"/>
        <v/>
      </c>
      <c r="X1206" s="221" t="str">
        <f t="shared" si="59"/>
        <v/>
      </c>
      <c r="AA1206" s="216" t="str">
        <f>IF(ISNUMBER(J1206),IF(OR(F1206&lt;Soll_Ist_Vergleich!$C$4,F1206&gt;Soll_Ist_Vergleich!$C$5,I1206&lt;Soll_Ist_Vergleich!$C$4,I1206&gt;Soll_Ist_Vergleich!$C$5,O1206&lt;Soll_Ist_Vergleich!$C$4,O1206&gt;Soll_Ist_Vergleich!$C$5),"Datum überprüfen",""),"")</f>
        <v/>
      </c>
    </row>
    <row r="1207" spans="1:27" x14ac:dyDescent="0.2">
      <c r="A1207" s="243" t="str">
        <f>IF(ISBLANK(B1207),"",COUNTA(B$10:B1207))</f>
        <v/>
      </c>
      <c r="B1207" s="24"/>
      <c r="C1207" s="48"/>
      <c r="D1207" s="48"/>
      <c r="E1207" s="33"/>
      <c r="F1207" s="35"/>
      <c r="G1207" s="35"/>
      <c r="H1207" s="49"/>
      <c r="I1207" s="35"/>
      <c r="J1207" s="34"/>
      <c r="K1207" s="62"/>
      <c r="L1207" s="62"/>
      <c r="M1207" s="114"/>
      <c r="N1207" s="116"/>
      <c r="O1207" s="57"/>
      <c r="P1207" s="50"/>
      <c r="Q1207" s="34"/>
      <c r="R1207" s="48"/>
      <c r="T1207" s="231" t="str">
        <f t="shared" si="60"/>
        <v/>
      </c>
      <c r="U1207" s="230"/>
      <c r="W1207" s="221" t="str">
        <f t="shared" si="58"/>
        <v/>
      </c>
      <c r="X1207" s="221" t="str">
        <f t="shared" si="59"/>
        <v/>
      </c>
      <c r="AA1207" s="216" t="str">
        <f>IF(ISNUMBER(J1207),IF(OR(F1207&lt;Soll_Ist_Vergleich!$C$4,F1207&gt;Soll_Ist_Vergleich!$C$5,I1207&lt;Soll_Ist_Vergleich!$C$4,I1207&gt;Soll_Ist_Vergleich!$C$5,O1207&lt;Soll_Ist_Vergleich!$C$4,O1207&gt;Soll_Ist_Vergleich!$C$5),"Datum überprüfen",""),"")</f>
        <v/>
      </c>
    </row>
    <row r="1208" spans="1:27" x14ac:dyDescent="0.2">
      <c r="A1208" s="243" t="str">
        <f>IF(ISBLANK(B1208),"",COUNTA(B$10:B1208))</f>
        <v/>
      </c>
      <c r="B1208" s="24"/>
      <c r="C1208" s="48"/>
      <c r="D1208" s="48"/>
      <c r="E1208" s="33"/>
      <c r="F1208" s="35"/>
      <c r="G1208" s="35"/>
      <c r="H1208" s="49"/>
      <c r="I1208" s="35"/>
      <c r="J1208" s="34"/>
      <c r="K1208" s="62"/>
      <c r="L1208" s="62"/>
      <c r="M1208" s="114"/>
      <c r="N1208" s="116"/>
      <c r="O1208" s="57"/>
      <c r="P1208" s="50"/>
      <c r="Q1208" s="34"/>
      <c r="R1208" s="48"/>
      <c r="T1208" s="231" t="str">
        <f t="shared" si="60"/>
        <v/>
      </c>
      <c r="U1208" s="230"/>
      <c r="W1208" s="221" t="str">
        <f t="shared" si="58"/>
        <v/>
      </c>
      <c r="X1208" s="221" t="str">
        <f t="shared" si="59"/>
        <v/>
      </c>
      <c r="AA1208" s="216" t="str">
        <f>IF(ISNUMBER(J1208),IF(OR(F1208&lt;Soll_Ist_Vergleich!$C$4,F1208&gt;Soll_Ist_Vergleich!$C$5,I1208&lt;Soll_Ist_Vergleich!$C$4,I1208&gt;Soll_Ist_Vergleich!$C$5,O1208&lt;Soll_Ist_Vergleich!$C$4,O1208&gt;Soll_Ist_Vergleich!$C$5),"Datum überprüfen",""),"")</f>
        <v/>
      </c>
    </row>
    <row r="1209" spans="1:27" x14ac:dyDescent="0.2">
      <c r="A1209" s="243" t="str">
        <f>IF(ISBLANK(B1209),"",COUNTA(B$10:B1209))</f>
        <v/>
      </c>
      <c r="B1209" s="24"/>
      <c r="C1209" s="48"/>
      <c r="D1209" s="48"/>
      <c r="E1209" s="33"/>
      <c r="F1209" s="35"/>
      <c r="G1209" s="35"/>
      <c r="H1209" s="49"/>
      <c r="I1209" s="35"/>
      <c r="J1209" s="34"/>
      <c r="K1209" s="62"/>
      <c r="L1209" s="62"/>
      <c r="M1209" s="114"/>
      <c r="N1209" s="116"/>
      <c r="O1209" s="57"/>
      <c r="P1209" s="50"/>
      <c r="Q1209" s="34"/>
      <c r="R1209" s="48"/>
      <c r="T1209" s="231" t="str">
        <f t="shared" si="60"/>
        <v/>
      </c>
      <c r="U1209" s="230"/>
      <c r="W1209" s="221" t="str">
        <f t="shared" si="58"/>
        <v/>
      </c>
      <c r="X1209" s="221" t="str">
        <f t="shared" si="59"/>
        <v/>
      </c>
      <c r="AA1209" s="216" t="str">
        <f>IF(ISNUMBER(J1209),IF(OR(F1209&lt;Soll_Ist_Vergleich!$C$4,F1209&gt;Soll_Ist_Vergleich!$C$5,I1209&lt;Soll_Ist_Vergleich!$C$4,I1209&gt;Soll_Ist_Vergleich!$C$5,O1209&lt;Soll_Ist_Vergleich!$C$4,O1209&gt;Soll_Ist_Vergleich!$C$5),"Datum überprüfen",""),"")</f>
        <v/>
      </c>
    </row>
    <row r="1210" spans="1:27" x14ac:dyDescent="0.2">
      <c r="A1210" s="243" t="str">
        <f>IF(ISBLANK(B1210),"",COUNTA(B$10:B1210))</f>
        <v/>
      </c>
      <c r="B1210" s="24"/>
      <c r="C1210" s="48"/>
      <c r="D1210" s="48"/>
      <c r="E1210" s="33"/>
      <c r="F1210" s="35"/>
      <c r="G1210" s="35"/>
      <c r="H1210" s="49"/>
      <c r="I1210" s="35"/>
      <c r="J1210" s="34"/>
      <c r="K1210" s="62"/>
      <c r="L1210" s="62"/>
      <c r="M1210" s="114"/>
      <c r="N1210" s="116"/>
      <c r="O1210" s="57"/>
      <c r="P1210" s="50"/>
      <c r="Q1210" s="34"/>
      <c r="R1210" s="48"/>
      <c r="T1210" s="231" t="str">
        <f t="shared" si="60"/>
        <v/>
      </c>
      <c r="U1210" s="230"/>
      <c r="W1210" s="221" t="str">
        <f t="shared" si="58"/>
        <v/>
      </c>
      <c r="X1210" s="221" t="str">
        <f t="shared" si="59"/>
        <v/>
      </c>
      <c r="AA1210" s="216" t="str">
        <f>IF(ISNUMBER(J1210),IF(OR(F1210&lt;Soll_Ist_Vergleich!$C$4,F1210&gt;Soll_Ist_Vergleich!$C$5,I1210&lt;Soll_Ist_Vergleich!$C$4,I1210&gt;Soll_Ist_Vergleich!$C$5,O1210&lt;Soll_Ist_Vergleich!$C$4,O1210&gt;Soll_Ist_Vergleich!$C$5),"Datum überprüfen",""),"")</f>
        <v/>
      </c>
    </row>
    <row r="1211" spans="1:27" x14ac:dyDescent="0.2">
      <c r="A1211" s="243" t="str">
        <f>IF(ISBLANK(B1211),"",COUNTA(B$10:B1211))</f>
        <v/>
      </c>
      <c r="B1211" s="24"/>
      <c r="C1211" s="48"/>
      <c r="D1211" s="48"/>
      <c r="E1211" s="33"/>
      <c r="F1211" s="35"/>
      <c r="G1211" s="35"/>
      <c r="H1211" s="49"/>
      <c r="I1211" s="35"/>
      <c r="J1211" s="34"/>
      <c r="K1211" s="62"/>
      <c r="L1211" s="62"/>
      <c r="M1211" s="114"/>
      <c r="N1211" s="116"/>
      <c r="O1211" s="57"/>
      <c r="P1211" s="50"/>
      <c r="Q1211" s="34"/>
      <c r="R1211" s="48"/>
      <c r="T1211" s="231" t="str">
        <f t="shared" si="60"/>
        <v/>
      </c>
      <c r="U1211" s="230"/>
      <c r="W1211" s="221" t="str">
        <f t="shared" si="58"/>
        <v/>
      </c>
      <c r="X1211" s="221" t="str">
        <f t="shared" si="59"/>
        <v/>
      </c>
      <c r="AA1211" s="216" t="str">
        <f>IF(ISNUMBER(J1211),IF(OR(F1211&lt;Soll_Ist_Vergleich!$C$4,F1211&gt;Soll_Ist_Vergleich!$C$5,I1211&lt;Soll_Ist_Vergleich!$C$4,I1211&gt;Soll_Ist_Vergleich!$C$5,O1211&lt;Soll_Ist_Vergleich!$C$4,O1211&gt;Soll_Ist_Vergleich!$C$5),"Datum überprüfen",""),"")</f>
        <v/>
      </c>
    </row>
    <row r="1212" spans="1:27" x14ac:dyDescent="0.2">
      <c r="A1212" s="243" t="str">
        <f>IF(ISBLANK(B1212),"",COUNTA(B$10:B1212))</f>
        <v/>
      </c>
      <c r="B1212" s="24"/>
      <c r="C1212" s="48"/>
      <c r="D1212" s="48"/>
      <c r="E1212" s="33"/>
      <c r="F1212" s="35"/>
      <c r="G1212" s="35"/>
      <c r="H1212" s="49"/>
      <c r="I1212" s="35"/>
      <c r="J1212" s="34"/>
      <c r="K1212" s="62"/>
      <c r="L1212" s="62"/>
      <c r="M1212" s="114"/>
      <c r="N1212" s="116"/>
      <c r="O1212" s="57"/>
      <c r="P1212" s="50"/>
      <c r="Q1212" s="34"/>
      <c r="R1212" s="48"/>
      <c r="T1212" s="231" t="str">
        <f t="shared" si="60"/>
        <v/>
      </c>
      <c r="U1212" s="230"/>
      <c r="W1212" s="221" t="str">
        <f t="shared" si="58"/>
        <v/>
      </c>
      <c r="X1212" s="221" t="str">
        <f t="shared" si="59"/>
        <v/>
      </c>
      <c r="AA1212" s="216" t="str">
        <f>IF(ISNUMBER(J1212),IF(OR(F1212&lt;Soll_Ist_Vergleich!$C$4,F1212&gt;Soll_Ist_Vergleich!$C$5,I1212&lt;Soll_Ist_Vergleich!$C$4,I1212&gt;Soll_Ist_Vergleich!$C$5,O1212&lt;Soll_Ist_Vergleich!$C$4,O1212&gt;Soll_Ist_Vergleich!$C$5),"Datum überprüfen",""),"")</f>
        <v/>
      </c>
    </row>
    <row r="1213" spans="1:27" x14ac:dyDescent="0.2">
      <c r="A1213" s="243" t="str">
        <f>IF(ISBLANK(B1213),"",COUNTA(B$10:B1213))</f>
        <v/>
      </c>
      <c r="B1213" s="24"/>
      <c r="C1213" s="48"/>
      <c r="D1213" s="48"/>
      <c r="E1213" s="33"/>
      <c r="F1213" s="35"/>
      <c r="G1213" s="35"/>
      <c r="H1213" s="49"/>
      <c r="I1213" s="35"/>
      <c r="J1213" s="34"/>
      <c r="K1213" s="62"/>
      <c r="L1213" s="62"/>
      <c r="M1213" s="114"/>
      <c r="N1213" s="116"/>
      <c r="O1213" s="57"/>
      <c r="P1213" s="50"/>
      <c r="Q1213" s="34"/>
      <c r="R1213" s="48"/>
      <c r="T1213" s="231" t="str">
        <f t="shared" si="60"/>
        <v/>
      </c>
      <c r="U1213" s="230"/>
      <c r="W1213" s="221" t="str">
        <f t="shared" si="58"/>
        <v/>
      </c>
      <c r="X1213" s="221" t="str">
        <f t="shared" si="59"/>
        <v/>
      </c>
      <c r="AA1213" s="216" t="str">
        <f>IF(ISNUMBER(J1213),IF(OR(F1213&lt;Soll_Ist_Vergleich!$C$4,F1213&gt;Soll_Ist_Vergleich!$C$5,I1213&lt;Soll_Ist_Vergleich!$C$4,I1213&gt;Soll_Ist_Vergleich!$C$5,O1213&lt;Soll_Ist_Vergleich!$C$4,O1213&gt;Soll_Ist_Vergleich!$C$5),"Datum überprüfen",""),"")</f>
        <v/>
      </c>
    </row>
    <row r="1214" spans="1:27" x14ac:dyDescent="0.2">
      <c r="A1214" s="243" t="str">
        <f>IF(ISBLANK(B1214),"",COUNTA(B$10:B1214))</f>
        <v/>
      </c>
      <c r="B1214" s="24"/>
      <c r="C1214" s="48"/>
      <c r="D1214" s="48"/>
      <c r="E1214" s="33"/>
      <c r="F1214" s="35"/>
      <c r="G1214" s="35"/>
      <c r="H1214" s="49"/>
      <c r="I1214" s="35"/>
      <c r="J1214" s="34"/>
      <c r="K1214" s="62"/>
      <c r="L1214" s="62"/>
      <c r="M1214" s="114"/>
      <c r="N1214" s="116"/>
      <c r="O1214" s="57"/>
      <c r="P1214" s="50"/>
      <c r="Q1214" s="34"/>
      <c r="R1214" s="48"/>
      <c r="T1214" s="231" t="str">
        <f t="shared" si="60"/>
        <v/>
      </c>
      <c r="U1214" s="230"/>
      <c r="W1214" s="221" t="str">
        <f t="shared" si="58"/>
        <v/>
      </c>
      <c r="X1214" s="221" t="str">
        <f t="shared" si="59"/>
        <v/>
      </c>
      <c r="AA1214" s="216" t="str">
        <f>IF(ISNUMBER(J1214),IF(OR(F1214&lt;Soll_Ist_Vergleich!$C$4,F1214&gt;Soll_Ist_Vergleich!$C$5,I1214&lt;Soll_Ist_Vergleich!$C$4,I1214&gt;Soll_Ist_Vergleich!$C$5,O1214&lt;Soll_Ist_Vergleich!$C$4,O1214&gt;Soll_Ist_Vergleich!$C$5),"Datum überprüfen",""),"")</f>
        <v/>
      </c>
    </row>
    <row r="1215" spans="1:27" x14ac:dyDescent="0.2">
      <c r="A1215" s="243" t="str">
        <f>IF(ISBLANK(B1215),"",COUNTA(B$10:B1215))</f>
        <v/>
      </c>
      <c r="B1215" s="24"/>
      <c r="C1215" s="48"/>
      <c r="D1215" s="48"/>
      <c r="E1215" s="33"/>
      <c r="F1215" s="35"/>
      <c r="G1215" s="35"/>
      <c r="H1215" s="49"/>
      <c r="I1215" s="35"/>
      <c r="J1215" s="34"/>
      <c r="K1215" s="62"/>
      <c r="L1215" s="62"/>
      <c r="M1215" s="114"/>
      <c r="N1215" s="116"/>
      <c r="O1215" s="57"/>
      <c r="P1215" s="50"/>
      <c r="Q1215" s="34"/>
      <c r="R1215" s="48"/>
      <c r="T1215" s="231" t="str">
        <f t="shared" si="60"/>
        <v/>
      </c>
      <c r="U1215" s="230"/>
      <c r="W1215" s="221" t="str">
        <f t="shared" si="58"/>
        <v/>
      </c>
      <c r="X1215" s="221" t="str">
        <f t="shared" si="59"/>
        <v/>
      </c>
      <c r="AA1215" s="216" t="str">
        <f>IF(ISNUMBER(J1215),IF(OR(F1215&lt;Soll_Ist_Vergleich!$C$4,F1215&gt;Soll_Ist_Vergleich!$C$5,I1215&lt;Soll_Ist_Vergleich!$C$4,I1215&gt;Soll_Ist_Vergleich!$C$5,O1215&lt;Soll_Ist_Vergleich!$C$4,O1215&gt;Soll_Ist_Vergleich!$C$5),"Datum überprüfen",""),"")</f>
        <v/>
      </c>
    </row>
    <row r="1216" spans="1:27" x14ac:dyDescent="0.2">
      <c r="A1216" s="243" t="str">
        <f>IF(ISBLANK(B1216),"",COUNTA(B$10:B1216))</f>
        <v/>
      </c>
      <c r="B1216" s="24"/>
      <c r="C1216" s="48"/>
      <c r="D1216" s="48"/>
      <c r="E1216" s="33"/>
      <c r="F1216" s="35"/>
      <c r="G1216" s="35"/>
      <c r="H1216" s="49"/>
      <c r="I1216" s="35"/>
      <c r="J1216" s="34"/>
      <c r="K1216" s="62"/>
      <c r="L1216" s="62"/>
      <c r="M1216" s="114"/>
      <c r="N1216" s="116"/>
      <c r="O1216" s="57"/>
      <c r="P1216" s="50"/>
      <c r="Q1216" s="34"/>
      <c r="R1216" s="48"/>
      <c r="T1216" s="231" t="str">
        <f t="shared" si="60"/>
        <v/>
      </c>
      <c r="U1216" s="230"/>
      <c r="W1216" s="221" t="str">
        <f t="shared" si="58"/>
        <v/>
      </c>
      <c r="X1216" s="221" t="str">
        <f t="shared" si="59"/>
        <v/>
      </c>
      <c r="AA1216" s="216" t="str">
        <f>IF(ISNUMBER(J1216),IF(OR(F1216&lt;Soll_Ist_Vergleich!$C$4,F1216&gt;Soll_Ist_Vergleich!$C$5,I1216&lt;Soll_Ist_Vergleich!$C$4,I1216&gt;Soll_Ist_Vergleich!$C$5,O1216&lt;Soll_Ist_Vergleich!$C$4,O1216&gt;Soll_Ist_Vergleich!$C$5),"Datum überprüfen",""),"")</f>
        <v/>
      </c>
    </row>
    <row r="1217" spans="1:27" x14ac:dyDescent="0.2">
      <c r="A1217" s="243" t="str">
        <f>IF(ISBLANK(B1217),"",COUNTA(B$10:B1217))</f>
        <v/>
      </c>
      <c r="B1217" s="24"/>
      <c r="C1217" s="48"/>
      <c r="D1217" s="48"/>
      <c r="E1217" s="33"/>
      <c r="F1217" s="35"/>
      <c r="G1217" s="35"/>
      <c r="H1217" s="49"/>
      <c r="I1217" s="35"/>
      <c r="J1217" s="34"/>
      <c r="K1217" s="62"/>
      <c r="L1217" s="62"/>
      <c r="M1217" s="114"/>
      <c r="N1217" s="116"/>
      <c r="O1217" s="57"/>
      <c r="P1217" s="50"/>
      <c r="Q1217" s="34"/>
      <c r="R1217" s="48"/>
      <c r="T1217" s="231" t="str">
        <f t="shared" si="60"/>
        <v/>
      </c>
      <c r="U1217" s="230"/>
      <c r="W1217" s="221" t="str">
        <f t="shared" si="58"/>
        <v/>
      </c>
      <c r="X1217" s="221" t="str">
        <f t="shared" si="59"/>
        <v/>
      </c>
      <c r="AA1217" s="216" t="str">
        <f>IF(ISNUMBER(J1217),IF(OR(F1217&lt;Soll_Ist_Vergleich!$C$4,F1217&gt;Soll_Ist_Vergleich!$C$5,I1217&lt;Soll_Ist_Vergleich!$C$4,I1217&gt;Soll_Ist_Vergleich!$C$5,O1217&lt;Soll_Ist_Vergleich!$C$4,O1217&gt;Soll_Ist_Vergleich!$C$5),"Datum überprüfen",""),"")</f>
        <v/>
      </c>
    </row>
    <row r="1218" spans="1:27" x14ac:dyDescent="0.2">
      <c r="A1218" s="243" t="str">
        <f>IF(ISBLANK(B1218),"",COUNTA(B$10:B1218))</f>
        <v/>
      </c>
      <c r="B1218" s="24"/>
      <c r="C1218" s="48"/>
      <c r="D1218" s="48"/>
      <c r="E1218" s="33"/>
      <c r="F1218" s="35"/>
      <c r="G1218" s="35"/>
      <c r="H1218" s="49"/>
      <c r="I1218" s="35"/>
      <c r="J1218" s="34"/>
      <c r="K1218" s="62"/>
      <c r="L1218" s="62"/>
      <c r="M1218" s="114"/>
      <c r="N1218" s="116"/>
      <c r="O1218" s="57"/>
      <c r="P1218" s="50"/>
      <c r="Q1218" s="34"/>
      <c r="R1218" s="48"/>
      <c r="T1218" s="231" t="str">
        <f t="shared" si="60"/>
        <v/>
      </c>
      <c r="U1218" s="230"/>
      <c r="W1218" s="221" t="str">
        <f t="shared" si="58"/>
        <v/>
      </c>
      <c r="X1218" s="221" t="str">
        <f t="shared" si="59"/>
        <v/>
      </c>
      <c r="AA1218" s="216" t="str">
        <f>IF(ISNUMBER(J1218),IF(OR(F1218&lt;Soll_Ist_Vergleich!$C$4,F1218&gt;Soll_Ist_Vergleich!$C$5,I1218&lt;Soll_Ist_Vergleich!$C$4,I1218&gt;Soll_Ist_Vergleich!$C$5,O1218&lt;Soll_Ist_Vergleich!$C$4,O1218&gt;Soll_Ist_Vergleich!$C$5),"Datum überprüfen",""),"")</f>
        <v/>
      </c>
    </row>
    <row r="1219" spans="1:27" x14ac:dyDescent="0.2">
      <c r="A1219" s="243" t="str">
        <f>IF(ISBLANK(B1219),"",COUNTA(B$10:B1219))</f>
        <v/>
      </c>
      <c r="B1219" s="24"/>
      <c r="C1219" s="48"/>
      <c r="D1219" s="48"/>
      <c r="E1219" s="33"/>
      <c r="F1219" s="35"/>
      <c r="G1219" s="35"/>
      <c r="H1219" s="49"/>
      <c r="I1219" s="35"/>
      <c r="J1219" s="34"/>
      <c r="K1219" s="62"/>
      <c r="L1219" s="62"/>
      <c r="M1219" s="114"/>
      <c r="N1219" s="116"/>
      <c r="O1219" s="57"/>
      <c r="P1219" s="50"/>
      <c r="Q1219" s="34"/>
      <c r="R1219" s="48"/>
      <c r="T1219" s="231" t="str">
        <f t="shared" si="60"/>
        <v/>
      </c>
      <c r="U1219" s="230"/>
      <c r="W1219" s="221" t="str">
        <f t="shared" si="58"/>
        <v/>
      </c>
      <c r="X1219" s="221" t="str">
        <f t="shared" si="59"/>
        <v/>
      </c>
      <c r="AA1219" s="216" t="str">
        <f>IF(ISNUMBER(J1219),IF(OR(F1219&lt;Soll_Ist_Vergleich!$C$4,F1219&gt;Soll_Ist_Vergleich!$C$5,I1219&lt;Soll_Ist_Vergleich!$C$4,I1219&gt;Soll_Ist_Vergleich!$C$5,O1219&lt;Soll_Ist_Vergleich!$C$4,O1219&gt;Soll_Ist_Vergleich!$C$5),"Datum überprüfen",""),"")</f>
        <v/>
      </c>
    </row>
    <row r="1220" spans="1:27" x14ac:dyDescent="0.2">
      <c r="A1220" s="243" t="str">
        <f>IF(ISBLANK(B1220),"",COUNTA(B$10:B1220))</f>
        <v/>
      </c>
      <c r="B1220" s="24"/>
      <c r="C1220" s="48"/>
      <c r="D1220" s="48"/>
      <c r="E1220" s="33"/>
      <c r="F1220" s="35"/>
      <c r="G1220" s="35"/>
      <c r="H1220" s="49"/>
      <c r="I1220" s="35"/>
      <c r="J1220" s="34"/>
      <c r="K1220" s="62"/>
      <c r="L1220" s="62"/>
      <c r="M1220" s="114"/>
      <c r="N1220" s="116"/>
      <c r="O1220" s="57"/>
      <c r="P1220" s="50"/>
      <c r="Q1220" s="34"/>
      <c r="R1220" s="48"/>
      <c r="T1220" s="231" t="str">
        <f t="shared" si="60"/>
        <v/>
      </c>
      <c r="U1220" s="230"/>
      <c r="W1220" s="221" t="str">
        <f t="shared" si="58"/>
        <v/>
      </c>
      <c r="X1220" s="221" t="str">
        <f t="shared" si="59"/>
        <v/>
      </c>
      <c r="AA1220" s="216" t="str">
        <f>IF(ISNUMBER(J1220),IF(OR(F1220&lt;Soll_Ist_Vergleich!$C$4,F1220&gt;Soll_Ist_Vergleich!$C$5,I1220&lt;Soll_Ist_Vergleich!$C$4,I1220&gt;Soll_Ist_Vergleich!$C$5,O1220&lt;Soll_Ist_Vergleich!$C$4,O1220&gt;Soll_Ist_Vergleich!$C$5),"Datum überprüfen",""),"")</f>
        <v/>
      </c>
    </row>
    <row r="1221" spans="1:27" x14ac:dyDescent="0.2">
      <c r="A1221" s="243" t="str">
        <f>IF(ISBLANK(B1221),"",COUNTA(B$10:B1221))</f>
        <v/>
      </c>
      <c r="B1221" s="24"/>
      <c r="C1221" s="48"/>
      <c r="D1221" s="48"/>
      <c r="E1221" s="33"/>
      <c r="F1221" s="35"/>
      <c r="G1221" s="35"/>
      <c r="H1221" s="49"/>
      <c r="I1221" s="35"/>
      <c r="J1221" s="34"/>
      <c r="K1221" s="62"/>
      <c r="L1221" s="62"/>
      <c r="M1221" s="114"/>
      <c r="N1221" s="116"/>
      <c r="O1221" s="57"/>
      <c r="P1221" s="50"/>
      <c r="Q1221" s="34"/>
      <c r="R1221" s="48"/>
      <c r="T1221" s="231" t="str">
        <f t="shared" si="60"/>
        <v/>
      </c>
      <c r="U1221" s="230"/>
      <c r="W1221" s="221" t="str">
        <f t="shared" si="58"/>
        <v/>
      </c>
      <c r="X1221" s="221" t="str">
        <f t="shared" si="59"/>
        <v/>
      </c>
      <c r="AA1221" s="216" t="str">
        <f>IF(ISNUMBER(J1221),IF(OR(F1221&lt;Soll_Ist_Vergleich!$C$4,F1221&gt;Soll_Ist_Vergleich!$C$5,I1221&lt;Soll_Ist_Vergleich!$C$4,I1221&gt;Soll_Ist_Vergleich!$C$5,O1221&lt;Soll_Ist_Vergleich!$C$4,O1221&gt;Soll_Ist_Vergleich!$C$5),"Datum überprüfen",""),"")</f>
        <v/>
      </c>
    </row>
    <row r="1222" spans="1:27" x14ac:dyDescent="0.2">
      <c r="A1222" s="243" t="str">
        <f>IF(ISBLANK(B1222),"",COUNTA(B$10:B1222))</f>
        <v/>
      </c>
      <c r="B1222" s="24"/>
      <c r="C1222" s="48"/>
      <c r="D1222" s="48"/>
      <c r="E1222" s="33"/>
      <c r="F1222" s="35"/>
      <c r="G1222" s="35"/>
      <c r="H1222" s="49"/>
      <c r="I1222" s="35"/>
      <c r="J1222" s="34"/>
      <c r="K1222" s="62"/>
      <c r="L1222" s="62"/>
      <c r="M1222" s="114"/>
      <c r="N1222" s="116"/>
      <c r="O1222" s="57"/>
      <c r="P1222" s="50"/>
      <c r="Q1222" s="34"/>
      <c r="R1222" s="48"/>
      <c r="T1222" s="231" t="str">
        <f t="shared" si="60"/>
        <v/>
      </c>
      <c r="U1222" s="230"/>
      <c r="W1222" s="221" t="str">
        <f t="shared" si="58"/>
        <v/>
      </c>
      <c r="X1222" s="221" t="str">
        <f t="shared" si="59"/>
        <v/>
      </c>
      <c r="AA1222" s="216" t="str">
        <f>IF(ISNUMBER(J1222),IF(OR(F1222&lt;Soll_Ist_Vergleich!$C$4,F1222&gt;Soll_Ist_Vergleich!$C$5,I1222&lt;Soll_Ist_Vergleich!$C$4,I1222&gt;Soll_Ist_Vergleich!$C$5,O1222&lt;Soll_Ist_Vergleich!$C$4,O1222&gt;Soll_Ist_Vergleich!$C$5),"Datum überprüfen",""),"")</f>
        <v/>
      </c>
    </row>
    <row r="1223" spans="1:27" x14ac:dyDescent="0.2">
      <c r="A1223" s="243" t="str">
        <f>IF(ISBLANK(B1223),"",COUNTA(B$10:B1223))</f>
        <v/>
      </c>
      <c r="B1223" s="24"/>
      <c r="C1223" s="48"/>
      <c r="D1223" s="48"/>
      <c r="E1223" s="33"/>
      <c r="F1223" s="35"/>
      <c r="G1223" s="35"/>
      <c r="H1223" s="49"/>
      <c r="I1223" s="35"/>
      <c r="J1223" s="34"/>
      <c r="K1223" s="62"/>
      <c r="L1223" s="62"/>
      <c r="M1223" s="114"/>
      <c r="N1223" s="116"/>
      <c r="O1223" s="57"/>
      <c r="P1223" s="50"/>
      <c r="Q1223" s="34"/>
      <c r="R1223" s="48"/>
      <c r="T1223" s="231" t="str">
        <f t="shared" si="60"/>
        <v/>
      </c>
      <c r="U1223" s="230"/>
      <c r="W1223" s="221" t="str">
        <f t="shared" si="58"/>
        <v/>
      </c>
      <c r="X1223" s="221" t="str">
        <f t="shared" si="59"/>
        <v/>
      </c>
      <c r="AA1223" s="216" t="str">
        <f>IF(ISNUMBER(J1223),IF(OR(F1223&lt;Soll_Ist_Vergleich!$C$4,F1223&gt;Soll_Ist_Vergleich!$C$5,I1223&lt;Soll_Ist_Vergleich!$C$4,I1223&gt;Soll_Ist_Vergleich!$C$5,O1223&lt;Soll_Ist_Vergleich!$C$4,O1223&gt;Soll_Ist_Vergleich!$C$5),"Datum überprüfen",""),"")</f>
        <v/>
      </c>
    </row>
    <row r="1224" spans="1:27" x14ac:dyDescent="0.2">
      <c r="A1224" s="243" t="str">
        <f>IF(ISBLANK(B1224),"",COUNTA(B$10:B1224))</f>
        <v/>
      </c>
      <c r="B1224" s="24"/>
      <c r="C1224" s="48"/>
      <c r="D1224" s="48"/>
      <c r="E1224" s="33"/>
      <c r="F1224" s="35"/>
      <c r="G1224" s="35"/>
      <c r="H1224" s="49"/>
      <c r="I1224" s="35"/>
      <c r="J1224" s="34"/>
      <c r="K1224" s="62"/>
      <c r="L1224" s="62"/>
      <c r="M1224" s="114"/>
      <c r="N1224" s="116"/>
      <c r="O1224" s="57"/>
      <c r="P1224" s="50"/>
      <c r="Q1224" s="34"/>
      <c r="R1224" s="48"/>
      <c r="T1224" s="231" t="str">
        <f t="shared" si="60"/>
        <v/>
      </c>
      <c r="U1224" s="230"/>
      <c r="W1224" s="221" t="str">
        <f t="shared" si="58"/>
        <v/>
      </c>
      <c r="X1224" s="221" t="str">
        <f t="shared" si="59"/>
        <v/>
      </c>
      <c r="AA1224" s="216" t="str">
        <f>IF(ISNUMBER(J1224),IF(OR(F1224&lt;Soll_Ist_Vergleich!$C$4,F1224&gt;Soll_Ist_Vergleich!$C$5,I1224&lt;Soll_Ist_Vergleich!$C$4,I1224&gt;Soll_Ist_Vergleich!$C$5,O1224&lt;Soll_Ist_Vergleich!$C$4,O1224&gt;Soll_Ist_Vergleich!$C$5),"Datum überprüfen",""),"")</f>
        <v/>
      </c>
    </row>
    <row r="1225" spans="1:27" x14ac:dyDescent="0.2">
      <c r="A1225" s="243" t="str">
        <f>IF(ISBLANK(B1225),"",COUNTA(B$10:B1225))</f>
        <v/>
      </c>
      <c r="B1225" s="24"/>
      <c r="C1225" s="48"/>
      <c r="D1225" s="48"/>
      <c r="E1225" s="33"/>
      <c r="F1225" s="35"/>
      <c r="G1225" s="35"/>
      <c r="H1225" s="49"/>
      <c r="I1225" s="35"/>
      <c r="J1225" s="34"/>
      <c r="K1225" s="62"/>
      <c r="L1225" s="62"/>
      <c r="M1225" s="114"/>
      <c r="N1225" s="116"/>
      <c r="O1225" s="57"/>
      <c r="P1225" s="50"/>
      <c r="Q1225" s="34"/>
      <c r="R1225" s="48"/>
      <c r="T1225" s="231" t="str">
        <f t="shared" si="60"/>
        <v/>
      </c>
      <c r="U1225" s="230"/>
      <c r="W1225" s="221" t="str">
        <f t="shared" si="58"/>
        <v/>
      </c>
      <c r="X1225" s="221" t="str">
        <f t="shared" si="59"/>
        <v/>
      </c>
      <c r="AA1225" s="216" t="str">
        <f>IF(ISNUMBER(J1225),IF(OR(F1225&lt;Soll_Ist_Vergleich!$C$4,F1225&gt;Soll_Ist_Vergleich!$C$5,I1225&lt;Soll_Ist_Vergleich!$C$4,I1225&gt;Soll_Ist_Vergleich!$C$5,O1225&lt;Soll_Ist_Vergleich!$C$4,O1225&gt;Soll_Ist_Vergleich!$C$5),"Datum überprüfen",""),"")</f>
        <v/>
      </c>
    </row>
    <row r="1226" spans="1:27" x14ac:dyDescent="0.2">
      <c r="A1226" s="243" t="str">
        <f>IF(ISBLANK(B1226),"",COUNTA(B$10:B1226))</f>
        <v/>
      </c>
      <c r="B1226" s="24"/>
      <c r="C1226" s="48"/>
      <c r="D1226" s="48"/>
      <c r="E1226" s="33"/>
      <c r="F1226" s="35"/>
      <c r="G1226" s="35"/>
      <c r="H1226" s="49"/>
      <c r="I1226" s="35"/>
      <c r="J1226" s="34"/>
      <c r="K1226" s="62"/>
      <c r="L1226" s="62"/>
      <c r="M1226" s="114"/>
      <c r="N1226" s="116"/>
      <c r="O1226" s="57"/>
      <c r="P1226" s="50"/>
      <c r="Q1226" s="34"/>
      <c r="R1226" s="48"/>
      <c r="T1226" s="231" t="str">
        <f t="shared" si="60"/>
        <v/>
      </c>
      <c r="U1226" s="230"/>
      <c r="W1226" s="221" t="str">
        <f t="shared" si="58"/>
        <v/>
      </c>
      <c r="X1226" s="221" t="str">
        <f t="shared" si="59"/>
        <v/>
      </c>
      <c r="AA1226" s="216" t="str">
        <f>IF(ISNUMBER(J1226),IF(OR(F1226&lt;Soll_Ist_Vergleich!$C$4,F1226&gt;Soll_Ist_Vergleich!$C$5,I1226&lt;Soll_Ist_Vergleich!$C$4,I1226&gt;Soll_Ist_Vergleich!$C$5,O1226&lt;Soll_Ist_Vergleich!$C$4,O1226&gt;Soll_Ist_Vergleich!$C$5),"Datum überprüfen",""),"")</f>
        <v/>
      </c>
    </row>
    <row r="1227" spans="1:27" x14ac:dyDescent="0.2">
      <c r="A1227" s="243" t="str">
        <f>IF(ISBLANK(B1227),"",COUNTA(B$10:B1227))</f>
        <v/>
      </c>
      <c r="B1227" s="24"/>
      <c r="C1227" s="48"/>
      <c r="D1227" s="48"/>
      <c r="E1227" s="33"/>
      <c r="F1227" s="35"/>
      <c r="G1227" s="35"/>
      <c r="H1227" s="49"/>
      <c r="I1227" s="35"/>
      <c r="J1227" s="34"/>
      <c r="K1227" s="62"/>
      <c r="L1227" s="62"/>
      <c r="M1227" s="114"/>
      <c r="N1227" s="116"/>
      <c r="O1227" s="57"/>
      <c r="P1227" s="50"/>
      <c r="Q1227" s="34"/>
      <c r="R1227" s="48"/>
      <c r="T1227" s="231" t="str">
        <f t="shared" si="60"/>
        <v/>
      </c>
      <c r="U1227" s="230"/>
      <c r="W1227" s="221" t="str">
        <f t="shared" si="58"/>
        <v/>
      </c>
      <c r="X1227" s="221" t="str">
        <f t="shared" si="59"/>
        <v/>
      </c>
      <c r="AA1227" s="216" t="str">
        <f>IF(ISNUMBER(J1227),IF(OR(F1227&lt;Soll_Ist_Vergleich!$C$4,F1227&gt;Soll_Ist_Vergleich!$C$5,I1227&lt;Soll_Ist_Vergleich!$C$4,I1227&gt;Soll_Ist_Vergleich!$C$5,O1227&lt;Soll_Ist_Vergleich!$C$4,O1227&gt;Soll_Ist_Vergleich!$C$5),"Datum überprüfen",""),"")</f>
        <v/>
      </c>
    </row>
    <row r="1228" spans="1:27" x14ac:dyDescent="0.2">
      <c r="A1228" s="243" t="str">
        <f>IF(ISBLANK(B1228),"",COUNTA(B$10:B1228))</f>
        <v/>
      </c>
      <c r="B1228" s="24"/>
      <c r="C1228" s="48"/>
      <c r="D1228" s="48"/>
      <c r="E1228" s="33"/>
      <c r="F1228" s="35"/>
      <c r="G1228" s="35"/>
      <c r="H1228" s="49"/>
      <c r="I1228" s="35"/>
      <c r="J1228" s="34"/>
      <c r="K1228" s="62"/>
      <c r="L1228" s="62"/>
      <c r="M1228" s="114"/>
      <c r="N1228" s="116"/>
      <c r="O1228" s="57"/>
      <c r="P1228" s="50"/>
      <c r="Q1228" s="34"/>
      <c r="R1228" s="48"/>
      <c r="T1228" s="231" t="str">
        <f t="shared" si="60"/>
        <v/>
      </c>
      <c r="U1228" s="230"/>
      <c r="W1228" s="221" t="str">
        <f t="shared" si="58"/>
        <v/>
      </c>
      <c r="X1228" s="221" t="str">
        <f t="shared" si="59"/>
        <v/>
      </c>
      <c r="AA1228" s="216" t="str">
        <f>IF(ISNUMBER(J1228),IF(OR(F1228&lt;Soll_Ist_Vergleich!$C$4,F1228&gt;Soll_Ist_Vergleich!$C$5,I1228&lt;Soll_Ist_Vergleich!$C$4,I1228&gt;Soll_Ist_Vergleich!$C$5,O1228&lt;Soll_Ist_Vergleich!$C$4,O1228&gt;Soll_Ist_Vergleich!$C$5),"Datum überprüfen",""),"")</f>
        <v/>
      </c>
    </row>
    <row r="1229" spans="1:27" x14ac:dyDescent="0.2">
      <c r="A1229" s="243" t="str">
        <f>IF(ISBLANK(B1229),"",COUNTA(B$10:B1229))</f>
        <v/>
      </c>
      <c r="B1229" s="24"/>
      <c r="C1229" s="48"/>
      <c r="D1229" s="48"/>
      <c r="E1229" s="33"/>
      <c r="F1229" s="35"/>
      <c r="G1229" s="35"/>
      <c r="H1229" s="49"/>
      <c r="I1229" s="35"/>
      <c r="J1229" s="34"/>
      <c r="K1229" s="62"/>
      <c r="L1229" s="62"/>
      <c r="M1229" s="114"/>
      <c r="N1229" s="116"/>
      <c r="O1229" s="57"/>
      <c r="P1229" s="50"/>
      <c r="Q1229" s="34"/>
      <c r="R1229" s="48"/>
      <c r="T1229" s="231" t="str">
        <f t="shared" si="60"/>
        <v/>
      </c>
      <c r="U1229" s="230"/>
      <c r="W1229" s="221" t="str">
        <f t="shared" si="58"/>
        <v/>
      </c>
      <c r="X1229" s="221" t="str">
        <f t="shared" si="59"/>
        <v/>
      </c>
      <c r="AA1229" s="216" t="str">
        <f>IF(ISNUMBER(J1229),IF(OR(F1229&lt;Soll_Ist_Vergleich!$C$4,F1229&gt;Soll_Ist_Vergleich!$C$5,I1229&lt;Soll_Ist_Vergleich!$C$4,I1229&gt;Soll_Ist_Vergleich!$C$5,O1229&lt;Soll_Ist_Vergleich!$C$4,O1229&gt;Soll_Ist_Vergleich!$C$5),"Datum überprüfen",""),"")</f>
        <v/>
      </c>
    </row>
    <row r="1230" spans="1:27" x14ac:dyDescent="0.2">
      <c r="A1230" s="243" t="str">
        <f>IF(ISBLANK(B1230),"",COUNTA(B$10:B1230))</f>
        <v/>
      </c>
      <c r="B1230" s="24"/>
      <c r="C1230" s="48"/>
      <c r="D1230" s="48"/>
      <c r="E1230" s="33"/>
      <c r="F1230" s="35"/>
      <c r="G1230" s="35"/>
      <c r="H1230" s="49"/>
      <c r="I1230" s="35"/>
      <c r="J1230" s="34"/>
      <c r="K1230" s="62"/>
      <c r="L1230" s="62"/>
      <c r="M1230" s="114"/>
      <c r="N1230" s="116"/>
      <c r="O1230" s="57"/>
      <c r="P1230" s="50"/>
      <c r="Q1230" s="34"/>
      <c r="R1230" s="48"/>
      <c r="T1230" s="231" t="str">
        <f t="shared" si="60"/>
        <v/>
      </c>
      <c r="U1230" s="230"/>
      <c r="W1230" s="221" t="str">
        <f t="shared" si="58"/>
        <v/>
      </c>
      <c r="X1230" s="221" t="str">
        <f t="shared" si="59"/>
        <v/>
      </c>
      <c r="AA1230" s="216" t="str">
        <f>IF(ISNUMBER(J1230),IF(OR(F1230&lt;Soll_Ist_Vergleich!$C$4,F1230&gt;Soll_Ist_Vergleich!$C$5,I1230&lt;Soll_Ist_Vergleich!$C$4,I1230&gt;Soll_Ist_Vergleich!$C$5,O1230&lt;Soll_Ist_Vergleich!$C$4,O1230&gt;Soll_Ist_Vergleich!$C$5),"Datum überprüfen",""),"")</f>
        <v/>
      </c>
    </row>
    <row r="1231" spans="1:27" x14ac:dyDescent="0.2">
      <c r="A1231" s="243" t="str">
        <f>IF(ISBLANK(B1231),"",COUNTA(B$10:B1231))</f>
        <v/>
      </c>
      <c r="B1231" s="24"/>
      <c r="C1231" s="48"/>
      <c r="D1231" s="48"/>
      <c r="E1231" s="33"/>
      <c r="F1231" s="35"/>
      <c r="G1231" s="35"/>
      <c r="H1231" s="49"/>
      <c r="I1231" s="35"/>
      <c r="J1231" s="34"/>
      <c r="K1231" s="62"/>
      <c r="L1231" s="62"/>
      <c r="M1231" s="114"/>
      <c r="N1231" s="116"/>
      <c r="O1231" s="57"/>
      <c r="P1231" s="50"/>
      <c r="Q1231" s="34"/>
      <c r="R1231" s="48"/>
      <c r="T1231" s="231" t="str">
        <f t="shared" si="60"/>
        <v/>
      </c>
      <c r="U1231" s="230"/>
      <c r="W1231" s="221" t="str">
        <f t="shared" si="58"/>
        <v/>
      </c>
      <c r="X1231" s="221" t="str">
        <f t="shared" si="59"/>
        <v/>
      </c>
      <c r="AA1231" s="216" t="str">
        <f>IF(ISNUMBER(J1231),IF(OR(F1231&lt;Soll_Ist_Vergleich!$C$4,F1231&gt;Soll_Ist_Vergleich!$C$5,I1231&lt;Soll_Ist_Vergleich!$C$4,I1231&gt;Soll_Ist_Vergleich!$C$5,O1231&lt;Soll_Ist_Vergleich!$C$4,O1231&gt;Soll_Ist_Vergleich!$C$5),"Datum überprüfen",""),"")</f>
        <v/>
      </c>
    </row>
    <row r="1232" spans="1:27" x14ac:dyDescent="0.2">
      <c r="A1232" s="243" t="str">
        <f>IF(ISBLANK(B1232),"",COUNTA(B$10:B1232))</f>
        <v/>
      </c>
      <c r="B1232" s="24"/>
      <c r="C1232" s="48"/>
      <c r="D1232" s="48"/>
      <c r="E1232" s="33"/>
      <c r="F1232" s="35"/>
      <c r="G1232" s="35"/>
      <c r="H1232" s="49"/>
      <c r="I1232" s="35"/>
      <c r="J1232" s="34"/>
      <c r="K1232" s="62"/>
      <c r="L1232" s="62"/>
      <c r="M1232" s="114"/>
      <c r="N1232" s="116"/>
      <c r="O1232" s="57"/>
      <c r="P1232" s="50"/>
      <c r="Q1232" s="34"/>
      <c r="R1232" s="48"/>
      <c r="T1232" s="231" t="str">
        <f t="shared" si="60"/>
        <v/>
      </c>
      <c r="U1232" s="230"/>
      <c r="W1232" s="221" t="str">
        <f t="shared" si="58"/>
        <v/>
      </c>
      <c r="X1232" s="221" t="str">
        <f t="shared" si="59"/>
        <v/>
      </c>
      <c r="AA1232" s="216" t="str">
        <f>IF(ISNUMBER(J1232),IF(OR(F1232&lt;Soll_Ist_Vergleich!$C$4,F1232&gt;Soll_Ist_Vergleich!$C$5,I1232&lt;Soll_Ist_Vergleich!$C$4,I1232&gt;Soll_Ist_Vergleich!$C$5,O1232&lt;Soll_Ist_Vergleich!$C$4,O1232&gt;Soll_Ist_Vergleich!$C$5),"Datum überprüfen",""),"")</f>
        <v/>
      </c>
    </row>
    <row r="1233" spans="1:27" x14ac:dyDescent="0.2">
      <c r="A1233" s="243" t="str">
        <f>IF(ISBLANK(B1233),"",COUNTA(B$10:B1233))</f>
        <v/>
      </c>
      <c r="B1233" s="24"/>
      <c r="C1233" s="48"/>
      <c r="D1233" s="48"/>
      <c r="E1233" s="33"/>
      <c r="F1233" s="35"/>
      <c r="G1233" s="35"/>
      <c r="H1233" s="49"/>
      <c r="I1233" s="35"/>
      <c r="J1233" s="34"/>
      <c r="K1233" s="62"/>
      <c r="L1233" s="62"/>
      <c r="M1233" s="114"/>
      <c r="N1233" s="116"/>
      <c r="O1233" s="57"/>
      <c r="P1233" s="50"/>
      <c r="Q1233" s="34"/>
      <c r="R1233" s="48"/>
      <c r="T1233" s="231" t="str">
        <f t="shared" si="60"/>
        <v/>
      </c>
      <c r="U1233" s="230"/>
      <c r="W1233" s="221" t="str">
        <f t="shared" si="58"/>
        <v/>
      </c>
      <c r="X1233" s="221" t="str">
        <f t="shared" si="59"/>
        <v/>
      </c>
      <c r="AA1233" s="216" t="str">
        <f>IF(ISNUMBER(J1233),IF(OR(F1233&lt;Soll_Ist_Vergleich!$C$4,F1233&gt;Soll_Ist_Vergleich!$C$5,I1233&lt;Soll_Ist_Vergleich!$C$4,I1233&gt;Soll_Ist_Vergleich!$C$5,O1233&lt;Soll_Ist_Vergleich!$C$4,O1233&gt;Soll_Ist_Vergleich!$C$5),"Datum überprüfen",""),"")</f>
        <v/>
      </c>
    </row>
    <row r="1234" spans="1:27" x14ac:dyDescent="0.2">
      <c r="A1234" s="243" t="str">
        <f>IF(ISBLANK(B1234),"",COUNTA(B$10:B1234))</f>
        <v/>
      </c>
      <c r="B1234" s="24"/>
      <c r="C1234" s="48"/>
      <c r="D1234" s="48"/>
      <c r="E1234" s="33"/>
      <c r="F1234" s="35"/>
      <c r="G1234" s="35"/>
      <c r="H1234" s="49"/>
      <c r="I1234" s="35"/>
      <c r="J1234" s="34"/>
      <c r="K1234" s="62"/>
      <c r="L1234" s="62"/>
      <c r="M1234" s="114"/>
      <c r="N1234" s="116"/>
      <c r="O1234" s="57"/>
      <c r="P1234" s="50"/>
      <c r="Q1234" s="34"/>
      <c r="R1234" s="48"/>
      <c r="T1234" s="231" t="str">
        <f t="shared" si="60"/>
        <v/>
      </c>
      <c r="U1234" s="230"/>
      <c r="W1234" s="221" t="str">
        <f t="shared" si="58"/>
        <v/>
      </c>
      <c r="X1234" s="221" t="str">
        <f t="shared" si="59"/>
        <v/>
      </c>
      <c r="AA1234" s="216" t="str">
        <f>IF(ISNUMBER(J1234),IF(OR(F1234&lt;Soll_Ist_Vergleich!$C$4,F1234&gt;Soll_Ist_Vergleich!$C$5,I1234&lt;Soll_Ist_Vergleich!$C$4,I1234&gt;Soll_Ist_Vergleich!$C$5,O1234&lt;Soll_Ist_Vergleich!$C$4,O1234&gt;Soll_Ist_Vergleich!$C$5),"Datum überprüfen",""),"")</f>
        <v/>
      </c>
    </row>
    <row r="1235" spans="1:27" x14ac:dyDescent="0.2">
      <c r="A1235" s="243" t="str">
        <f>IF(ISBLANK(B1235),"",COUNTA(B$10:B1235))</f>
        <v/>
      </c>
      <c r="B1235" s="24"/>
      <c r="C1235" s="48"/>
      <c r="D1235" s="48"/>
      <c r="E1235" s="33"/>
      <c r="F1235" s="35"/>
      <c r="G1235" s="35"/>
      <c r="H1235" s="49"/>
      <c r="I1235" s="35"/>
      <c r="J1235" s="34"/>
      <c r="K1235" s="62"/>
      <c r="L1235" s="62"/>
      <c r="M1235" s="114"/>
      <c r="N1235" s="116"/>
      <c r="O1235" s="57"/>
      <c r="P1235" s="50"/>
      <c r="Q1235" s="34"/>
      <c r="R1235" s="48"/>
      <c r="T1235" s="231" t="str">
        <f t="shared" si="60"/>
        <v/>
      </c>
      <c r="U1235" s="230"/>
      <c r="W1235" s="221" t="str">
        <f t="shared" si="58"/>
        <v/>
      </c>
      <c r="X1235" s="221" t="str">
        <f t="shared" si="59"/>
        <v/>
      </c>
      <c r="AA1235" s="216" t="str">
        <f>IF(ISNUMBER(J1235),IF(OR(F1235&lt;Soll_Ist_Vergleich!$C$4,F1235&gt;Soll_Ist_Vergleich!$C$5,I1235&lt;Soll_Ist_Vergleich!$C$4,I1235&gt;Soll_Ist_Vergleich!$C$5,O1235&lt;Soll_Ist_Vergleich!$C$4,O1235&gt;Soll_Ist_Vergleich!$C$5),"Datum überprüfen",""),"")</f>
        <v/>
      </c>
    </row>
    <row r="1236" spans="1:27" x14ac:dyDescent="0.2">
      <c r="A1236" s="243" t="str">
        <f>IF(ISBLANK(B1236),"",COUNTA(B$10:B1236))</f>
        <v/>
      </c>
      <c r="B1236" s="24"/>
      <c r="C1236" s="48"/>
      <c r="D1236" s="48"/>
      <c r="E1236" s="33"/>
      <c r="F1236" s="35"/>
      <c r="G1236" s="35"/>
      <c r="H1236" s="49"/>
      <c r="I1236" s="35"/>
      <c r="J1236" s="34"/>
      <c r="K1236" s="62"/>
      <c r="L1236" s="62"/>
      <c r="M1236" s="114"/>
      <c r="N1236" s="116"/>
      <c r="O1236" s="57"/>
      <c r="P1236" s="50"/>
      <c r="Q1236" s="34"/>
      <c r="R1236" s="48"/>
      <c r="T1236" s="231" t="str">
        <f t="shared" si="60"/>
        <v/>
      </c>
      <c r="U1236" s="230"/>
      <c r="W1236" s="221" t="str">
        <f t="shared" si="58"/>
        <v/>
      </c>
      <c r="X1236" s="221" t="str">
        <f t="shared" si="59"/>
        <v/>
      </c>
      <c r="AA1236" s="216" t="str">
        <f>IF(ISNUMBER(J1236),IF(OR(F1236&lt;Soll_Ist_Vergleich!$C$4,F1236&gt;Soll_Ist_Vergleich!$C$5,I1236&lt;Soll_Ist_Vergleich!$C$4,I1236&gt;Soll_Ist_Vergleich!$C$5,O1236&lt;Soll_Ist_Vergleich!$C$4,O1236&gt;Soll_Ist_Vergleich!$C$5),"Datum überprüfen",""),"")</f>
        <v/>
      </c>
    </row>
    <row r="1237" spans="1:27" x14ac:dyDescent="0.2">
      <c r="A1237" s="243" t="str">
        <f>IF(ISBLANK(B1237),"",COUNTA(B$10:B1237))</f>
        <v/>
      </c>
      <c r="B1237" s="24"/>
      <c r="C1237" s="48"/>
      <c r="D1237" s="48"/>
      <c r="E1237" s="33"/>
      <c r="F1237" s="35"/>
      <c r="G1237" s="35"/>
      <c r="H1237" s="49"/>
      <c r="I1237" s="35"/>
      <c r="J1237" s="34"/>
      <c r="K1237" s="62"/>
      <c r="L1237" s="62"/>
      <c r="M1237" s="114"/>
      <c r="N1237" s="116"/>
      <c r="O1237" s="57"/>
      <c r="P1237" s="50"/>
      <c r="Q1237" s="34"/>
      <c r="R1237" s="48"/>
      <c r="T1237" s="231" t="str">
        <f t="shared" si="60"/>
        <v/>
      </c>
      <c r="U1237" s="230"/>
      <c r="W1237" s="221" t="str">
        <f t="shared" si="58"/>
        <v/>
      </c>
      <c r="X1237" s="221" t="str">
        <f t="shared" si="59"/>
        <v/>
      </c>
      <c r="AA1237" s="216" t="str">
        <f>IF(ISNUMBER(J1237),IF(OR(F1237&lt;Soll_Ist_Vergleich!$C$4,F1237&gt;Soll_Ist_Vergleich!$C$5,I1237&lt;Soll_Ist_Vergleich!$C$4,I1237&gt;Soll_Ist_Vergleich!$C$5,O1237&lt;Soll_Ist_Vergleich!$C$4,O1237&gt;Soll_Ist_Vergleich!$C$5),"Datum überprüfen",""),"")</f>
        <v/>
      </c>
    </row>
    <row r="1238" spans="1:27" x14ac:dyDescent="0.2">
      <c r="A1238" s="243" t="str">
        <f>IF(ISBLANK(B1238),"",COUNTA(B$10:B1238))</f>
        <v/>
      </c>
      <c r="B1238" s="24"/>
      <c r="C1238" s="48"/>
      <c r="D1238" s="48"/>
      <c r="E1238" s="33"/>
      <c r="F1238" s="35"/>
      <c r="G1238" s="35"/>
      <c r="H1238" s="49"/>
      <c r="I1238" s="35"/>
      <c r="J1238" s="34"/>
      <c r="K1238" s="62"/>
      <c r="L1238" s="62"/>
      <c r="M1238" s="114"/>
      <c r="N1238" s="116"/>
      <c r="O1238" s="57"/>
      <c r="P1238" s="50"/>
      <c r="Q1238" s="34"/>
      <c r="R1238" s="48"/>
      <c r="T1238" s="231" t="str">
        <f t="shared" si="60"/>
        <v/>
      </c>
      <c r="U1238" s="230"/>
      <c r="W1238" s="221" t="str">
        <f t="shared" si="58"/>
        <v/>
      </c>
      <c r="X1238" s="221" t="str">
        <f t="shared" si="59"/>
        <v/>
      </c>
      <c r="AA1238" s="216" t="str">
        <f>IF(ISNUMBER(J1238),IF(OR(F1238&lt;Soll_Ist_Vergleich!$C$4,F1238&gt;Soll_Ist_Vergleich!$C$5,I1238&lt;Soll_Ist_Vergleich!$C$4,I1238&gt;Soll_Ist_Vergleich!$C$5,O1238&lt;Soll_Ist_Vergleich!$C$4,O1238&gt;Soll_Ist_Vergleich!$C$5),"Datum überprüfen",""),"")</f>
        <v/>
      </c>
    </row>
    <row r="1239" spans="1:27" x14ac:dyDescent="0.2">
      <c r="A1239" s="243" t="str">
        <f>IF(ISBLANK(B1239),"",COUNTA(B$10:B1239))</f>
        <v/>
      </c>
      <c r="B1239" s="24"/>
      <c r="C1239" s="48"/>
      <c r="D1239" s="48"/>
      <c r="E1239" s="33"/>
      <c r="F1239" s="35"/>
      <c r="G1239" s="35"/>
      <c r="H1239" s="49"/>
      <c r="I1239" s="35"/>
      <c r="J1239" s="34"/>
      <c r="K1239" s="62"/>
      <c r="L1239" s="62"/>
      <c r="M1239" s="114"/>
      <c r="N1239" s="116"/>
      <c r="O1239" s="57"/>
      <c r="P1239" s="50"/>
      <c r="Q1239" s="34"/>
      <c r="R1239" s="48"/>
      <c r="T1239" s="231" t="str">
        <f t="shared" si="60"/>
        <v/>
      </c>
      <c r="U1239" s="230"/>
      <c r="W1239" s="221" t="str">
        <f t="shared" ref="W1239:W1302" si="61">IF(ISNUMBER(J1239),ROUND(J1239/(1+L1239/100)*(1-K1239/100),2),"")</f>
        <v/>
      </c>
      <c r="X1239" s="221" t="str">
        <f t="shared" ref="X1239:X1302" si="62">IF(ISNUMBER(J1239),ROUND(J1239/(1+L1239/100),2),"")</f>
        <v/>
      </c>
      <c r="AA1239" s="216" t="str">
        <f>IF(ISNUMBER(J1239),IF(OR(F1239&lt;Soll_Ist_Vergleich!$C$4,F1239&gt;Soll_Ist_Vergleich!$C$5,I1239&lt;Soll_Ist_Vergleich!$C$4,I1239&gt;Soll_Ist_Vergleich!$C$5,O1239&lt;Soll_Ist_Vergleich!$C$4,O1239&gt;Soll_Ist_Vergleich!$C$5),"Datum überprüfen",""),"")</f>
        <v/>
      </c>
    </row>
    <row r="1240" spans="1:27" x14ac:dyDescent="0.2">
      <c r="A1240" s="243" t="str">
        <f>IF(ISBLANK(B1240),"",COUNTA(B$10:B1240))</f>
        <v/>
      </c>
      <c r="B1240" s="24"/>
      <c r="C1240" s="48"/>
      <c r="D1240" s="48"/>
      <c r="E1240" s="33"/>
      <c r="F1240" s="35"/>
      <c r="G1240" s="35"/>
      <c r="H1240" s="49"/>
      <c r="I1240" s="35"/>
      <c r="J1240" s="34"/>
      <c r="K1240" s="62"/>
      <c r="L1240" s="62"/>
      <c r="M1240" s="114"/>
      <c r="N1240" s="116"/>
      <c r="O1240" s="57"/>
      <c r="P1240" s="50"/>
      <c r="Q1240" s="34"/>
      <c r="R1240" s="48"/>
      <c r="T1240" s="231" t="str">
        <f t="shared" si="60"/>
        <v/>
      </c>
      <c r="U1240" s="230"/>
      <c r="W1240" s="221" t="str">
        <f t="shared" si="61"/>
        <v/>
      </c>
      <c r="X1240" s="221" t="str">
        <f t="shared" si="62"/>
        <v/>
      </c>
      <c r="AA1240" s="216" t="str">
        <f>IF(ISNUMBER(J1240),IF(OR(F1240&lt;Soll_Ist_Vergleich!$C$4,F1240&gt;Soll_Ist_Vergleich!$C$5,I1240&lt;Soll_Ist_Vergleich!$C$4,I1240&gt;Soll_Ist_Vergleich!$C$5,O1240&lt;Soll_Ist_Vergleich!$C$4,O1240&gt;Soll_Ist_Vergleich!$C$5),"Datum überprüfen",""),"")</f>
        <v/>
      </c>
    </row>
    <row r="1241" spans="1:27" x14ac:dyDescent="0.2">
      <c r="A1241" s="243" t="str">
        <f>IF(ISBLANK(B1241),"",COUNTA(B$10:B1241))</f>
        <v/>
      </c>
      <c r="B1241" s="24"/>
      <c r="C1241" s="48"/>
      <c r="D1241" s="48"/>
      <c r="E1241" s="33"/>
      <c r="F1241" s="35"/>
      <c r="G1241" s="35"/>
      <c r="H1241" s="49"/>
      <c r="I1241" s="35"/>
      <c r="J1241" s="34"/>
      <c r="K1241" s="62"/>
      <c r="L1241" s="62"/>
      <c r="M1241" s="114"/>
      <c r="N1241" s="116"/>
      <c r="O1241" s="57"/>
      <c r="P1241" s="50"/>
      <c r="Q1241" s="34"/>
      <c r="R1241" s="48"/>
      <c r="T1241" s="231" t="str">
        <f t="shared" si="60"/>
        <v/>
      </c>
      <c r="U1241" s="230"/>
      <c r="W1241" s="221" t="str">
        <f t="shared" si="61"/>
        <v/>
      </c>
      <c r="X1241" s="221" t="str">
        <f t="shared" si="62"/>
        <v/>
      </c>
      <c r="AA1241" s="216" t="str">
        <f>IF(ISNUMBER(J1241),IF(OR(F1241&lt;Soll_Ist_Vergleich!$C$4,F1241&gt;Soll_Ist_Vergleich!$C$5,I1241&lt;Soll_Ist_Vergleich!$C$4,I1241&gt;Soll_Ist_Vergleich!$C$5,O1241&lt;Soll_Ist_Vergleich!$C$4,O1241&gt;Soll_Ist_Vergleich!$C$5),"Datum überprüfen",""),"")</f>
        <v/>
      </c>
    </row>
    <row r="1242" spans="1:27" x14ac:dyDescent="0.2">
      <c r="A1242" s="243" t="str">
        <f>IF(ISBLANK(B1242),"",COUNTA(B$10:B1242))</f>
        <v/>
      </c>
      <c r="B1242" s="24"/>
      <c r="C1242" s="48"/>
      <c r="D1242" s="48"/>
      <c r="E1242" s="33"/>
      <c r="F1242" s="35"/>
      <c r="G1242" s="35"/>
      <c r="H1242" s="49"/>
      <c r="I1242" s="35"/>
      <c r="J1242" s="34"/>
      <c r="K1242" s="62"/>
      <c r="L1242" s="62"/>
      <c r="M1242" s="114"/>
      <c r="N1242" s="116"/>
      <c r="O1242" s="57"/>
      <c r="P1242" s="50"/>
      <c r="Q1242" s="34"/>
      <c r="R1242" s="48"/>
      <c r="T1242" s="231" t="str">
        <f t="shared" si="60"/>
        <v/>
      </c>
      <c r="U1242" s="230"/>
      <c r="W1242" s="221" t="str">
        <f t="shared" si="61"/>
        <v/>
      </c>
      <c r="X1242" s="221" t="str">
        <f t="shared" si="62"/>
        <v/>
      </c>
      <c r="AA1242" s="216" t="str">
        <f>IF(ISNUMBER(J1242),IF(OR(F1242&lt;Soll_Ist_Vergleich!$C$4,F1242&gt;Soll_Ist_Vergleich!$C$5,I1242&lt;Soll_Ist_Vergleich!$C$4,I1242&gt;Soll_Ist_Vergleich!$C$5,O1242&lt;Soll_Ist_Vergleich!$C$4,O1242&gt;Soll_Ist_Vergleich!$C$5),"Datum überprüfen",""),"")</f>
        <v/>
      </c>
    </row>
    <row r="1243" spans="1:27" x14ac:dyDescent="0.2">
      <c r="A1243" s="243" t="str">
        <f>IF(ISBLANK(B1243),"",COUNTA(B$10:B1243))</f>
        <v/>
      </c>
      <c r="B1243" s="24"/>
      <c r="C1243" s="48"/>
      <c r="D1243" s="48"/>
      <c r="E1243" s="33"/>
      <c r="F1243" s="35"/>
      <c r="G1243" s="35"/>
      <c r="H1243" s="49"/>
      <c r="I1243" s="35"/>
      <c r="J1243" s="34"/>
      <c r="K1243" s="62"/>
      <c r="L1243" s="62"/>
      <c r="M1243" s="114"/>
      <c r="N1243" s="116"/>
      <c r="O1243" s="57"/>
      <c r="P1243" s="50"/>
      <c r="Q1243" s="34"/>
      <c r="R1243" s="48"/>
      <c r="T1243" s="231" t="str">
        <f t="shared" si="60"/>
        <v/>
      </c>
      <c r="U1243" s="230"/>
      <c r="W1243" s="221" t="str">
        <f t="shared" si="61"/>
        <v/>
      </c>
      <c r="X1243" s="221" t="str">
        <f t="shared" si="62"/>
        <v/>
      </c>
      <c r="AA1243" s="216" t="str">
        <f>IF(ISNUMBER(J1243),IF(OR(F1243&lt;Soll_Ist_Vergleich!$C$4,F1243&gt;Soll_Ist_Vergleich!$C$5,I1243&lt;Soll_Ist_Vergleich!$C$4,I1243&gt;Soll_Ist_Vergleich!$C$5,O1243&lt;Soll_Ist_Vergleich!$C$4,O1243&gt;Soll_Ist_Vergleich!$C$5),"Datum überprüfen",""),"")</f>
        <v/>
      </c>
    </row>
    <row r="1244" spans="1:27" x14ac:dyDescent="0.2">
      <c r="A1244" s="243" t="str">
        <f>IF(ISBLANK(B1244),"",COUNTA(B$10:B1244))</f>
        <v/>
      </c>
      <c r="B1244" s="24"/>
      <c r="C1244" s="48"/>
      <c r="D1244" s="48"/>
      <c r="E1244" s="33"/>
      <c r="F1244" s="35"/>
      <c r="G1244" s="35"/>
      <c r="H1244" s="49"/>
      <c r="I1244" s="35"/>
      <c r="J1244" s="34"/>
      <c r="K1244" s="62"/>
      <c r="L1244" s="62"/>
      <c r="M1244" s="114"/>
      <c r="N1244" s="116"/>
      <c r="O1244" s="57"/>
      <c r="P1244" s="50"/>
      <c r="Q1244" s="34"/>
      <c r="R1244" s="48"/>
      <c r="T1244" s="231" t="str">
        <f t="shared" si="60"/>
        <v/>
      </c>
      <c r="U1244" s="230"/>
      <c r="W1244" s="221" t="str">
        <f t="shared" si="61"/>
        <v/>
      </c>
      <c r="X1244" s="221" t="str">
        <f t="shared" si="62"/>
        <v/>
      </c>
      <c r="AA1244" s="216" t="str">
        <f>IF(ISNUMBER(J1244),IF(OR(F1244&lt;Soll_Ist_Vergleich!$C$4,F1244&gt;Soll_Ist_Vergleich!$C$5,I1244&lt;Soll_Ist_Vergleich!$C$4,I1244&gt;Soll_Ist_Vergleich!$C$5,O1244&lt;Soll_Ist_Vergleich!$C$4,O1244&gt;Soll_Ist_Vergleich!$C$5),"Datum überprüfen",""),"")</f>
        <v/>
      </c>
    </row>
    <row r="1245" spans="1:27" x14ac:dyDescent="0.2">
      <c r="A1245" s="243" t="str">
        <f>IF(ISBLANK(B1245),"",COUNTA(B$10:B1245))</f>
        <v/>
      </c>
      <c r="B1245" s="24"/>
      <c r="C1245" s="48"/>
      <c r="D1245" s="48"/>
      <c r="E1245" s="33"/>
      <c r="F1245" s="35"/>
      <c r="G1245" s="35"/>
      <c r="H1245" s="49"/>
      <c r="I1245" s="35"/>
      <c r="J1245" s="34"/>
      <c r="K1245" s="62"/>
      <c r="L1245" s="62"/>
      <c r="M1245" s="114"/>
      <c r="N1245" s="116"/>
      <c r="O1245" s="57"/>
      <c r="P1245" s="50"/>
      <c r="Q1245" s="34"/>
      <c r="R1245" s="48"/>
      <c r="T1245" s="231" t="str">
        <f t="shared" si="60"/>
        <v/>
      </c>
      <c r="U1245" s="230"/>
      <c r="W1245" s="221" t="str">
        <f t="shared" si="61"/>
        <v/>
      </c>
      <c r="X1245" s="221" t="str">
        <f t="shared" si="62"/>
        <v/>
      </c>
      <c r="AA1245" s="216" t="str">
        <f>IF(ISNUMBER(J1245),IF(OR(F1245&lt;Soll_Ist_Vergleich!$C$4,F1245&gt;Soll_Ist_Vergleich!$C$5,I1245&lt;Soll_Ist_Vergleich!$C$4,I1245&gt;Soll_Ist_Vergleich!$C$5,O1245&lt;Soll_Ist_Vergleich!$C$4,O1245&gt;Soll_Ist_Vergleich!$C$5),"Datum überprüfen",""),"")</f>
        <v/>
      </c>
    </row>
    <row r="1246" spans="1:27" x14ac:dyDescent="0.2">
      <c r="A1246" s="243" t="str">
        <f>IF(ISBLANK(B1246),"",COUNTA(B$10:B1246))</f>
        <v/>
      </c>
      <c r="B1246" s="24"/>
      <c r="C1246" s="48"/>
      <c r="D1246" s="48"/>
      <c r="E1246" s="33"/>
      <c r="F1246" s="35"/>
      <c r="G1246" s="35"/>
      <c r="H1246" s="49"/>
      <c r="I1246" s="35"/>
      <c r="J1246" s="34"/>
      <c r="K1246" s="62"/>
      <c r="L1246" s="62"/>
      <c r="M1246" s="114"/>
      <c r="N1246" s="116"/>
      <c r="O1246" s="57"/>
      <c r="P1246" s="50"/>
      <c r="Q1246" s="34"/>
      <c r="R1246" s="48"/>
      <c r="T1246" s="231" t="str">
        <f t="shared" si="60"/>
        <v/>
      </c>
      <c r="U1246" s="230"/>
      <c r="W1246" s="221" t="str">
        <f t="shared" si="61"/>
        <v/>
      </c>
      <c r="X1246" s="221" t="str">
        <f t="shared" si="62"/>
        <v/>
      </c>
      <c r="AA1246" s="216" t="str">
        <f>IF(ISNUMBER(J1246),IF(OR(F1246&lt;Soll_Ist_Vergleich!$C$4,F1246&gt;Soll_Ist_Vergleich!$C$5,I1246&lt;Soll_Ist_Vergleich!$C$4,I1246&gt;Soll_Ist_Vergleich!$C$5,O1246&lt;Soll_Ist_Vergleich!$C$4,O1246&gt;Soll_Ist_Vergleich!$C$5),"Datum überprüfen",""),"")</f>
        <v/>
      </c>
    </row>
    <row r="1247" spans="1:27" x14ac:dyDescent="0.2">
      <c r="A1247" s="243" t="str">
        <f>IF(ISBLANK(B1247),"",COUNTA(B$10:B1247))</f>
        <v/>
      </c>
      <c r="B1247" s="24"/>
      <c r="C1247" s="48"/>
      <c r="D1247" s="48"/>
      <c r="E1247" s="33"/>
      <c r="F1247" s="35"/>
      <c r="G1247" s="35"/>
      <c r="H1247" s="49"/>
      <c r="I1247" s="35"/>
      <c r="J1247" s="34"/>
      <c r="K1247" s="62"/>
      <c r="L1247" s="62"/>
      <c r="M1247" s="114"/>
      <c r="N1247" s="116"/>
      <c r="O1247" s="57"/>
      <c r="P1247" s="50"/>
      <c r="Q1247" s="34"/>
      <c r="R1247" s="48"/>
      <c r="T1247" s="231" t="str">
        <f t="shared" si="60"/>
        <v/>
      </c>
      <c r="U1247" s="230"/>
      <c r="W1247" s="221" t="str">
        <f t="shared" si="61"/>
        <v/>
      </c>
      <c r="X1247" s="221" t="str">
        <f t="shared" si="62"/>
        <v/>
      </c>
      <c r="AA1247" s="216" t="str">
        <f>IF(ISNUMBER(J1247),IF(OR(F1247&lt;Soll_Ist_Vergleich!$C$4,F1247&gt;Soll_Ist_Vergleich!$C$5,I1247&lt;Soll_Ist_Vergleich!$C$4,I1247&gt;Soll_Ist_Vergleich!$C$5,O1247&lt;Soll_Ist_Vergleich!$C$4,O1247&gt;Soll_Ist_Vergleich!$C$5),"Datum überprüfen",""),"")</f>
        <v/>
      </c>
    </row>
    <row r="1248" spans="1:27" x14ac:dyDescent="0.2">
      <c r="A1248" s="243" t="str">
        <f>IF(ISBLANK(B1248),"",COUNTA(B$10:B1248))</f>
        <v/>
      </c>
      <c r="B1248" s="24"/>
      <c r="C1248" s="48"/>
      <c r="D1248" s="48"/>
      <c r="E1248" s="33"/>
      <c r="F1248" s="35"/>
      <c r="G1248" s="35"/>
      <c r="H1248" s="49"/>
      <c r="I1248" s="35"/>
      <c r="J1248" s="34"/>
      <c r="K1248" s="62"/>
      <c r="L1248" s="62"/>
      <c r="M1248" s="114"/>
      <c r="N1248" s="116"/>
      <c r="O1248" s="57"/>
      <c r="P1248" s="50"/>
      <c r="Q1248" s="34"/>
      <c r="R1248" s="48"/>
      <c r="T1248" s="231" t="str">
        <f t="shared" si="60"/>
        <v/>
      </c>
      <c r="U1248" s="230"/>
      <c r="W1248" s="221" t="str">
        <f t="shared" si="61"/>
        <v/>
      </c>
      <c r="X1248" s="221" t="str">
        <f t="shared" si="62"/>
        <v/>
      </c>
      <c r="AA1248" s="216" t="str">
        <f>IF(ISNUMBER(J1248),IF(OR(F1248&lt;Soll_Ist_Vergleich!$C$4,F1248&gt;Soll_Ist_Vergleich!$C$5,I1248&lt;Soll_Ist_Vergleich!$C$4,I1248&gt;Soll_Ist_Vergleich!$C$5,O1248&lt;Soll_Ist_Vergleich!$C$4,O1248&gt;Soll_Ist_Vergleich!$C$5),"Datum überprüfen",""),"")</f>
        <v/>
      </c>
    </row>
    <row r="1249" spans="1:27" x14ac:dyDescent="0.2">
      <c r="A1249" s="243" t="str">
        <f>IF(ISBLANK(B1249),"",COUNTA(B$10:B1249))</f>
        <v/>
      </c>
      <c r="B1249" s="24"/>
      <c r="C1249" s="48"/>
      <c r="D1249" s="48"/>
      <c r="E1249" s="33"/>
      <c r="F1249" s="35"/>
      <c r="G1249" s="35"/>
      <c r="H1249" s="49"/>
      <c r="I1249" s="35"/>
      <c r="J1249" s="34"/>
      <c r="K1249" s="62"/>
      <c r="L1249" s="62"/>
      <c r="M1249" s="114"/>
      <c r="N1249" s="116"/>
      <c r="O1249" s="57"/>
      <c r="P1249" s="50"/>
      <c r="Q1249" s="34"/>
      <c r="R1249" s="48"/>
      <c r="T1249" s="231" t="str">
        <f t="shared" si="60"/>
        <v/>
      </c>
      <c r="U1249" s="230"/>
      <c r="W1249" s="221" t="str">
        <f t="shared" si="61"/>
        <v/>
      </c>
      <c r="X1249" s="221" t="str">
        <f t="shared" si="62"/>
        <v/>
      </c>
      <c r="AA1249" s="216" t="str">
        <f>IF(ISNUMBER(J1249),IF(OR(F1249&lt;Soll_Ist_Vergleich!$C$4,F1249&gt;Soll_Ist_Vergleich!$C$5,I1249&lt;Soll_Ist_Vergleich!$C$4,I1249&gt;Soll_Ist_Vergleich!$C$5,O1249&lt;Soll_Ist_Vergleich!$C$4,O1249&gt;Soll_Ist_Vergleich!$C$5),"Datum überprüfen",""),"")</f>
        <v/>
      </c>
    </row>
    <row r="1250" spans="1:27" x14ac:dyDescent="0.2">
      <c r="A1250" s="243" t="str">
        <f>IF(ISBLANK(B1250),"",COUNTA(B$10:B1250))</f>
        <v/>
      </c>
      <c r="B1250" s="24"/>
      <c r="C1250" s="48"/>
      <c r="D1250" s="48"/>
      <c r="E1250" s="33"/>
      <c r="F1250" s="35"/>
      <c r="G1250" s="35"/>
      <c r="H1250" s="49"/>
      <c r="I1250" s="35"/>
      <c r="J1250" s="34"/>
      <c r="K1250" s="62"/>
      <c r="L1250" s="62"/>
      <c r="M1250" s="114"/>
      <c r="N1250" s="116"/>
      <c r="O1250" s="57"/>
      <c r="P1250" s="50"/>
      <c r="Q1250" s="34"/>
      <c r="R1250" s="48"/>
      <c r="T1250" s="231" t="str">
        <f t="shared" si="60"/>
        <v/>
      </c>
      <c r="U1250" s="230"/>
      <c r="W1250" s="221" t="str">
        <f t="shared" si="61"/>
        <v/>
      </c>
      <c r="X1250" s="221" t="str">
        <f t="shared" si="62"/>
        <v/>
      </c>
      <c r="AA1250" s="216" t="str">
        <f>IF(ISNUMBER(J1250),IF(OR(F1250&lt;Soll_Ist_Vergleich!$C$4,F1250&gt;Soll_Ist_Vergleich!$C$5,I1250&lt;Soll_Ist_Vergleich!$C$4,I1250&gt;Soll_Ist_Vergleich!$C$5,O1250&lt;Soll_Ist_Vergleich!$C$4,O1250&gt;Soll_Ist_Vergleich!$C$5),"Datum überprüfen",""),"")</f>
        <v/>
      </c>
    </row>
    <row r="1251" spans="1:27" x14ac:dyDescent="0.2">
      <c r="A1251" s="243" t="str">
        <f>IF(ISBLANK(B1251),"",COUNTA(B$10:B1251))</f>
        <v/>
      </c>
      <c r="B1251" s="24"/>
      <c r="C1251" s="48"/>
      <c r="D1251" s="48"/>
      <c r="E1251" s="33"/>
      <c r="F1251" s="35"/>
      <c r="G1251" s="35"/>
      <c r="H1251" s="49"/>
      <c r="I1251" s="35"/>
      <c r="J1251" s="34"/>
      <c r="K1251" s="62"/>
      <c r="L1251" s="62"/>
      <c r="M1251" s="114"/>
      <c r="N1251" s="116"/>
      <c r="O1251" s="57"/>
      <c r="P1251" s="50"/>
      <c r="Q1251" s="34"/>
      <c r="R1251" s="48"/>
      <c r="T1251" s="231" t="str">
        <f t="shared" si="60"/>
        <v/>
      </c>
      <c r="U1251" s="230"/>
      <c r="W1251" s="221" t="str">
        <f t="shared" si="61"/>
        <v/>
      </c>
      <c r="X1251" s="221" t="str">
        <f t="shared" si="62"/>
        <v/>
      </c>
      <c r="AA1251" s="216" t="str">
        <f>IF(ISNUMBER(J1251),IF(OR(F1251&lt;Soll_Ist_Vergleich!$C$4,F1251&gt;Soll_Ist_Vergleich!$C$5,I1251&lt;Soll_Ist_Vergleich!$C$4,I1251&gt;Soll_Ist_Vergleich!$C$5,O1251&lt;Soll_Ist_Vergleich!$C$4,O1251&gt;Soll_Ist_Vergleich!$C$5),"Datum überprüfen",""),"")</f>
        <v/>
      </c>
    </row>
    <row r="1252" spans="1:27" x14ac:dyDescent="0.2">
      <c r="A1252" s="243" t="str">
        <f>IF(ISBLANK(B1252),"",COUNTA(B$10:B1252))</f>
        <v/>
      </c>
      <c r="B1252" s="24"/>
      <c r="C1252" s="48"/>
      <c r="D1252" s="48"/>
      <c r="E1252" s="33"/>
      <c r="F1252" s="35"/>
      <c r="G1252" s="35"/>
      <c r="H1252" s="49"/>
      <c r="I1252" s="35"/>
      <c r="J1252" s="34"/>
      <c r="K1252" s="62"/>
      <c r="L1252" s="62"/>
      <c r="M1252" s="114"/>
      <c r="N1252" s="116"/>
      <c r="O1252" s="57"/>
      <c r="P1252" s="50"/>
      <c r="Q1252" s="34"/>
      <c r="R1252" s="48"/>
      <c r="T1252" s="231" t="str">
        <f t="shared" si="60"/>
        <v/>
      </c>
      <c r="U1252" s="230"/>
      <c r="W1252" s="221" t="str">
        <f t="shared" si="61"/>
        <v/>
      </c>
      <c r="X1252" s="221" t="str">
        <f t="shared" si="62"/>
        <v/>
      </c>
      <c r="AA1252" s="216" t="str">
        <f>IF(ISNUMBER(J1252),IF(OR(F1252&lt;Soll_Ist_Vergleich!$C$4,F1252&gt;Soll_Ist_Vergleich!$C$5,I1252&lt;Soll_Ist_Vergleich!$C$4,I1252&gt;Soll_Ist_Vergleich!$C$5,O1252&lt;Soll_Ist_Vergleich!$C$4,O1252&gt;Soll_Ist_Vergleich!$C$5),"Datum überprüfen",""),"")</f>
        <v/>
      </c>
    </row>
    <row r="1253" spans="1:27" x14ac:dyDescent="0.2">
      <c r="A1253" s="243" t="str">
        <f>IF(ISBLANK(B1253),"",COUNTA(B$10:B1253))</f>
        <v/>
      </c>
      <c r="B1253" s="24"/>
      <c r="C1253" s="48"/>
      <c r="D1253" s="48"/>
      <c r="E1253" s="33"/>
      <c r="F1253" s="35"/>
      <c r="G1253" s="35"/>
      <c r="H1253" s="49"/>
      <c r="I1253" s="35"/>
      <c r="J1253" s="34"/>
      <c r="K1253" s="62"/>
      <c r="L1253" s="62"/>
      <c r="M1253" s="114"/>
      <c r="N1253" s="116"/>
      <c r="O1253" s="57"/>
      <c r="P1253" s="50"/>
      <c r="Q1253" s="34"/>
      <c r="R1253" s="48"/>
      <c r="T1253" s="231" t="str">
        <f t="shared" si="60"/>
        <v/>
      </c>
      <c r="U1253" s="230"/>
      <c r="W1253" s="221" t="str">
        <f t="shared" si="61"/>
        <v/>
      </c>
      <c r="X1253" s="221" t="str">
        <f t="shared" si="62"/>
        <v/>
      </c>
      <c r="AA1253" s="216" t="str">
        <f>IF(ISNUMBER(J1253),IF(OR(F1253&lt;Soll_Ist_Vergleich!$C$4,F1253&gt;Soll_Ist_Vergleich!$C$5,I1253&lt;Soll_Ist_Vergleich!$C$4,I1253&gt;Soll_Ist_Vergleich!$C$5,O1253&lt;Soll_Ist_Vergleich!$C$4,O1253&gt;Soll_Ist_Vergleich!$C$5),"Datum überprüfen",""),"")</f>
        <v/>
      </c>
    </row>
    <row r="1254" spans="1:27" x14ac:dyDescent="0.2">
      <c r="A1254" s="243" t="str">
        <f>IF(ISBLANK(B1254),"",COUNTA(B$10:B1254))</f>
        <v/>
      </c>
      <c r="B1254" s="24"/>
      <c r="C1254" s="48"/>
      <c r="D1254" s="48"/>
      <c r="E1254" s="33"/>
      <c r="F1254" s="35"/>
      <c r="G1254" s="35"/>
      <c r="H1254" s="49"/>
      <c r="I1254" s="35"/>
      <c r="J1254" s="34"/>
      <c r="K1254" s="62"/>
      <c r="L1254" s="62"/>
      <c r="M1254" s="114"/>
      <c r="N1254" s="116"/>
      <c r="O1254" s="57"/>
      <c r="P1254" s="50"/>
      <c r="Q1254" s="34"/>
      <c r="R1254" s="48"/>
      <c r="T1254" s="231" t="str">
        <f t="shared" si="60"/>
        <v/>
      </c>
      <c r="U1254" s="230"/>
      <c r="W1254" s="221" t="str">
        <f t="shared" si="61"/>
        <v/>
      </c>
      <c r="X1254" s="221" t="str">
        <f t="shared" si="62"/>
        <v/>
      </c>
      <c r="AA1254" s="216" t="str">
        <f>IF(ISNUMBER(J1254),IF(OR(F1254&lt;Soll_Ist_Vergleich!$C$4,F1254&gt;Soll_Ist_Vergleich!$C$5,I1254&lt;Soll_Ist_Vergleich!$C$4,I1254&gt;Soll_Ist_Vergleich!$C$5,O1254&lt;Soll_Ist_Vergleich!$C$4,O1254&gt;Soll_Ist_Vergleich!$C$5),"Datum überprüfen",""),"")</f>
        <v/>
      </c>
    </row>
    <row r="1255" spans="1:27" x14ac:dyDescent="0.2">
      <c r="A1255" s="243" t="str">
        <f>IF(ISBLANK(B1255),"",COUNTA(B$10:B1255))</f>
        <v/>
      </c>
      <c r="B1255" s="24"/>
      <c r="C1255" s="48"/>
      <c r="D1255" s="48"/>
      <c r="E1255" s="33"/>
      <c r="F1255" s="35"/>
      <c r="G1255" s="35"/>
      <c r="H1255" s="49"/>
      <c r="I1255" s="35"/>
      <c r="J1255" s="34"/>
      <c r="K1255" s="62"/>
      <c r="L1255" s="62"/>
      <c r="M1255" s="114"/>
      <c r="N1255" s="116"/>
      <c r="O1255" s="57"/>
      <c r="P1255" s="50"/>
      <c r="Q1255" s="34"/>
      <c r="R1255" s="48"/>
      <c r="T1255" s="231" t="str">
        <f t="shared" si="60"/>
        <v/>
      </c>
      <c r="U1255" s="230"/>
      <c r="W1255" s="221" t="str">
        <f t="shared" si="61"/>
        <v/>
      </c>
      <c r="X1255" s="221" t="str">
        <f t="shared" si="62"/>
        <v/>
      </c>
      <c r="AA1255" s="216" t="str">
        <f>IF(ISNUMBER(J1255),IF(OR(F1255&lt;Soll_Ist_Vergleich!$C$4,F1255&gt;Soll_Ist_Vergleich!$C$5,I1255&lt;Soll_Ist_Vergleich!$C$4,I1255&gt;Soll_Ist_Vergleich!$C$5,O1255&lt;Soll_Ist_Vergleich!$C$4,O1255&gt;Soll_Ist_Vergleich!$C$5),"Datum überprüfen",""),"")</f>
        <v/>
      </c>
    </row>
    <row r="1256" spans="1:27" x14ac:dyDescent="0.2">
      <c r="A1256" s="243" t="str">
        <f>IF(ISBLANK(B1256),"",COUNTA(B$10:B1256))</f>
        <v/>
      </c>
      <c r="B1256" s="24"/>
      <c r="C1256" s="48"/>
      <c r="D1256" s="48"/>
      <c r="E1256" s="33"/>
      <c r="F1256" s="35"/>
      <c r="G1256" s="35"/>
      <c r="H1256" s="49"/>
      <c r="I1256" s="35"/>
      <c r="J1256" s="34"/>
      <c r="K1256" s="62"/>
      <c r="L1256" s="62"/>
      <c r="M1256" s="114"/>
      <c r="N1256" s="116"/>
      <c r="O1256" s="57"/>
      <c r="P1256" s="50"/>
      <c r="Q1256" s="34"/>
      <c r="R1256" s="48"/>
      <c r="T1256" s="231" t="str">
        <f t="shared" si="60"/>
        <v/>
      </c>
      <c r="U1256" s="230"/>
      <c r="W1256" s="221" t="str">
        <f t="shared" si="61"/>
        <v/>
      </c>
      <c r="X1256" s="221" t="str">
        <f t="shared" si="62"/>
        <v/>
      </c>
      <c r="AA1256" s="216" t="str">
        <f>IF(ISNUMBER(J1256),IF(OR(F1256&lt;Soll_Ist_Vergleich!$C$4,F1256&gt;Soll_Ist_Vergleich!$C$5,I1256&lt;Soll_Ist_Vergleich!$C$4,I1256&gt;Soll_Ist_Vergleich!$C$5,O1256&lt;Soll_Ist_Vergleich!$C$4,O1256&gt;Soll_Ist_Vergleich!$C$5),"Datum überprüfen",""),"")</f>
        <v/>
      </c>
    </row>
    <row r="1257" spans="1:27" x14ac:dyDescent="0.2">
      <c r="A1257" s="243" t="str">
        <f>IF(ISBLANK(B1257),"",COUNTA(B$10:B1257))</f>
        <v/>
      </c>
      <c r="B1257" s="24"/>
      <c r="C1257" s="48"/>
      <c r="D1257" s="48"/>
      <c r="E1257" s="33"/>
      <c r="F1257" s="35"/>
      <c r="G1257" s="35"/>
      <c r="H1257" s="49"/>
      <c r="I1257" s="35"/>
      <c r="J1257" s="34"/>
      <c r="K1257" s="62"/>
      <c r="L1257" s="62"/>
      <c r="M1257" s="114"/>
      <c r="N1257" s="116"/>
      <c r="O1257" s="57"/>
      <c r="P1257" s="50"/>
      <c r="Q1257" s="34"/>
      <c r="R1257" s="48"/>
      <c r="T1257" s="231" t="str">
        <f t="shared" si="60"/>
        <v/>
      </c>
      <c r="U1257" s="230"/>
      <c r="W1257" s="221" t="str">
        <f t="shared" si="61"/>
        <v/>
      </c>
      <c r="X1257" s="221" t="str">
        <f t="shared" si="62"/>
        <v/>
      </c>
      <c r="AA1257" s="216" t="str">
        <f>IF(ISNUMBER(J1257),IF(OR(F1257&lt;Soll_Ist_Vergleich!$C$4,F1257&gt;Soll_Ist_Vergleich!$C$5,I1257&lt;Soll_Ist_Vergleich!$C$4,I1257&gt;Soll_Ist_Vergleich!$C$5,O1257&lt;Soll_Ist_Vergleich!$C$4,O1257&gt;Soll_Ist_Vergleich!$C$5),"Datum überprüfen",""),"")</f>
        <v/>
      </c>
    </row>
    <row r="1258" spans="1:27" x14ac:dyDescent="0.2">
      <c r="A1258" s="243" t="str">
        <f>IF(ISBLANK(B1258),"",COUNTA(B$10:B1258))</f>
        <v/>
      </c>
      <c r="B1258" s="24"/>
      <c r="C1258" s="48"/>
      <c r="D1258" s="48"/>
      <c r="E1258" s="33"/>
      <c r="F1258" s="35"/>
      <c r="G1258" s="35"/>
      <c r="H1258" s="49"/>
      <c r="I1258" s="35"/>
      <c r="J1258" s="34"/>
      <c r="K1258" s="62"/>
      <c r="L1258" s="62"/>
      <c r="M1258" s="114"/>
      <c r="N1258" s="116"/>
      <c r="O1258" s="57"/>
      <c r="P1258" s="50"/>
      <c r="Q1258" s="34"/>
      <c r="R1258" s="48"/>
      <c r="T1258" s="231" t="str">
        <f t="shared" si="60"/>
        <v/>
      </c>
      <c r="U1258" s="230"/>
      <c r="W1258" s="221" t="str">
        <f t="shared" si="61"/>
        <v/>
      </c>
      <c r="X1258" s="221" t="str">
        <f t="shared" si="62"/>
        <v/>
      </c>
      <c r="AA1258" s="216" t="str">
        <f>IF(ISNUMBER(J1258),IF(OR(F1258&lt;Soll_Ist_Vergleich!$C$4,F1258&gt;Soll_Ist_Vergleich!$C$5,I1258&lt;Soll_Ist_Vergleich!$C$4,I1258&gt;Soll_Ist_Vergleich!$C$5,O1258&lt;Soll_Ist_Vergleich!$C$4,O1258&gt;Soll_Ist_Vergleich!$C$5),"Datum überprüfen",""),"")</f>
        <v/>
      </c>
    </row>
    <row r="1259" spans="1:27" x14ac:dyDescent="0.2">
      <c r="A1259" s="243" t="str">
        <f>IF(ISBLANK(B1259),"",COUNTA(B$10:B1259))</f>
        <v/>
      </c>
      <c r="B1259" s="24"/>
      <c r="C1259" s="48"/>
      <c r="D1259" s="48"/>
      <c r="E1259" s="33"/>
      <c r="F1259" s="35"/>
      <c r="G1259" s="35"/>
      <c r="H1259" s="49"/>
      <c r="I1259" s="35"/>
      <c r="J1259" s="34"/>
      <c r="K1259" s="62"/>
      <c r="L1259" s="62"/>
      <c r="M1259" s="114"/>
      <c r="N1259" s="116"/>
      <c r="O1259" s="57"/>
      <c r="P1259" s="50"/>
      <c r="Q1259" s="34"/>
      <c r="R1259" s="48"/>
      <c r="T1259" s="231" t="str">
        <f t="shared" si="60"/>
        <v/>
      </c>
      <c r="U1259" s="230"/>
      <c r="W1259" s="221" t="str">
        <f t="shared" si="61"/>
        <v/>
      </c>
      <c r="X1259" s="221" t="str">
        <f t="shared" si="62"/>
        <v/>
      </c>
      <c r="AA1259" s="216" t="str">
        <f>IF(ISNUMBER(J1259),IF(OR(F1259&lt;Soll_Ist_Vergleich!$C$4,F1259&gt;Soll_Ist_Vergleich!$C$5,I1259&lt;Soll_Ist_Vergleich!$C$4,I1259&gt;Soll_Ist_Vergleich!$C$5,O1259&lt;Soll_Ist_Vergleich!$C$4,O1259&gt;Soll_Ist_Vergleich!$C$5),"Datum überprüfen",""),"")</f>
        <v/>
      </c>
    </row>
    <row r="1260" spans="1:27" x14ac:dyDescent="0.2">
      <c r="A1260" s="243" t="str">
        <f>IF(ISBLANK(B1260),"",COUNTA(B$10:B1260))</f>
        <v/>
      </c>
      <c r="B1260" s="24"/>
      <c r="C1260" s="48"/>
      <c r="D1260" s="48"/>
      <c r="E1260" s="33"/>
      <c r="F1260" s="35"/>
      <c r="G1260" s="35"/>
      <c r="H1260" s="49"/>
      <c r="I1260" s="35"/>
      <c r="J1260" s="34"/>
      <c r="K1260" s="62"/>
      <c r="L1260" s="62"/>
      <c r="M1260" s="114"/>
      <c r="N1260" s="116"/>
      <c r="O1260" s="57"/>
      <c r="P1260" s="50"/>
      <c r="Q1260" s="34"/>
      <c r="R1260" s="48"/>
      <c r="T1260" s="231" t="str">
        <f t="shared" si="60"/>
        <v/>
      </c>
      <c r="U1260" s="230"/>
      <c r="W1260" s="221" t="str">
        <f t="shared" si="61"/>
        <v/>
      </c>
      <c r="X1260" s="221" t="str">
        <f t="shared" si="62"/>
        <v/>
      </c>
      <c r="AA1260" s="216" t="str">
        <f>IF(ISNUMBER(J1260),IF(OR(F1260&lt;Soll_Ist_Vergleich!$C$4,F1260&gt;Soll_Ist_Vergleich!$C$5,I1260&lt;Soll_Ist_Vergleich!$C$4,I1260&gt;Soll_Ist_Vergleich!$C$5,O1260&lt;Soll_Ist_Vergleich!$C$4,O1260&gt;Soll_Ist_Vergleich!$C$5),"Datum überprüfen",""),"")</f>
        <v/>
      </c>
    </row>
    <row r="1261" spans="1:27" x14ac:dyDescent="0.2">
      <c r="A1261" s="243" t="str">
        <f>IF(ISBLANK(B1261),"",COUNTA(B$10:B1261))</f>
        <v/>
      </c>
      <c r="B1261" s="24"/>
      <c r="C1261" s="48"/>
      <c r="D1261" s="48"/>
      <c r="E1261" s="33"/>
      <c r="F1261" s="35"/>
      <c r="G1261" s="35"/>
      <c r="H1261" s="49"/>
      <c r="I1261" s="35"/>
      <c r="J1261" s="34"/>
      <c r="K1261" s="62"/>
      <c r="L1261" s="62"/>
      <c r="M1261" s="114"/>
      <c r="N1261" s="116"/>
      <c r="O1261" s="57"/>
      <c r="P1261" s="50"/>
      <c r="Q1261" s="34"/>
      <c r="R1261" s="48"/>
      <c r="T1261" s="231" t="str">
        <f t="shared" si="60"/>
        <v/>
      </c>
      <c r="U1261" s="230"/>
      <c r="W1261" s="221" t="str">
        <f t="shared" si="61"/>
        <v/>
      </c>
      <c r="X1261" s="221" t="str">
        <f t="shared" si="62"/>
        <v/>
      </c>
      <c r="AA1261" s="216" t="str">
        <f>IF(ISNUMBER(J1261),IF(OR(F1261&lt;Soll_Ist_Vergleich!$C$4,F1261&gt;Soll_Ist_Vergleich!$C$5,I1261&lt;Soll_Ist_Vergleich!$C$4,I1261&gt;Soll_Ist_Vergleich!$C$5,O1261&lt;Soll_Ist_Vergleich!$C$4,O1261&gt;Soll_Ist_Vergleich!$C$5),"Datum überprüfen",""),"")</f>
        <v/>
      </c>
    </row>
    <row r="1262" spans="1:27" x14ac:dyDescent="0.2">
      <c r="A1262" s="243" t="str">
        <f>IF(ISBLANK(B1262),"",COUNTA(B$10:B1262))</f>
        <v/>
      </c>
      <c r="B1262" s="24"/>
      <c r="C1262" s="48"/>
      <c r="D1262" s="48"/>
      <c r="E1262" s="33"/>
      <c r="F1262" s="35"/>
      <c r="G1262" s="35"/>
      <c r="H1262" s="49"/>
      <c r="I1262" s="35"/>
      <c r="J1262" s="34"/>
      <c r="K1262" s="62"/>
      <c r="L1262" s="62"/>
      <c r="M1262" s="114"/>
      <c r="N1262" s="116"/>
      <c r="O1262" s="57"/>
      <c r="P1262" s="50"/>
      <c r="Q1262" s="34"/>
      <c r="R1262" s="48"/>
      <c r="T1262" s="231" t="str">
        <f t="shared" ref="T1262:T1325" si="63">IF(ISNUMBER(Q1262),Q1262-S1262,"")</f>
        <v/>
      </c>
      <c r="U1262" s="230"/>
      <c r="W1262" s="221" t="str">
        <f t="shared" si="61"/>
        <v/>
      </c>
      <c r="X1262" s="221" t="str">
        <f t="shared" si="62"/>
        <v/>
      </c>
      <c r="AA1262" s="216" t="str">
        <f>IF(ISNUMBER(J1262),IF(OR(F1262&lt;Soll_Ist_Vergleich!$C$4,F1262&gt;Soll_Ist_Vergleich!$C$5,I1262&lt;Soll_Ist_Vergleich!$C$4,I1262&gt;Soll_Ist_Vergleich!$C$5,O1262&lt;Soll_Ist_Vergleich!$C$4,O1262&gt;Soll_Ist_Vergleich!$C$5),"Datum überprüfen",""),"")</f>
        <v/>
      </c>
    </row>
    <row r="1263" spans="1:27" x14ac:dyDescent="0.2">
      <c r="A1263" s="243" t="str">
        <f>IF(ISBLANK(B1263),"",COUNTA(B$10:B1263))</f>
        <v/>
      </c>
      <c r="B1263" s="24"/>
      <c r="C1263" s="48"/>
      <c r="D1263" s="48"/>
      <c r="E1263" s="33"/>
      <c r="F1263" s="35"/>
      <c r="G1263" s="35"/>
      <c r="H1263" s="49"/>
      <c r="I1263" s="35"/>
      <c r="J1263" s="34"/>
      <c r="K1263" s="62"/>
      <c r="L1263" s="62"/>
      <c r="M1263" s="114"/>
      <c r="N1263" s="116"/>
      <c r="O1263" s="57"/>
      <c r="P1263" s="50"/>
      <c r="Q1263" s="34"/>
      <c r="R1263" s="48"/>
      <c r="T1263" s="231" t="str">
        <f t="shared" si="63"/>
        <v/>
      </c>
      <c r="U1263" s="230"/>
      <c r="W1263" s="221" t="str">
        <f t="shared" si="61"/>
        <v/>
      </c>
      <c r="X1263" s="221" t="str">
        <f t="shared" si="62"/>
        <v/>
      </c>
      <c r="AA1263" s="216" t="str">
        <f>IF(ISNUMBER(J1263),IF(OR(F1263&lt;Soll_Ist_Vergleich!$C$4,F1263&gt;Soll_Ist_Vergleich!$C$5,I1263&lt;Soll_Ist_Vergleich!$C$4,I1263&gt;Soll_Ist_Vergleich!$C$5,O1263&lt;Soll_Ist_Vergleich!$C$4,O1263&gt;Soll_Ist_Vergleich!$C$5),"Datum überprüfen",""),"")</f>
        <v/>
      </c>
    </row>
    <row r="1264" spans="1:27" x14ac:dyDescent="0.2">
      <c r="A1264" s="243" t="str">
        <f>IF(ISBLANK(B1264),"",COUNTA(B$10:B1264))</f>
        <v/>
      </c>
      <c r="B1264" s="24"/>
      <c r="C1264" s="48"/>
      <c r="D1264" s="48"/>
      <c r="E1264" s="33"/>
      <c r="F1264" s="35"/>
      <c r="G1264" s="35"/>
      <c r="H1264" s="49"/>
      <c r="I1264" s="35"/>
      <c r="J1264" s="34"/>
      <c r="K1264" s="62"/>
      <c r="L1264" s="62"/>
      <c r="M1264" s="114"/>
      <c r="N1264" s="116"/>
      <c r="O1264" s="57"/>
      <c r="P1264" s="50"/>
      <c r="Q1264" s="34"/>
      <c r="R1264" s="48"/>
      <c r="T1264" s="231" t="str">
        <f t="shared" si="63"/>
        <v/>
      </c>
      <c r="U1264" s="230"/>
      <c r="W1264" s="221" t="str">
        <f t="shared" si="61"/>
        <v/>
      </c>
      <c r="X1264" s="221" t="str">
        <f t="shared" si="62"/>
        <v/>
      </c>
      <c r="AA1264" s="216" t="str">
        <f>IF(ISNUMBER(J1264),IF(OR(F1264&lt;Soll_Ist_Vergleich!$C$4,F1264&gt;Soll_Ist_Vergleich!$C$5,I1264&lt;Soll_Ist_Vergleich!$C$4,I1264&gt;Soll_Ist_Vergleich!$C$5,O1264&lt;Soll_Ist_Vergleich!$C$4,O1264&gt;Soll_Ist_Vergleich!$C$5),"Datum überprüfen",""),"")</f>
        <v/>
      </c>
    </row>
    <row r="1265" spans="1:27" x14ac:dyDescent="0.2">
      <c r="A1265" s="243" t="str">
        <f>IF(ISBLANK(B1265),"",COUNTA(B$10:B1265))</f>
        <v/>
      </c>
      <c r="B1265" s="24"/>
      <c r="C1265" s="48"/>
      <c r="D1265" s="48"/>
      <c r="E1265" s="33"/>
      <c r="F1265" s="35"/>
      <c r="G1265" s="35"/>
      <c r="H1265" s="49"/>
      <c r="I1265" s="35"/>
      <c r="J1265" s="34"/>
      <c r="K1265" s="62"/>
      <c r="L1265" s="62"/>
      <c r="M1265" s="114"/>
      <c r="N1265" s="116"/>
      <c r="O1265" s="57"/>
      <c r="P1265" s="50"/>
      <c r="Q1265" s="34"/>
      <c r="R1265" s="48"/>
      <c r="T1265" s="231" t="str">
        <f t="shared" si="63"/>
        <v/>
      </c>
      <c r="U1265" s="230"/>
      <c r="W1265" s="221" t="str">
        <f t="shared" si="61"/>
        <v/>
      </c>
      <c r="X1265" s="221" t="str">
        <f t="shared" si="62"/>
        <v/>
      </c>
      <c r="AA1265" s="216" t="str">
        <f>IF(ISNUMBER(J1265),IF(OR(F1265&lt;Soll_Ist_Vergleich!$C$4,F1265&gt;Soll_Ist_Vergleich!$C$5,I1265&lt;Soll_Ist_Vergleich!$C$4,I1265&gt;Soll_Ist_Vergleich!$C$5,O1265&lt;Soll_Ist_Vergleich!$C$4,O1265&gt;Soll_Ist_Vergleich!$C$5),"Datum überprüfen",""),"")</f>
        <v/>
      </c>
    </row>
    <row r="1266" spans="1:27" x14ac:dyDescent="0.2">
      <c r="A1266" s="243" t="str">
        <f>IF(ISBLANK(B1266),"",COUNTA(B$10:B1266))</f>
        <v/>
      </c>
      <c r="B1266" s="24"/>
      <c r="C1266" s="48"/>
      <c r="D1266" s="48"/>
      <c r="E1266" s="33"/>
      <c r="F1266" s="35"/>
      <c r="G1266" s="35"/>
      <c r="H1266" s="49"/>
      <c r="I1266" s="35"/>
      <c r="J1266" s="34"/>
      <c r="K1266" s="62"/>
      <c r="L1266" s="62"/>
      <c r="M1266" s="114"/>
      <c r="N1266" s="116"/>
      <c r="O1266" s="57"/>
      <c r="P1266" s="50"/>
      <c r="Q1266" s="34"/>
      <c r="R1266" s="48"/>
      <c r="T1266" s="231" t="str">
        <f t="shared" si="63"/>
        <v/>
      </c>
      <c r="U1266" s="230"/>
      <c r="W1266" s="221" t="str">
        <f t="shared" si="61"/>
        <v/>
      </c>
      <c r="X1266" s="221" t="str">
        <f t="shared" si="62"/>
        <v/>
      </c>
      <c r="AA1266" s="216" t="str">
        <f>IF(ISNUMBER(J1266),IF(OR(F1266&lt;Soll_Ist_Vergleich!$C$4,F1266&gt;Soll_Ist_Vergleich!$C$5,I1266&lt;Soll_Ist_Vergleich!$C$4,I1266&gt;Soll_Ist_Vergleich!$C$5,O1266&lt;Soll_Ist_Vergleich!$C$4,O1266&gt;Soll_Ist_Vergleich!$C$5),"Datum überprüfen",""),"")</f>
        <v/>
      </c>
    </row>
    <row r="1267" spans="1:27" x14ac:dyDescent="0.2">
      <c r="A1267" s="243" t="str">
        <f>IF(ISBLANK(B1267),"",COUNTA(B$10:B1267))</f>
        <v/>
      </c>
      <c r="B1267" s="24"/>
      <c r="C1267" s="48"/>
      <c r="D1267" s="48"/>
      <c r="E1267" s="33"/>
      <c r="F1267" s="35"/>
      <c r="G1267" s="35"/>
      <c r="H1267" s="49"/>
      <c r="I1267" s="35"/>
      <c r="J1267" s="34"/>
      <c r="K1267" s="62"/>
      <c r="L1267" s="62"/>
      <c r="M1267" s="114"/>
      <c r="N1267" s="116"/>
      <c r="O1267" s="57"/>
      <c r="P1267" s="50"/>
      <c r="Q1267" s="34"/>
      <c r="R1267" s="48"/>
      <c r="T1267" s="231" t="str">
        <f t="shared" si="63"/>
        <v/>
      </c>
      <c r="U1267" s="230"/>
      <c r="W1267" s="221" t="str">
        <f t="shared" si="61"/>
        <v/>
      </c>
      <c r="X1267" s="221" t="str">
        <f t="shared" si="62"/>
        <v/>
      </c>
      <c r="AA1267" s="216" t="str">
        <f>IF(ISNUMBER(J1267),IF(OR(F1267&lt;Soll_Ist_Vergleich!$C$4,F1267&gt;Soll_Ist_Vergleich!$C$5,I1267&lt;Soll_Ist_Vergleich!$C$4,I1267&gt;Soll_Ist_Vergleich!$C$5,O1267&lt;Soll_Ist_Vergleich!$C$4,O1267&gt;Soll_Ist_Vergleich!$C$5),"Datum überprüfen",""),"")</f>
        <v/>
      </c>
    </row>
    <row r="1268" spans="1:27" x14ac:dyDescent="0.2">
      <c r="A1268" s="243" t="str">
        <f>IF(ISBLANK(B1268),"",COUNTA(B$10:B1268))</f>
        <v/>
      </c>
      <c r="B1268" s="24"/>
      <c r="C1268" s="48"/>
      <c r="D1268" s="48"/>
      <c r="E1268" s="33"/>
      <c r="F1268" s="35"/>
      <c r="G1268" s="35"/>
      <c r="H1268" s="49"/>
      <c r="I1268" s="35"/>
      <c r="J1268" s="34"/>
      <c r="K1268" s="62"/>
      <c r="L1268" s="62"/>
      <c r="M1268" s="114"/>
      <c r="N1268" s="116"/>
      <c r="O1268" s="57"/>
      <c r="P1268" s="50"/>
      <c r="Q1268" s="34"/>
      <c r="R1268" s="48"/>
      <c r="T1268" s="231" t="str">
        <f t="shared" si="63"/>
        <v/>
      </c>
      <c r="U1268" s="230"/>
      <c r="W1268" s="221" t="str">
        <f t="shared" si="61"/>
        <v/>
      </c>
      <c r="X1268" s="221" t="str">
        <f t="shared" si="62"/>
        <v/>
      </c>
      <c r="AA1268" s="216" t="str">
        <f>IF(ISNUMBER(J1268),IF(OR(F1268&lt;Soll_Ist_Vergleich!$C$4,F1268&gt;Soll_Ist_Vergleich!$C$5,I1268&lt;Soll_Ist_Vergleich!$C$4,I1268&gt;Soll_Ist_Vergleich!$C$5,O1268&lt;Soll_Ist_Vergleich!$C$4,O1268&gt;Soll_Ist_Vergleich!$C$5),"Datum überprüfen",""),"")</f>
        <v/>
      </c>
    </row>
    <row r="1269" spans="1:27" x14ac:dyDescent="0.2">
      <c r="A1269" s="243" t="str">
        <f>IF(ISBLANK(B1269),"",COUNTA(B$10:B1269))</f>
        <v/>
      </c>
      <c r="B1269" s="24"/>
      <c r="C1269" s="48"/>
      <c r="D1269" s="48"/>
      <c r="E1269" s="33"/>
      <c r="F1269" s="35"/>
      <c r="G1269" s="35"/>
      <c r="H1269" s="49"/>
      <c r="I1269" s="35"/>
      <c r="J1269" s="34"/>
      <c r="K1269" s="62"/>
      <c r="L1269" s="62"/>
      <c r="M1269" s="114"/>
      <c r="N1269" s="116"/>
      <c r="O1269" s="57"/>
      <c r="P1269" s="50"/>
      <c r="Q1269" s="34"/>
      <c r="R1269" s="48"/>
      <c r="T1269" s="231" t="str">
        <f t="shared" si="63"/>
        <v/>
      </c>
      <c r="U1269" s="230"/>
      <c r="W1269" s="221" t="str">
        <f t="shared" si="61"/>
        <v/>
      </c>
      <c r="X1269" s="221" t="str">
        <f t="shared" si="62"/>
        <v/>
      </c>
      <c r="AA1269" s="216" t="str">
        <f>IF(ISNUMBER(J1269),IF(OR(F1269&lt;Soll_Ist_Vergleich!$C$4,F1269&gt;Soll_Ist_Vergleich!$C$5,I1269&lt;Soll_Ist_Vergleich!$C$4,I1269&gt;Soll_Ist_Vergleich!$C$5,O1269&lt;Soll_Ist_Vergleich!$C$4,O1269&gt;Soll_Ist_Vergleich!$C$5),"Datum überprüfen",""),"")</f>
        <v/>
      </c>
    </row>
    <row r="1270" spans="1:27" x14ac:dyDescent="0.2">
      <c r="A1270" s="243" t="str">
        <f>IF(ISBLANK(B1270),"",COUNTA(B$10:B1270))</f>
        <v/>
      </c>
      <c r="B1270" s="24"/>
      <c r="C1270" s="48"/>
      <c r="D1270" s="48"/>
      <c r="E1270" s="33"/>
      <c r="F1270" s="35"/>
      <c r="G1270" s="35"/>
      <c r="H1270" s="49"/>
      <c r="I1270" s="35"/>
      <c r="J1270" s="34"/>
      <c r="K1270" s="62"/>
      <c r="L1270" s="62"/>
      <c r="M1270" s="114"/>
      <c r="N1270" s="116"/>
      <c r="O1270" s="57"/>
      <c r="P1270" s="50"/>
      <c r="Q1270" s="34"/>
      <c r="R1270" s="48"/>
      <c r="T1270" s="231" t="str">
        <f t="shared" si="63"/>
        <v/>
      </c>
      <c r="U1270" s="230"/>
      <c r="W1270" s="221" t="str">
        <f t="shared" si="61"/>
        <v/>
      </c>
      <c r="X1270" s="221" t="str">
        <f t="shared" si="62"/>
        <v/>
      </c>
      <c r="AA1270" s="216" t="str">
        <f>IF(ISNUMBER(J1270),IF(OR(F1270&lt;Soll_Ist_Vergleich!$C$4,F1270&gt;Soll_Ist_Vergleich!$C$5,I1270&lt;Soll_Ist_Vergleich!$C$4,I1270&gt;Soll_Ist_Vergleich!$C$5,O1270&lt;Soll_Ist_Vergleich!$C$4,O1270&gt;Soll_Ist_Vergleich!$C$5),"Datum überprüfen",""),"")</f>
        <v/>
      </c>
    </row>
    <row r="1271" spans="1:27" x14ac:dyDescent="0.2">
      <c r="A1271" s="243" t="str">
        <f>IF(ISBLANK(B1271),"",COUNTA(B$10:B1271))</f>
        <v/>
      </c>
      <c r="B1271" s="24"/>
      <c r="C1271" s="48"/>
      <c r="D1271" s="48"/>
      <c r="E1271" s="33"/>
      <c r="F1271" s="35"/>
      <c r="G1271" s="35"/>
      <c r="H1271" s="49"/>
      <c r="I1271" s="35"/>
      <c r="J1271" s="34"/>
      <c r="K1271" s="62"/>
      <c r="L1271" s="62"/>
      <c r="M1271" s="114"/>
      <c r="N1271" s="116"/>
      <c r="O1271" s="57"/>
      <c r="P1271" s="50"/>
      <c r="Q1271" s="34"/>
      <c r="R1271" s="48"/>
      <c r="T1271" s="231" t="str">
        <f t="shared" si="63"/>
        <v/>
      </c>
      <c r="U1271" s="230"/>
      <c r="W1271" s="221" t="str">
        <f t="shared" si="61"/>
        <v/>
      </c>
      <c r="X1271" s="221" t="str">
        <f t="shared" si="62"/>
        <v/>
      </c>
      <c r="AA1271" s="216" t="str">
        <f>IF(ISNUMBER(J1271),IF(OR(F1271&lt;Soll_Ist_Vergleich!$C$4,F1271&gt;Soll_Ist_Vergleich!$C$5,I1271&lt;Soll_Ist_Vergleich!$C$4,I1271&gt;Soll_Ist_Vergleich!$C$5,O1271&lt;Soll_Ist_Vergleich!$C$4,O1271&gt;Soll_Ist_Vergleich!$C$5),"Datum überprüfen",""),"")</f>
        <v/>
      </c>
    </row>
    <row r="1272" spans="1:27" x14ac:dyDescent="0.2">
      <c r="A1272" s="243" t="str">
        <f>IF(ISBLANK(B1272),"",COUNTA(B$10:B1272))</f>
        <v/>
      </c>
      <c r="B1272" s="24"/>
      <c r="C1272" s="48"/>
      <c r="D1272" s="48"/>
      <c r="E1272" s="33"/>
      <c r="F1272" s="35"/>
      <c r="G1272" s="35"/>
      <c r="H1272" s="49"/>
      <c r="I1272" s="35"/>
      <c r="J1272" s="34"/>
      <c r="K1272" s="62"/>
      <c r="L1272" s="62"/>
      <c r="M1272" s="114"/>
      <c r="N1272" s="116"/>
      <c r="O1272" s="57"/>
      <c r="P1272" s="50"/>
      <c r="Q1272" s="34"/>
      <c r="R1272" s="48"/>
      <c r="T1272" s="231" t="str">
        <f t="shared" si="63"/>
        <v/>
      </c>
      <c r="U1272" s="230"/>
      <c r="W1272" s="221" t="str">
        <f t="shared" si="61"/>
        <v/>
      </c>
      <c r="X1272" s="221" t="str">
        <f t="shared" si="62"/>
        <v/>
      </c>
      <c r="AA1272" s="216" t="str">
        <f>IF(ISNUMBER(J1272),IF(OR(F1272&lt;Soll_Ist_Vergleich!$C$4,F1272&gt;Soll_Ist_Vergleich!$C$5,I1272&lt;Soll_Ist_Vergleich!$C$4,I1272&gt;Soll_Ist_Vergleich!$C$5,O1272&lt;Soll_Ist_Vergleich!$C$4,O1272&gt;Soll_Ist_Vergleich!$C$5),"Datum überprüfen",""),"")</f>
        <v/>
      </c>
    </row>
    <row r="1273" spans="1:27" x14ac:dyDescent="0.2">
      <c r="A1273" s="243" t="str">
        <f>IF(ISBLANK(B1273),"",COUNTA(B$10:B1273))</f>
        <v/>
      </c>
      <c r="B1273" s="24"/>
      <c r="C1273" s="48"/>
      <c r="D1273" s="48"/>
      <c r="E1273" s="33"/>
      <c r="F1273" s="35"/>
      <c r="G1273" s="35"/>
      <c r="H1273" s="49"/>
      <c r="I1273" s="35"/>
      <c r="J1273" s="34"/>
      <c r="K1273" s="62"/>
      <c r="L1273" s="62"/>
      <c r="M1273" s="114"/>
      <c r="N1273" s="116"/>
      <c r="O1273" s="57"/>
      <c r="P1273" s="50"/>
      <c r="Q1273" s="34"/>
      <c r="R1273" s="48"/>
      <c r="T1273" s="231" t="str">
        <f t="shared" si="63"/>
        <v/>
      </c>
      <c r="U1273" s="230"/>
      <c r="W1273" s="221" t="str">
        <f t="shared" si="61"/>
        <v/>
      </c>
      <c r="X1273" s="221" t="str">
        <f t="shared" si="62"/>
        <v/>
      </c>
      <c r="AA1273" s="216" t="str">
        <f>IF(ISNUMBER(J1273),IF(OR(F1273&lt;Soll_Ist_Vergleich!$C$4,F1273&gt;Soll_Ist_Vergleich!$C$5,I1273&lt;Soll_Ist_Vergleich!$C$4,I1273&gt;Soll_Ist_Vergleich!$C$5,O1273&lt;Soll_Ist_Vergleich!$C$4,O1273&gt;Soll_Ist_Vergleich!$C$5),"Datum überprüfen",""),"")</f>
        <v/>
      </c>
    </row>
    <row r="1274" spans="1:27" x14ac:dyDescent="0.2">
      <c r="A1274" s="243" t="str">
        <f>IF(ISBLANK(B1274),"",COUNTA(B$10:B1274))</f>
        <v/>
      </c>
      <c r="B1274" s="24"/>
      <c r="C1274" s="48"/>
      <c r="D1274" s="48"/>
      <c r="E1274" s="33"/>
      <c r="F1274" s="35"/>
      <c r="G1274" s="35"/>
      <c r="H1274" s="49"/>
      <c r="I1274" s="35"/>
      <c r="J1274" s="34"/>
      <c r="K1274" s="62"/>
      <c r="L1274" s="62"/>
      <c r="M1274" s="114"/>
      <c r="N1274" s="116"/>
      <c r="O1274" s="57"/>
      <c r="P1274" s="50"/>
      <c r="Q1274" s="34"/>
      <c r="R1274" s="48"/>
      <c r="T1274" s="231" t="str">
        <f t="shared" si="63"/>
        <v/>
      </c>
      <c r="U1274" s="230"/>
      <c r="W1274" s="221" t="str">
        <f t="shared" si="61"/>
        <v/>
      </c>
      <c r="X1274" s="221" t="str">
        <f t="shared" si="62"/>
        <v/>
      </c>
      <c r="AA1274" s="216" t="str">
        <f>IF(ISNUMBER(J1274),IF(OR(F1274&lt;Soll_Ist_Vergleich!$C$4,F1274&gt;Soll_Ist_Vergleich!$C$5,I1274&lt;Soll_Ist_Vergleich!$C$4,I1274&gt;Soll_Ist_Vergleich!$C$5,O1274&lt;Soll_Ist_Vergleich!$C$4,O1274&gt;Soll_Ist_Vergleich!$C$5),"Datum überprüfen",""),"")</f>
        <v/>
      </c>
    </row>
    <row r="1275" spans="1:27" x14ac:dyDescent="0.2">
      <c r="A1275" s="243" t="str">
        <f>IF(ISBLANK(B1275),"",COUNTA(B$10:B1275))</f>
        <v/>
      </c>
      <c r="B1275" s="24"/>
      <c r="C1275" s="48"/>
      <c r="D1275" s="48"/>
      <c r="E1275" s="33"/>
      <c r="F1275" s="35"/>
      <c r="G1275" s="35"/>
      <c r="H1275" s="49"/>
      <c r="I1275" s="35"/>
      <c r="J1275" s="34"/>
      <c r="K1275" s="62"/>
      <c r="L1275" s="62"/>
      <c r="M1275" s="114"/>
      <c r="N1275" s="116"/>
      <c r="O1275" s="57"/>
      <c r="P1275" s="50"/>
      <c r="Q1275" s="34"/>
      <c r="R1275" s="48"/>
      <c r="T1275" s="231" t="str">
        <f t="shared" si="63"/>
        <v/>
      </c>
      <c r="U1275" s="230"/>
      <c r="W1275" s="221" t="str">
        <f t="shared" si="61"/>
        <v/>
      </c>
      <c r="X1275" s="221" t="str">
        <f t="shared" si="62"/>
        <v/>
      </c>
      <c r="AA1275" s="216" t="str">
        <f>IF(ISNUMBER(J1275),IF(OR(F1275&lt;Soll_Ist_Vergleich!$C$4,F1275&gt;Soll_Ist_Vergleich!$C$5,I1275&lt;Soll_Ist_Vergleich!$C$4,I1275&gt;Soll_Ist_Vergleich!$C$5,O1275&lt;Soll_Ist_Vergleich!$C$4,O1275&gt;Soll_Ist_Vergleich!$C$5),"Datum überprüfen",""),"")</f>
        <v/>
      </c>
    </row>
    <row r="1276" spans="1:27" x14ac:dyDescent="0.2">
      <c r="A1276" s="243" t="str">
        <f>IF(ISBLANK(B1276),"",COUNTA(B$10:B1276))</f>
        <v/>
      </c>
      <c r="B1276" s="24"/>
      <c r="C1276" s="48"/>
      <c r="D1276" s="48"/>
      <c r="E1276" s="33"/>
      <c r="F1276" s="35"/>
      <c r="G1276" s="35"/>
      <c r="H1276" s="49"/>
      <c r="I1276" s="35"/>
      <c r="J1276" s="34"/>
      <c r="K1276" s="62"/>
      <c r="L1276" s="62"/>
      <c r="M1276" s="114"/>
      <c r="N1276" s="116"/>
      <c r="O1276" s="57"/>
      <c r="P1276" s="50"/>
      <c r="Q1276" s="34"/>
      <c r="R1276" s="48"/>
      <c r="T1276" s="231" t="str">
        <f t="shared" si="63"/>
        <v/>
      </c>
      <c r="U1276" s="230"/>
      <c r="W1276" s="221" t="str">
        <f t="shared" si="61"/>
        <v/>
      </c>
      <c r="X1276" s="221" t="str">
        <f t="shared" si="62"/>
        <v/>
      </c>
      <c r="AA1276" s="216" t="str">
        <f>IF(ISNUMBER(J1276),IF(OR(F1276&lt;Soll_Ist_Vergleich!$C$4,F1276&gt;Soll_Ist_Vergleich!$C$5,I1276&lt;Soll_Ist_Vergleich!$C$4,I1276&gt;Soll_Ist_Vergleich!$C$5,O1276&lt;Soll_Ist_Vergleich!$C$4,O1276&gt;Soll_Ist_Vergleich!$C$5),"Datum überprüfen",""),"")</f>
        <v/>
      </c>
    </row>
    <row r="1277" spans="1:27" x14ac:dyDescent="0.2">
      <c r="A1277" s="243" t="str">
        <f>IF(ISBLANK(B1277),"",COUNTA(B$10:B1277))</f>
        <v/>
      </c>
      <c r="B1277" s="24"/>
      <c r="C1277" s="48"/>
      <c r="D1277" s="48"/>
      <c r="E1277" s="33"/>
      <c r="F1277" s="35"/>
      <c r="G1277" s="35"/>
      <c r="H1277" s="49"/>
      <c r="I1277" s="35"/>
      <c r="J1277" s="34"/>
      <c r="K1277" s="62"/>
      <c r="L1277" s="62"/>
      <c r="M1277" s="114"/>
      <c r="N1277" s="116"/>
      <c r="O1277" s="57"/>
      <c r="P1277" s="50"/>
      <c r="Q1277" s="34"/>
      <c r="R1277" s="48"/>
      <c r="T1277" s="231" t="str">
        <f t="shared" si="63"/>
        <v/>
      </c>
      <c r="U1277" s="230"/>
      <c r="W1277" s="221" t="str">
        <f t="shared" si="61"/>
        <v/>
      </c>
      <c r="X1277" s="221" t="str">
        <f t="shared" si="62"/>
        <v/>
      </c>
      <c r="AA1277" s="216" t="str">
        <f>IF(ISNUMBER(J1277),IF(OR(F1277&lt;Soll_Ist_Vergleich!$C$4,F1277&gt;Soll_Ist_Vergleich!$C$5,I1277&lt;Soll_Ist_Vergleich!$C$4,I1277&gt;Soll_Ist_Vergleich!$C$5,O1277&lt;Soll_Ist_Vergleich!$C$4,O1277&gt;Soll_Ist_Vergleich!$C$5),"Datum überprüfen",""),"")</f>
        <v/>
      </c>
    </row>
    <row r="1278" spans="1:27" x14ac:dyDescent="0.2">
      <c r="A1278" s="243" t="str">
        <f>IF(ISBLANK(B1278),"",COUNTA(B$10:B1278))</f>
        <v/>
      </c>
      <c r="B1278" s="24"/>
      <c r="C1278" s="48"/>
      <c r="D1278" s="48"/>
      <c r="E1278" s="33"/>
      <c r="F1278" s="35"/>
      <c r="G1278" s="35"/>
      <c r="H1278" s="49"/>
      <c r="I1278" s="35"/>
      <c r="J1278" s="34"/>
      <c r="K1278" s="62"/>
      <c r="L1278" s="62"/>
      <c r="M1278" s="114"/>
      <c r="N1278" s="116"/>
      <c r="O1278" s="57"/>
      <c r="P1278" s="50"/>
      <c r="Q1278" s="34"/>
      <c r="R1278" s="48"/>
      <c r="T1278" s="231" t="str">
        <f t="shared" si="63"/>
        <v/>
      </c>
      <c r="U1278" s="230"/>
      <c r="W1278" s="221" t="str">
        <f t="shared" si="61"/>
        <v/>
      </c>
      <c r="X1278" s="221" t="str">
        <f t="shared" si="62"/>
        <v/>
      </c>
      <c r="AA1278" s="216" t="str">
        <f>IF(ISNUMBER(J1278),IF(OR(F1278&lt;Soll_Ist_Vergleich!$C$4,F1278&gt;Soll_Ist_Vergleich!$C$5,I1278&lt;Soll_Ist_Vergleich!$C$4,I1278&gt;Soll_Ist_Vergleich!$C$5,O1278&lt;Soll_Ist_Vergleich!$C$4,O1278&gt;Soll_Ist_Vergleich!$C$5),"Datum überprüfen",""),"")</f>
        <v/>
      </c>
    </row>
    <row r="1279" spans="1:27" x14ac:dyDescent="0.2">
      <c r="A1279" s="243" t="str">
        <f>IF(ISBLANK(B1279),"",COUNTA(B$10:B1279))</f>
        <v/>
      </c>
      <c r="B1279" s="24"/>
      <c r="C1279" s="48"/>
      <c r="D1279" s="48"/>
      <c r="E1279" s="33"/>
      <c r="F1279" s="35"/>
      <c r="G1279" s="35"/>
      <c r="H1279" s="49"/>
      <c r="I1279" s="35"/>
      <c r="J1279" s="34"/>
      <c r="K1279" s="62"/>
      <c r="L1279" s="62"/>
      <c r="M1279" s="114"/>
      <c r="N1279" s="116"/>
      <c r="O1279" s="57"/>
      <c r="P1279" s="50"/>
      <c r="Q1279" s="34"/>
      <c r="R1279" s="48"/>
      <c r="T1279" s="231" t="str">
        <f t="shared" si="63"/>
        <v/>
      </c>
      <c r="U1279" s="230"/>
      <c r="W1279" s="221" t="str">
        <f t="shared" si="61"/>
        <v/>
      </c>
      <c r="X1279" s="221" t="str">
        <f t="shared" si="62"/>
        <v/>
      </c>
      <c r="AA1279" s="216" t="str">
        <f>IF(ISNUMBER(J1279),IF(OR(F1279&lt;Soll_Ist_Vergleich!$C$4,F1279&gt;Soll_Ist_Vergleich!$C$5,I1279&lt;Soll_Ist_Vergleich!$C$4,I1279&gt;Soll_Ist_Vergleich!$C$5,O1279&lt;Soll_Ist_Vergleich!$C$4,O1279&gt;Soll_Ist_Vergleich!$C$5),"Datum überprüfen",""),"")</f>
        <v/>
      </c>
    </row>
    <row r="1280" spans="1:27" x14ac:dyDescent="0.2">
      <c r="A1280" s="243" t="str">
        <f>IF(ISBLANK(B1280),"",COUNTA(B$10:B1280))</f>
        <v/>
      </c>
      <c r="B1280" s="24"/>
      <c r="C1280" s="48"/>
      <c r="D1280" s="48"/>
      <c r="E1280" s="33"/>
      <c r="F1280" s="35"/>
      <c r="G1280" s="35"/>
      <c r="H1280" s="49"/>
      <c r="I1280" s="35"/>
      <c r="J1280" s="34"/>
      <c r="K1280" s="62"/>
      <c r="L1280" s="62"/>
      <c r="M1280" s="114"/>
      <c r="N1280" s="116"/>
      <c r="O1280" s="57"/>
      <c r="P1280" s="50"/>
      <c r="Q1280" s="34"/>
      <c r="R1280" s="48"/>
      <c r="T1280" s="231" t="str">
        <f t="shared" si="63"/>
        <v/>
      </c>
      <c r="U1280" s="230"/>
      <c r="W1280" s="221" t="str">
        <f t="shared" si="61"/>
        <v/>
      </c>
      <c r="X1280" s="221" t="str">
        <f t="shared" si="62"/>
        <v/>
      </c>
      <c r="AA1280" s="216" t="str">
        <f>IF(ISNUMBER(J1280),IF(OR(F1280&lt;Soll_Ist_Vergleich!$C$4,F1280&gt;Soll_Ist_Vergleich!$C$5,I1280&lt;Soll_Ist_Vergleich!$C$4,I1280&gt;Soll_Ist_Vergleich!$C$5,O1280&lt;Soll_Ist_Vergleich!$C$4,O1280&gt;Soll_Ist_Vergleich!$C$5),"Datum überprüfen",""),"")</f>
        <v/>
      </c>
    </row>
    <row r="1281" spans="1:27" x14ac:dyDescent="0.2">
      <c r="A1281" s="243" t="str">
        <f>IF(ISBLANK(B1281),"",COUNTA(B$10:B1281))</f>
        <v/>
      </c>
      <c r="B1281" s="24"/>
      <c r="C1281" s="48"/>
      <c r="D1281" s="48"/>
      <c r="E1281" s="33"/>
      <c r="F1281" s="35"/>
      <c r="G1281" s="35"/>
      <c r="H1281" s="49"/>
      <c r="I1281" s="35"/>
      <c r="J1281" s="34"/>
      <c r="K1281" s="62"/>
      <c r="L1281" s="62"/>
      <c r="M1281" s="114"/>
      <c r="N1281" s="116"/>
      <c r="O1281" s="57"/>
      <c r="P1281" s="50"/>
      <c r="Q1281" s="34"/>
      <c r="R1281" s="48"/>
      <c r="T1281" s="231" t="str">
        <f t="shared" si="63"/>
        <v/>
      </c>
      <c r="U1281" s="230"/>
      <c r="W1281" s="221" t="str">
        <f t="shared" si="61"/>
        <v/>
      </c>
      <c r="X1281" s="221" t="str">
        <f t="shared" si="62"/>
        <v/>
      </c>
      <c r="AA1281" s="216" t="str">
        <f>IF(ISNUMBER(J1281),IF(OR(F1281&lt;Soll_Ist_Vergleich!$C$4,F1281&gt;Soll_Ist_Vergleich!$C$5,I1281&lt;Soll_Ist_Vergleich!$C$4,I1281&gt;Soll_Ist_Vergleich!$C$5,O1281&lt;Soll_Ist_Vergleich!$C$4,O1281&gt;Soll_Ist_Vergleich!$C$5),"Datum überprüfen",""),"")</f>
        <v/>
      </c>
    </row>
    <row r="1282" spans="1:27" x14ac:dyDescent="0.2">
      <c r="A1282" s="243" t="str">
        <f>IF(ISBLANK(B1282),"",COUNTA(B$10:B1282))</f>
        <v/>
      </c>
      <c r="B1282" s="24"/>
      <c r="C1282" s="48"/>
      <c r="D1282" s="48"/>
      <c r="E1282" s="33"/>
      <c r="F1282" s="35"/>
      <c r="G1282" s="35"/>
      <c r="H1282" s="49"/>
      <c r="I1282" s="35"/>
      <c r="J1282" s="34"/>
      <c r="K1282" s="62"/>
      <c r="L1282" s="62"/>
      <c r="M1282" s="114"/>
      <c r="N1282" s="116"/>
      <c r="O1282" s="57"/>
      <c r="P1282" s="50"/>
      <c r="Q1282" s="34"/>
      <c r="R1282" s="48"/>
      <c r="T1282" s="231" t="str">
        <f t="shared" si="63"/>
        <v/>
      </c>
      <c r="U1282" s="230"/>
      <c r="W1282" s="221" t="str">
        <f t="shared" si="61"/>
        <v/>
      </c>
      <c r="X1282" s="221" t="str">
        <f t="shared" si="62"/>
        <v/>
      </c>
      <c r="AA1282" s="216" t="str">
        <f>IF(ISNUMBER(J1282),IF(OR(F1282&lt;Soll_Ist_Vergleich!$C$4,F1282&gt;Soll_Ist_Vergleich!$C$5,I1282&lt;Soll_Ist_Vergleich!$C$4,I1282&gt;Soll_Ist_Vergleich!$C$5,O1282&lt;Soll_Ist_Vergleich!$C$4,O1282&gt;Soll_Ist_Vergleich!$C$5),"Datum überprüfen",""),"")</f>
        <v/>
      </c>
    </row>
    <row r="1283" spans="1:27" x14ac:dyDescent="0.2">
      <c r="A1283" s="243" t="str">
        <f>IF(ISBLANK(B1283),"",COUNTA(B$10:B1283))</f>
        <v/>
      </c>
      <c r="B1283" s="24"/>
      <c r="C1283" s="48"/>
      <c r="D1283" s="48"/>
      <c r="E1283" s="33"/>
      <c r="F1283" s="35"/>
      <c r="G1283" s="35"/>
      <c r="H1283" s="49"/>
      <c r="I1283" s="35"/>
      <c r="J1283" s="34"/>
      <c r="K1283" s="62"/>
      <c r="L1283" s="62"/>
      <c r="M1283" s="114"/>
      <c r="N1283" s="116"/>
      <c r="O1283" s="57"/>
      <c r="P1283" s="50"/>
      <c r="Q1283" s="34"/>
      <c r="R1283" s="48"/>
      <c r="T1283" s="231" t="str">
        <f t="shared" si="63"/>
        <v/>
      </c>
      <c r="U1283" s="230"/>
      <c r="W1283" s="221" t="str">
        <f t="shared" si="61"/>
        <v/>
      </c>
      <c r="X1283" s="221" t="str">
        <f t="shared" si="62"/>
        <v/>
      </c>
      <c r="AA1283" s="216" t="str">
        <f>IF(ISNUMBER(J1283),IF(OR(F1283&lt;Soll_Ist_Vergleich!$C$4,F1283&gt;Soll_Ist_Vergleich!$C$5,I1283&lt;Soll_Ist_Vergleich!$C$4,I1283&gt;Soll_Ist_Vergleich!$C$5,O1283&lt;Soll_Ist_Vergleich!$C$4,O1283&gt;Soll_Ist_Vergleich!$C$5),"Datum überprüfen",""),"")</f>
        <v/>
      </c>
    </row>
    <row r="1284" spans="1:27" x14ac:dyDescent="0.2">
      <c r="A1284" s="243" t="str">
        <f>IF(ISBLANK(B1284),"",COUNTA(B$10:B1284))</f>
        <v/>
      </c>
      <c r="B1284" s="24"/>
      <c r="C1284" s="48"/>
      <c r="D1284" s="48"/>
      <c r="E1284" s="33"/>
      <c r="F1284" s="35"/>
      <c r="G1284" s="35"/>
      <c r="H1284" s="49"/>
      <c r="I1284" s="35"/>
      <c r="J1284" s="34"/>
      <c r="K1284" s="62"/>
      <c r="L1284" s="62"/>
      <c r="M1284" s="114"/>
      <c r="N1284" s="116"/>
      <c r="O1284" s="57"/>
      <c r="P1284" s="50"/>
      <c r="Q1284" s="34"/>
      <c r="R1284" s="48"/>
      <c r="T1284" s="231" t="str">
        <f t="shared" si="63"/>
        <v/>
      </c>
      <c r="U1284" s="230"/>
      <c r="W1284" s="221" t="str">
        <f t="shared" si="61"/>
        <v/>
      </c>
      <c r="X1284" s="221" t="str">
        <f t="shared" si="62"/>
        <v/>
      </c>
      <c r="AA1284" s="216" t="str">
        <f>IF(ISNUMBER(J1284),IF(OR(F1284&lt;Soll_Ist_Vergleich!$C$4,F1284&gt;Soll_Ist_Vergleich!$C$5,I1284&lt;Soll_Ist_Vergleich!$C$4,I1284&gt;Soll_Ist_Vergleich!$C$5,O1284&lt;Soll_Ist_Vergleich!$C$4,O1284&gt;Soll_Ist_Vergleich!$C$5),"Datum überprüfen",""),"")</f>
        <v/>
      </c>
    </row>
    <row r="1285" spans="1:27" x14ac:dyDescent="0.2">
      <c r="A1285" s="243" t="str">
        <f>IF(ISBLANK(B1285),"",COUNTA(B$10:B1285))</f>
        <v/>
      </c>
      <c r="B1285" s="24"/>
      <c r="C1285" s="48"/>
      <c r="D1285" s="48"/>
      <c r="E1285" s="33"/>
      <c r="F1285" s="35"/>
      <c r="G1285" s="35"/>
      <c r="H1285" s="49"/>
      <c r="I1285" s="35"/>
      <c r="J1285" s="34"/>
      <c r="K1285" s="62"/>
      <c r="L1285" s="62"/>
      <c r="M1285" s="114"/>
      <c r="N1285" s="116"/>
      <c r="O1285" s="57"/>
      <c r="P1285" s="50"/>
      <c r="Q1285" s="34"/>
      <c r="R1285" s="48"/>
      <c r="T1285" s="231" t="str">
        <f t="shared" si="63"/>
        <v/>
      </c>
      <c r="U1285" s="230"/>
      <c r="W1285" s="221" t="str">
        <f t="shared" si="61"/>
        <v/>
      </c>
      <c r="X1285" s="221" t="str">
        <f t="shared" si="62"/>
        <v/>
      </c>
      <c r="AA1285" s="216" t="str">
        <f>IF(ISNUMBER(J1285),IF(OR(F1285&lt;Soll_Ist_Vergleich!$C$4,F1285&gt;Soll_Ist_Vergleich!$C$5,I1285&lt;Soll_Ist_Vergleich!$C$4,I1285&gt;Soll_Ist_Vergleich!$C$5,O1285&lt;Soll_Ist_Vergleich!$C$4,O1285&gt;Soll_Ist_Vergleich!$C$5),"Datum überprüfen",""),"")</f>
        <v/>
      </c>
    </row>
    <row r="1286" spans="1:27" x14ac:dyDescent="0.2">
      <c r="A1286" s="243" t="str">
        <f>IF(ISBLANK(B1286),"",COUNTA(B$10:B1286))</f>
        <v/>
      </c>
      <c r="B1286" s="24"/>
      <c r="C1286" s="48"/>
      <c r="D1286" s="48"/>
      <c r="E1286" s="33"/>
      <c r="F1286" s="35"/>
      <c r="G1286" s="35"/>
      <c r="H1286" s="49"/>
      <c r="I1286" s="35"/>
      <c r="J1286" s="34"/>
      <c r="K1286" s="62"/>
      <c r="L1286" s="62"/>
      <c r="M1286" s="114"/>
      <c r="N1286" s="116"/>
      <c r="O1286" s="57"/>
      <c r="P1286" s="50"/>
      <c r="Q1286" s="34"/>
      <c r="R1286" s="48"/>
      <c r="T1286" s="231" t="str">
        <f t="shared" si="63"/>
        <v/>
      </c>
      <c r="U1286" s="230"/>
      <c r="W1286" s="221" t="str">
        <f t="shared" si="61"/>
        <v/>
      </c>
      <c r="X1286" s="221" t="str">
        <f t="shared" si="62"/>
        <v/>
      </c>
      <c r="AA1286" s="216" t="str">
        <f>IF(ISNUMBER(J1286),IF(OR(F1286&lt;Soll_Ist_Vergleich!$C$4,F1286&gt;Soll_Ist_Vergleich!$C$5,I1286&lt;Soll_Ist_Vergleich!$C$4,I1286&gt;Soll_Ist_Vergleich!$C$5,O1286&lt;Soll_Ist_Vergleich!$C$4,O1286&gt;Soll_Ist_Vergleich!$C$5),"Datum überprüfen",""),"")</f>
        <v/>
      </c>
    </row>
    <row r="1287" spans="1:27" x14ac:dyDescent="0.2">
      <c r="A1287" s="243" t="str">
        <f>IF(ISBLANK(B1287),"",COUNTA(B$10:B1287))</f>
        <v/>
      </c>
      <c r="B1287" s="24"/>
      <c r="C1287" s="48"/>
      <c r="D1287" s="48"/>
      <c r="E1287" s="33"/>
      <c r="F1287" s="35"/>
      <c r="G1287" s="35"/>
      <c r="H1287" s="49"/>
      <c r="I1287" s="35"/>
      <c r="J1287" s="34"/>
      <c r="K1287" s="62"/>
      <c r="L1287" s="62"/>
      <c r="M1287" s="114"/>
      <c r="N1287" s="116"/>
      <c r="O1287" s="57"/>
      <c r="P1287" s="50"/>
      <c r="Q1287" s="34"/>
      <c r="R1287" s="48"/>
      <c r="T1287" s="231" t="str">
        <f t="shared" si="63"/>
        <v/>
      </c>
      <c r="U1287" s="230"/>
      <c r="W1287" s="221" t="str">
        <f t="shared" si="61"/>
        <v/>
      </c>
      <c r="X1287" s="221" t="str">
        <f t="shared" si="62"/>
        <v/>
      </c>
      <c r="AA1287" s="216" t="str">
        <f>IF(ISNUMBER(J1287),IF(OR(F1287&lt;Soll_Ist_Vergleich!$C$4,F1287&gt;Soll_Ist_Vergleich!$C$5,I1287&lt;Soll_Ist_Vergleich!$C$4,I1287&gt;Soll_Ist_Vergleich!$C$5,O1287&lt;Soll_Ist_Vergleich!$C$4,O1287&gt;Soll_Ist_Vergleich!$C$5),"Datum überprüfen",""),"")</f>
        <v/>
      </c>
    </row>
    <row r="1288" spans="1:27" x14ac:dyDescent="0.2">
      <c r="A1288" s="243" t="str">
        <f>IF(ISBLANK(B1288),"",COUNTA(B$10:B1288))</f>
        <v/>
      </c>
      <c r="B1288" s="24"/>
      <c r="C1288" s="48"/>
      <c r="D1288" s="48"/>
      <c r="E1288" s="33"/>
      <c r="F1288" s="35"/>
      <c r="G1288" s="35"/>
      <c r="H1288" s="49"/>
      <c r="I1288" s="35"/>
      <c r="J1288" s="34"/>
      <c r="K1288" s="62"/>
      <c r="L1288" s="62"/>
      <c r="M1288" s="114"/>
      <c r="N1288" s="116"/>
      <c r="O1288" s="57"/>
      <c r="P1288" s="50"/>
      <c r="Q1288" s="34"/>
      <c r="R1288" s="48"/>
      <c r="T1288" s="231" t="str">
        <f t="shared" si="63"/>
        <v/>
      </c>
      <c r="U1288" s="230"/>
      <c r="W1288" s="221" t="str">
        <f t="shared" si="61"/>
        <v/>
      </c>
      <c r="X1288" s="221" t="str">
        <f t="shared" si="62"/>
        <v/>
      </c>
      <c r="AA1288" s="216" t="str">
        <f>IF(ISNUMBER(J1288),IF(OR(F1288&lt;Soll_Ist_Vergleich!$C$4,F1288&gt;Soll_Ist_Vergleich!$C$5,I1288&lt;Soll_Ist_Vergleich!$C$4,I1288&gt;Soll_Ist_Vergleich!$C$5,O1288&lt;Soll_Ist_Vergleich!$C$4,O1288&gt;Soll_Ist_Vergleich!$C$5),"Datum überprüfen",""),"")</f>
        <v/>
      </c>
    </row>
    <row r="1289" spans="1:27" x14ac:dyDescent="0.2">
      <c r="A1289" s="243" t="str">
        <f>IF(ISBLANK(B1289),"",COUNTA(B$10:B1289))</f>
        <v/>
      </c>
      <c r="B1289" s="24"/>
      <c r="C1289" s="48"/>
      <c r="D1289" s="48"/>
      <c r="E1289" s="33"/>
      <c r="F1289" s="35"/>
      <c r="G1289" s="35"/>
      <c r="H1289" s="49"/>
      <c r="I1289" s="35"/>
      <c r="J1289" s="34"/>
      <c r="K1289" s="62"/>
      <c r="L1289" s="62"/>
      <c r="M1289" s="114"/>
      <c r="N1289" s="116"/>
      <c r="O1289" s="57"/>
      <c r="P1289" s="50"/>
      <c r="Q1289" s="34"/>
      <c r="R1289" s="48"/>
      <c r="T1289" s="231" t="str">
        <f t="shared" si="63"/>
        <v/>
      </c>
      <c r="U1289" s="230"/>
      <c r="W1289" s="221" t="str">
        <f t="shared" si="61"/>
        <v/>
      </c>
      <c r="X1289" s="221" t="str">
        <f t="shared" si="62"/>
        <v/>
      </c>
      <c r="AA1289" s="216" t="str">
        <f>IF(ISNUMBER(J1289),IF(OR(F1289&lt;Soll_Ist_Vergleich!$C$4,F1289&gt;Soll_Ist_Vergleich!$C$5,I1289&lt;Soll_Ist_Vergleich!$C$4,I1289&gt;Soll_Ist_Vergleich!$C$5,O1289&lt;Soll_Ist_Vergleich!$C$4,O1289&gt;Soll_Ist_Vergleich!$C$5),"Datum überprüfen",""),"")</f>
        <v/>
      </c>
    </row>
    <row r="1290" spans="1:27" x14ac:dyDescent="0.2">
      <c r="A1290" s="243" t="str">
        <f>IF(ISBLANK(B1290),"",COUNTA(B$10:B1290))</f>
        <v/>
      </c>
      <c r="B1290" s="24"/>
      <c r="C1290" s="48"/>
      <c r="D1290" s="48"/>
      <c r="E1290" s="33"/>
      <c r="F1290" s="35"/>
      <c r="G1290" s="35"/>
      <c r="H1290" s="49"/>
      <c r="I1290" s="35"/>
      <c r="J1290" s="34"/>
      <c r="K1290" s="62"/>
      <c r="L1290" s="62"/>
      <c r="M1290" s="114"/>
      <c r="N1290" s="116"/>
      <c r="O1290" s="57"/>
      <c r="P1290" s="50"/>
      <c r="Q1290" s="34"/>
      <c r="R1290" s="48"/>
      <c r="T1290" s="231" t="str">
        <f t="shared" si="63"/>
        <v/>
      </c>
      <c r="U1290" s="230"/>
      <c r="W1290" s="221" t="str">
        <f t="shared" si="61"/>
        <v/>
      </c>
      <c r="X1290" s="221" t="str">
        <f t="shared" si="62"/>
        <v/>
      </c>
      <c r="AA1290" s="216" t="str">
        <f>IF(ISNUMBER(J1290),IF(OR(F1290&lt;Soll_Ist_Vergleich!$C$4,F1290&gt;Soll_Ist_Vergleich!$C$5,I1290&lt;Soll_Ist_Vergleich!$C$4,I1290&gt;Soll_Ist_Vergleich!$C$5,O1290&lt;Soll_Ist_Vergleich!$C$4,O1290&gt;Soll_Ist_Vergleich!$C$5),"Datum überprüfen",""),"")</f>
        <v/>
      </c>
    </row>
    <row r="1291" spans="1:27" x14ac:dyDescent="0.2">
      <c r="A1291" s="243" t="str">
        <f>IF(ISBLANK(B1291),"",COUNTA(B$10:B1291))</f>
        <v/>
      </c>
      <c r="B1291" s="24"/>
      <c r="C1291" s="48"/>
      <c r="D1291" s="48"/>
      <c r="E1291" s="33"/>
      <c r="F1291" s="35"/>
      <c r="G1291" s="35"/>
      <c r="H1291" s="49"/>
      <c r="I1291" s="35"/>
      <c r="J1291" s="34"/>
      <c r="K1291" s="62"/>
      <c r="L1291" s="62"/>
      <c r="M1291" s="114"/>
      <c r="N1291" s="116"/>
      <c r="O1291" s="57"/>
      <c r="P1291" s="50"/>
      <c r="Q1291" s="34"/>
      <c r="R1291" s="48"/>
      <c r="T1291" s="231" t="str">
        <f t="shared" si="63"/>
        <v/>
      </c>
      <c r="U1291" s="230"/>
      <c r="W1291" s="221" t="str">
        <f t="shared" si="61"/>
        <v/>
      </c>
      <c r="X1291" s="221" t="str">
        <f t="shared" si="62"/>
        <v/>
      </c>
      <c r="AA1291" s="216" t="str">
        <f>IF(ISNUMBER(J1291),IF(OR(F1291&lt;Soll_Ist_Vergleich!$C$4,F1291&gt;Soll_Ist_Vergleich!$C$5,I1291&lt;Soll_Ist_Vergleich!$C$4,I1291&gt;Soll_Ist_Vergleich!$C$5,O1291&lt;Soll_Ist_Vergleich!$C$4,O1291&gt;Soll_Ist_Vergleich!$C$5),"Datum überprüfen",""),"")</f>
        <v/>
      </c>
    </row>
    <row r="1292" spans="1:27" x14ac:dyDescent="0.2">
      <c r="A1292" s="243" t="str">
        <f>IF(ISBLANK(B1292),"",COUNTA(B$10:B1292))</f>
        <v/>
      </c>
      <c r="B1292" s="24"/>
      <c r="C1292" s="48"/>
      <c r="D1292" s="48"/>
      <c r="E1292" s="33"/>
      <c r="F1292" s="35"/>
      <c r="G1292" s="35"/>
      <c r="H1292" s="49"/>
      <c r="I1292" s="35"/>
      <c r="J1292" s="34"/>
      <c r="K1292" s="62"/>
      <c r="L1292" s="62"/>
      <c r="M1292" s="114"/>
      <c r="N1292" s="116"/>
      <c r="O1292" s="57"/>
      <c r="P1292" s="50"/>
      <c r="Q1292" s="34"/>
      <c r="R1292" s="48"/>
      <c r="T1292" s="231" t="str">
        <f t="shared" si="63"/>
        <v/>
      </c>
      <c r="U1292" s="230"/>
      <c r="W1292" s="221" t="str">
        <f t="shared" si="61"/>
        <v/>
      </c>
      <c r="X1292" s="221" t="str">
        <f t="shared" si="62"/>
        <v/>
      </c>
      <c r="AA1292" s="216" t="str">
        <f>IF(ISNUMBER(J1292),IF(OR(F1292&lt;Soll_Ist_Vergleich!$C$4,F1292&gt;Soll_Ist_Vergleich!$C$5,I1292&lt;Soll_Ist_Vergleich!$C$4,I1292&gt;Soll_Ist_Vergleich!$C$5,O1292&lt;Soll_Ist_Vergleich!$C$4,O1292&gt;Soll_Ist_Vergleich!$C$5),"Datum überprüfen",""),"")</f>
        <v/>
      </c>
    </row>
    <row r="1293" spans="1:27" x14ac:dyDescent="0.2">
      <c r="A1293" s="243" t="str">
        <f>IF(ISBLANK(B1293),"",COUNTA(B$10:B1293))</f>
        <v/>
      </c>
      <c r="B1293" s="24"/>
      <c r="C1293" s="48"/>
      <c r="D1293" s="48"/>
      <c r="E1293" s="33"/>
      <c r="F1293" s="35"/>
      <c r="G1293" s="35"/>
      <c r="H1293" s="49"/>
      <c r="I1293" s="35"/>
      <c r="J1293" s="34"/>
      <c r="K1293" s="62"/>
      <c r="L1293" s="62"/>
      <c r="M1293" s="114"/>
      <c r="N1293" s="116"/>
      <c r="O1293" s="57"/>
      <c r="P1293" s="50"/>
      <c r="Q1293" s="34"/>
      <c r="R1293" s="48"/>
      <c r="T1293" s="231" t="str">
        <f t="shared" si="63"/>
        <v/>
      </c>
      <c r="U1293" s="230"/>
      <c r="W1293" s="221" t="str">
        <f t="shared" si="61"/>
        <v/>
      </c>
      <c r="X1293" s="221" t="str">
        <f t="shared" si="62"/>
        <v/>
      </c>
      <c r="AA1293" s="216" t="str">
        <f>IF(ISNUMBER(J1293),IF(OR(F1293&lt;Soll_Ist_Vergleich!$C$4,F1293&gt;Soll_Ist_Vergleich!$C$5,I1293&lt;Soll_Ist_Vergleich!$C$4,I1293&gt;Soll_Ist_Vergleich!$C$5,O1293&lt;Soll_Ist_Vergleich!$C$4,O1293&gt;Soll_Ist_Vergleich!$C$5),"Datum überprüfen",""),"")</f>
        <v/>
      </c>
    </row>
    <row r="1294" spans="1:27" x14ac:dyDescent="0.2">
      <c r="A1294" s="243" t="str">
        <f>IF(ISBLANK(B1294),"",COUNTA(B$10:B1294))</f>
        <v/>
      </c>
      <c r="B1294" s="24"/>
      <c r="C1294" s="48"/>
      <c r="D1294" s="48"/>
      <c r="E1294" s="33"/>
      <c r="F1294" s="35"/>
      <c r="G1294" s="35"/>
      <c r="H1294" s="49"/>
      <c r="I1294" s="35"/>
      <c r="J1294" s="34"/>
      <c r="K1294" s="62"/>
      <c r="L1294" s="62"/>
      <c r="M1294" s="114"/>
      <c r="N1294" s="116"/>
      <c r="O1294" s="57"/>
      <c r="P1294" s="50"/>
      <c r="Q1294" s="34"/>
      <c r="R1294" s="48"/>
      <c r="T1294" s="231" t="str">
        <f t="shared" si="63"/>
        <v/>
      </c>
      <c r="U1294" s="230"/>
      <c r="W1294" s="221" t="str">
        <f t="shared" si="61"/>
        <v/>
      </c>
      <c r="X1294" s="221" t="str">
        <f t="shared" si="62"/>
        <v/>
      </c>
      <c r="AA1294" s="216" t="str">
        <f>IF(ISNUMBER(J1294),IF(OR(F1294&lt;Soll_Ist_Vergleich!$C$4,F1294&gt;Soll_Ist_Vergleich!$C$5,I1294&lt;Soll_Ist_Vergleich!$C$4,I1294&gt;Soll_Ist_Vergleich!$C$5,O1294&lt;Soll_Ist_Vergleich!$C$4,O1294&gt;Soll_Ist_Vergleich!$C$5),"Datum überprüfen",""),"")</f>
        <v/>
      </c>
    </row>
    <row r="1295" spans="1:27" x14ac:dyDescent="0.2">
      <c r="A1295" s="243" t="str">
        <f>IF(ISBLANK(B1295),"",COUNTA(B$10:B1295))</f>
        <v/>
      </c>
      <c r="B1295" s="24"/>
      <c r="C1295" s="48"/>
      <c r="D1295" s="48"/>
      <c r="E1295" s="33"/>
      <c r="F1295" s="35"/>
      <c r="G1295" s="35"/>
      <c r="H1295" s="49"/>
      <c r="I1295" s="35"/>
      <c r="J1295" s="34"/>
      <c r="K1295" s="62"/>
      <c r="L1295" s="62"/>
      <c r="M1295" s="114"/>
      <c r="N1295" s="116"/>
      <c r="O1295" s="57"/>
      <c r="P1295" s="50"/>
      <c r="Q1295" s="34"/>
      <c r="R1295" s="48"/>
      <c r="T1295" s="231" t="str">
        <f t="shared" si="63"/>
        <v/>
      </c>
      <c r="U1295" s="230"/>
      <c r="W1295" s="221" t="str">
        <f t="shared" si="61"/>
        <v/>
      </c>
      <c r="X1295" s="221" t="str">
        <f t="shared" si="62"/>
        <v/>
      </c>
      <c r="AA1295" s="216" t="str">
        <f>IF(ISNUMBER(J1295),IF(OR(F1295&lt;Soll_Ist_Vergleich!$C$4,F1295&gt;Soll_Ist_Vergleich!$C$5,I1295&lt;Soll_Ist_Vergleich!$C$4,I1295&gt;Soll_Ist_Vergleich!$C$5,O1295&lt;Soll_Ist_Vergleich!$C$4,O1295&gt;Soll_Ist_Vergleich!$C$5),"Datum überprüfen",""),"")</f>
        <v/>
      </c>
    </row>
    <row r="1296" spans="1:27" x14ac:dyDescent="0.2">
      <c r="A1296" s="243" t="str">
        <f>IF(ISBLANK(B1296),"",COUNTA(B$10:B1296))</f>
        <v/>
      </c>
      <c r="B1296" s="24"/>
      <c r="C1296" s="48"/>
      <c r="D1296" s="48"/>
      <c r="E1296" s="33"/>
      <c r="F1296" s="35"/>
      <c r="G1296" s="35"/>
      <c r="H1296" s="49"/>
      <c r="I1296" s="35"/>
      <c r="J1296" s="34"/>
      <c r="K1296" s="62"/>
      <c r="L1296" s="62"/>
      <c r="M1296" s="114"/>
      <c r="N1296" s="116"/>
      <c r="O1296" s="57"/>
      <c r="P1296" s="50"/>
      <c r="Q1296" s="34"/>
      <c r="R1296" s="48"/>
      <c r="T1296" s="231" t="str">
        <f t="shared" si="63"/>
        <v/>
      </c>
      <c r="U1296" s="230"/>
      <c r="W1296" s="221" t="str">
        <f t="shared" si="61"/>
        <v/>
      </c>
      <c r="X1296" s="221" t="str">
        <f t="shared" si="62"/>
        <v/>
      </c>
      <c r="AA1296" s="216" t="str">
        <f>IF(ISNUMBER(J1296),IF(OR(F1296&lt;Soll_Ist_Vergleich!$C$4,F1296&gt;Soll_Ist_Vergleich!$C$5,I1296&lt;Soll_Ist_Vergleich!$C$4,I1296&gt;Soll_Ist_Vergleich!$C$5,O1296&lt;Soll_Ist_Vergleich!$C$4,O1296&gt;Soll_Ist_Vergleich!$C$5),"Datum überprüfen",""),"")</f>
        <v/>
      </c>
    </row>
    <row r="1297" spans="1:27" x14ac:dyDescent="0.2">
      <c r="A1297" s="243" t="str">
        <f>IF(ISBLANK(B1297),"",COUNTA(B$10:B1297))</f>
        <v/>
      </c>
      <c r="B1297" s="24"/>
      <c r="C1297" s="48"/>
      <c r="D1297" s="48"/>
      <c r="E1297" s="33"/>
      <c r="F1297" s="35"/>
      <c r="G1297" s="35"/>
      <c r="H1297" s="49"/>
      <c r="I1297" s="35"/>
      <c r="J1297" s="34"/>
      <c r="K1297" s="62"/>
      <c r="L1297" s="62"/>
      <c r="M1297" s="114"/>
      <c r="N1297" s="116"/>
      <c r="O1297" s="57"/>
      <c r="P1297" s="50"/>
      <c r="Q1297" s="34"/>
      <c r="R1297" s="48"/>
      <c r="T1297" s="231" t="str">
        <f t="shared" si="63"/>
        <v/>
      </c>
      <c r="U1297" s="230"/>
      <c r="W1297" s="221" t="str">
        <f t="shared" si="61"/>
        <v/>
      </c>
      <c r="X1297" s="221" t="str">
        <f t="shared" si="62"/>
        <v/>
      </c>
      <c r="AA1297" s="216" t="str">
        <f>IF(ISNUMBER(J1297),IF(OR(F1297&lt;Soll_Ist_Vergleich!$C$4,F1297&gt;Soll_Ist_Vergleich!$C$5,I1297&lt;Soll_Ist_Vergleich!$C$4,I1297&gt;Soll_Ist_Vergleich!$C$5,O1297&lt;Soll_Ist_Vergleich!$C$4,O1297&gt;Soll_Ist_Vergleich!$C$5),"Datum überprüfen",""),"")</f>
        <v/>
      </c>
    </row>
    <row r="1298" spans="1:27" x14ac:dyDescent="0.2">
      <c r="A1298" s="243" t="str">
        <f>IF(ISBLANK(B1298),"",COUNTA(B$10:B1298))</f>
        <v/>
      </c>
      <c r="B1298" s="24"/>
      <c r="C1298" s="48"/>
      <c r="D1298" s="48"/>
      <c r="E1298" s="33"/>
      <c r="F1298" s="35"/>
      <c r="G1298" s="35"/>
      <c r="H1298" s="49"/>
      <c r="I1298" s="35"/>
      <c r="J1298" s="34"/>
      <c r="K1298" s="62"/>
      <c r="L1298" s="62"/>
      <c r="M1298" s="114"/>
      <c r="N1298" s="116"/>
      <c r="O1298" s="57"/>
      <c r="P1298" s="50"/>
      <c r="Q1298" s="34"/>
      <c r="R1298" s="48"/>
      <c r="T1298" s="231" t="str">
        <f t="shared" si="63"/>
        <v/>
      </c>
      <c r="U1298" s="230"/>
      <c r="W1298" s="221" t="str">
        <f t="shared" si="61"/>
        <v/>
      </c>
      <c r="X1298" s="221" t="str">
        <f t="shared" si="62"/>
        <v/>
      </c>
      <c r="AA1298" s="216" t="str">
        <f>IF(ISNUMBER(J1298),IF(OR(F1298&lt;Soll_Ist_Vergleich!$C$4,F1298&gt;Soll_Ist_Vergleich!$C$5,I1298&lt;Soll_Ist_Vergleich!$C$4,I1298&gt;Soll_Ist_Vergleich!$C$5,O1298&lt;Soll_Ist_Vergleich!$C$4,O1298&gt;Soll_Ist_Vergleich!$C$5),"Datum überprüfen",""),"")</f>
        <v/>
      </c>
    </row>
    <row r="1299" spans="1:27" x14ac:dyDescent="0.2">
      <c r="A1299" s="243" t="str">
        <f>IF(ISBLANK(B1299),"",COUNTA(B$10:B1299))</f>
        <v/>
      </c>
      <c r="B1299" s="24"/>
      <c r="C1299" s="48"/>
      <c r="D1299" s="48"/>
      <c r="E1299" s="33"/>
      <c r="F1299" s="35"/>
      <c r="G1299" s="35"/>
      <c r="H1299" s="49"/>
      <c r="I1299" s="35"/>
      <c r="J1299" s="34"/>
      <c r="K1299" s="62"/>
      <c r="L1299" s="62"/>
      <c r="M1299" s="114"/>
      <c r="N1299" s="116"/>
      <c r="O1299" s="57"/>
      <c r="P1299" s="50"/>
      <c r="Q1299" s="34"/>
      <c r="R1299" s="48"/>
      <c r="T1299" s="231" t="str">
        <f t="shared" si="63"/>
        <v/>
      </c>
      <c r="U1299" s="230"/>
      <c r="W1299" s="221" t="str">
        <f t="shared" si="61"/>
        <v/>
      </c>
      <c r="X1299" s="221" t="str">
        <f t="shared" si="62"/>
        <v/>
      </c>
      <c r="AA1299" s="216" t="str">
        <f>IF(ISNUMBER(J1299),IF(OR(F1299&lt;Soll_Ist_Vergleich!$C$4,F1299&gt;Soll_Ist_Vergleich!$C$5,I1299&lt;Soll_Ist_Vergleich!$C$4,I1299&gt;Soll_Ist_Vergleich!$C$5,O1299&lt;Soll_Ist_Vergleich!$C$4,O1299&gt;Soll_Ist_Vergleich!$C$5),"Datum überprüfen",""),"")</f>
        <v/>
      </c>
    </row>
    <row r="1300" spans="1:27" x14ac:dyDescent="0.2">
      <c r="A1300" s="243" t="str">
        <f>IF(ISBLANK(B1300),"",COUNTA(B$10:B1300))</f>
        <v/>
      </c>
      <c r="B1300" s="24"/>
      <c r="C1300" s="48"/>
      <c r="D1300" s="48"/>
      <c r="E1300" s="33"/>
      <c r="F1300" s="35"/>
      <c r="G1300" s="35"/>
      <c r="H1300" s="49"/>
      <c r="I1300" s="35"/>
      <c r="J1300" s="34"/>
      <c r="K1300" s="62"/>
      <c r="L1300" s="62"/>
      <c r="M1300" s="114"/>
      <c r="N1300" s="116"/>
      <c r="O1300" s="57"/>
      <c r="P1300" s="50"/>
      <c r="Q1300" s="34"/>
      <c r="R1300" s="48"/>
      <c r="T1300" s="231" t="str">
        <f t="shared" si="63"/>
        <v/>
      </c>
      <c r="U1300" s="230"/>
      <c r="W1300" s="221" t="str">
        <f t="shared" si="61"/>
        <v/>
      </c>
      <c r="X1300" s="221" t="str">
        <f t="shared" si="62"/>
        <v/>
      </c>
      <c r="AA1300" s="216" t="str">
        <f>IF(ISNUMBER(J1300),IF(OR(F1300&lt;Soll_Ist_Vergleich!$C$4,F1300&gt;Soll_Ist_Vergleich!$C$5,I1300&lt;Soll_Ist_Vergleich!$C$4,I1300&gt;Soll_Ist_Vergleich!$C$5,O1300&lt;Soll_Ist_Vergleich!$C$4,O1300&gt;Soll_Ist_Vergleich!$C$5),"Datum überprüfen",""),"")</f>
        <v/>
      </c>
    </row>
    <row r="1301" spans="1:27" x14ac:dyDescent="0.2">
      <c r="A1301" s="243" t="str">
        <f>IF(ISBLANK(B1301),"",COUNTA(B$10:B1301))</f>
        <v/>
      </c>
      <c r="B1301" s="24"/>
      <c r="C1301" s="48"/>
      <c r="D1301" s="48"/>
      <c r="E1301" s="33"/>
      <c r="F1301" s="35"/>
      <c r="G1301" s="35"/>
      <c r="H1301" s="49"/>
      <c r="I1301" s="35"/>
      <c r="J1301" s="34"/>
      <c r="K1301" s="62"/>
      <c r="L1301" s="62"/>
      <c r="M1301" s="114"/>
      <c r="N1301" s="116"/>
      <c r="O1301" s="57"/>
      <c r="P1301" s="50"/>
      <c r="Q1301" s="34"/>
      <c r="R1301" s="48"/>
      <c r="T1301" s="231" t="str">
        <f t="shared" si="63"/>
        <v/>
      </c>
      <c r="U1301" s="230"/>
      <c r="W1301" s="221" t="str">
        <f t="shared" si="61"/>
        <v/>
      </c>
      <c r="X1301" s="221" t="str">
        <f t="shared" si="62"/>
        <v/>
      </c>
      <c r="AA1301" s="216" t="str">
        <f>IF(ISNUMBER(J1301),IF(OR(F1301&lt;Soll_Ist_Vergleich!$C$4,F1301&gt;Soll_Ist_Vergleich!$C$5,I1301&lt;Soll_Ist_Vergleich!$C$4,I1301&gt;Soll_Ist_Vergleich!$C$5,O1301&lt;Soll_Ist_Vergleich!$C$4,O1301&gt;Soll_Ist_Vergleich!$C$5),"Datum überprüfen",""),"")</f>
        <v/>
      </c>
    </row>
    <row r="1302" spans="1:27" x14ac:dyDescent="0.2">
      <c r="A1302" s="243" t="str">
        <f>IF(ISBLANK(B1302),"",COUNTA(B$10:B1302))</f>
        <v/>
      </c>
      <c r="B1302" s="24"/>
      <c r="C1302" s="48"/>
      <c r="D1302" s="48"/>
      <c r="E1302" s="33"/>
      <c r="F1302" s="35"/>
      <c r="G1302" s="35"/>
      <c r="H1302" s="49"/>
      <c r="I1302" s="35"/>
      <c r="J1302" s="34"/>
      <c r="K1302" s="62"/>
      <c r="L1302" s="62"/>
      <c r="M1302" s="114"/>
      <c r="N1302" s="116"/>
      <c r="O1302" s="57"/>
      <c r="P1302" s="50"/>
      <c r="Q1302" s="34"/>
      <c r="R1302" s="48"/>
      <c r="T1302" s="231" t="str">
        <f t="shared" si="63"/>
        <v/>
      </c>
      <c r="U1302" s="230"/>
      <c r="W1302" s="221" t="str">
        <f t="shared" si="61"/>
        <v/>
      </c>
      <c r="X1302" s="221" t="str">
        <f t="shared" si="62"/>
        <v/>
      </c>
      <c r="AA1302" s="216" t="str">
        <f>IF(ISNUMBER(J1302),IF(OR(F1302&lt;Soll_Ist_Vergleich!$C$4,F1302&gt;Soll_Ist_Vergleich!$C$5,I1302&lt;Soll_Ist_Vergleich!$C$4,I1302&gt;Soll_Ist_Vergleich!$C$5,O1302&lt;Soll_Ist_Vergleich!$C$4,O1302&gt;Soll_Ist_Vergleich!$C$5),"Datum überprüfen",""),"")</f>
        <v/>
      </c>
    </row>
    <row r="1303" spans="1:27" x14ac:dyDescent="0.2">
      <c r="A1303" s="243" t="str">
        <f>IF(ISBLANK(B1303),"",COUNTA(B$10:B1303))</f>
        <v/>
      </c>
      <c r="B1303" s="24"/>
      <c r="C1303" s="48"/>
      <c r="D1303" s="48"/>
      <c r="E1303" s="33"/>
      <c r="F1303" s="35"/>
      <c r="G1303" s="35"/>
      <c r="H1303" s="49"/>
      <c r="I1303" s="35"/>
      <c r="J1303" s="34"/>
      <c r="K1303" s="62"/>
      <c r="L1303" s="62"/>
      <c r="M1303" s="114"/>
      <c r="N1303" s="116"/>
      <c r="O1303" s="57"/>
      <c r="P1303" s="50"/>
      <c r="Q1303" s="34"/>
      <c r="R1303" s="48"/>
      <c r="T1303" s="231" t="str">
        <f t="shared" si="63"/>
        <v/>
      </c>
      <c r="U1303" s="230"/>
      <c r="W1303" s="221" t="str">
        <f t="shared" ref="W1303:W1366" si="64">IF(ISNUMBER(J1303),ROUND(J1303/(1+L1303/100)*(1-K1303/100),2),"")</f>
        <v/>
      </c>
      <c r="X1303" s="221" t="str">
        <f t="shared" ref="X1303:X1366" si="65">IF(ISNUMBER(J1303),ROUND(J1303/(1+L1303/100),2),"")</f>
        <v/>
      </c>
      <c r="AA1303" s="216" t="str">
        <f>IF(ISNUMBER(J1303),IF(OR(F1303&lt;Soll_Ist_Vergleich!$C$4,F1303&gt;Soll_Ist_Vergleich!$C$5,I1303&lt;Soll_Ist_Vergleich!$C$4,I1303&gt;Soll_Ist_Vergleich!$C$5,O1303&lt;Soll_Ist_Vergleich!$C$4,O1303&gt;Soll_Ist_Vergleich!$C$5),"Datum überprüfen",""),"")</f>
        <v/>
      </c>
    </row>
    <row r="1304" spans="1:27" x14ac:dyDescent="0.2">
      <c r="A1304" s="243" t="str">
        <f>IF(ISBLANK(B1304),"",COUNTA(B$10:B1304))</f>
        <v/>
      </c>
      <c r="B1304" s="24"/>
      <c r="C1304" s="48"/>
      <c r="D1304" s="48"/>
      <c r="E1304" s="33"/>
      <c r="F1304" s="35"/>
      <c r="G1304" s="35"/>
      <c r="H1304" s="49"/>
      <c r="I1304" s="35"/>
      <c r="J1304" s="34"/>
      <c r="K1304" s="62"/>
      <c r="L1304" s="62"/>
      <c r="M1304" s="114"/>
      <c r="N1304" s="116"/>
      <c r="O1304" s="57"/>
      <c r="P1304" s="50"/>
      <c r="Q1304" s="34"/>
      <c r="R1304" s="48"/>
      <c r="T1304" s="231" t="str">
        <f t="shared" si="63"/>
        <v/>
      </c>
      <c r="U1304" s="230"/>
      <c r="W1304" s="221" t="str">
        <f t="shared" si="64"/>
        <v/>
      </c>
      <c r="X1304" s="221" t="str">
        <f t="shared" si="65"/>
        <v/>
      </c>
      <c r="AA1304" s="216" t="str">
        <f>IF(ISNUMBER(J1304),IF(OR(F1304&lt;Soll_Ist_Vergleich!$C$4,F1304&gt;Soll_Ist_Vergleich!$C$5,I1304&lt;Soll_Ist_Vergleich!$C$4,I1304&gt;Soll_Ist_Vergleich!$C$5,O1304&lt;Soll_Ist_Vergleich!$C$4,O1304&gt;Soll_Ist_Vergleich!$C$5),"Datum überprüfen",""),"")</f>
        <v/>
      </c>
    </row>
    <row r="1305" spans="1:27" x14ac:dyDescent="0.2">
      <c r="A1305" s="243" t="str">
        <f>IF(ISBLANK(B1305),"",COUNTA(B$10:B1305))</f>
        <v/>
      </c>
      <c r="B1305" s="24"/>
      <c r="C1305" s="48"/>
      <c r="D1305" s="48"/>
      <c r="E1305" s="33"/>
      <c r="F1305" s="35"/>
      <c r="G1305" s="35"/>
      <c r="H1305" s="49"/>
      <c r="I1305" s="35"/>
      <c r="J1305" s="34"/>
      <c r="K1305" s="62"/>
      <c r="L1305" s="62"/>
      <c r="M1305" s="114"/>
      <c r="N1305" s="116"/>
      <c r="O1305" s="57"/>
      <c r="P1305" s="50"/>
      <c r="Q1305" s="34"/>
      <c r="R1305" s="48"/>
      <c r="T1305" s="231" t="str">
        <f t="shared" si="63"/>
        <v/>
      </c>
      <c r="U1305" s="230"/>
      <c r="W1305" s="221" t="str">
        <f t="shared" si="64"/>
        <v/>
      </c>
      <c r="X1305" s="221" t="str">
        <f t="shared" si="65"/>
        <v/>
      </c>
      <c r="AA1305" s="216" t="str">
        <f>IF(ISNUMBER(J1305),IF(OR(F1305&lt;Soll_Ist_Vergleich!$C$4,F1305&gt;Soll_Ist_Vergleich!$C$5,I1305&lt;Soll_Ist_Vergleich!$C$4,I1305&gt;Soll_Ist_Vergleich!$C$5,O1305&lt;Soll_Ist_Vergleich!$C$4,O1305&gt;Soll_Ist_Vergleich!$C$5),"Datum überprüfen",""),"")</f>
        <v/>
      </c>
    </row>
    <row r="1306" spans="1:27" x14ac:dyDescent="0.2">
      <c r="A1306" s="243" t="str">
        <f>IF(ISBLANK(B1306),"",COUNTA(B$10:B1306))</f>
        <v/>
      </c>
      <c r="B1306" s="24"/>
      <c r="C1306" s="48"/>
      <c r="D1306" s="48"/>
      <c r="E1306" s="33"/>
      <c r="F1306" s="35"/>
      <c r="G1306" s="35"/>
      <c r="H1306" s="49"/>
      <c r="I1306" s="35"/>
      <c r="J1306" s="34"/>
      <c r="K1306" s="62"/>
      <c r="L1306" s="62"/>
      <c r="M1306" s="114"/>
      <c r="N1306" s="116"/>
      <c r="O1306" s="57"/>
      <c r="P1306" s="50"/>
      <c r="Q1306" s="34"/>
      <c r="R1306" s="48"/>
      <c r="T1306" s="231" t="str">
        <f t="shared" si="63"/>
        <v/>
      </c>
      <c r="U1306" s="230"/>
      <c r="W1306" s="221" t="str">
        <f t="shared" si="64"/>
        <v/>
      </c>
      <c r="X1306" s="221" t="str">
        <f t="shared" si="65"/>
        <v/>
      </c>
      <c r="AA1306" s="216" t="str">
        <f>IF(ISNUMBER(J1306),IF(OR(F1306&lt;Soll_Ist_Vergleich!$C$4,F1306&gt;Soll_Ist_Vergleich!$C$5,I1306&lt;Soll_Ist_Vergleich!$C$4,I1306&gt;Soll_Ist_Vergleich!$C$5,O1306&lt;Soll_Ist_Vergleich!$C$4,O1306&gt;Soll_Ist_Vergleich!$C$5),"Datum überprüfen",""),"")</f>
        <v/>
      </c>
    </row>
    <row r="1307" spans="1:27" x14ac:dyDescent="0.2">
      <c r="A1307" s="243" t="str">
        <f>IF(ISBLANK(B1307),"",COUNTA(B$10:B1307))</f>
        <v/>
      </c>
      <c r="B1307" s="24"/>
      <c r="C1307" s="48"/>
      <c r="D1307" s="48"/>
      <c r="E1307" s="33"/>
      <c r="F1307" s="35"/>
      <c r="G1307" s="35"/>
      <c r="H1307" s="49"/>
      <c r="I1307" s="35"/>
      <c r="J1307" s="34"/>
      <c r="K1307" s="62"/>
      <c r="L1307" s="62"/>
      <c r="M1307" s="114"/>
      <c r="N1307" s="116"/>
      <c r="O1307" s="57"/>
      <c r="P1307" s="50"/>
      <c r="Q1307" s="34"/>
      <c r="R1307" s="48"/>
      <c r="T1307" s="231" t="str">
        <f t="shared" si="63"/>
        <v/>
      </c>
      <c r="U1307" s="230"/>
      <c r="W1307" s="221" t="str">
        <f t="shared" si="64"/>
        <v/>
      </c>
      <c r="X1307" s="221" t="str">
        <f t="shared" si="65"/>
        <v/>
      </c>
      <c r="AA1307" s="216" t="str">
        <f>IF(ISNUMBER(J1307),IF(OR(F1307&lt;Soll_Ist_Vergleich!$C$4,F1307&gt;Soll_Ist_Vergleich!$C$5,I1307&lt;Soll_Ist_Vergleich!$C$4,I1307&gt;Soll_Ist_Vergleich!$C$5,O1307&lt;Soll_Ist_Vergleich!$C$4,O1307&gt;Soll_Ist_Vergleich!$C$5),"Datum überprüfen",""),"")</f>
        <v/>
      </c>
    </row>
    <row r="1308" spans="1:27" x14ac:dyDescent="0.2">
      <c r="A1308" s="243" t="str">
        <f>IF(ISBLANK(B1308),"",COUNTA(B$10:B1308))</f>
        <v/>
      </c>
      <c r="B1308" s="24"/>
      <c r="C1308" s="48"/>
      <c r="D1308" s="48"/>
      <c r="E1308" s="33"/>
      <c r="F1308" s="35"/>
      <c r="G1308" s="35"/>
      <c r="H1308" s="49"/>
      <c r="I1308" s="35"/>
      <c r="J1308" s="34"/>
      <c r="K1308" s="62"/>
      <c r="L1308" s="62"/>
      <c r="M1308" s="114"/>
      <c r="N1308" s="116"/>
      <c r="O1308" s="57"/>
      <c r="P1308" s="50"/>
      <c r="Q1308" s="34"/>
      <c r="R1308" s="48"/>
      <c r="T1308" s="231" t="str">
        <f t="shared" si="63"/>
        <v/>
      </c>
      <c r="U1308" s="230"/>
      <c r="W1308" s="221" t="str">
        <f t="shared" si="64"/>
        <v/>
      </c>
      <c r="X1308" s="221" t="str">
        <f t="shared" si="65"/>
        <v/>
      </c>
      <c r="AA1308" s="216" t="str">
        <f>IF(ISNUMBER(J1308),IF(OR(F1308&lt;Soll_Ist_Vergleich!$C$4,F1308&gt;Soll_Ist_Vergleich!$C$5,I1308&lt;Soll_Ist_Vergleich!$C$4,I1308&gt;Soll_Ist_Vergleich!$C$5,O1308&lt;Soll_Ist_Vergleich!$C$4,O1308&gt;Soll_Ist_Vergleich!$C$5),"Datum überprüfen",""),"")</f>
        <v/>
      </c>
    </row>
    <row r="1309" spans="1:27" x14ac:dyDescent="0.2">
      <c r="A1309" s="243" t="str">
        <f>IF(ISBLANK(B1309),"",COUNTA(B$10:B1309))</f>
        <v/>
      </c>
      <c r="B1309" s="24"/>
      <c r="C1309" s="48"/>
      <c r="D1309" s="48"/>
      <c r="E1309" s="33"/>
      <c r="F1309" s="35"/>
      <c r="G1309" s="35"/>
      <c r="H1309" s="49"/>
      <c r="I1309" s="35"/>
      <c r="J1309" s="34"/>
      <c r="K1309" s="62"/>
      <c r="L1309" s="62"/>
      <c r="M1309" s="114"/>
      <c r="N1309" s="116"/>
      <c r="O1309" s="57"/>
      <c r="P1309" s="50"/>
      <c r="Q1309" s="34"/>
      <c r="R1309" s="48"/>
      <c r="T1309" s="231" t="str">
        <f t="shared" si="63"/>
        <v/>
      </c>
      <c r="U1309" s="230"/>
      <c r="W1309" s="221" t="str">
        <f t="shared" si="64"/>
        <v/>
      </c>
      <c r="X1309" s="221" t="str">
        <f t="shared" si="65"/>
        <v/>
      </c>
      <c r="AA1309" s="216" t="str">
        <f>IF(ISNUMBER(J1309),IF(OR(F1309&lt;Soll_Ist_Vergleich!$C$4,F1309&gt;Soll_Ist_Vergleich!$C$5,I1309&lt;Soll_Ist_Vergleich!$C$4,I1309&gt;Soll_Ist_Vergleich!$C$5,O1309&lt;Soll_Ist_Vergleich!$C$4,O1309&gt;Soll_Ist_Vergleich!$C$5),"Datum überprüfen",""),"")</f>
        <v/>
      </c>
    </row>
    <row r="1310" spans="1:27" x14ac:dyDescent="0.2">
      <c r="A1310" s="243" t="str">
        <f>IF(ISBLANK(B1310),"",COUNTA(B$10:B1310))</f>
        <v/>
      </c>
      <c r="B1310" s="24"/>
      <c r="C1310" s="48"/>
      <c r="D1310" s="48"/>
      <c r="E1310" s="33"/>
      <c r="F1310" s="35"/>
      <c r="G1310" s="35"/>
      <c r="H1310" s="49"/>
      <c r="I1310" s="35"/>
      <c r="J1310" s="34"/>
      <c r="K1310" s="62"/>
      <c r="L1310" s="62"/>
      <c r="M1310" s="114"/>
      <c r="N1310" s="116"/>
      <c r="O1310" s="57"/>
      <c r="P1310" s="50"/>
      <c r="Q1310" s="34"/>
      <c r="R1310" s="48"/>
      <c r="T1310" s="231" t="str">
        <f t="shared" si="63"/>
        <v/>
      </c>
      <c r="U1310" s="230"/>
      <c r="W1310" s="221" t="str">
        <f t="shared" si="64"/>
        <v/>
      </c>
      <c r="X1310" s="221" t="str">
        <f t="shared" si="65"/>
        <v/>
      </c>
      <c r="AA1310" s="216" t="str">
        <f>IF(ISNUMBER(J1310),IF(OR(F1310&lt;Soll_Ist_Vergleich!$C$4,F1310&gt;Soll_Ist_Vergleich!$C$5,I1310&lt;Soll_Ist_Vergleich!$C$4,I1310&gt;Soll_Ist_Vergleich!$C$5,O1310&lt;Soll_Ist_Vergleich!$C$4,O1310&gt;Soll_Ist_Vergleich!$C$5),"Datum überprüfen",""),"")</f>
        <v/>
      </c>
    </row>
    <row r="1311" spans="1:27" x14ac:dyDescent="0.2">
      <c r="A1311" s="243" t="str">
        <f>IF(ISBLANK(B1311),"",COUNTA(B$10:B1311))</f>
        <v/>
      </c>
      <c r="B1311" s="24"/>
      <c r="C1311" s="48"/>
      <c r="D1311" s="48"/>
      <c r="E1311" s="33"/>
      <c r="F1311" s="35"/>
      <c r="G1311" s="35"/>
      <c r="H1311" s="49"/>
      <c r="I1311" s="35"/>
      <c r="J1311" s="34"/>
      <c r="K1311" s="62"/>
      <c r="L1311" s="62"/>
      <c r="M1311" s="114"/>
      <c r="N1311" s="116"/>
      <c r="O1311" s="57"/>
      <c r="P1311" s="50"/>
      <c r="Q1311" s="34"/>
      <c r="R1311" s="48"/>
      <c r="T1311" s="231" t="str">
        <f t="shared" si="63"/>
        <v/>
      </c>
      <c r="U1311" s="230"/>
      <c r="W1311" s="221" t="str">
        <f t="shared" si="64"/>
        <v/>
      </c>
      <c r="X1311" s="221" t="str">
        <f t="shared" si="65"/>
        <v/>
      </c>
      <c r="AA1311" s="216" t="str">
        <f>IF(ISNUMBER(J1311),IF(OR(F1311&lt;Soll_Ist_Vergleich!$C$4,F1311&gt;Soll_Ist_Vergleich!$C$5,I1311&lt;Soll_Ist_Vergleich!$C$4,I1311&gt;Soll_Ist_Vergleich!$C$5,O1311&lt;Soll_Ist_Vergleich!$C$4,O1311&gt;Soll_Ist_Vergleich!$C$5),"Datum überprüfen",""),"")</f>
        <v/>
      </c>
    </row>
    <row r="1312" spans="1:27" x14ac:dyDescent="0.2">
      <c r="A1312" s="243" t="str">
        <f>IF(ISBLANK(B1312),"",COUNTA(B$10:B1312))</f>
        <v/>
      </c>
      <c r="B1312" s="24"/>
      <c r="C1312" s="48"/>
      <c r="D1312" s="48"/>
      <c r="E1312" s="33"/>
      <c r="F1312" s="35"/>
      <c r="G1312" s="35"/>
      <c r="H1312" s="49"/>
      <c r="I1312" s="35"/>
      <c r="J1312" s="34"/>
      <c r="K1312" s="62"/>
      <c r="L1312" s="62"/>
      <c r="M1312" s="114"/>
      <c r="N1312" s="116"/>
      <c r="O1312" s="57"/>
      <c r="P1312" s="50"/>
      <c r="Q1312" s="34"/>
      <c r="R1312" s="48"/>
      <c r="T1312" s="231" t="str">
        <f t="shared" si="63"/>
        <v/>
      </c>
      <c r="U1312" s="230"/>
      <c r="W1312" s="221" t="str">
        <f t="shared" si="64"/>
        <v/>
      </c>
      <c r="X1312" s="221" t="str">
        <f t="shared" si="65"/>
        <v/>
      </c>
      <c r="AA1312" s="216" t="str">
        <f>IF(ISNUMBER(J1312),IF(OR(F1312&lt;Soll_Ist_Vergleich!$C$4,F1312&gt;Soll_Ist_Vergleich!$C$5,I1312&lt;Soll_Ist_Vergleich!$C$4,I1312&gt;Soll_Ist_Vergleich!$C$5,O1312&lt;Soll_Ist_Vergleich!$C$4,O1312&gt;Soll_Ist_Vergleich!$C$5),"Datum überprüfen",""),"")</f>
        <v/>
      </c>
    </row>
    <row r="1313" spans="1:27" x14ac:dyDescent="0.2">
      <c r="A1313" s="243" t="str">
        <f>IF(ISBLANK(B1313),"",COUNTA(B$10:B1313))</f>
        <v/>
      </c>
      <c r="B1313" s="24"/>
      <c r="C1313" s="48"/>
      <c r="D1313" s="48"/>
      <c r="E1313" s="33"/>
      <c r="F1313" s="35"/>
      <c r="G1313" s="35"/>
      <c r="H1313" s="49"/>
      <c r="I1313" s="35"/>
      <c r="J1313" s="34"/>
      <c r="K1313" s="62"/>
      <c r="L1313" s="62"/>
      <c r="M1313" s="114"/>
      <c r="N1313" s="116"/>
      <c r="O1313" s="57"/>
      <c r="P1313" s="50"/>
      <c r="Q1313" s="34"/>
      <c r="R1313" s="48"/>
      <c r="T1313" s="231" t="str">
        <f t="shared" si="63"/>
        <v/>
      </c>
      <c r="U1313" s="230"/>
      <c r="W1313" s="221" t="str">
        <f t="shared" si="64"/>
        <v/>
      </c>
      <c r="X1313" s="221" t="str">
        <f t="shared" si="65"/>
        <v/>
      </c>
      <c r="AA1313" s="216" t="str">
        <f>IF(ISNUMBER(J1313),IF(OR(F1313&lt;Soll_Ist_Vergleich!$C$4,F1313&gt;Soll_Ist_Vergleich!$C$5,I1313&lt;Soll_Ist_Vergleich!$C$4,I1313&gt;Soll_Ist_Vergleich!$C$5,O1313&lt;Soll_Ist_Vergleich!$C$4,O1313&gt;Soll_Ist_Vergleich!$C$5),"Datum überprüfen",""),"")</f>
        <v/>
      </c>
    </row>
    <row r="1314" spans="1:27" x14ac:dyDescent="0.2">
      <c r="A1314" s="243" t="str">
        <f>IF(ISBLANK(B1314),"",COUNTA(B$10:B1314))</f>
        <v/>
      </c>
      <c r="B1314" s="24"/>
      <c r="C1314" s="48"/>
      <c r="D1314" s="48"/>
      <c r="E1314" s="33"/>
      <c r="F1314" s="35"/>
      <c r="G1314" s="35"/>
      <c r="H1314" s="49"/>
      <c r="I1314" s="35"/>
      <c r="J1314" s="34"/>
      <c r="K1314" s="62"/>
      <c r="L1314" s="62"/>
      <c r="M1314" s="114"/>
      <c r="N1314" s="116"/>
      <c r="O1314" s="57"/>
      <c r="P1314" s="50"/>
      <c r="Q1314" s="34"/>
      <c r="R1314" s="48"/>
      <c r="T1314" s="231" t="str">
        <f t="shared" si="63"/>
        <v/>
      </c>
      <c r="U1314" s="230"/>
      <c r="W1314" s="221" t="str">
        <f t="shared" si="64"/>
        <v/>
      </c>
      <c r="X1314" s="221" t="str">
        <f t="shared" si="65"/>
        <v/>
      </c>
      <c r="AA1314" s="216" t="str">
        <f>IF(ISNUMBER(J1314),IF(OR(F1314&lt;Soll_Ist_Vergleich!$C$4,F1314&gt;Soll_Ist_Vergleich!$C$5,I1314&lt;Soll_Ist_Vergleich!$C$4,I1314&gt;Soll_Ist_Vergleich!$C$5,O1314&lt;Soll_Ist_Vergleich!$C$4,O1314&gt;Soll_Ist_Vergleich!$C$5),"Datum überprüfen",""),"")</f>
        <v/>
      </c>
    </row>
    <row r="1315" spans="1:27" x14ac:dyDescent="0.2">
      <c r="A1315" s="243" t="str">
        <f>IF(ISBLANK(B1315),"",COUNTA(B$10:B1315))</f>
        <v/>
      </c>
      <c r="B1315" s="24"/>
      <c r="C1315" s="48"/>
      <c r="D1315" s="48"/>
      <c r="E1315" s="33"/>
      <c r="F1315" s="35"/>
      <c r="G1315" s="35"/>
      <c r="H1315" s="49"/>
      <c r="I1315" s="35"/>
      <c r="J1315" s="34"/>
      <c r="K1315" s="62"/>
      <c r="L1315" s="62"/>
      <c r="M1315" s="114"/>
      <c r="N1315" s="116"/>
      <c r="O1315" s="57"/>
      <c r="P1315" s="50"/>
      <c r="Q1315" s="34"/>
      <c r="R1315" s="48"/>
      <c r="T1315" s="231" t="str">
        <f t="shared" si="63"/>
        <v/>
      </c>
      <c r="U1315" s="230"/>
      <c r="W1315" s="221" t="str">
        <f t="shared" si="64"/>
        <v/>
      </c>
      <c r="X1315" s="221" t="str">
        <f t="shared" si="65"/>
        <v/>
      </c>
      <c r="AA1315" s="216" t="str">
        <f>IF(ISNUMBER(J1315),IF(OR(F1315&lt;Soll_Ist_Vergleich!$C$4,F1315&gt;Soll_Ist_Vergleich!$C$5,I1315&lt;Soll_Ist_Vergleich!$C$4,I1315&gt;Soll_Ist_Vergleich!$C$5,O1315&lt;Soll_Ist_Vergleich!$C$4,O1315&gt;Soll_Ist_Vergleich!$C$5),"Datum überprüfen",""),"")</f>
        <v/>
      </c>
    </row>
    <row r="1316" spans="1:27" x14ac:dyDescent="0.2">
      <c r="A1316" s="243" t="str">
        <f>IF(ISBLANK(B1316),"",COUNTA(B$10:B1316))</f>
        <v/>
      </c>
      <c r="B1316" s="24"/>
      <c r="C1316" s="48"/>
      <c r="D1316" s="48"/>
      <c r="E1316" s="33"/>
      <c r="F1316" s="35"/>
      <c r="G1316" s="35"/>
      <c r="H1316" s="49"/>
      <c r="I1316" s="35"/>
      <c r="J1316" s="34"/>
      <c r="K1316" s="62"/>
      <c r="L1316" s="62"/>
      <c r="M1316" s="114"/>
      <c r="N1316" s="116"/>
      <c r="O1316" s="57"/>
      <c r="P1316" s="50"/>
      <c r="Q1316" s="34"/>
      <c r="R1316" s="48"/>
      <c r="T1316" s="231" t="str">
        <f t="shared" si="63"/>
        <v/>
      </c>
      <c r="U1316" s="230"/>
      <c r="W1316" s="221" t="str">
        <f t="shared" si="64"/>
        <v/>
      </c>
      <c r="X1316" s="221" t="str">
        <f t="shared" si="65"/>
        <v/>
      </c>
      <c r="AA1316" s="216" t="str">
        <f>IF(ISNUMBER(J1316),IF(OR(F1316&lt;Soll_Ist_Vergleich!$C$4,F1316&gt;Soll_Ist_Vergleich!$C$5,I1316&lt;Soll_Ist_Vergleich!$C$4,I1316&gt;Soll_Ist_Vergleich!$C$5,O1316&lt;Soll_Ist_Vergleich!$C$4,O1316&gt;Soll_Ist_Vergleich!$C$5),"Datum überprüfen",""),"")</f>
        <v/>
      </c>
    </row>
    <row r="1317" spans="1:27" x14ac:dyDescent="0.2">
      <c r="A1317" s="243" t="str">
        <f>IF(ISBLANK(B1317),"",COUNTA(B$10:B1317))</f>
        <v/>
      </c>
      <c r="B1317" s="24"/>
      <c r="C1317" s="48"/>
      <c r="D1317" s="48"/>
      <c r="E1317" s="33"/>
      <c r="F1317" s="35"/>
      <c r="G1317" s="35"/>
      <c r="H1317" s="49"/>
      <c r="I1317" s="35"/>
      <c r="J1317" s="34"/>
      <c r="K1317" s="62"/>
      <c r="L1317" s="62"/>
      <c r="M1317" s="114"/>
      <c r="N1317" s="116"/>
      <c r="O1317" s="57"/>
      <c r="P1317" s="50"/>
      <c r="Q1317" s="34"/>
      <c r="R1317" s="48"/>
      <c r="T1317" s="231" t="str">
        <f t="shared" si="63"/>
        <v/>
      </c>
      <c r="U1317" s="230"/>
      <c r="W1317" s="221" t="str">
        <f t="shared" si="64"/>
        <v/>
      </c>
      <c r="X1317" s="221" t="str">
        <f t="shared" si="65"/>
        <v/>
      </c>
      <c r="AA1317" s="216" t="str">
        <f>IF(ISNUMBER(J1317),IF(OR(F1317&lt;Soll_Ist_Vergleich!$C$4,F1317&gt;Soll_Ist_Vergleich!$C$5,I1317&lt;Soll_Ist_Vergleich!$C$4,I1317&gt;Soll_Ist_Vergleich!$C$5,O1317&lt;Soll_Ist_Vergleich!$C$4,O1317&gt;Soll_Ist_Vergleich!$C$5),"Datum überprüfen",""),"")</f>
        <v/>
      </c>
    </row>
    <row r="1318" spans="1:27" x14ac:dyDescent="0.2">
      <c r="A1318" s="243" t="str">
        <f>IF(ISBLANK(B1318),"",COUNTA(B$10:B1318))</f>
        <v/>
      </c>
      <c r="B1318" s="24"/>
      <c r="C1318" s="48"/>
      <c r="D1318" s="48"/>
      <c r="E1318" s="33"/>
      <c r="F1318" s="35"/>
      <c r="G1318" s="35"/>
      <c r="H1318" s="49"/>
      <c r="I1318" s="35"/>
      <c r="J1318" s="34"/>
      <c r="K1318" s="62"/>
      <c r="L1318" s="62"/>
      <c r="M1318" s="114"/>
      <c r="N1318" s="116"/>
      <c r="O1318" s="57"/>
      <c r="P1318" s="50"/>
      <c r="Q1318" s="34"/>
      <c r="R1318" s="48"/>
      <c r="T1318" s="231" t="str">
        <f t="shared" si="63"/>
        <v/>
      </c>
      <c r="U1318" s="230"/>
      <c r="W1318" s="221" t="str">
        <f t="shared" si="64"/>
        <v/>
      </c>
      <c r="X1318" s="221" t="str">
        <f t="shared" si="65"/>
        <v/>
      </c>
      <c r="AA1318" s="216" t="str">
        <f>IF(ISNUMBER(J1318),IF(OR(F1318&lt;Soll_Ist_Vergleich!$C$4,F1318&gt;Soll_Ist_Vergleich!$C$5,I1318&lt;Soll_Ist_Vergleich!$C$4,I1318&gt;Soll_Ist_Vergleich!$C$5,O1318&lt;Soll_Ist_Vergleich!$C$4,O1318&gt;Soll_Ist_Vergleich!$C$5),"Datum überprüfen",""),"")</f>
        <v/>
      </c>
    </row>
    <row r="1319" spans="1:27" x14ac:dyDescent="0.2">
      <c r="A1319" s="243" t="str">
        <f>IF(ISBLANK(B1319),"",COUNTA(B$10:B1319))</f>
        <v/>
      </c>
      <c r="B1319" s="24"/>
      <c r="C1319" s="48"/>
      <c r="D1319" s="48"/>
      <c r="E1319" s="33"/>
      <c r="F1319" s="35"/>
      <c r="G1319" s="35"/>
      <c r="H1319" s="49"/>
      <c r="I1319" s="35"/>
      <c r="J1319" s="34"/>
      <c r="K1319" s="62"/>
      <c r="L1319" s="62"/>
      <c r="M1319" s="114"/>
      <c r="N1319" s="116"/>
      <c r="O1319" s="57"/>
      <c r="P1319" s="50"/>
      <c r="Q1319" s="34"/>
      <c r="R1319" s="48"/>
      <c r="T1319" s="231" t="str">
        <f t="shared" si="63"/>
        <v/>
      </c>
      <c r="U1319" s="230"/>
      <c r="W1319" s="221" t="str">
        <f t="shared" si="64"/>
        <v/>
      </c>
      <c r="X1319" s="221" t="str">
        <f t="shared" si="65"/>
        <v/>
      </c>
      <c r="AA1319" s="216" t="str">
        <f>IF(ISNUMBER(J1319),IF(OR(F1319&lt;Soll_Ist_Vergleich!$C$4,F1319&gt;Soll_Ist_Vergleich!$C$5,I1319&lt;Soll_Ist_Vergleich!$C$4,I1319&gt;Soll_Ist_Vergleich!$C$5,O1319&lt;Soll_Ist_Vergleich!$C$4,O1319&gt;Soll_Ist_Vergleich!$C$5),"Datum überprüfen",""),"")</f>
        <v/>
      </c>
    </row>
    <row r="1320" spans="1:27" x14ac:dyDescent="0.2">
      <c r="A1320" s="243" t="str">
        <f>IF(ISBLANK(B1320),"",COUNTA(B$10:B1320))</f>
        <v/>
      </c>
      <c r="B1320" s="24"/>
      <c r="C1320" s="48"/>
      <c r="D1320" s="48"/>
      <c r="E1320" s="33"/>
      <c r="F1320" s="35"/>
      <c r="G1320" s="35"/>
      <c r="H1320" s="49"/>
      <c r="I1320" s="35"/>
      <c r="J1320" s="34"/>
      <c r="K1320" s="62"/>
      <c r="L1320" s="62"/>
      <c r="M1320" s="114"/>
      <c r="N1320" s="116"/>
      <c r="O1320" s="57"/>
      <c r="P1320" s="50"/>
      <c r="Q1320" s="34"/>
      <c r="R1320" s="48"/>
      <c r="T1320" s="231" t="str">
        <f t="shared" si="63"/>
        <v/>
      </c>
      <c r="U1320" s="230"/>
      <c r="W1320" s="221" t="str">
        <f t="shared" si="64"/>
        <v/>
      </c>
      <c r="X1320" s="221" t="str">
        <f t="shared" si="65"/>
        <v/>
      </c>
      <c r="AA1320" s="216" t="str">
        <f>IF(ISNUMBER(J1320),IF(OR(F1320&lt;Soll_Ist_Vergleich!$C$4,F1320&gt;Soll_Ist_Vergleich!$C$5,I1320&lt;Soll_Ist_Vergleich!$C$4,I1320&gt;Soll_Ist_Vergleich!$C$5,O1320&lt;Soll_Ist_Vergleich!$C$4,O1320&gt;Soll_Ist_Vergleich!$C$5),"Datum überprüfen",""),"")</f>
        <v/>
      </c>
    </row>
    <row r="1321" spans="1:27" x14ac:dyDescent="0.2">
      <c r="A1321" s="243" t="str">
        <f>IF(ISBLANK(B1321),"",COUNTA(B$10:B1321))</f>
        <v/>
      </c>
      <c r="B1321" s="24"/>
      <c r="C1321" s="48"/>
      <c r="D1321" s="48"/>
      <c r="E1321" s="33"/>
      <c r="F1321" s="35"/>
      <c r="G1321" s="35"/>
      <c r="H1321" s="49"/>
      <c r="I1321" s="35"/>
      <c r="J1321" s="34"/>
      <c r="K1321" s="62"/>
      <c r="L1321" s="62"/>
      <c r="M1321" s="114"/>
      <c r="N1321" s="116"/>
      <c r="O1321" s="57"/>
      <c r="P1321" s="50"/>
      <c r="Q1321" s="34"/>
      <c r="R1321" s="48"/>
      <c r="T1321" s="231" t="str">
        <f t="shared" si="63"/>
        <v/>
      </c>
      <c r="U1321" s="230"/>
      <c r="W1321" s="221" t="str">
        <f t="shared" si="64"/>
        <v/>
      </c>
      <c r="X1321" s="221" t="str">
        <f t="shared" si="65"/>
        <v/>
      </c>
      <c r="AA1321" s="216" t="str">
        <f>IF(ISNUMBER(J1321),IF(OR(F1321&lt;Soll_Ist_Vergleich!$C$4,F1321&gt;Soll_Ist_Vergleich!$C$5,I1321&lt;Soll_Ist_Vergleich!$C$4,I1321&gt;Soll_Ist_Vergleich!$C$5,O1321&lt;Soll_Ist_Vergleich!$C$4,O1321&gt;Soll_Ist_Vergleich!$C$5),"Datum überprüfen",""),"")</f>
        <v/>
      </c>
    </row>
    <row r="1322" spans="1:27" x14ac:dyDescent="0.2">
      <c r="A1322" s="243" t="str">
        <f>IF(ISBLANK(B1322),"",COUNTA(B$10:B1322))</f>
        <v/>
      </c>
      <c r="B1322" s="24"/>
      <c r="C1322" s="48"/>
      <c r="D1322" s="48"/>
      <c r="E1322" s="33"/>
      <c r="F1322" s="35"/>
      <c r="G1322" s="35"/>
      <c r="H1322" s="49"/>
      <c r="I1322" s="35"/>
      <c r="J1322" s="34"/>
      <c r="K1322" s="62"/>
      <c r="L1322" s="62"/>
      <c r="M1322" s="114"/>
      <c r="N1322" s="116"/>
      <c r="O1322" s="57"/>
      <c r="P1322" s="50"/>
      <c r="Q1322" s="34"/>
      <c r="R1322" s="48"/>
      <c r="T1322" s="231" t="str">
        <f t="shared" si="63"/>
        <v/>
      </c>
      <c r="U1322" s="230"/>
      <c r="W1322" s="221" t="str">
        <f t="shared" si="64"/>
        <v/>
      </c>
      <c r="X1322" s="221" t="str">
        <f t="shared" si="65"/>
        <v/>
      </c>
      <c r="AA1322" s="216" t="str">
        <f>IF(ISNUMBER(J1322),IF(OR(F1322&lt;Soll_Ist_Vergleich!$C$4,F1322&gt;Soll_Ist_Vergleich!$C$5,I1322&lt;Soll_Ist_Vergleich!$C$4,I1322&gt;Soll_Ist_Vergleich!$C$5,O1322&lt;Soll_Ist_Vergleich!$C$4,O1322&gt;Soll_Ist_Vergleich!$C$5),"Datum überprüfen",""),"")</f>
        <v/>
      </c>
    </row>
    <row r="1323" spans="1:27" x14ac:dyDescent="0.2">
      <c r="A1323" s="243" t="str">
        <f>IF(ISBLANK(B1323),"",COUNTA(B$10:B1323))</f>
        <v/>
      </c>
      <c r="B1323" s="24"/>
      <c r="C1323" s="48"/>
      <c r="D1323" s="48"/>
      <c r="E1323" s="33"/>
      <c r="F1323" s="35"/>
      <c r="G1323" s="35"/>
      <c r="H1323" s="49"/>
      <c r="I1323" s="35"/>
      <c r="J1323" s="34"/>
      <c r="K1323" s="62"/>
      <c r="L1323" s="62"/>
      <c r="M1323" s="114"/>
      <c r="N1323" s="116"/>
      <c r="O1323" s="57"/>
      <c r="P1323" s="50"/>
      <c r="Q1323" s="34"/>
      <c r="R1323" s="48"/>
      <c r="T1323" s="231" t="str">
        <f t="shared" si="63"/>
        <v/>
      </c>
      <c r="U1323" s="230"/>
      <c r="W1323" s="221" t="str">
        <f t="shared" si="64"/>
        <v/>
      </c>
      <c r="X1323" s="221" t="str">
        <f t="shared" si="65"/>
        <v/>
      </c>
      <c r="AA1323" s="216" t="str">
        <f>IF(ISNUMBER(J1323),IF(OR(F1323&lt;Soll_Ist_Vergleich!$C$4,F1323&gt;Soll_Ist_Vergleich!$C$5,I1323&lt;Soll_Ist_Vergleich!$C$4,I1323&gt;Soll_Ist_Vergleich!$C$5,O1323&lt;Soll_Ist_Vergleich!$C$4,O1323&gt;Soll_Ist_Vergleich!$C$5),"Datum überprüfen",""),"")</f>
        <v/>
      </c>
    </row>
    <row r="1324" spans="1:27" x14ac:dyDescent="0.2">
      <c r="A1324" s="243" t="str">
        <f>IF(ISBLANK(B1324),"",COUNTA(B$10:B1324))</f>
        <v/>
      </c>
      <c r="B1324" s="24"/>
      <c r="C1324" s="48"/>
      <c r="D1324" s="48"/>
      <c r="E1324" s="33"/>
      <c r="F1324" s="35"/>
      <c r="G1324" s="35"/>
      <c r="H1324" s="49"/>
      <c r="I1324" s="35"/>
      <c r="J1324" s="34"/>
      <c r="K1324" s="62"/>
      <c r="L1324" s="62"/>
      <c r="M1324" s="114"/>
      <c r="N1324" s="116"/>
      <c r="O1324" s="57"/>
      <c r="P1324" s="50"/>
      <c r="Q1324" s="34"/>
      <c r="R1324" s="48"/>
      <c r="T1324" s="231" t="str">
        <f t="shared" si="63"/>
        <v/>
      </c>
      <c r="U1324" s="230"/>
      <c r="W1324" s="221" t="str">
        <f t="shared" si="64"/>
        <v/>
      </c>
      <c r="X1324" s="221" t="str">
        <f t="shared" si="65"/>
        <v/>
      </c>
      <c r="AA1324" s="216" t="str">
        <f>IF(ISNUMBER(J1324),IF(OR(F1324&lt;Soll_Ist_Vergleich!$C$4,F1324&gt;Soll_Ist_Vergleich!$C$5,I1324&lt;Soll_Ist_Vergleich!$C$4,I1324&gt;Soll_Ist_Vergleich!$C$5,O1324&lt;Soll_Ist_Vergleich!$C$4,O1324&gt;Soll_Ist_Vergleich!$C$5),"Datum überprüfen",""),"")</f>
        <v/>
      </c>
    </row>
    <row r="1325" spans="1:27" x14ac:dyDescent="0.2">
      <c r="A1325" s="243" t="str">
        <f>IF(ISBLANK(B1325),"",COUNTA(B$10:B1325))</f>
        <v/>
      </c>
      <c r="B1325" s="24"/>
      <c r="C1325" s="48"/>
      <c r="D1325" s="48"/>
      <c r="E1325" s="33"/>
      <c r="F1325" s="35"/>
      <c r="G1325" s="35"/>
      <c r="H1325" s="49"/>
      <c r="I1325" s="35"/>
      <c r="J1325" s="34"/>
      <c r="K1325" s="62"/>
      <c r="L1325" s="62"/>
      <c r="M1325" s="114"/>
      <c r="N1325" s="116"/>
      <c r="O1325" s="57"/>
      <c r="P1325" s="50"/>
      <c r="Q1325" s="34"/>
      <c r="R1325" s="48"/>
      <c r="T1325" s="231" t="str">
        <f t="shared" si="63"/>
        <v/>
      </c>
      <c r="U1325" s="230"/>
      <c r="W1325" s="221" t="str">
        <f t="shared" si="64"/>
        <v/>
      </c>
      <c r="X1325" s="221" t="str">
        <f t="shared" si="65"/>
        <v/>
      </c>
      <c r="AA1325" s="216" t="str">
        <f>IF(ISNUMBER(J1325),IF(OR(F1325&lt;Soll_Ist_Vergleich!$C$4,F1325&gt;Soll_Ist_Vergleich!$C$5,I1325&lt;Soll_Ist_Vergleich!$C$4,I1325&gt;Soll_Ist_Vergleich!$C$5,O1325&lt;Soll_Ist_Vergleich!$C$4,O1325&gt;Soll_Ist_Vergleich!$C$5),"Datum überprüfen",""),"")</f>
        <v/>
      </c>
    </row>
    <row r="1326" spans="1:27" x14ac:dyDescent="0.2">
      <c r="A1326" s="243" t="str">
        <f>IF(ISBLANK(B1326),"",COUNTA(B$10:B1326))</f>
        <v/>
      </c>
      <c r="B1326" s="24"/>
      <c r="C1326" s="48"/>
      <c r="D1326" s="48"/>
      <c r="E1326" s="33"/>
      <c r="F1326" s="35"/>
      <c r="G1326" s="35"/>
      <c r="H1326" s="49"/>
      <c r="I1326" s="35"/>
      <c r="J1326" s="34"/>
      <c r="K1326" s="62"/>
      <c r="L1326" s="62"/>
      <c r="M1326" s="114"/>
      <c r="N1326" s="116"/>
      <c r="O1326" s="57"/>
      <c r="P1326" s="50"/>
      <c r="Q1326" s="34"/>
      <c r="R1326" s="48"/>
      <c r="T1326" s="231" t="str">
        <f t="shared" ref="T1326:T1389" si="66">IF(ISNUMBER(Q1326),Q1326-S1326,"")</f>
        <v/>
      </c>
      <c r="U1326" s="230"/>
      <c r="W1326" s="221" t="str">
        <f t="shared" si="64"/>
        <v/>
      </c>
      <c r="X1326" s="221" t="str">
        <f t="shared" si="65"/>
        <v/>
      </c>
      <c r="AA1326" s="216" t="str">
        <f>IF(ISNUMBER(J1326),IF(OR(F1326&lt;Soll_Ist_Vergleich!$C$4,F1326&gt;Soll_Ist_Vergleich!$C$5,I1326&lt;Soll_Ist_Vergleich!$C$4,I1326&gt;Soll_Ist_Vergleich!$C$5,O1326&lt;Soll_Ist_Vergleich!$C$4,O1326&gt;Soll_Ist_Vergleich!$C$5),"Datum überprüfen",""),"")</f>
        <v/>
      </c>
    </row>
    <row r="1327" spans="1:27" x14ac:dyDescent="0.2">
      <c r="A1327" s="243" t="str">
        <f>IF(ISBLANK(B1327),"",COUNTA(B$10:B1327))</f>
        <v/>
      </c>
      <c r="B1327" s="24"/>
      <c r="C1327" s="48"/>
      <c r="D1327" s="48"/>
      <c r="E1327" s="33"/>
      <c r="F1327" s="35"/>
      <c r="G1327" s="35"/>
      <c r="H1327" s="49"/>
      <c r="I1327" s="35"/>
      <c r="J1327" s="34"/>
      <c r="K1327" s="62"/>
      <c r="L1327" s="62"/>
      <c r="M1327" s="114"/>
      <c r="N1327" s="116"/>
      <c r="O1327" s="57"/>
      <c r="P1327" s="50"/>
      <c r="Q1327" s="34"/>
      <c r="R1327" s="48"/>
      <c r="T1327" s="231" t="str">
        <f t="shared" si="66"/>
        <v/>
      </c>
      <c r="U1327" s="230"/>
      <c r="W1327" s="221" t="str">
        <f t="shared" si="64"/>
        <v/>
      </c>
      <c r="X1327" s="221" t="str">
        <f t="shared" si="65"/>
        <v/>
      </c>
      <c r="AA1327" s="216" t="str">
        <f>IF(ISNUMBER(J1327),IF(OR(F1327&lt;Soll_Ist_Vergleich!$C$4,F1327&gt;Soll_Ist_Vergleich!$C$5,I1327&lt;Soll_Ist_Vergleich!$C$4,I1327&gt;Soll_Ist_Vergleich!$C$5,O1327&lt;Soll_Ist_Vergleich!$C$4,O1327&gt;Soll_Ist_Vergleich!$C$5),"Datum überprüfen",""),"")</f>
        <v/>
      </c>
    </row>
    <row r="1328" spans="1:27" x14ac:dyDescent="0.2">
      <c r="A1328" s="243" t="str">
        <f>IF(ISBLANK(B1328),"",COUNTA(B$10:B1328))</f>
        <v/>
      </c>
      <c r="B1328" s="24"/>
      <c r="C1328" s="48"/>
      <c r="D1328" s="48"/>
      <c r="E1328" s="33"/>
      <c r="F1328" s="35"/>
      <c r="G1328" s="35"/>
      <c r="H1328" s="49"/>
      <c r="I1328" s="35"/>
      <c r="J1328" s="34"/>
      <c r="K1328" s="62"/>
      <c r="L1328" s="62"/>
      <c r="M1328" s="114"/>
      <c r="N1328" s="116"/>
      <c r="O1328" s="57"/>
      <c r="P1328" s="50"/>
      <c r="Q1328" s="34"/>
      <c r="R1328" s="48"/>
      <c r="T1328" s="231" t="str">
        <f t="shared" si="66"/>
        <v/>
      </c>
      <c r="U1328" s="230"/>
      <c r="W1328" s="221" t="str">
        <f t="shared" si="64"/>
        <v/>
      </c>
      <c r="X1328" s="221" t="str">
        <f t="shared" si="65"/>
        <v/>
      </c>
      <c r="AA1328" s="216" t="str">
        <f>IF(ISNUMBER(J1328),IF(OR(F1328&lt;Soll_Ist_Vergleich!$C$4,F1328&gt;Soll_Ist_Vergleich!$C$5,I1328&lt;Soll_Ist_Vergleich!$C$4,I1328&gt;Soll_Ist_Vergleich!$C$5,O1328&lt;Soll_Ist_Vergleich!$C$4,O1328&gt;Soll_Ist_Vergleich!$C$5),"Datum überprüfen",""),"")</f>
        <v/>
      </c>
    </row>
    <row r="1329" spans="1:27" x14ac:dyDescent="0.2">
      <c r="A1329" s="243" t="str">
        <f>IF(ISBLANK(B1329),"",COUNTA(B$10:B1329))</f>
        <v/>
      </c>
      <c r="B1329" s="24"/>
      <c r="C1329" s="48"/>
      <c r="D1329" s="48"/>
      <c r="E1329" s="33"/>
      <c r="F1329" s="35"/>
      <c r="G1329" s="35"/>
      <c r="H1329" s="49"/>
      <c r="I1329" s="35"/>
      <c r="J1329" s="34"/>
      <c r="K1329" s="62"/>
      <c r="L1329" s="62"/>
      <c r="M1329" s="114"/>
      <c r="N1329" s="116"/>
      <c r="O1329" s="57"/>
      <c r="P1329" s="50"/>
      <c r="Q1329" s="34"/>
      <c r="R1329" s="48"/>
      <c r="T1329" s="231" t="str">
        <f t="shared" si="66"/>
        <v/>
      </c>
      <c r="U1329" s="230"/>
      <c r="W1329" s="221" t="str">
        <f t="shared" si="64"/>
        <v/>
      </c>
      <c r="X1329" s="221" t="str">
        <f t="shared" si="65"/>
        <v/>
      </c>
      <c r="AA1329" s="216" t="str">
        <f>IF(ISNUMBER(J1329),IF(OR(F1329&lt;Soll_Ist_Vergleich!$C$4,F1329&gt;Soll_Ist_Vergleich!$C$5,I1329&lt;Soll_Ist_Vergleich!$C$4,I1329&gt;Soll_Ist_Vergleich!$C$5,O1329&lt;Soll_Ist_Vergleich!$C$4,O1329&gt;Soll_Ist_Vergleich!$C$5),"Datum überprüfen",""),"")</f>
        <v/>
      </c>
    </row>
    <row r="1330" spans="1:27" x14ac:dyDescent="0.2">
      <c r="A1330" s="243" t="str">
        <f>IF(ISBLANK(B1330),"",COUNTA(B$10:B1330))</f>
        <v/>
      </c>
      <c r="B1330" s="24"/>
      <c r="C1330" s="48"/>
      <c r="D1330" s="48"/>
      <c r="E1330" s="33"/>
      <c r="F1330" s="35"/>
      <c r="G1330" s="35"/>
      <c r="H1330" s="49"/>
      <c r="I1330" s="35"/>
      <c r="J1330" s="34"/>
      <c r="K1330" s="62"/>
      <c r="L1330" s="62"/>
      <c r="M1330" s="114"/>
      <c r="N1330" s="116"/>
      <c r="O1330" s="57"/>
      <c r="P1330" s="50"/>
      <c r="Q1330" s="34"/>
      <c r="R1330" s="48"/>
      <c r="T1330" s="231" t="str">
        <f t="shared" si="66"/>
        <v/>
      </c>
      <c r="U1330" s="230"/>
      <c r="W1330" s="221" t="str">
        <f t="shared" si="64"/>
        <v/>
      </c>
      <c r="X1330" s="221" t="str">
        <f t="shared" si="65"/>
        <v/>
      </c>
      <c r="AA1330" s="216" t="str">
        <f>IF(ISNUMBER(J1330),IF(OR(F1330&lt;Soll_Ist_Vergleich!$C$4,F1330&gt;Soll_Ist_Vergleich!$C$5,I1330&lt;Soll_Ist_Vergleich!$C$4,I1330&gt;Soll_Ist_Vergleich!$C$5,O1330&lt;Soll_Ist_Vergleich!$C$4,O1330&gt;Soll_Ist_Vergleich!$C$5),"Datum überprüfen",""),"")</f>
        <v/>
      </c>
    </row>
    <row r="1331" spans="1:27" x14ac:dyDescent="0.2">
      <c r="A1331" s="243" t="str">
        <f>IF(ISBLANK(B1331),"",COUNTA(B$10:B1331))</f>
        <v/>
      </c>
      <c r="B1331" s="24"/>
      <c r="C1331" s="48"/>
      <c r="D1331" s="48"/>
      <c r="E1331" s="33"/>
      <c r="F1331" s="35"/>
      <c r="G1331" s="35"/>
      <c r="H1331" s="49"/>
      <c r="I1331" s="35"/>
      <c r="J1331" s="34"/>
      <c r="K1331" s="62"/>
      <c r="L1331" s="62"/>
      <c r="M1331" s="114"/>
      <c r="N1331" s="116"/>
      <c r="O1331" s="57"/>
      <c r="P1331" s="50"/>
      <c r="Q1331" s="34"/>
      <c r="R1331" s="48"/>
      <c r="T1331" s="231" t="str">
        <f t="shared" si="66"/>
        <v/>
      </c>
      <c r="U1331" s="230"/>
      <c r="W1331" s="221" t="str">
        <f t="shared" si="64"/>
        <v/>
      </c>
      <c r="X1331" s="221" t="str">
        <f t="shared" si="65"/>
        <v/>
      </c>
      <c r="AA1331" s="216" t="str">
        <f>IF(ISNUMBER(J1331),IF(OR(F1331&lt;Soll_Ist_Vergleich!$C$4,F1331&gt;Soll_Ist_Vergleich!$C$5,I1331&lt;Soll_Ist_Vergleich!$C$4,I1331&gt;Soll_Ist_Vergleich!$C$5,O1331&lt;Soll_Ist_Vergleich!$C$4,O1331&gt;Soll_Ist_Vergleich!$C$5),"Datum überprüfen",""),"")</f>
        <v/>
      </c>
    </row>
    <row r="1332" spans="1:27" x14ac:dyDescent="0.2">
      <c r="A1332" s="243" t="str">
        <f>IF(ISBLANK(B1332),"",COUNTA(B$10:B1332))</f>
        <v/>
      </c>
      <c r="B1332" s="24"/>
      <c r="C1332" s="48"/>
      <c r="D1332" s="48"/>
      <c r="E1332" s="33"/>
      <c r="F1332" s="35"/>
      <c r="G1332" s="35"/>
      <c r="H1332" s="49"/>
      <c r="I1332" s="35"/>
      <c r="J1332" s="34"/>
      <c r="K1332" s="62"/>
      <c r="L1332" s="62"/>
      <c r="M1332" s="114"/>
      <c r="N1332" s="116"/>
      <c r="O1332" s="57"/>
      <c r="P1332" s="50"/>
      <c r="Q1332" s="34"/>
      <c r="R1332" s="48"/>
      <c r="T1332" s="231" t="str">
        <f t="shared" si="66"/>
        <v/>
      </c>
      <c r="U1332" s="230"/>
      <c r="W1332" s="221" t="str">
        <f t="shared" si="64"/>
        <v/>
      </c>
      <c r="X1332" s="221" t="str">
        <f t="shared" si="65"/>
        <v/>
      </c>
      <c r="AA1332" s="216" t="str">
        <f>IF(ISNUMBER(J1332),IF(OR(F1332&lt;Soll_Ist_Vergleich!$C$4,F1332&gt;Soll_Ist_Vergleich!$C$5,I1332&lt;Soll_Ist_Vergleich!$C$4,I1332&gt;Soll_Ist_Vergleich!$C$5,O1332&lt;Soll_Ist_Vergleich!$C$4,O1332&gt;Soll_Ist_Vergleich!$C$5),"Datum überprüfen",""),"")</f>
        <v/>
      </c>
    </row>
    <row r="1333" spans="1:27" x14ac:dyDescent="0.2">
      <c r="A1333" s="243" t="str">
        <f>IF(ISBLANK(B1333),"",COUNTA(B$10:B1333))</f>
        <v/>
      </c>
      <c r="B1333" s="24"/>
      <c r="C1333" s="48"/>
      <c r="D1333" s="48"/>
      <c r="E1333" s="33"/>
      <c r="F1333" s="35"/>
      <c r="G1333" s="35"/>
      <c r="H1333" s="49"/>
      <c r="I1333" s="35"/>
      <c r="J1333" s="34"/>
      <c r="K1333" s="62"/>
      <c r="L1333" s="62"/>
      <c r="M1333" s="114"/>
      <c r="N1333" s="116"/>
      <c r="O1333" s="57"/>
      <c r="P1333" s="50"/>
      <c r="Q1333" s="34"/>
      <c r="R1333" s="48"/>
      <c r="T1333" s="231" t="str">
        <f t="shared" si="66"/>
        <v/>
      </c>
      <c r="U1333" s="230"/>
      <c r="W1333" s="221" t="str">
        <f t="shared" si="64"/>
        <v/>
      </c>
      <c r="X1333" s="221" t="str">
        <f t="shared" si="65"/>
        <v/>
      </c>
      <c r="AA1333" s="216" t="str">
        <f>IF(ISNUMBER(J1333),IF(OR(F1333&lt;Soll_Ist_Vergleich!$C$4,F1333&gt;Soll_Ist_Vergleich!$C$5,I1333&lt;Soll_Ist_Vergleich!$C$4,I1333&gt;Soll_Ist_Vergleich!$C$5,O1333&lt;Soll_Ist_Vergleich!$C$4,O1333&gt;Soll_Ist_Vergleich!$C$5),"Datum überprüfen",""),"")</f>
        <v/>
      </c>
    </row>
    <row r="1334" spans="1:27" x14ac:dyDescent="0.2">
      <c r="A1334" s="243" t="str">
        <f>IF(ISBLANK(B1334),"",COUNTA(B$10:B1334))</f>
        <v/>
      </c>
      <c r="B1334" s="24"/>
      <c r="C1334" s="48"/>
      <c r="D1334" s="48"/>
      <c r="E1334" s="33"/>
      <c r="F1334" s="35"/>
      <c r="G1334" s="35"/>
      <c r="H1334" s="49"/>
      <c r="I1334" s="35"/>
      <c r="J1334" s="34"/>
      <c r="K1334" s="62"/>
      <c r="L1334" s="62"/>
      <c r="M1334" s="114"/>
      <c r="N1334" s="116"/>
      <c r="O1334" s="57"/>
      <c r="P1334" s="50"/>
      <c r="Q1334" s="34"/>
      <c r="R1334" s="48"/>
      <c r="T1334" s="231" t="str">
        <f t="shared" si="66"/>
        <v/>
      </c>
      <c r="U1334" s="230"/>
      <c r="W1334" s="221" t="str">
        <f t="shared" si="64"/>
        <v/>
      </c>
      <c r="X1334" s="221" t="str">
        <f t="shared" si="65"/>
        <v/>
      </c>
      <c r="AA1334" s="216" t="str">
        <f>IF(ISNUMBER(J1334),IF(OR(F1334&lt;Soll_Ist_Vergleich!$C$4,F1334&gt;Soll_Ist_Vergleich!$C$5,I1334&lt;Soll_Ist_Vergleich!$C$4,I1334&gt;Soll_Ist_Vergleich!$C$5,O1334&lt;Soll_Ist_Vergleich!$C$4,O1334&gt;Soll_Ist_Vergleich!$C$5),"Datum überprüfen",""),"")</f>
        <v/>
      </c>
    </row>
    <row r="1335" spans="1:27" x14ac:dyDescent="0.2">
      <c r="A1335" s="243" t="str">
        <f>IF(ISBLANK(B1335),"",COUNTA(B$10:B1335))</f>
        <v/>
      </c>
      <c r="B1335" s="24"/>
      <c r="C1335" s="48"/>
      <c r="D1335" s="48"/>
      <c r="E1335" s="33"/>
      <c r="F1335" s="35"/>
      <c r="G1335" s="35"/>
      <c r="H1335" s="49"/>
      <c r="I1335" s="35"/>
      <c r="J1335" s="34"/>
      <c r="K1335" s="62"/>
      <c r="L1335" s="62"/>
      <c r="M1335" s="114"/>
      <c r="N1335" s="116"/>
      <c r="O1335" s="57"/>
      <c r="P1335" s="50"/>
      <c r="Q1335" s="34"/>
      <c r="R1335" s="48"/>
      <c r="T1335" s="231" t="str">
        <f t="shared" si="66"/>
        <v/>
      </c>
      <c r="U1335" s="230"/>
      <c r="W1335" s="221" t="str">
        <f t="shared" si="64"/>
        <v/>
      </c>
      <c r="X1335" s="221" t="str">
        <f t="shared" si="65"/>
        <v/>
      </c>
      <c r="AA1335" s="216" t="str">
        <f>IF(ISNUMBER(J1335),IF(OR(F1335&lt;Soll_Ist_Vergleich!$C$4,F1335&gt;Soll_Ist_Vergleich!$C$5,I1335&lt;Soll_Ist_Vergleich!$C$4,I1335&gt;Soll_Ist_Vergleich!$C$5,O1335&lt;Soll_Ist_Vergleich!$C$4,O1335&gt;Soll_Ist_Vergleich!$C$5),"Datum überprüfen",""),"")</f>
        <v/>
      </c>
    </row>
    <row r="1336" spans="1:27" x14ac:dyDescent="0.2">
      <c r="A1336" s="243" t="str">
        <f>IF(ISBLANK(B1336),"",COUNTA(B$10:B1336))</f>
        <v/>
      </c>
      <c r="B1336" s="24"/>
      <c r="C1336" s="48"/>
      <c r="D1336" s="48"/>
      <c r="E1336" s="33"/>
      <c r="F1336" s="35"/>
      <c r="G1336" s="35"/>
      <c r="H1336" s="49"/>
      <c r="I1336" s="35"/>
      <c r="J1336" s="34"/>
      <c r="K1336" s="62"/>
      <c r="L1336" s="62"/>
      <c r="M1336" s="114"/>
      <c r="N1336" s="116"/>
      <c r="O1336" s="57"/>
      <c r="P1336" s="50"/>
      <c r="Q1336" s="34"/>
      <c r="R1336" s="48"/>
      <c r="T1336" s="231" t="str">
        <f t="shared" si="66"/>
        <v/>
      </c>
      <c r="U1336" s="230"/>
      <c r="W1336" s="221" t="str">
        <f t="shared" si="64"/>
        <v/>
      </c>
      <c r="X1336" s="221" t="str">
        <f t="shared" si="65"/>
        <v/>
      </c>
      <c r="AA1336" s="216" t="str">
        <f>IF(ISNUMBER(J1336),IF(OR(F1336&lt;Soll_Ist_Vergleich!$C$4,F1336&gt;Soll_Ist_Vergleich!$C$5,I1336&lt;Soll_Ist_Vergleich!$C$4,I1336&gt;Soll_Ist_Vergleich!$C$5,O1336&lt;Soll_Ist_Vergleich!$C$4,O1336&gt;Soll_Ist_Vergleich!$C$5),"Datum überprüfen",""),"")</f>
        <v/>
      </c>
    </row>
    <row r="1337" spans="1:27" x14ac:dyDescent="0.2">
      <c r="A1337" s="243" t="str">
        <f>IF(ISBLANK(B1337),"",COUNTA(B$10:B1337))</f>
        <v/>
      </c>
      <c r="B1337" s="24"/>
      <c r="C1337" s="48"/>
      <c r="D1337" s="48"/>
      <c r="E1337" s="33"/>
      <c r="F1337" s="35"/>
      <c r="G1337" s="35"/>
      <c r="H1337" s="49"/>
      <c r="I1337" s="35"/>
      <c r="J1337" s="34"/>
      <c r="K1337" s="62"/>
      <c r="L1337" s="62"/>
      <c r="M1337" s="114"/>
      <c r="N1337" s="116"/>
      <c r="O1337" s="57"/>
      <c r="P1337" s="50"/>
      <c r="Q1337" s="34"/>
      <c r="R1337" s="48"/>
      <c r="T1337" s="231" t="str">
        <f t="shared" si="66"/>
        <v/>
      </c>
      <c r="U1337" s="230"/>
      <c r="W1337" s="221" t="str">
        <f t="shared" si="64"/>
        <v/>
      </c>
      <c r="X1337" s="221" t="str">
        <f t="shared" si="65"/>
        <v/>
      </c>
      <c r="AA1337" s="216" t="str">
        <f>IF(ISNUMBER(J1337),IF(OR(F1337&lt;Soll_Ist_Vergleich!$C$4,F1337&gt;Soll_Ist_Vergleich!$C$5,I1337&lt;Soll_Ist_Vergleich!$C$4,I1337&gt;Soll_Ist_Vergleich!$C$5,O1337&lt;Soll_Ist_Vergleich!$C$4,O1337&gt;Soll_Ist_Vergleich!$C$5),"Datum überprüfen",""),"")</f>
        <v/>
      </c>
    </row>
    <row r="1338" spans="1:27" x14ac:dyDescent="0.2">
      <c r="A1338" s="243" t="str">
        <f>IF(ISBLANK(B1338),"",COUNTA(B$10:B1338))</f>
        <v/>
      </c>
      <c r="B1338" s="24"/>
      <c r="C1338" s="48"/>
      <c r="D1338" s="48"/>
      <c r="E1338" s="33"/>
      <c r="F1338" s="35"/>
      <c r="G1338" s="35"/>
      <c r="H1338" s="49"/>
      <c r="I1338" s="35"/>
      <c r="J1338" s="34"/>
      <c r="K1338" s="62"/>
      <c r="L1338" s="62"/>
      <c r="M1338" s="114"/>
      <c r="N1338" s="116"/>
      <c r="O1338" s="57"/>
      <c r="P1338" s="50"/>
      <c r="Q1338" s="34"/>
      <c r="R1338" s="48"/>
      <c r="T1338" s="231" t="str">
        <f t="shared" si="66"/>
        <v/>
      </c>
      <c r="U1338" s="230"/>
      <c r="W1338" s="221" t="str">
        <f t="shared" si="64"/>
        <v/>
      </c>
      <c r="X1338" s="221" t="str">
        <f t="shared" si="65"/>
        <v/>
      </c>
      <c r="AA1338" s="216" t="str">
        <f>IF(ISNUMBER(J1338),IF(OR(F1338&lt;Soll_Ist_Vergleich!$C$4,F1338&gt;Soll_Ist_Vergleich!$C$5,I1338&lt;Soll_Ist_Vergleich!$C$4,I1338&gt;Soll_Ist_Vergleich!$C$5,O1338&lt;Soll_Ist_Vergleich!$C$4,O1338&gt;Soll_Ist_Vergleich!$C$5),"Datum überprüfen",""),"")</f>
        <v/>
      </c>
    </row>
    <row r="1339" spans="1:27" x14ac:dyDescent="0.2">
      <c r="A1339" s="243" t="str">
        <f>IF(ISBLANK(B1339),"",COUNTA(B$10:B1339))</f>
        <v/>
      </c>
      <c r="B1339" s="24"/>
      <c r="C1339" s="48"/>
      <c r="D1339" s="48"/>
      <c r="E1339" s="33"/>
      <c r="F1339" s="35"/>
      <c r="G1339" s="35"/>
      <c r="H1339" s="49"/>
      <c r="I1339" s="35"/>
      <c r="J1339" s="34"/>
      <c r="K1339" s="62"/>
      <c r="L1339" s="62"/>
      <c r="M1339" s="114"/>
      <c r="N1339" s="116"/>
      <c r="O1339" s="57"/>
      <c r="P1339" s="50"/>
      <c r="Q1339" s="34"/>
      <c r="R1339" s="48"/>
      <c r="T1339" s="231" t="str">
        <f t="shared" si="66"/>
        <v/>
      </c>
      <c r="U1339" s="230"/>
      <c r="W1339" s="221" t="str">
        <f t="shared" si="64"/>
        <v/>
      </c>
      <c r="X1339" s="221" t="str">
        <f t="shared" si="65"/>
        <v/>
      </c>
      <c r="AA1339" s="216" t="str">
        <f>IF(ISNUMBER(J1339),IF(OR(F1339&lt;Soll_Ist_Vergleich!$C$4,F1339&gt;Soll_Ist_Vergleich!$C$5,I1339&lt;Soll_Ist_Vergleich!$C$4,I1339&gt;Soll_Ist_Vergleich!$C$5,O1339&lt;Soll_Ist_Vergleich!$C$4,O1339&gt;Soll_Ist_Vergleich!$C$5),"Datum überprüfen",""),"")</f>
        <v/>
      </c>
    </row>
    <row r="1340" spans="1:27" x14ac:dyDescent="0.2">
      <c r="A1340" s="243" t="str">
        <f>IF(ISBLANK(B1340),"",COUNTA(B$10:B1340))</f>
        <v/>
      </c>
      <c r="B1340" s="24"/>
      <c r="C1340" s="48"/>
      <c r="D1340" s="48"/>
      <c r="E1340" s="33"/>
      <c r="F1340" s="35"/>
      <c r="G1340" s="35"/>
      <c r="H1340" s="49"/>
      <c r="I1340" s="35"/>
      <c r="J1340" s="34"/>
      <c r="K1340" s="62"/>
      <c r="L1340" s="62"/>
      <c r="M1340" s="114"/>
      <c r="N1340" s="116"/>
      <c r="O1340" s="57"/>
      <c r="P1340" s="50"/>
      <c r="Q1340" s="34"/>
      <c r="R1340" s="48"/>
      <c r="T1340" s="231" t="str">
        <f t="shared" si="66"/>
        <v/>
      </c>
      <c r="U1340" s="230"/>
      <c r="W1340" s="221" t="str">
        <f t="shared" si="64"/>
        <v/>
      </c>
      <c r="X1340" s="221" t="str">
        <f t="shared" si="65"/>
        <v/>
      </c>
      <c r="AA1340" s="216" t="str">
        <f>IF(ISNUMBER(J1340),IF(OR(F1340&lt;Soll_Ist_Vergleich!$C$4,F1340&gt;Soll_Ist_Vergleich!$C$5,I1340&lt;Soll_Ist_Vergleich!$C$4,I1340&gt;Soll_Ist_Vergleich!$C$5,O1340&lt;Soll_Ist_Vergleich!$C$4,O1340&gt;Soll_Ist_Vergleich!$C$5),"Datum überprüfen",""),"")</f>
        <v/>
      </c>
    </row>
    <row r="1341" spans="1:27" x14ac:dyDescent="0.2">
      <c r="A1341" s="243" t="str">
        <f>IF(ISBLANK(B1341),"",COUNTA(B$10:B1341))</f>
        <v/>
      </c>
      <c r="B1341" s="24"/>
      <c r="C1341" s="48"/>
      <c r="D1341" s="48"/>
      <c r="E1341" s="33"/>
      <c r="F1341" s="35"/>
      <c r="G1341" s="35"/>
      <c r="H1341" s="49"/>
      <c r="I1341" s="35"/>
      <c r="J1341" s="34"/>
      <c r="K1341" s="62"/>
      <c r="L1341" s="62"/>
      <c r="M1341" s="114"/>
      <c r="N1341" s="116"/>
      <c r="O1341" s="57"/>
      <c r="P1341" s="50"/>
      <c r="Q1341" s="34"/>
      <c r="R1341" s="48"/>
      <c r="T1341" s="231" t="str">
        <f t="shared" si="66"/>
        <v/>
      </c>
      <c r="U1341" s="230"/>
      <c r="W1341" s="221" t="str">
        <f t="shared" si="64"/>
        <v/>
      </c>
      <c r="X1341" s="221" t="str">
        <f t="shared" si="65"/>
        <v/>
      </c>
      <c r="AA1341" s="216" t="str">
        <f>IF(ISNUMBER(J1341),IF(OR(F1341&lt;Soll_Ist_Vergleich!$C$4,F1341&gt;Soll_Ist_Vergleich!$C$5,I1341&lt;Soll_Ist_Vergleich!$C$4,I1341&gt;Soll_Ist_Vergleich!$C$5,O1341&lt;Soll_Ist_Vergleich!$C$4,O1341&gt;Soll_Ist_Vergleich!$C$5),"Datum überprüfen",""),"")</f>
        <v/>
      </c>
    </row>
    <row r="1342" spans="1:27" x14ac:dyDescent="0.2">
      <c r="A1342" s="243" t="str">
        <f>IF(ISBLANK(B1342),"",COUNTA(B$10:B1342))</f>
        <v/>
      </c>
      <c r="B1342" s="24"/>
      <c r="C1342" s="48"/>
      <c r="D1342" s="48"/>
      <c r="E1342" s="33"/>
      <c r="F1342" s="35"/>
      <c r="G1342" s="35"/>
      <c r="H1342" s="49"/>
      <c r="I1342" s="35"/>
      <c r="J1342" s="34"/>
      <c r="K1342" s="62"/>
      <c r="L1342" s="62"/>
      <c r="M1342" s="114"/>
      <c r="N1342" s="116"/>
      <c r="O1342" s="57"/>
      <c r="P1342" s="50"/>
      <c r="Q1342" s="34"/>
      <c r="R1342" s="48"/>
      <c r="T1342" s="231" t="str">
        <f t="shared" si="66"/>
        <v/>
      </c>
      <c r="U1342" s="230"/>
      <c r="W1342" s="221" t="str">
        <f t="shared" si="64"/>
        <v/>
      </c>
      <c r="X1342" s="221" t="str">
        <f t="shared" si="65"/>
        <v/>
      </c>
      <c r="AA1342" s="216" t="str">
        <f>IF(ISNUMBER(J1342),IF(OR(F1342&lt;Soll_Ist_Vergleich!$C$4,F1342&gt;Soll_Ist_Vergleich!$C$5,I1342&lt;Soll_Ist_Vergleich!$C$4,I1342&gt;Soll_Ist_Vergleich!$C$5,O1342&lt;Soll_Ist_Vergleich!$C$4,O1342&gt;Soll_Ist_Vergleich!$C$5),"Datum überprüfen",""),"")</f>
        <v/>
      </c>
    </row>
    <row r="1343" spans="1:27" x14ac:dyDescent="0.2">
      <c r="A1343" s="243" t="str">
        <f>IF(ISBLANK(B1343),"",COUNTA(B$10:B1343))</f>
        <v/>
      </c>
      <c r="B1343" s="24"/>
      <c r="C1343" s="48"/>
      <c r="D1343" s="48"/>
      <c r="E1343" s="33"/>
      <c r="F1343" s="35"/>
      <c r="G1343" s="35"/>
      <c r="H1343" s="49"/>
      <c r="I1343" s="35"/>
      <c r="J1343" s="34"/>
      <c r="K1343" s="62"/>
      <c r="L1343" s="62"/>
      <c r="M1343" s="114"/>
      <c r="N1343" s="116"/>
      <c r="O1343" s="57"/>
      <c r="P1343" s="50"/>
      <c r="Q1343" s="34"/>
      <c r="R1343" s="48"/>
      <c r="T1343" s="231" t="str">
        <f t="shared" si="66"/>
        <v/>
      </c>
      <c r="U1343" s="230"/>
      <c r="W1343" s="221" t="str">
        <f t="shared" si="64"/>
        <v/>
      </c>
      <c r="X1343" s="221" t="str">
        <f t="shared" si="65"/>
        <v/>
      </c>
      <c r="AA1343" s="216" t="str">
        <f>IF(ISNUMBER(J1343),IF(OR(F1343&lt;Soll_Ist_Vergleich!$C$4,F1343&gt;Soll_Ist_Vergleich!$C$5,I1343&lt;Soll_Ist_Vergleich!$C$4,I1343&gt;Soll_Ist_Vergleich!$C$5,O1343&lt;Soll_Ist_Vergleich!$C$4,O1343&gt;Soll_Ist_Vergleich!$C$5),"Datum überprüfen",""),"")</f>
        <v/>
      </c>
    </row>
    <row r="1344" spans="1:27" x14ac:dyDescent="0.2">
      <c r="A1344" s="243" t="str">
        <f>IF(ISBLANK(B1344),"",COUNTA(B$10:B1344))</f>
        <v/>
      </c>
      <c r="B1344" s="24"/>
      <c r="C1344" s="48"/>
      <c r="D1344" s="48"/>
      <c r="E1344" s="33"/>
      <c r="F1344" s="35"/>
      <c r="G1344" s="35"/>
      <c r="H1344" s="49"/>
      <c r="I1344" s="35"/>
      <c r="J1344" s="34"/>
      <c r="K1344" s="62"/>
      <c r="L1344" s="62"/>
      <c r="M1344" s="114"/>
      <c r="N1344" s="116"/>
      <c r="O1344" s="57"/>
      <c r="P1344" s="50"/>
      <c r="Q1344" s="34"/>
      <c r="R1344" s="48"/>
      <c r="T1344" s="231" t="str">
        <f t="shared" si="66"/>
        <v/>
      </c>
      <c r="U1344" s="230"/>
      <c r="W1344" s="221" t="str">
        <f t="shared" si="64"/>
        <v/>
      </c>
      <c r="X1344" s="221" t="str">
        <f t="shared" si="65"/>
        <v/>
      </c>
      <c r="AA1344" s="216" t="str">
        <f>IF(ISNUMBER(J1344),IF(OR(F1344&lt;Soll_Ist_Vergleich!$C$4,F1344&gt;Soll_Ist_Vergleich!$C$5,I1344&lt;Soll_Ist_Vergleich!$C$4,I1344&gt;Soll_Ist_Vergleich!$C$5,O1344&lt;Soll_Ist_Vergleich!$C$4,O1344&gt;Soll_Ist_Vergleich!$C$5),"Datum überprüfen",""),"")</f>
        <v/>
      </c>
    </row>
    <row r="1345" spans="1:27" x14ac:dyDescent="0.2">
      <c r="A1345" s="243" t="str">
        <f>IF(ISBLANK(B1345),"",COUNTA(B$10:B1345))</f>
        <v/>
      </c>
      <c r="B1345" s="24"/>
      <c r="C1345" s="48"/>
      <c r="D1345" s="48"/>
      <c r="E1345" s="33"/>
      <c r="F1345" s="35"/>
      <c r="G1345" s="35"/>
      <c r="H1345" s="49"/>
      <c r="I1345" s="35"/>
      <c r="J1345" s="34"/>
      <c r="K1345" s="62"/>
      <c r="L1345" s="62"/>
      <c r="M1345" s="114"/>
      <c r="N1345" s="116"/>
      <c r="O1345" s="57"/>
      <c r="P1345" s="50"/>
      <c r="Q1345" s="34"/>
      <c r="R1345" s="48"/>
      <c r="T1345" s="231" t="str">
        <f t="shared" si="66"/>
        <v/>
      </c>
      <c r="U1345" s="230"/>
      <c r="W1345" s="221" t="str">
        <f t="shared" si="64"/>
        <v/>
      </c>
      <c r="X1345" s="221" t="str">
        <f t="shared" si="65"/>
        <v/>
      </c>
      <c r="AA1345" s="216" t="str">
        <f>IF(ISNUMBER(J1345),IF(OR(F1345&lt;Soll_Ist_Vergleich!$C$4,F1345&gt;Soll_Ist_Vergleich!$C$5,I1345&lt;Soll_Ist_Vergleich!$C$4,I1345&gt;Soll_Ist_Vergleich!$C$5,O1345&lt;Soll_Ist_Vergleich!$C$4,O1345&gt;Soll_Ist_Vergleich!$C$5),"Datum überprüfen",""),"")</f>
        <v/>
      </c>
    </row>
    <row r="1346" spans="1:27" x14ac:dyDescent="0.2">
      <c r="A1346" s="243" t="str">
        <f>IF(ISBLANK(B1346),"",COUNTA(B$10:B1346))</f>
        <v/>
      </c>
      <c r="B1346" s="24"/>
      <c r="C1346" s="48"/>
      <c r="D1346" s="48"/>
      <c r="E1346" s="33"/>
      <c r="F1346" s="35"/>
      <c r="G1346" s="35"/>
      <c r="H1346" s="49"/>
      <c r="I1346" s="35"/>
      <c r="J1346" s="34"/>
      <c r="K1346" s="62"/>
      <c r="L1346" s="62"/>
      <c r="M1346" s="114"/>
      <c r="N1346" s="116"/>
      <c r="O1346" s="57"/>
      <c r="P1346" s="50"/>
      <c r="Q1346" s="34"/>
      <c r="R1346" s="48"/>
      <c r="T1346" s="231" t="str">
        <f t="shared" si="66"/>
        <v/>
      </c>
      <c r="U1346" s="230"/>
      <c r="W1346" s="221" t="str">
        <f t="shared" si="64"/>
        <v/>
      </c>
      <c r="X1346" s="221" t="str">
        <f t="shared" si="65"/>
        <v/>
      </c>
      <c r="AA1346" s="216" t="str">
        <f>IF(ISNUMBER(J1346),IF(OR(F1346&lt;Soll_Ist_Vergleich!$C$4,F1346&gt;Soll_Ist_Vergleich!$C$5,I1346&lt;Soll_Ist_Vergleich!$C$4,I1346&gt;Soll_Ist_Vergleich!$C$5,O1346&lt;Soll_Ist_Vergleich!$C$4,O1346&gt;Soll_Ist_Vergleich!$C$5),"Datum überprüfen",""),"")</f>
        <v/>
      </c>
    </row>
    <row r="1347" spans="1:27" x14ac:dyDescent="0.2">
      <c r="A1347" s="243" t="str">
        <f>IF(ISBLANK(B1347),"",COUNTA(B$10:B1347))</f>
        <v/>
      </c>
      <c r="B1347" s="24"/>
      <c r="C1347" s="48"/>
      <c r="D1347" s="48"/>
      <c r="E1347" s="33"/>
      <c r="F1347" s="35"/>
      <c r="G1347" s="35"/>
      <c r="H1347" s="49"/>
      <c r="I1347" s="35"/>
      <c r="J1347" s="34"/>
      <c r="K1347" s="62"/>
      <c r="L1347" s="62"/>
      <c r="M1347" s="114"/>
      <c r="N1347" s="116"/>
      <c r="O1347" s="57"/>
      <c r="P1347" s="50"/>
      <c r="Q1347" s="34"/>
      <c r="R1347" s="48"/>
      <c r="T1347" s="231" t="str">
        <f t="shared" si="66"/>
        <v/>
      </c>
      <c r="U1347" s="230"/>
      <c r="W1347" s="221" t="str">
        <f t="shared" si="64"/>
        <v/>
      </c>
      <c r="X1347" s="221" t="str">
        <f t="shared" si="65"/>
        <v/>
      </c>
      <c r="AA1347" s="216" t="str">
        <f>IF(ISNUMBER(J1347),IF(OR(F1347&lt;Soll_Ist_Vergleich!$C$4,F1347&gt;Soll_Ist_Vergleich!$C$5,I1347&lt;Soll_Ist_Vergleich!$C$4,I1347&gt;Soll_Ist_Vergleich!$C$5,O1347&lt;Soll_Ist_Vergleich!$C$4,O1347&gt;Soll_Ist_Vergleich!$C$5),"Datum überprüfen",""),"")</f>
        <v/>
      </c>
    </row>
    <row r="1348" spans="1:27" x14ac:dyDescent="0.2">
      <c r="A1348" s="243" t="str">
        <f>IF(ISBLANK(B1348),"",COUNTA(B$10:B1348))</f>
        <v/>
      </c>
      <c r="B1348" s="24"/>
      <c r="C1348" s="48"/>
      <c r="D1348" s="48"/>
      <c r="E1348" s="33"/>
      <c r="F1348" s="35"/>
      <c r="G1348" s="35"/>
      <c r="H1348" s="49"/>
      <c r="I1348" s="35"/>
      <c r="J1348" s="34"/>
      <c r="K1348" s="62"/>
      <c r="L1348" s="62"/>
      <c r="M1348" s="114"/>
      <c r="N1348" s="116"/>
      <c r="O1348" s="57"/>
      <c r="P1348" s="50"/>
      <c r="Q1348" s="34"/>
      <c r="R1348" s="48"/>
      <c r="T1348" s="231" t="str">
        <f t="shared" si="66"/>
        <v/>
      </c>
      <c r="U1348" s="230"/>
      <c r="W1348" s="221" t="str">
        <f t="shared" si="64"/>
        <v/>
      </c>
      <c r="X1348" s="221" t="str">
        <f t="shared" si="65"/>
        <v/>
      </c>
      <c r="AA1348" s="216" t="str">
        <f>IF(ISNUMBER(J1348),IF(OR(F1348&lt;Soll_Ist_Vergleich!$C$4,F1348&gt;Soll_Ist_Vergleich!$C$5,I1348&lt;Soll_Ist_Vergleich!$C$4,I1348&gt;Soll_Ist_Vergleich!$C$5,O1348&lt;Soll_Ist_Vergleich!$C$4,O1348&gt;Soll_Ist_Vergleich!$C$5),"Datum überprüfen",""),"")</f>
        <v/>
      </c>
    </row>
    <row r="1349" spans="1:27" x14ac:dyDescent="0.2">
      <c r="A1349" s="243" t="str">
        <f>IF(ISBLANK(B1349),"",COUNTA(B$10:B1349))</f>
        <v/>
      </c>
      <c r="B1349" s="24"/>
      <c r="C1349" s="48"/>
      <c r="D1349" s="48"/>
      <c r="E1349" s="33"/>
      <c r="F1349" s="35"/>
      <c r="G1349" s="35"/>
      <c r="H1349" s="49"/>
      <c r="I1349" s="35"/>
      <c r="J1349" s="34"/>
      <c r="K1349" s="62"/>
      <c r="L1349" s="62"/>
      <c r="M1349" s="114"/>
      <c r="N1349" s="116"/>
      <c r="O1349" s="57"/>
      <c r="P1349" s="50"/>
      <c r="Q1349" s="34"/>
      <c r="R1349" s="48"/>
      <c r="T1349" s="231" t="str">
        <f t="shared" si="66"/>
        <v/>
      </c>
      <c r="U1349" s="230"/>
      <c r="W1349" s="221" t="str">
        <f t="shared" si="64"/>
        <v/>
      </c>
      <c r="X1349" s="221" t="str">
        <f t="shared" si="65"/>
        <v/>
      </c>
      <c r="AA1349" s="216" t="str">
        <f>IF(ISNUMBER(J1349),IF(OR(F1349&lt;Soll_Ist_Vergleich!$C$4,F1349&gt;Soll_Ist_Vergleich!$C$5,I1349&lt;Soll_Ist_Vergleich!$C$4,I1349&gt;Soll_Ist_Vergleich!$C$5,O1349&lt;Soll_Ist_Vergleich!$C$4,O1349&gt;Soll_Ist_Vergleich!$C$5),"Datum überprüfen",""),"")</f>
        <v/>
      </c>
    </row>
    <row r="1350" spans="1:27" x14ac:dyDescent="0.2">
      <c r="A1350" s="243" t="str">
        <f>IF(ISBLANK(B1350),"",COUNTA(B$10:B1350))</f>
        <v/>
      </c>
      <c r="B1350" s="24"/>
      <c r="C1350" s="48"/>
      <c r="D1350" s="48"/>
      <c r="E1350" s="33"/>
      <c r="F1350" s="35"/>
      <c r="G1350" s="35"/>
      <c r="H1350" s="49"/>
      <c r="I1350" s="35"/>
      <c r="J1350" s="34"/>
      <c r="K1350" s="62"/>
      <c r="L1350" s="62"/>
      <c r="M1350" s="114"/>
      <c r="N1350" s="116"/>
      <c r="O1350" s="57"/>
      <c r="P1350" s="50"/>
      <c r="Q1350" s="34"/>
      <c r="R1350" s="48"/>
      <c r="T1350" s="231" t="str">
        <f t="shared" si="66"/>
        <v/>
      </c>
      <c r="U1350" s="230"/>
      <c r="W1350" s="221" t="str">
        <f t="shared" si="64"/>
        <v/>
      </c>
      <c r="X1350" s="221" t="str">
        <f t="shared" si="65"/>
        <v/>
      </c>
      <c r="AA1350" s="216" t="str">
        <f>IF(ISNUMBER(J1350),IF(OR(F1350&lt;Soll_Ist_Vergleich!$C$4,F1350&gt;Soll_Ist_Vergleich!$C$5,I1350&lt;Soll_Ist_Vergleich!$C$4,I1350&gt;Soll_Ist_Vergleich!$C$5,O1350&lt;Soll_Ist_Vergleich!$C$4,O1350&gt;Soll_Ist_Vergleich!$C$5),"Datum überprüfen",""),"")</f>
        <v/>
      </c>
    </row>
    <row r="1351" spans="1:27" x14ac:dyDescent="0.2">
      <c r="A1351" s="243" t="str">
        <f>IF(ISBLANK(B1351),"",COUNTA(B$10:B1351))</f>
        <v/>
      </c>
      <c r="B1351" s="24"/>
      <c r="C1351" s="48"/>
      <c r="D1351" s="48"/>
      <c r="E1351" s="33"/>
      <c r="F1351" s="35"/>
      <c r="G1351" s="35"/>
      <c r="H1351" s="49"/>
      <c r="I1351" s="35"/>
      <c r="J1351" s="34"/>
      <c r="K1351" s="62"/>
      <c r="L1351" s="62"/>
      <c r="M1351" s="114"/>
      <c r="N1351" s="116"/>
      <c r="O1351" s="57"/>
      <c r="P1351" s="50"/>
      <c r="Q1351" s="34"/>
      <c r="R1351" s="48"/>
      <c r="T1351" s="231" t="str">
        <f t="shared" si="66"/>
        <v/>
      </c>
      <c r="U1351" s="230"/>
      <c r="W1351" s="221" t="str">
        <f t="shared" si="64"/>
        <v/>
      </c>
      <c r="X1351" s="221" t="str">
        <f t="shared" si="65"/>
        <v/>
      </c>
      <c r="AA1351" s="216" t="str">
        <f>IF(ISNUMBER(J1351),IF(OR(F1351&lt;Soll_Ist_Vergleich!$C$4,F1351&gt;Soll_Ist_Vergleich!$C$5,I1351&lt;Soll_Ist_Vergleich!$C$4,I1351&gt;Soll_Ist_Vergleich!$C$5,O1351&lt;Soll_Ist_Vergleich!$C$4,O1351&gt;Soll_Ist_Vergleich!$C$5),"Datum überprüfen",""),"")</f>
        <v/>
      </c>
    </row>
    <row r="1352" spans="1:27" x14ac:dyDescent="0.2">
      <c r="A1352" s="243" t="str">
        <f>IF(ISBLANK(B1352),"",COUNTA(B$10:B1352))</f>
        <v/>
      </c>
      <c r="B1352" s="24"/>
      <c r="C1352" s="48"/>
      <c r="D1352" s="48"/>
      <c r="E1352" s="33"/>
      <c r="F1352" s="35"/>
      <c r="G1352" s="35"/>
      <c r="H1352" s="49"/>
      <c r="I1352" s="35"/>
      <c r="J1352" s="34"/>
      <c r="K1352" s="62"/>
      <c r="L1352" s="62"/>
      <c r="M1352" s="114"/>
      <c r="N1352" s="116"/>
      <c r="O1352" s="57"/>
      <c r="P1352" s="50"/>
      <c r="Q1352" s="34"/>
      <c r="R1352" s="48"/>
      <c r="T1352" s="231" t="str">
        <f t="shared" si="66"/>
        <v/>
      </c>
      <c r="U1352" s="230"/>
      <c r="W1352" s="221" t="str">
        <f t="shared" si="64"/>
        <v/>
      </c>
      <c r="X1352" s="221" t="str">
        <f t="shared" si="65"/>
        <v/>
      </c>
      <c r="AA1352" s="216" t="str">
        <f>IF(ISNUMBER(J1352),IF(OR(F1352&lt;Soll_Ist_Vergleich!$C$4,F1352&gt;Soll_Ist_Vergleich!$C$5,I1352&lt;Soll_Ist_Vergleich!$C$4,I1352&gt;Soll_Ist_Vergleich!$C$5,O1352&lt;Soll_Ist_Vergleich!$C$4,O1352&gt;Soll_Ist_Vergleich!$C$5),"Datum überprüfen",""),"")</f>
        <v/>
      </c>
    </row>
    <row r="1353" spans="1:27" x14ac:dyDescent="0.2">
      <c r="A1353" s="243" t="str">
        <f>IF(ISBLANK(B1353),"",COUNTA(B$10:B1353))</f>
        <v/>
      </c>
      <c r="B1353" s="24"/>
      <c r="C1353" s="48"/>
      <c r="D1353" s="48"/>
      <c r="E1353" s="33"/>
      <c r="F1353" s="35"/>
      <c r="G1353" s="35"/>
      <c r="H1353" s="49"/>
      <c r="I1353" s="35"/>
      <c r="J1353" s="34"/>
      <c r="K1353" s="62"/>
      <c r="L1353" s="62"/>
      <c r="M1353" s="114"/>
      <c r="N1353" s="116"/>
      <c r="O1353" s="57"/>
      <c r="P1353" s="50"/>
      <c r="Q1353" s="34"/>
      <c r="R1353" s="48"/>
      <c r="T1353" s="231" t="str">
        <f t="shared" si="66"/>
        <v/>
      </c>
      <c r="U1353" s="230"/>
      <c r="W1353" s="221" t="str">
        <f t="shared" si="64"/>
        <v/>
      </c>
      <c r="X1353" s="221" t="str">
        <f t="shared" si="65"/>
        <v/>
      </c>
      <c r="AA1353" s="216" t="str">
        <f>IF(ISNUMBER(J1353),IF(OR(F1353&lt;Soll_Ist_Vergleich!$C$4,F1353&gt;Soll_Ist_Vergleich!$C$5,I1353&lt;Soll_Ist_Vergleich!$C$4,I1353&gt;Soll_Ist_Vergleich!$C$5,O1353&lt;Soll_Ist_Vergleich!$C$4,O1353&gt;Soll_Ist_Vergleich!$C$5),"Datum überprüfen",""),"")</f>
        <v/>
      </c>
    </row>
    <row r="1354" spans="1:27" x14ac:dyDescent="0.2">
      <c r="A1354" s="243" t="str">
        <f>IF(ISBLANK(B1354),"",COUNTA(B$10:B1354))</f>
        <v/>
      </c>
      <c r="B1354" s="24"/>
      <c r="C1354" s="48"/>
      <c r="D1354" s="48"/>
      <c r="E1354" s="33"/>
      <c r="F1354" s="35"/>
      <c r="G1354" s="35"/>
      <c r="H1354" s="49"/>
      <c r="I1354" s="35"/>
      <c r="J1354" s="34"/>
      <c r="K1354" s="62"/>
      <c r="L1354" s="62"/>
      <c r="M1354" s="114"/>
      <c r="N1354" s="116"/>
      <c r="O1354" s="57"/>
      <c r="P1354" s="50"/>
      <c r="Q1354" s="34"/>
      <c r="R1354" s="48"/>
      <c r="T1354" s="231" t="str">
        <f t="shared" si="66"/>
        <v/>
      </c>
      <c r="U1354" s="230"/>
      <c r="W1354" s="221" t="str">
        <f t="shared" si="64"/>
        <v/>
      </c>
      <c r="X1354" s="221" t="str">
        <f t="shared" si="65"/>
        <v/>
      </c>
      <c r="AA1354" s="216" t="str">
        <f>IF(ISNUMBER(J1354),IF(OR(F1354&lt;Soll_Ist_Vergleich!$C$4,F1354&gt;Soll_Ist_Vergleich!$C$5,I1354&lt;Soll_Ist_Vergleich!$C$4,I1354&gt;Soll_Ist_Vergleich!$C$5,O1354&lt;Soll_Ist_Vergleich!$C$4,O1354&gt;Soll_Ist_Vergleich!$C$5),"Datum überprüfen",""),"")</f>
        <v/>
      </c>
    </row>
    <row r="1355" spans="1:27" x14ac:dyDescent="0.2">
      <c r="A1355" s="243" t="str">
        <f>IF(ISBLANK(B1355),"",COUNTA(B$10:B1355))</f>
        <v/>
      </c>
      <c r="B1355" s="24"/>
      <c r="C1355" s="48"/>
      <c r="D1355" s="48"/>
      <c r="E1355" s="33"/>
      <c r="F1355" s="35"/>
      <c r="G1355" s="35"/>
      <c r="H1355" s="49"/>
      <c r="I1355" s="35"/>
      <c r="J1355" s="34"/>
      <c r="K1355" s="62"/>
      <c r="L1355" s="62"/>
      <c r="M1355" s="114"/>
      <c r="N1355" s="116"/>
      <c r="O1355" s="57"/>
      <c r="P1355" s="50"/>
      <c r="Q1355" s="34"/>
      <c r="R1355" s="48"/>
      <c r="T1355" s="231" t="str">
        <f t="shared" si="66"/>
        <v/>
      </c>
      <c r="U1355" s="230"/>
      <c r="W1355" s="221" t="str">
        <f t="shared" si="64"/>
        <v/>
      </c>
      <c r="X1355" s="221" t="str">
        <f t="shared" si="65"/>
        <v/>
      </c>
      <c r="AA1355" s="216" t="str">
        <f>IF(ISNUMBER(J1355),IF(OR(F1355&lt;Soll_Ist_Vergleich!$C$4,F1355&gt;Soll_Ist_Vergleich!$C$5,I1355&lt;Soll_Ist_Vergleich!$C$4,I1355&gt;Soll_Ist_Vergleich!$C$5,O1355&lt;Soll_Ist_Vergleich!$C$4,O1355&gt;Soll_Ist_Vergleich!$C$5),"Datum überprüfen",""),"")</f>
        <v/>
      </c>
    </row>
    <row r="1356" spans="1:27" x14ac:dyDescent="0.2">
      <c r="A1356" s="243" t="str">
        <f>IF(ISBLANK(B1356),"",COUNTA(B$10:B1356))</f>
        <v/>
      </c>
      <c r="B1356" s="24"/>
      <c r="C1356" s="48"/>
      <c r="D1356" s="48"/>
      <c r="E1356" s="33"/>
      <c r="F1356" s="35"/>
      <c r="G1356" s="35"/>
      <c r="H1356" s="49"/>
      <c r="I1356" s="35"/>
      <c r="J1356" s="34"/>
      <c r="K1356" s="62"/>
      <c r="L1356" s="62"/>
      <c r="M1356" s="114"/>
      <c r="N1356" s="116"/>
      <c r="O1356" s="57"/>
      <c r="P1356" s="50"/>
      <c r="Q1356" s="34"/>
      <c r="R1356" s="48"/>
      <c r="T1356" s="231" t="str">
        <f t="shared" si="66"/>
        <v/>
      </c>
      <c r="U1356" s="230"/>
      <c r="W1356" s="221" t="str">
        <f t="shared" si="64"/>
        <v/>
      </c>
      <c r="X1356" s="221" t="str">
        <f t="shared" si="65"/>
        <v/>
      </c>
      <c r="AA1356" s="216" t="str">
        <f>IF(ISNUMBER(J1356),IF(OR(F1356&lt;Soll_Ist_Vergleich!$C$4,F1356&gt;Soll_Ist_Vergleich!$C$5,I1356&lt;Soll_Ist_Vergleich!$C$4,I1356&gt;Soll_Ist_Vergleich!$C$5,O1356&lt;Soll_Ist_Vergleich!$C$4,O1356&gt;Soll_Ist_Vergleich!$C$5),"Datum überprüfen",""),"")</f>
        <v/>
      </c>
    </row>
    <row r="1357" spans="1:27" x14ac:dyDescent="0.2">
      <c r="A1357" s="243" t="str">
        <f>IF(ISBLANK(B1357),"",COUNTA(B$10:B1357))</f>
        <v/>
      </c>
      <c r="B1357" s="24"/>
      <c r="C1357" s="48"/>
      <c r="D1357" s="48"/>
      <c r="E1357" s="33"/>
      <c r="F1357" s="35"/>
      <c r="G1357" s="35"/>
      <c r="H1357" s="49"/>
      <c r="I1357" s="35"/>
      <c r="J1357" s="34"/>
      <c r="K1357" s="62"/>
      <c r="L1357" s="62"/>
      <c r="M1357" s="114"/>
      <c r="N1357" s="116"/>
      <c r="O1357" s="57"/>
      <c r="P1357" s="50"/>
      <c r="Q1357" s="34"/>
      <c r="R1357" s="48"/>
      <c r="T1357" s="231" t="str">
        <f t="shared" si="66"/>
        <v/>
      </c>
      <c r="U1357" s="230"/>
      <c r="W1357" s="221" t="str">
        <f t="shared" si="64"/>
        <v/>
      </c>
      <c r="X1357" s="221" t="str">
        <f t="shared" si="65"/>
        <v/>
      </c>
      <c r="AA1357" s="216" t="str">
        <f>IF(ISNUMBER(J1357),IF(OR(F1357&lt;Soll_Ist_Vergleich!$C$4,F1357&gt;Soll_Ist_Vergleich!$C$5,I1357&lt;Soll_Ist_Vergleich!$C$4,I1357&gt;Soll_Ist_Vergleich!$C$5,O1357&lt;Soll_Ist_Vergleich!$C$4,O1357&gt;Soll_Ist_Vergleich!$C$5),"Datum überprüfen",""),"")</f>
        <v/>
      </c>
    </row>
    <row r="1358" spans="1:27" x14ac:dyDescent="0.2">
      <c r="A1358" s="243" t="str">
        <f>IF(ISBLANK(B1358),"",COUNTA(B$10:B1358))</f>
        <v/>
      </c>
      <c r="B1358" s="24"/>
      <c r="C1358" s="48"/>
      <c r="D1358" s="48"/>
      <c r="E1358" s="33"/>
      <c r="F1358" s="35"/>
      <c r="G1358" s="35"/>
      <c r="H1358" s="49"/>
      <c r="I1358" s="35"/>
      <c r="J1358" s="34"/>
      <c r="K1358" s="62"/>
      <c r="L1358" s="62"/>
      <c r="M1358" s="114"/>
      <c r="N1358" s="116"/>
      <c r="O1358" s="57"/>
      <c r="P1358" s="50"/>
      <c r="Q1358" s="34"/>
      <c r="R1358" s="48"/>
      <c r="T1358" s="231" t="str">
        <f t="shared" si="66"/>
        <v/>
      </c>
      <c r="U1358" s="230"/>
      <c r="W1358" s="221" t="str">
        <f t="shared" si="64"/>
        <v/>
      </c>
      <c r="X1358" s="221" t="str">
        <f t="shared" si="65"/>
        <v/>
      </c>
      <c r="AA1358" s="216" t="str">
        <f>IF(ISNUMBER(J1358),IF(OR(F1358&lt;Soll_Ist_Vergleich!$C$4,F1358&gt;Soll_Ist_Vergleich!$C$5,I1358&lt;Soll_Ist_Vergleich!$C$4,I1358&gt;Soll_Ist_Vergleich!$C$5,O1358&lt;Soll_Ist_Vergleich!$C$4,O1358&gt;Soll_Ist_Vergleich!$C$5),"Datum überprüfen",""),"")</f>
        <v/>
      </c>
    </row>
    <row r="1359" spans="1:27" x14ac:dyDescent="0.2">
      <c r="A1359" s="243" t="str">
        <f>IF(ISBLANK(B1359),"",COUNTA(B$10:B1359))</f>
        <v/>
      </c>
      <c r="B1359" s="24"/>
      <c r="C1359" s="48"/>
      <c r="D1359" s="48"/>
      <c r="E1359" s="33"/>
      <c r="F1359" s="35"/>
      <c r="G1359" s="35"/>
      <c r="H1359" s="49"/>
      <c r="I1359" s="35"/>
      <c r="J1359" s="34"/>
      <c r="K1359" s="62"/>
      <c r="L1359" s="62"/>
      <c r="M1359" s="114"/>
      <c r="N1359" s="116"/>
      <c r="O1359" s="57"/>
      <c r="P1359" s="50"/>
      <c r="Q1359" s="34"/>
      <c r="R1359" s="48"/>
      <c r="T1359" s="231" t="str">
        <f t="shared" si="66"/>
        <v/>
      </c>
      <c r="U1359" s="230"/>
      <c r="W1359" s="221" t="str">
        <f t="shared" si="64"/>
        <v/>
      </c>
      <c r="X1359" s="221" t="str">
        <f t="shared" si="65"/>
        <v/>
      </c>
      <c r="AA1359" s="216" t="str">
        <f>IF(ISNUMBER(J1359),IF(OR(F1359&lt;Soll_Ist_Vergleich!$C$4,F1359&gt;Soll_Ist_Vergleich!$C$5,I1359&lt;Soll_Ist_Vergleich!$C$4,I1359&gt;Soll_Ist_Vergleich!$C$5,O1359&lt;Soll_Ist_Vergleich!$C$4,O1359&gt;Soll_Ist_Vergleich!$C$5),"Datum überprüfen",""),"")</f>
        <v/>
      </c>
    </row>
    <row r="1360" spans="1:27" x14ac:dyDescent="0.2">
      <c r="A1360" s="243" t="str">
        <f>IF(ISBLANK(B1360),"",COUNTA(B$10:B1360))</f>
        <v/>
      </c>
      <c r="B1360" s="24"/>
      <c r="C1360" s="48"/>
      <c r="D1360" s="48"/>
      <c r="E1360" s="33"/>
      <c r="F1360" s="35"/>
      <c r="G1360" s="35"/>
      <c r="H1360" s="49"/>
      <c r="I1360" s="35"/>
      <c r="J1360" s="34"/>
      <c r="K1360" s="62"/>
      <c r="L1360" s="62"/>
      <c r="M1360" s="114"/>
      <c r="N1360" s="116"/>
      <c r="O1360" s="57"/>
      <c r="P1360" s="50"/>
      <c r="Q1360" s="34"/>
      <c r="R1360" s="48"/>
      <c r="T1360" s="231" t="str">
        <f t="shared" si="66"/>
        <v/>
      </c>
      <c r="U1360" s="230"/>
      <c r="W1360" s="221" t="str">
        <f t="shared" si="64"/>
        <v/>
      </c>
      <c r="X1360" s="221" t="str">
        <f t="shared" si="65"/>
        <v/>
      </c>
      <c r="AA1360" s="216" t="str">
        <f>IF(ISNUMBER(J1360),IF(OR(F1360&lt;Soll_Ist_Vergleich!$C$4,F1360&gt;Soll_Ist_Vergleich!$C$5,I1360&lt;Soll_Ist_Vergleich!$C$4,I1360&gt;Soll_Ist_Vergleich!$C$5,O1360&lt;Soll_Ist_Vergleich!$C$4,O1360&gt;Soll_Ist_Vergleich!$C$5),"Datum überprüfen",""),"")</f>
        <v/>
      </c>
    </row>
    <row r="1361" spans="1:27" x14ac:dyDescent="0.2">
      <c r="A1361" s="243" t="str">
        <f>IF(ISBLANK(B1361),"",COUNTA(B$10:B1361))</f>
        <v/>
      </c>
      <c r="B1361" s="24"/>
      <c r="C1361" s="48"/>
      <c r="D1361" s="48"/>
      <c r="E1361" s="33"/>
      <c r="F1361" s="35"/>
      <c r="G1361" s="35"/>
      <c r="H1361" s="49"/>
      <c r="I1361" s="35"/>
      <c r="J1361" s="34"/>
      <c r="K1361" s="62"/>
      <c r="L1361" s="62"/>
      <c r="M1361" s="114"/>
      <c r="N1361" s="116"/>
      <c r="O1361" s="57"/>
      <c r="P1361" s="50"/>
      <c r="Q1361" s="34"/>
      <c r="R1361" s="48"/>
      <c r="T1361" s="231" t="str">
        <f t="shared" si="66"/>
        <v/>
      </c>
      <c r="U1361" s="230"/>
      <c r="W1361" s="221" t="str">
        <f t="shared" si="64"/>
        <v/>
      </c>
      <c r="X1361" s="221" t="str">
        <f t="shared" si="65"/>
        <v/>
      </c>
      <c r="AA1361" s="216" t="str">
        <f>IF(ISNUMBER(J1361),IF(OR(F1361&lt;Soll_Ist_Vergleich!$C$4,F1361&gt;Soll_Ist_Vergleich!$C$5,I1361&lt;Soll_Ist_Vergleich!$C$4,I1361&gt;Soll_Ist_Vergleich!$C$5,O1361&lt;Soll_Ist_Vergleich!$C$4,O1361&gt;Soll_Ist_Vergleich!$C$5),"Datum überprüfen",""),"")</f>
        <v/>
      </c>
    </row>
    <row r="1362" spans="1:27" x14ac:dyDescent="0.2">
      <c r="A1362" s="243" t="str">
        <f>IF(ISBLANK(B1362),"",COUNTA(B$10:B1362))</f>
        <v/>
      </c>
      <c r="B1362" s="24"/>
      <c r="C1362" s="48"/>
      <c r="D1362" s="48"/>
      <c r="E1362" s="33"/>
      <c r="F1362" s="35"/>
      <c r="G1362" s="35"/>
      <c r="H1362" s="49"/>
      <c r="I1362" s="35"/>
      <c r="J1362" s="34"/>
      <c r="K1362" s="62"/>
      <c r="L1362" s="62"/>
      <c r="M1362" s="114"/>
      <c r="N1362" s="116"/>
      <c r="O1362" s="57"/>
      <c r="P1362" s="50"/>
      <c r="Q1362" s="34"/>
      <c r="R1362" s="48"/>
      <c r="T1362" s="231" t="str">
        <f t="shared" si="66"/>
        <v/>
      </c>
      <c r="U1362" s="230"/>
      <c r="W1362" s="221" t="str">
        <f t="shared" si="64"/>
        <v/>
      </c>
      <c r="X1362" s="221" t="str">
        <f t="shared" si="65"/>
        <v/>
      </c>
      <c r="AA1362" s="216" t="str">
        <f>IF(ISNUMBER(J1362),IF(OR(F1362&lt;Soll_Ist_Vergleich!$C$4,F1362&gt;Soll_Ist_Vergleich!$C$5,I1362&lt;Soll_Ist_Vergleich!$C$4,I1362&gt;Soll_Ist_Vergleich!$C$5,O1362&lt;Soll_Ist_Vergleich!$C$4,O1362&gt;Soll_Ist_Vergleich!$C$5),"Datum überprüfen",""),"")</f>
        <v/>
      </c>
    </row>
    <row r="1363" spans="1:27" x14ac:dyDescent="0.2">
      <c r="A1363" s="243" t="str">
        <f>IF(ISBLANK(B1363),"",COUNTA(B$10:B1363))</f>
        <v/>
      </c>
      <c r="B1363" s="24"/>
      <c r="C1363" s="48"/>
      <c r="D1363" s="48"/>
      <c r="E1363" s="33"/>
      <c r="F1363" s="35"/>
      <c r="G1363" s="35"/>
      <c r="H1363" s="49"/>
      <c r="I1363" s="35"/>
      <c r="J1363" s="34"/>
      <c r="K1363" s="62"/>
      <c r="L1363" s="62"/>
      <c r="M1363" s="114"/>
      <c r="N1363" s="116"/>
      <c r="O1363" s="57"/>
      <c r="P1363" s="50"/>
      <c r="Q1363" s="34"/>
      <c r="R1363" s="48"/>
      <c r="T1363" s="231" t="str">
        <f t="shared" si="66"/>
        <v/>
      </c>
      <c r="U1363" s="230"/>
      <c r="W1363" s="221" t="str">
        <f t="shared" si="64"/>
        <v/>
      </c>
      <c r="X1363" s="221" t="str">
        <f t="shared" si="65"/>
        <v/>
      </c>
      <c r="AA1363" s="216" t="str">
        <f>IF(ISNUMBER(J1363),IF(OR(F1363&lt;Soll_Ist_Vergleich!$C$4,F1363&gt;Soll_Ist_Vergleich!$C$5,I1363&lt;Soll_Ist_Vergleich!$C$4,I1363&gt;Soll_Ist_Vergleich!$C$5,O1363&lt;Soll_Ist_Vergleich!$C$4,O1363&gt;Soll_Ist_Vergleich!$C$5),"Datum überprüfen",""),"")</f>
        <v/>
      </c>
    </row>
    <row r="1364" spans="1:27" x14ac:dyDescent="0.2">
      <c r="A1364" s="243" t="str">
        <f>IF(ISBLANK(B1364),"",COUNTA(B$10:B1364))</f>
        <v/>
      </c>
      <c r="B1364" s="24"/>
      <c r="C1364" s="48"/>
      <c r="D1364" s="48"/>
      <c r="E1364" s="33"/>
      <c r="F1364" s="35"/>
      <c r="G1364" s="35"/>
      <c r="H1364" s="49"/>
      <c r="I1364" s="35"/>
      <c r="J1364" s="34"/>
      <c r="K1364" s="62"/>
      <c r="L1364" s="62"/>
      <c r="M1364" s="114"/>
      <c r="N1364" s="116"/>
      <c r="O1364" s="57"/>
      <c r="P1364" s="50"/>
      <c r="Q1364" s="34"/>
      <c r="R1364" s="48"/>
      <c r="T1364" s="231" t="str">
        <f t="shared" si="66"/>
        <v/>
      </c>
      <c r="U1364" s="230"/>
      <c r="W1364" s="221" t="str">
        <f t="shared" si="64"/>
        <v/>
      </c>
      <c r="X1364" s="221" t="str">
        <f t="shared" si="65"/>
        <v/>
      </c>
      <c r="AA1364" s="216" t="str">
        <f>IF(ISNUMBER(J1364),IF(OR(F1364&lt;Soll_Ist_Vergleich!$C$4,F1364&gt;Soll_Ist_Vergleich!$C$5,I1364&lt;Soll_Ist_Vergleich!$C$4,I1364&gt;Soll_Ist_Vergleich!$C$5,O1364&lt;Soll_Ist_Vergleich!$C$4,O1364&gt;Soll_Ist_Vergleich!$C$5),"Datum überprüfen",""),"")</f>
        <v/>
      </c>
    </row>
    <row r="1365" spans="1:27" x14ac:dyDescent="0.2">
      <c r="A1365" s="243" t="str">
        <f>IF(ISBLANK(B1365),"",COUNTA(B$10:B1365))</f>
        <v/>
      </c>
      <c r="B1365" s="24"/>
      <c r="C1365" s="48"/>
      <c r="D1365" s="48"/>
      <c r="E1365" s="33"/>
      <c r="F1365" s="35"/>
      <c r="G1365" s="35"/>
      <c r="H1365" s="49"/>
      <c r="I1365" s="35"/>
      <c r="J1365" s="34"/>
      <c r="K1365" s="62"/>
      <c r="L1365" s="62"/>
      <c r="M1365" s="114"/>
      <c r="N1365" s="116"/>
      <c r="O1365" s="57"/>
      <c r="P1365" s="50"/>
      <c r="Q1365" s="34"/>
      <c r="R1365" s="48"/>
      <c r="T1365" s="231" t="str">
        <f t="shared" si="66"/>
        <v/>
      </c>
      <c r="U1365" s="230"/>
      <c r="W1365" s="221" t="str">
        <f t="shared" si="64"/>
        <v/>
      </c>
      <c r="X1365" s="221" t="str">
        <f t="shared" si="65"/>
        <v/>
      </c>
      <c r="AA1365" s="216" t="str">
        <f>IF(ISNUMBER(J1365),IF(OR(F1365&lt;Soll_Ist_Vergleich!$C$4,F1365&gt;Soll_Ist_Vergleich!$C$5,I1365&lt;Soll_Ist_Vergleich!$C$4,I1365&gt;Soll_Ist_Vergleich!$C$5,O1365&lt;Soll_Ist_Vergleich!$C$4,O1365&gt;Soll_Ist_Vergleich!$C$5),"Datum überprüfen",""),"")</f>
        <v/>
      </c>
    </row>
    <row r="1366" spans="1:27" x14ac:dyDescent="0.2">
      <c r="A1366" s="243" t="str">
        <f>IF(ISBLANK(B1366),"",COUNTA(B$10:B1366))</f>
        <v/>
      </c>
      <c r="B1366" s="24"/>
      <c r="C1366" s="48"/>
      <c r="D1366" s="48"/>
      <c r="E1366" s="33"/>
      <c r="F1366" s="35"/>
      <c r="G1366" s="35"/>
      <c r="H1366" s="49"/>
      <c r="I1366" s="35"/>
      <c r="J1366" s="34"/>
      <c r="K1366" s="62"/>
      <c r="L1366" s="62"/>
      <c r="M1366" s="114"/>
      <c r="N1366" s="116"/>
      <c r="O1366" s="57"/>
      <c r="P1366" s="50"/>
      <c r="Q1366" s="34"/>
      <c r="R1366" s="48"/>
      <c r="T1366" s="231" t="str">
        <f t="shared" si="66"/>
        <v/>
      </c>
      <c r="U1366" s="230"/>
      <c r="W1366" s="221" t="str">
        <f t="shared" si="64"/>
        <v/>
      </c>
      <c r="X1366" s="221" t="str">
        <f t="shared" si="65"/>
        <v/>
      </c>
      <c r="AA1366" s="216" t="str">
        <f>IF(ISNUMBER(J1366),IF(OR(F1366&lt;Soll_Ist_Vergleich!$C$4,F1366&gt;Soll_Ist_Vergleich!$C$5,I1366&lt;Soll_Ist_Vergleich!$C$4,I1366&gt;Soll_Ist_Vergleich!$C$5,O1366&lt;Soll_Ist_Vergleich!$C$4,O1366&gt;Soll_Ist_Vergleich!$C$5),"Datum überprüfen",""),"")</f>
        <v/>
      </c>
    </row>
    <row r="1367" spans="1:27" x14ac:dyDescent="0.2">
      <c r="A1367" s="243" t="str">
        <f>IF(ISBLANK(B1367),"",COUNTA(B$10:B1367))</f>
        <v/>
      </c>
      <c r="B1367" s="24"/>
      <c r="C1367" s="48"/>
      <c r="D1367" s="48"/>
      <c r="E1367" s="33"/>
      <c r="F1367" s="35"/>
      <c r="G1367" s="35"/>
      <c r="H1367" s="49"/>
      <c r="I1367" s="35"/>
      <c r="J1367" s="34"/>
      <c r="K1367" s="62"/>
      <c r="L1367" s="62"/>
      <c r="M1367" s="114"/>
      <c r="N1367" s="116"/>
      <c r="O1367" s="57"/>
      <c r="P1367" s="50"/>
      <c r="Q1367" s="34"/>
      <c r="R1367" s="48"/>
      <c r="T1367" s="231" t="str">
        <f t="shared" si="66"/>
        <v/>
      </c>
      <c r="U1367" s="230"/>
      <c r="W1367" s="221" t="str">
        <f t="shared" ref="W1367:W1430" si="67">IF(ISNUMBER(J1367),ROUND(J1367/(1+L1367/100)*(1-K1367/100),2),"")</f>
        <v/>
      </c>
      <c r="X1367" s="221" t="str">
        <f t="shared" ref="X1367:X1430" si="68">IF(ISNUMBER(J1367),ROUND(J1367/(1+L1367/100),2),"")</f>
        <v/>
      </c>
      <c r="AA1367" s="216" t="str">
        <f>IF(ISNUMBER(J1367),IF(OR(F1367&lt;Soll_Ist_Vergleich!$C$4,F1367&gt;Soll_Ist_Vergleich!$C$5,I1367&lt;Soll_Ist_Vergleich!$C$4,I1367&gt;Soll_Ist_Vergleich!$C$5,O1367&lt;Soll_Ist_Vergleich!$C$4,O1367&gt;Soll_Ist_Vergleich!$C$5),"Datum überprüfen",""),"")</f>
        <v/>
      </c>
    </row>
    <row r="1368" spans="1:27" x14ac:dyDescent="0.2">
      <c r="A1368" s="243" t="str">
        <f>IF(ISBLANK(B1368),"",COUNTA(B$10:B1368))</f>
        <v/>
      </c>
      <c r="B1368" s="24"/>
      <c r="C1368" s="48"/>
      <c r="D1368" s="48"/>
      <c r="E1368" s="33"/>
      <c r="F1368" s="35"/>
      <c r="G1368" s="35"/>
      <c r="H1368" s="49"/>
      <c r="I1368" s="35"/>
      <c r="J1368" s="34"/>
      <c r="K1368" s="62"/>
      <c r="L1368" s="62"/>
      <c r="M1368" s="114"/>
      <c r="N1368" s="116"/>
      <c r="O1368" s="57"/>
      <c r="P1368" s="50"/>
      <c r="Q1368" s="34"/>
      <c r="R1368" s="48"/>
      <c r="T1368" s="231" t="str">
        <f t="shared" si="66"/>
        <v/>
      </c>
      <c r="U1368" s="230"/>
      <c r="W1368" s="221" t="str">
        <f t="shared" si="67"/>
        <v/>
      </c>
      <c r="X1368" s="221" t="str">
        <f t="shared" si="68"/>
        <v/>
      </c>
      <c r="AA1368" s="216" t="str">
        <f>IF(ISNUMBER(J1368),IF(OR(F1368&lt;Soll_Ist_Vergleich!$C$4,F1368&gt;Soll_Ist_Vergleich!$C$5,I1368&lt;Soll_Ist_Vergleich!$C$4,I1368&gt;Soll_Ist_Vergleich!$C$5,O1368&lt;Soll_Ist_Vergleich!$C$4,O1368&gt;Soll_Ist_Vergleich!$C$5),"Datum überprüfen",""),"")</f>
        <v/>
      </c>
    </row>
    <row r="1369" spans="1:27" x14ac:dyDescent="0.2">
      <c r="A1369" s="243" t="str">
        <f>IF(ISBLANK(B1369),"",COUNTA(B$10:B1369))</f>
        <v/>
      </c>
      <c r="B1369" s="24"/>
      <c r="C1369" s="48"/>
      <c r="D1369" s="48"/>
      <c r="E1369" s="33"/>
      <c r="F1369" s="35"/>
      <c r="G1369" s="35"/>
      <c r="H1369" s="49"/>
      <c r="I1369" s="35"/>
      <c r="J1369" s="34"/>
      <c r="K1369" s="62"/>
      <c r="L1369" s="62"/>
      <c r="M1369" s="114"/>
      <c r="N1369" s="116"/>
      <c r="O1369" s="57"/>
      <c r="P1369" s="50"/>
      <c r="Q1369" s="34"/>
      <c r="R1369" s="48"/>
      <c r="T1369" s="231" t="str">
        <f t="shared" si="66"/>
        <v/>
      </c>
      <c r="U1369" s="230"/>
      <c r="W1369" s="221" t="str">
        <f t="shared" si="67"/>
        <v/>
      </c>
      <c r="X1369" s="221" t="str">
        <f t="shared" si="68"/>
        <v/>
      </c>
      <c r="AA1369" s="216" t="str">
        <f>IF(ISNUMBER(J1369),IF(OR(F1369&lt;Soll_Ist_Vergleich!$C$4,F1369&gt;Soll_Ist_Vergleich!$C$5,I1369&lt;Soll_Ist_Vergleich!$C$4,I1369&gt;Soll_Ist_Vergleich!$C$5,O1369&lt;Soll_Ist_Vergleich!$C$4,O1369&gt;Soll_Ist_Vergleich!$C$5),"Datum überprüfen",""),"")</f>
        <v/>
      </c>
    </row>
    <row r="1370" spans="1:27" x14ac:dyDescent="0.2">
      <c r="A1370" s="243" t="str">
        <f>IF(ISBLANK(B1370),"",COUNTA(B$10:B1370))</f>
        <v/>
      </c>
      <c r="B1370" s="24"/>
      <c r="C1370" s="48"/>
      <c r="D1370" s="48"/>
      <c r="E1370" s="33"/>
      <c r="F1370" s="35"/>
      <c r="G1370" s="35"/>
      <c r="H1370" s="49"/>
      <c r="I1370" s="35"/>
      <c r="J1370" s="34"/>
      <c r="K1370" s="62"/>
      <c r="L1370" s="62"/>
      <c r="M1370" s="114"/>
      <c r="N1370" s="116"/>
      <c r="O1370" s="57"/>
      <c r="P1370" s="50"/>
      <c r="Q1370" s="34"/>
      <c r="R1370" s="48"/>
      <c r="T1370" s="231" t="str">
        <f t="shared" si="66"/>
        <v/>
      </c>
      <c r="U1370" s="230"/>
      <c r="W1370" s="221" t="str">
        <f t="shared" si="67"/>
        <v/>
      </c>
      <c r="X1370" s="221" t="str">
        <f t="shared" si="68"/>
        <v/>
      </c>
      <c r="AA1370" s="216" t="str">
        <f>IF(ISNUMBER(J1370),IF(OR(F1370&lt;Soll_Ist_Vergleich!$C$4,F1370&gt;Soll_Ist_Vergleich!$C$5,I1370&lt;Soll_Ist_Vergleich!$C$4,I1370&gt;Soll_Ist_Vergleich!$C$5,O1370&lt;Soll_Ist_Vergleich!$C$4,O1370&gt;Soll_Ist_Vergleich!$C$5),"Datum überprüfen",""),"")</f>
        <v/>
      </c>
    </row>
    <row r="1371" spans="1:27" x14ac:dyDescent="0.2">
      <c r="A1371" s="243" t="str">
        <f>IF(ISBLANK(B1371),"",COUNTA(B$10:B1371))</f>
        <v/>
      </c>
      <c r="B1371" s="24"/>
      <c r="C1371" s="48"/>
      <c r="D1371" s="48"/>
      <c r="E1371" s="33"/>
      <c r="F1371" s="35"/>
      <c r="G1371" s="35"/>
      <c r="H1371" s="49"/>
      <c r="I1371" s="35"/>
      <c r="J1371" s="34"/>
      <c r="K1371" s="62"/>
      <c r="L1371" s="62"/>
      <c r="M1371" s="114"/>
      <c r="N1371" s="116"/>
      <c r="O1371" s="57"/>
      <c r="P1371" s="50"/>
      <c r="Q1371" s="34"/>
      <c r="R1371" s="48"/>
      <c r="T1371" s="231" t="str">
        <f t="shared" si="66"/>
        <v/>
      </c>
      <c r="U1371" s="230"/>
      <c r="W1371" s="221" t="str">
        <f t="shared" si="67"/>
        <v/>
      </c>
      <c r="X1371" s="221" t="str">
        <f t="shared" si="68"/>
        <v/>
      </c>
      <c r="AA1371" s="216" t="str">
        <f>IF(ISNUMBER(J1371),IF(OR(F1371&lt;Soll_Ist_Vergleich!$C$4,F1371&gt;Soll_Ist_Vergleich!$C$5,I1371&lt;Soll_Ist_Vergleich!$C$4,I1371&gt;Soll_Ist_Vergleich!$C$5,O1371&lt;Soll_Ist_Vergleich!$C$4,O1371&gt;Soll_Ist_Vergleich!$C$5),"Datum überprüfen",""),"")</f>
        <v/>
      </c>
    </row>
    <row r="1372" spans="1:27" x14ac:dyDescent="0.2">
      <c r="A1372" s="243" t="str">
        <f>IF(ISBLANK(B1372),"",COUNTA(B$10:B1372))</f>
        <v/>
      </c>
      <c r="B1372" s="24"/>
      <c r="C1372" s="48"/>
      <c r="D1372" s="48"/>
      <c r="E1372" s="33"/>
      <c r="F1372" s="35"/>
      <c r="G1372" s="35"/>
      <c r="H1372" s="49"/>
      <c r="I1372" s="35"/>
      <c r="J1372" s="34"/>
      <c r="K1372" s="62"/>
      <c r="L1372" s="62"/>
      <c r="M1372" s="114"/>
      <c r="N1372" s="116"/>
      <c r="O1372" s="57"/>
      <c r="P1372" s="50"/>
      <c r="Q1372" s="34"/>
      <c r="R1372" s="48"/>
      <c r="T1372" s="231" t="str">
        <f t="shared" si="66"/>
        <v/>
      </c>
      <c r="U1372" s="230"/>
      <c r="W1372" s="221" t="str">
        <f t="shared" si="67"/>
        <v/>
      </c>
      <c r="X1372" s="221" t="str">
        <f t="shared" si="68"/>
        <v/>
      </c>
      <c r="AA1372" s="216" t="str">
        <f>IF(ISNUMBER(J1372),IF(OR(F1372&lt;Soll_Ist_Vergleich!$C$4,F1372&gt;Soll_Ist_Vergleich!$C$5,I1372&lt;Soll_Ist_Vergleich!$C$4,I1372&gt;Soll_Ist_Vergleich!$C$5,O1372&lt;Soll_Ist_Vergleich!$C$4,O1372&gt;Soll_Ist_Vergleich!$C$5),"Datum überprüfen",""),"")</f>
        <v/>
      </c>
    </row>
    <row r="1373" spans="1:27" x14ac:dyDescent="0.2">
      <c r="A1373" s="243" t="str">
        <f>IF(ISBLANK(B1373),"",COUNTA(B$10:B1373))</f>
        <v/>
      </c>
      <c r="B1373" s="24"/>
      <c r="C1373" s="48"/>
      <c r="D1373" s="48"/>
      <c r="E1373" s="33"/>
      <c r="F1373" s="35"/>
      <c r="G1373" s="35"/>
      <c r="H1373" s="49"/>
      <c r="I1373" s="35"/>
      <c r="J1373" s="34"/>
      <c r="K1373" s="62"/>
      <c r="L1373" s="62"/>
      <c r="M1373" s="114"/>
      <c r="N1373" s="116"/>
      <c r="O1373" s="57"/>
      <c r="P1373" s="50"/>
      <c r="Q1373" s="34"/>
      <c r="R1373" s="48"/>
      <c r="T1373" s="231" t="str">
        <f t="shared" si="66"/>
        <v/>
      </c>
      <c r="U1373" s="230"/>
      <c r="W1373" s="221" t="str">
        <f t="shared" si="67"/>
        <v/>
      </c>
      <c r="X1373" s="221" t="str">
        <f t="shared" si="68"/>
        <v/>
      </c>
      <c r="AA1373" s="216" t="str">
        <f>IF(ISNUMBER(J1373),IF(OR(F1373&lt;Soll_Ist_Vergleich!$C$4,F1373&gt;Soll_Ist_Vergleich!$C$5,I1373&lt;Soll_Ist_Vergleich!$C$4,I1373&gt;Soll_Ist_Vergleich!$C$5,O1373&lt;Soll_Ist_Vergleich!$C$4,O1373&gt;Soll_Ist_Vergleich!$C$5),"Datum überprüfen",""),"")</f>
        <v/>
      </c>
    </row>
    <row r="1374" spans="1:27" x14ac:dyDescent="0.2">
      <c r="A1374" s="243" t="str">
        <f>IF(ISBLANK(B1374),"",COUNTA(B$10:B1374))</f>
        <v/>
      </c>
      <c r="B1374" s="24"/>
      <c r="C1374" s="48"/>
      <c r="D1374" s="48"/>
      <c r="E1374" s="33"/>
      <c r="F1374" s="35"/>
      <c r="G1374" s="35"/>
      <c r="H1374" s="49"/>
      <c r="I1374" s="35"/>
      <c r="J1374" s="34"/>
      <c r="K1374" s="62"/>
      <c r="L1374" s="62"/>
      <c r="M1374" s="114"/>
      <c r="N1374" s="116"/>
      <c r="O1374" s="57"/>
      <c r="P1374" s="50"/>
      <c r="Q1374" s="34"/>
      <c r="R1374" s="48"/>
      <c r="T1374" s="231" t="str">
        <f t="shared" si="66"/>
        <v/>
      </c>
      <c r="U1374" s="230"/>
      <c r="W1374" s="221" t="str">
        <f t="shared" si="67"/>
        <v/>
      </c>
      <c r="X1374" s="221" t="str">
        <f t="shared" si="68"/>
        <v/>
      </c>
      <c r="AA1374" s="216" t="str">
        <f>IF(ISNUMBER(J1374),IF(OR(F1374&lt;Soll_Ist_Vergleich!$C$4,F1374&gt;Soll_Ist_Vergleich!$C$5,I1374&lt;Soll_Ist_Vergleich!$C$4,I1374&gt;Soll_Ist_Vergleich!$C$5,O1374&lt;Soll_Ist_Vergleich!$C$4,O1374&gt;Soll_Ist_Vergleich!$C$5),"Datum überprüfen",""),"")</f>
        <v/>
      </c>
    </row>
    <row r="1375" spans="1:27" x14ac:dyDescent="0.2">
      <c r="A1375" s="243" t="str">
        <f>IF(ISBLANK(B1375),"",COUNTA(B$10:B1375))</f>
        <v/>
      </c>
      <c r="B1375" s="24"/>
      <c r="C1375" s="48"/>
      <c r="D1375" s="48"/>
      <c r="E1375" s="33"/>
      <c r="F1375" s="35"/>
      <c r="G1375" s="35"/>
      <c r="H1375" s="49"/>
      <c r="I1375" s="35"/>
      <c r="J1375" s="34"/>
      <c r="K1375" s="62"/>
      <c r="L1375" s="62"/>
      <c r="M1375" s="114"/>
      <c r="N1375" s="116"/>
      <c r="O1375" s="57"/>
      <c r="P1375" s="50"/>
      <c r="Q1375" s="34"/>
      <c r="R1375" s="48"/>
      <c r="T1375" s="231" t="str">
        <f t="shared" si="66"/>
        <v/>
      </c>
      <c r="U1375" s="230"/>
      <c r="W1375" s="221" t="str">
        <f t="shared" si="67"/>
        <v/>
      </c>
      <c r="X1375" s="221" t="str">
        <f t="shared" si="68"/>
        <v/>
      </c>
      <c r="AA1375" s="216" t="str">
        <f>IF(ISNUMBER(J1375),IF(OR(F1375&lt;Soll_Ist_Vergleich!$C$4,F1375&gt;Soll_Ist_Vergleich!$C$5,I1375&lt;Soll_Ist_Vergleich!$C$4,I1375&gt;Soll_Ist_Vergleich!$C$5,O1375&lt;Soll_Ist_Vergleich!$C$4,O1375&gt;Soll_Ist_Vergleich!$C$5),"Datum überprüfen",""),"")</f>
        <v/>
      </c>
    </row>
    <row r="1376" spans="1:27" x14ac:dyDescent="0.2">
      <c r="A1376" s="243" t="str">
        <f>IF(ISBLANK(B1376),"",COUNTA(B$10:B1376))</f>
        <v/>
      </c>
      <c r="B1376" s="24"/>
      <c r="C1376" s="48"/>
      <c r="D1376" s="48"/>
      <c r="E1376" s="33"/>
      <c r="F1376" s="35"/>
      <c r="G1376" s="35"/>
      <c r="H1376" s="49"/>
      <c r="I1376" s="35"/>
      <c r="J1376" s="34"/>
      <c r="K1376" s="62"/>
      <c r="L1376" s="62"/>
      <c r="M1376" s="114"/>
      <c r="N1376" s="116"/>
      <c r="O1376" s="57"/>
      <c r="P1376" s="50"/>
      <c r="Q1376" s="34"/>
      <c r="R1376" s="48"/>
      <c r="T1376" s="231" t="str">
        <f t="shared" si="66"/>
        <v/>
      </c>
      <c r="U1376" s="230"/>
      <c r="W1376" s="221" t="str">
        <f t="shared" si="67"/>
        <v/>
      </c>
      <c r="X1376" s="221" t="str">
        <f t="shared" si="68"/>
        <v/>
      </c>
      <c r="AA1376" s="216" t="str">
        <f>IF(ISNUMBER(J1376),IF(OR(F1376&lt;Soll_Ist_Vergleich!$C$4,F1376&gt;Soll_Ist_Vergleich!$C$5,I1376&lt;Soll_Ist_Vergleich!$C$4,I1376&gt;Soll_Ist_Vergleich!$C$5,O1376&lt;Soll_Ist_Vergleich!$C$4,O1376&gt;Soll_Ist_Vergleich!$C$5),"Datum überprüfen",""),"")</f>
        <v/>
      </c>
    </row>
    <row r="1377" spans="1:27" x14ac:dyDescent="0.2">
      <c r="A1377" s="243" t="str">
        <f>IF(ISBLANK(B1377),"",COUNTA(B$10:B1377))</f>
        <v/>
      </c>
      <c r="B1377" s="24"/>
      <c r="C1377" s="48"/>
      <c r="D1377" s="48"/>
      <c r="E1377" s="33"/>
      <c r="F1377" s="35"/>
      <c r="G1377" s="35"/>
      <c r="H1377" s="49"/>
      <c r="I1377" s="35"/>
      <c r="J1377" s="34"/>
      <c r="K1377" s="62"/>
      <c r="L1377" s="62"/>
      <c r="M1377" s="114"/>
      <c r="N1377" s="116"/>
      <c r="O1377" s="57"/>
      <c r="P1377" s="50"/>
      <c r="Q1377" s="34"/>
      <c r="R1377" s="48"/>
      <c r="T1377" s="231" t="str">
        <f t="shared" si="66"/>
        <v/>
      </c>
      <c r="U1377" s="230"/>
      <c r="W1377" s="221" t="str">
        <f t="shared" si="67"/>
        <v/>
      </c>
      <c r="X1377" s="221" t="str">
        <f t="shared" si="68"/>
        <v/>
      </c>
      <c r="AA1377" s="216" t="str">
        <f>IF(ISNUMBER(J1377),IF(OR(F1377&lt;Soll_Ist_Vergleich!$C$4,F1377&gt;Soll_Ist_Vergleich!$C$5,I1377&lt;Soll_Ist_Vergleich!$C$4,I1377&gt;Soll_Ist_Vergleich!$C$5,O1377&lt;Soll_Ist_Vergleich!$C$4,O1377&gt;Soll_Ist_Vergleich!$C$5),"Datum überprüfen",""),"")</f>
        <v/>
      </c>
    </row>
    <row r="1378" spans="1:27" x14ac:dyDescent="0.2">
      <c r="A1378" s="243" t="str">
        <f>IF(ISBLANK(B1378),"",COUNTA(B$10:B1378))</f>
        <v/>
      </c>
      <c r="B1378" s="24"/>
      <c r="C1378" s="48"/>
      <c r="D1378" s="48"/>
      <c r="E1378" s="33"/>
      <c r="F1378" s="35"/>
      <c r="G1378" s="35"/>
      <c r="H1378" s="49"/>
      <c r="I1378" s="35"/>
      <c r="J1378" s="34"/>
      <c r="K1378" s="62"/>
      <c r="L1378" s="62"/>
      <c r="M1378" s="114"/>
      <c r="N1378" s="116"/>
      <c r="O1378" s="57"/>
      <c r="P1378" s="50"/>
      <c r="Q1378" s="34"/>
      <c r="R1378" s="48"/>
      <c r="T1378" s="231" t="str">
        <f t="shared" si="66"/>
        <v/>
      </c>
      <c r="U1378" s="230"/>
      <c r="W1378" s="221" t="str">
        <f t="shared" si="67"/>
        <v/>
      </c>
      <c r="X1378" s="221" t="str">
        <f t="shared" si="68"/>
        <v/>
      </c>
      <c r="AA1378" s="216" t="str">
        <f>IF(ISNUMBER(J1378),IF(OR(F1378&lt;Soll_Ist_Vergleich!$C$4,F1378&gt;Soll_Ist_Vergleich!$C$5,I1378&lt;Soll_Ist_Vergleich!$C$4,I1378&gt;Soll_Ist_Vergleich!$C$5,O1378&lt;Soll_Ist_Vergleich!$C$4,O1378&gt;Soll_Ist_Vergleich!$C$5),"Datum überprüfen",""),"")</f>
        <v/>
      </c>
    </row>
    <row r="1379" spans="1:27" x14ac:dyDescent="0.2">
      <c r="A1379" s="243" t="str">
        <f>IF(ISBLANK(B1379),"",COUNTA(B$10:B1379))</f>
        <v/>
      </c>
      <c r="B1379" s="24"/>
      <c r="C1379" s="48"/>
      <c r="D1379" s="48"/>
      <c r="E1379" s="33"/>
      <c r="F1379" s="35"/>
      <c r="G1379" s="35"/>
      <c r="H1379" s="49"/>
      <c r="I1379" s="35"/>
      <c r="J1379" s="34"/>
      <c r="K1379" s="62"/>
      <c r="L1379" s="62"/>
      <c r="M1379" s="114"/>
      <c r="N1379" s="116"/>
      <c r="O1379" s="57"/>
      <c r="P1379" s="50"/>
      <c r="Q1379" s="34"/>
      <c r="R1379" s="48"/>
      <c r="T1379" s="231" t="str">
        <f t="shared" si="66"/>
        <v/>
      </c>
      <c r="U1379" s="230"/>
      <c r="W1379" s="221" t="str">
        <f t="shared" si="67"/>
        <v/>
      </c>
      <c r="X1379" s="221" t="str">
        <f t="shared" si="68"/>
        <v/>
      </c>
      <c r="AA1379" s="216" t="str">
        <f>IF(ISNUMBER(J1379),IF(OR(F1379&lt;Soll_Ist_Vergleich!$C$4,F1379&gt;Soll_Ist_Vergleich!$C$5,I1379&lt;Soll_Ist_Vergleich!$C$4,I1379&gt;Soll_Ist_Vergleich!$C$5,O1379&lt;Soll_Ist_Vergleich!$C$4,O1379&gt;Soll_Ist_Vergleich!$C$5),"Datum überprüfen",""),"")</f>
        <v/>
      </c>
    </row>
    <row r="1380" spans="1:27" x14ac:dyDescent="0.2">
      <c r="A1380" s="243" t="str">
        <f>IF(ISBLANK(B1380),"",COUNTA(B$10:B1380))</f>
        <v/>
      </c>
      <c r="B1380" s="24"/>
      <c r="C1380" s="48"/>
      <c r="D1380" s="48"/>
      <c r="E1380" s="33"/>
      <c r="F1380" s="35"/>
      <c r="G1380" s="35"/>
      <c r="H1380" s="49"/>
      <c r="I1380" s="35"/>
      <c r="J1380" s="34"/>
      <c r="K1380" s="62"/>
      <c r="L1380" s="62"/>
      <c r="M1380" s="114"/>
      <c r="N1380" s="116"/>
      <c r="O1380" s="57"/>
      <c r="P1380" s="50"/>
      <c r="Q1380" s="34"/>
      <c r="R1380" s="48"/>
      <c r="T1380" s="231" t="str">
        <f t="shared" si="66"/>
        <v/>
      </c>
      <c r="U1380" s="230"/>
      <c r="W1380" s="221" t="str">
        <f t="shared" si="67"/>
        <v/>
      </c>
      <c r="X1380" s="221" t="str">
        <f t="shared" si="68"/>
        <v/>
      </c>
      <c r="AA1380" s="216" t="str">
        <f>IF(ISNUMBER(J1380),IF(OR(F1380&lt;Soll_Ist_Vergleich!$C$4,F1380&gt;Soll_Ist_Vergleich!$C$5,I1380&lt;Soll_Ist_Vergleich!$C$4,I1380&gt;Soll_Ist_Vergleich!$C$5,O1380&lt;Soll_Ist_Vergleich!$C$4,O1380&gt;Soll_Ist_Vergleich!$C$5),"Datum überprüfen",""),"")</f>
        <v/>
      </c>
    </row>
    <row r="1381" spans="1:27" x14ac:dyDescent="0.2">
      <c r="A1381" s="243" t="str">
        <f>IF(ISBLANK(B1381),"",COUNTA(B$10:B1381))</f>
        <v/>
      </c>
      <c r="B1381" s="24"/>
      <c r="C1381" s="48"/>
      <c r="D1381" s="48"/>
      <c r="E1381" s="33"/>
      <c r="F1381" s="35"/>
      <c r="G1381" s="35"/>
      <c r="H1381" s="49"/>
      <c r="I1381" s="35"/>
      <c r="J1381" s="34"/>
      <c r="K1381" s="62"/>
      <c r="L1381" s="62"/>
      <c r="M1381" s="114"/>
      <c r="N1381" s="116"/>
      <c r="O1381" s="57"/>
      <c r="P1381" s="50"/>
      <c r="Q1381" s="34"/>
      <c r="R1381" s="48"/>
      <c r="T1381" s="231" t="str">
        <f t="shared" si="66"/>
        <v/>
      </c>
      <c r="U1381" s="230"/>
      <c r="W1381" s="221" t="str">
        <f t="shared" si="67"/>
        <v/>
      </c>
      <c r="X1381" s="221" t="str">
        <f t="shared" si="68"/>
        <v/>
      </c>
      <c r="AA1381" s="216" t="str">
        <f>IF(ISNUMBER(J1381),IF(OR(F1381&lt;Soll_Ist_Vergleich!$C$4,F1381&gt;Soll_Ist_Vergleich!$C$5,I1381&lt;Soll_Ist_Vergleich!$C$4,I1381&gt;Soll_Ist_Vergleich!$C$5,O1381&lt;Soll_Ist_Vergleich!$C$4,O1381&gt;Soll_Ist_Vergleich!$C$5),"Datum überprüfen",""),"")</f>
        <v/>
      </c>
    </row>
    <row r="1382" spans="1:27" x14ac:dyDescent="0.2">
      <c r="A1382" s="243" t="str">
        <f>IF(ISBLANK(B1382),"",COUNTA(B$10:B1382))</f>
        <v/>
      </c>
      <c r="B1382" s="24"/>
      <c r="C1382" s="48"/>
      <c r="D1382" s="48"/>
      <c r="E1382" s="33"/>
      <c r="F1382" s="35"/>
      <c r="G1382" s="35"/>
      <c r="H1382" s="49"/>
      <c r="I1382" s="35"/>
      <c r="J1382" s="34"/>
      <c r="K1382" s="62"/>
      <c r="L1382" s="62"/>
      <c r="M1382" s="114"/>
      <c r="N1382" s="116"/>
      <c r="O1382" s="57"/>
      <c r="P1382" s="50"/>
      <c r="Q1382" s="34"/>
      <c r="R1382" s="48"/>
      <c r="T1382" s="231" t="str">
        <f t="shared" si="66"/>
        <v/>
      </c>
      <c r="U1382" s="230"/>
      <c r="W1382" s="221" t="str">
        <f t="shared" si="67"/>
        <v/>
      </c>
      <c r="X1382" s="221" t="str">
        <f t="shared" si="68"/>
        <v/>
      </c>
      <c r="AA1382" s="216" t="str">
        <f>IF(ISNUMBER(J1382),IF(OR(F1382&lt;Soll_Ist_Vergleich!$C$4,F1382&gt;Soll_Ist_Vergleich!$C$5,I1382&lt;Soll_Ist_Vergleich!$C$4,I1382&gt;Soll_Ist_Vergleich!$C$5,O1382&lt;Soll_Ist_Vergleich!$C$4,O1382&gt;Soll_Ist_Vergleich!$C$5),"Datum überprüfen",""),"")</f>
        <v/>
      </c>
    </row>
    <row r="1383" spans="1:27" x14ac:dyDescent="0.2">
      <c r="A1383" s="243" t="str">
        <f>IF(ISBLANK(B1383),"",COUNTA(B$10:B1383))</f>
        <v/>
      </c>
      <c r="B1383" s="24"/>
      <c r="C1383" s="48"/>
      <c r="D1383" s="48"/>
      <c r="E1383" s="33"/>
      <c r="F1383" s="35"/>
      <c r="G1383" s="35"/>
      <c r="H1383" s="49"/>
      <c r="I1383" s="35"/>
      <c r="J1383" s="34"/>
      <c r="K1383" s="62"/>
      <c r="L1383" s="62"/>
      <c r="M1383" s="114"/>
      <c r="N1383" s="116"/>
      <c r="O1383" s="57"/>
      <c r="P1383" s="50"/>
      <c r="Q1383" s="34"/>
      <c r="R1383" s="48"/>
      <c r="T1383" s="231" t="str">
        <f t="shared" si="66"/>
        <v/>
      </c>
      <c r="U1383" s="230"/>
      <c r="W1383" s="221" t="str">
        <f t="shared" si="67"/>
        <v/>
      </c>
      <c r="X1383" s="221" t="str">
        <f t="shared" si="68"/>
        <v/>
      </c>
      <c r="AA1383" s="216" t="str">
        <f>IF(ISNUMBER(J1383),IF(OR(F1383&lt;Soll_Ist_Vergleich!$C$4,F1383&gt;Soll_Ist_Vergleich!$C$5,I1383&lt;Soll_Ist_Vergleich!$C$4,I1383&gt;Soll_Ist_Vergleich!$C$5,O1383&lt;Soll_Ist_Vergleich!$C$4,O1383&gt;Soll_Ist_Vergleich!$C$5),"Datum überprüfen",""),"")</f>
        <v/>
      </c>
    </row>
    <row r="1384" spans="1:27" x14ac:dyDescent="0.2">
      <c r="A1384" s="243" t="str">
        <f>IF(ISBLANK(B1384),"",COUNTA(B$10:B1384))</f>
        <v/>
      </c>
      <c r="B1384" s="24"/>
      <c r="C1384" s="48"/>
      <c r="D1384" s="48"/>
      <c r="E1384" s="33"/>
      <c r="F1384" s="35"/>
      <c r="G1384" s="35"/>
      <c r="H1384" s="49"/>
      <c r="I1384" s="35"/>
      <c r="J1384" s="34"/>
      <c r="K1384" s="62"/>
      <c r="L1384" s="62"/>
      <c r="M1384" s="114"/>
      <c r="N1384" s="116"/>
      <c r="O1384" s="57"/>
      <c r="P1384" s="50"/>
      <c r="Q1384" s="34"/>
      <c r="R1384" s="48"/>
      <c r="T1384" s="231" t="str">
        <f t="shared" si="66"/>
        <v/>
      </c>
      <c r="U1384" s="230"/>
      <c r="W1384" s="221" t="str">
        <f t="shared" si="67"/>
        <v/>
      </c>
      <c r="X1384" s="221" t="str">
        <f t="shared" si="68"/>
        <v/>
      </c>
      <c r="AA1384" s="216" t="str">
        <f>IF(ISNUMBER(J1384),IF(OR(F1384&lt;Soll_Ist_Vergleich!$C$4,F1384&gt;Soll_Ist_Vergleich!$C$5,I1384&lt;Soll_Ist_Vergleich!$C$4,I1384&gt;Soll_Ist_Vergleich!$C$5,O1384&lt;Soll_Ist_Vergleich!$C$4,O1384&gt;Soll_Ist_Vergleich!$C$5),"Datum überprüfen",""),"")</f>
        <v/>
      </c>
    </row>
    <row r="1385" spans="1:27" x14ac:dyDescent="0.2">
      <c r="A1385" s="243" t="str">
        <f>IF(ISBLANK(B1385),"",COUNTA(B$10:B1385))</f>
        <v/>
      </c>
      <c r="B1385" s="24"/>
      <c r="C1385" s="48"/>
      <c r="D1385" s="48"/>
      <c r="E1385" s="33"/>
      <c r="F1385" s="35"/>
      <c r="G1385" s="35"/>
      <c r="H1385" s="49"/>
      <c r="I1385" s="35"/>
      <c r="J1385" s="34"/>
      <c r="K1385" s="62"/>
      <c r="L1385" s="62"/>
      <c r="M1385" s="114"/>
      <c r="N1385" s="116"/>
      <c r="O1385" s="57"/>
      <c r="P1385" s="50"/>
      <c r="Q1385" s="34"/>
      <c r="R1385" s="48"/>
      <c r="T1385" s="231" t="str">
        <f t="shared" si="66"/>
        <v/>
      </c>
      <c r="U1385" s="230"/>
      <c r="W1385" s="221" t="str">
        <f t="shared" si="67"/>
        <v/>
      </c>
      <c r="X1385" s="221" t="str">
        <f t="shared" si="68"/>
        <v/>
      </c>
      <c r="AA1385" s="216" t="str">
        <f>IF(ISNUMBER(J1385),IF(OR(F1385&lt;Soll_Ist_Vergleich!$C$4,F1385&gt;Soll_Ist_Vergleich!$C$5,I1385&lt;Soll_Ist_Vergleich!$C$4,I1385&gt;Soll_Ist_Vergleich!$C$5,O1385&lt;Soll_Ist_Vergleich!$C$4,O1385&gt;Soll_Ist_Vergleich!$C$5),"Datum überprüfen",""),"")</f>
        <v/>
      </c>
    </row>
    <row r="1386" spans="1:27" x14ac:dyDescent="0.2">
      <c r="A1386" s="243" t="str">
        <f>IF(ISBLANK(B1386),"",COUNTA(B$10:B1386))</f>
        <v/>
      </c>
      <c r="B1386" s="24"/>
      <c r="C1386" s="48"/>
      <c r="D1386" s="48"/>
      <c r="E1386" s="33"/>
      <c r="F1386" s="35"/>
      <c r="G1386" s="35"/>
      <c r="H1386" s="49"/>
      <c r="I1386" s="35"/>
      <c r="J1386" s="34"/>
      <c r="K1386" s="62"/>
      <c r="L1386" s="62"/>
      <c r="M1386" s="114"/>
      <c r="N1386" s="116"/>
      <c r="O1386" s="57"/>
      <c r="P1386" s="50"/>
      <c r="Q1386" s="34"/>
      <c r="R1386" s="48"/>
      <c r="T1386" s="231" t="str">
        <f t="shared" si="66"/>
        <v/>
      </c>
      <c r="U1386" s="230"/>
      <c r="W1386" s="221" t="str">
        <f t="shared" si="67"/>
        <v/>
      </c>
      <c r="X1386" s="221" t="str">
        <f t="shared" si="68"/>
        <v/>
      </c>
      <c r="AA1386" s="216" t="str">
        <f>IF(ISNUMBER(J1386),IF(OR(F1386&lt;Soll_Ist_Vergleich!$C$4,F1386&gt;Soll_Ist_Vergleich!$C$5,I1386&lt;Soll_Ist_Vergleich!$C$4,I1386&gt;Soll_Ist_Vergleich!$C$5,O1386&lt;Soll_Ist_Vergleich!$C$4,O1386&gt;Soll_Ist_Vergleich!$C$5),"Datum überprüfen",""),"")</f>
        <v/>
      </c>
    </row>
    <row r="1387" spans="1:27" x14ac:dyDescent="0.2">
      <c r="A1387" s="243" t="str">
        <f>IF(ISBLANK(B1387),"",COUNTA(B$10:B1387))</f>
        <v/>
      </c>
      <c r="B1387" s="24"/>
      <c r="C1387" s="48"/>
      <c r="D1387" s="48"/>
      <c r="E1387" s="33"/>
      <c r="F1387" s="35"/>
      <c r="G1387" s="35"/>
      <c r="H1387" s="49"/>
      <c r="I1387" s="35"/>
      <c r="J1387" s="34"/>
      <c r="K1387" s="62"/>
      <c r="L1387" s="62"/>
      <c r="M1387" s="114"/>
      <c r="N1387" s="116"/>
      <c r="O1387" s="57"/>
      <c r="P1387" s="50"/>
      <c r="Q1387" s="34"/>
      <c r="R1387" s="48"/>
      <c r="T1387" s="231" t="str">
        <f t="shared" si="66"/>
        <v/>
      </c>
      <c r="U1387" s="230"/>
      <c r="W1387" s="221" t="str">
        <f t="shared" si="67"/>
        <v/>
      </c>
      <c r="X1387" s="221" t="str">
        <f t="shared" si="68"/>
        <v/>
      </c>
      <c r="AA1387" s="216" t="str">
        <f>IF(ISNUMBER(J1387),IF(OR(F1387&lt;Soll_Ist_Vergleich!$C$4,F1387&gt;Soll_Ist_Vergleich!$C$5,I1387&lt;Soll_Ist_Vergleich!$C$4,I1387&gt;Soll_Ist_Vergleich!$C$5,O1387&lt;Soll_Ist_Vergleich!$C$4,O1387&gt;Soll_Ist_Vergleich!$C$5),"Datum überprüfen",""),"")</f>
        <v/>
      </c>
    </row>
    <row r="1388" spans="1:27" x14ac:dyDescent="0.2">
      <c r="A1388" s="243" t="str">
        <f>IF(ISBLANK(B1388),"",COUNTA(B$10:B1388))</f>
        <v/>
      </c>
      <c r="B1388" s="24"/>
      <c r="C1388" s="48"/>
      <c r="D1388" s="48"/>
      <c r="E1388" s="33"/>
      <c r="F1388" s="35"/>
      <c r="G1388" s="35"/>
      <c r="H1388" s="49"/>
      <c r="I1388" s="35"/>
      <c r="J1388" s="34"/>
      <c r="K1388" s="62"/>
      <c r="L1388" s="62"/>
      <c r="M1388" s="114"/>
      <c r="N1388" s="116"/>
      <c r="O1388" s="57"/>
      <c r="P1388" s="50"/>
      <c r="Q1388" s="34"/>
      <c r="R1388" s="48"/>
      <c r="T1388" s="231" t="str">
        <f t="shared" si="66"/>
        <v/>
      </c>
      <c r="U1388" s="230"/>
      <c r="W1388" s="221" t="str">
        <f t="shared" si="67"/>
        <v/>
      </c>
      <c r="X1388" s="221" t="str">
        <f t="shared" si="68"/>
        <v/>
      </c>
      <c r="AA1388" s="216" t="str">
        <f>IF(ISNUMBER(J1388),IF(OR(F1388&lt;Soll_Ist_Vergleich!$C$4,F1388&gt;Soll_Ist_Vergleich!$C$5,I1388&lt;Soll_Ist_Vergleich!$C$4,I1388&gt;Soll_Ist_Vergleich!$C$5,O1388&lt;Soll_Ist_Vergleich!$C$4,O1388&gt;Soll_Ist_Vergleich!$C$5),"Datum überprüfen",""),"")</f>
        <v/>
      </c>
    </row>
    <row r="1389" spans="1:27" x14ac:dyDescent="0.2">
      <c r="A1389" s="243" t="str">
        <f>IF(ISBLANK(B1389),"",COUNTA(B$10:B1389))</f>
        <v/>
      </c>
      <c r="B1389" s="24"/>
      <c r="C1389" s="48"/>
      <c r="D1389" s="48"/>
      <c r="E1389" s="33"/>
      <c r="F1389" s="35"/>
      <c r="G1389" s="35"/>
      <c r="H1389" s="49"/>
      <c r="I1389" s="35"/>
      <c r="J1389" s="34"/>
      <c r="K1389" s="62"/>
      <c r="L1389" s="62"/>
      <c r="M1389" s="114"/>
      <c r="N1389" s="116"/>
      <c r="O1389" s="57"/>
      <c r="P1389" s="50"/>
      <c r="Q1389" s="34"/>
      <c r="R1389" s="48"/>
      <c r="T1389" s="231" t="str">
        <f t="shared" si="66"/>
        <v/>
      </c>
      <c r="U1389" s="230"/>
      <c r="W1389" s="221" t="str">
        <f t="shared" si="67"/>
        <v/>
      </c>
      <c r="X1389" s="221" t="str">
        <f t="shared" si="68"/>
        <v/>
      </c>
      <c r="AA1389" s="216" t="str">
        <f>IF(ISNUMBER(J1389),IF(OR(F1389&lt;Soll_Ist_Vergleich!$C$4,F1389&gt;Soll_Ist_Vergleich!$C$5,I1389&lt;Soll_Ist_Vergleich!$C$4,I1389&gt;Soll_Ist_Vergleich!$C$5,O1389&lt;Soll_Ist_Vergleich!$C$4,O1389&gt;Soll_Ist_Vergleich!$C$5),"Datum überprüfen",""),"")</f>
        <v/>
      </c>
    </row>
    <row r="1390" spans="1:27" x14ac:dyDescent="0.2">
      <c r="A1390" s="243" t="str">
        <f>IF(ISBLANK(B1390),"",COUNTA(B$10:B1390))</f>
        <v/>
      </c>
      <c r="B1390" s="24"/>
      <c r="C1390" s="48"/>
      <c r="D1390" s="48"/>
      <c r="E1390" s="33"/>
      <c r="F1390" s="35"/>
      <c r="G1390" s="35"/>
      <c r="H1390" s="49"/>
      <c r="I1390" s="35"/>
      <c r="J1390" s="34"/>
      <c r="K1390" s="62"/>
      <c r="L1390" s="62"/>
      <c r="M1390" s="114"/>
      <c r="N1390" s="116"/>
      <c r="O1390" s="57"/>
      <c r="P1390" s="50"/>
      <c r="Q1390" s="34"/>
      <c r="R1390" s="48"/>
      <c r="T1390" s="231" t="str">
        <f t="shared" ref="T1390:T1453" si="69">IF(ISNUMBER(Q1390),Q1390-S1390,"")</f>
        <v/>
      </c>
      <c r="U1390" s="230"/>
      <c r="W1390" s="221" t="str">
        <f t="shared" si="67"/>
        <v/>
      </c>
      <c r="X1390" s="221" t="str">
        <f t="shared" si="68"/>
        <v/>
      </c>
      <c r="AA1390" s="216" t="str">
        <f>IF(ISNUMBER(J1390),IF(OR(F1390&lt;Soll_Ist_Vergleich!$C$4,F1390&gt;Soll_Ist_Vergleich!$C$5,I1390&lt;Soll_Ist_Vergleich!$C$4,I1390&gt;Soll_Ist_Vergleich!$C$5,O1390&lt;Soll_Ist_Vergleich!$C$4,O1390&gt;Soll_Ist_Vergleich!$C$5),"Datum überprüfen",""),"")</f>
        <v/>
      </c>
    </row>
    <row r="1391" spans="1:27" x14ac:dyDescent="0.2">
      <c r="A1391" s="243" t="str">
        <f>IF(ISBLANK(B1391),"",COUNTA(B$10:B1391))</f>
        <v/>
      </c>
      <c r="B1391" s="24"/>
      <c r="C1391" s="48"/>
      <c r="D1391" s="48"/>
      <c r="E1391" s="33"/>
      <c r="F1391" s="35"/>
      <c r="G1391" s="35"/>
      <c r="H1391" s="49"/>
      <c r="I1391" s="35"/>
      <c r="J1391" s="34"/>
      <c r="K1391" s="62"/>
      <c r="L1391" s="62"/>
      <c r="M1391" s="114"/>
      <c r="N1391" s="116"/>
      <c r="O1391" s="57"/>
      <c r="P1391" s="50"/>
      <c r="Q1391" s="34"/>
      <c r="R1391" s="48"/>
      <c r="T1391" s="231" t="str">
        <f t="shared" si="69"/>
        <v/>
      </c>
      <c r="U1391" s="230"/>
      <c r="W1391" s="221" t="str">
        <f t="shared" si="67"/>
        <v/>
      </c>
      <c r="X1391" s="221" t="str">
        <f t="shared" si="68"/>
        <v/>
      </c>
      <c r="AA1391" s="216" t="str">
        <f>IF(ISNUMBER(J1391),IF(OR(F1391&lt;Soll_Ist_Vergleich!$C$4,F1391&gt;Soll_Ist_Vergleich!$C$5,I1391&lt;Soll_Ist_Vergleich!$C$4,I1391&gt;Soll_Ist_Vergleich!$C$5,O1391&lt;Soll_Ist_Vergleich!$C$4,O1391&gt;Soll_Ist_Vergleich!$C$5),"Datum überprüfen",""),"")</f>
        <v/>
      </c>
    </row>
    <row r="1392" spans="1:27" x14ac:dyDescent="0.2">
      <c r="A1392" s="243" t="str">
        <f>IF(ISBLANK(B1392),"",COUNTA(B$10:B1392))</f>
        <v/>
      </c>
      <c r="B1392" s="24"/>
      <c r="C1392" s="48"/>
      <c r="D1392" s="48"/>
      <c r="E1392" s="33"/>
      <c r="F1392" s="35"/>
      <c r="G1392" s="35"/>
      <c r="H1392" s="49"/>
      <c r="I1392" s="35"/>
      <c r="J1392" s="34"/>
      <c r="K1392" s="62"/>
      <c r="L1392" s="62"/>
      <c r="M1392" s="114"/>
      <c r="N1392" s="116"/>
      <c r="O1392" s="57"/>
      <c r="P1392" s="50"/>
      <c r="Q1392" s="34"/>
      <c r="R1392" s="48"/>
      <c r="T1392" s="231" t="str">
        <f t="shared" si="69"/>
        <v/>
      </c>
      <c r="U1392" s="230"/>
      <c r="W1392" s="221" t="str">
        <f t="shared" si="67"/>
        <v/>
      </c>
      <c r="X1392" s="221" t="str">
        <f t="shared" si="68"/>
        <v/>
      </c>
      <c r="AA1392" s="216" t="str">
        <f>IF(ISNUMBER(J1392),IF(OR(F1392&lt;Soll_Ist_Vergleich!$C$4,F1392&gt;Soll_Ist_Vergleich!$C$5,I1392&lt;Soll_Ist_Vergleich!$C$4,I1392&gt;Soll_Ist_Vergleich!$C$5,O1392&lt;Soll_Ist_Vergleich!$C$4,O1392&gt;Soll_Ist_Vergleich!$C$5),"Datum überprüfen",""),"")</f>
        <v/>
      </c>
    </row>
    <row r="1393" spans="1:27" x14ac:dyDescent="0.2">
      <c r="A1393" s="243" t="str">
        <f>IF(ISBLANK(B1393),"",COUNTA(B$10:B1393))</f>
        <v/>
      </c>
      <c r="B1393" s="24"/>
      <c r="C1393" s="48"/>
      <c r="D1393" s="48"/>
      <c r="E1393" s="33"/>
      <c r="F1393" s="35"/>
      <c r="G1393" s="35"/>
      <c r="H1393" s="49"/>
      <c r="I1393" s="35"/>
      <c r="J1393" s="34"/>
      <c r="K1393" s="62"/>
      <c r="L1393" s="62"/>
      <c r="M1393" s="114"/>
      <c r="N1393" s="116"/>
      <c r="O1393" s="57"/>
      <c r="P1393" s="50"/>
      <c r="Q1393" s="34"/>
      <c r="R1393" s="48"/>
      <c r="T1393" s="231" t="str">
        <f t="shared" si="69"/>
        <v/>
      </c>
      <c r="U1393" s="230"/>
      <c r="W1393" s="221" t="str">
        <f t="shared" si="67"/>
        <v/>
      </c>
      <c r="X1393" s="221" t="str">
        <f t="shared" si="68"/>
        <v/>
      </c>
      <c r="AA1393" s="216" t="str">
        <f>IF(ISNUMBER(J1393),IF(OR(F1393&lt;Soll_Ist_Vergleich!$C$4,F1393&gt;Soll_Ist_Vergleich!$C$5,I1393&lt;Soll_Ist_Vergleich!$C$4,I1393&gt;Soll_Ist_Vergleich!$C$5,O1393&lt;Soll_Ist_Vergleich!$C$4,O1393&gt;Soll_Ist_Vergleich!$C$5),"Datum überprüfen",""),"")</f>
        <v/>
      </c>
    </row>
    <row r="1394" spans="1:27" x14ac:dyDescent="0.2">
      <c r="A1394" s="243" t="str">
        <f>IF(ISBLANK(B1394),"",COUNTA(B$10:B1394))</f>
        <v/>
      </c>
      <c r="B1394" s="24"/>
      <c r="C1394" s="48"/>
      <c r="D1394" s="48"/>
      <c r="E1394" s="33"/>
      <c r="F1394" s="35"/>
      <c r="G1394" s="35"/>
      <c r="H1394" s="49"/>
      <c r="I1394" s="35"/>
      <c r="J1394" s="34"/>
      <c r="K1394" s="62"/>
      <c r="L1394" s="62"/>
      <c r="M1394" s="114"/>
      <c r="N1394" s="116"/>
      <c r="O1394" s="57"/>
      <c r="P1394" s="50"/>
      <c r="Q1394" s="34"/>
      <c r="R1394" s="48"/>
      <c r="T1394" s="231" t="str">
        <f t="shared" si="69"/>
        <v/>
      </c>
      <c r="U1394" s="230"/>
      <c r="W1394" s="221" t="str">
        <f t="shared" si="67"/>
        <v/>
      </c>
      <c r="X1394" s="221" t="str">
        <f t="shared" si="68"/>
        <v/>
      </c>
      <c r="AA1394" s="216" t="str">
        <f>IF(ISNUMBER(J1394),IF(OR(F1394&lt;Soll_Ist_Vergleich!$C$4,F1394&gt;Soll_Ist_Vergleich!$C$5,I1394&lt;Soll_Ist_Vergleich!$C$4,I1394&gt;Soll_Ist_Vergleich!$C$5,O1394&lt;Soll_Ist_Vergleich!$C$4,O1394&gt;Soll_Ist_Vergleich!$C$5),"Datum überprüfen",""),"")</f>
        <v/>
      </c>
    </row>
    <row r="1395" spans="1:27" x14ac:dyDescent="0.2">
      <c r="A1395" s="243" t="str">
        <f>IF(ISBLANK(B1395),"",COUNTA(B$10:B1395))</f>
        <v/>
      </c>
      <c r="B1395" s="24"/>
      <c r="C1395" s="48"/>
      <c r="D1395" s="48"/>
      <c r="E1395" s="33"/>
      <c r="F1395" s="35"/>
      <c r="G1395" s="35"/>
      <c r="H1395" s="49"/>
      <c r="I1395" s="35"/>
      <c r="J1395" s="34"/>
      <c r="K1395" s="62"/>
      <c r="L1395" s="62"/>
      <c r="M1395" s="114"/>
      <c r="N1395" s="116"/>
      <c r="O1395" s="57"/>
      <c r="P1395" s="50"/>
      <c r="Q1395" s="34"/>
      <c r="R1395" s="48"/>
      <c r="T1395" s="231" t="str">
        <f t="shared" si="69"/>
        <v/>
      </c>
      <c r="U1395" s="230"/>
      <c r="W1395" s="221" t="str">
        <f t="shared" si="67"/>
        <v/>
      </c>
      <c r="X1395" s="221" t="str">
        <f t="shared" si="68"/>
        <v/>
      </c>
      <c r="AA1395" s="216" t="str">
        <f>IF(ISNUMBER(J1395),IF(OR(F1395&lt;Soll_Ist_Vergleich!$C$4,F1395&gt;Soll_Ist_Vergleich!$C$5,I1395&lt;Soll_Ist_Vergleich!$C$4,I1395&gt;Soll_Ist_Vergleich!$C$5,O1395&lt;Soll_Ist_Vergleich!$C$4,O1395&gt;Soll_Ist_Vergleich!$C$5),"Datum überprüfen",""),"")</f>
        <v/>
      </c>
    </row>
    <row r="1396" spans="1:27" x14ac:dyDescent="0.2">
      <c r="A1396" s="243" t="str">
        <f>IF(ISBLANK(B1396),"",COUNTA(B$10:B1396))</f>
        <v/>
      </c>
      <c r="B1396" s="24"/>
      <c r="C1396" s="48"/>
      <c r="D1396" s="48"/>
      <c r="E1396" s="33"/>
      <c r="F1396" s="35"/>
      <c r="G1396" s="35"/>
      <c r="H1396" s="49"/>
      <c r="I1396" s="35"/>
      <c r="J1396" s="34"/>
      <c r="K1396" s="62"/>
      <c r="L1396" s="62"/>
      <c r="M1396" s="114"/>
      <c r="N1396" s="116"/>
      <c r="O1396" s="57"/>
      <c r="P1396" s="50"/>
      <c r="Q1396" s="34"/>
      <c r="R1396" s="48"/>
      <c r="T1396" s="231" t="str">
        <f t="shared" si="69"/>
        <v/>
      </c>
      <c r="U1396" s="230"/>
      <c r="W1396" s="221" t="str">
        <f t="shared" si="67"/>
        <v/>
      </c>
      <c r="X1396" s="221" t="str">
        <f t="shared" si="68"/>
        <v/>
      </c>
      <c r="AA1396" s="216" t="str">
        <f>IF(ISNUMBER(J1396),IF(OR(F1396&lt;Soll_Ist_Vergleich!$C$4,F1396&gt;Soll_Ist_Vergleich!$C$5,I1396&lt;Soll_Ist_Vergleich!$C$4,I1396&gt;Soll_Ist_Vergleich!$C$5,O1396&lt;Soll_Ist_Vergleich!$C$4,O1396&gt;Soll_Ist_Vergleich!$C$5),"Datum überprüfen",""),"")</f>
        <v/>
      </c>
    </row>
    <row r="1397" spans="1:27" x14ac:dyDescent="0.2">
      <c r="A1397" s="243" t="str">
        <f>IF(ISBLANK(B1397),"",COUNTA(B$10:B1397))</f>
        <v/>
      </c>
      <c r="B1397" s="24"/>
      <c r="C1397" s="48"/>
      <c r="D1397" s="48"/>
      <c r="E1397" s="33"/>
      <c r="F1397" s="35"/>
      <c r="G1397" s="35"/>
      <c r="H1397" s="49"/>
      <c r="I1397" s="35"/>
      <c r="J1397" s="34"/>
      <c r="K1397" s="62"/>
      <c r="L1397" s="62"/>
      <c r="M1397" s="114"/>
      <c r="N1397" s="116"/>
      <c r="O1397" s="57"/>
      <c r="P1397" s="50"/>
      <c r="Q1397" s="34"/>
      <c r="R1397" s="48"/>
      <c r="T1397" s="231" t="str">
        <f t="shared" si="69"/>
        <v/>
      </c>
      <c r="U1397" s="230"/>
      <c r="W1397" s="221" t="str">
        <f t="shared" si="67"/>
        <v/>
      </c>
      <c r="X1397" s="221" t="str">
        <f t="shared" si="68"/>
        <v/>
      </c>
      <c r="AA1397" s="216" t="str">
        <f>IF(ISNUMBER(J1397),IF(OR(F1397&lt;Soll_Ist_Vergleich!$C$4,F1397&gt;Soll_Ist_Vergleich!$C$5,I1397&lt;Soll_Ist_Vergleich!$C$4,I1397&gt;Soll_Ist_Vergleich!$C$5,O1397&lt;Soll_Ist_Vergleich!$C$4,O1397&gt;Soll_Ist_Vergleich!$C$5),"Datum überprüfen",""),"")</f>
        <v/>
      </c>
    </row>
    <row r="1398" spans="1:27" x14ac:dyDescent="0.2">
      <c r="A1398" s="243" t="str">
        <f>IF(ISBLANK(B1398),"",COUNTA(B$10:B1398))</f>
        <v/>
      </c>
      <c r="B1398" s="24"/>
      <c r="C1398" s="48"/>
      <c r="D1398" s="48"/>
      <c r="E1398" s="33"/>
      <c r="F1398" s="35"/>
      <c r="G1398" s="35"/>
      <c r="H1398" s="49"/>
      <c r="I1398" s="35"/>
      <c r="J1398" s="34"/>
      <c r="K1398" s="62"/>
      <c r="L1398" s="62"/>
      <c r="M1398" s="114"/>
      <c r="N1398" s="116"/>
      <c r="O1398" s="57"/>
      <c r="P1398" s="50"/>
      <c r="Q1398" s="34"/>
      <c r="R1398" s="48"/>
      <c r="T1398" s="231" t="str">
        <f t="shared" si="69"/>
        <v/>
      </c>
      <c r="U1398" s="230"/>
      <c r="W1398" s="221" t="str">
        <f t="shared" si="67"/>
        <v/>
      </c>
      <c r="X1398" s="221" t="str">
        <f t="shared" si="68"/>
        <v/>
      </c>
      <c r="AA1398" s="216" t="str">
        <f>IF(ISNUMBER(J1398),IF(OR(F1398&lt;Soll_Ist_Vergleich!$C$4,F1398&gt;Soll_Ist_Vergleich!$C$5,I1398&lt;Soll_Ist_Vergleich!$C$4,I1398&gt;Soll_Ist_Vergleich!$C$5,O1398&lt;Soll_Ist_Vergleich!$C$4,O1398&gt;Soll_Ist_Vergleich!$C$5),"Datum überprüfen",""),"")</f>
        <v/>
      </c>
    </row>
    <row r="1399" spans="1:27" x14ac:dyDescent="0.2">
      <c r="A1399" s="243" t="str">
        <f>IF(ISBLANK(B1399),"",COUNTA(B$10:B1399))</f>
        <v/>
      </c>
      <c r="B1399" s="24"/>
      <c r="C1399" s="48"/>
      <c r="D1399" s="48"/>
      <c r="E1399" s="33"/>
      <c r="F1399" s="35"/>
      <c r="G1399" s="35"/>
      <c r="H1399" s="49"/>
      <c r="I1399" s="35"/>
      <c r="J1399" s="34"/>
      <c r="K1399" s="62"/>
      <c r="L1399" s="62"/>
      <c r="M1399" s="114"/>
      <c r="N1399" s="116"/>
      <c r="O1399" s="57"/>
      <c r="P1399" s="50"/>
      <c r="Q1399" s="34"/>
      <c r="R1399" s="48"/>
      <c r="T1399" s="231" t="str">
        <f t="shared" si="69"/>
        <v/>
      </c>
      <c r="U1399" s="230"/>
      <c r="W1399" s="221" t="str">
        <f t="shared" si="67"/>
        <v/>
      </c>
      <c r="X1399" s="221" t="str">
        <f t="shared" si="68"/>
        <v/>
      </c>
      <c r="AA1399" s="216" t="str">
        <f>IF(ISNUMBER(J1399),IF(OR(F1399&lt;Soll_Ist_Vergleich!$C$4,F1399&gt;Soll_Ist_Vergleich!$C$5,I1399&lt;Soll_Ist_Vergleich!$C$4,I1399&gt;Soll_Ist_Vergleich!$C$5,O1399&lt;Soll_Ist_Vergleich!$C$4,O1399&gt;Soll_Ist_Vergleich!$C$5),"Datum überprüfen",""),"")</f>
        <v/>
      </c>
    </row>
    <row r="1400" spans="1:27" x14ac:dyDescent="0.2">
      <c r="A1400" s="243" t="str">
        <f>IF(ISBLANK(B1400),"",COUNTA(B$10:B1400))</f>
        <v/>
      </c>
      <c r="B1400" s="24"/>
      <c r="C1400" s="48"/>
      <c r="D1400" s="48"/>
      <c r="E1400" s="33"/>
      <c r="F1400" s="35"/>
      <c r="G1400" s="35"/>
      <c r="H1400" s="49"/>
      <c r="I1400" s="35"/>
      <c r="J1400" s="34"/>
      <c r="K1400" s="62"/>
      <c r="L1400" s="62"/>
      <c r="M1400" s="114"/>
      <c r="N1400" s="116"/>
      <c r="O1400" s="57"/>
      <c r="P1400" s="50"/>
      <c r="Q1400" s="34"/>
      <c r="R1400" s="48"/>
      <c r="T1400" s="231" t="str">
        <f t="shared" si="69"/>
        <v/>
      </c>
      <c r="U1400" s="230"/>
      <c r="W1400" s="221" t="str">
        <f t="shared" si="67"/>
        <v/>
      </c>
      <c r="X1400" s="221" t="str">
        <f t="shared" si="68"/>
        <v/>
      </c>
      <c r="AA1400" s="216" t="str">
        <f>IF(ISNUMBER(J1400),IF(OR(F1400&lt;Soll_Ist_Vergleich!$C$4,F1400&gt;Soll_Ist_Vergleich!$C$5,I1400&lt;Soll_Ist_Vergleich!$C$4,I1400&gt;Soll_Ist_Vergleich!$C$5,O1400&lt;Soll_Ist_Vergleich!$C$4,O1400&gt;Soll_Ist_Vergleich!$C$5),"Datum überprüfen",""),"")</f>
        <v/>
      </c>
    </row>
    <row r="1401" spans="1:27" x14ac:dyDescent="0.2">
      <c r="A1401" s="243" t="str">
        <f>IF(ISBLANK(B1401),"",COUNTA(B$10:B1401))</f>
        <v/>
      </c>
      <c r="B1401" s="24"/>
      <c r="C1401" s="48"/>
      <c r="D1401" s="48"/>
      <c r="E1401" s="33"/>
      <c r="F1401" s="35"/>
      <c r="G1401" s="35"/>
      <c r="H1401" s="49"/>
      <c r="I1401" s="35"/>
      <c r="J1401" s="34"/>
      <c r="K1401" s="62"/>
      <c r="L1401" s="62"/>
      <c r="M1401" s="114"/>
      <c r="N1401" s="116"/>
      <c r="O1401" s="57"/>
      <c r="P1401" s="50"/>
      <c r="Q1401" s="34"/>
      <c r="R1401" s="48"/>
      <c r="T1401" s="231" t="str">
        <f t="shared" si="69"/>
        <v/>
      </c>
      <c r="U1401" s="230"/>
      <c r="W1401" s="221" t="str">
        <f t="shared" si="67"/>
        <v/>
      </c>
      <c r="X1401" s="221" t="str">
        <f t="shared" si="68"/>
        <v/>
      </c>
      <c r="AA1401" s="216" t="str">
        <f>IF(ISNUMBER(J1401),IF(OR(F1401&lt;Soll_Ist_Vergleich!$C$4,F1401&gt;Soll_Ist_Vergleich!$C$5,I1401&lt;Soll_Ist_Vergleich!$C$4,I1401&gt;Soll_Ist_Vergleich!$C$5,O1401&lt;Soll_Ist_Vergleich!$C$4,O1401&gt;Soll_Ist_Vergleich!$C$5),"Datum überprüfen",""),"")</f>
        <v/>
      </c>
    </row>
    <row r="1402" spans="1:27" x14ac:dyDescent="0.2">
      <c r="A1402" s="243" t="str">
        <f>IF(ISBLANK(B1402),"",COUNTA(B$10:B1402))</f>
        <v/>
      </c>
      <c r="B1402" s="24"/>
      <c r="C1402" s="48"/>
      <c r="D1402" s="48"/>
      <c r="E1402" s="33"/>
      <c r="F1402" s="35"/>
      <c r="G1402" s="35"/>
      <c r="H1402" s="49"/>
      <c r="I1402" s="35"/>
      <c r="J1402" s="34"/>
      <c r="K1402" s="62"/>
      <c r="L1402" s="62"/>
      <c r="M1402" s="114"/>
      <c r="N1402" s="116"/>
      <c r="O1402" s="57"/>
      <c r="P1402" s="50"/>
      <c r="Q1402" s="34"/>
      <c r="R1402" s="48"/>
      <c r="T1402" s="231" t="str">
        <f t="shared" si="69"/>
        <v/>
      </c>
      <c r="U1402" s="230"/>
      <c r="W1402" s="221" t="str">
        <f t="shared" si="67"/>
        <v/>
      </c>
      <c r="X1402" s="221" t="str">
        <f t="shared" si="68"/>
        <v/>
      </c>
      <c r="AA1402" s="216" t="str">
        <f>IF(ISNUMBER(J1402),IF(OR(F1402&lt;Soll_Ist_Vergleich!$C$4,F1402&gt;Soll_Ist_Vergleich!$C$5,I1402&lt;Soll_Ist_Vergleich!$C$4,I1402&gt;Soll_Ist_Vergleich!$C$5,O1402&lt;Soll_Ist_Vergleich!$C$4,O1402&gt;Soll_Ist_Vergleich!$C$5),"Datum überprüfen",""),"")</f>
        <v/>
      </c>
    </row>
    <row r="1403" spans="1:27" x14ac:dyDescent="0.2">
      <c r="A1403" s="243" t="str">
        <f>IF(ISBLANK(B1403),"",COUNTA(B$10:B1403))</f>
        <v/>
      </c>
      <c r="B1403" s="24"/>
      <c r="C1403" s="48"/>
      <c r="D1403" s="48"/>
      <c r="E1403" s="33"/>
      <c r="F1403" s="35"/>
      <c r="G1403" s="35"/>
      <c r="H1403" s="49"/>
      <c r="I1403" s="35"/>
      <c r="J1403" s="34"/>
      <c r="K1403" s="62"/>
      <c r="L1403" s="62"/>
      <c r="M1403" s="114"/>
      <c r="N1403" s="116"/>
      <c r="O1403" s="57"/>
      <c r="P1403" s="50"/>
      <c r="Q1403" s="34"/>
      <c r="R1403" s="48"/>
      <c r="T1403" s="231" t="str">
        <f t="shared" si="69"/>
        <v/>
      </c>
      <c r="U1403" s="230"/>
      <c r="W1403" s="221" t="str">
        <f t="shared" si="67"/>
        <v/>
      </c>
      <c r="X1403" s="221" t="str">
        <f t="shared" si="68"/>
        <v/>
      </c>
      <c r="AA1403" s="216" t="str">
        <f>IF(ISNUMBER(J1403),IF(OR(F1403&lt;Soll_Ist_Vergleich!$C$4,F1403&gt;Soll_Ist_Vergleich!$C$5,I1403&lt;Soll_Ist_Vergleich!$C$4,I1403&gt;Soll_Ist_Vergleich!$C$5,O1403&lt;Soll_Ist_Vergleich!$C$4,O1403&gt;Soll_Ist_Vergleich!$C$5),"Datum überprüfen",""),"")</f>
        <v/>
      </c>
    </row>
    <row r="1404" spans="1:27" x14ac:dyDescent="0.2">
      <c r="A1404" s="243" t="str">
        <f>IF(ISBLANK(B1404),"",COUNTA(B$10:B1404))</f>
        <v/>
      </c>
      <c r="B1404" s="24"/>
      <c r="C1404" s="48"/>
      <c r="D1404" s="48"/>
      <c r="E1404" s="33"/>
      <c r="F1404" s="35"/>
      <c r="G1404" s="35"/>
      <c r="H1404" s="49"/>
      <c r="I1404" s="35"/>
      <c r="J1404" s="34"/>
      <c r="K1404" s="62"/>
      <c r="L1404" s="62"/>
      <c r="M1404" s="114"/>
      <c r="N1404" s="116"/>
      <c r="O1404" s="57"/>
      <c r="P1404" s="50"/>
      <c r="Q1404" s="34"/>
      <c r="R1404" s="48"/>
      <c r="T1404" s="231" t="str">
        <f t="shared" si="69"/>
        <v/>
      </c>
      <c r="U1404" s="230"/>
      <c r="W1404" s="221" t="str">
        <f t="shared" si="67"/>
        <v/>
      </c>
      <c r="X1404" s="221" t="str">
        <f t="shared" si="68"/>
        <v/>
      </c>
      <c r="AA1404" s="216" t="str">
        <f>IF(ISNUMBER(J1404),IF(OR(F1404&lt;Soll_Ist_Vergleich!$C$4,F1404&gt;Soll_Ist_Vergleich!$C$5,I1404&lt;Soll_Ist_Vergleich!$C$4,I1404&gt;Soll_Ist_Vergleich!$C$5,O1404&lt;Soll_Ist_Vergleich!$C$4,O1404&gt;Soll_Ist_Vergleich!$C$5),"Datum überprüfen",""),"")</f>
        <v/>
      </c>
    </row>
    <row r="1405" spans="1:27" x14ac:dyDescent="0.2">
      <c r="A1405" s="243" t="str">
        <f>IF(ISBLANK(B1405),"",COUNTA(B$10:B1405))</f>
        <v/>
      </c>
      <c r="B1405" s="24"/>
      <c r="C1405" s="48"/>
      <c r="D1405" s="48"/>
      <c r="E1405" s="33"/>
      <c r="F1405" s="35"/>
      <c r="G1405" s="35"/>
      <c r="H1405" s="49"/>
      <c r="I1405" s="35"/>
      <c r="J1405" s="34"/>
      <c r="K1405" s="62"/>
      <c r="L1405" s="62"/>
      <c r="M1405" s="114"/>
      <c r="N1405" s="116"/>
      <c r="O1405" s="57"/>
      <c r="P1405" s="50"/>
      <c r="Q1405" s="34"/>
      <c r="R1405" s="48"/>
      <c r="T1405" s="231" t="str">
        <f t="shared" si="69"/>
        <v/>
      </c>
      <c r="U1405" s="230"/>
      <c r="W1405" s="221" t="str">
        <f t="shared" si="67"/>
        <v/>
      </c>
      <c r="X1405" s="221" t="str">
        <f t="shared" si="68"/>
        <v/>
      </c>
      <c r="AA1405" s="216" t="str">
        <f>IF(ISNUMBER(J1405),IF(OR(F1405&lt;Soll_Ist_Vergleich!$C$4,F1405&gt;Soll_Ist_Vergleich!$C$5,I1405&lt;Soll_Ist_Vergleich!$C$4,I1405&gt;Soll_Ist_Vergleich!$C$5,O1405&lt;Soll_Ist_Vergleich!$C$4,O1405&gt;Soll_Ist_Vergleich!$C$5),"Datum überprüfen",""),"")</f>
        <v/>
      </c>
    </row>
    <row r="1406" spans="1:27" x14ac:dyDescent="0.2">
      <c r="A1406" s="243" t="str">
        <f>IF(ISBLANK(B1406),"",COUNTA(B$10:B1406))</f>
        <v/>
      </c>
      <c r="B1406" s="24"/>
      <c r="C1406" s="48"/>
      <c r="D1406" s="48"/>
      <c r="E1406" s="33"/>
      <c r="F1406" s="35"/>
      <c r="G1406" s="35"/>
      <c r="H1406" s="49"/>
      <c r="I1406" s="35"/>
      <c r="J1406" s="34"/>
      <c r="K1406" s="62"/>
      <c r="L1406" s="62"/>
      <c r="M1406" s="114"/>
      <c r="N1406" s="116"/>
      <c r="O1406" s="57"/>
      <c r="P1406" s="50"/>
      <c r="Q1406" s="34"/>
      <c r="R1406" s="48"/>
      <c r="T1406" s="231" t="str">
        <f t="shared" si="69"/>
        <v/>
      </c>
      <c r="U1406" s="230"/>
      <c r="W1406" s="221" t="str">
        <f t="shared" si="67"/>
        <v/>
      </c>
      <c r="X1406" s="221" t="str">
        <f t="shared" si="68"/>
        <v/>
      </c>
      <c r="AA1406" s="216" t="str">
        <f>IF(ISNUMBER(J1406),IF(OR(F1406&lt;Soll_Ist_Vergleich!$C$4,F1406&gt;Soll_Ist_Vergleich!$C$5,I1406&lt;Soll_Ist_Vergleich!$C$4,I1406&gt;Soll_Ist_Vergleich!$C$5,O1406&lt;Soll_Ist_Vergleich!$C$4,O1406&gt;Soll_Ist_Vergleich!$C$5),"Datum überprüfen",""),"")</f>
        <v/>
      </c>
    </row>
    <row r="1407" spans="1:27" x14ac:dyDescent="0.2">
      <c r="A1407" s="243" t="str">
        <f>IF(ISBLANK(B1407),"",COUNTA(B$10:B1407))</f>
        <v/>
      </c>
      <c r="B1407" s="24"/>
      <c r="C1407" s="48"/>
      <c r="D1407" s="48"/>
      <c r="E1407" s="33"/>
      <c r="F1407" s="35"/>
      <c r="G1407" s="35"/>
      <c r="H1407" s="49"/>
      <c r="I1407" s="35"/>
      <c r="J1407" s="34"/>
      <c r="K1407" s="62"/>
      <c r="L1407" s="62"/>
      <c r="M1407" s="114"/>
      <c r="N1407" s="116"/>
      <c r="O1407" s="57"/>
      <c r="P1407" s="50"/>
      <c r="Q1407" s="34"/>
      <c r="R1407" s="48"/>
      <c r="T1407" s="231" t="str">
        <f t="shared" si="69"/>
        <v/>
      </c>
      <c r="U1407" s="230"/>
      <c r="W1407" s="221" t="str">
        <f t="shared" si="67"/>
        <v/>
      </c>
      <c r="X1407" s="221" t="str">
        <f t="shared" si="68"/>
        <v/>
      </c>
      <c r="AA1407" s="216" t="str">
        <f>IF(ISNUMBER(J1407),IF(OR(F1407&lt;Soll_Ist_Vergleich!$C$4,F1407&gt;Soll_Ist_Vergleich!$C$5,I1407&lt;Soll_Ist_Vergleich!$C$4,I1407&gt;Soll_Ist_Vergleich!$C$5,O1407&lt;Soll_Ist_Vergleich!$C$4,O1407&gt;Soll_Ist_Vergleich!$C$5),"Datum überprüfen",""),"")</f>
        <v/>
      </c>
    </row>
    <row r="1408" spans="1:27" x14ac:dyDescent="0.2">
      <c r="A1408" s="243" t="str">
        <f>IF(ISBLANK(B1408),"",COUNTA(B$10:B1408))</f>
        <v/>
      </c>
      <c r="B1408" s="24"/>
      <c r="C1408" s="48"/>
      <c r="D1408" s="48"/>
      <c r="E1408" s="33"/>
      <c r="F1408" s="35"/>
      <c r="G1408" s="35"/>
      <c r="H1408" s="49"/>
      <c r="I1408" s="35"/>
      <c r="J1408" s="34"/>
      <c r="K1408" s="62"/>
      <c r="L1408" s="62"/>
      <c r="M1408" s="114"/>
      <c r="N1408" s="116"/>
      <c r="O1408" s="57"/>
      <c r="P1408" s="50"/>
      <c r="Q1408" s="34"/>
      <c r="R1408" s="48"/>
      <c r="T1408" s="231" t="str">
        <f t="shared" si="69"/>
        <v/>
      </c>
      <c r="U1408" s="230"/>
      <c r="W1408" s="221" t="str">
        <f t="shared" si="67"/>
        <v/>
      </c>
      <c r="X1408" s="221" t="str">
        <f t="shared" si="68"/>
        <v/>
      </c>
      <c r="AA1408" s="216" t="str">
        <f>IF(ISNUMBER(J1408),IF(OR(F1408&lt;Soll_Ist_Vergleich!$C$4,F1408&gt;Soll_Ist_Vergleich!$C$5,I1408&lt;Soll_Ist_Vergleich!$C$4,I1408&gt;Soll_Ist_Vergleich!$C$5,O1408&lt;Soll_Ist_Vergleich!$C$4,O1408&gt;Soll_Ist_Vergleich!$C$5),"Datum überprüfen",""),"")</f>
        <v/>
      </c>
    </row>
    <row r="1409" spans="1:27" x14ac:dyDescent="0.2">
      <c r="A1409" s="243" t="str">
        <f>IF(ISBLANK(B1409),"",COUNTA(B$10:B1409))</f>
        <v/>
      </c>
      <c r="B1409" s="24"/>
      <c r="C1409" s="48"/>
      <c r="D1409" s="48"/>
      <c r="E1409" s="33"/>
      <c r="F1409" s="35"/>
      <c r="G1409" s="35"/>
      <c r="H1409" s="49"/>
      <c r="I1409" s="35"/>
      <c r="J1409" s="34"/>
      <c r="K1409" s="62"/>
      <c r="L1409" s="62"/>
      <c r="M1409" s="114"/>
      <c r="N1409" s="116"/>
      <c r="O1409" s="57"/>
      <c r="P1409" s="50"/>
      <c r="Q1409" s="34"/>
      <c r="R1409" s="48"/>
      <c r="T1409" s="231" t="str">
        <f t="shared" si="69"/>
        <v/>
      </c>
      <c r="U1409" s="230"/>
      <c r="W1409" s="221" t="str">
        <f t="shared" si="67"/>
        <v/>
      </c>
      <c r="X1409" s="221" t="str">
        <f t="shared" si="68"/>
        <v/>
      </c>
      <c r="AA1409" s="216" t="str">
        <f>IF(ISNUMBER(J1409),IF(OR(F1409&lt;Soll_Ist_Vergleich!$C$4,F1409&gt;Soll_Ist_Vergleich!$C$5,I1409&lt;Soll_Ist_Vergleich!$C$4,I1409&gt;Soll_Ist_Vergleich!$C$5,O1409&lt;Soll_Ist_Vergleich!$C$4,O1409&gt;Soll_Ist_Vergleich!$C$5),"Datum überprüfen",""),"")</f>
        <v/>
      </c>
    </row>
    <row r="1410" spans="1:27" x14ac:dyDescent="0.2">
      <c r="A1410" s="243" t="str">
        <f>IF(ISBLANK(B1410),"",COUNTA(B$10:B1410))</f>
        <v/>
      </c>
      <c r="B1410" s="24"/>
      <c r="C1410" s="48"/>
      <c r="D1410" s="48"/>
      <c r="E1410" s="33"/>
      <c r="F1410" s="35"/>
      <c r="G1410" s="35"/>
      <c r="H1410" s="49"/>
      <c r="I1410" s="35"/>
      <c r="J1410" s="34"/>
      <c r="K1410" s="62"/>
      <c r="L1410" s="62"/>
      <c r="M1410" s="114"/>
      <c r="N1410" s="116"/>
      <c r="O1410" s="57"/>
      <c r="P1410" s="50"/>
      <c r="Q1410" s="34"/>
      <c r="R1410" s="48"/>
      <c r="T1410" s="231" t="str">
        <f t="shared" si="69"/>
        <v/>
      </c>
      <c r="U1410" s="230"/>
      <c r="W1410" s="221" t="str">
        <f t="shared" si="67"/>
        <v/>
      </c>
      <c r="X1410" s="221" t="str">
        <f t="shared" si="68"/>
        <v/>
      </c>
      <c r="AA1410" s="216" t="str">
        <f>IF(ISNUMBER(J1410),IF(OR(F1410&lt;Soll_Ist_Vergleich!$C$4,F1410&gt;Soll_Ist_Vergleich!$C$5,I1410&lt;Soll_Ist_Vergleich!$C$4,I1410&gt;Soll_Ist_Vergleich!$C$5,O1410&lt;Soll_Ist_Vergleich!$C$4,O1410&gt;Soll_Ist_Vergleich!$C$5),"Datum überprüfen",""),"")</f>
        <v/>
      </c>
    </row>
    <row r="1411" spans="1:27" x14ac:dyDescent="0.2">
      <c r="A1411" s="243" t="str">
        <f>IF(ISBLANK(B1411),"",COUNTA(B$10:B1411))</f>
        <v/>
      </c>
      <c r="B1411" s="24"/>
      <c r="C1411" s="48"/>
      <c r="D1411" s="48"/>
      <c r="E1411" s="33"/>
      <c r="F1411" s="35"/>
      <c r="G1411" s="35"/>
      <c r="H1411" s="49"/>
      <c r="I1411" s="35"/>
      <c r="J1411" s="34"/>
      <c r="K1411" s="62"/>
      <c r="L1411" s="62"/>
      <c r="M1411" s="114"/>
      <c r="N1411" s="116"/>
      <c r="O1411" s="57"/>
      <c r="P1411" s="50"/>
      <c r="Q1411" s="34"/>
      <c r="R1411" s="48"/>
      <c r="T1411" s="231" t="str">
        <f t="shared" si="69"/>
        <v/>
      </c>
      <c r="U1411" s="230"/>
      <c r="W1411" s="221" t="str">
        <f t="shared" si="67"/>
        <v/>
      </c>
      <c r="X1411" s="221" t="str">
        <f t="shared" si="68"/>
        <v/>
      </c>
      <c r="AA1411" s="216" t="str">
        <f>IF(ISNUMBER(J1411),IF(OR(F1411&lt;Soll_Ist_Vergleich!$C$4,F1411&gt;Soll_Ist_Vergleich!$C$5,I1411&lt;Soll_Ist_Vergleich!$C$4,I1411&gt;Soll_Ist_Vergleich!$C$5,O1411&lt;Soll_Ist_Vergleich!$C$4,O1411&gt;Soll_Ist_Vergleich!$C$5),"Datum überprüfen",""),"")</f>
        <v/>
      </c>
    </row>
    <row r="1412" spans="1:27" x14ac:dyDescent="0.2">
      <c r="A1412" s="243" t="str">
        <f>IF(ISBLANK(B1412),"",COUNTA(B$10:B1412))</f>
        <v/>
      </c>
      <c r="B1412" s="24"/>
      <c r="C1412" s="48"/>
      <c r="D1412" s="48"/>
      <c r="E1412" s="33"/>
      <c r="F1412" s="35"/>
      <c r="G1412" s="35"/>
      <c r="H1412" s="49"/>
      <c r="I1412" s="35"/>
      <c r="J1412" s="34"/>
      <c r="K1412" s="62"/>
      <c r="L1412" s="62"/>
      <c r="M1412" s="114"/>
      <c r="N1412" s="116"/>
      <c r="O1412" s="57"/>
      <c r="P1412" s="50"/>
      <c r="Q1412" s="34"/>
      <c r="R1412" s="48"/>
      <c r="T1412" s="231" t="str">
        <f t="shared" si="69"/>
        <v/>
      </c>
      <c r="U1412" s="230"/>
      <c r="W1412" s="221" t="str">
        <f t="shared" si="67"/>
        <v/>
      </c>
      <c r="X1412" s="221" t="str">
        <f t="shared" si="68"/>
        <v/>
      </c>
      <c r="AA1412" s="216" t="str">
        <f>IF(ISNUMBER(J1412),IF(OR(F1412&lt;Soll_Ist_Vergleich!$C$4,F1412&gt;Soll_Ist_Vergleich!$C$5,I1412&lt;Soll_Ist_Vergleich!$C$4,I1412&gt;Soll_Ist_Vergleich!$C$5,O1412&lt;Soll_Ist_Vergleich!$C$4,O1412&gt;Soll_Ist_Vergleich!$C$5),"Datum überprüfen",""),"")</f>
        <v/>
      </c>
    </row>
    <row r="1413" spans="1:27" x14ac:dyDescent="0.2">
      <c r="A1413" s="243" t="str">
        <f>IF(ISBLANK(B1413),"",COUNTA(B$10:B1413))</f>
        <v/>
      </c>
      <c r="B1413" s="24"/>
      <c r="C1413" s="48"/>
      <c r="D1413" s="48"/>
      <c r="E1413" s="33"/>
      <c r="F1413" s="35"/>
      <c r="G1413" s="35"/>
      <c r="H1413" s="49"/>
      <c r="I1413" s="35"/>
      <c r="J1413" s="34"/>
      <c r="K1413" s="62"/>
      <c r="L1413" s="62"/>
      <c r="M1413" s="114"/>
      <c r="N1413" s="116"/>
      <c r="O1413" s="57"/>
      <c r="P1413" s="50"/>
      <c r="Q1413" s="34"/>
      <c r="R1413" s="48"/>
      <c r="T1413" s="231" t="str">
        <f t="shared" si="69"/>
        <v/>
      </c>
      <c r="U1413" s="230"/>
      <c r="W1413" s="221" t="str">
        <f t="shared" si="67"/>
        <v/>
      </c>
      <c r="X1413" s="221" t="str">
        <f t="shared" si="68"/>
        <v/>
      </c>
      <c r="AA1413" s="216" t="str">
        <f>IF(ISNUMBER(J1413),IF(OR(F1413&lt;Soll_Ist_Vergleich!$C$4,F1413&gt;Soll_Ist_Vergleich!$C$5,I1413&lt;Soll_Ist_Vergleich!$C$4,I1413&gt;Soll_Ist_Vergleich!$C$5,O1413&lt;Soll_Ist_Vergleich!$C$4,O1413&gt;Soll_Ist_Vergleich!$C$5),"Datum überprüfen",""),"")</f>
        <v/>
      </c>
    </row>
    <row r="1414" spans="1:27" x14ac:dyDescent="0.2">
      <c r="A1414" s="243" t="str">
        <f>IF(ISBLANK(B1414),"",COUNTA(B$10:B1414))</f>
        <v/>
      </c>
      <c r="B1414" s="24"/>
      <c r="C1414" s="48"/>
      <c r="D1414" s="48"/>
      <c r="E1414" s="33"/>
      <c r="F1414" s="35"/>
      <c r="G1414" s="35"/>
      <c r="H1414" s="49"/>
      <c r="I1414" s="35"/>
      <c r="J1414" s="34"/>
      <c r="K1414" s="62"/>
      <c r="L1414" s="62"/>
      <c r="M1414" s="114"/>
      <c r="N1414" s="116"/>
      <c r="O1414" s="57"/>
      <c r="P1414" s="50"/>
      <c r="Q1414" s="34"/>
      <c r="R1414" s="48"/>
      <c r="T1414" s="231" t="str">
        <f t="shared" si="69"/>
        <v/>
      </c>
      <c r="U1414" s="230"/>
      <c r="W1414" s="221" t="str">
        <f t="shared" si="67"/>
        <v/>
      </c>
      <c r="X1414" s="221" t="str">
        <f t="shared" si="68"/>
        <v/>
      </c>
      <c r="AA1414" s="216" t="str">
        <f>IF(ISNUMBER(J1414),IF(OR(F1414&lt;Soll_Ist_Vergleich!$C$4,F1414&gt;Soll_Ist_Vergleich!$C$5,I1414&lt;Soll_Ist_Vergleich!$C$4,I1414&gt;Soll_Ist_Vergleich!$C$5,O1414&lt;Soll_Ist_Vergleich!$C$4,O1414&gt;Soll_Ist_Vergleich!$C$5),"Datum überprüfen",""),"")</f>
        <v/>
      </c>
    </row>
    <row r="1415" spans="1:27" x14ac:dyDescent="0.2">
      <c r="A1415" s="243" t="str">
        <f>IF(ISBLANK(B1415),"",COUNTA(B$10:B1415))</f>
        <v/>
      </c>
      <c r="B1415" s="24"/>
      <c r="C1415" s="48"/>
      <c r="D1415" s="48"/>
      <c r="E1415" s="33"/>
      <c r="F1415" s="35"/>
      <c r="G1415" s="35"/>
      <c r="H1415" s="49"/>
      <c r="I1415" s="35"/>
      <c r="J1415" s="34"/>
      <c r="K1415" s="62"/>
      <c r="L1415" s="62"/>
      <c r="M1415" s="114"/>
      <c r="N1415" s="116"/>
      <c r="O1415" s="57"/>
      <c r="P1415" s="50"/>
      <c r="Q1415" s="34"/>
      <c r="R1415" s="48"/>
      <c r="T1415" s="231" t="str">
        <f t="shared" si="69"/>
        <v/>
      </c>
      <c r="U1415" s="230"/>
      <c r="W1415" s="221" t="str">
        <f t="shared" si="67"/>
        <v/>
      </c>
      <c r="X1415" s="221" t="str">
        <f t="shared" si="68"/>
        <v/>
      </c>
      <c r="AA1415" s="216" t="str">
        <f>IF(ISNUMBER(J1415),IF(OR(F1415&lt;Soll_Ist_Vergleich!$C$4,F1415&gt;Soll_Ist_Vergleich!$C$5,I1415&lt;Soll_Ist_Vergleich!$C$4,I1415&gt;Soll_Ist_Vergleich!$C$5,O1415&lt;Soll_Ist_Vergleich!$C$4,O1415&gt;Soll_Ist_Vergleich!$C$5),"Datum überprüfen",""),"")</f>
        <v/>
      </c>
    </row>
    <row r="1416" spans="1:27" x14ac:dyDescent="0.2">
      <c r="A1416" s="243" t="str">
        <f>IF(ISBLANK(B1416),"",COUNTA(B$10:B1416))</f>
        <v/>
      </c>
      <c r="B1416" s="24"/>
      <c r="C1416" s="48"/>
      <c r="D1416" s="48"/>
      <c r="E1416" s="33"/>
      <c r="F1416" s="35"/>
      <c r="G1416" s="35"/>
      <c r="H1416" s="49"/>
      <c r="I1416" s="35"/>
      <c r="J1416" s="34"/>
      <c r="K1416" s="62"/>
      <c r="L1416" s="62"/>
      <c r="M1416" s="114"/>
      <c r="N1416" s="116"/>
      <c r="O1416" s="57"/>
      <c r="P1416" s="50"/>
      <c r="Q1416" s="34"/>
      <c r="R1416" s="48"/>
      <c r="T1416" s="231" t="str">
        <f t="shared" si="69"/>
        <v/>
      </c>
      <c r="U1416" s="230"/>
      <c r="W1416" s="221" t="str">
        <f t="shared" si="67"/>
        <v/>
      </c>
      <c r="X1416" s="221" t="str">
        <f t="shared" si="68"/>
        <v/>
      </c>
      <c r="AA1416" s="216" t="str">
        <f>IF(ISNUMBER(J1416),IF(OR(F1416&lt;Soll_Ist_Vergleich!$C$4,F1416&gt;Soll_Ist_Vergleich!$C$5,I1416&lt;Soll_Ist_Vergleich!$C$4,I1416&gt;Soll_Ist_Vergleich!$C$5,O1416&lt;Soll_Ist_Vergleich!$C$4,O1416&gt;Soll_Ist_Vergleich!$C$5),"Datum überprüfen",""),"")</f>
        <v/>
      </c>
    </row>
    <row r="1417" spans="1:27" x14ac:dyDescent="0.2">
      <c r="A1417" s="243" t="str">
        <f>IF(ISBLANK(B1417),"",COUNTA(B$10:B1417))</f>
        <v/>
      </c>
      <c r="B1417" s="24"/>
      <c r="C1417" s="48"/>
      <c r="D1417" s="48"/>
      <c r="E1417" s="33"/>
      <c r="F1417" s="35"/>
      <c r="G1417" s="35"/>
      <c r="H1417" s="49"/>
      <c r="I1417" s="35"/>
      <c r="J1417" s="34"/>
      <c r="K1417" s="62"/>
      <c r="L1417" s="62"/>
      <c r="M1417" s="114"/>
      <c r="N1417" s="116"/>
      <c r="O1417" s="57"/>
      <c r="P1417" s="50"/>
      <c r="Q1417" s="34"/>
      <c r="R1417" s="48"/>
      <c r="T1417" s="231" t="str">
        <f t="shared" si="69"/>
        <v/>
      </c>
      <c r="U1417" s="230"/>
      <c r="W1417" s="221" t="str">
        <f t="shared" si="67"/>
        <v/>
      </c>
      <c r="X1417" s="221" t="str">
        <f t="shared" si="68"/>
        <v/>
      </c>
      <c r="AA1417" s="216" t="str">
        <f>IF(ISNUMBER(J1417),IF(OR(F1417&lt;Soll_Ist_Vergleich!$C$4,F1417&gt;Soll_Ist_Vergleich!$C$5,I1417&lt;Soll_Ist_Vergleich!$C$4,I1417&gt;Soll_Ist_Vergleich!$C$5,O1417&lt;Soll_Ist_Vergleich!$C$4,O1417&gt;Soll_Ist_Vergleich!$C$5),"Datum überprüfen",""),"")</f>
        <v/>
      </c>
    </row>
    <row r="1418" spans="1:27" x14ac:dyDescent="0.2">
      <c r="A1418" s="243" t="str">
        <f>IF(ISBLANK(B1418),"",COUNTA(B$10:B1418))</f>
        <v/>
      </c>
      <c r="B1418" s="24"/>
      <c r="C1418" s="48"/>
      <c r="D1418" s="48"/>
      <c r="E1418" s="33"/>
      <c r="F1418" s="35"/>
      <c r="G1418" s="35"/>
      <c r="H1418" s="49"/>
      <c r="I1418" s="35"/>
      <c r="J1418" s="34"/>
      <c r="K1418" s="62"/>
      <c r="L1418" s="62"/>
      <c r="M1418" s="114"/>
      <c r="N1418" s="116"/>
      <c r="O1418" s="57"/>
      <c r="P1418" s="50"/>
      <c r="Q1418" s="34"/>
      <c r="R1418" s="48"/>
      <c r="T1418" s="231" t="str">
        <f t="shared" si="69"/>
        <v/>
      </c>
      <c r="U1418" s="230"/>
      <c r="W1418" s="221" t="str">
        <f t="shared" si="67"/>
        <v/>
      </c>
      <c r="X1418" s="221" t="str">
        <f t="shared" si="68"/>
        <v/>
      </c>
      <c r="AA1418" s="216" t="str">
        <f>IF(ISNUMBER(J1418),IF(OR(F1418&lt;Soll_Ist_Vergleich!$C$4,F1418&gt;Soll_Ist_Vergleich!$C$5,I1418&lt;Soll_Ist_Vergleich!$C$4,I1418&gt;Soll_Ist_Vergleich!$C$5,O1418&lt;Soll_Ist_Vergleich!$C$4,O1418&gt;Soll_Ist_Vergleich!$C$5),"Datum überprüfen",""),"")</f>
        <v/>
      </c>
    </row>
    <row r="1419" spans="1:27" x14ac:dyDescent="0.2">
      <c r="A1419" s="243" t="str">
        <f>IF(ISBLANK(B1419),"",COUNTA(B$10:B1419))</f>
        <v/>
      </c>
      <c r="B1419" s="24"/>
      <c r="C1419" s="48"/>
      <c r="D1419" s="48"/>
      <c r="E1419" s="33"/>
      <c r="F1419" s="35"/>
      <c r="G1419" s="35"/>
      <c r="H1419" s="49"/>
      <c r="I1419" s="35"/>
      <c r="J1419" s="34"/>
      <c r="K1419" s="62"/>
      <c r="L1419" s="62"/>
      <c r="M1419" s="114"/>
      <c r="N1419" s="116"/>
      <c r="O1419" s="57"/>
      <c r="P1419" s="50"/>
      <c r="Q1419" s="34"/>
      <c r="R1419" s="48"/>
      <c r="T1419" s="231" t="str">
        <f t="shared" si="69"/>
        <v/>
      </c>
      <c r="U1419" s="230"/>
      <c r="W1419" s="221" t="str">
        <f t="shared" si="67"/>
        <v/>
      </c>
      <c r="X1419" s="221" t="str">
        <f t="shared" si="68"/>
        <v/>
      </c>
      <c r="AA1419" s="216" t="str">
        <f>IF(ISNUMBER(J1419),IF(OR(F1419&lt;Soll_Ist_Vergleich!$C$4,F1419&gt;Soll_Ist_Vergleich!$C$5,I1419&lt;Soll_Ist_Vergleich!$C$4,I1419&gt;Soll_Ist_Vergleich!$C$5,O1419&lt;Soll_Ist_Vergleich!$C$4,O1419&gt;Soll_Ist_Vergleich!$C$5),"Datum überprüfen",""),"")</f>
        <v/>
      </c>
    </row>
    <row r="1420" spans="1:27" x14ac:dyDescent="0.2">
      <c r="A1420" s="243" t="str">
        <f>IF(ISBLANK(B1420),"",COUNTA(B$10:B1420))</f>
        <v/>
      </c>
      <c r="B1420" s="24"/>
      <c r="C1420" s="48"/>
      <c r="D1420" s="48"/>
      <c r="E1420" s="33"/>
      <c r="F1420" s="35"/>
      <c r="G1420" s="35"/>
      <c r="H1420" s="49"/>
      <c r="I1420" s="35"/>
      <c r="J1420" s="34"/>
      <c r="K1420" s="62"/>
      <c r="L1420" s="62"/>
      <c r="M1420" s="114"/>
      <c r="N1420" s="116"/>
      <c r="O1420" s="57"/>
      <c r="P1420" s="50"/>
      <c r="Q1420" s="34"/>
      <c r="R1420" s="48"/>
      <c r="T1420" s="231" t="str">
        <f t="shared" si="69"/>
        <v/>
      </c>
      <c r="U1420" s="230"/>
      <c r="W1420" s="221" t="str">
        <f t="shared" si="67"/>
        <v/>
      </c>
      <c r="X1420" s="221" t="str">
        <f t="shared" si="68"/>
        <v/>
      </c>
      <c r="AA1420" s="216" t="str">
        <f>IF(ISNUMBER(J1420),IF(OR(F1420&lt;Soll_Ist_Vergleich!$C$4,F1420&gt;Soll_Ist_Vergleich!$C$5,I1420&lt;Soll_Ist_Vergleich!$C$4,I1420&gt;Soll_Ist_Vergleich!$C$5,O1420&lt;Soll_Ist_Vergleich!$C$4,O1420&gt;Soll_Ist_Vergleich!$C$5),"Datum überprüfen",""),"")</f>
        <v/>
      </c>
    </row>
    <row r="1421" spans="1:27" x14ac:dyDescent="0.2">
      <c r="A1421" s="243" t="str">
        <f>IF(ISBLANK(B1421),"",COUNTA(B$10:B1421))</f>
        <v/>
      </c>
      <c r="B1421" s="24"/>
      <c r="C1421" s="48"/>
      <c r="D1421" s="48"/>
      <c r="E1421" s="33"/>
      <c r="F1421" s="35"/>
      <c r="G1421" s="35"/>
      <c r="H1421" s="49"/>
      <c r="I1421" s="35"/>
      <c r="J1421" s="34"/>
      <c r="K1421" s="62"/>
      <c r="L1421" s="62"/>
      <c r="M1421" s="114"/>
      <c r="N1421" s="116"/>
      <c r="O1421" s="57"/>
      <c r="P1421" s="50"/>
      <c r="Q1421" s="34"/>
      <c r="R1421" s="48"/>
      <c r="T1421" s="231" t="str">
        <f t="shared" si="69"/>
        <v/>
      </c>
      <c r="U1421" s="230"/>
      <c r="W1421" s="221" t="str">
        <f t="shared" si="67"/>
        <v/>
      </c>
      <c r="X1421" s="221" t="str">
        <f t="shared" si="68"/>
        <v/>
      </c>
      <c r="AA1421" s="216" t="str">
        <f>IF(ISNUMBER(J1421),IF(OR(F1421&lt;Soll_Ist_Vergleich!$C$4,F1421&gt;Soll_Ist_Vergleich!$C$5,I1421&lt;Soll_Ist_Vergleich!$C$4,I1421&gt;Soll_Ist_Vergleich!$C$5,O1421&lt;Soll_Ist_Vergleich!$C$4,O1421&gt;Soll_Ist_Vergleich!$C$5),"Datum überprüfen",""),"")</f>
        <v/>
      </c>
    </row>
    <row r="1422" spans="1:27" x14ac:dyDescent="0.2">
      <c r="A1422" s="243" t="str">
        <f>IF(ISBLANK(B1422),"",COUNTA(B$10:B1422))</f>
        <v/>
      </c>
      <c r="B1422" s="24"/>
      <c r="C1422" s="48"/>
      <c r="D1422" s="48"/>
      <c r="E1422" s="33"/>
      <c r="F1422" s="35"/>
      <c r="G1422" s="35"/>
      <c r="H1422" s="49"/>
      <c r="I1422" s="35"/>
      <c r="J1422" s="34"/>
      <c r="K1422" s="62"/>
      <c r="L1422" s="62"/>
      <c r="M1422" s="114"/>
      <c r="N1422" s="116"/>
      <c r="O1422" s="57"/>
      <c r="P1422" s="50"/>
      <c r="Q1422" s="34"/>
      <c r="R1422" s="48"/>
      <c r="T1422" s="231" t="str">
        <f t="shared" si="69"/>
        <v/>
      </c>
      <c r="U1422" s="230"/>
      <c r="W1422" s="221" t="str">
        <f t="shared" si="67"/>
        <v/>
      </c>
      <c r="X1422" s="221" t="str">
        <f t="shared" si="68"/>
        <v/>
      </c>
      <c r="AA1422" s="216" t="str">
        <f>IF(ISNUMBER(J1422),IF(OR(F1422&lt;Soll_Ist_Vergleich!$C$4,F1422&gt;Soll_Ist_Vergleich!$C$5,I1422&lt;Soll_Ist_Vergleich!$C$4,I1422&gt;Soll_Ist_Vergleich!$C$5,O1422&lt;Soll_Ist_Vergleich!$C$4,O1422&gt;Soll_Ist_Vergleich!$C$5),"Datum überprüfen",""),"")</f>
        <v/>
      </c>
    </row>
    <row r="1423" spans="1:27" x14ac:dyDescent="0.2">
      <c r="A1423" s="243" t="str">
        <f>IF(ISBLANK(B1423),"",COUNTA(B$10:B1423))</f>
        <v/>
      </c>
      <c r="B1423" s="24"/>
      <c r="C1423" s="48"/>
      <c r="D1423" s="48"/>
      <c r="E1423" s="33"/>
      <c r="F1423" s="35"/>
      <c r="G1423" s="35"/>
      <c r="H1423" s="49"/>
      <c r="I1423" s="35"/>
      <c r="J1423" s="34"/>
      <c r="K1423" s="62"/>
      <c r="L1423" s="62"/>
      <c r="M1423" s="114"/>
      <c r="N1423" s="116"/>
      <c r="O1423" s="57"/>
      <c r="P1423" s="50"/>
      <c r="Q1423" s="34"/>
      <c r="R1423" s="48"/>
      <c r="T1423" s="231" t="str">
        <f t="shared" si="69"/>
        <v/>
      </c>
      <c r="U1423" s="230"/>
      <c r="W1423" s="221" t="str">
        <f t="shared" si="67"/>
        <v/>
      </c>
      <c r="X1423" s="221" t="str">
        <f t="shared" si="68"/>
        <v/>
      </c>
      <c r="AA1423" s="216" t="str">
        <f>IF(ISNUMBER(J1423),IF(OR(F1423&lt;Soll_Ist_Vergleich!$C$4,F1423&gt;Soll_Ist_Vergleich!$C$5,I1423&lt;Soll_Ist_Vergleich!$C$4,I1423&gt;Soll_Ist_Vergleich!$C$5,O1423&lt;Soll_Ist_Vergleich!$C$4,O1423&gt;Soll_Ist_Vergleich!$C$5),"Datum überprüfen",""),"")</f>
        <v/>
      </c>
    </row>
    <row r="1424" spans="1:27" x14ac:dyDescent="0.2">
      <c r="A1424" s="243" t="str">
        <f>IF(ISBLANK(B1424),"",COUNTA(B$10:B1424))</f>
        <v/>
      </c>
      <c r="B1424" s="24"/>
      <c r="C1424" s="48"/>
      <c r="D1424" s="48"/>
      <c r="E1424" s="33"/>
      <c r="F1424" s="35"/>
      <c r="G1424" s="35"/>
      <c r="H1424" s="49"/>
      <c r="I1424" s="35"/>
      <c r="J1424" s="34"/>
      <c r="K1424" s="62"/>
      <c r="L1424" s="62"/>
      <c r="M1424" s="114"/>
      <c r="N1424" s="116"/>
      <c r="O1424" s="57"/>
      <c r="P1424" s="50"/>
      <c r="Q1424" s="34"/>
      <c r="R1424" s="48"/>
      <c r="T1424" s="231" t="str">
        <f t="shared" si="69"/>
        <v/>
      </c>
      <c r="U1424" s="230"/>
      <c r="W1424" s="221" t="str">
        <f t="shared" si="67"/>
        <v/>
      </c>
      <c r="X1424" s="221" t="str">
        <f t="shared" si="68"/>
        <v/>
      </c>
      <c r="AA1424" s="216" t="str">
        <f>IF(ISNUMBER(J1424),IF(OR(F1424&lt;Soll_Ist_Vergleich!$C$4,F1424&gt;Soll_Ist_Vergleich!$C$5,I1424&lt;Soll_Ist_Vergleich!$C$4,I1424&gt;Soll_Ist_Vergleich!$C$5,O1424&lt;Soll_Ist_Vergleich!$C$4,O1424&gt;Soll_Ist_Vergleich!$C$5),"Datum überprüfen",""),"")</f>
        <v/>
      </c>
    </row>
    <row r="1425" spans="1:27" x14ac:dyDescent="0.2">
      <c r="A1425" s="243" t="str">
        <f>IF(ISBLANK(B1425),"",COUNTA(B$10:B1425))</f>
        <v/>
      </c>
      <c r="B1425" s="24"/>
      <c r="C1425" s="48"/>
      <c r="D1425" s="48"/>
      <c r="E1425" s="33"/>
      <c r="F1425" s="35"/>
      <c r="G1425" s="35"/>
      <c r="H1425" s="49"/>
      <c r="I1425" s="35"/>
      <c r="J1425" s="34"/>
      <c r="K1425" s="62"/>
      <c r="L1425" s="62"/>
      <c r="M1425" s="114"/>
      <c r="N1425" s="116"/>
      <c r="O1425" s="57"/>
      <c r="P1425" s="50"/>
      <c r="Q1425" s="34"/>
      <c r="R1425" s="48"/>
      <c r="T1425" s="231" t="str">
        <f t="shared" si="69"/>
        <v/>
      </c>
      <c r="U1425" s="230"/>
      <c r="W1425" s="221" t="str">
        <f t="shared" si="67"/>
        <v/>
      </c>
      <c r="X1425" s="221" t="str">
        <f t="shared" si="68"/>
        <v/>
      </c>
      <c r="AA1425" s="216" t="str">
        <f>IF(ISNUMBER(J1425),IF(OR(F1425&lt;Soll_Ist_Vergleich!$C$4,F1425&gt;Soll_Ist_Vergleich!$C$5,I1425&lt;Soll_Ist_Vergleich!$C$4,I1425&gt;Soll_Ist_Vergleich!$C$5,O1425&lt;Soll_Ist_Vergleich!$C$4,O1425&gt;Soll_Ist_Vergleich!$C$5),"Datum überprüfen",""),"")</f>
        <v/>
      </c>
    </row>
    <row r="1426" spans="1:27" x14ac:dyDescent="0.2">
      <c r="A1426" s="243" t="str">
        <f>IF(ISBLANK(B1426),"",COUNTA(B$10:B1426))</f>
        <v/>
      </c>
      <c r="B1426" s="24"/>
      <c r="C1426" s="48"/>
      <c r="D1426" s="48"/>
      <c r="E1426" s="33"/>
      <c r="F1426" s="35"/>
      <c r="G1426" s="35"/>
      <c r="H1426" s="49"/>
      <c r="I1426" s="35"/>
      <c r="J1426" s="34"/>
      <c r="K1426" s="62"/>
      <c r="L1426" s="62"/>
      <c r="M1426" s="114"/>
      <c r="N1426" s="116"/>
      <c r="O1426" s="57"/>
      <c r="P1426" s="50"/>
      <c r="Q1426" s="34"/>
      <c r="R1426" s="48"/>
      <c r="T1426" s="231" t="str">
        <f t="shared" si="69"/>
        <v/>
      </c>
      <c r="U1426" s="230"/>
      <c r="W1426" s="221" t="str">
        <f t="shared" si="67"/>
        <v/>
      </c>
      <c r="X1426" s="221" t="str">
        <f t="shared" si="68"/>
        <v/>
      </c>
      <c r="AA1426" s="216" t="str">
        <f>IF(ISNUMBER(J1426),IF(OR(F1426&lt;Soll_Ist_Vergleich!$C$4,F1426&gt;Soll_Ist_Vergleich!$C$5,I1426&lt;Soll_Ist_Vergleich!$C$4,I1426&gt;Soll_Ist_Vergleich!$C$5,O1426&lt;Soll_Ist_Vergleich!$C$4,O1426&gt;Soll_Ist_Vergleich!$C$5),"Datum überprüfen",""),"")</f>
        <v/>
      </c>
    </row>
    <row r="1427" spans="1:27" x14ac:dyDescent="0.2">
      <c r="A1427" s="243" t="str">
        <f>IF(ISBLANK(B1427),"",COUNTA(B$10:B1427))</f>
        <v/>
      </c>
      <c r="B1427" s="24"/>
      <c r="C1427" s="48"/>
      <c r="D1427" s="48"/>
      <c r="E1427" s="33"/>
      <c r="F1427" s="35"/>
      <c r="G1427" s="35"/>
      <c r="H1427" s="49"/>
      <c r="I1427" s="35"/>
      <c r="J1427" s="34"/>
      <c r="K1427" s="62"/>
      <c r="L1427" s="62"/>
      <c r="M1427" s="114"/>
      <c r="N1427" s="116"/>
      <c r="O1427" s="57"/>
      <c r="P1427" s="50"/>
      <c r="Q1427" s="34"/>
      <c r="R1427" s="48"/>
      <c r="T1427" s="231" t="str">
        <f t="shared" si="69"/>
        <v/>
      </c>
      <c r="U1427" s="230"/>
      <c r="W1427" s="221" t="str">
        <f t="shared" si="67"/>
        <v/>
      </c>
      <c r="X1427" s="221" t="str">
        <f t="shared" si="68"/>
        <v/>
      </c>
      <c r="AA1427" s="216" t="str">
        <f>IF(ISNUMBER(J1427),IF(OR(F1427&lt;Soll_Ist_Vergleich!$C$4,F1427&gt;Soll_Ist_Vergleich!$C$5,I1427&lt;Soll_Ist_Vergleich!$C$4,I1427&gt;Soll_Ist_Vergleich!$C$5,O1427&lt;Soll_Ist_Vergleich!$C$4,O1427&gt;Soll_Ist_Vergleich!$C$5),"Datum überprüfen",""),"")</f>
        <v/>
      </c>
    </row>
    <row r="1428" spans="1:27" x14ac:dyDescent="0.2">
      <c r="A1428" s="243" t="str">
        <f>IF(ISBLANK(B1428),"",COUNTA(B$10:B1428))</f>
        <v/>
      </c>
      <c r="B1428" s="24"/>
      <c r="C1428" s="48"/>
      <c r="D1428" s="48"/>
      <c r="E1428" s="33"/>
      <c r="F1428" s="35"/>
      <c r="G1428" s="35"/>
      <c r="H1428" s="49"/>
      <c r="I1428" s="35"/>
      <c r="J1428" s="34"/>
      <c r="K1428" s="62"/>
      <c r="L1428" s="62"/>
      <c r="M1428" s="114"/>
      <c r="N1428" s="116"/>
      <c r="O1428" s="57"/>
      <c r="P1428" s="50"/>
      <c r="Q1428" s="34"/>
      <c r="R1428" s="48"/>
      <c r="T1428" s="231" t="str">
        <f t="shared" si="69"/>
        <v/>
      </c>
      <c r="U1428" s="230"/>
      <c r="W1428" s="221" t="str">
        <f t="shared" si="67"/>
        <v/>
      </c>
      <c r="X1428" s="221" t="str">
        <f t="shared" si="68"/>
        <v/>
      </c>
      <c r="AA1428" s="216" t="str">
        <f>IF(ISNUMBER(J1428),IF(OR(F1428&lt;Soll_Ist_Vergleich!$C$4,F1428&gt;Soll_Ist_Vergleich!$C$5,I1428&lt;Soll_Ist_Vergleich!$C$4,I1428&gt;Soll_Ist_Vergleich!$C$5,O1428&lt;Soll_Ist_Vergleich!$C$4,O1428&gt;Soll_Ist_Vergleich!$C$5),"Datum überprüfen",""),"")</f>
        <v/>
      </c>
    </row>
    <row r="1429" spans="1:27" x14ac:dyDescent="0.2">
      <c r="A1429" s="243" t="str">
        <f>IF(ISBLANK(B1429),"",COUNTA(B$10:B1429))</f>
        <v/>
      </c>
      <c r="B1429" s="24"/>
      <c r="C1429" s="48"/>
      <c r="D1429" s="48"/>
      <c r="E1429" s="33"/>
      <c r="F1429" s="35"/>
      <c r="G1429" s="35"/>
      <c r="H1429" s="49"/>
      <c r="I1429" s="35"/>
      <c r="J1429" s="34"/>
      <c r="K1429" s="62"/>
      <c r="L1429" s="62"/>
      <c r="M1429" s="114"/>
      <c r="N1429" s="116"/>
      <c r="O1429" s="57"/>
      <c r="P1429" s="50"/>
      <c r="Q1429" s="34"/>
      <c r="R1429" s="48"/>
      <c r="T1429" s="231" t="str">
        <f t="shared" si="69"/>
        <v/>
      </c>
      <c r="U1429" s="230"/>
      <c r="W1429" s="221" t="str">
        <f t="shared" si="67"/>
        <v/>
      </c>
      <c r="X1429" s="221" t="str">
        <f t="shared" si="68"/>
        <v/>
      </c>
      <c r="AA1429" s="216" t="str">
        <f>IF(ISNUMBER(J1429),IF(OR(F1429&lt;Soll_Ist_Vergleich!$C$4,F1429&gt;Soll_Ist_Vergleich!$C$5,I1429&lt;Soll_Ist_Vergleich!$C$4,I1429&gt;Soll_Ist_Vergleich!$C$5,O1429&lt;Soll_Ist_Vergleich!$C$4,O1429&gt;Soll_Ist_Vergleich!$C$5),"Datum überprüfen",""),"")</f>
        <v/>
      </c>
    </row>
    <row r="1430" spans="1:27" x14ac:dyDescent="0.2">
      <c r="A1430" s="243" t="str">
        <f>IF(ISBLANK(B1430),"",COUNTA(B$10:B1430))</f>
        <v/>
      </c>
      <c r="B1430" s="24"/>
      <c r="C1430" s="48"/>
      <c r="D1430" s="48"/>
      <c r="E1430" s="33"/>
      <c r="F1430" s="35"/>
      <c r="G1430" s="35"/>
      <c r="H1430" s="49"/>
      <c r="I1430" s="35"/>
      <c r="J1430" s="34"/>
      <c r="K1430" s="62"/>
      <c r="L1430" s="62"/>
      <c r="M1430" s="114"/>
      <c r="N1430" s="116"/>
      <c r="O1430" s="57"/>
      <c r="P1430" s="50"/>
      <c r="Q1430" s="34"/>
      <c r="R1430" s="48"/>
      <c r="T1430" s="231" t="str">
        <f t="shared" si="69"/>
        <v/>
      </c>
      <c r="U1430" s="230"/>
      <c r="W1430" s="221" t="str">
        <f t="shared" si="67"/>
        <v/>
      </c>
      <c r="X1430" s="221" t="str">
        <f t="shared" si="68"/>
        <v/>
      </c>
      <c r="AA1430" s="216" t="str">
        <f>IF(ISNUMBER(J1430),IF(OR(F1430&lt;Soll_Ist_Vergleich!$C$4,F1430&gt;Soll_Ist_Vergleich!$C$5,I1430&lt;Soll_Ist_Vergleich!$C$4,I1430&gt;Soll_Ist_Vergleich!$C$5,O1430&lt;Soll_Ist_Vergleich!$C$4,O1430&gt;Soll_Ist_Vergleich!$C$5),"Datum überprüfen",""),"")</f>
        <v/>
      </c>
    </row>
    <row r="1431" spans="1:27" x14ac:dyDescent="0.2">
      <c r="A1431" s="243" t="str">
        <f>IF(ISBLANK(B1431),"",COUNTA(B$10:B1431))</f>
        <v/>
      </c>
      <c r="B1431" s="24"/>
      <c r="C1431" s="48"/>
      <c r="D1431" s="48"/>
      <c r="E1431" s="33"/>
      <c r="F1431" s="35"/>
      <c r="G1431" s="35"/>
      <c r="H1431" s="49"/>
      <c r="I1431" s="35"/>
      <c r="J1431" s="34"/>
      <c r="K1431" s="62"/>
      <c r="L1431" s="62"/>
      <c r="M1431" s="114"/>
      <c r="N1431" s="116"/>
      <c r="O1431" s="57"/>
      <c r="P1431" s="50"/>
      <c r="Q1431" s="34"/>
      <c r="R1431" s="48"/>
      <c r="T1431" s="231" t="str">
        <f t="shared" si="69"/>
        <v/>
      </c>
      <c r="U1431" s="230"/>
      <c r="W1431" s="221" t="str">
        <f t="shared" ref="W1431:W1495" si="70">IF(ISNUMBER(J1431),ROUND(J1431/(1+L1431/100)*(1-K1431/100),2),"")</f>
        <v/>
      </c>
      <c r="X1431" s="221" t="str">
        <f t="shared" ref="X1431:X1495" si="71">IF(ISNUMBER(J1431),ROUND(J1431/(1+L1431/100),2),"")</f>
        <v/>
      </c>
      <c r="AA1431" s="216" t="str">
        <f>IF(ISNUMBER(J1431),IF(OR(F1431&lt;Soll_Ist_Vergleich!$C$4,F1431&gt;Soll_Ist_Vergleich!$C$5,I1431&lt;Soll_Ist_Vergleich!$C$4,I1431&gt;Soll_Ist_Vergleich!$C$5,O1431&lt;Soll_Ist_Vergleich!$C$4,O1431&gt;Soll_Ist_Vergleich!$C$5),"Datum überprüfen",""),"")</f>
        <v/>
      </c>
    </row>
    <row r="1432" spans="1:27" x14ac:dyDescent="0.2">
      <c r="A1432" s="243" t="str">
        <f>IF(ISBLANK(B1432),"",COUNTA(B$10:B1432))</f>
        <v/>
      </c>
      <c r="B1432" s="24"/>
      <c r="C1432" s="48"/>
      <c r="D1432" s="48"/>
      <c r="E1432" s="33"/>
      <c r="F1432" s="35"/>
      <c r="G1432" s="35"/>
      <c r="H1432" s="49"/>
      <c r="I1432" s="35"/>
      <c r="J1432" s="34"/>
      <c r="K1432" s="62"/>
      <c r="L1432" s="62"/>
      <c r="M1432" s="114"/>
      <c r="N1432" s="116"/>
      <c r="O1432" s="57"/>
      <c r="P1432" s="50"/>
      <c r="Q1432" s="34"/>
      <c r="R1432" s="48"/>
      <c r="T1432" s="231" t="str">
        <f t="shared" si="69"/>
        <v/>
      </c>
      <c r="U1432" s="230"/>
      <c r="W1432" s="221" t="str">
        <f t="shared" si="70"/>
        <v/>
      </c>
      <c r="X1432" s="221" t="str">
        <f t="shared" si="71"/>
        <v/>
      </c>
      <c r="AA1432" s="216" t="str">
        <f>IF(ISNUMBER(J1432),IF(OR(F1432&lt;Soll_Ist_Vergleich!$C$4,F1432&gt;Soll_Ist_Vergleich!$C$5,I1432&lt;Soll_Ist_Vergleich!$C$4,I1432&gt;Soll_Ist_Vergleich!$C$5,O1432&lt;Soll_Ist_Vergleich!$C$4,O1432&gt;Soll_Ist_Vergleich!$C$5),"Datum überprüfen",""),"")</f>
        <v/>
      </c>
    </row>
    <row r="1433" spans="1:27" x14ac:dyDescent="0.2">
      <c r="A1433" s="243" t="str">
        <f>IF(ISBLANK(B1433),"",COUNTA(B$10:B1433))</f>
        <v/>
      </c>
      <c r="B1433" s="24"/>
      <c r="C1433" s="48"/>
      <c r="D1433" s="48"/>
      <c r="E1433" s="33"/>
      <c r="F1433" s="35"/>
      <c r="G1433" s="35"/>
      <c r="H1433" s="49"/>
      <c r="I1433" s="35"/>
      <c r="J1433" s="34"/>
      <c r="K1433" s="62"/>
      <c r="L1433" s="62"/>
      <c r="M1433" s="114"/>
      <c r="N1433" s="116"/>
      <c r="O1433" s="57"/>
      <c r="P1433" s="50"/>
      <c r="Q1433" s="34"/>
      <c r="R1433" s="48"/>
      <c r="T1433" s="231" t="str">
        <f t="shared" si="69"/>
        <v/>
      </c>
      <c r="U1433" s="230"/>
      <c r="W1433" s="221" t="str">
        <f t="shared" si="70"/>
        <v/>
      </c>
      <c r="X1433" s="221" t="str">
        <f t="shared" si="71"/>
        <v/>
      </c>
      <c r="AA1433" s="216" t="str">
        <f>IF(ISNUMBER(J1433),IF(OR(F1433&lt;Soll_Ist_Vergleich!$C$4,F1433&gt;Soll_Ist_Vergleich!$C$5,I1433&lt;Soll_Ist_Vergleich!$C$4,I1433&gt;Soll_Ist_Vergleich!$C$5,O1433&lt;Soll_Ist_Vergleich!$C$4,O1433&gt;Soll_Ist_Vergleich!$C$5),"Datum überprüfen",""),"")</f>
        <v/>
      </c>
    </row>
    <row r="1434" spans="1:27" x14ac:dyDescent="0.2">
      <c r="A1434" s="243" t="str">
        <f>IF(ISBLANK(B1434),"",COUNTA(B$10:B1434))</f>
        <v/>
      </c>
      <c r="B1434" s="24"/>
      <c r="C1434" s="48"/>
      <c r="D1434" s="48"/>
      <c r="E1434" s="33"/>
      <c r="F1434" s="35"/>
      <c r="G1434" s="35"/>
      <c r="H1434" s="49"/>
      <c r="I1434" s="35"/>
      <c r="J1434" s="34"/>
      <c r="K1434" s="62"/>
      <c r="L1434" s="62"/>
      <c r="M1434" s="114"/>
      <c r="N1434" s="116"/>
      <c r="O1434" s="57"/>
      <c r="P1434" s="50"/>
      <c r="Q1434" s="34"/>
      <c r="R1434" s="48"/>
      <c r="T1434" s="231" t="str">
        <f t="shared" si="69"/>
        <v/>
      </c>
      <c r="U1434" s="230"/>
      <c r="W1434" s="221" t="str">
        <f t="shared" si="70"/>
        <v/>
      </c>
      <c r="X1434" s="221" t="str">
        <f t="shared" si="71"/>
        <v/>
      </c>
      <c r="AA1434" s="216" t="str">
        <f>IF(ISNUMBER(J1434),IF(OR(F1434&lt;Soll_Ist_Vergleich!$C$4,F1434&gt;Soll_Ist_Vergleich!$C$5,I1434&lt;Soll_Ist_Vergleich!$C$4,I1434&gt;Soll_Ist_Vergleich!$C$5,O1434&lt;Soll_Ist_Vergleich!$C$4,O1434&gt;Soll_Ist_Vergleich!$C$5),"Datum überprüfen",""),"")</f>
        <v/>
      </c>
    </row>
    <row r="1435" spans="1:27" x14ac:dyDescent="0.2">
      <c r="A1435" s="243" t="str">
        <f>IF(ISBLANK(B1435),"",COUNTA(B$10:B1435))</f>
        <v/>
      </c>
      <c r="B1435" s="24"/>
      <c r="C1435" s="48"/>
      <c r="D1435" s="48"/>
      <c r="E1435" s="33"/>
      <c r="F1435" s="35"/>
      <c r="G1435" s="35"/>
      <c r="H1435" s="49"/>
      <c r="I1435" s="35"/>
      <c r="J1435" s="34"/>
      <c r="K1435" s="62"/>
      <c r="L1435" s="62"/>
      <c r="M1435" s="114"/>
      <c r="N1435" s="116"/>
      <c r="O1435" s="57"/>
      <c r="P1435" s="50"/>
      <c r="Q1435" s="34"/>
      <c r="R1435" s="48"/>
      <c r="T1435" s="231" t="str">
        <f t="shared" si="69"/>
        <v/>
      </c>
      <c r="U1435" s="230"/>
      <c r="W1435" s="221" t="str">
        <f t="shared" si="70"/>
        <v/>
      </c>
      <c r="X1435" s="221" t="str">
        <f t="shared" si="71"/>
        <v/>
      </c>
      <c r="AA1435" s="216" t="str">
        <f>IF(ISNUMBER(J1435),IF(OR(F1435&lt;Soll_Ist_Vergleich!$C$4,F1435&gt;Soll_Ist_Vergleich!$C$5,I1435&lt;Soll_Ist_Vergleich!$C$4,I1435&gt;Soll_Ist_Vergleich!$C$5,O1435&lt;Soll_Ist_Vergleich!$C$4,O1435&gt;Soll_Ist_Vergleich!$C$5),"Datum überprüfen",""),"")</f>
        <v/>
      </c>
    </row>
    <row r="1436" spans="1:27" x14ac:dyDescent="0.2">
      <c r="A1436" s="243" t="str">
        <f>IF(ISBLANK(B1436),"",COUNTA(B$10:B1436))</f>
        <v/>
      </c>
      <c r="B1436" s="24"/>
      <c r="C1436" s="48"/>
      <c r="D1436" s="48"/>
      <c r="E1436" s="33"/>
      <c r="F1436" s="35"/>
      <c r="G1436" s="35"/>
      <c r="H1436" s="49"/>
      <c r="I1436" s="35"/>
      <c r="J1436" s="34"/>
      <c r="K1436" s="62"/>
      <c r="L1436" s="62"/>
      <c r="M1436" s="114"/>
      <c r="N1436" s="116"/>
      <c r="O1436" s="57"/>
      <c r="P1436" s="50"/>
      <c r="Q1436" s="34"/>
      <c r="R1436" s="48"/>
      <c r="T1436" s="231" t="str">
        <f t="shared" si="69"/>
        <v/>
      </c>
      <c r="U1436" s="230"/>
      <c r="W1436" s="221" t="str">
        <f t="shared" si="70"/>
        <v/>
      </c>
      <c r="X1436" s="221" t="str">
        <f t="shared" si="71"/>
        <v/>
      </c>
      <c r="AA1436" s="216" t="str">
        <f>IF(ISNUMBER(J1436),IF(OR(F1436&lt;Soll_Ist_Vergleich!$C$4,F1436&gt;Soll_Ist_Vergleich!$C$5,I1436&lt;Soll_Ist_Vergleich!$C$4,I1436&gt;Soll_Ist_Vergleich!$C$5,O1436&lt;Soll_Ist_Vergleich!$C$4,O1436&gt;Soll_Ist_Vergleich!$C$5),"Datum überprüfen",""),"")</f>
        <v/>
      </c>
    </row>
    <row r="1437" spans="1:27" x14ac:dyDescent="0.2">
      <c r="A1437" s="243" t="str">
        <f>IF(ISBLANK(B1437),"",COUNTA(B$10:B1437))</f>
        <v/>
      </c>
      <c r="B1437" s="24"/>
      <c r="C1437" s="48"/>
      <c r="D1437" s="48"/>
      <c r="E1437" s="33"/>
      <c r="F1437" s="35"/>
      <c r="G1437" s="35"/>
      <c r="H1437" s="49"/>
      <c r="I1437" s="35"/>
      <c r="J1437" s="34"/>
      <c r="K1437" s="62"/>
      <c r="L1437" s="62"/>
      <c r="M1437" s="114"/>
      <c r="N1437" s="116"/>
      <c r="O1437" s="57"/>
      <c r="P1437" s="50"/>
      <c r="Q1437" s="34"/>
      <c r="R1437" s="48"/>
      <c r="T1437" s="231" t="str">
        <f t="shared" si="69"/>
        <v/>
      </c>
      <c r="U1437" s="230"/>
      <c r="W1437" s="221" t="str">
        <f t="shared" si="70"/>
        <v/>
      </c>
      <c r="X1437" s="221" t="str">
        <f t="shared" si="71"/>
        <v/>
      </c>
      <c r="AA1437" s="216" t="str">
        <f>IF(ISNUMBER(J1437),IF(OR(F1437&lt;Soll_Ist_Vergleich!$C$4,F1437&gt;Soll_Ist_Vergleich!$C$5,I1437&lt;Soll_Ist_Vergleich!$C$4,I1437&gt;Soll_Ist_Vergleich!$C$5,O1437&lt;Soll_Ist_Vergleich!$C$4,O1437&gt;Soll_Ist_Vergleich!$C$5),"Datum überprüfen",""),"")</f>
        <v/>
      </c>
    </row>
    <row r="1438" spans="1:27" x14ac:dyDescent="0.2">
      <c r="A1438" s="243" t="str">
        <f>IF(ISBLANK(B1438),"",COUNTA(B$10:B1438))</f>
        <v/>
      </c>
      <c r="B1438" s="24"/>
      <c r="C1438" s="48"/>
      <c r="D1438" s="48"/>
      <c r="E1438" s="33"/>
      <c r="F1438" s="35"/>
      <c r="G1438" s="35"/>
      <c r="H1438" s="49"/>
      <c r="I1438" s="35"/>
      <c r="J1438" s="34"/>
      <c r="K1438" s="62"/>
      <c r="L1438" s="62"/>
      <c r="M1438" s="114"/>
      <c r="N1438" s="116"/>
      <c r="O1438" s="57"/>
      <c r="P1438" s="50"/>
      <c r="Q1438" s="34"/>
      <c r="R1438" s="48"/>
      <c r="T1438" s="231" t="str">
        <f t="shared" si="69"/>
        <v/>
      </c>
      <c r="U1438" s="230"/>
      <c r="W1438" s="221" t="str">
        <f t="shared" si="70"/>
        <v/>
      </c>
      <c r="X1438" s="221" t="str">
        <f t="shared" si="71"/>
        <v/>
      </c>
      <c r="AA1438" s="216" t="str">
        <f>IF(ISNUMBER(J1438),IF(OR(F1438&lt;Soll_Ist_Vergleich!$C$4,F1438&gt;Soll_Ist_Vergleich!$C$5,I1438&lt;Soll_Ist_Vergleich!$C$4,I1438&gt;Soll_Ist_Vergleich!$C$5,O1438&lt;Soll_Ist_Vergleich!$C$4,O1438&gt;Soll_Ist_Vergleich!$C$5),"Datum überprüfen",""),"")</f>
        <v/>
      </c>
    </row>
    <row r="1439" spans="1:27" x14ac:dyDescent="0.2">
      <c r="A1439" s="243" t="str">
        <f>IF(ISBLANK(B1439),"",COUNTA(B$10:B1439))</f>
        <v/>
      </c>
      <c r="B1439" s="24"/>
      <c r="C1439" s="48"/>
      <c r="D1439" s="48"/>
      <c r="E1439" s="33"/>
      <c r="F1439" s="35"/>
      <c r="G1439" s="35"/>
      <c r="H1439" s="49"/>
      <c r="I1439" s="35"/>
      <c r="J1439" s="34"/>
      <c r="K1439" s="62"/>
      <c r="L1439" s="62"/>
      <c r="M1439" s="114"/>
      <c r="N1439" s="116"/>
      <c r="O1439" s="57"/>
      <c r="P1439" s="50"/>
      <c r="Q1439" s="34"/>
      <c r="R1439" s="48"/>
      <c r="T1439" s="231" t="str">
        <f t="shared" si="69"/>
        <v/>
      </c>
      <c r="U1439" s="230"/>
      <c r="W1439" s="221" t="str">
        <f t="shared" si="70"/>
        <v/>
      </c>
      <c r="X1439" s="221" t="str">
        <f t="shared" si="71"/>
        <v/>
      </c>
      <c r="AA1439" s="216" t="str">
        <f>IF(ISNUMBER(J1439),IF(OR(F1439&lt;Soll_Ist_Vergleich!$C$4,F1439&gt;Soll_Ist_Vergleich!$C$5,I1439&lt;Soll_Ist_Vergleich!$C$4,I1439&gt;Soll_Ist_Vergleich!$C$5,O1439&lt;Soll_Ist_Vergleich!$C$4,O1439&gt;Soll_Ist_Vergleich!$C$5),"Datum überprüfen",""),"")</f>
        <v/>
      </c>
    </row>
    <row r="1440" spans="1:27" x14ac:dyDescent="0.2">
      <c r="A1440" s="243" t="str">
        <f>IF(ISBLANK(B1440),"",COUNTA(B$10:B1440))</f>
        <v/>
      </c>
      <c r="B1440" s="24"/>
      <c r="C1440" s="48"/>
      <c r="D1440" s="48"/>
      <c r="E1440" s="33"/>
      <c r="F1440" s="35"/>
      <c r="G1440" s="35"/>
      <c r="H1440" s="49"/>
      <c r="I1440" s="35"/>
      <c r="J1440" s="34"/>
      <c r="K1440" s="62"/>
      <c r="L1440" s="62"/>
      <c r="M1440" s="114"/>
      <c r="N1440" s="116"/>
      <c r="O1440" s="57"/>
      <c r="P1440" s="50"/>
      <c r="Q1440" s="34"/>
      <c r="R1440" s="48"/>
      <c r="T1440" s="231" t="str">
        <f t="shared" si="69"/>
        <v/>
      </c>
      <c r="U1440" s="230"/>
      <c r="W1440" s="221" t="str">
        <f t="shared" si="70"/>
        <v/>
      </c>
      <c r="X1440" s="221" t="str">
        <f t="shared" si="71"/>
        <v/>
      </c>
      <c r="AA1440" s="216" t="str">
        <f>IF(ISNUMBER(J1440),IF(OR(F1440&lt;Soll_Ist_Vergleich!$C$4,F1440&gt;Soll_Ist_Vergleich!$C$5,I1440&lt;Soll_Ist_Vergleich!$C$4,I1440&gt;Soll_Ist_Vergleich!$C$5,O1440&lt;Soll_Ist_Vergleich!$C$4,O1440&gt;Soll_Ist_Vergleich!$C$5),"Datum überprüfen",""),"")</f>
        <v/>
      </c>
    </row>
    <row r="1441" spans="1:27" x14ac:dyDescent="0.2">
      <c r="A1441" s="243" t="str">
        <f>IF(ISBLANK(B1441),"",COUNTA(B$10:B1441))</f>
        <v/>
      </c>
      <c r="B1441" s="24"/>
      <c r="C1441" s="48"/>
      <c r="D1441" s="48"/>
      <c r="E1441" s="33"/>
      <c r="F1441" s="35"/>
      <c r="G1441" s="35"/>
      <c r="H1441" s="49"/>
      <c r="I1441" s="35"/>
      <c r="J1441" s="34"/>
      <c r="K1441" s="62"/>
      <c r="L1441" s="62"/>
      <c r="M1441" s="114"/>
      <c r="N1441" s="116"/>
      <c r="O1441" s="57"/>
      <c r="P1441" s="50"/>
      <c r="Q1441" s="34"/>
      <c r="R1441" s="48"/>
      <c r="T1441" s="231" t="str">
        <f t="shared" si="69"/>
        <v/>
      </c>
      <c r="U1441" s="230"/>
      <c r="W1441" s="221" t="str">
        <f t="shared" si="70"/>
        <v/>
      </c>
      <c r="X1441" s="221" t="str">
        <f t="shared" si="71"/>
        <v/>
      </c>
      <c r="AA1441" s="216" t="str">
        <f>IF(ISNUMBER(J1441),IF(OR(F1441&lt;Soll_Ist_Vergleich!$C$4,F1441&gt;Soll_Ist_Vergleich!$C$5,I1441&lt;Soll_Ist_Vergleich!$C$4,I1441&gt;Soll_Ist_Vergleich!$C$5,O1441&lt;Soll_Ist_Vergleich!$C$4,O1441&gt;Soll_Ist_Vergleich!$C$5),"Datum überprüfen",""),"")</f>
        <v/>
      </c>
    </row>
    <row r="1442" spans="1:27" x14ac:dyDescent="0.2">
      <c r="A1442" s="243" t="str">
        <f>IF(ISBLANK(B1442),"",COUNTA(B$10:B1442))</f>
        <v/>
      </c>
      <c r="B1442" s="24"/>
      <c r="C1442" s="48"/>
      <c r="D1442" s="48"/>
      <c r="E1442" s="33"/>
      <c r="F1442" s="35"/>
      <c r="G1442" s="35"/>
      <c r="H1442" s="49"/>
      <c r="I1442" s="35"/>
      <c r="J1442" s="34"/>
      <c r="K1442" s="62"/>
      <c r="L1442" s="62"/>
      <c r="M1442" s="114"/>
      <c r="N1442" s="116"/>
      <c r="O1442" s="57"/>
      <c r="P1442" s="50"/>
      <c r="Q1442" s="34"/>
      <c r="R1442" s="48"/>
      <c r="T1442" s="231" t="str">
        <f t="shared" si="69"/>
        <v/>
      </c>
      <c r="U1442" s="230"/>
      <c r="W1442" s="221" t="str">
        <f t="shared" si="70"/>
        <v/>
      </c>
      <c r="X1442" s="221" t="str">
        <f t="shared" si="71"/>
        <v/>
      </c>
      <c r="AA1442" s="216" t="str">
        <f>IF(ISNUMBER(J1442),IF(OR(F1442&lt;Soll_Ist_Vergleich!$C$4,F1442&gt;Soll_Ist_Vergleich!$C$5,I1442&lt;Soll_Ist_Vergleich!$C$4,I1442&gt;Soll_Ist_Vergleich!$C$5,O1442&lt;Soll_Ist_Vergleich!$C$4,O1442&gt;Soll_Ist_Vergleich!$C$5),"Datum überprüfen",""),"")</f>
        <v/>
      </c>
    </row>
    <row r="1443" spans="1:27" x14ac:dyDescent="0.2">
      <c r="A1443" s="243" t="str">
        <f>IF(ISBLANK(B1443),"",COUNTA(B$10:B1443))</f>
        <v/>
      </c>
      <c r="B1443" s="24"/>
      <c r="C1443" s="48"/>
      <c r="D1443" s="48"/>
      <c r="E1443" s="33"/>
      <c r="F1443" s="35"/>
      <c r="G1443" s="35"/>
      <c r="H1443" s="49"/>
      <c r="I1443" s="35"/>
      <c r="J1443" s="34"/>
      <c r="K1443" s="62"/>
      <c r="L1443" s="62"/>
      <c r="M1443" s="114"/>
      <c r="N1443" s="116"/>
      <c r="O1443" s="57"/>
      <c r="P1443" s="50"/>
      <c r="Q1443" s="34"/>
      <c r="R1443" s="48"/>
      <c r="T1443" s="231" t="str">
        <f t="shared" si="69"/>
        <v/>
      </c>
      <c r="U1443" s="230"/>
      <c r="W1443" s="221" t="str">
        <f t="shared" si="70"/>
        <v/>
      </c>
      <c r="X1443" s="221" t="str">
        <f t="shared" si="71"/>
        <v/>
      </c>
      <c r="AA1443" s="216" t="str">
        <f>IF(ISNUMBER(J1443),IF(OR(F1443&lt;Soll_Ist_Vergleich!$C$4,F1443&gt;Soll_Ist_Vergleich!$C$5,I1443&lt;Soll_Ist_Vergleich!$C$4,I1443&gt;Soll_Ist_Vergleich!$C$5,O1443&lt;Soll_Ist_Vergleich!$C$4,O1443&gt;Soll_Ist_Vergleich!$C$5),"Datum überprüfen",""),"")</f>
        <v/>
      </c>
    </row>
    <row r="1444" spans="1:27" x14ac:dyDescent="0.2">
      <c r="A1444" s="243" t="str">
        <f>IF(ISBLANK(B1444),"",COUNTA(B$10:B1444))</f>
        <v/>
      </c>
      <c r="B1444" s="24"/>
      <c r="C1444" s="48"/>
      <c r="D1444" s="48"/>
      <c r="E1444" s="33"/>
      <c r="F1444" s="35"/>
      <c r="G1444" s="35"/>
      <c r="H1444" s="49"/>
      <c r="I1444" s="35"/>
      <c r="J1444" s="34"/>
      <c r="K1444" s="62"/>
      <c r="L1444" s="62"/>
      <c r="M1444" s="114"/>
      <c r="N1444" s="116"/>
      <c r="O1444" s="57"/>
      <c r="P1444" s="50"/>
      <c r="Q1444" s="34"/>
      <c r="R1444" s="48"/>
      <c r="T1444" s="231" t="str">
        <f t="shared" si="69"/>
        <v/>
      </c>
      <c r="U1444" s="230"/>
      <c r="W1444" s="221" t="str">
        <f t="shared" si="70"/>
        <v/>
      </c>
      <c r="X1444" s="221" t="str">
        <f t="shared" si="71"/>
        <v/>
      </c>
      <c r="AA1444" s="216" t="str">
        <f>IF(ISNUMBER(J1444),IF(OR(F1444&lt;Soll_Ist_Vergleich!$C$4,F1444&gt;Soll_Ist_Vergleich!$C$5,I1444&lt;Soll_Ist_Vergleich!$C$4,I1444&gt;Soll_Ist_Vergleich!$C$5,O1444&lt;Soll_Ist_Vergleich!$C$4,O1444&gt;Soll_Ist_Vergleich!$C$5),"Datum überprüfen",""),"")</f>
        <v/>
      </c>
    </row>
    <row r="1445" spans="1:27" x14ac:dyDescent="0.2">
      <c r="A1445" s="243" t="str">
        <f>IF(ISBLANK(B1445),"",COUNTA(B$10:B1445))</f>
        <v/>
      </c>
      <c r="B1445" s="24"/>
      <c r="C1445" s="48"/>
      <c r="D1445" s="48"/>
      <c r="E1445" s="33"/>
      <c r="F1445" s="35"/>
      <c r="G1445" s="35"/>
      <c r="H1445" s="49"/>
      <c r="I1445" s="35"/>
      <c r="J1445" s="34"/>
      <c r="K1445" s="62"/>
      <c r="L1445" s="62"/>
      <c r="M1445" s="114"/>
      <c r="N1445" s="116"/>
      <c r="O1445" s="57"/>
      <c r="P1445" s="50"/>
      <c r="Q1445" s="34"/>
      <c r="R1445" s="48"/>
      <c r="T1445" s="231" t="str">
        <f t="shared" si="69"/>
        <v/>
      </c>
      <c r="U1445" s="230"/>
      <c r="W1445" s="221" t="str">
        <f t="shared" si="70"/>
        <v/>
      </c>
      <c r="X1445" s="221" t="str">
        <f t="shared" si="71"/>
        <v/>
      </c>
      <c r="AA1445" s="216" t="str">
        <f>IF(ISNUMBER(J1445),IF(OR(F1445&lt;Soll_Ist_Vergleich!$C$4,F1445&gt;Soll_Ist_Vergleich!$C$5,I1445&lt;Soll_Ist_Vergleich!$C$4,I1445&gt;Soll_Ist_Vergleich!$C$5,O1445&lt;Soll_Ist_Vergleich!$C$4,O1445&gt;Soll_Ist_Vergleich!$C$5),"Datum überprüfen",""),"")</f>
        <v/>
      </c>
    </row>
    <row r="1446" spans="1:27" x14ac:dyDescent="0.2">
      <c r="A1446" s="243" t="str">
        <f>IF(ISBLANK(B1446),"",COUNTA(B$10:B1446))</f>
        <v/>
      </c>
      <c r="B1446" s="24"/>
      <c r="C1446" s="48"/>
      <c r="D1446" s="48"/>
      <c r="E1446" s="33"/>
      <c r="F1446" s="35"/>
      <c r="G1446" s="35"/>
      <c r="H1446" s="49"/>
      <c r="I1446" s="35"/>
      <c r="J1446" s="34"/>
      <c r="K1446" s="62"/>
      <c r="L1446" s="62"/>
      <c r="M1446" s="114"/>
      <c r="N1446" s="116"/>
      <c r="O1446" s="57"/>
      <c r="P1446" s="50"/>
      <c r="Q1446" s="34"/>
      <c r="R1446" s="48"/>
      <c r="T1446" s="231" t="str">
        <f t="shared" si="69"/>
        <v/>
      </c>
      <c r="U1446" s="230"/>
      <c r="W1446" s="221" t="str">
        <f t="shared" si="70"/>
        <v/>
      </c>
      <c r="X1446" s="221" t="str">
        <f t="shared" si="71"/>
        <v/>
      </c>
      <c r="AA1446" s="216" t="str">
        <f>IF(ISNUMBER(J1446),IF(OR(F1446&lt;Soll_Ist_Vergleich!$C$4,F1446&gt;Soll_Ist_Vergleich!$C$5,I1446&lt;Soll_Ist_Vergleich!$C$4,I1446&gt;Soll_Ist_Vergleich!$C$5,O1446&lt;Soll_Ist_Vergleich!$C$4,O1446&gt;Soll_Ist_Vergleich!$C$5),"Datum überprüfen",""),"")</f>
        <v/>
      </c>
    </row>
    <row r="1447" spans="1:27" x14ac:dyDescent="0.2">
      <c r="A1447" s="243" t="str">
        <f>IF(ISBLANK(B1447),"",COUNTA(B$10:B1447))</f>
        <v/>
      </c>
      <c r="B1447" s="24"/>
      <c r="C1447" s="48"/>
      <c r="D1447" s="48"/>
      <c r="E1447" s="33"/>
      <c r="F1447" s="35"/>
      <c r="G1447" s="35"/>
      <c r="H1447" s="49"/>
      <c r="I1447" s="35"/>
      <c r="J1447" s="34"/>
      <c r="K1447" s="62"/>
      <c r="L1447" s="62"/>
      <c r="M1447" s="114"/>
      <c r="N1447" s="116"/>
      <c r="O1447" s="57"/>
      <c r="P1447" s="50"/>
      <c r="Q1447" s="34"/>
      <c r="R1447" s="48"/>
      <c r="T1447" s="231" t="str">
        <f t="shared" si="69"/>
        <v/>
      </c>
      <c r="U1447" s="230"/>
      <c r="W1447" s="221" t="str">
        <f t="shared" si="70"/>
        <v/>
      </c>
      <c r="X1447" s="221" t="str">
        <f t="shared" si="71"/>
        <v/>
      </c>
      <c r="AA1447" s="216" t="str">
        <f>IF(ISNUMBER(J1447),IF(OR(F1447&lt;Soll_Ist_Vergleich!$C$4,F1447&gt;Soll_Ist_Vergleich!$C$5,I1447&lt;Soll_Ist_Vergleich!$C$4,I1447&gt;Soll_Ist_Vergleich!$C$5,O1447&lt;Soll_Ist_Vergleich!$C$4,O1447&gt;Soll_Ist_Vergleich!$C$5),"Datum überprüfen",""),"")</f>
        <v/>
      </c>
    </row>
    <row r="1448" spans="1:27" x14ac:dyDescent="0.2">
      <c r="A1448" s="243" t="str">
        <f>IF(ISBLANK(B1448),"",COUNTA(B$10:B1448))</f>
        <v/>
      </c>
      <c r="B1448" s="24"/>
      <c r="C1448" s="48"/>
      <c r="D1448" s="48"/>
      <c r="E1448" s="33"/>
      <c r="F1448" s="35"/>
      <c r="G1448" s="35"/>
      <c r="H1448" s="49"/>
      <c r="I1448" s="35"/>
      <c r="J1448" s="34"/>
      <c r="K1448" s="62"/>
      <c r="L1448" s="62"/>
      <c r="M1448" s="114"/>
      <c r="N1448" s="116"/>
      <c r="O1448" s="57"/>
      <c r="P1448" s="50"/>
      <c r="Q1448" s="34"/>
      <c r="R1448" s="48"/>
      <c r="T1448" s="231" t="str">
        <f t="shared" si="69"/>
        <v/>
      </c>
      <c r="U1448" s="230"/>
      <c r="W1448" s="221" t="str">
        <f t="shared" si="70"/>
        <v/>
      </c>
      <c r="X1448" s="221" t="str">
        <f t="shared" si="71"/>
        <v/>
      </c>
      <c r="AA1448" s="216" t="str">
        <f>IF(ISNUMBER(J1448),IF(OR(F1448&lt;Soll_Ist_Vergleich!$C$4,F1448&gt;Soll_Ist_Vergleich!$C$5,I1448&lt;Soll_Ist_Vergleich!$C$4,I1448&gt;Soll_Ist_Vergleich!$C$5,O1448&lt;Soll_Ist_Vergleich!$C$4,O1448&gt;Soll_Ist_Vergleich!$C$5),"Datum überprüfen",""),"")</f>
        <v/>
      </c>
    </row>
    <row r="1449" spans="1:27" x14ac:dyDescent="0.2">
      <c r="A1449" s="243" t="str">
        <f>IF(ISBLANK(B1449),"",COUNTA(B$10:B1449))</f>
        <v/>
      </c>
      <c r="B1449" s="24"/>
      <c r="C1449" s="48"/>
      <c r="D1449" s="48"/>
      <c r="E1449" s="33"/>
      <c r="F1449" s="35"/>
      <c r="G1449" s="35"/>
      <c r="H1449" s="49"/>
      <c r="I1449" s="35"/>
      <c r="J1449" s="34"/>
      <c r="K1449" s="62"/>
      <c r="L1449" s="62"/>
      <c r="M1449" s="114"/>
      <c r="N1449" s="116"/>
      <c r="O1449" s="57"/>
      <c r="P1449" s="50"/>
      <c r="Q1449" s="34"/>
      <c r="R1449" s="48"/>
      <c r="T1449" s="231" t="str">
        <f t="shared" si="69"/>
        <v/>
      </c>
      <c r="U1449" s="230"/>
      <c r="W1449" s="221" t="str">
        <f t="shared" si="70"/>
        <v/>
      </c>
      <c r="X1449" s="221" t="str">
        <f t="shared" si="71"/>
        <v/>
      </c>
      <c r="AA1449" s="216" t="str">
        <f>IF(ISNUMBER(J1449),IF(OR(F1449&lt;Soll_Ist_Vergleich!$C$4,F1449&gt;Soll_Ist_Vergleich!$C$5,I1449&lt;Soll_Ist_Vergleich!$C$4,I1449&gt;Soll_Ist_Vergleich!$C$5,O1449&lt;Soll_Ist_Vergleich!$C$4,O1449&gt;Soll_Ist_Vergleich!$C$5),"Datum überprüfen",""),"")</f>
        <v/>
      </c>
    </row>
    <row r="1450" spans="1:27" x14ac:dyDescent="0.2">
      <c r="A1450" s="243" t="str">
        <f>IF(ISBLANK(B1450),"",COUNTA(B$10:B1450))</f>
        <v/>
      </c>
      <c r="B1450" s="24"/>
      <c r="C1450" s="48"/>
      <c r="D1450" s="48"/>
      <c r="E1450" s="33"/>
      <c r="F1450" s="35"/>
      <c r="G1450" s="35"/>
      <c r="H1450" s="49"/>
      <c r="I1450" s="35"/>
      <c r="J1450" s="34"/>
      <c r="K1450" s="62"/>
      <c r="L1450" s="62"/>
      <c r="M1450" s="114"/>
      <c r="N1450" s="116"/>
      <c r="O1450" s="57"/>
      <c r="P1450" s="50"/>
      <c r="Q1450" s="34"/>
      <c r="R1450" s="48"/>
      <c r="T1450" s="231" t="str">
        <f t="shared" si="69"/>
        <v/>
      </c>
      <c r="U1450" s="230"/>
      <c r="W1450" s="221" t="str">
        <f t="shared" si="70"/>
        <v/>
      </c>
      <c r="X1450" s="221" t="str">
        <f t="shared" si="71"/>
        <v/>
      </c>
      <c r="AA1450" s="216" t="str">
        <f>IF(ISNUMBER(J1450),IF(OR(F1450&lt;Soll_Ist_Vergleich!$C$4,F1450&gt;Soll_Ist_Vergleich!$C$5,I1450&lt;Soll_Ist_Vergleich!$C$4,I1450&gt;Soll_Ist_Vergleich!$C$5,O1450&lt;Soll_Ist_Vergleich!$C$4,O1450&gt;Soll_Ist_Vergleich!$C$5),"Datum überprüfen",""),"")</f>
        <v/>
      </c>
    </row>
    <row r="1451" spans="1:27" x14ac:dyDescent="0.2">
      <c r="A1451" s="243" t="str">
        <f>IF(ISBLANK(B1451),"",COUNTA(B$10:B1451))</f>
        <v/>
      </c>
      <c r="B1451" s="24"/>
      <c r="C1451" s="48"/>
      <c r="D1451" s="48"/>
      <c r="E1451" s="33"/>
      <c r="F1451" s="35"/>
      <c r="G1451" s="35"/>
      <c r="H1451" s="49"/>
      <c r="I1451" s="35"/>
      <c r="J1451" s="34"/>
      <c r="K1451" s="62"/>
      <c r="L1451" s="62"/>
      <c r="M1451" s="114"/>
      <c r="N1451" s="116"/>
      <c r="O1451" s="57"/>
      <c r="P1451" s="50"/>
      <c r="Q1451" s="34"/>
      <c r="R1451" s="48"/>
      <c r="T1451" s="231" t="str">
        <f t="shared" si="69"/>
        <v/>
      </c>
      <c r="U1451" s="230"/>
      <c r="W1451" s="221" t="str">
        <f t="shared" si="70"/>
        <v/>
      </c>
      <c r="X1451" s="221" t="str">
        <f t="shared" si="71"/>
        <v/>
      </c>
      <c r="AA1451" s="216" t="str">
        <f>IF(ISNUMBER(J1451),IF(OR(F1451&lt;Soll_Ist_Vergleich!$C$4,F1451&gt;Soll_Ist_Vergleich!$C$5,I1451&lt;Soll_Ist_Vergleich!$C$4,I1451&gt;Soll_Ist_Vergleich!$C$5,O1451&lt;Soll_Ist_Vergleich!$C$4,O1451&gt;Soll_Ist_Vergleich!$C$5),"Datum überprüfen",""),"")</f>
        <v/>
      </c>
    </row>
    <row r="1452" spans="1:27" x14ac:dyDescent="0.2">
      <c r="A1452" s="243" t="str">
        <f>IF(ISBLANK(B1452),"",COUNTA(B$10:B1452))</f>
        <v/>
      </c>
      <c r="B1452" s="24"/>
      <c r="C1452" s="48"/>
      <c r="D1452" s="48"/>
      <c r="E1452" s="33"/>
      <c r="F1452" s="35"/>
      <c r="G1452" s="35"/>
      <c r="H1452" s="49"/>
      <c r="I1452" s="35"/>
      <c r="J1452" s="34"/>
      <c r="K1452" s="62"/>
      <c r="L1452" s="62"/>
      <c r="M1452" s="114"/>
      <c r="N1452" s="116"/>
      <c r="O1452" s="57"/>
      <c r="P1452" s="50"/>
      <c r="Q1452" s="34"/>
      <c r="R1452" s="48"/>
      <c r="T1452" s="231" t="str">
        <f t="shared" si="69"/>
        <v/>
      </c>
      <c r="U1452" s="230"/>
      <c r="W1452" s="221" t="str">
        <f t="shared" si="70"/>
        <v/>
      </c>
      <c r="X1452" s="221" t="str">
        <f t="shared" si="71"/>
        <v/>
      </c>
      <c r="AA1452" s="216" t="str">
        <f>IF(ISNUMBER(J1452),IF(OR(F1452&lt;Soll_Ist_Vergleich!$C$4,F1452&gt;Soll_Ist_Vergleich!$C$5,I1452&lt;Soll_Ist_Vergleich!$C$4,I1452&gt;Soll_Ist_Vergleich!$C$5,O1452&lt;Soll_Ist_Vergleich!$C$4,O1452&gt;Soll_Ist_Vergleich!$C$5),"Datum überprüfen",""),"")</f>
        <v/>
      </c>
    </row>
    <row r="1453" spans="1:27" x14ac:dyDescent="0.2">
      <c r="A1453" s="243" t="str">
        <f>IF(ISBLANK(B1453),"",COUNTA(B$10:B1453))</f>
        <v/>
      </c>
      <c r="B1453" s="24"/>
      <c r="C1453" s="48"/>
      <c r="D1453" s="48"/>
      <c r="E1453" s="33"/>
      <c r="F1453" s="35"/>
      <c r="G1453" s="35"/>
      <c r="H1453" s="49"/>
      <c r="I1453" s="35"/>
      <c r="J1453" s="34"/>
      <c r="K1453" s="62"/>
      <c r="L1453" s="62"/>
      <c r="M1453" s="114"/>
      <c r="N1453" s="116"/>
      <c r="O1453" s="57"/>
      <c r="P1453" s="50"/>
      <c r="Q1453" s="34"/>
      <c r="R1453" s="48"/>
      <c r="T1453" s="231" t="str">
        <f t="shared" si="69"/>
        <v/>
      </c>
      <c r="U1453" s="230"/>
      <c r="W1453" s="221" t="str">
        <f t="shared" si="70"/>
        <v/>
      </c>
      <c r="X1453" s="221" t="str">
        <f t="shared" si="71"/>
        <v/>
      </c>
      <c r="AA1453" s="216" t="str">
        <f>IF(ISNUMBER(J1453),IF(OR(F1453&lt;Soll_Ist_Vergleich!$C$4,F1453&gt;Soll_Ist_Vergleich!$C$5,I1453&lt;Soll_Ist_Vergleich!$C$4,I1453&gt;Soll_Ist_Vergleich!$C$5,O1453&lt;Soll_Ist_Vergleich!$C$4,O1453&gt;Soll_Ist_Vergleich!$C$5),"Datum überprüfen",""),"")</f>
        <v/>
      </c>
    </row>
    <row r="1454" spans="1:27" x14ac:dyDescent="0.2">
      <c r="A1454" s="243" t="str">
        <f>IF(ISBLANK(B1454),"",COUNTA(B$10:B1454))</f>
        <v/>
      </c>
      <c r="B1454" s="24"/>
      <c r="C1454" s="48"/>
      <c r="D1454" s="48"/>
      <c r="E1454" s="33"/>
      <c r="F1454" s="35"/>
      <c r="G1454" s="35"/>
      <c r="H1454" s="49"/>
      <c r="I1454" s="35"/>
      <c r="J1454" s="34"/>
      <c r="K1454" s="62"/>
      <c r="L1454" s="62"/>
      <c r="M1454" s="114"/>
      <c r="N1454" s="116"/>
      <c r="O1454" s="57"/>
      <c r="P1454" s="50"/>
      <c r="Q1454" s="34"/>
      <c r="R1454" s="48"/>
      <c r="T1454" s="231" t="str">
        <f t="shared" ref="T1454:T1517" si="72">IF(ISNUMBER(Q1454),Q1454-S1454,"")</f>
        <v/>
      </c>
      <c r="U1454" s="230"/>
      <c r="W1454" s="221" t="str">
        <f t="shared" si="70"/>
        <v/>
      </c>
      <c r="X1454" s="221" t="str">
        <f t="shared" si="71"/>
        <v/>
      </c>
      <c r="AA1454" s="216" t="str">
        <f>IF(ISNUMBER(J1454),IF(OR(F1454&lt;Soll_Ist_Vergleich!$C$4,F1454&gt;Soll_Ist_Vergleich!$C$5,I1454&lt;Soll_Ist_Vergleich!$C$4,I1454&gt;Soll_Ist_Vergleich!$C$5,O1454&lt;Soll_Ist_Vergleich!$C$4,O1454&gt;Soll_Ist_Vergleich!$C$5),"Datum überprüfen",""),"")</f>
        <v/>
      </c>
    </row>
    <row r="1455" spans="1:27" x14ac:dyDescent="0.2">
      <c r="A1455" s="243" t="str">
        <f>IF(ISBLANK(B1455),"",COUNTA(B$10:B1455))</f>
        <v/>
      </c>
      <c r="B1455" s="24"/>
      <c r="C1455" s="48"/>
      <c r="D1455" s="48"/>
      <c r="E1455" s="33"/>
      <c r="F1455" s="35"/>
      <c r="G1455" s="35"/>
      <c r="H1455" s="49"/>
      <c r="I1455" s="35"/>
      <c r="J1455" s="34"/>
      <c r="K1455" s="62"/>
      <c r="L1455" s="62"/>
      <c r="M1455" s="114"/>
      <c r="N1455" s="116"/>
      <c r="O1455" s="57"/>
      <c r="P1455" s="50"/>
      <c r="Q1455" s="34"/>
      <c r="R1455" s="48"/>
      <c r="T1455" s="231" t="str">
        <f t="shared" si="72"/>
        <v/>
      </c>
      <c r="U1455" s="230"/>
      <c r="W1455" s="221" t="str">
        <f t="shared" si="70"/>
        <v/>
      </c>
      <c r="X1455" s="221" t="str">
        <f t="shared" si="71"/>
        <v/>
      </c>
      <c r="AA1455" s="216" t="str">
        <f>IF(ISNUMBER(J1455),IF(OR(F1455&lt;Soll_Ist_Vergleich!$C$4,F1455&gt;Soll_Ist_Vergleich!$C$5,I1455&lt;Soll_Ist_Vergleich!$C$4,I1455&gt;Soll_Ist_Vergleich!$C$5,O1455&lt;Soll_Ist_Vergleich!$C$4,O1455&gt;Soll_Ist_Vergleich!$C$5),"Datum überprüfen",""),"")</f>
        <v/>
      </c>
    </row>
    <row r="1456" spans="1:27" x14ac:dyDescent="0.2">
      <c r="A1456" s="243" t="str">
        <f>IF(ISBLANK(B1456),"",COUNTA(B$10:B1456))</f>
        <v/>
      </c>
      <c r="B1456" s="24"/>
      <c r="C1456" s="48"/>
      <c r="D1456" s="48"/>
      <c r="E1456" s="33"/>
      <c r="F1456" s="35"/>
      <c r="G1456" s="35"/>
      <c r="H1456" s="49"/>
      <c r="I1456" s="35"/>
      <c r="J1456" s="34"/>
      <c r="K1456" s="62"/>
      <c r="L1456" s="62"/>
      <c r="M1456" s="114"/>
      <c r="N1456" s="116"/>
      <c r="O1456" s="57"/>
      <c r="P1456" s="50"/>
      <c r="Q1456" s="34"/>
      <c r="R1456" s="48"/>
      <c r="T1456" s="231" t="str">
        <f t="shared" si="72"/>
        <v/>
      </c>
      <c r="U1456" s="230"/>
      <c r="W1456" s="221" t="str">
        <f t="shared" si="70"/>
        <v/>
      </c>
      <c r="X1456" s="221" t="str">
        <f t="shared" si="71"/>
        <v/>
      </c>
      <c r="AA1456" s="216" t="str">
        <f>IF(ISNUMBER(J1456),IF(OR(F1456&lt;Soll_Ist_Vergleich!$C$4,F1456&gt;Soll_Ist_Vergleich!$C$5,I1456&lt;Soll_Ist_Vergleich!$C$4,I1456&gt;Soll_Ist_Vergleich!$C$5,O1456&lt;Soll_Ist_Vergleich!$C$4,O1456&gt;Soll_Ist_Vergleich!$C$5),"Datum überprüfen",""),"")</f>
        <v/>
      </c>
    </row>
    <row r="1457" spans="1:27" x14ac:dyDescent="0.2">
      <c r="A1457" s="243" t="str">
        <f>IF(ISBLANK(B1457),"",COUNTA(B$10:B1457))</f>
        <v/>
      </c>
      <c r="B1457" s="24"/>
      <c r="C1457" s="48"/>
      <c r="D1457" s="48"/>
      <c r="E1457" s="33"/>
      <c r="F1457" s="35"/>
      <c r="G1457" s="35"/>
      <c r="H1457" s="49"/>
      <c r="I1457" s="35"/>
      <c r="J1457" s="34"/>
      <c r="K1457" s="62"/>
      <c r="L1457" s="62"/>
      <c r="M1457" s="114"/>
      <c r="N1457" s="116"/>
      <c r="O1457" s="57"/>
      <c r="P1457" s="50"/>
      <c r="Q1457" s="34"/>
      <c r="R1457" s="48"/>
      <c r="T1457" s="231" t="str">
        <f t="shared" si="72"/>
        <v/>
      </c>
      <c r="U1457" s="230"/>
      <c r="W1457" s="221" t="str">
        <f t="shared" si="70"/>
        <v/>
      </c>
      <c r="X1457" s="221" t="str">
        <f t="shared" si="71"/>
        <v/>
      </c>
      <c r="AA1457" s="216" t="str">
        <f>IF(ISNUMBER(J1457),IF(OR(F1457&lt;Soll_Ist_Vergleich!$C$4,F1457&gt;Soll_Ist_Vergleich!$C$5,I1457&lt;Soll_Ist_Vergleich!$C$4,I1457&gt;Soll_Ist_Vergleich!$C$5,O1457&lt;Soll_Ist_Vergleich!$C$4,O1457&gt;Soll_Ist_Vergleich!$C$5),"Datum überprüfen",""),"")</f>
        <v/>
      </c>
    </row>
    <row r="1458" spans="1:27" x14ac:dyDescent="0.2">
      <c r="A1458" s="243" t="str">
        <f>IF(ISBLANK(B1458),"",COUNTA(B$10:B1458))</f>
        <v/>
      </c>
      <c r="B1458" s="24"/>
      <c r="C1458" s="48"/>
      <c r="D1458" s="48"/>
      <c r="E1458" s="33"/>
      <c r="F1458" s="35"/>
      <c r="G1458" s="35"/>
      <c r="H1458" s="49"/>
      <c r="I1458" s="35"/>
      <c r="J1458" s="34"/>
      <c r="K1458" s="62"/>
      <c r="L1458" s="62"/>
      <c r="M1458" s="114"/>
      <c r="N1458" s="116"/>
      <c r="O1458" s="57"/>
      <c r="P1458" s="50"/>
      <c r="Q1458" s="34"/>
      <c r="R1458" s="48"/>
      <c r="T1458" s="231" t="str">
        <f t="shared" si="72"/>
        <v/>
      </c>
      <c r="U1458" s="230"/>
      <c r="W1458" s="221" t="str">
        <f t="shared" si="70"/>
        <v/>
      </c>
      <c r="X1458" s="221" t="str">
        <f t="shared" si="71"/>
        <v/>
      </c>
      <c r="AA1458" s="216" t="str">
        <f>IF(ISNUMBER(J1458),IF(OR(F1458&lt;Soll_Ist_Vergleich!$C$4,F1458&gt;Soll_Ist_Vergleich!$C$5,I1458&lt;Soll_Ist_Vergleich!$C$4,I1458&gt;Soll_Ist_Vergleich!$C$5,O1458&lt;Soll_Ist_Vergleich!$C$4,O1458&gt;Soll_Ist_Vergleich!$C$5),"Datum überprüfen",""),"")</f>
        <v/>
      </c>
    </row>
    <row r="1459" spans="1:27" x14ac:dyDescent="0.2">
      <c r="A1459" s="243" t="str">
        <f>IF(ISBLANK(B1459),"",COUNTA(B$10:B1459))</f>
        <v/>
      </c>
      <c r="B1459" s="24"/>
      <c r="C1459" s="48"/>
      <c r="D1459" s="48"/>
      <c r="E1459" s="33"/>
      <c r="F1459" s="35"/>
      <c r="G1459" s="35"/>
      <c r="H1459" s="49"/>
      <c r="I1459" s="35"/>
      <c r="J1459" s="34"/>
      <c r="K1459" s="62"/>
      <c r="L1459" s="62"/>
      <c r="M1459" s="114"/>
      <c r="N1459" s="116"/>
      <c r="O1459" s="57"/>
      <c r="P1459" s="50"/>
      <c r="Q1459" s="34"/>
      <c r="R1459" s="48"/>
      <c r="T1459" s="231" t="str">
        <f t="shared" si="72"/>
        <v/>
      </c>
      <c r="U1459" s="230"/>
      <c r="W1459" s="221" t="str">
        <f t="shared" si="70"/>
        <v/>
      </c>
      <c r="X1459" s="221" t="str">
        <f t="shared" si="71"/>
        <v/>
      </c>
      <c r="AA1459" s="216" t="str">
        <f>IF(ISNUMBER(J1459),IF(OR(F1459&lt;Soll_Ist_Vergleich!$C$4,F1459&gt;Soll_Ist_Vergleich!$C$5,I1459&lt;Soll_Ist_Vergleich!$C$4,I1459&gt;Soll_Ist_Vergleich!$C$5,O1459&lt;Soll_Ist_Vergleich!$C$4,O1459&gt;Soll_Ist_Vergleich!$C$5),"Datum überprüfen",""),"")</f>
        <v/>
      </c>
    </row>
    <row r="1460" spans="1:27" x14ac:dyDescent="0.2">
      <c r="A1460" s="243" t="str">
        <f>IF(ISBLANK(B1460),"",COUNTA(B$10:B1460))</f>
        <v/>
      </c>
      <c r="B1460" s="24"/>
      <c r="C1460" s="48"/>
      <c r="D1460" s="48"/>
      <c r="E1460" s="33"/>
      <c r="F1460" s="35"/>
      <c r="G1460" s="35"/>
      <c r="H1460" s="49"/>
      <c r="I1460" s="35"/>
      <c r="J1460" s="34"/>
      <c r="K1460" s="62"/>
      <c r="L1460" s="62"/>
      <c r="M1460" s="114"/>
      <c r="N1460" s="116"/>
      <c r="O1460" s="57"/>
      <c r="P1460" s="50"/>
      <c r="Q1460" s="34"/>
      <c r="R1460" s="48"/>
      <c r="T1460" s="231" t="str">
        <f t="shared" si="72"/>
        <v/>
      </c>
      <c r="U1460" s="230"/>
      <c r="W1460" s="221" t="str">
        <f t="shared" si="70"/>
        <v/>
      </c>
      <c r="X1460" s="221" t="str">
        <f t="shared" si="71"/>
        <v/>
      </c>
      <c r="AA1460" s="216" t="str">
        <f>IF(ISNUMBER(J1460),IF(OR(F1460&lt;Soll_Ist_Vergleich!$C$4,F1460&gt;Soll_Ist_Vergleich!$C$5,I1460&lt;Soll_Ist_Vergleich!$C$4,I1460&gt;Soll_Ist_Vergleich!$C$5,O1460&lt;Soll_Ist_Vergleich!$C$4,O1460&gt;Soll_Ist_Vergleich!$C$5),"Datum überprüfen",""),"")</f>
        <v/>
      </c>
    </row>
    <row r="1461" spans="1:27" x14ac:dyDescent="0.2">
      <c r="A1461" s="243" t="str">
        <f>IF(ISBLANK(B1461),"",COUNTA(B$10:B1461))</f>
        <v/>
      </c>
      <c r="B1461" s="24"/>
      <c r="C1461" s="48"/>
      <c r="D1461" s="48"/>
      <c r="E1461" s="33"/>
      <c r="F1461" s="35"/>
      <c r="G1461" s="35"/>
      <c r="H1461" s="49"/>
      <c r="I1461" s="35"/>
      <c r="J1461" s="34"/>
      <c r="K1461" s="62"/>
      <c r="L1461" s="62"/>
      <c r="M1461" s="114"/>
      <c r="N1461" s="116"/>
      <c r="O1461" s="57"/>
      <c r="P1461" s="50"/>
      <c r="Q1461" s="34"/>
      <c r="R1461" s="48"/>
      <c r="T1461" s="231" t="str">
        <f t="shared" si="72"/>
        <v/>
      </c>
      <c r="U1461" s="230"/>
      <c r="W1461" s="221" t="str">
        <f t="shared" si="70"/>
        <v/>
      </c>
      <c r="X1461" s="221" t="str">
        <f t="shared" si="71"/>
        <v/>
      </c>
      <c r="AA1461" s="216" t="str">
        <f>IF(ISNUMBER(J1461),IF(OR(F1461&lt;Soll_Ist_Vergleich!$C$4,F1461&gt;Soll_Ist_Vergleich!$C$5,I1461&lt;Soll_Ist_Vergleich!$C$4,I1461&gt;Soll_Ist_Vergleich!$C$5,O1461&lt;Soll_Ist_Vergleich!$C$4,O1461&gt;Soll_Ist_Vergleich!$C$5),"Datum überprüfen",""),"")</f>
        <v/>
      </c>
    </row>
    <row r="1462" spans="1:27" x14ac:dyDescent="0.2">
      <c r="A1462" s="243" t="str">
        <f>IF(ISBLANK(B1462),"",COUNTA(B$10:B1462))</f>
        <v/>
      </c>
      <c r="B1462" s="24"/>
      <c r="C1462" s="48"/>
      <c r="D1462" s="48"/>
      <c r="E1462" s="33"/>
      <c r="F1462" s="35"/>
      <c r="G1462" s="35"/>
      <c r="H1462" s="49"/>
      <c r="I1462" s="35"/>
      <c r="J1462" s="34"/>
      <c r="K1462" s="62"/>
      <c r="L1462" s="62"/>
      <c r="M1462" s="114"/>
      <c r="N1462" s="116"/>
      <c r="O1462" s="57"/>
      <c r="P1462" s="50"/>
      <c r="Q1462" s="34"/>
      <c r="R1462" s="48"/>
      <c r="T1462" s="231" t="str">
        <f t="shared" si="72"/>
        <v/>
      </c>
      <c r="U1462" s="230"/>
      <c r="W1462" s="221" t="str">
        <f t="shared" si="70"/>
        <v/>
      </c>
      <c r="X1462" s="221" t="str">
        <f t="shared" si="71"/>
        <v/>
      </c>
      <c r="AA1462" s="216" t="str">
        <f>IF(ISNUMBER(J1462),IF(OR(F1462&lt;Soll_Ist_Vergleich!$C$4,F1462&gt;Soll_Ist_Vergleich!$C$5,I1462&lt;Soll_Ist_Vergleich!$C$4,I1462&gt;Soll_Ist_Vergleich!$C$5,O1462&lt;Soll_Ist_Vergleich!$C$4,O1462&gt;Soll_Ist_Vergleich!$C$5),"Datum überprüfen",""),"")</f>
        <v/>
      </c>
    </row>
    <row r="1463" spans="1:27" x14ac:dyDescent="0.2">
      <c r="A1463" s="243" t="str">
        <f>IF(ISBLANK(B1463),"",COUNTA(B$10:B1463))</f>
        <v/>
      </c>
      <c r="B1463" s="24"/>
      <c r="C1463" s="48"/>
      <c r="D1463" s="48"/>
      <c r="E1463" s="33"/>
      <c r="F1463" s="35"/>
      <c r="G1463" s="35"/>
      <c r="H1463" s="49"/>
      <c r="I1463" s="35"/>
      <c r="J1463" s="34"/>
      <c r="K1463" s="62"/>
      <c r="L1463" s="62"/>
      <c r="M1463" s="114"/>
      <c r="N1463" s="116"/>
      <c r="O1463" s="57"/>
      <c r="P1463" s="50"/>
      <c r="Q1463" s="34"/>
      <c r="R1463" s="48"/>
      <c r="T1463" s="231" t="str">
        <f t="shared" si="72"/>
        <v/>
      </c>
      <c r="U1463" s="230"/>
      <c r="W1463" s="221" t="str">
        <f t="shared" si="70"/>
        <v/>
      </c>
      <c r="X1463" s="221" t="str">
        <f t="shared" si="71"/>
        <v/>
      </c>
      <c r="AA1463" s="216" t="str">
        <f>IF(ISNUMBER(J1463),IF(OR(F1463&lt;Soll_Ist_Vergleich!$C$4,F1463&gt;Soll_Ist_Vergleich!$C$5,I1463&lt;Soll_Ist_Vergleich!$C$4,I1463&gt;Soll_Ist_Vergleich!$C$5,O1463&lt;Soll_Ist_Vergleich!$C$4,O1463&gt;Soll_Ist_Vergleich!$C$5),"Datum überprüfen",""),"")</f>
        <v/>
      </c>
    </row>
    <row r="1464" spans="1:27" x14ac:dyDescent="0.2">
      <c r="A1464" s="243" t="str">
        <f>IF(ISBLANK(B1464),"",COUNTA(B$10:B1464))</f>
        <v/>
      </c>
      <c r="B1464" s="24"/>
      <c r="C1464" s="48"/>
      <c r="D1464" s="48"/>
      <c r="E1464" s="33"/>
      <c r="F1464" s="35"/>
      <c r="G1464" s="35"/>
      <c r="H1464" s="49"/>
      <c r="I1464" s="35"/>
      <c r="J1464" s="34"/>
      <c r="K1464" s="62"/>
      <c r="L1464" s="62"/>
      <c r="M1464" s="114"/>
      <c r="N1464" s="116"/>
      <c r="O1464" s="57"/>
      <c r="P1464" s="50"/>
      <c r="Q1464" s="34"/>
      <c r="R1464" s="48"/>
      <c r="T1464" s="231" t="str">
        <f t="shared" si="72"/>
        <v/>
      </c>
      <c r="U1464" s="230"/>
      <c r="W1464" s="221" t="str">
        <f t="shared" si="70"/>
        <v/>
      </c>
      <c r="X1464" s="221" t="str">
        <f t="shared" si="71"/>
        <v/>
      </c>
      <c r="AA1464" s="216" t="str">
        <f>IF(ISNUMBER(J1464),IF(OR(F1464&lt;Soll_Ist_Vergleich!$C$4,F1464&gt;Soll_Ist_Vergleich!$C$5,I1464&lt;Soll_Ist_Vergleich!$C$4,I1464&gt;Soll_Ist_Vergleich!$C$5,O1464&lt;Soll_Ist_Vergleich!$C$4,O1464&gt;Soll_Ist_Vergleich!$C$5),"Datum überprüfen",""),"")</f>
        <v/>
      </c>
    </row>
    <row r="1465" spans="1:27" x14ac:dyDescent="0.2">
      <c r="A1465" s="243" t="str">
        <f>IF(ISBLANK(B1465),"",COUNTA(B$10:B1465))</f>
        <v/>
      </c>
      <c r="B1465" s="24"/>
      <c r="C1465" s="48"/>
      <c r="D1465" s="48"/>
      <c r="E1465" s="33"/>
      <c r="F1465" s="35"/>
      <c r="G1465" s="35"/>
      <c r="H1465" s="49"/>
      <c r="I1465" s="35"/>
      <c r="J1465" s="34"/>
      <c r="K1465" s="62"/>
      <c r="L1465" s="62"/>
      <c r="M1465" s="114"/>
      <c r="N1465" s="116"/>
      <c r="O1465" s="57"/>
      <c r="P1465" s="50"/>
      <c r="Q1465" s="34"/>
      <c r="R1465" s="48"/>
      <c r="T1465" s="231" t="str">
        <f t="shared" si="72"/>
        <v/>
      </c>
      <c r="U1465" s="230"/>
      <c r="W1465" s="221" t="str">
        <f t="shared" si="70"/>
        <v/>
      </c>
      <c r="X1465" s="221" t="str">
        <f t="shared" si="71"/>
        <v/>
      </c>
      <c r="AA1465" s="216" t="str">
        <f>IF(ISNUMBER(J1465),IF(OR(F1465&lt;Soll_Ist_Vergleich!$C$4,F1465&gt;Soll_Ist_Vergleich!$C$5,I1465&lt;Soll_Ist_Vergleich!$C$4,I1465&gt;Soll_Ist_Vergleich!$C$5,O1465&lt;Soll_Ist_Vergleich!$C$4,O1465&gt;Soll_Ist_Vergleich!$C$5),"Datum überprüfen",""),"")</f>
        <v/>
      </c>
    </row>
    <row r="1466" spans="1:27" x14ac:dyDescent="0.2">
      <c r="A1466" s="243" t="str">
        <f>IF(ISBLANK(B1466),"",COUNTA(B$10:B1466))</f>
        <v/>
      </c>
      <c r="B1466" s="24"/>
      <c r="C1466" s="48"/>
      <c r="D1466" s="48"/>
      <c r="E1466" s="33"/>
      <c r="F1466" s="35"/>
      <c r="G1466" s="35"/>
      <c r="H1466" s="49"/>
      <c r="I1466" s="35"/>
      <c r="J1466" s="34"/>
      <c r="K1466" s="62"/>
      <c r="L1466" s="62"/>
      <c r="M1466" s="114"/>
      <c r="N1466" s="116"/>
      <c r="O1466" s="57"/>
      <c r="P1466" s="50"/>
      <c r="Q1466" s="34"/>
      <c r="R1466" s="48"/>
      <c r="T1466" s="231" t="str">
        <f t="shared" si="72"/>
        <v/>
      </c>
      <c r="U1466" s="230"/>
      <c r="W1466" s="221" t="str">
        <f t="shared" si="70"/>
        <v/>
      </c>
      <c r="X1466" s="221" t="str">
        <f t="shared" si="71"/>
        <v/>
      </c>
      <c r="AA1466" s="216" t="str">
        <f>IF(ISNUMBER(J1466),IF(OR(F1466&lt;Soll_Ist_Vergleich!$C$4,F1466&gt;Soll_Ist_Vergleich!$C$5,I1466&lt;Soll_Ist_Vergleich!$C$4,I1466&gt;Soll_Ist_Vergleich!$C$5,O1466&lt;Soll_Ist_Vergleich!$C$4,O1466&gt;Soll_Ist_Vergleich!$C$5),"Datum überprüfen",""),"")</f>
        <v/>
      </c>
    </row>
    <row r="1467" spans="1:27" x14ac:dyDescent="0.2">
      <c r="A1467" s="243" t="str">
        <f>IF(ISBLANK(B1467),"",COUNTA(B$10:B1467))</f>
        <v/>
      </c>
      <c r="B1467" s="24"/>
      <c r="C1467" s="48"/>
      <c r="D1467" s="48"/>
      <c r="E1467" s="33"/>
      <c r="F1467" s="35"/>
      <c r="G1467" s="35"/>
      <c r="H1467" s="49"/>
      <c r="I1467" s="35"/>
      <c r="J1467" s="34"/>
      <c r="K1467" s="62"/>
      <c r="L1467" s="62"/>
      <c r="M1467" s="114"/>
      <c r="N1467" s="116"/>
      <c r="O1467" s="57"/>
      <c r="P1467" s="50"/>
      <c r="Q1467" s="34"/>
      <c r="R1467" s="48"/>
      <c r="T1467" s="231" t="str">
        <f t="shared" si="72"/>
        <v/>
      </c>
      <c r="U1467" s="230"/>
      <c r="W1467" s="221" t="str">
        <f t="shared" si="70"/>
        <v/>
      </c>
      <c r="X1467" s="221" t="str">
        <f t="shared" si="71"/>
        <v/>
      </c>
      <c r="AA1467" s="216" t="str">
        <f>IF(ISNUMBER(J1467),IF(OR(F1467&lt;Soll_Ist_Vergleich!$C$4,F1467&gt;Soll_Ist_Vergleich!$C$5,I1467&lt;Soll_Ist_Vergleich!$C$4,I1467&gt;Soll_Ist_Vergleich!$C$5,O1467&lt;Soll_Ist_Vergleich!$C$4,O1467&gt;Soll_Ist_Vergleich!$C$5),"Datum überprüfen",""),"")</f>
        <v/>
      </c>
    </row>
    <row r="1468" spans="1:27" x14ac:dyDescent="0.2">
      <c r="A1468" s="243" t="str">
        <f>IF(ISBLANK(B1468),"",COUNTA(B$10:B1468))</f>
        <v/>
      </c>
      <c r="B1468" s="24"/>
      <c r="C1468" s="48"/>
      <c r="D1468" s="48"/>
      <c r="E1468" s="33"/>
      <c r="F1468" s="35"/>
      <c r="G1468" s="35"/>
      <c r="H1468" s="49"/>
      <c r="I1468" s="35"/>
      <c r="J1468" s="34"/>
      <c r="K1468" s="62"/>
      <c r="L1468" s="62"/>
      <c r="M1468" s="114"/>
      <c r="N1468" s="116"/>
      <c r="O1468" s="57"/>
      <c r="P1468" s="50"/>
      <c r="Q1468" s="34"/>
      <c r="R1468" s="48"/>
      <c r="T1468" s="231" t="str">
        <f t="shared" si="72"/>
        <v/>
      </c>
      <c r="U1468" s="230"/>
      <c r="W1468" s="221" t="str">
        <f t="shared" si="70"/>
        <v/>
      </c>
      <c r="X1468" s="221" t="str">
        <f t="shared" si="71"/>
        <v/>
      </c>
      <c r="AA1468" s="216" t="str">
        <f>IF(ISNUMBER(J1468),IF(OR(F1468&lt;Soll_Ist_Vergleich!$C$4,F1468&gt;Soll_Ist_Vergleich!$C$5,I1468&lt;Soll_Ist_Vergleich!$C$4,I1468&gt;Soll_Ist_Vergleich!$C$5,O1468&lt;Soll_Ist_Vergleich!$C$4,O1468&gt;Soll_Ist_Vergleich!$C$5),"Datum überprüfen",""),"")</f>
        <v/>
      </c>
    </row>
    <row r="1469" spans="1:27" x14ac:dyDescent="0.2">
      <c r="A1469" s="243" t="str">
        <f>IF(ISBLANK(B1469),"",COUNTA(B$10:B1469))</f>
        <v/>
      </c>
      <c r="B1469" s="24"/>
      <c r="C1469" s="48"/>
      <c r="D1469" s="48"/>
      <c r="E1469" s="33"/>
      <c r="F1469" s="35"/>
      <c r="G1469" s="35"/>
      <c r="H1469" s="49"/>
      <c r="I1469" s="35"/>
      <c r="J1469" s="34"/>
      <c r="K1469" s="62"/>
      <c r="L1469" s="62"/>
      <c r="M1469" s="114"/>
      <c r="N1469" s="116"/>
      <c r="O1469" s="57"/>
      <c r="P1469" s="50"/>
      <c r="Q1469" s="34"/>
      <c r="R1469" s="48"/>
      <c r="T1469" s="231" t="str">
        <f t="shared" si="72"/>
        <v/>
      </c>
      <c r="U1469" s="230"/>
      <c r="W1469" s="221" t="str">
        <f t="shared" si="70"/>
        <v/>
      </c>
      <c r="X1469" s="221" t="str">
        <f t="shared" si="71"/>
        <v/>
      </c>
      <c r="AA1469" s="216" t="str">
        <f>IF(ISNUMBER(J1469),IF(OR(F1469&lt;Soll_Ist_Vergleich!$C$4,F1469&gt;Soll_Ist_Vergleich!$C$5,I1469&lt;Soll_Ist_Vergleich!$C$4,I1469&gt;Soll_Ist_Vergleich!$C$5,O1469&lt;Soll_Ist_Vergleich!$C$4,O1469&gt;Soll_Ist_Vergleich!$C$5),"Datum überprüfen",""),"")</f>
        <v/>
      </c>
    </row>
    <row r="1470" spans="1:27" x14ac:dyDescent="0.2">
      <c r="A1470" s="243" t="str">
        <f>IF(ISBLANK(B1470),"",COUNTA(B$10:B1470))</f>
        <v/>
      </c>
      <c r="B1470" s="24"/>
      <c r="C1470" s="48"/>
      <c r="D1470" s="48"/>
      <c r="E1470" s="33"/>
      <c r="F1470" s="35"/>
      <c r="G1470" s="35"/>
      <c r="H1470" s="49"/>
      <c r="I1470" s="35"/>
      <c r="J1470" s="34"/>
      <c r="K1470" s="62"/>
      <c r="L1470" s="62"/>
      <c r="M1470" s="114"/>
      <c r="N1470" s="116"/>
      <c r="O1470" s="57"/>
      <c r="P1470" s="50"/>
      <c r="Q1470" s="34"/>
      <c r="R1470" s="48"/>
      <c r="T1470" s="231" t="str">
        <f t="shared" si="72"/>
        <v/>
      </c>
      <c r="U1470" s="230"/>
      <c r="W1470" s="221" t="str">
        <f t="shared" si="70"/>
        <v/>
      </c>
      <c r="X1470" s="221" t="str">
        <f t="shared" si="71"/>
        <v/>
      </c>
      <c r="AA1470" s="216" t="str">
        <f>IF(ISNUMBER(J1470),IF(OR(F1470&lt;Soll_Ist_Vergleich!$C$4,F1470&gt;Soll_Ist_Vergleich!$C$5,I1470&lt;Soll_Ist_Vergleich!$C$4,I1470&gt;Soll_Ist_Vergleich!$C$5,O1470&lt;Soll_Ist_Vergleich!$C$4,O1470&gt;Soll_Ist_Vergleich!$C$5),"Datum überprüfen",""),"")</f>
        <v/>
      </c>
    </row>
    <row r="1471" spans="1:27" x14ac:dyDescent="0.2">
      <c r="A1471" s="243" t="str">
        <f>IF(ISBLANK(B1471),"",COUNTA(B$10:B1471))</f>
        <v/>
      </c>
      <c r="B1471" s="24"/>
      <c r="C1471" s="48"/>
      <c r="D1471" s="48"/>
      <c r="E1471" s="33"/>
      <c r="F1471" s="35"/>
      <c r="G1471" s="35"/>
      <c r="H1471" s="49"/>
      <c r="I1471" s="35"/>
      <c r="J1471" s="34"/>
      <c r="K1471" s="62"/>
      <c r="L1471" s="62"/>
      <c r="M1471" s="114"/>
      <c r="N1471" s="116"/>
      <c r="O1471" s="57"/>
      <c r="P1471" s="50"/>
      <c r="Q1471" s="34"/>
      <c r="R1471" s="48"/>
      <c r="T1471" s="231" t="str">
        <f t="shared" si="72"/>
        <v/>
      </c>
      <c r="U1471" s="230"/>
      <c r="W1471" s="221" t="str">
        <f t="shared" si="70"/>
        <v/>
      </c>
      <c r="X1471" s="221" t="str">
        <f t="shared" si="71"/>
        <v/>
      </c>
      <c r="AA1471" s="216" t="str">
        <f>IF(ISNUMBER(J1471),IF(OR(F1471&lt;Soll_Ist_Vergleich!$C$4,F1471&gt;Soll_Ist_Vergleich!$C$5,I1471&lt;Soll_Ist_Vergleich!$C$4,I1471&gt;Soll_Ist_Vergleich!$C$5,O1471&lt;Soll_Ist_Vergleich!$C$4,O1471&gt;Soll_Ist_Vergleich!$C$5),"Datum überprüfen",""),"")</f>
        <v/>
      </c>
    </row>
    <row r="1472" spans="1:27" x14ac:dyDescent="0.2">
      <c r="A1472" s="243" t="str">
        <f>IF(ISBLANK(B1472),"",COUNTA(B$10:B1472))</f>
        <v/>
      </c>
      <c r="B1472" s="24"/>
      <c r="C1472" s="48"/>
      <c r="D1472" s="48"/>
      <c r="E1472" s="33"/>
      <c r="F1472" s="35"/>
      <c r="G1472" s="35"/>
      <c r="H1472" s="49"/>
      <c r="I1472" s="35"/>
      <c r="J1472" s="34"/>
      <c r="K1472" s="62"/>
      <c r="L1472" s="62"/>
      <c r="M1472" s="114"/>
      <c r="N1472" s="116"/>
      <c r="O1472" s="57"/>
      <c r="P1472" s="50"/>
      <c r="Q1472" s="34"/>
      <c r="R1472" s="48"/>
      <c r="T1472" s="231" t="str">
        <f t="shared" si="72"/>
        <v/>
      </c>
      <c r="U1472" s="230"/>
      <c r="W1472" s="221" t="str">
        <f t="shared" si="70"/>
        <v/>
      </c>
      <c r="X1472" s="221" t="str">
        <f t="shared" si="71"/>
        <v/>
      </c>
      <c r="AA1472" s="216" t="str">
        <f>IF(ISNUMBER(J1472),IF(OR(F1472&lt;Soll_Ist_Vergleich!$C$4,F1472&gt;Soll_Ist_Vergleich!$C$5,I1472&lt;Soll_Ist_Vergleich!$C$4,I1472&gt;Soll_Ist_Vergleich!$C$5,O1472&lt;Soll_Ist_Vergleich!$C$4,O1472&gt;Soll_Ist_Vergleich!$C$5),"Datum überprüfen",""),"")</f>
        <v/>
      </c>
    </row>
    <row r="1473" spans="1:27" x14ac:dyDescent="0.2">
      <c r="A1473" s="243" t="str">
        <f>IF(ISBLANK(B1473),"",COUNTA(B$10:B1473))</f>
        <v/>
      </c>
      <c r="B1473" s="24"/>
      <c r="C1473" s="48"/>
      <c r="D1473" s="48"/>
      <c r="E1473" s="33"/>
      <c r="F1473" s="35"/>
      <c r="G1473" s="35"/>
      <c r="H1473" s="49"/>
      <c r="I1473" s="35"/>
      <c r="J1473" s="34"/>
      <c r="K1473" s="62"/>
      <c r="L1473" s="62"/>
      <c r="M1473" s="114"/>
      <c r="N1473" s="116"/>
      <c r="O1473" s="57"/>
      <c r="P1473" s="50"/>
      <c r="Q1473" s="34"/>
      <c r="R1473" s="48"/>
      <c r="T1473" s="231" t="str">
        <f t="shared" si="72"/>
        <v/>
      </c>
      <c r="U1473" s="230"/>
      <c r="W1473" s="221" t="str">
        <f t="shared" si="70"/>
        <v/>
      </c>
      <c r="X1473" s="221" t="str">
        <f t="shared" si="71"/>
        <v/>
      </c>
      <c r="AA1473" s="216" t="str">
        <f>IF(ISNUMBER(J1473),IF(OR(F1473&lt;Soll_Ist_Vergleich!$C$4,F1473&gt;Soll_Ist_Vergleich!$C$5,I1473&lt;Soll_Ist_Vergleich!$C$4,I1473&gt;Soll_Ist_Vergleich!$C$5,O1473&lt;Soll_Ist_Vergleich!$C$4,O1473&gt;Soll_Ist_Vergleich!$C$5),"Datum überprüfen",""),"")</f>
        <v/>
      </c>
    </row>
    <row r="1474" spans="1:27" x14ac:dyDescent="0.2">
      <c r="A1474" s="243" t="str">
        <f>IF(ISBLANK(B1474),"",COUNTA(B$10:B1474))</f>
        <v/>
      </c>
      <c r="B1474" s="24"/>
      <c r="C1474" s="48"/>
      <c r="D1474" s="48"/>
      <c r="E1474" s="33"/>
      <c r="F1474" s="35"/>
      <c r="G1474" s="35"/>
      <c r="H1474" s="49"/>
      <c r="I1474" s="35"/>
      <c r="J1474" s="34"/>
      <c r="K1474" s="62"/>
      <c r="L1474" s="62"/>
      <c r="M1474" s="114"/>
      <c r="N1474" s="116"/>
      <c r="O1474" s="57"/>
      <c r="P1474" s="50"/>
      <c r="Q1474" s="34"/>
      <c r="R1474" s="48"/>
      <c r="T1474" s="231" t="str">
        <f t="shared" si="72"/>
        <v/>
      </c>
      <c r="U1474" s="230"/>
      <c r="W1474" s="221" t="str">
        <f t="shared" si="70"/>
        <v/>
      </c>
      <c r="X1474" s="221" t="str">
        <f t="shared" si="71"/>
        <v/>
      </c>
      <c r="AA1474" s="216" t="str">
        <f>IF(ISNUMBER(J1474),IF(OR(F1474&lt;Soll_Ist_Vergleich!$C$4,F1474&gt;Soll_Ist_Vergleich!$C$5,I1474&lt;Soll_Ist_Vergleich!$C$4,I1474&gt;Soll_Ist_Vergleich!$C$5,O1474&lt;Soll_Ist_Vergleich!$C$4,O1474&gt;Soll_Ist_Vergleich!$C$5),"Datum überprüfen",""),"")</f>
        <v/>
      </c>
    </row>
    <row r="1475" spans="1:27" x14ac:dyDescent="0.2">
      <c r="A1475" s="243" t="str">
        <f>IF(ISBLANK(B1475),"",COUNTA(B$10:B1475))</f>
        <v/>
      </c>
      <c r="B1475" s="24"/>
      <c r="C1475" s="48"/>
      <c r="D1475" s="48"/>
      <c r="E1475" s="33"/>
      <c r="F1475" s="35"/>
      <c r="G1475" s="35"/>
      <c r="H1475" s="49"/>
      <c r="I1475" s="35"/>
      <c r="J1475" s="34"/>
      <c r="K1475" s="62"/>
      <c r="L1475" s="62"/>
      <c r="M1475" s="114"/>
      <c r="N1475" s="116"/>
      <c r="O1475" s="57"/>
      <c r="P1475" s="50"/>
      <c r="Q1475" s="34"/>
      <c r="R1475" s="48"/>
      <c r="T1475" s="231" t="str">
        <f t="shared" si="72"/>
        <v/>
      </c>
      <c r="U1475" s="230"/>
      <c r="W1475" s="221" t="str">
        <f t="shared" si="70"/>
        <v/>
      </c>
      <c r="X1475" s="221" t="str">
        <f t="shared" si="71"/>
        <v/>
      </c>
      <c r="AA1475" s="216" t="str">
        <f>IF(ISNUMBER(J1475),IF(OR(F1475&lt;Soll_Ist_Vergleich!$C$4,F1475&gt;Soll_Ist_Vergleich!$C$5,I1475&lt;Soll_Ist_Vergleich!$C$4,I1475&gt;Soll_Ist_Vergleich!$C$5,O1475&lt;Soll_Ist_Vergleich!$C$4,O1475&gt;Soll_Ist_Vergleich!$C$5),"Datum überprüfen",""),"")</f>
        <v/>
      </c>
    </row>
    <row r="1476" spans="1:27" x14ac:dyDescent="0.2">
      <c r="A1476" s="243" t="str">
        <f>IF(ISBLANK(B1476),"",COUNTA(B$10:B1476))</f>
        <v/>
      </c>
      <c r="B1476" s="24"/>
      <c r="C1476" s="48"/>
      <c r="D1476" s="48"/>
      <c r="E1476" s="33"/>
      <c r="F1476" s="35"/>
      <c r="G1476" s="35"/>
      <c r="H1476" s="49"/>
      <c r="I1476" s="35"/>
      <c r="J1476" s="34"/>
      <c r="K1476" s="62"/>
      <c r="L1476" s="62"/>
      <c r="M1476" s="114"/>
      <c r="N1476" s="116"/>
      <c r="O1476" s="57"/>
      <c r="P1476" s="50"/>
      <c r="Q1476" s="34"/>
      <c r="R1476" s="48"/>
      <c r="T1476" s="231" t="str">
        <f t="shared" si="72"/>
        <v/>
      </c>
      <c r="U1476" s="230"/>
      <c r="W1476" s="221" t="str">
        <f t="shared" si="70"/>
        <v/>
      </c>
      <c r="X1476" s="221" t="str">
        <f t="shared" si="71"/>
        <v/>
      </c>
      <c r="AA1476" s="216" t="str">
        <f>IF(ISNUMBER(J1476),IF(OR(F1476&lt;Soll_Ist_Vergleich!$C$4,F1476&gt;Soll_Ist_Vergleich!$C$5,I1476&lt;Soll_Ist_Vergleich!$C$4,I1476&gt;Soll_Ist_Vergleich!$C$5,O1476&lt;Soll_Ist_Vergleich!$C$4,O1476&gt;Soll_Ist_Vergleich!$C$5),"Datum überprüfen",""),"")</f>
        <v/>
      </c>
    </row>
    <row r="1477" spans="1:27" x14ac:dyDescent="0.2">
      <c r="A1477" s="243" t="str">
        <f>IF(ISBLANK(B1477),"",COUNTA(B$10:B1477))</f>
        <v/>
      </c>
      <c r="B1477" s="24"/>
      <c r="C1477" s="48"/>
      <c r="D1477" s="48"/>
      <c r="E1477" s="33"/>
      <c r="F1477" s="35"/>
      <c r="G1477" s="35"/>
      <c r="H1477" s="49"/>
      <c r="I1477" s="35"/>
      <c r="J1477" s="34"/>
      <c r="K1477" s="62"/>
      <c r="L1477" s="62"/>
      <c r="M1477" s="114"/>
      <c r="N1477" s="116"/>
      <c r="O1477" s="57"/>
      <c r="P1477" s="50"/>
      <c r="Q1477" s="34"/>
      <c r="R1477" s="48"/>
      <c r="T1477" s="231" t="str">
        <f t="shared" si="72"/>
        <v/>
      </c>
      <c r="U1477" s="230"/>
      <c r="W1477" s="221" t="str">
        <f t="shared" si="70"/>
        <v/>
      </c>
      <c r="X1477" s="221" t="str">
        <f t="shared" si="71"/>
        <v/>
      </c>
      <c r="AA1477" s="216" t="str">
        <f>IF(ISNUMBER(J1477),IF(OR(F1477&lt;Soll_Ist_Vergleich!$C$4,F1477&gt;Soll_Ist_Vergleich!$C$5,I1477&lt;Soll_Ist_Vergleich!$C$4,I1477&gt;Soll_Ist_Vergleich!$C$5,O1477&lt;Soll_Ist_Vergleich!$C$4,O1477&gt;Soll_Ist_Vergleich!$C$5),"Datum überprüfen",""),"")</f>
        <v/>
      </c>
    </row>
    <row r="1478" spans="1:27" x14ac:dyDescent="0.2">
      <c r="A1478" s="243" t="str">
        <f>IF(ISBLANK(B1478),"",COUNTA(B$10:B1478))</f>
        <v/>
      </c>
      <c r="B1478" s="24"/>
      <c r="C1478" s="48"/>
      <c r="D1478" s="48"/>
      <c r="E1478" s="33"/>
      <c r="F1478" s="35"/>
      <c r="G1478" s="35"/>
      <c r="H1478" s="49"/>
      <c r="I1478" s="35"/>
      <c r="J1478" s="34"/>
      <c r="K1478" s="62"/>
      <c r="L1478" s="62"/>
      <c r="M1478" s="114"/>
      <c r="N1478" s="116"/>
      <c r="O1478" s="57"/>
      <c r="P1478" s="50"/>
      <c r="Q1478" s="34"/>
      <c r="R1478" s="48"/>
      <c r="T1478" s="231" t="str">
        <f t="shared" si="72"/>
        <v/>
      </c>
      <c r="U1478" s="230"/>
      <c r="W1478" s="221" t="str">
        <f t="shared" si="70"/>
        <v/>
      </c>
      <c r="X1478" s="221" t="str">
        <f t="shared" si="71"/>
        <v/>
      </c>
      <c r="AA1478" s="216" t="str">
        <f>IF(ISNUMBER(J1478),IF(OR(F1478&lt;Soll_Ist_Vergleich!$C$4,F1478&gt;Soll_Ist_Vergleich!$C$5,I1478&lt;Soll_Ist_Vergleich!$C$4,I1478&gt;Soll_Ist_Vergleich!$C$5,O1478&lt;Soll_Ist_Vergleich!$C$4,O1478&gt;Soll_Ist_Vergleich!$C$5),"Datum überprüfen",""),"")</f>
        <v/>
      </c>
    </row>
    <row r="1479" spans="1:27" x14ac:dyDescent="0.2">
      <c r="A1479" s="243" t="str">
        <f>IF(ISBLANK(B1479),"",COUNTA(B$10:B1479))</f>
        <v/>
      </c>
      <c r="B1479" s="24"/>
      <c r="C1479" s="48"/>
      <c r="D1479" s="48"/>
      <c r="E1479" s="33"/>
      <c r="F1479" s="35"/>
      <c r="G1479" s="35"/>
      <c r="H1479" s="49"/>
      <c r="I1479" s="35"/>
      <c r="J1479" s="34"/>
      <c r="K1479" s="62"/>
      <c r="L1479" s="62"/>
      <c r="M1479" s="114"/>
      <c r="N1479" s="116"/>
      <c r="O1479" s="57"/>
      <c r="P1479" s="50"/>
      <c r="Q1479" s="34"/>
      <c r="R1479" s="48"/>
      <c r="T1479" s="231" t="str">
        <f t="shared" si="72"/>
        <v/>
      </c>
      <c r="U1479" s="230"/>
      <c r="W1479" s="221" t="str">
        <f t="shared" si="70"/>
        <v/>
      </c>
      <c r="X1479" s="221" t="str">
        <f t="shared" si="71"/>
        <v/>
      </c>
      <c r="AA1479" s="216" t="str">
        <f>IF(ISNUMBER(J1479),IF(OR(F1479&lt;Soll_Ist_Vergleich!$C$4,F1479&gt;Soll_Ist_Vergleich!$C$5,I1479&lt;Soll_Ist_Vergleich!$C$4,I1479&gt;Soll_Ist_Vergleich!$C$5,O1479&lt;Soll_Ist_Vergleich!$C$4,O1479&gt;Soll_Ist_Vergleich!$C$5),"Datum überprüfen",""),"")</f>
        <v/>
      </c>
    </row>
    <row r="1480" spans="1:27" x14ac:dyDescent="0.2">
      <c r="A1480" s="243" t="str">
        <f>IF(ISBLANK(B1480),"",COUNTA(B$10:B1480))</f>
        <v/>
      </c>
      <c r="B1480" s="24"/>
      <c r="C1480" s="48"/>
      <c r="D1480" s="48"/>
      <c r="E1480" s="33"/>
      <c r="F1480" s="35"/>
      <c r="G1480" s="35"/>
      <c r="H1480" s="49"/>
      <c r="I1480" s="35"/>
      <c r="J1480" s="34"/>
      <c r="K1480" s="62"/>
      <c r="L1480" s="62"/>
      <c r="M1480" s="114"/>
      <c r="N1480" s="116"/>
      <c r="O1480" s="57"/>
      <c r="P1480" s="50"/>
      <c r="Q1480" s="34"/>
      <c r="R1480" s="48"/>
      <c r="T1480" s="231" t="str">
        <f t="shared" si="72"/>
        <v/>
      </c>
      <c r="U1480" s="230"/>
      <c r="W1480" s="221" t="str">
        <f t="shared" si="70"/>
        <v/>
      </c>
      <c r="X1480" s="221" t="str">
        <f t="shared" si="71"/>
        <v/>
      </c>
      <c r="AA1480" s="216" t="str">
        <f>IF(ISNUMBER(J1480),IF(OR(F1480&lt;Soll_Ist_Vergleich!$C$4,F1480&gt;Soll_Ist_Vergleich!$C$5,I1480&lt;Soll_Ist_Vergleich!$C$4,I1480&gt;Soll_Ist_Vergleich!$C$5,O1480&lt;Soll_Ist_Vergleich!$C$4,O1480&gt;Soll_Ist_Vergleich!$C$5),"Datum überprüfen",""),"")</f>
        <v/>
      </c>
    </row>
    <row r="1481" spans="1:27" x14ac:dyDescent="0.2">
      <c r="A1481" s="243" t="str">
        <f>IF(ISBLANK(B1481),"",COUNTA(B$10:B1481))</f>
        <v/>
      </c>
      <c r="B1481" s="24"/>
      <c r="C1481" s="48"/>
      <c r="D1481" s="48"/>
      <c r="E1481" s="33"/>
      <c r="F1481" s="35"/>
      <c r="G1481" s="35"/>
      <c r="H1481" s="49"/>
      <c r="I1481" s="35"/>
      <c r="J1481" s="34"/>
      <c r="K1481" s="62"/>
      <c r="L1481" s="62"/>
      <c r="M1481" s="114"/>
      <c r="N1481" s="116"/>
      <c r="O1481" s="57"/>
      <c r="P1481" s="50"/>
      <c r="Q1481" s="34"/>
      <c r="R1481" s="48"/>
      <c r="T1481" s="231" t="str">
        <f t="shared" si="72"/>
        <v/>
      </c>
      <c r="U1481" s="230"/>
      <c r="W1481" s="221" t="str">
        <f t="shared" si="70"/>
        <v/>
      </c>
      <c r="X1481" s="221" t="str">
        <f t="shared" si="71"/>
        <v/>
      </c>
      <c r="AA1481" s="216" t="str">
        <f>IF(ISNUMBER(J1481),IF(OR(F1481&lt;Soll_Ist_Vergleich!$C$4,F1481&gt;Soll_Ist_Vergleich!$C$5,I1481&lt;Soll_Ist_Vergleich!$C$4,I1481&gt;Soll_Ist_Vergleich!$C$5,O1481&lt;Soll_Ist_Vergleich!$C$4,O1481&gt;Soll_Ist_Vergleich!$C$5),"Datum überprüfen",""),"")</f>
        <v/>
      </c>
    </row>
    <row r="1482" spans="1:27" x14ac:dyDescent="0.2">
      <c r="A1482" s="243" t="str">
        <f>IF(ISBLANK(B1482),"",COUNTA(B$10:B1482))</f>
        <v/>
      </c>
      <c r="B1482" s="24"/>
      <c r="C1482" s="48"/>
      <c r="D1482" s="48"/>
      <c r="E1482" s="33"/>
      <c r="F1482" s="35"/>
      <c r="G1482" s="35"/>
      <c r="H1482" s="49"/>
      <c r="I1482" s="35"/>
      <c r="J1482" s="34"/>
      <c r="K1482" s="62"/>
      <c r="L1482" s="62"/>
      <c r="M1482" s="114"/>
      <c r="N1482" s="116"/>
      <c r="O1482" s="57"/>
      <c r="P1482" s="50"/>
      <c r="Q1482" s="34"/>
      <c r="R1482" s="48"/>
      <c r="T1482" s="231" t="str">
        <f t="shared" si="72"/>
        <v/>
      </c>
      <c r="U1482" s="230"/>
      <c r="W1482" s="221" t="str">
        <f t="shared" si="70"/>
        <v/>
      </c>
      <c r="X1482" s="221" t="str">
        <f t="shared" si="71"/>
        <v/>
      </c>
      <c r="AA1482" s="216" t="str">
        <f>IF(ISNUMBER(J1482),IF(OR(F1482&lt;Soll_Ist_Vergleich!$C$4,F1482&gt;Soll_Ist_Vergleich!$C$5,I1482&lt;Soll_Ist_Vergleich!$C$4,I1482&gt;Soll_Ist_Vergleich!$C$5,O1482&lt;Soll_Ist_Vergleich!$C$4,O1482&gt;Soll_Ist_Vergleich!$C$5),"Datum überprüfen",""),"")</f>
        <v/>
      </c>
    </row>
    <row r="1483" spans="1:27" x14ac:dyDescent="0.2">
      <c r="A1483" s="243" t="str">
        <f>IF(ISBLANK(B1483),"",COUNTA(B$10:B1483))</f>
        <v/>
      </c>
      <c r="B1483" s="24"/>
      <c r="C1483" s="48"/>
      <c r="D1483" s="48"/>
      <c r="E1483" s="33"/>
      <c r="F1483" s="35"/>
      <c r="G1483" s="35"/>
      <c r="H1483" s="49"/>
      <c r="I1483" s="35"/>
      <c r="J1483" s="34"/>
      <c r="K1483" s="62"/>
      <c r="L1483" s="62"/>
      <c r="M1483" s="114"/>
      <c r="N1483" s="116"/>
      <c r="O1483" s="57"/>
      <c r="P1483" s="50"/>
      <c r="Q1483" s="34"/>
      <c r="R1483" s="48"/>
      <c r="T1483" s="231" t="str">
        <f t="shared" si="72"/>
        <v/>
      </c>
      <c r="U1483" s="230"/>
      <c r="W1483" s="221" t="str">
        <f t="shared" si="70"/>
        <v/>
      </c>
      <c r="X1483" s="221" t="str">
        <f t="shared" si="71"/>
        <v/>
      </c>
      <c r="AA1483" s="216" t="str">
        <f>IF(ISNUMBER(J1483),IF(OR(F1483&lt;Soll_Ist_Vergleich!$C$4,F1483&gt;Soll_Ist_Vergleich!$C$5,I1483&lt;Soll_Ist_Vergleich!$C$4,I1483&gt;Soll_Ist_Vergleich!$C$5,O1483&lt;Soll_Ist_Vergleich!$C$4,O1483&gt;Soll_Ist_Vergleich!$C$5),"Datum überprüfen",""),"")</f>
        <v/>
      </c>
    </row>
    <row r="1484" spans="1:27" x14ac:dyDescent="0.2">
      <c r="A1484" s="243" t="str">
        <f>IF(ISBLANK(B1484),"",COUNTA(B$10:B1484))</f>
        <v/>
      </c>
      <c r="B1484" s="24"/>
      <c r="C1484" s="48"/>
      <c r="D1484" s="48"/>
      <c r="E1484" s="33"/>
      <c r="F1484" s="35"/>
      <c r="G1484" s="35"/>
      <c r="H1484" s="49"/>
      <c r="I1484" s="35"/>
      <c r="J1484" s="34"/>
      <c r="K1484" s="62"/>
      <c r="L1484" s="62"/>
      <c r="M1484" s="114"/>
      <c r="N1484" s="116"/>
      <c r="O1484" s="57"/>
      <c r="P1484" s="50"/>
      <c r="Q1484" s="34"/>
      <c r="R1484" s="48"/>
      <c r="T1484" s="231" t="str">
        <f t="shared" si="72"/>
        <v/>
      </c>
      <c r="U1484" s="230"/>
      <c r="W1484" s="221" t="str">
        <f t="shared" si="70"/>
        <v/>
      </c>
      <c r="X1484" s="221" t="str">
        <f t="shared" si="71"/>
        <v/>
      </c>
      <c r="AA1484" s="216" t="str">
        <f>IF(ISNUMBER(J1484),IF(OR(F1484&lt;Soll_Ist_Vergleich!$C$4,F1484&gt;Soll_Ist_Vergleich!$C$5,I1484&lt;Soll_Ist_Vergleich!$C$4,I1484&gt;Soll_Ist_Vergleich!$C$5,O1484&lt;Soll_Ist_Vergleich!$C$4,O1484&gt;Soll_Ist_Vergleich!$C$5),"Datum überprüfen",""),"")</f>
        <v/>
      </c>
    </row>
    <row r="1485" spans="1:27" x14ac:dyDescent="0.2">
      <c r="A1485" s="243" t="str">
        <f>IF(ISBLANK(B1485),"",COUNTA(B$10:B1485))</f>
        <v/>
      </c>
      <c r="B1485" s="24"/>
      <c r="C1485" s="48"/>
      <c r="D1485" s="48"/>
      <c r="E1485" s="33"/>
      <c r="F1485" s="35"/>
      <c r="G1485" s="35"/>
      <c r="H1485" s="49"/>
      <c r="I1485" s="35"/>
      <c r="J1485" s="34"/>
      <c r="K1485" s="62"/>
      <c r="L1485" s="62"/>
      <c r="M1485" s="114"/>
      <c r="N1485" s="116"/>
      <c r="O1485" s="57"/>
      <c r="P1485" s="50"/>
      <c r="Q1485" s="34"/>
      <c r="R1485" s="48"/>
      <c r="T1485" s="231" t="str">
        <f t="shared" si="72"/>
        <v/>
      </c>
      <c r="U1485" s="230"/>
      <c r="W1485" s="221" t="str">
        <f t="shared" si="70"/>
        <v/>
      </c>
      <c r="X1485" s="221" t="str">
        <f t="shared" si="71"/>
        <v/>
      </c>
      <c r="AA1485" s="216" t="str">
        <f>IF(ISNUMBER(J1485),IF(OR(F1485&lt;Soll_Ist_Vergleich!$C$4,F1485&gt;Soll_Ist_Vergleich!$C$5,I1485&lt;Soll_Ist_Vergleich!$C$4,I1485&gt;Soll_Ist_Vergleich!$C$5,O1485&lt;Soll_Ist_Vergleich!$C$4,O1485&gt;Soll_Ist_Vergleich!$C$5),"Datum überprüfen",""),"")</f>
        <v/>
      </c>
    </row>
    <row r="1486" spans="1:27" x14ac:dyDescent="0.2">
      <c r="A1486" s="243" t="str">
        <f>IF(ISBLANK(B1486),"",COUNTA(B$10:B1486))</f>
        <v/>
      </c>
      <c r="B1486" s="24"/>
      <c r="C1486" s="48"/>
      <c r="D1486" s="48"/>
      <c r="E1486" s="33"/>
      <c r="F1486" s="35"/>
      <c r="G1486" s="35"/>
      <c r="H1486" s="49"/>
      <c r="I1486" s="35"/>
      <c r="J1486" s="34"/>
      <c r="K1486" s="62"/>
      <c r="L1486" s="62"/>
      <c r="M1486" s="114"/>
      <c r="N1486" s="116"/>
      <c r="O1486" s="57"/>
      <c r="P1486" s="50"/>
      <c r="Q1486" s="34"/>
      <c r="R1486" s="48"/>
      <c r="T1486" s="231" t="str">
        <f t="shared" si="72"/>
        <v/>
      </c>
      <c r="U1486" s="230"/>
      <c r="W1486" s="221" t="str">
        <f t="shared" si="70"/>
        <v/>
      </c>
      <c r="X1486" s="221" t="str">
        <f t="shared" si="71"/>
        <v/>
      </c>
      <c r="AA1486" s="216" t="str">
        <f>IF(ISNUMBER(J1486),IF(OR(F1486&lt;Soll_Ist_Vergleich!$C$4,F1486&gt;Soll_Ist_Vergleich!$C$5,I1486&lt;Soll_Ist_Vergleich!$C$4,I1486&gt;Soll_Ist_Vergleich!$C$5,O1486&lt;Soll_Ist_Vergleich!$C$4,O1486&gt;Soll_Ist_Vergleich!$C$5),"Datum überprüfen",""),"")</f>
        <v/>
      </c>
    </row>
    <row r="1487" spans="1:27" x14ac:dyDescent="0.2">
      <c r="A1487" s="243" t="str">
        <f>IF(ISBLANK(B1487),"",COUNTA(B$10:B1487))</f>
        <v/>
      </c>
      <c r="B1487" s="24"/>
      <c r="C1487" s="48"/>
      <c r="D1487" s="48"/>
      <c r="E1487" s="33"/>
      <c r="F1487" s="35"/>
      <c r="G1487" s="35"/>
      <c r="H1487" s="49"/>
      <c r="I1487" s="35"/>
      <c r="J1487" s="34"/>
      <c r="K1487" s="62"/>
      <c r="L1487" s="62"/>
      <c r="M1487" s="114"/>
      <c r="N1487" s="116"/>
      <c r="O1487" s="57"/>
      <c r="P1487" s="50"/>
      <c r="Q1487" s="34"/>
      <c r="R1487" s="48"/>
      <c r="T1487" s="231" t="str">
        <f t="shared" si="72"/>
        <v/>
      </c>
      <c r="U1487" s="230"/>
      <c r="W1487" s="221" t="str">
        <f t="shared" si="70"/>
        <v/>
      </c>
      <c r="X1487" s="221" t="str">
        <f t="shared" si="71"/>
        <v/>
      </c>
      <c r="AA1487" s="216" t="str">
        <f>IF(ISNUMBER(J1487),IF(OR(F1487&lt;Soll_Ist_Vergleich!$C$4,F1487&gt;Soll_Ist_Vergleich!$C$5,I1487&lt;Soll_Ist_Vergleich!$C$4,I1487&gt;Soll_Ist_Vergleich!$C$5,O1487&lt;Soll_Ist_Vergleich!$C$4,O1487&gt;Soll_Ist_Vergleich!$C$5),"Datum überprüfen",""),"")</f>
        <v/>
      </c>
    </row>
    <row r="1488" spans="1:27" x14ac:dyDescent="0.2">
      <c r="A1488" s="243" t="str">
        <f>IF(ISBLANK(B1488),"",COUNTA(B$10:B1488))</f>
        <v/>
      </c>
      <c r="B1488" s="24"/>
      <c r="C1488" s="48"/>
      <c r="D1488" s="48"/>
      <c r="E1488" s="33"/>
      <c r="F1488" s="35"/>
      <c r="G1488" s="35"/>
      <c r="H1488" s="49"/>
      <c r="I1488" s="35"/>
      <c r="J1488" s="34"/>
      <c r="K1488" s="62"/>
      <c r="L1488" s="62"/>
      <c r="M1488" s="114"/>
      <c r="N1488" s="116"/>
      <c r="O1488" s="57"/>
      <c r="P1488" s="50"/>
      <c r="Q1488" s="34"/>
      <c r="R1488" s="48"/>
      <c r="T1488" s="231" t="str">
        <f t="shared" si="72"/>
        <v/>
      </c>
      <c r="U1488" s="230"/>
      <c r="W1488" s="221" t="str">
        <f t="shared" si="70"/>
        <v/>
      </c>
      <c r="X1488" s="221" t="str">
        <f t="shared" si="71"/>
        <v/>
      </c>
      <c r="AA1488" s="216" t="str">
        <f>IF(ISNUMBER(J1488),IF(OR(F1488&lt;Soll_Ist_Vergleich!$C$4,F1488&gt;Soll_Ist_Vergleich!$C$5,I1488&lt;Soll_Ist_Vergleich!$C$4,I1488&gt;Soll_Ist_Vergleich!$C$5,O1488&lt;Soll_Ist_Vergleich!$C$4,O1488&gt;Soll_Ist_Vergleich!$C$5),"Datum überprüfen",""),"")</f>
        <v/>
      </c>
    </row>
    <row r="1489" spans="1:27" x14ac:dyDescent="0.2">
      <c r="A1489" s="243" t="str">
        <f>IF(ISBLANK(B1489),"",COUNTA(B$10:B1489))</f>
        <v/>
      </c>
      <c r="B1489" s="24"/>
      <c r="C1489" s="48"/>
      <c r="D1489" s="48"/>
      <c r="E1489" s="33"/>
      <c r="F1489" s="35"/>
      <c r="G1489" s="35"/>
      <c r="H1489" s="49"/>
      <c r="I1489" s="35"/>
      <c r="J1489" s="34"/>
      <c r="K1489" s="62"/>
      <c r="L1489" s="62"/>
      <c r="M1489" s="114"/>
      <c r="N1489" s="116"/>
      <c r="O1489" s="57"/>
      <c r="P1489" s="50"/>
      <c r="Q1489" s="34"/>
      <c r="R1489" s="48"/>
      <c r="T1489" s="231" t="str">
        <f t="shared" si="72"/>
        <v/>
      </c>
      <c r="U1489" s="230"/>
      <c r="W1489" s="221" t="str">
        <f t="shared" si="70"/>
        <v/>
      </c>
      <c r="X1489" s="221" t="str">
        <f t="shared" si="71"/>
        <v/>
      </c>
      <c r="AA1489" s="216" t="str">
        <f>IF(ISNUMBER(J1489),IF(OR(F1489&lt;Soll_Ist_Vergleich!$C$4,F1489&gt;Soll_Ist_Vergleich!$C$5,I1489&lt;Soll_Ist_Vergleich!$C$4,I1489&gt;Soll_Ist_Vergleich!$C$5,O1489&lt;Soll_Ist_Vergleich!$C$4,O1489&gt;Soll_Ist_Vergleich!$C$5),"Datum überprüfen",""),"")</f>
        <v/>
      </c>
    </row>
    <row r="1490" spans="1:27" x14ac:dyDescent="0.2">
      <c r="A1490" s="243" t="str">
        <f>IF(ISBLANK(B1490),"",COUNTA(B$10:B1490))</f>
        <v/>
      </c>
      <c r="B1490" s="24"/>
      <c r="C1490" s="48"/>
      <c r="D1490" s="48"/>
      <c r="E1490" s="33"/>
      <c r="F1490" s="35"/>
      <c r="G1490" s="35"/>
      <c r="H1490" s="49"/>
      <c r="I1490" s="35"/>
      <c r="J1490" s="34"/>
      <c r="K1490" s="62"/>
      <c r="L1490" s="62"/>
      <c r="M1490" s="114"/>
      <c r="N1490" s="116"/>
      <c r="O1490" s="57"/>
      <c r="P1490" s="50"/>
      <c r="Q1490" s="34"/>
      <c r="R1490" s="48"/>
      <c r="T1490" s="231" t="str">
        <f t="shared" si="72"/>
        <v/>
      </c>
      <c r="U1490" s="230"/>
      <c r="W1490" s="221" t="str">
        <f t="shared" si="70"/>
        <v/>
      </c>
      <c r="X1490" s="221" t="str">
        <f t="shared" si="71"/>
        <v/>
      </c>
      <c r="AA1490" s="216" t="str">
        <f>IF(ISNUMBER(J1490),IF(OR(F1490&lt;Soll_Ist_Vergleich!$C$4,F1490&gt;Soll_Ist_Vergleich!$C$5,I1490&lt;Soll_Ist_Vergleich!$C$4,I1490&gt;Soll_Ist_Vergleich!$C$5,O1490&lt;Soll_Ist_Vergleich!$C$4,O1490&gt;Soll_Ist_Vergleich!$C$5),"Datum überprüfen",""),"")</f>
        <v/>
      </c>
    </row>
    <row r="1491" spans="1:27" x14ac:dyDescent="0.2">
      <c r="A1491" s="243" t="str">
        <f>IF(ISBLANK(B1491),"",COUNTA(B$10:B1491))</f>
        <v/>
      </c>
      <c r="B1491" s="24"/>
      <c r="C1491" s="48"/>
      <c r="D1491" s="48"/>
      <c r="E1491" s="33"/>
      <c r="F1491" s="35"/>
      <c r="G1491" s="35"/>
      <c r="H1491" s="49"/>
      <c r="I1491" s="35"/>
      <c r="J1491" s="34"/>
      <c r="K1491" s="62"/>
      <c r="L1491" s="62"/>
      <c r="M1491" s="114"/>
      <c r="N1491" s="116"/>
      <c r="O1491" s="57"/>
      <c r="P1491" s="50"/>
      <c r="Q1491" s="34"/>
      <c r="R1491" s="48"/>
      <c r="T1491" s="231" t="str">
        <f t="shared" si="72"/>
        <v/>
      </c>
      <c r="U1491" s="230"/>
      <c r="W1491" s="221" t="str">
        <f t="shared" si="70"/>
        <v/>
      </c>
      <c r="X1491" s="221" t="str">
        <f t="shared" si="71"/>
        <v/>
      </c>
      <c r="AA1491" s="216" t="str">
        <f>IF(ISNUMBER(J1491),IF(OR(F1491&lt;Soll_Ist_Vergleich!$C$4,F1491&gt;Soll_Ist_Vergleich!$C$5,I1491&lt;Soll_Ist_Vergleich!$C$4,I1491&gt;Soll_Ist_Vergleich!$C$5,O1491&lt;Soll_Ist_Vergleich!$C$4,O1491&gt;Soll_Ist_Vergleich!$C$5),"Datum überprüfen",""),"")</f>
        <v/>
      </c>
    </row>
    <row r="1492" spans="1:27" x14ac:dyDescent="0.2">
      <c r="A1492" s="243" t="str">
        <f>IF(ISBLANK(B1492),"",COUNTA(B$10:B1492))</f>
        <v/>
      </c>
      <c r="B1492" s="24"/>
      <c r="C1492" s="48"/>
      <c r="D1492" s="48"/>
      <c r="E1492" s="33"/>
      <c r="F1492" s="35"/>
      <c r="G1492" s="35"/>
      <c r="H1492" s="49"/>
      <c r="I1492" s="35"/>
      <c r="J1492" s="34"/>
      <c r="K1492" s="62"/>
      <c r="L1492" s="62"/>
      <c r="M1492" s="114"/>
      <c r="N1492" s="116"/>
      <c r="O1492" s="57"/>
      <c r="P1492" s="50"/>
      <c r="Q1492" s="34"/>
      <c r="R1492" s="48"/>
      <c r="T1492" s="231" t="str">
        <f t="shared" si="72"/>
        <v/>
      </c>
      <c r="U1492" s="230"/>
      <c r="W1492" s="221" t="str">
        <f t="shared" si="70"/>
        <v/>
      </c>
      <c r="X1492" s="221" t="str">
        <f t="shared" si="71"/>
        <v/>
      </c>
      <c r="AA1492" s="216" t="str">
        <f>IF(ISNUMBER(J1492),IF(OR(F1492&lt;Soll_Ist_Vergleich!$C$4,F1492&gt;Soll_Ist_Vergleich!$C$5,I1492&lt;Soll_Ist_Vergleich!$C$4,I1492&gt;Soll_Ist_Vergleich!$C$5,O1492&lt;Soll_Ist_Vergleich!$C$4,O1492&gt;Soll_Ist_Vergleich!$C$5),"Datum überprüfen",""),"")</f>
        <v/>
      </c>
    </row>
    <row r="1493" spans="1:27" x14ac:dyDescent="0.2">
      <c r="A1493" s="243" t="str">
        <f>IF(ISBLANK(B1493),"",COUNTA(B$10:B1493))</f>
        <v/>
      </c>
      <c r="B1493" s="24"/>
      <c r="C1493" s="48"/>
      <c r="D1493" s="48"/>
      <c r="E1493" s="33"/>
      <c r="F1493" s="35"/>
      <c r="G1493" s="35"/>
      <c r="H1493" s="49"/>
      <c r="I1493" s="35"/>
      <c r="J1493" s="34"/>
      <c r="K1493" s="62"/>
      <c r="L1493" s="62"/>
      <c r="M1493" s="114"/>
      <c r="N1493" s="116"/>
      <c r="O1493" s="57"/>
      <c r="P1493" s="50"/>
      <c r="Q1493" s="34"/>
      <c r="R1493" s="48"/>
      <c r="T1493" s="231" t="str">
        <f t="shared" si="72"/>
        <v/>
      </c>
      <c r="U1493" s="230"/>
      <c r="W1493" s="221" t="str">
        <f t="shared" si="70"/>
        <v/>
      </c>
      <c r="X1493" s="221" t="str">
        <f t="shared" si="71"/>
        <v/>
      </c>
      <c r="AA1493" s="216" t="str">
        <f>IF(ISNUMBER(J1493),IF(OR(F1493&lt;Soll_Ist_Vergleich!$C$4,F1493&gt;Soll_Ist_Vergleich!$C$5,I1493&lt;Soll_Ist_Vergleich!$C$4,I1493&gt;Soll_Ist_Vergleich!$C$5,O1493&lt;Soll_Ist_Vergleich!$C$4,O1493&gt;Soll_Ist_Vergleich!$C$5),"Datum überprüfen",""),"")</f>
        <v/>
      </c>
    </row>
    <row r="1494" spans="1:27" x14ac:dyDescent="0.2">
      <c r="A1494" s="243" t="str">
        <f>IF(ISBLANK(B1494),"",COUNTA(B$10:B1494))</f>
        <v/>
      </c>
      <c r="B1494" s="24"/>
      <c r="C1494" s="48"/>
      <c r="D1494" s="48"/>
      <c r="E1494" s="33"/>
      <c r="F1494" s="35"/>
      <c r="G1494" s="35"/>
      <c r="H1494" s="49"/>
      <c r="I1494" s="35"/>
      <c r="J1494" s="34"/>
      <c r="K1494" s="62"/>
      <c r="L1494" s="62"/>
      <c r="M1494" s="114"/>
      <c r="N1494" s="116"/>
      <c r="O1494" s="57"/>
      <c r="P1494" s="50"/>
      <c r="Q1494" s="34"/>
      <c r="R1494" s="48"/>
      <c r="T1494" s="231" t="str">
        <f t="shared" si="72"/>
        <v/>
      </c>
      <c r="U1494" s="230"/>
      <c r="W1494" s="221" t="str">
        <f t="shared" si="70"/>
        <v/>
      </c>
      <c r="X1494" s="221" t="str">
        <f t="shared" si="71"/>
        <v/>
      </c>
      <c r="AA1494" s="216" t="str">
        <f>IF(ISNUMBER(J1494),IF(OR(F1494&lt;Soll_Ist_Vergleich!$C$4,F1494&gt;Soll_Ist_Vergleich!$C$5,I1494&lt;Soll_Ist_Vergleich!$C$4,I1494&gt;Soll_Ist_Vergleich!$C$5,O1494&lt;Soll_Ist_Vergleich!$C$4,O1494&gt;Soll_Ist_Vergleich!$C$5),"Datum überprüfen",""),"")</f>
        <v/>
      </c>
    </row>
    <row r="1495" spans="1:27" x14ac:dyDescent="0.2">
      <c r="A1495" s="243" t="str">
        <f>IF(ISBLANK(B1495),"",COUNTA(B$10:B1495))</f>
        <v/>
      </c>
      <c r="B1495" s="24"/>
      <c r="C1495" s="48"/>
      <c r="D1495" s="48"/>
      <c r="E1495" s="33"/>
      <c r="F1495" s="35"/>
      <c r="G1495" s="35"/>
      <c r="H1495" s="49"/>
      <c r="I1495" s="35"/>
      <c r="J1495" s="34"/>
      <c r="K1495" s="62"/>
      <c r="L1495" s="62"/>
      <c r="M1495" s="114"/>
      <c r="N1495" s="116"/>
      <c r="O1495" s="57"/>
      <c r="P1495" s="50"/>
      <c r="Q1495" s="34"/>
      <c r="R1495" s="48"/>
      <c r="T1495" s="231" t="str">
        <f t="shared" si="72"/>
        <v/>
      </c>
      <c r="U1495" s="230"/>
      <c r="W1495" s="221" t="str">
        <f t="shared" si="70"/>
        <v/>
      </c>
      <c r="X1495" s="221" t="str">
        <f t="shared" si="71"/>
        <v/>
      </c>
      <c r="AA1495" s="216" t="str">
        <f>IF(ISNUMBER(J1495),IF(OR(F1495&lt;Soll_Ist_Vergleich!$C$4,F1495&gt;Soll_Ist_Vergleich!$C$5,I1495&lt;Soll_Ist_Vergleich!$C$4,I1495&gt;Soll_Ist_Vergleich!$C$5,O1495&lt;Soll_Ist_Vergleich!$C$4,O1495&gt;Soll_Ist_Vergleich!$C$5),"Datum überprüfen",""),"")</f>
        <v/>
      </c>
    </row>
    <row r="1496" spans="1:27" x14ac:dyDescent="0.2">
      <c r="A1496" s="243" t="str">
        <f>IF(ISBLANK(B1496),"",COUNTA(B$10:B1496))</f>
        <v/>
      </c>
      <c r="B1496" s="24"/>
      <c r="C1496" s="48"/>
      <c r="D1496" s="48"/>
      <c r="E1496" s="33"/>
      <c r="F1496" s="35"/>
      <c r="G1496" s="35"/>
      <c r="H1496" s="49"/>
      <c r="I1496" s="35"/>
      <c r="J1496" s="34"/>
      <c r="K1496" s="62"/>
      <c r="L1496" s="62"/>
      <c r="M1496" s="114"/>
      <c r="N1496" s="116"/>
      <c r="O1496" s="57"/>
      <c r="P1496" s="50"/>
      <c r="Q1496" s="34"/>
      <c r="R1496" s="48"/>
      <c r="T1496" s="231" t="str">
        <f t="shared" si="72"/>
        <v/>
      </c>
      <c r="U1496" s="230"/>
      <c r="W1496" s="221" t="str">
        <f t="shared" ref="W1496:W1522" si="73">IF(ISNUMBER(J1496),ROUND(J1496/(1+L1496/100)*(1-K1496/100),2),"")</f>
        <v/>
      </c>
      <c r="X1496" s="221" t="str">
        <f t="shared" ref="X1496:X1522" si="74">IF(ISNUMBER(J1496),ROUND(J1496/(1+L1496/100),2),"")</f>
        <v/>
      </c>
      <c r="AA1496" s="216" t="str">
        <f>IF(ISNUMBER(J1496),IF(OR(F1496&lt;Soll_Ist_Vergleich!$C$4,F1496&gt;Soll_Ist_Vergleich!$C$5,I1496&lt;Soll_Ist_Vergleich!$C$4,I1496&gt;Soll_Ist_Vergleich!$C$5,O1496&lt;Soll_Ist_Vergleich!$C$4,O1496&gt;Soll_Ist_Vergleich!$C$5),"Datum überprüfen",""),"")</f>
        <v/>
      </c>
    </row>
    <row r="1497" spans="1:27" x14ac:dyDescent="0.2">
      <c r="A1497" s="243" t="str">
        <f>IF(ISBLANK(B1497),"",COUNTA(B$10:B1497))</f>
        <v/>
      </c>
      <c r="B1497" s="24"/>
      <c r="C1497" s="48"/>
      <c r="D1497" s="48"/>
      <c r="E1497" s="33"/>
      <c r="F1497" s="35"/>
      <c r="G1497" s="35"/>
      <c r="H1497" s="49"/>
      <c r="I1497" s="35"/>
      <c r="J1497" s="34"/>
      <c r="K1497" s="62"/>
      <c r="L1497" s="62"/>
      <c r="M1497" s="114"/>
      <c r="N1497" s="116"/>
      <c r="O1497" s="57"/>
      <c r="P1497" s="50"/>
      <c r="Q1497" s="34"/>
      <c r="R1497" s="48"/>
      <c r="T1497" s="231" t="str">
        <f t="shared" si="72"/>
        <v/>
      </c>
      <c r="U1497" s="230"/>
      <c r="W1497" s="221" t="str">
        <f t="shared" si="73"/>
        <v/>
      </c>
      <c r="X1497" s="221" t="str">
        <f t="shared" si="74"/>
        <v/>
      </c>
      <c r="AA1497" s="216" t="str">
        <f>IF(ISNUMBER(J1497),IF(OR(F1497&lt;Soll_Ist_Vergleich!$C$4,F1497&gt;Soll_Ist_Vergleich!$C$5,I1497&lt;Soll_Ist_Vergleich!$C$4,I1497&gt;Soll_Ist_Vergleich!$C$5,O1497&lt;Soll_Ist_Vergleich!$C$4,O1497&gt;Soll_Ist_Vergleich!$C$5),"Datum überprüfen",""),"")</f>
        <v/>
      </c>
    </row>
    <row r="1498" spans="1:27" x14ac:dyDescent="0.2">
      <c r="A1498" s="243" t="str">
        <f>IF(ISBLANK(B1498),"",COUNTA(B$10:B1498))</f>
        <v/>
      </c>
      <c r="B1498" s="24"/>
      <c r="C1498" s="48"/>
      <c r="D1498" s="48"/>
      <c r="E1498" s="33"/>
      <c r="F1498" s="35"/>
      <c r="G1498" s="35"/>
      <c r="H1498" s="49"/>
      <c r="I1498" s="35"/>
      <c r="J1498" s="34"/>
      <c r="K1498" s="62"/>
      <c r="L1498" s="62"/>
      <c r="M1498" s="114"/>
      <c r="N1498" s="116"/>
      <c r="O1498" s="57"/>
      <c r="P1498" s="50"/>
      <c r="Q1498" s="34"/>
      <c r="R1498" s="48"/>
      <c r="T1498" s="231" t="str">
        <f t="shared" si="72"/>
        <v/>
      </c>
      <c r="U1498" s="230"/>
      <c r="W1498" s="221" t="str">
        <f t="shared" si="73"/>
        <v/>
      </c>
      <c r="X1498" s="221" t="str">
        <f t="shared" si="74"/>
        <v/>
      </c>
      <c r="AA1498" s="216" t="str">
        <f>IF(ISNUMBER(J1498),IF(OR(F1498&lt;Soll_Ist_Vergleich!$C$4,F1498&gt;Soll_Ist_Vergleich!$C$5,I1498&lt;Soll_Ist_Vergleich!$C$4,I1498&gt;Soll_Ist_Vergleich!$C$5,O1498&lt;Soll_Ist_Vergleich!$C$4,O1498&gt;Soll_Ist_Vergleich!$C$5),"Datum überprüfen",""),"")</f>
        <v/>
      </c>
    </row>
    <row r="1499" spans="1:27" x14ac:dyDescent="0.2">
      <c r="A1499" s="243" t="str">
        <f>IF(ISBLANK(B1499),"",COUNTA(B$10:B1499))</f>
        <v/>
      </c>
      <c r="B1499" s="24"/>
      <c r="C1499" s="48"/>
      <c r="D1499" s="48"/>
      <c r="E1499" s="33"/>
      <c r="F1499" s="35"/>
      <c r="G1499" s="35"/>
      <c r="H1499" s="49"/>
      <c r="I1499" s="35"/>
      <c r="J1499" s="34"/>
      <c r="K1499" s="62"/>
      <c r="L1499" s="62"/>
      <c r="M1499" s="114"/>
      <c r="N1499" s="116"/>
      <c r="O1499" s="57"/>
      <c r="P1499" s="50"/>
      <c r="Q1499" s="34"/>
      <c r="R1499" s="48"/>
      <c r="T1499" s="231" t="str">
        <f t="shared" si="72"/>
        <v/>
      </c>
      <c r="U1499" s="230"/>
      <c r="W1499" s="221" t="str">
        <f t="shared" si="73"/>
        <v/>
      </c>
      <c r="X1499" s="221" t="str">
        <f t="shared" si="74"/>
        <v/>
      </c>
      <c r="AA1499" s="216" t="str">
        <f>IF(ISNUMBER(J1499),IF(OR(F1499&lt;Soll_Ist_Vergleich!$C$4,F1499&gt;Soll_Ist_Vergleich!$C$5,I1499&lt;Soll_Ist_Vergleich!$C$4,I1499&gt;Soll_Ist_Vergleich!$C$5,O1499&lt;Soll_Ist_Vergleich!$C$4,O1499&gt;Soll_Ist_Vergleich!$C$5),"Datum überprüfen",""),"")</f>
        <v/>
      </c>
    </row>
    <row r="1500" spans="1:27" x14ac:dyDescent="0.2">
      <c r="A1500" s="243" t="str">
        <f>IF(ISBLANK(B1500),"",COUNTA(B$10:B1500))</f>
        <v/>
      </c>
      <c r="B1500" s="24"/>
      <c r="C1500" s="48"/>
      <c r="D1500" s="48"/>
      <c r="E1500" s="33"/>
      <c r="F1500" s="35"/>
      <c r="G1500" s="35"/>
      <c r="H1500" s="49"/>
      <c r="I1500" s="35"/>
      <c r="J1500" s="34"/>
      <c r="K1500" s="62"/>
      <c r="L1500" s="62"/>
      <c r="M1500" s="114"/>
      <c r="N1500" s="116"/>
      <c r="O1500" s="57"/>
      <c r="P1500" s="50"/>
      <c r="Q1500" s="34"/>
      <c r="R1500" s="48"/>
      <c r="T1500" s="231" t="str">
        <f t="shared" si="72"/>
        <v/>
      </c>
      <c r="U1500" s="230"/>
      <c r="W1500" s="221" t="str">
        <f t="shared" si="73"/>
        <v/>
      </c>
      <c r="X1500" s="221" t="str">
        <f t="shared" si="74"/>
        <v/>
      </c>
      <c r="AA1500" s="216" t="str">
        <f>IF(ISNUMBER(J1500),IF(OR(F1500&lt;Soll_Ist_Vergleich!$C$4,F1500&gt;Soll_Ist_Vergleich!$C$5,I1500&lt;Soll_Ist_Vergleich!$C$4,I1500&gt;Soll_Ist_Vergleich!$C$5,O1500&lt;Soll_Ist_Vergleich!$C$4,O1500&gt;Soll_Ist_Vergleich!$C$5),"Datum überprüfen",""),"")</f>
        <v/>
      </c>
    </row>
    <row r="1501" spans="1:27" x14ac:dyDescent="0.2">
      <c r="A1501" s="243" t="str">
        <f>IF(ISBLANK(B1501),"",COUNTA(B$10:B1501))</f>
        <v/>
      </c>
      <c r="B1501" s="24"/>
      <c r="C1501" s="48"/>
      <c r="D1501" s="48"/>
      <c r="E1501" s="33"/>
      <c r="F1501" s="35"/>
      <c r="G1501" s="35"/>
      <c r="H1501" s="49"/>
      <c r="I1501" s="35"/>
      <c r="J1501" s="34"/>
      <c r="K1501" s="62"/>
      <c r="L1501" s="62"/>
      <c r="M1501" s="114"/>
      <c r="N1501" s="116"/>
      <c r="O1501" s="57"/>
      <c r="P1501" s="50"/>
      <c r="Q1501" s="34"/>
      <c r="R1501" s="48"/>
      <c r="T1501" s="231" t="str">
        <f t="shared" si="72"/>
        <v/>
      </c>
      <c r="U1501" s="230"/>
      <c r="W1501" s="221" t="str">
        <f t="shared" si="73"/>
        <v/>
      </c>
      <c r="X1501" s="221" t="str">
        <f t="shared" si="74"/>
        <v/>
      </c>
      <c r="AA1501" s="216" t="str">
        <f>IF(ISNUMBER(J1501),IF(OR(F1501&lt;Soll_Ist_Vergleich!$C$4,F1501&gt;Soll_Ist_Vergleich!$C$5,I1501&lt;Soll_Ist_Vergleich!$C$4,I1501&gt;Soll_Ist_Vergleich!$C$5,O1501&lt;Soll_Ist_Vergleich!$C$4,O1501&gt;Soll_Ist_Vergleich!$C$5),"Datum überprüfen",""),"")</f>
        <v/>
      </c>
    </row>
    <row r="1502" spans="1:27" x14ac:dyDescent="0.2">
      <c r="A1502" s="243" t="str">
        <f>IF(ISBLANK(B1502),"",COUNTA(B$10:B1502))</f>
        <v/>
      </c>
      <c r="B1502" s="24"/>
      <c r="C1502" s="48"/>
      <c r="D1502" s="48"/>
      <c r="E1502" s="33"/>
      <c r="F1502" s="35"/>
      <c r="G1502" s="35"/>
      <c r="H1502" s="49"/>
      <c r="I1502" s="35"/>
      <c r="J1502" s="34"/>
      <c r="K1502" s="62"/>
      <c r="L1502" s="62"/>
      <c r="M1502" s="114"/>
      <c r="N1502" s="116"/>
      <c r="O1502" s="57"/>
      <c r="P1502" s="50"/>
      <c r="Q1502" s="34"/>
      <c r="R1502" s="48"/>
      <c r="T1502" s="231" t="str">
        <f t="shared" si="72"/>
        <v/>
      </c>
      <c r="U1502" s="230"/>
      <c r="W1502" s="221" t="str">
        <f t="shared" si="73"/>
        <v/>
      </c>
      <c r="X1502" s="221" t="str">
        <f t="shared" si="74"/>
        <v/>
      </c>
      <c r="AA1502" s="216" t="str">
        <f>IF(ISNUMBER(J1502),IF(OR(F1502&lt;Soll_Ist_Vergleich!$C$4,F1502&gt;Soll_Ist_Vergleich!$C$5,I1502&lt;Soll_Ist_Vergleich!$C$4,I1502&gt;Soll_Ist_Vergleich!$C$5,O1502&lt;Soll_Ist_Vergleich!$C$4,O1502&gt;Soll_Ist_Vergleich!$C$5),"Datum überprüfen",""),"")</f>
        <v/>
      </c>
    </row>
    <row r="1503" spans="1:27" x14ac:dyDescent="0.2">
      <c r="A1503" s="243" t="str">
        <f>IF(ISBLANK(B1503),"",COUNTA(B$10:B1503))</f>
        <v/>
      </c>
      <c r="B1503" s="24"/>
      <c r="C1503" s="48"/>
      <c r="D1503" s="48"/>
      <c r="E1503" s="33"/>
      <c r="F1503" s="35"/>
      <c r="G1503" s="35"/>
      <c r="H1503" s="49"/>
      <c r="I1503" s="35"/>
      <c r="J1503" s="34"/>
      <c r="K1503" s="62"/>
      <c r="L1503" s="62"/>
      <c r="M1503" s="114"/>
      <c r="N1503" s="116"/>
      <c r="O1503" s="57"/>
      <c r="P1503" s="50"/>
      <c r="Q1503" s="34"/>
      <c r="R1503" s="48"/>
      <c r="T1503" s="231" t="str">
        <f t="shared" si="72"/>
        <v/>
      </c>
      <c r="U1503" s="230"/>
      <c r="W1503" s="221" t="str">
        <f t="shared" si="73"/>
        <v/>
      </c>
      <c r="X1503" s="221" t="str">
        <f t="shared" si="74"/>
        <v/>
      </c>
      <c r="AA1503" s="216" t="str">
        <f>IF(ISNUMBER(J1503),IF(OR(F1503&lt;Soll_Ist_Vergleich!$C$4,F1503&gt;Soll_Ist_Vergleich!$C$5,I1503&lt;Soll_Ist_Vergleich!$C$4,I1503&gt;Soll_Ist_Vergleich!$C$5,O1503&lt;Soll_Ist_Vergleich!$C$4,O1503&gt;Soll_Ist_Vergleich!$C$5),"Datum überprüfen",""),"")</f>
        <v/>
      </c>
    </row>
    <row r="1504" spans="1:27" x14ac:dyDescent="0.2">
      <c r="A1504" s="243" t="str">
        <f>IF(ISBLANK(B1504),"",COUNTA(B$10:B1504))</f>
        <v/>
      </c>
      <c r="B1504" s="24"/>
      <c r="C1504" s="48"/>
      <c r="D1504" s="48"/>
      <c r="E1504" s="33"/>
      <c r="F1504" s="35"/>
      <c r="G1504" s="35"/>
      <c r="H1504" s="49"/>
      <c r="I1504" s="35"/>
      <c r="J1504" s="34"/>
      <c r="K1504" s="62"/>
      <c r="L1504" s="62"/>
      <c r="M1504" s="114"/>
      <c r="N1504" s="116"/>
      <c r="O1504" s="57"/>
      <c r="P1504" s="50"/>
      <c r="Q1504" s="34"/>
      <c r="R1504" s="48"/>
      <c r="T1504" s="231" t="str">
        <f t="shared" si="72"/>
        <v/>
      </c>
      <c r="U1504" s="230"/>
      <c r="W1504" s="221" t="str">
        <f t="shared" si="73"/>
        <v/>
      </c>
      <c r="X1504" s="221" t="str">
        <f t="shared" si="74"/>
        <v/>
      </c>
      <c r="AA1504" s="216" t="str">
        <f>IF(ISNUMBER(J1504),IF(OR(F1504&lt;Soll_Ist_Vergleich!$C$4,F1504&gt;Soll_Ist_Vergleich!$C$5,I1504&lt;Soll_Ist_Vergleich!$C$4,I1504&gt;Soll_Ist_Vergleich!$C$5,O1504&lt;Soll_Ist_Vergleich!$C$4,O1504&gt;Soll_Ist_Vergleich!$C$5),"Datum überprüfen",""),"")</f>
        <v/>
      </c>
    </row>
    <row r="1505" spans="1:27" x14ac:dyDescent="0.2">
      <c r="A1505" s="243" t="str">
        <f>IF(ISBLANK(B1505),"",COUNTA(B$10:B1505))</f>
        <v/>
      </c>
      <c r="B1505" s="24"/>
      <c r="C1505" s="48"/>
      <c r="D1505" s="48"/>
      <c r="E1505" s="33"/>
      <c r="F1505" s="35"/>
      <c r="G1505" s="35"/>
      <c r="H1505" s="49"/>
      <c r="I1505" s="35"/>
      <c r="J1505" s="34"/>
      <c r="K1505" s="62"/>
      <c r="L1505" s="62"/>
      <c r="M1505" s="114"/>
      <c r="N1505" s="116"/>
      <c r="O1505" s="57"/>
      <c r="P1505" s="50"/>
      <c r="Q1505" s="34"/>
      <c r="R1505" s="48"/>
      <c r="T1505" s="231" t="str">
        <f t="shared" si="72"/>
        <v/>
      </c>
      <c r="U1505" s="230"/>
      <c r="W1505" s="221" t="str">
        <f t="shared" si="73"/>
        <v/>
      </c>
      <c r="X1505" s="221" t="str">
        <f t="shared" si="74"/>
        <v/>
      </c>
      <c r="AA1505" s="216" t="str">
        <f>IF(ISNUMBER(J1505),IF(OR(F1505&lt;Soll_Ist_Vergleich!$C$4,F1505&gt;Soll_Ist_Vergleich!$C$5,I1505&lt;Soll_Ist_Vergleich!$C$4,I1505&gt;Soll_Ist_Vergleich!$C$5,O1505&lt;Soll_Ist_Vergleich!$C$4,O1505&gt;Soll_Ist_Vergleich!$C$5),"Datum überprüfen",""),"")</f>
        <v/>
      </c>
    </row>
    <row r="1506" spans="1:27" x14ac:dyDescent="0.2">
      <c r="A1506" s="243" t="str">
        <f>IF(ISBLANK(B1506),"",COUNTA(B$10:B1506))</f>
        <v/>
      </c>
      <c r="B1506" s="24"/>
      <c r="C1506" s="48"/>
      <c r="D1506" s="48"/>
      <c r="E1506" s="33"/>
      <c r="F1506" s="35"/>
      <c r="G1506" s="35"/>
      <c r="H1506" s="49"/>
      <c r="I1506" s="35"/>
      <c r="J1506" s="34"/>
      <c r="K1506" s="62"/>
      <c r="L1506" s="62"/>
      <c r="M1506" s="114"/>
      <c r="N1506" s="116"/>
      <c r="O1506" s="57"/>
      <c r="P1506" s="50"/>
      <c r="Q1506" s="34"/>
      <c r="R1506" s="48"/>
      <c r="T1506" s="231" t="str">
        <f t="shared" si="72"/>
        <v/>
      </c>
      <c r="U1506" s="230"/>
      <c r="W1506" s="221" t="str">
        <f t="shared" si="73"/>
        <v/>
      </c>
      <c r="X1506" s="221" t="str">
        <f t="shared" si="74"/>
        <v/>
      </c>
      <c r="AA1506" s="216" t="str">
        <f>IF(ISNUMBER(J1506),IF(OR(F1506&lt;Soll_Ist_Vergleich!$C$4,F1506&gt;Soll_Ist_Vergleich!$C$5,I1506&lt;Soll_Ist_Vergleich!$C$4,I1506&gt;Soll_Ist_Vergleich!$C$5,O1506&lt;Soll_Ist_Vergleich!$C$4,O1506&gt;Soll_Ist_Vergleich!$C$5),"Datum überprüfen",""),"")</f>
        <v/>
      </c>
    </row>
    <row r="1507" spans="1:27" x14ac:dyDescent="0.2">
      <c r="A1507" s="243" t="str">
        <f>IF(ISBLANK(B1507),"",COUNTA(B$10:B1507))</f>
        <v/>
      </c>
      <c r="B1507" s="24"/>
      <c r="C1507" s="48"/>
      <c r="D1507" s="48"/>
      <c r="E1507" s="33"/>
      <c r="F1507" s="35"/>
      <c r="G1507" s="35"/>
      <c r="H1507" s="49"/>
      <c r="I1507" s="35"/>
      <c r="J1507" s="34"/>
      <c r="K1507" s="62"/>
      <c r="L1507" s="62"/>
      <c r="M1507" s="114"/>
      <c r="N1507" s="116"/>
      <c r="O1507" s="57"/>
      <c r="P1507" s="50"/>
      <c r="Q1507" s="34"/>
      <c r="R1507" s="48"/>
      <c r="T1507" s="231" t="str">
        <f t="shared" si="72"/>
        <v/>
      </c>
      <c r="U1507" s="230"/>
      <c r="W1507" s="221" t="str">
        <f t="shared" si="73"/>
        <v/>
      </c>
      <c r="X1507" s="221" t="str">
        <f t="shared" si="74"/>
        <v/>
      </c>
      <c r="AA1507" s="216" t="str">
        <f>IF(ISNUMBER(J1507),IF(OR(F1507&lt;Soll_Ist_Vergleich!$C$4,F1507&gt;Soll_Ist_Vergleich!$C$5,I1507&lt;Soll_Ist_Vergleich!$C$4,I1507&gt;Soll_Ist_Vergleich!$C$5,O1507&lt;Soll_Ist_Vergleich!$C$4,O1507&gt;Soll_Ist_Vergleich!$C$5),"Datum überprüfen",""),"")</f>
        <v/>
      </c>
    </row>
    <row r="1508" spans="1:27" x14ac:dyDescent="0.2">
      <c r="A1508" s="243" t="str">
        <f>IF(ISBLANK(B1508),"",COUNTA(B$10:B1508))</f>
        <v/>
      </c>
      <c r="B1508" s="24"/>
      <c r="C1508" s="48"/>
      <c r="D1508" s="48"/>
      <c r="E1508" s="33"/>
      <c r="F1508" s="35"/>
      <c r="G1508" s="35"/>
      <c r="H1508" s="49"/>
      <c r="I1508" s="35"/>
      <c r="J1508" s="34"/>
      <c r="K1508" s="62"/>
      <c r="L1508" s="62"/>
      <c r="M1508" s="114"/>
      <c r="N1508" s="116"/>
      <c r="O1508" s="57"/>
      <c r="P1508" s="50"/>
      <c r="Q1508" s="34"/>
      <c r="R1508" s="48"/>
      <c r="T1508" s="231" t="str">
        <f t="shared" si="72"/>
        <v/>
      </c>
      <c r="U1508" s="230"/>
      <c r="W1508" s="221" t="str">
        <f t="shared" si="73"/>
        <v/>
      </c>
      <c r="X1508" s="221" t="str">
        <f t="shared" si="74"/>
        <v/>
      </c>
      <c r="AA1508" s="216" t="str">
        <f>IF(ISNUMBER(J1508),IF(OR(F1508&lt;Soll_Ist_Vergleich!$C$4,F1508&gt;Soll_Ist_Vergleich!$C$5,I1508&lt;Soll_Ist_Vergleich!$C$4,I1508&gt;Soll_Ist_Vergleich!$C$5,O1508&lt;Soll_Ist_Vergleich!$C$4,O1508&gt;Soll_Ist_Vergleich!$C$5),"Datum überprüfen",""),"")</f>
        <v/>
      </c>
    </row>
    <row r="1509" spans="1:27" x14ac:dyDescent="0.2">
      <c r="A1509" s="243" t="str">
        <f>IF(ISBLANK(B1509),"",COUNTA(B$10:B1509))</f>
        <v/>
      </c>
      <c r="B1509" s="24"/>
      <c r="C1509" s="48"/>
      <c r="D1509" s="48"/>
      <c r="E1509" s="33"/>
      <c r="F1509" s="35"/>
      <c r="G1509" s="35"/>
      <c r="H1509" s="49"/>
      <c r="I1509" s="35"/>
      <c r="J1509" s="34"/>
      <c r="K1509" s="62"/>
      <c r="L1509" s="62"/>
      <c r="M1509" s="114"/>
      <c r="N1509" s="116"/>
      <c r="O1509" s="57"/>
      <c r="P1509" s="50"/>
      <c r="Q1509" s="34"/>
      <c r="R1509" s="48"/>
      <c r="T1509" s="231" t="str">
        <f t="shared" si="72"/>
        <v/>
      </c>
      <c r="U1509" s="230"/>
      <c r="W1509" s="221" t="str">
        <f t="shared" si="73"/>
        <v/>
      </c>
      <c r="X1509" s="221" t="str">
        <f t="shared" si="74"/>
        <v/>
      </c>
      <c r="AA1509" s="216" t="str">
        <f>IF(ISNUMBER(J1509),IF(OR(F1509&lt;Soll_Ist_Vergleich!$C$4,F1509&gt;Soll_Ist_Vergleich!$C$5,I1509&lt;Soll_Ist_Vergleich!$C$4,I1509&gt;Soll_Ist_Vergleich!$C$5,O1509&lt;Soll_Ist_Vergleich!$C$4,O1509&gt;Soll_Ist_Vergleich!$C$5),"Datum überprüfen",""),"")</f>
        <v/>
      </c>
    </row>
    <row r="1510" spans="1:27" x14ac:dyDescent="0.2">
      <c r="A1510" s="243" t="str">
        <f>IF(ISBLANK(B1510),"",COUNTA(B$10:B1510))</f>
        <v/>
      </c>
      <c r="B1510" s="24"/>
      <c r="C1510" s="48"/>
      <c r="D1510" s="48"/>
      <c r="E1510" s="33"/>
      <c r="F1510" s="35"/>
      <c r="G1510" s="35"/>
      <c r="H1510" s="49"/>
      <c r="I1510" s="35"/>
      <c r="J1510" s="34"/>
      <c r="K1510" s="62"/>
      <c r="L1510" s="62"/>
      <c r="M1510" s="114"/>
      <c r="N1510" s="116"/>
      <c r="O1510" s="57"/>
      <c r="P1510" s="50"/>
      <c r="Q1510" s="34"/>
      <c r="R1510" s="48"/>
      <c r="T1510" s="231" t="str">
        <f t="shared" si="72"/>
        <v/>
      </c>
      <c r="U1510" s="230"/>
      <c r="W1510" s="221" t="str">
        <f t="shared" si="73"/>
        <v/>
      </c>
      <c r="X1510" s="221" t="str">
        <f t="shared" si="74"/>
        <v/>
      </c>
      <c r="AA1510" s="216" t="str">
        <f>IF(ISNUMBER(J1510),IF(OR(F1510&lt;Soll_Ist_Vergleich!$C$4,F1510&gt;Soll_Ist_Vergleich!$C$5,I1510&lt;Soll_Ist_Vergleich!$C$4,I1510&gt;Soll_Ist_Vergleich!$C$5,O1510&lt;Soll_Ist_Vergleich!$C$4,O1510&gt;Soll_Ist_Vergleich!$C$5),"Datum überprüfen",""),"")</f>
        <v/>
      </c>
    </row>
    <row r="1511" spans="1:27" x14ac:dyDescent="0.2">
      <c r="A1511" s="243" t="str">
        <f>IF(ISBLANK(B1511),"",COUNTA(B$10:B1511))</f>
        <v/>
      </c>
      <c r="B1511" s="24"/>
      <c r="C1511" s="48"/>
      <c r="D1511" s="48"/>
      <c r="E1511" s="33"/>
      <c r="F1511" s="35"/>
      <c r="G1511" s="35"/>
      <c r="H1511" s="49"/>
      <c r="I1511" s="35"/>
      <c r="J1511" s="34"/>
      <c r="K1511" s="62"/>
      <c r="L1511" s="62"/>
      <c r="M1511" s="114"/>
      <c r="N1511" s="116"/>
      <c r="O1511" s="57"/>
      <c r="P1511" s="50"/>
      <c r="Q1511" s="34"/>
      <c r="R1511" s="48"/>
      <c r="T1511" s="231" t="str">
        <f t="shared" si="72"/>
        <v/>
      </c>
      <c r="U1511" s="230"/>
      <c r="W1511" s="221" t="str">
        <f t="shared" si="73"/>
        <v/>
      </c>
      <c r="X1511" s="221" t="str">
        <f t="shared" si="74"/>
        <v/>
      </c>
      <c r="AA1511" s="216" t="str">
        <f>IF(ISNUMBER(J1511),IF(OR(F1511&lt;Soll_Ist_Vergleich!$C$4,F1511&gt;Soll_Ist_Vergleich!$C$5,I1511&lt;Soll_Ist_Vergleich!$C$4,I1511&gt;Soll_Ist_Vergleich!$C$5,O1511&lt;Soll_Ist_Vergleich!$C$4,O1511&gt;Soll_Ist_Vergleich!$C$5),"Datum überprüfen",""),"")</f>
        <v/>
      </c>
    </row>
    <row r="1512" spans="1:27" x14ac:dyDescent="0.2">
      <c r="A1512" s="243" t="str">
        <f>IF(ISBLANK(B1512),"",COUNTA(B$10:B1512))</f>
        <v/>
      </c>
      <c r="B1512" s="24"/>
      <c r="C1512" s="48"/>
      <c r="D1512" s="48"/>
      <c r="E1512" s="33"/>
      <c r="F1512" s="35"/>
      <c r="G1512" s="35"/>
      <c r="H1512" s="49"/>
      <c r="I1512" s="35"/>
      <c r="J1512" s="34"/>
      <c r="K1512" s="62"/>
      <c r="L1512" s="62"/>
      <c r="M1512" s="114"/>
      <c r="N1512" s="116"/>
      <c r="O1512" s="57"/>
      <c r="P1512" s="50"/>
      <c r="Q1512" s="34"/>
      <c r="R1512" s="48"/>
      <c r="T1512" s="231" t="str">
        <f t="shared" si="72"/>
        <v/>
      </c>
      <c r="U1512" s="230"/>
      <c r="W1512" s="221" t="str">
        <f t="shared" si="73"/>
        <v/>
      </c>
      <c r="X1512" s="221" t="str">
        <f t="shared" si="74"/>
        <v/>
      </c>
      <c r="AA1512" s="216" t="str">
        <f>IF(ISNUMBER(J1512),IF(OR(F1512&lt;Soll_Ist_Vergleich!$C$4,F1512&gt;Soll_Ist_Vergleich!$C$5,I1512&lt;Soll_Ist_Vergleich!$C$4,I1512&gt;Soll_Ist_Vergleich!$C$5,O1512&lt;Soll_Ist_Vergleich!$C$4,O1512&gt;Soll_Ist_Vergleich!$C$5),"Datum überprüfen",""),"")</f>
        <v/>
      </c>
    </row>
    <row r="1513" spans="1:27" x14ac:dyDescent="0.2">
      <c r="A1513" s="243" t="str">
        <f>IF(ISBLANK(B1513),"",COUNTA(B$10:B1513))</f>
        <v/>
      </c>
      <c r="B1513" s="24"/>
      <c r="C1513" s="48"/>
      <c r="D1513" s="48"/>
      <c r="E1513" s="33"/>
      <c r="F1513" s="35"/>
      <c r="G1513" s="35"/>
      <c r="H1513" s="49"/>
      <c r="I1513" s="35"/>
      <c r="J1513" s="34"/>
      <c r="K1513" s="62"/>
      <c r="L1513" s="62"/>
      <c r="M1513" s="114"/>
      <c r="N1513" s="116"/>
      <c r="O1513" s="57"/>
      <c r="P1513" s="50"/>
      <c r="Q1513" s="34"/>
      <c r="R1513" s="48"/>
      <c r="T1513" s="231" t="str">
        <f t="shared" si="72"/>
        <v/>
      </c>
      <c r="U1513" s="230"/>
      <c r="W1513" s="221" t="str">
        <f t="shared" si="73"/>
        <v/>
      </c>
      <c r="X1513" s="221" t="str">
        <f t="shared" si="74"/>
        <v/>
      </c>
      <c r="AA1513" s="216" t="str">
        <f>IF(ISNUMBER(J1513),IF(OR(F1513&lt;Soll_Ist_Vergleich!$C$4,F1513&gt;Soll_Ist_Vergleich!$C$5,I1513&lt;Soll_Ist_Vergleich!$C$4,I1513&gt;Soll_Ist_Vergleich!$C$5,O1513&lt;Soll_Ist_Vergleich!$C$4,O1513&gt;Soll_Ist_Vergleich!$C$5),"Datum überprüfen",""),"")</f>
        <v/>
      </c>
    </row>
    <row r="1514" spans="1:27" x14ac:dyDescent="0.2">
      <c r="A1514" s="243" t="str">
        <f>IF(ISBLANK(B1514),"",COUNTA(B$10:B1514))</f>
        <v/>
      </c>
      <c r="B1514" s="24"/>
      <c r="C1514" s="48"/>
      <c r="D1514" s="48"/>
      <c r="E1514" s="33"/>
      <c r="F1514" s="35"/>
      <c r="G1514" s="35"/>
      <c r="H1514" s="49"/>
      <c r="I1514" s="35"/>
      <c r="J1514" s="34"/>
      <c r="K1514" s="62"/>
      <c r="L1514" s="62"/>
      <c r="M1514" s="114"/>
      <c r="N1514" s="116"/>
      <c r="O1514" s="57"/>
      <c r="P1514" s="50"/>
      <c r="Q1514" s="34"/>
      <c r="R1514" s="48"/>
      <c r="T1514" s="231" t="str">
        <f t="shared" si="72"/>
        <v/>
      </c>
      <c r="U1514" s="230"/>
      <c r="W1514" s="221" t="str">
        <f t="shared" si="73"/>
        <v/>
      </c>
      <c r="X1514" s="221" t="str">
        <f t="shared" si="74"/>
        <v/>
      </c>
      <c r="AA1514" s="216" t="str">
        <f>IF(ISNUMBER(J1514),IF(OR(F1514&lt;Soll_Ist_Vergleich!$C$4,F1514&gt;Soll_Ist_Vergleich!$C$5,I1514&lt;Soll_Ist_Vergleich!$C$4,I1514&gt;Soll_Ist_Vergleich!$C$5,O1514&lt;Soll_Ist_Vergleich!$C$4,O1514&gt;Soll_Ist_Vergleich!$C$5),"Datum überprüfen",""),"")</f>
        <v/>
      </c>
    </row>
    <row r="1515" spans="1:27" x14ac:dyDescent="0.2">
      <c r="A1515" s="243" t="str">
        <f>IF(ISBLANK(B1515),"",COUNTA(B$10:B1515))</f>
        <v/>
      </c>
      <c r="B1515" s="24"/>
      <c r="C1515" s="48"/>
      <c r="D1515" s="48"/>
      <c r="E1515" s="33"/>
      <c r="F1515" s="35"/>
      <c r="G1515" s="35"/>
      <c r="H1515" s="49"/>
      <c r="I1515" s="35"/>
      <c r="J1515" s="34"/>
      <c r="K1515" s="62"/>
      <c r="L1515" s="62"/>
      <c r="M1515" s="114"/>
      <c r="N1515" s="116"/>
      <c r="O1515" s="57"/>
      <c r="P1515" s="50"/>
      <c r="Q1515" s="34"/>
      <c r="R1515" s="48"/>
      <c r="T1515" s="231" t="str">
        <f t="shared" si="72"/>
        <v/>
      </c>
      <c r="U1515" s="230"/>
      <c r="W1515" s="221" t="str">
        <f t="shared" si="73"/>
        <v/>
      </c>
      <c r="X1515" s="221" t="str">
        <f t="shared" si="74"/>
        <v/>
      </c>
      <c r="AA1515" s="216" t="str">
        <f>IF(ISNUMBER(J1515),IF(OR(F1515&lt;Soll_Ist_Vergleich!$C$4,F1515&gt;Soll_Ist_Vergleich!$C$5,I1515&lt;Soll_Ist_Vergleich!$C$4,I1515&gt;Soll_Ist_Vergleich!$C$5,O1515&lt;Soll_Ist_Vergleich!$C$4,O1515&gt;Soll_Ist_Vergleich!$C$5),"Datum überprüfen",""),"")</f>
        <v/>
      </c>
    </row>
    <row r="1516" spans="1:27" x14ac:dyDescent="0.2">
      <c r="A1516" s="243" t="str">
        <f>IF(ISBLANK(B1516),"",COUNTA(B$10:B1516))</f>
        <v/>
      </c>
      <c r="B1516" s="24"/>
      <c r="C1516" s="48"/>
      <c r="D1516" s="48"/>
      <c r="E1516" s="33"/>
      <c r="F1516" s="35"/>
      <c r="G1516" s="35"/>
      <c r="H1516" s="49"/>
      <c r="I1516" s="35"/>
      <c r="J1516" s="34"/>
      <c r="K1516" s="62"/>
      <c r="L1516" s="62"/>
      <c r="M1516" s="114"/>
      <c r="N1516" s="116"/>
      <c r="O1516" s="57"/>
      <c r="P1516" s="50"/>
      <c r="Q1516" s="34"/>
      <c r="R1516" s="48"/>
      <c r="T1516" s="231" t="str">
        <f t="shared" si="72"/>
        <v/>
      </c>
      <c r="U1516" s="230"/>
      <c r="W1516" s="221" t="str">
        <f t="shared" si="73"/>
        <v/>
      </c>
      <c r="X1516" s="221" t="str">
        <f t="shared" si="74"/>
        <v/>
      </c>
      <c r="AA1516" s="216" t="str">
        <f>IF(ISNUMBER(J1516),IF(OR(F1516&lt;Soll_Ist_Vergleich!$C$4,F1516&gt;Soll_Ist_Vergleich!$C$5,I1516&lt;Soll_Ist_Vergleich!$C$4,I1516&gt;Soll_Ist_Vergleich!$C$5,O1516&lt;Soll_Ist_Vergleich!$C$4,O1516&gt;Soll_Ist_Vergleich!$C$5),"Datum überprüfen",""),"")</f>
        <v/>
      </c>
    </row>
    <row r="1517" spans="1:27" x14ac:dyDescent="0.2">
      <c r="A1517" s="243" t="str">
        <f>IF(ISBLANK(B1517),"",COUNTA(B$10:B1517))</f>
        <v/>
      </c>
      <c r="B1517" s="24"/>
      <c r="C1517" s="48"/>
      <c r="D1517" s="48"/>
      <c r="E1517" s="33"/>
      <c r="F1517" s="35"/>
      <c r="G1517" s="35"/>
      <c r="H1517" s="49"/>
      <c r="I1517" s="35"/>
      <c r="J1517" s="34"/>
      <c r="K1517" s="62"/>
      <c r="L1517" s="62"/>
      <c r="M1517" s="114"/>
      <c r="N1517" s="116"/>
      <c r="O1517" s="57"/>
      <c r="P1517" s="50"/>
      <c r="Q1517" s="34"/>
      <c r="R1517" s="48"/>
      <c r="T1517" s="231" t="str">
        <f t="shared" si="72"/>
        <v/>
      </c>
      <c r="U1517" s="230"/>
      <c r="W1517" s="221" t="str">
        <f t="shared" si="73"/>
        <v/>
      </c>
      <c r="X1517" s="221" t="str">
        <f t="shared" si="74"/>
        <v/>
      </c>
      <c r="AA1517" s="216" t="str">
        <f>IF(ISNUMBER(J1517),IF(OR(F1517&lt;Soll_Ist_Vergleich!$C$4,F1517&gt;Soll_Ist_Vergleich!$C$5,I1517&lt;Soll_Ist_Vergleich!$C$4,I1517&gt;Soll_Ist_Vergleich!$C$5,O1517&lt;Soll_Ist_Vergleich!$C$4,O1517&gt;Soll_Ist_Vergleich!$C$5),"Datum überprüfen",""),"")</f>
        <v/>
      </c>
    </row>
    <row r="1518" spans="1:27" x14ac:dyDescent="0.2">
      <c r="A1518" s="243" t="str">
        <f>IF(ISBLANK(B1518),"",COUNTA(B$10:B1518))</f>
        <v/>
      </c>
      <c r="B1518" s="24"/>
      <c r="C1518" s="48"/>
      <c r="D1518" s="48"/>
      <c r="E1518" s="33"/>
      <c r="F1518" s="35"/>
      <c r="G1518" s="35"/>
      <c r="H1518" s="49"/>
      <c r="I1518" s="35"/>
      <c r="J1518" s="34"/>
      <c r="K1518" s="62"/>
      <c r="L1518" s="62"/>
      <c r="M1518" s="114"/>
      <c r="N1518" s="116"/>
      <c r="O1518" s="57"/>
      <c r="P1518" s="50"/>
      <c r="Q1518" s="34"/>
      <c r="R1518" s="48"/>
      <c r="T1518" s="231" t="str">
        <f t="shared" ref="T1518:T1522" si="75">IF(ISNUMBER(Q1518),Q1518-S1518,"")</f>
        <v/>
      </c>
      <c r="U1518" s="230"/>
      <c r="W1518" s="221" t="str">
        <f t="shared" si="73"/>
        <v/>
      </c>
      <c r="X1518" s="221" t="str">
        <f t="shared" si="74"/>
        <v/>
      </c>
      <c r="AA1518" s="216" t="str">
        <f>IF(ISNUMBER(J1518),IF(OR(F1518&lt;Soll_Ist_Vergleich!$C$4,F1518&gt;Soll_Ist_Vergleich!$C$5,I1518&lt;Soll_Ist_Vergleich!$C$4,I1518&gt;Soll_Ist_Vergleich!$C$5,O1518&lt;Soll_Ist_Vergleich!$C$4,O1518&gt;Soll_Ist_Vergleich!$C$5),"Datum überprüfen",""),"")</f>
        <v/>
      </c>
    </row>
    <row r="1519" spans="1:27" x14ac:dyDescent="0.2">
      <c r="A1519" s="243" t="str">
        <f>IF(ISBLANK(B1519),"",COUNTA(B$10:B1519))</f>
        <v/>
      </c>
      <c r="B1519" s="24"/>
      <c r="C1519" s="48"/>
      <c r="D1519" s="48"/>
      <c r="E1519" s="33"/>
      <c r="F1519" s="35"/>
      <c r="G1519" s="35"/>
      <c r="H1519" s="49"/>
      <c r="I1519" s="35"/>
      <c r="J1519" s="34"/>
      <c r="K1519" s="62"/>
      <c r="L1519" s="62"/>
      <c r="M1519" s="114"/>
      <c r="N1519" s="116"/>
      <c r="O1519" s="57"/>
      <c r="P1519" s="50"/>
      <c r="Q1519" s="34"/>
      <c r="R1519" s="48"/>
      <c r="T1519" s="231" t="str">
        <f t="shared" si="75"/>
        <v/>
      </c>
      <c r="U1519" s="230"/>
      <c r="W1519" s="221" t="str">
        <f t="shared" si="73"/>
        <v/>
      </c>
      <c r="X1519" s="221" t="str">
        <f t="shared" si="74"/>
        <v/>
      </c>
      <c r="AA1519" s="216" t="str">
        <f>IF(ISNUMBER(J1519),IF(OR(F1519&lt;Soll_Ist_Vergleich!$C$4,F1519&gt;Soll_Ist_Vergleich!$C$5,I1519&lt;Soll_Ist_Vergleich!$C$4,I1519&gt;Soll_Ist_Vergleich!$C$5,O1519&lt;Soll_Ist_Vergleich!$C$4,O1519&gt;Soll_Ist_Vergleich!$C$5),"Datum überprüfen",""),"")</f>
        <v/>
      </c>
    </row>
    <row r="1520" spans="1:27" x14ac:dyDescent="0.2">
      <c r="A1520" s="243" t="str">
        <f>IF(ISBLANK(B1520),"",COUNTA(B$10:B1520))</f>
        <v/>
      </c>
      <c r="B1520" s="24"/>
      <c r="C1520" s="48"/>
      <c r="D1520" s="48"/>
      <c r="E1520" s="33"/>
      <c r="F1520" s="35"/>
      <c r="G1520" s="35"/>
      <c r="H1520" s="49"/>
      <c r="I1520" s="35"/>
      <c r="J1520" s="34"/>
      <c r="K1520" s="62"/>
      <c r="L1520" s="62"/>
      <c r="M1520" s="114"/>
      <c r="N1520" s="116"/>
      <c r="O1520" s="57"/>
      <c r="P1520" s="50"/>
      <c r="Q1520" s="34"/>
      <c r="R1520" s="48"/>
      <c r="T1520" s="231" t="str">
        <f t="shared" si="75"/>
        <v/>
      </c>
      <c r="U1520" s="230"/>
      <c r="W1520" s="221" t="str">
        <f t="shared" si="73"/>
        <v/>
      </c>
      <c r="X1520" s="221" t="str">
        <f t="shared" si="74"/>
        <v/>
      </c>
      <c r="AA1520" s="216" t="str">
        <f>IF(ISNUMBER(J1520),IF(OR(F1520&lt;Soll_Ist_Vergleich!$C$4,F1520&gt;Soll_Ist_Vergleich!$C$5,I1520&lt;Soll_Ist_Vergleich!$C$4,I1520&gt;Soll_Ist_Vergleich!$C$5,O1520&lt;Soll_Ist_Vergleich!$C$4,O1520&gt;Soll_Ist_Vergleich!$C$5),"Datum überprüfen",""),"")</f>
        <v/>
      </c>
    </row>
    <row r="1521" spans="1:27" x14ac:dyDescent="0.2">
      <c r="A1521" s="243" t="str">
        <f>IF(ISBLANK(B1521),"",COUNTA(B$10:B1521))</f>
        <v/>
      </c>
      <c r="B1521" s="24"/>
      <c r="C1521" s="48"/>
      <c r="D1521" s="48"/>
      <c r="E1521" s="33"/>
      <c r="F1521" s="35"/>
      <c r="G1521" s="35"/>
      <c r="H1521" s="49"/>
      <c r="I1521" s="35"/>
      <c r="J1521" s="34"/>
      <c r="K1521" s="62"/>
      <c r="L1521" s="62"/>
      <c r="M1521" s="114"/>
      <c r="N1521" s="116"/>
      <c r="O1521" s="57"/>
      <c r="P1521" s="50"/>
      <c r="Q1521" s="34"/>
      <c r="R1521" s="48"/>
      <c r="T1521" s="231" t="str">
        <f t="shared" si="75"/>
        <v/>
      </c>
      <c r="U1521" s="230"/>
      <c r="W1521" s="221" t="str">
        <f t="shared" si="73"/>
        <v/>
      </c>
      <c r="X1521" s="221" t="str">
        <f t="shared" si="74"/>
        <v/>
      </c>
      <c r="AA1521" s="216" t="str">
        <f>IF(ISNUMBER(J1521),IF(OR(F1521&lt;Soll_Ist_Vergleich!$C$4,F1521&gt;Soll_Ist_Vergleich!$C$5,I1521&lt;Soll_Ist_Vergleich!$C$4,I1521&gt;Soll_Ist_Vergleich!$C$5,O1521&lt;Soll_Ist_Vergleich!$C$4,O1521&gt;Soll_Ist_Vergleich!$C$5),"Datum überprüfen",""),"")</f>
        <v/>
      </c>
    </row>
    <row r="1522" spans="1:27" x14ac:dyDescent="0.2">
      <c r="A1522" s="243" t="str">
        <f>IF(ISBLANK(B1522),"",COUNTA(B$10:B1522))</f>
        <v/>
      </c>
      <c r="B1522" s="24"/>
      <c r="C1522" s="48"/>
      <c r="D1522" s="48"/>
      <c r="E1522" s="33"/>
      <c r="F1522" s="35"/>
      <c r="G1522" s="35"/>
      <c r="H1522" s="49"/>
      <c r="I1522" s="35"/>
      <c r="J1522" s="34"/>
      <c r="K1522" s="62"/>
      <c r="L1522" s="62"/>
      <c r="M1522" s="114"/>
      <c r="N1522" s="116"/>
      <c r="O1522" s="57"/>
      <c r="P1522" s="50"/>
      <c r="Q1522" s="34"/>
      <c r="R1522" s="48"/>
      <c r="T1522" s="231" t="str">
        <f t="shared" si="75"/>
        <v/>
      </c>
      <c r="U1522" s="230"/>
      <c r="W1522" s="221" t="str">
        <f t="shared" si="73"/>
        <v/>
      </c>
      <c r="X1522" s="221" t="str">
        <f t="shared" si="74"/>
        <v/>
      </c>
      <c r="AA1522" s="216" t="str">
        <f>IF(ISNUMBER(J1522),IF(OR(F1522&lt;Soll_Ist_Vergleich!$C$4,F1522&gt;Soll_Ist_Vergleich!$C$5,I1522&lt;Soll_Ist_Vergleich!$C$4,I1522&gt;Soll_Ist_Vergleich!$C$5,O1522&lt;Soll_Ist_Vergleich!$C$4,O1522&gt;Soll_Ist_Vergleich!$C$5),"Datum überprüfen",""),"")</f>
        <v/>
      </c>
    </row>
    <row r="1523" spans="1:27" x14ac:dyDescent="0.2">
      <c r="A1523" s="243" t="str">
        <f>IF(ISBLANK(B1523),"",COUNTA(B$10:B1523))</f>
        <v/>
      </c>
      <c r="B1523" s="24"/>
      <c r="C1523" s="48"/>
      <c r="D1523" s="48"/>
      <c r="E1523" s="33"/>
      <c r="F1523" s="35"/>
      <c r="G1523" s="35"/>
      <c r="H1523" s="49"/>
      <c r="I1523" s="35"/>
      <c r="J1523" s="34"/>
      <c r="K1523" s="62"/>
      <c r="L1523" s="62"/>
      <c r="M1523" s="114"/>
      <c r="N1523" s="116"/>
      <c r="O1523" s="57"/>
      <c r="P1523" s="50"/>
      <c r="Q1523" s="34"/>
      <c r="R1523" s="48"/>
      <c r="T1523" s="231" t="str">
        <f t="shared" ref="T1523:T1529" si="76">IF(ISNUMBER(Q1523),Q1523-S1523,"")</f>
        <v/>
      </c>
      <c r="U1523" s="230"/>
      <c r="W1523" s="221" t="str">
        <f t="shared" ref="W1523:W1529" si="77">IF(ISNUMBER(J1523),ROUND(J1523/(1+L1523/100)*(1-K1523/100),2),"")</f>
        <v/>
      </c>
      <c r="X1523" s="221" t="str">
        <f t="shared" ref="X1523:X1529" si="78">IF(ISNUMBER(J1523),ROUND(J1523/(1+L1523/100),2),"")</f>
        <v/>
      </c>
      <c r="AA1523" s="216" t="str">
        <f>IF(ISNUMBER(J1523),IF(OR(F1523&lt;Soll_Ist_Vergleich!$C$4,F1523&gt;Soll_Ist_Vergleich!$C$5,I1523&lt;Soll_Ist_Vergleich!$C$4,I1523&gt;Soll_Ist_Vergleich!$C$5,O1523&lt;Soll_Ist_Vergleich!$C$4,O1523&gt;Soll_Ist_Vergleich!$C$5),"Datum überprüfen",""),"")</f>
        <v/>
      </c>
    </row>
    <row r="1524" spans="1:27" x14ac:dyDescent="0.2">
      <c r="A1524" s="243" t="str">
        <f>IF(ISBLANK(B1524),"",COUNTA(B$10:B1524))</f>
        <v/>
      </c>
      <c r="B1524" s="24"/>
      <c r="C1524" s="48"/>
      <c r="D1524" s="48"/>
      <c r="E1524" s="33"/>
      <c r="F1524" s="35"/>
      <c r="G1524" s="35"/>
      <c r="H1524" s="49"/>
      <c r="I1524" s="35"/>
      <c r="J1524" s="34"/>
      <c r="K1524" s="62"/>
      <c r="L1524" s="62"/>
      <c r="M1524" s="114"/>
      <c r="N1524" s="116"/>
      <c r="O1524" s="57"/>
      <c r="P1524" s="50"/>
      <c r="Q1524" s="34"/>
      <c r="R1524" s="48"/>
      <c r="T1524" s="231" t="str">
        <f t="shared" si="76"/>
        <v/>
      </c>
      <c r="U1524" s="230"/>
      <c r="W1524" s="221" t="str">
        <f t="shared" si="77"/>
        <v/>
      </c>
      <c r="X1524" s="221" t="str">
        <f t="shared" si="78"/>
        <v/>
      </c>
      <c r="AA1524" s="216" t="str">
        <f>IF(ISNUMBER(J1524),IF(OR(F1524&lt;Soll_Ist_Vergleich!$C$4,F1524&gt;Soll_Ist_Vergleich!$C$5,I1524&lt;Soll_Ist_Vergleich!$C$4,I1524&gt;Soll_Ist_Vergleich!$C$5,O1524&lt;Soll_Ist_Vergleich!$C$4,O1524&gt;Soll_Ist_Vergleich!$C$5),"Datum überprüfen",""),"")</f>
        <v/>
      </c>
    </row>
    <row r="1525" spans="1:27" x14ac:dyDescent="0.2">
      <c r="A1525" s="243" t="str">
        <f>IF(ISBLANK(B1525),"",COUNTA(B$10:B1525))</f>
        <v/>
      </c>
      <c r="B1525" s="24"/>
      <c r="C1525" s="48"/>
      <c r="D1525" s="48"/>
      <c r="E1525" s="33"/>
      <c r="F1525" s="35"/>
      <c r="G1525" s="35"/>
      <c r="H1525" s="49"/>
      <c r="I1525" s="35"/>
      <c r="J1525" s="34"/>
      <c r="K1525" s="62"/>
      <c r="L1525" s="62"/>
      <c r="M1525" s="114"/>
      <c r="N1525" s="116"/>
      <c r="O1525" s="57"/>
      <c r="P1525" s="50"/>
      <c r="Q1525" s="34"/>
      <c r="R1525" s="48"/>
      <c r="T1525" s="231" t="str">
        <f t="shared" si="76"/>
        <v/>
      </c>
      <c r="U1525" s="230"/>
      <c r="W1525" s="221" t="str">
        <f t="shared" si="77"/>
        <v/>
      </c>
      <c r="X1525" s="221" t="str">
        <f t="shared" si="78"/>
        <v/>
      </c>
      <c r="AA1525" s="216" t="str">
        <f>IF(ISNUMBER(J1525),IF(OR(F1525&lt;Soll_Ist_Vergleich!$C$4,F1525&gt;Soll_Ist_Vergleich!$C$5,I1525&lt;Soll_Ist_Vergleich!$C$4,I1525&gt;Soll_Ist_Vergleich!$C$5,O1525&lt;Soll_Ist_Vergleich!$C$4,O1525&gt;Soll_Ist_Vergleich!$C$5),"Datum überprüfen",""),"")</f>
        <v/>
      </c>
    </row>
    <row r="1526" spans="1:27" x14ac:dyDescent="0.2">
      <c r="A1526" s="243" t="str">
        <f>IF(ISBLANK(B1526),"",COUNTA(B$10:B1526))</f>
        <v/>
      </c>
      <c r="B1526" s="24"/>
      <c r="C1526" s="48"/>
      <c r="D1526" s="48"/>
      <c r="E1526" s="33"/>
      <c r="F1526" s="35"/>
      <c r="G1526" s="35"/>
      <c r="H1526" s="49"/>
      <c r="I1526" s="35"/>
      <c r="J1526" s="34"/>
      <c r="K1526" s="62"/>
      <c r="L1526" s="62"/>
      <c r="M1526" s="114"/>
      <c r="N1526" s="116"/>
      <c r="O1526" s="57"/>
      <c r="P1526" s="50"/>
      <c r="Q1526" s="34"/>
      <c r="R1526" s="48"/>
      <c r="T1526" s="231" t="str">
        <f t="shared" si="76"/>
        <v/>
      </c>
      <c r="U1526" s="230"/>
      <c r="W1526" s="221" t="str">
        <f t="shared" si="77"/>
        <v/>
      </c>
      <c r="X1526" s="221" t="str">
        <f t="shared" si="78"/>
        <v/>
      </c>
      <c r="AA1526" s="216" t="str">
        <f>IF(ISNUMBER(J1526),IF(OR(F1526&lt;Soll_Ist_Vergleich!$C$4,F1526&gt;Soll_Ist_Vergleich!$C$5,I1526&lt;Soll_Ist_Vergleich!$C$4,I1526&gt;Soll_Ist_Vergleich!$C$5,O1526&lt;Soll_Ist_Vergleich!$C$4,O1526&gt;Soll_Ist_Vergleich!$C$5),"Datum überprüfen",""),"")</f>
        <v/>
      </c>
    </row>
    <row r="1527" spans="1:27" x14ac:dyDescent="0.2">
      <c r="A1527" s="243" t="str">
        <f>IF(ISBLANK(B1527),"",COUNTA(B$10:B1527))</f>
        <v/>
      </c>
      <c r="B1527" s="24"/>
      <c r="C1527" s="48"/>
      <c r="D1527" s="48"/>
      <c r="E1527" s="33"/>
      <c r="F1527" s="35"/>
      <c r="G1527" s="35"/>
      <c r="H1527" s="49"/>
      <c r="I1527" s="35"/>
      <c r="J1527" s="34"/>
      <c r="K1527" s="62"/>
      <c r="L1527" s="62"/>
      <c r="M1527" s="114"/>
      <c r="N1527" s="116"/>
      <c r="O1527" s="57"/>
      <c r="P1527" s="50"/>
      <c r="Q1527" s="34"/>
      <c r="R1527" s="48"/>
      <c r="T1527" s="231" t="str">
        <f t="shared" si="76"/>
        <v/>
      </c>
      <c r="U1527" s="230"/>
      <c r="W1527" s="221" t="str">
        <f t="shared" si="77"/>
        <v/>
      </c>
      <c r="X1527" s="221" t="str">
        <f t="shared" si="78"/>
        <v/>
      </c>
      <c r="AA1527" s="216" t="str">
        <f>IF(ISNUMBER(J1527),IF(OR(F1527&lt;Soll_Ist_Vergleich!$C$4,F1527&gt;Soll_Ist_Vergleich!$C$5,I1527&lt;Soll_Ist_Vergleich!$C$4,I1527&gt;Soll_Ist_Vergleich!$C$5,O1527&lt;Soll_Ist_Vergleich!$C$4,O1527&gt;Soll_Ist_Vergleich!$C$5),"Datum überprüfen",""),"")</f>
        <v/>
      </c>
    </row>
    <row r="1528" spans="1:27" x14ac:dyDescent="0.2">
      <c r="A1528" s="243" t="str">
        <f>IF(ISBLANK(B1528),"",COUNTA(B$10:B1528))</f>
        <v/>
      </c>
      <c r="B1528" s="24"/>
      <c r="C1528" s="48"/>
      <c r="D1528" s="48"/>
      <c r="E1528" s="33"/>
      <c r="F1528" s="35"/>
      <c r="G1528" s="35"/>
      <c r="H1528" s="49"/>
      <c r="I1528" s="35"/>
      <c r="J1528" s="34"/>
      <c r="K1528" s="62"/>
      <c r="L1528" s="62"/>
      <c r="M1528" s="114"/>
      <c r="N1528" s="116"/>
      <c r="O1528" s="57"/>
      <c r="P1528" s="50"/>
      <c r="Q1528" s="34"/>
      <c r="R1528" s="48"/>
      <c r="T1528" s="231" t="str">
        <f t="shared" si="76"/>
        <v/>
      </c>
      <c r="U1528" s="230"/>
      <c r="W1528" s="221" t="str">
        <f t="shared" si="77"/>
        <v/>
      </c>
      <c r="X1528" s="221" t="str">
        <f t="shared" si="78"/>
        <v/>
      </c>
      <c r="AA1528" s="216" t="str">
        <f>IF(ISNUMBER(J1528),IF(OR(F1528&lt;Soll_Ist_Vergleich!$C$4,F1528&gt;Soll_Ist_Vergleich!$C$5,I1528&lt;Soll_Ist_Vergleich!$C$4,I1528&gt;Soll_Ist_Vergleich!$C$5,O1528&lt;Soll_Ist_Vergleich!$C$4,O1528&gt;Soll_Ist_Vergleich!$C$5),"Datum überprüfen",""),"")</f>
        <v/>
      </c>
    </row>
    <row r="1529" spans="1:27" x14ac:dyDescent="0.2">
      <c r="A1529" s="243" t="str">
        <f>IF(ISBLANK(B1529),"",COUNTA(B$10:B1529))</f>
        <v/>
      </c>
      <c r="B1529" s="24"/>
      <c r="C1529" s="48"/>
      <c r="D1529" s="48"/>
      <c r="E1529" s="33"/>
      <c r="F1529" s="35"/>
      <c r="G1529" s="35"/>
      <c r="H1529" s="49"/>
      <c r="I1529" s="35"/>
      <c r="J1529" s="34"/>
      <c r="K1529" s="62"/>
      <c r="L1529" s="62"/>
      <c r="M1529" s="114"/>
      <c r="N1529" s="116"/>
      <c r="O1529" s="57"/>
      <c r="P1529" s="50"/>
      <c r="Q1529" s="34"/>
      <c r="R1529" s="48"/>
      <c r="T1529" s="231" t="str">
        <f t="shared" si="76"/>
        <v/>
      </c>
      <c r="U1529" s="230"/>
      <c r="W1529" s="221" t="str">
        <f t="shared" si="77"/>
        <v/>
      </c>
      <c r="X1529" s="221" t="str">
        <f t="shared" si="78"/>
        <v/>
      </c>
      <c r="AA1529" s="216" t="str">
        <f>IF(ISNUMBER(J1529),IF(OR(F1529&lt;Soll_Ist_Vergleich!$C$4,F1529&gt;Soll_Ist_Vergleich!$C$5,I1529&lt;Soll_Ist_Vergleich!$C$4,I1529&gt;Soll_Ist_Vergleich!$C$5,O1529&lt;Soll_Ist_Vergleich!$C$4,O1529&gt;Soll_Ist_Vergleich!$C$5),"Datum überprüfen",""),"")</f>
        <v/>
      </c>
    </row>
    <row r="1530" spans="1:27" x14ac:dyDescent="0.2">
      <c r="A1530" s="243" t="str">
        <f>IF(ISBLANK(B1530),"",COUNTA(B$10:B1530))</f>
        <v/>
      </c>
      <c r="B1530" s="24"/>
      <c r="C1530" s="48"/>
      <c r="D1530" s="48"/>
      <c r="E1530" s="33"/>
      <c r="F1530" s="35"/>
      <c r="G1530" s="35"/>
      <c r="H1530" s="49"/>
      <c r="I1530" s="35"/>
      <c r="J1530" s="34"/>
      <c r="K1530" s="62"/>
      <c r="L1530" s="62"/>
      <c r="M1530" s="114"/>
      <c r="N1530" s="116"/>
      <c r="O1530" s="57"/>
      <c r="P1530" s="50"/>
      <c r="Q1530" s="34"/>
      <c r="R1530" s="48"/>
      <c r="T1530" s="231" t="str">
        <f t="shared" ref="T1530:T1593" si="79">IF(ISNUMBER(Q1530),Q1530-S1530,"")</f>
        <v/>
      </c>
      <c r="U1530" s="230"/>
      <c r="W1530" s="221" t="str">
        <f t="shared" ref="W1530:W1593" si="80">IF(ISNUMBER(J1530),ROUND(J1530/(1+L1530/100)*(1-K1530/100),2),"")</f>
        <v/>
      </c>
      <c r="X1530" s="221" t="str">
        <f t="shared" ref="X1530:X1593" si="81">IF(ISNUMBER(J1530),ROUND(J1530/(1+L1530/100),2),"")</f>
        <v/>
      </c>
      <c r="AA1530" s="216" t="str">
        <f>IF(ISNUMBER(J1530),IF(OR(F1530&lt;Soll_Ist_Vergleich!$C$4,F1530&gt;Soll_Ist_Vergleich!$C$5,I1530&lt;Soll_Ist_Vergleich!$C$4,I1530&gt;Soll_Ist_Vergleich!$C$5,O1530&lt;Soll_Ist_Vergleich!$C$4,O1530&gt;Soll_Ist_Vergleich!$C$5),"Datum überprüfen",""),"")</f>
        <v/>
      </c>
    </row>
    <row r="1531" spans="1:27" x14ac:dyDescent="0.2">
      <c r="A1531" s="243" t="str">
        <f>IF(ISBLANK(B1531),"",COUNTA(B$10:B1531))</f>
        <v/>
      </c>
      <c r="B1531" s="24"/>
      <c r="C1531" s="48"/>
      <c r="D1531" s="48"/>
      <c r="E1531" s="33"/>
      <c r="F1531" s="35"/>
      <c r="G1531" s="35"/>
      <c r="H1531" s="49"/>
      <c r="I1531" s="35"/>
      <c r="J1531" s="34"/>
      <c r="K1531" s="62"/>
      <c r="L1531" s="62"/>
      <c r="M1531" s="114"/>
      <c r="N1531" s="116"/>
      <c r="O1531" s="57"/>
      <c r="P1531" s="50"/>
      <c r="Q1531" s="34"/>
      <c r="R1531" s="48"/>
      <c r="T1531" s="231" t="str">
        <f t="shared" si="79"/>
        <v/>
      </c>
      <c r="U1531" s="230"/>
      <c r="W1531" s="221" t="str">
        <f t="shared" si="80"/>
        <v/>
      </c>
      <c r="X1531" s="221" t="str">
        <f t="shared" si="81"/>
        <v/>
      </c>
      <c r="AA1531" s="216" t="str">
        <f>IF(ISNUMBER(J1531),IF(OR(F1531&lt;Soll_Ist_Vergleich!$C$4,F1531&gt;Soll_Ist_Vergleich!$C$5,I1531&lt;Soll_Ist_Vergleich!$C$4,I1531&gt;Soll_Ist_Vergleich!$C$5,O1531&lt;Soll_Ist_Vergleich!$C$4,O1531&gt;Soll_Ist_Vergleich!$C$5),"Datum überprüfen",""),"")</f>
        <v/>
      </c>
    </row>
    <row r="1532" spans="1:27" x14ac:dyDescent="0.2">
      <c r="A1532" s="243" t="str">
        <f>IF(ISBLANK(B1532),"",COUNTA(B$10:B1532))</f>
        <v/>
      </c>
      <c r="B1532" s="24"/>
      <c r="C1532" s="48"/>
      <c r="D1532" s="48"/>
      <c r="E1532" s="33"/>
      <c r="F1532" s="35"/>
      <c r="G1532" s="35"/>
      <c r="H1532" s="49"/>
      <c r="I1532" s="35"/>
      <c r="J1532" s="34"/>
      <c r="K1532" s="62"/>
      <c r="L1532" s="62"/>
      <c r="M1532" s="114"/>
      <c r="N1532" s="116"/>
      <c r="O1532" s="57"/>
      <c r="P1532" s="50"/>
      <c r="Q1532" s="34"/>
      <c r="R1532" s="48"/>
      <c r="T1532" s="231" t="str">
        <f t="shared" si="79"/>
        <v/>
      </c>
      <c r="U1532" s="230"/>
      <c r="W1532" s="221" t="str">
        <f t="shared" si="80"/>
        <v/>
      </c>
      <c r="X1532" s="221" t="str">
        <f t="shared" si="81"/>
        <v/>
      </c>
      <c r="AA1532" s="216" t="str">
        <f>IF(ISNUMBER(J1532),IF(OR(F1532&lt;Soll_Ist_Vergleich!$C$4,F1532&gt;Soll_Ist_Vergleich!$C$5,I1532&lt;Soll_Ist_Vergleich!$C$4,I1532&gt;Soll_Ist_Vergleich!$C$5,O1532&lt;Soll_Ist_Vergleich!$C$4,O1532&gt;Soll_Ist_Vergleich!$C$5),"Datum überprüfen",""),"")</f>
        <v/>
      </c>
    </row>
    <row r="1533" spans="1:27" x14ac:dyDescent="0.2">
      <c r="A1533" s="243" t="str">
        <f>IF(ISBLANK(B1533),"",COUNTA(B$10:B1533))</f>
        <v/>
      </c>
      <c r="B1533" s="24"/>
      <c r="C1533" s="48"/>
      <c r="D1533" s="48"/>
      <c r="E1533" s="33"/>
      <c r="F1533" s="35"/>
      <c r="G1533" s="35"/>
      <c r="H1533" s="49"/>
      <c r="I1533" s="35"/>
      <c r="J1533" s="34"/>
      <c r="K1533" s="62"/>
      <c r="L1533" s="62"/>
      <c r="M1533" s="114"/>
      <c r="N1533" s="116"/>
      <c r="O1533" s="57"/>
      <c r="P1533" s="50"/>
      <c r="Q1533" s="34"/>
      <c r="R1533" s="48"/>
      <c r="T1533" s="231" t="str">
        <f t="shared" si="79"/>
        <v/>
      </c>
      <c r="U1533" s="230"/>
      <c r="W1533" s="221" t="str">
        <f t="shared" si="80"/>
        <v/>
      </c>
      <c r="X1533" s="221" t="str">
        <f t="shared" si="81"/>
        <v/>
      </c>
      <c r="AA1533" s="216" t="str">
        <f>IF(ISNUMBER(J1533),IF(OR(F1533&lt;Soll_Ist_Vergleich!$C$4,F1533&gt;Soll_Ist_Vergleich!$C$5,I1533&lt;Soll_Ist_Vergleich!$C$4,I1533&gt;Soll_Ist_Vergleich!$C$5,O1533&lt;Soll_Ist_Vergleich!$C$4,O1533&gt;Soll_Ist_Vergleich!$C$5),"Datum überprüfen",""),"")</f>
        <v/>
      </c>
    </row>
    <row r="1534" spans="1:27" x14ac:dyDescent="0.2">
      <c r="A1534" s="243" t="str">
        <f>IF(ISBLANK(B1534),"",COUNTA(B$10:B1534))</f>
        <v/>
      </c>
      <c r="B1534" s="24"/>
      <c r="C1534" s="48"/>
      <c r="D1534" s="48"/>
      <c r="E1534" s="33"/>
      <c r="F1534" s="35"/>
      <c r="G1534" s="35"/>
      <c r="H1534" s="49"/>
      <c r="I1534" s="35"/>
      <c r="J1534" s="34"/>
      <c r="K1534" s="62"/>
      <c r="L1534" s="62"/>
      <c r="M1534" s="114"/>
      <c r="N1534" s="116"/>
      <c r="O1534" s="57"/>
      <c r="P1534" s="50"/>
      <c r="Q1534" s="34"/>
      <c r="R1534" s="48"/>
      <c r="T1534" s="231" t="str">
        <f t="shared" si="79"/>
        <v/>
      </c>
      <c r="U1534" s="230"/>
      <c r="W1534" s="221" t="str">
        <f t="shared" si="80"/>
        <v/>
      </c>
      <c r="X1534" s="221" t="str">
        <f t="shared" si="81"/>
        <v/>
      </c>
      <c r="AA1534" s="216" t="str">
        <f>IF(ISNUMBER(J1534),IF(OR(F1534&lt;Soll_Ist_Vergleich!$C$4,F1534&gt;Soll_Ist_Vergleich!$C$5,I1534&lt;Soll_Ist_Vergleich!$C$4,I1534&gt;Soll_Ist_Vergleich!$C$5,O1534&lt;Soll_Ist_Vergleich!$C$4,O1534&gt;Soll_Ist_Vergleich!$C$5),"Datum überprüfen",""),"")</f>
        <v/>
      </c>
    </row>
    <row r="1535" spans="1:27" x14ac:dyDescent="0.2">
      <c r="A1535" s="243" t="str">
        <f>IF(ISBLANK(B1535),"",COUNTA(B$10:B1535))</f>
        <v/>
      </c>
      <c r="B1535" s="24"/>
      <c r="C1535" s="48"/>
      <c r="D1535" s="48"/>
      <c r="E1535" s="33"/>
      <c r="F1535" s="35"/>
      <c r="G1535" s="35"/>
      <c r="H1535" s="49"/>
      <c r="I1535" s="35"/>
      <c r="J1535" s="34"/>
      <c r="K1535" s="62"/>
      <c r="L1535" s="62"/>
      <c r="M1535" s="114"/>
      <c r="N1535" s="116"/>
      <c r="O1535" s="57"/>
      <c r="P1535" s="50"/>
      <c r="Q1535" s="34"/>
      <c r="R1535" s="48"/>
      <c r="T1535" s="231" t="str">
        <f t="shared" si="79"/>
        <v/>
      </c>
      <c r="U1535" s="230"/>
      <c r="W1535" s="221" t="str">
        <f t="shared" si="80"/>
        <v/>
      </c>
      <c r="X1535" s="221" t="str">
        <f t="shared" si="81"/>
        <v/>
      </c>
      <c r="AA1535" s="216" t="str">
        <f>IF(ISNUMBER(J1535),IF(OR(F1535&lt;Soll_Ist_Vergleich!$C$4,F1535&gt;Soll_Ist_Vergleich!$C$5,I1535&lt;Soll_Ist_Vergleich!$C$4,I1535&gt;Soll_Ist_Vergleich!$C$5,O1535&lt;Soll_Ist_Vergleich!$C$4,O1535&gt;Soll_Ist_Vergleich!$C$5),"Datum überprüfen",""),"")</f>
        <v/>
      </c>
    </row>
    <row r="1536" spans="1:27" x14ac:dyDescent="0.2">
      <c r="A1536" s="243" t="str">
        <f>IF(ISBLANK(B1536),"",COUNTA(B$10:B1536))</f>
        <v/>
      </c>
      <c r="B1536" s="24"/>
      <c r="C1536" s="48"/>
      <c r="D1536" s="48"/>
      <c r="E1536" s="33"/>
      <c r="F1536" s="35"/>
      <c r="G1536" s="35"/>
      <c r="H1536" s="49"/>
      <c r="I1536" s="35"/>
      <c r="J1536" s="34"/>
      <c r="K1536" s="62"/>
      <c r="L1536" s="62"/>
      <c r="M1536" s="114"/>
      <c r="N1536" s="116"/>
      <c r="O1536" s="57"/>
      <c r="P1536" s="50"/>
      <c r="Q1536" s="34"/>
      <c r="R1536" s="48"/>
      <c r="T1536" s="231" t="str">
        <f t="shared" si="79"/>
        <v/>
      </c>
      <c r="U1536" s="230"/>
      <c r="W1536" s="221" t="str">
        <f t="shared" si="80"/>
        <v/>
      </c>
      <c r="X1536" s="221" t="str">
        <f t="shared" si="81"/>
        <v/>
      </c>
      <c r="AA1536" s="216" t="str">
        <f>IF(ISNUMBER(J1536),IF(OR(F1536&lt;Soll_Ist_Vergleich!$C$4,F1536&gt;Soll_Ist_Vergleich!$C$5,I1536&lt;Soll_Ist_Vergleich!$C$4,I1536&gt;Soll_Ist_Vergleich!$C$5,O1536&lt;Soll_Ist_Vergleich!$C$4,O1536&gt;Soll_Ist_Vergleich!$C$5),"Datum überprüfen",""),"")</f>
        <v/>
      </c>
    </row>
    <row r="1537" spans="1:27" x14ac:dyDescent="0.2">
      <c r="A1537" s="243" t="str">
        <f>IF(ISBLANK(B1537),"",COUNTA(B$10:B1537))</f>
        <v/>
      </c>
      <c r="B1537" s="24"/>
      <c r="C1537" s="48"/>
      <c r="D1537" s="48"/>
      <c r="E1537" s="33"/>
      <c r="F1537" s="35"/>
      <c r="G1537" s="35"/>
      <c r="H1537" s="49"/>
      <c r="I1537" s="35"/>
      <c r="J1537" s="34"/>
      <c r="K1537" s="62"/>
      <c r="L1537" s="62"/>
      <c r="M1537" s="114"/>
      <c r="N1537" s="116"/>
      <c r="O1537" s="57"/>
      <c r="P1537" s="50"/>
      <c r="Q1537" s="34"/>
      <c r="R1537" s="48"/>
      <c r="T1537" s="231" t="str">
        <f t="shared" si="79"/>
        <v/>
      </c>
      <c r="U1537" s="230"/>
      <c r="W1537" s="221" t="str">
        <f t="shared" si="80"/>
        <v/>
      </c>
      <c r="X1537" s="221" t="str">
        <f t="shared" si="81"/>
        <v/>
      </c>
      <c r="AA1537" s="216" t="str">
        <f>IF(ISNUMBER(J1537),IF(OR(F1537&lt;Soll_Ist_Vergleich!$C$4,F1537&gt;Soll_Ist_Vergleich!$C$5,I1537&lt;Soll_Ist_Vergleich!$C$4,I1537&gt;Soll_Ist_Vergleich!$C$5,O1537&lt;Soll_Ist_Vergleich!$C$4,O1537&gt;Soll_Ist_Vergleich!$C$5),"Datum überprüfen",""),"")</f>
        <v/>
      </c>
    </row>
    <row r="1538" spans="1:27" x14ac:dyDescent="0.2">
      <c r="A1538" s="243" t="str">
        <f>IF(ISBLANK(B1538),"",COUNTA(B$10:B1538))</f>
        <v/>
      </c>
      <c r="B1538" s="24"/>
      <c r="C1538" s="48"/>
      <c r="D1538" s="48"/>
      <c r="E1538" s="33"/>
      <c r="F1538" s="35"/>
      <c r="G1538" s="35"/>
      <c r="H1538" s="49"/>
      <c r="I1538" s="35"/>
      <c r="J1538" s="34"/>
      <c r="K1538" s="62"/>
      <c r="L1538" s="62"/>
      <c r="M1538" s="114"/>
      <c r="N1538" s="116"/>
      <c r="O1538" s="57"/>
      <c r="P1538" s="50"/>
      <c r="Q1538" s="34"/>
      <c r="R1538" s="48"/>
      <c r="T1538" s="231" t="str">
        <f t="shared" si="79"/>
        <v/>
      </c>
      <c r="U1538" s="230"/>
      <c r="W1538" s="221" t="str">
        <f t="shared" si="80"/>
        <v/>
      </c>
      <c r="X1538" s="221" t="str">
        <f t="shared" si="81"/>
        <v/>
      </c>
      <c r="AA1538" s="216" t="str">
        <f>IF(ISNUMBER(J1538),IF(OR(F1538&lt;Soll_Ist_Vergleich!$C$4,F1538&gt;Soll_Ist_Vergleich!$C$5,I1538&lt;Soll_Ist_Vergleich!$C$4,I1538&gt;Soll_Ist_Vergleich!$C$5,O1538&lt;Soll_Ist_Vergleich!$C$4,O1538&gt;Soll_Ist_Vergleich!$C$5),"Datum überprüfen",""),"")</f>
        <v/>
      </c>
    </row>
    <row r="1539" spans="1:27" x14ac:dyDescent="0.2">
      <c r="A1539" s="243" t="str">
        <f>IF(ISBLANK(B1539),"",COUNTA(B$10:B1539))</f>
        <v/>
      </c>
      <c r="B1539" s="24"/>
      <c r="C1539" s="48"/>
      <c r="D1539" s="48"/>
      <c r="E1539" s="33"/>
      <c r="F1539" s="35"/>
      <c r="G1539" s="35"/>
      <c r="H1539" s="49"/>
      <c r="I1539" s="35"/>
      <c r="J1539" s="34"/>
      <c r="K1539" s="62"/>
      <c r="L1539" s="62"/>
      <c r="M1539" s="114"/>
      <c r="N1539" s="116"/>
      <c r="O1539" s="57"/>
      <c r="P1539" s="50"/>
      <c r="Q1539" s="34"/>
      <c r="R1539" s="48"/>
      <c r="T1539" s="231" t="str">
        <f t="shared" si="79"/>
        <v/>
      </c>
      <c r="U1539" s="230"/>
      <c r="W1539" s="221" t="str">
        <f t="shared" si="80"/>
        <v/>
      </c>
      <c r="X1539" s="221" t="str">
        <f t="shared" si="81"/>
        <v/>
      </c>
      <c r="AA1539" s="216" t="str">
        <f>IF(ISNUMBER(J1539),IF(OR(F1539&lt;Soll_Ist_Vergleich!$C$4,F1539&gt;Soll_Ist_Vergleich!$C$5,I1539&lt;Soll_Ist_Vergleich!$C$4,I1539&gt;Soll_Ist_Vergleich!$C$5,O1539&lt;Soll_Ist_Vergleich!$C$4,O1539&gt;Soll_Ist_Vergleich!$C$5),"Datum überprüfen",""),"")</f>
        <v/>
      </c>
    </row>
    <row r="1540" spans="1:27" x14ac:dyDescent="0.2">
      <c r="A1540" s="243" t="str">
        <f>IF(ISBLANK(B1540),"",COUNTA(B$10:B1540))</f>
        <v/>
      </c>
      <c r="B1540" s="24"/>
      <c r="C1540" s="48"/>
      <c r="D1540" s="48"/>
      <c r="E1540" s="33"/>
      <c r="F1540" s="35"/>
      <c r="G1540" s="35"/>
      <c r="H1540" s="49"/>
      <c r="I1540" s="35"/>
      <c r="J1540" s="34"/>
      <c r="K1540" s="62"/>
      <c r="L1540" s="62"/>
      <c r="M1540" s="114"/>
      <c r="N1540" s="116"/>
      <c r="O1540" s="57"/>
      <c r="P1540" s="50"/>
      <c r="Q1540" s="34"/>
      <c r="R1540" s="48"/>
      <c r="T1540" s="231" t="str">
        <f t="shared" si="79"/>
        <v/>
      </c>
      <c r="U1540" s="230"/>
      <c r="W1540" s="221" t="str">
        <f t="shared" si="80"/>
        <v/>
      </c>
      <c r="X1540" s="221" t="str">
        <f t="shared" si="81"/>
        <v/>
      </c>
      <c r="AA1540" s="216" t="str">
        <f>IF(ISNUMBER(J1540),IF(OR(F1540&lt;Soll_Ist_Vergleich!$C$4,F1540&gt;Soll_Ist_Vergleich!$C$5,I1540&lt;Soll_Ist_Vergleich!$C$4,I1540&gt;Soll_Ist_Vergleich!$C$5,O1540&lt;Soll_Ist_Vergleich!$C$4,O1540&gt;Soll_Ist_Vergleich!$C$5),"Datum überprüfen",""),"")</f>
        <v/>
      </c>
    </row>
    <row r="1541" spans="1:27" x14ac:dyDescent="0.2">
      <c r="A1541" s="243" t="str">
        <f>IF(ISBLANK(B1541),"",COUNTA(B$10:B1541))</f>
        <v/>
      </c>
      <c r="B1541" s="24"/>
      <c r="C1541" s="48"/>
      <c r="D1541" s="48"/>
      <c r="E1541" s="33"/>
      <c r="F1541" s="35"/>
      <c r="G1541" s="35"/>
      <c r="H1541" s="49"/>
      <c r="I1541" s="35"/>
      <c r="J1541" s="34"/>
      <c r="K1541" s="62"/>
      <c r="L1541" s="62"/>
      <c r="M1541" s="114"/>
      <c r="N1541" s="116"/>
      <c r="O1541" s="57"/>
      <c r="P1541" s="50"/>
      <c r="Q1541" s="34"/>
      <c r="R1541" s="48"/>
      <c r="T1541" s="231" t="str">
        <f t="shared" si="79"/>
        <v/>
      </c>
      <c r="U1541" s="230"/>
      <c r="W1541" s="221" t="str">
        <f t="shared" si="80"/>
        <v/>
      </c>
      <c r="X1541" s="221" t="str">
        <f t="shared" si="81"/>
        <v/>
      </c>
      <c r="AA1541" s="216" t="str">
        <f>IF(ISNUMBER(J1541),IF(OR(F1541&lt;Soll_Ist_Vergleich!$C$4,F1541&gt;Soll_Ist_Vergleich!$C$5,I1541&lt;Soll_Ist_Vergleich!$C$4,I1541&gt;Soll_Ist_Vergleich!$C$5,O1541&lt;Soll_Ist_Vergleich!$C$4,O1541&gt;Soll_Ist_Vergleich!$C$5),"Datum überprüfen",""),"")</f>
        <v/>
      </c>
    </row>
    <row r="1542" spans="1:27" x14ac:dyDescent="0.2">
      <c r="A1542" s="243" t="str">
        <f>IF(ISBLANK(B1542),"",COUNTA(B$10:B1542))</f>
        <v/>
      </c>
      <c r="B1542" s="24"/>
      <c r="C1542" s="48"/>
      <c r="D1542" s="48"/>
      <c r="E1542" s="33"/>
      <c r="F1542" s="35"/>
      <c r="G1542" s="35"/>
      <c r="H1542" s="49"/>
      <c r="I1542" s="35"/>
      <c r="J1542" s="34"/>
      <c r="K1542" s="62"/>
      <c r="L1542" s="62"/>
      <c r="M1542" s="114"/>
      <c r="N1542" s="116"/>
      <c r="O1542" s="57"/>
      <c r="P1542" s="50"/>
      <c r="Q1542" s="34"/>
      <c r="R1542" s="48"/>
      <c r="T1542" s="231" t="str">
        <f t="shared" si="79"/>
        <v/>
      </c>
      <c r="U1542" s="230"/>
      <c r="W1542" s="221" t="str">
        <f t="shared" si="80"/>
        <v/>
      </c>
      <c r="X1542" s="221" t="str">
        <f t="shared" si="81"/>
        <v/>
      </c>
      <c r="AA1542" s="216" t="str">
        <f>IF(ISNUMBER(J1542),IF(OR(F1542&lt;Soll_Ist_Vergleich!$C$4,F1542&gt;Soll_Ist_Vergleich!$C$5,I1542&lt;Soll_Ist_Vergleich!$C$4,I1542&gt;Soll_Ist_Vergleich!$C$5,O1542&lt;Soll_Ist_Vergleich!$C$4,O1542&gt;Soll_Ist_Vergleich!$C$5),"Datum überprüfen",""),"")</f>
        <v/>
      </c>
    </row>
    <row r="1543" spans="1:27" x14ac:dyDescent="0.2">
      <c r="A1543" s="243" t="str">
        <f>IF(ISBLANK(B1543),"",COUNTA(B$10:B1543))</f>
        <v/>
      </c>
      <c r="B1543" s="24"/>
      <c r="C1543" s="48"/>
      <c r="D1543" s="48"/>
      <c r="E1543" s="33"/>
      <c r="F1543" s="35"/>
      <c r="G1543" s="35"/>
      <c r="H1543" s="49"/>
      <c r="I1543" s="35"/>
      <c r="J1543" s="34"/>
      <c r="K1543" s="62"/>
      <c r="L1543" s="62"/>
      <c r="M1543" s="114"/>
      <c r="N1543" s="116"/>
      <c r="O1543" s="57"/>
      <c r="P1543" s="50"/>
      <c r="Q1543" s="34"/>
      <c r="R1543" s="48"/>
      <c r="T1543" s="231" t="str">
        <f t="shared" si="79"/>
        <v/>
      </c>
      <c r="U1543" s="230"/>
      <c r="W1543" s="221" t="str">
        <f t="shared" si="80"/>
        <v/>
      </c>
      <c r="X1543" s="221" t="str">
        <f t="shared" si="81"/>
        <v/>
      </c>
      <c r="AA1543" s="216" t="str">
        <f>IF(ISNUMBER(J1543),IF(OR(F1543&lt;Soll_Ist_Vergleich!$C$4,F1543&gt;Soll_Ist_Vergleich!$C$5,I1543&lt;Soll_Ist_Vergleich!$C$4,I1543&gt;Soll_Ist_Vergleich!$C$5,O1543&lt;Soll_Ist_Vergleich!$C$4,O1543&gt;Soll_Ist_Vergleich!$C$5),"Datum überprüfen",""),"")</f>
        <v/>
      </c>
    </row>
    <row r="1544" spans="1:27" x14ac:dyDescent="0.2">
      <c r="A1544" s="243" t="str">
        <f>IF(ISBLANK(B1544),"",COUNTA(B$10:B1544))</f>
        <v/>
      </c>
      <c r="B1544" s="24"/>
      <c r="C1544" s="48"/>
      <c r="D1544" s="48"/>
      <c r="E1544" s="33"/>
      <c r="F1544" s="35"/>
      <c r="G1544" s="35"/>
      <c r="H1544" s="49"/>
      <c r="I1544" s="35"/>
      <c r="J1544" s="34"/>
      <c r="K1544" s="62"/>
      <c r="L1544" s="62"/>
      <c r="M1544" s="114"/>
      <c r="N1544" s="116"/>
      <c r="O1544" s="57"/>
      <c r="P1544" s="50"/>
      <c r="Q1544" s="34"/>
      <c r="R1544" s="48"/>
      <c r="T1544" s="231" t="str">
        <f t="shared" si="79"/>
        <v/>
      </c>
      <c r="U1544" s="230"/>
      <c r="W1544" s="221" t="str">
        <f t="shared" si="80"/>
        <v/>
      </c>
      <c r="X1544" s="221" t="str">
        <f t="shared" si="81"/>
        <v/>
      </c>
      <c r="AA1544" s="216" t="str">
        <f>IF(ISNUMBER(J1544),IF(OR(F1544&lt;Soll_Ist_Vergleich!$C$4,F1544&gt;Soll_Ist_Vergleich!$C$5,I1544&lt;Soll_Ist_Vergleich!$C$4,I1544&gt;Soll_Ist_Vergleich!$C$5,O1544&lt;Soll_Ist_Vergleich!$C$4,O1544&gt;Soll_Ist_Vergleich!$C$5),"Datum überprüfen",""),"")</f>
        <v/>
      </c>
    </row>
    <row r="1545" spans="1:27" x14ac:dyDescent="0.2">
      <c r="A1545" s="243" t="str">
        <f>IF(ISBLANK(B1545),"",COUNTA(B$10:B1545))</f>
        <v/>
      </c>
      <c r="B1545" s="24"/>
      <c r="C1545" s="48"/>
      <c r="D1545" s="48"/>
      <c r="E1545" s="33"/>
      <c r="F1545" s="35"/>
      <c r="G1545" s="35"/>
      <c r="H1545" s="49"/>
      <c r="I1545" s="35"/>
      <c r="J1545" s="34"/>
      <c r="K1545" s="62"/>
      <c r="L1545" s="62"/>
      <c r="M1545" s="114"/>
      <c r="N1545" s="116"/>
      <c r="O1545" s="57"/>
      <c r="P1545" s="50"/>
      <c r="Q1545" s="34"/>
      <c r="R1545" s="48"/>
      <c r="T1545" s="231" t="str">
        <f t="shared" si="79"/>
        <v/>
      </c>
      <c r="U1545" s="230"/>
      <c r="W1545" s="221" t="str">
        <f t="shared" si="80"/>
        <v/>
      </c>
      <c r="X1545" s="221" t="str">
        <f t="shared" si="81"/>
        <v/>
      </c>
      <c r="AA1545" s="216" t="str">
        <f>IF(ISNUMBER(J1545),IF(OR(F1545&lt;Soll_Ist_Vergleich!$C$4,F1545&gt;Soll_Ist_Vergleich!$C$5,I1545&lt;Soll_Ist_Vergleich!$C$4,I1545&gt;Soll_Ist_Vergleich!$C$5,O1545&lt;Soll_Ist_Vergleich!$C$4,O1545&gt;Soll_Ist_Vergleich!$C$5),"Datum überprüfen",""),"")</f>
        <v/>
      </c>
    </row>
    <row r="1546" spans="1:27" x14ac:dyDescent="0.2">
      <c r="A1546" s="243" t="str">
        <f>IF(ISBLANK(B1546),"",COUNTA(B$10:B1546))</f>
        <v/>
      </c>
      <c r="B1546" s="24"/>
      <c r="C1546" s="48"/>
      <c r="D1546" s="48"/>
      <c r="E1546" s="33"/>
      <c r="F1546" s="35"/>
      <c r="G1546" s="35"/>
      <c r="H1546" s="49"/>
      <c r="I1546" s="35"/>
      <c r="J1546" s="34"/>
      <c r="K1546" s="62"/>
      <c r="L1546" s="62"/>
      <c r="M1546" s="114"/>
      <c r="N1546" s="116"/>
      <c r="O1546" s="57"/>
      <c r="P1546" s="50"/>
      <c r="Q1546" s="34"/>
      <c r="R1546" s="48"/>
      <c r="T1546" s="231" t="str">
        <f t="shared" si="79"/>
        <v/>
      </c>
      <c r="U1546" s="230"/>
      <c r="W1546" s="221" t="str">
        <f t="shared" si="80"/>
        <v/>
      </c>
      <c r="X1546" s="221" t="str">
        <f t="shared" si="81"/>
        <v/>
      </c>
      <c r="AA1546" s="216" t="str">
        <f>IF(ISNUMBER(J1546),IF(OR(F1546&lt;Soll_Ist_Vergleich!$C$4,F1546&gt;Soll_Ist_Vergleich!$C$5,I1546&lt;Soll_Ist_Vergleich!$C$4,I1546&gt;Soll_Ist_Vergleich!$C$5,O1546&lt;Soll_Ist_Vergleich!$C$4,O1546&gt;Soll_Ist_Vergleich!$C$5),"Datum überprüfen",""),"")</f>
        <v/>
      </c>
    </row>
    <row r="1547" spans="1:27" x14ac:dyDescent="0.2">
      <c r="A1547" s="243" t="str">
        <f>IF(ISBLANK(B1547),"",COUNTA(B$10:B1547))</f>
        <v/>
      </c>
      <c r="B1547" s="24"/>
      <c r="C1547" s="48"/>
      <c r="D1547" s="48"/>
      <c r="E1547" s="33"/>
      <c r="F1547" s="35"/>
      <c r="G1547" s="35"/>
      <c r="H1547" s="49"/>
      <c r="I1547" s="35"/>
      <c r="J1547" s="34"/>
      <c r="K1547" s="62"/>
      <c r="L1547" s="62"/>
      <c r="M1547" s="114"/>
      <c r="N1547" s="116"/>
      <c r="O1547" s="57"/>
      <c r="P1547" s="50"/>
      <c r="Q1547" s="34"/>
      <c r="R1547" s="48"/>
      <c r="T1547" s="231" t="str">
        <f t="shared" si="79"/>
        <v/>
      </c>
      <c r="U1547" s="230"/>
      <c r="W1547" s="221" t="str">
        <f t="shared" si="80"/>
        <v/>
      </c>
      <c r="X1547" s="221" t="str">
        <f t="shared" si="81"/>
        <v/>
      </c>
      <c r="AA1547" s="216" t="str">
        <f>IF(ISNUMBER(J1547),IF(OR(F1547&lt;Soll_Ist_Vergleich!$C$4,F1547&gt;Soll_Ist_Vergleich!$C$5,I1547&lt;Soll_Ist_Vergleich!$C$4,I1547&gt;Soll_Ist_Vergleich!$C$5,O1547&lt;Soll_Ist_Vergleich!$C$4,O1547&gt;Soll_Ist_Vergleich!$C$5),"Datum überprüfen",""),"")</f>
        <v/>
      </c>
    </row>
    <row r="1548" spans="1:27" x14ac:dyDescent="0.2">
      <c r="A1548" s="243" t="str">
        <f>IF(ISBLANK(B1548),"",COUNTA(B$10:B1548))</f>
        <v/>
      </c>
      <c r="B1548" s="24"/>
      <c r="C1548" s="48"/>
      <c r="D1548" s="48"/>
      <c r="E1548" s="33"/>
      <c r="F1548" s="35"/>
      <c r="G1548" s="35"/>
      <c r="H1548" s="49"/>
      <c r="I1548" s="35"/>
      <c r="J1548" s="34"/>
      <c r="K1548" s="62"/>
      <c r="L1548" s="62"/>
      <c r="M1548" s="114"/>
      <c r="N1548" s="116"/>
      <c r="O1548" s="57"/>
      <c r="P1548" s="50"/>
      <c r="Q1548" s="34"/>
      <c r="R1548" s="48"/>
      <c r="T1548" s="231" t="str">
        <f t="shared" si="79"/>
        <v/>
      </c>
      <c r="U1548" s="230"/>
      <c r="W1548" s="221" t="str">
        <f t="shared" si="80"/>
        <v/>
      </c>
      <c r="X1548" s="221" t="str">
        <f t="shared" si="81"/>
        <v/>
      </c>
      <c r="AA1548" s="216" t="str">
        <f>IF(ISNUMBER(J1548),IF(OR(F1548&lt;Soll_Ist_Vergleich!$C$4,F1548&gt;Soll_Ist_Vergleich!$C$5,I1548&lt;Soll_Ist_Vergleich!$C$4,I1548&gt;Soll_Ist_Vergleich!$C$5,O1548&lt;Soll_Ist_Vergleich!$C$4,O1548&gt;Soll_Ist_Vergleich!$C$5),"Datum überprüfen",""),"")</f>
        <v/>
      </c>
    </row>
    <row r="1549" spans="1:27" x14ac:dyDescent="0.2">
      <c r="A1549" s="243" t="str">
        <f>IF(ISBLANK(B1549),"",COUNTA(B$10:B1549))</f>
        <v/>
      </c>
      <c r="B1549" s="24"/>
      <c r="C1549" s="48"/>
      <c r="D1549" s="48"/>
      <c r="E1549" s="33"/>
      <c r="F1549" s="35"/>
      <c r="G1549" s="35"/>
      <c r="H1549" s="49"/>
      <c r="I1549" s="35"/>
      <c r="J1549" s="34"/>
      <c r="K1549" s="62"/>
      <c r="L1549" s="62"/>
      <c r="M1549" s="114"/>
      <c r="N1549" s="116"/>
      <c r="O1549" s="57"/>
      <c r="P1549" s="50"/>
      <c r="Q1549" s="34"/>
      <c r="R1549" s="48"/>
      <c r="T1549" s="231" t="str">
        <f t="shared" si="79"/>
        <v/>
      </c>
      <c r="U1549" s="230"/>
      <c r="W1549" s="221" t="str">
        <f t="shared" si="80"/>
        <v/>
      </c>
      <c r="X1549" s="221" t="str">
        <f t="shared" si="81"/>
        <v/>
      </c>
      <c r="AA1549" s="216" t="str">
        <f>IF(ISNUMBER(J1549),IF(OR(F1549&lt;Soll_Ist_Vergleich!$C$4,F1549&gt;Soll_Ist_Vergleich!$C$5,I1549&lt;Soll_Ist_Vergleich!$C$4,I1549&gt;Soll_Ist_Vergleich!$C$5,O1549&lt;Soll_Ist_Vergleich!$C$4,O1549&gt;Soll_Ist_Vergleich!$C$5),"Datum überprüfen",""),"")</f>
        <v/>
      </c>
    </row>
    <row r="1550" spans="1:27" x14ac:dyDescent="0.2">
      <c r="A1550" s="243" t="str">
        <f>IF(ISBLANK(B1550),"",COUNTA(B$10:B1550))</f>
        <v/>
      </c>
      <c r="B1550" s="24"/>
      <c r="C1550" s="48"/>
      <c r="D1550" s="48"/>
      <c r="E1550" s="33"/>
      <c r="F1550" s="35"/>
      <c r="G1550" s="35"/>
      <c r="H1550" s="49"/>
      <c r="I1550" s="35"/>
      <c r="J1550" s="34"/>
      <c r="K1550" s="62"/>
      <c r="L1550" s="62"/>
      <c r="M1550" s="114"/>
      <c r="N1550" s="116"/>
      <c r="O1550" s="57"/>
      <c r="P1550" s="50"/>
      <c r="Q1550" s="34"/>
      <c r="R1550" s="48"/>
      <c r="T1550" s="231" t="str">
        <f t="shared" si="79"/>
        <v/>
      </c>
      <c r="U1550" s="230"/>
      <c r="W1550" s="221" t="str">
        <f t="shared" si="80"/>
        <v/>
      </c>
      <c r="X1550" s="221" t="str">
        <f t="shared" si="81"/>
        <v/>
      </c>
      <c r="AA1550" s="216" t="str">
        <f>IF(ISNUMBER(J1550),IF(OR(F1550&lt;Soll_Ist_Vergleich!$C$4,F1550&gt;Soll_Ist_Vergleich!$C$5,I1550&lt;Soll_Ist_Vergleich!$C$4,I1550&gt;Soll_Ist_Vergleich!$C$5,O1550&lt;Soll_Ist_Vergleich!$C$4,O1550&gt;Soll_Ist_Vergleich!$C$5),"Datum überprüfen",""),"")</f>
        <v/>
      </c>
    </row>
    <row r="1551" spans="1:27" x14ac:dyDescent="0.2">
      <c r="A1551" s="243" t="str">
        <f>IF(ISBLANK(B1551),"",COUNTA(B$10:B1551))</f>
        <v/>
      </c>
      <c r="B1551" s="24"/>
      <c r="C1551" s="48"/>
      <c r="D1551" s="48"/>
      <c r="E1551" s="33"/>
      <c r="F1551" s="35"/>
      <c r="G1551" s="35"/>
      <c r="H1551" s="49"/>
      <c r="I1551" s="35"/>
      <c r="J1551" s="34"/>
      <c r="K1551" s="62"/>
      <c r="L1551" s="62"/>
      <c r="M1551" s="114"/>
      <c r="N1551" s="116"/>
      <c r="O1551" s="57"/>
      <c r="P1551" s="50"/>
      <c r="Q1551" s="34"/>
      <c r="R1551" s="48"/>
      <c r="T1551" s="231" t="str">
        <f t="shared" si="79"/>
        <v/>
      </c>
      <c r="U1551" s="230"/>
      <c r="W1551" s="221" t="str">
        <f t="shared" si="80"/>
        <v/>
      </c>
      <c r="X1551" s="221" t="str">
        <f t="shared" si="81"/>
        <v/>
      </c>
      <c r="AA1551" s="216" t="str">
        <f>IF(ISNUMBER(J1551),IF(OR(F1551&lt;Soll_Ist_Vergleich!$C$4,F1551&gt;Soll_Ist_Vergleich!$C$5,I1551&lt;Soll_Ist_Vergleich!$C$4,I1551&gt;Soll_Ist_Vergleich!$C$5,O1551&lt;Soll_Ist_Vergleich!$C$4,O1551&gt;Soll_Ist_Vergleich!$C$5),"Datum überprüfen",""),"")</f>
        <v/>
      </c>
    </row>
    <row r="1552" spans="1:27" x14ac:dyDescent="0.2">
      <c r="A1552" s="243" t="str">
        <f>IF(ISBLANK(B1552),"",COUNTA(B$10:B1552))</f>
        <v/>
      </c>
      <c r="B1552" s="24"/>
      <c r="C1552" s="48"/>
      <c r="D1552" s="48"/>
      <c r="E1552" s="33"/>
      <c r="F1552" s="35"/>
      <c r="G1552" s="35"/>
      <c r="H1552" s="49"/>
      <c r="I1552" s="35"/>
      <c r="J1552" s="34"/>
      <c r="K1552" s="62"/>
      <c r="L1552" s="62"/>
      <c r="M1552" s="114"/>
      <c r="N1552" s="116"/>
      <c r="O1552" s="57"/>
      <c r="P1552" s="50"/>
      <c r="Q1552" s="34"/>
      <c r="R1552" s="48"/>
      <c r="T1552" s="231" t="str">
        <f t="shared" si="79"/>
        <v/>
      </c>
      <c r="U1552" s="230"/>
      <c r="W1552" s="221" t="str">
        <f t="shared" si="80"/>
        <v/>
      </c>
      <c r="X1552" s="221" t="str">
        <f t="shared" si="81"/>
        <v/>
      </c>
      <c r="AA1552" s="216" t="str">
        <f>IF(ISNUMBER(J1552),IF(OR(F1552&lt;Soll_Ist_Vergleich!$C$4,F1552&gt;Soll_Ist_Vergleich!$C$5,I1552&lt;Soll_Ist_Vergleich!$C$4,I1552&gt;Soll_Ist_Vergleich!$C$5,O1552&lt;Soll_Ist_Vergleich!$C$4,O1552&gt;Soll_Ist_Vergleich!$C$5),"Datum überprüfen",""),"")</f>
        <v/>
      </c>
    </row>
    <row r="1553" spans="1:27" x14ac:dyDescent="0.2">
      <c r="A1553" s="243" t="str">
        <f>IF(ISBLANK(B1553),"",COUNTA(B$10:B1553))</f>
        <v/>
      </c>
      <c r="B1553" s="24"/>
      <c r="C1553" s="48"/>
      <c r="D1553" s="48"/>
      <c r="E1553" s="33"/>
      <c r="F1553" s="35"/>
      <c r="G1553" s="35"/>
      <c r="H1553" s="49"/>
      <c r="I1553" s="35"/>
      <c r="J1553" s="34"/>
      <c r="K1553" s="62"/>
      <c r="L1553" s="62"/>
      <c r="M1553" s="114"/>
      <c r="N1553" s="116"/>
      <c r="O1553" s="57"/>
      <c r="P1553" s="50"/>
      <c r="Q1553" s="34"/>
      <c r="R1553" s="48"/>
      <c r="T1553" s="231" t="str">
        <f t="shared" si="79"/>
        <v/>
      </c>
      <c r="U1553" s="230"/>
      <c r="W1553" s="221" t="str">
        <f t="shared" si="80"/>
        <v/>
      </c>
      <c r="X1553" s="221" t="str">
        <f t="shared" si="81"/>
        <v/>
      </c>
      <c r="AA1553" s="216" t="str">
        <f>IF(ISNUMBER(J1553),IF(OR(F1553&lt;Soll_Ist_Vergleich!$C$4,F1553&gt;Soll_Ist_Vergleich!$C$5,I1553&lt;Soll_Ist_Vergleich!$C$4,I1553&gt;Soll_Ist_Vergleich!$C$5,O1553&lt;Soll_Ist_Vergleich!$C$4,O1553&gt;Soll_Ist_Vergleich!$C$5),"Datum überprüfen",""),"")</f>
        <v/>
      </c>
    </row>
    <row r="1554" spans="1:27" x14ac:dyDescent="0.2">
      <c r="A1554" s="243" t="str">
        <f>IF(ISBLANK(B1554),"",COUNTA(B$10:B1554))</f>
        <v/>
      </c>
      <c r="B1554" s="24"/>
      <c r="C1554" s="48"/>
      <c r="D1554" s="48"/>
      <c r="E1554" s="33"/>
      <c r="F1554" s="35"/>
      <c r="G1554" s="35"/>
      <c r="H1554" s="49"/>
      <c r="I1554" s="35"/>
      <c r="J1554" s="34"/>
      <c r="K1554" s="62"/>
      <c r="L1554" s="62"/>
      <c r="M1554" s="114"/>
      <c r="N1554" s="116"/>
      <c r="O1554" s="57"/>
      <c r="P1554" s="50"/>
      <c r="Q1554" s="34"/>
      <c r="R1554" s="48"/>
      <c r="T1554" s="231" t="str">
        <f t="shared" si="79"/>
        <v/>
      </c>
      <c r="U1554" s="230"/>
      <c r="W1554" s="221" t="str">
        <f t="shared" si="80"/>
        <v/>
      </c>
      <c r="X1554" s="221" t="str">
        <f t="shared" si="81"/>
        <v/>
      </c>
      <c r="AA1554" s="216" t="str">
        <f>IF(ISNUMBER(J1554),IF(OR(F1554&lt;Soll_Ist_Vergleich!$C$4,F1554&gt;Soll_Ist_Vergleich!$C$5,I1554&lt;Soll_Ist_Vergleich!$C$4,I1554&gt;Soll_Ist_Vergleich!$C$5,O1554&lt;Soll_Ist_Vergleich!$C$4,O1554&gt;Soll_Ist_Vergleich!$C$5),"Datum überprüfen",""),"")</f>
        <v/>
      </c>
    </row>
    <row r="1555" spans="1:27" x14ac:dyDescent="0.2">
      <c r="A1555" s="243" t="str">
        <f>IF(ISBLANK(B1555),"",COUNTA(B$10:B1555))</f>
        <v/>
      </c>
      <c r="B1555" s="24"/>
      <c r="C1555" s="48"/>
      <c r="D1555" s="48"/>
      <c r="E1555" s="33"/>
      <c r="F1555" s="35"/>
      <c r="G1555" s="35"/>
      <c r="H1555" s="49"/>
      <c r="I1555" s="35"/>
      <c r="J1555" s="34"/>
      <c r="K1555" s="62"/>
      <c r="L1555" s="62"/>
      <c r="M1555" s="114"/>
      <c r="N1555" s="116"/>
      <c r="O1555" s="57"/>
      <c r="P1555" s="50"/>
      <c r="Q1555" s="34"/>
      <c r="R1555" s="48"/>
      <c r="T1555" s="231" t="str">
        <f t="shared" si="79"/>
        <v/>
      </c>
      <c r="U1555" s="230"/>
      <c r="W1555" s="221" t="str">
        <f t="shared" si="80"/>
        <v/>
      </c>
      <c r="X1555" s="221" t="str">
        <f t="shared" si="81"/>
        <v/>
      </c>
      <c r="AA1555" s="216" t="str">
        <f>IF(ISNUMBER(J1555),IF(OR(F1555&lt;Soll_Ist_Vergleich!$C$4,F1555&gt;Soll_Ist_Vergleich!$C$5,I1555&lt;Soll_Ist_Vergleich!$C$4,I1555&gt;Soll_Ist_Vergleich!$C$5,O1555&lt;Soll_Ist_Vergleich!$C$4,O1555&gt;Soll_Ist_Vergleich!$C$5),"Datum überprüfen",""),"")</f>
        <v/>
      </c>
    </row>
    <row r="1556" spans="1:27" x14ac:dyDescent="0.2">
      <c r="A1556" s="243" t="str">
        <f>IF(ISBLANK(B1556),"",COUNTA(B$10:B1556))</f>
        <v/>
      </c>
      <c r="B1556" s="24"/>
      <c r="C1556" s="48"/>
      <c r="D1556" s="48"/>
      <c r="E1556" s="33"/>
      <c r="F1556" s="35"/>
      <c r="G1556" s="35"/>
      <c r="H1556" s="49"/>
      <c r="I1556" s="35"/>
      <c r="J1556" s="34"/>
      <c r="K1556" s="62"/>
      <c r="L1556" s="62"/>
      <c r="M1556" s="114"/>
      <c r="N1556" s="116"/>
      <c r="O1556" s="57"/>
      <c r="P1556" s="50"/>
      <c r="Q1556" s="34"/>
      <c r="R1556" s="48"/>
      <c r="T1556" s="231" t="str">
        <f t="shared" si="79"/>
        <v/>
      </c>
      <c r="U1556" s="230"/>
      <c r="W1556" s="221" t="str">
        <f t="shared" si="80"/>
        <v/>
      </c>
      <c r="X1556" s="221" t="str">
        <f t="shared" si="81"/>
        <v/>
      </c>
      <c r="AA1556" s="216" t="str">
        <f>IF(ISNUMBER(J1556),IF(OR(F1556&lt;Soll_Ist_Vergleich!$C$4,F1556&gt;Soll_Ist_Vergleich!$C$5,I1556&lt;Soll_Ist_Vergleich!$C$4,I1556&gt;Soll_Ist_Vergleich!$C$5,O1556&lt;Soll_Ist_Vergleich!$C$4,O1556&gt;Soll_Ist_Vergleich!$C$5),"Datum überprüfen",""),"")</f>
        <v/>
      </c>
    </row>
    <row r="1557" spans="1:27" x14ac:dyDescent="0.2">
      <c r="A1557" s="243" t="str">
        <f>IF(ISBLANK(B1557),"",COUNTA(B$10:B1557))</f>
        <v/>
      </c>
      <c r="B1557" s="24"/>
      <c r="C1557" s="48"/>
      <c r="D1557" s="48"/>
      <c r="E1557" s="33"/>
      <c r="F1557" s="35"/>
      <c r="G1557" s="35"/>
      <c r="H1557" s="49"/>
      <c r="I1557" s="35"/>
      <c r="J1557" s="34"/>
      <c r="K1557" s="62"/>
      <c r="L1557" s="62"/>
      <c r="M1557" s="114"/>
      <c r="N1557" s="116"/>
      <c r="O1557" s="57"/>
      <c r="P1557" s="50"/>
      <c r="Q1557" s="34"/>
      <c r="R1557" s="48"/>
      <c r="T1557" s="231" t="str">
        <f t="shared" si="79"/>
        <v/>
      </c>
      <c r="U1557" s="230"/>
      <c r="W1557" s="221" t="str">
        <f t="shared" si="80"/>
        <v/>
      </c>
      <c r="X1557" s="221" t="str">
        <f t="shared" si="81"/>
        <v/>
      </c>
      <c r="AA1557" s="216" t="str">
        <f>IF(ISNUMBER(J1557),IF(OR(F1557&lt;Soll_Ist_Vergleich!$C$4,F1557&gt;Soll_Ist_Vergleich!$C$5,I1557&lt;Soll_Ist_Vergleich!$C$4,I1557&gt;Soll_Ist_Vergleich!$C$5,O1557&lt;Soll_Ist_Vergleich!$C$4,O1557&gt;Soll_Ist_Vergleich!$C$5),"Datum überprüfen",""),"")</f>
        <v/>
      </c>
    </row>
    <row r="1558" spans="1:27" x14ac:dyDescent="0.2">
      <c r="A1558" s="243" t="str">
        <f>IF(ISBLANK(B1558),"",COUNTA(B$10:B1558))</f>
        <v/>
      </c>
      <c r="B1558" s="24"/>
      <c r="C1558" s="48"/>
      <c r="D1558" s="48"/>
      <c r="E1558" s="33"/>
      <c r="F1558" s="35"/>
      <c r="G1558" s="35"/>
      <c r="H1558" s="49"/>
      <c r="I1558" s="35"/>
      <c r="J1558" s="34"/>
      <c r="K1558" s="62"/>
      <c r="L1558" s="62"/>
      <c r="M1558" s="114"/>
      <c r="N1558" s="116"/>
      <c r="O1558" s="57"/>
      <c r="P1558" s="50"/>
      <c r="Q1558" s="34"/>
      <c r="R1558" s="48"/>
      <c r="T1558" s="231" t="str">
        <f t="shared" si="79"/>
        <v/>
      </c>
      <c r="U1558" s="230"/>
      <c r="W1558" s="221" t="str">
        <f t="shared" si="80"/>
        <v/>
      </c>
      <c r="X1558" s="221" t="str">
        <f t="shared" si="81"/>
        <v/>
      </c>
      <c r="AA1558" s="216" t="str">
        <f>IF(ISNUMBER(J1558),IF(OR(F1558&lt;Soll_Ist_Vergleich!$C$4,F1558&gt;Soll_Ist_Vergleich!$C$5,I1558&lt;Soll_Ist_Vergleich!$C$4,I1558&gt;Soll_Ist_Vergleich!$C$5,O1558&lt;Soll_Ist_Vergleich!$C$4,O1558&gt;Soll_Ist_Vergleich!$C$5),"Datum überprüfen",""),"")</f>
        <v/>
      </c>
    </row>
    <row r="1559" spans="1:27" x14ac:dyDescent="0.2">
      <c r="A1559" s="243" t="str">
        <f>IF(ISBLANK(B1559),"",COUNTA(B$10:B1559))</f>
        <v/>
      </c>
      <c r="B1559" s="24"/>
      <c r="C1559" s="48"/>
      <c r="D1559" s="48"/>
      <c r="E1559" s="33"/>
      <c r="F1559" s="35"/>
      <c r="G1559" s="35"/>
      <c r="H1559" s="49"/>
      <c r="I1559" s="35"/>
      <c r="J1559" s="34"/>
      <c r="K1559" s="62"/>
      <c r="L1559" s="62"/>
      <c r="M1559" s="114"/>
      <c r="N1559" s="116"/>
      <c r="O1559" s="57"/>
      <c r="P1559" s="50"/>
      <c r="Q1559" s="34"/>
      <c r="R1559" s="48"/>
      <c r="T1559" s="231" t="str">
        <f t="shared" si="79"/>
        <v/>
      </c>
      <c r="U1559" s="230"/>
      <c r="W1559" s="221" t="str">
        <f t="shared" si="80"/>
        <v/>
      </c>
      <c r="X1559" s="221" t="str">
        <f t="shared" si="81"/>
        <v/>
      </c>
      <c r="AA1559" s="216" t="str">
        <f>IF(ISNUMBER(J1559),IF(OR(F1559&lt;Soll_Ist_Vergleich!$C$4,F1559&gt;Soll_Ist_Vergleich!$C$5,I1559&lt;Soll_Ist_Vergleich!$C$4,I1559&gt;Soll_Ist_Vergleich!$C$5,O1559&lt;Soll_Ist_Vergleich!$C$4,O1559&gt;Soll_Ist_Vergleich!$C$5),"Datum überprüfen",""),"")</f>
        <v/>
      </c>
    </row>
    <row r="1560" spans="1:27" x14ac:dyDescent="0.2">
      <c r="A1560" s="243" t="str">
        <f>IF(ISBLANK(B1560),"",COUNTA(B$10:B1560))</f>
        <v/>
      </c>
      <c r="B1560" s="24"/>
      <c r="C1560" s="48"/>
      <c r="D1560" s="48"/>
      <c r="E1560" s="33"/>
      <c r="F1560" s="35"/>
      <c r="G1560" s="35"/>
      <c r="H1560" s="49"/>
      <c r="I1560" s="35"/>
      <c r="J1560" s="34"/>
      <c r="K1560" s="62"/>
      <c r="L1560" s="62"/>
      <c r="M1560" s="114"/>
      <c r="N1560" s="116"/>
      <c r="O1560" s="57"/>
      <c r="P1560" s="50"/>
      <c r="Q1560" s="34"/>
      <c r="R1560" s="48"/>
      <c r="T1560" s="231" t="str">
        <f t="shared" si="79"/>
        <v/>
      </c>
      <c r="U1560" s="230"/>
      <c r="W1560" s="221" t="str">
        <f t="shared" si="80"/>
        <v/>
      </c>
      <c r="X1560" s="221" t="str">
        <f t="shared" si="81"/>
        <v/>
      </c>
      <c r="AA1560" s="216" t="str">
        <f>IF(ISNUMBER(J1560),IF(OR(F1560&lt;Soll_Ist_Vergleich!$C$4,F1560&gt;Soll_Ist_Vergleich!$C$5,I1560&lt;Soll_Ist_Vergleich!$C$4,I1560&gt;Soll_Ist_Vergleich!$C$5,O1560&lt;Soll_Ist_Vergleich!$C$4,O1560&gt;Soll_Ist_Vergleich!$C$5),"Datum überprüfen",""),"")</f>
        <v/>
      </c>
    </row>
    <row r="1561" spans="1:27" x14ac:dyDescent="0.2">
      <c r="A1561" s="243" t="str">
        <f>IF(ISBLANK(B1561),"",COUNTA(B$10:B1561))</f>
        <v/>
      </c>
      <c r="B1561" s="24"/>
      <c r="C1561" s="48"/>
      <c r="D1561" s="48"/>
      <c r="E1561" s="33"/>
      <c r="F1561" s="35"/>
      <c r="G1561" s="35"/>
      <c r="H1561" s="49"/>
      <c r="I1561" s="35"/>
      <c r="J1561" s="34"/>
      <c r="K1561" s="62"/>
      <c r="L1561" s="62"/>
      <c r="M1561" s="114"/>
      <c r="N1561" s="116"/>
      <c r="O1561" s="57"/>
      <c r="P1561" s="50"/>
      <c r="Q1561" s="34"/>
      <c r="R1561" s="48"/>
      <c r="T1561" s="231" t="str">
        <f t="shared" si="79"/>
        <v/>
      </c>
      <c r="U1561" s="230"/>
      <c r="W1561" s="221" t="str">
        <f t="shared" si="80"/>
        <v/>
      </c>
      <c r="X1561" s="221" t="str">
        <f t="shared" si="81"/>
        <v/>
      </c>
      <c r="AA1561" s="216" t="str">
        <f>IF(ISNUMBER(J1561),IF(OR(F1561&lt;Soll_Ist_Vergleich!$C$4,F1561&gt;Soll_Ist_Vergleich!$C$5,I1561&lt;Soll_Ist_Vergleich!$C$4,I1561&gt;Soll_Ist_Vergleich!$C$5,O1561&lt;Soll_Ist_Vergleich!$C$4,O1561&gt;Soll_Ist_Vergleich!$C$5),"Datum überprüfen",""),"")</f>
        <v/>
      </c>
    </row>
    <row r="1562" spans="1:27" x14ac:dyDescent="0.2">
      <c r="A1562" s="243" t="str">
        <f>IF(ISBLANK(B1562),"",COUNTA(B$10:B1562))</f>
        <v/>
      </c>
      <c r="B1562" s="24"/>
      <c r="C1562" s="48"/>
      <c r="D1562" s="48"/>
      <c r="E1562" s="33"/>
      <c r="F1562" s="35"/>
      <c r="G1562" s="35"/>
      <c r="H1562" s="49"/>
      <c r="I1562" s="35"/>
      <c r="J1562" s="34"/>
      <c r="K1562" s="62"/>
      <c r="L1562" s="62"/>
      <c r="M1562" s="114"/>
      <c r="N1562" s="116"/>
      <c r="O1562" s="57"/>
      <c r="P1562" s="50"/>
      <c r="Q1562" s="34"/>
      <c r="R1562" s="48"/>
      <c r="T1562" s="231" t="str">
        <f t="shared" si="79"/>
        <v/>
      </c>
      <c r="U1562" s="230"/>
      <c r="W1562" s="221" t="str">
        <f t="shared" si="80"/>
        <v/>
      </c>
      <c r="X1562" s="221" t="str">
        <f t="shared" si="81"/>
        <v/>
      </c>
      <c r="AA1562" s="216" t="str">
        <f>IF(ISNUMBER(J1562),IF(OR(F1562&lt;Soll_Ist_Vergleich!$C$4,F1562&gt;Soll_Ist_Vergleich!$C$5,I1562&lt;Soll_Ist_Vergleich!$C$4,I1562&gt;Soll_Ist_Vergleich!$C$5,O1562&lt;Soll_Ist_Vergleich!$C$4,O1562&gt;Soll_Ist_Vergleich!$C$5),"Datum überprüfen",""),"")</f>
        <v/>
      </c>
    </row>
    <row r="1563" spans="1:27" x14ac:dyDescent="0.2">
      <c r="A1563" s="243" t="str">
        <f>IF(ISBLANK(B1563),"",COUNTA(B$10:B1563))</f>
        <v/>
      </c>
      <c r="B1563" s="24"/>
      <c r="C1563" s="48"/>
      <c r="D1563" s="48"/>
      <c r="E1563" s="33"/>
      <c r="F1563" s="35"/>
      <c r="G1563" s="35"/>
      <c r="H1563" s="49"/>
      <c r="I1563" s="35"/>
      <c r="J1563" s="34"/>
      <c r="K1563" s="62"/>
      <c r="L1563" s="62"/>
      <c r="M1563" s="114"/>
      <c r="N1563" s="116"/>
      <c r="O1563" s="57"/>
      <c r="P1563" s="50"/>
      <c r="Q1563" s="34"/>
      <c r="R1563" s="48"/>
      <c r="T1563" s="231" t="str">
        <f t="shared" si="79"/>
        <v/>
      </c>
      <c r="U1563" s="230"/>
      <c r="W1563" s="221" t="str">
        <f t="shared" si="80"/>
        <v/>
      </c>
      <c r="X1563" s="221" t="str">
        <f t="shared" si="81"/>
        <v/>
      </c>
      <c r="AA1563" s="216" t="str">
        <f>IF(ISNUMBER(J1563),IF(OR(F1563&lt;Soll_Ist_Vergleich!$C$4,F1563&gt;Soll_Ist_Vergleich!$C$5,I1563&lt;Soll_Ist_Vergleich!$C$4,I1563&gt;Soll_Ist_Vergleich!$C$5,O1563&lt;Soll_Ist_Vergleich!$C$4,O1563&gt;Soll_Ist_Vergleich!$C$5),"Datum überprüfen",""),"")</f>
        <v/>
      </c>
    </row>
    <row r="1564" spans="1:27" x14ac:dyDescent="0.2">
      <c r="A1564" s="243" t="str">
        <f>IF(ISBLANK(B1564),"",COUNTA(B$10:B1564))</f>
        <v/>
      </c>
      <c r="B1564" s="24"/>
      <c r="C1564" s="48"/>
      <c r="D1564" s="48"/>
      <c r="E1564" s="33"/>
      <c r="F1564" s="35"/>
      <c r="G1564" s="35"/>
      <c r="H1564" s="49"/>
      <c r="I1564" s="35"/>
      <c r="J1564" s="34"/>
      <c r="K1564" s="62"/>
      <c r="L1564" s="62"/>
      <c r="M1564" s="114"/>
      <c r="N1564" s="116"/>
      <c r="O1564" s="57"/>
      <c r="P1564" s="50"/>
      <c r="Q1564" s="34"/>
      <c r="R1564" s="48"/>
      <c r="T1564" s="231" t="str">
        <f t="shared" si="79"/>
        <v/>
      </c>
      <c r="U1564" s="230"/>
      <c r="W1564" s="221" t="str">
        <f t="shared" si="80"/>
        <v/>
      </c>
      <c r="X1564" s="221" t="str">
        <f t="shared" si="81"/>
        <v/>
      </c>
      <c r="AA1564" s="216" t="str">
        <f>IF(ISNUMBER(J1564),IF(OR(F1564&lt;Soll_Ist_Vergleich!$C$4,F1564&gt;Soll_Ist_Vergleich!$C$5,I1564&lt;Soll_Ist_Vergleich!$C$4,I1564&gt;Soll_Ist_Vergleich!$C$5,O1564&lt;Soll_Ist_Vergleich!$C$4,O1564&gt;Soll_Ist_Vergleich!$C$5),"Datum überprüfen",""),"")</f>
        <v/>
      </c>
    </row>
    <row r="1565" spans="1:27" x14ac:dyDescent="0.2">
      <c r="A1565" s="243" t="str">
        <f>IF(ISBLANK(B1565),"",COUNTA(B$10:B1565))</f>
        <v/>
      </c>
      <c r="B1565" s="24"/>
      <c r="C1565" s="48"/>
      <c r="D1565" s="48"/>
      <c r="E1565" s="33"/>
      <c r="F1565" s="35"/>
      <c r="G1565" s="35"/>
      <c r="H1565" s="49"/>
      <c r="I1565" s="35"/>
      <c r="J1565" s="34"/>
      <c r="K1565" s="62"/>
      <c r="L1565" s="62"/>
      <c r="M1565" s="114"/>
      <c r="N1565" s="116"/>
      <c r="O1565" s="57"/>
      <c r="P1565" s="50"/>
      <c r="Q1565" s="34"/>
      <c r="R1565" s="48"/>
      <c r="T1565" s="231" t="str">
        <f t="shared" si="79"/>
        <v/>
      </c>
      <c r="U1565" s="230"/>
      <c r="W1565" s="221" t="str">
        <f t="shared" si="80"/>
        <v/>
      </c>
      <c r="X1565" s="221" t="str">
        <f t="shared" si="81"/>
        <v/>
      </c>
      <c r="AA1565" s="216" t="str">
        <f>IF(ISNUMBER(J1565),IF(OR(F1565&lt;Soll_Ist_Vergleich!$C$4,F1565&gt;Soll_Ist_Vergleich!$C$5,I1565&lt;Soll_Ist_Vergleich!$C$4,I1565&gt;Soll_Ist_Vergleich!$C$5,O1565&lt;Soll_Ist_Vergleich!$C$4,O1565&gt;Soll_Ist_Vergleich!$C$5),"Datum überprüfen",""),"")</f>
        <v/>
      </c>
    </row>
    <row r="1566" spans="1:27" x14ac:dyDescent="0.2">
      <c r="A1566" s="243" t="str">
        <f>IF(ISBLANK(B1566),"",COUNTA(B$10:B1566))</f>
        <v/>
      </c>
      <c r="B1566" s="24"/>
      <c r="C1566" s="48"/>
      <c r="D1566" s="48"/>
      <c r="E1566" s="33"/>
      <c r="F1566" s="35"/>
      <c r="G1566" s="35"/>
      <c r="H1566" s="49"/>
      <c r="I1566" s="35"/>
      <c r="J1566" s="34"/>
      <c r="K1566" s="62"/>
      <c r="L1566" s="62"/>
      <c r="M1566" s="114"/>
      <c r="N1566" s="116"/>
      <c r="O1566" s="57"/>
      <c r="P1566" s="50"/>
      <c r="Q1566" s="34"/>
      <c r="R1566" s="48"/>
      <c r="T1566" s="231" t="str">
        <f t="shared" si="79"/>
        <v/>
      </c>
      <c r="U1566" s="230"/>
      <c r="W1566" s="221" t="str">
        <f t="shared" si="80"/>
        <v/>
      </c>
      <c r="X1566" s="221" t="str">
        <f t="shared" si="81"/>
        <v/>
      </c>
      <c r="AA1566" s="216" t="str">
        <f>IF(ISNUMBER(J1566),IF(OR(F1566&lt;Soll_Ist_Vergleich!$C$4,F1566&gt;Soll_Ist_Vergleich!$C$5,I1566&lt;Soll_Ist_Vergleich!$C$4,I1566&gt;Soll_Ist_Vergleich!$C$5,O1566&lt;Soll_Ist_Vergleich!$C$4,O1566&gt;Soll_Ist_Vergleich!$C$5),"Datum überprüfen",""),"")</f>
        <v/>
      </c>
    </row>
    <row r="1567" spans="1:27" x14ac:dyDescent="0.2">
      <c r="A1567" s="243" t="str">
        <f>IF(ISBLANK(B1567),"",COUNTA(B$10:B1567))</f>
        <v/>
      </c>
      <c r="B1567" s="24"/>
      <c r="C1567" s="48"/>
      <c r="D1567" s="48"/>
      <c r="E1567" s="33"/>
      <c r="F1567" s="35"/>
      <c r="G1567" s="35"/>
      <c r="H1567" s="49"/>
      <c r="I1567" s="35"/>
      <c r="J1567" s="34"/>
      <c r="K1567" s="62"/>
      <c r="L1567" s="62"/>
      <c r="M1567" s="114"/>
      <c r="N1567" s="116"/>
      <c r="O1567" s="57"/>
      <c r="P1567" s="50"/>
      <c r="Q1567" s="34"/>
      <c r="R1567" s="48"/>
      <c r="T1567" s="231" t="str">
        <f t="shared" si="79"/>
        <v/>
      </c>
      <c r="U1567" s="230"/>
      <c r="W1567" s="221" t="str">
        <f t="shared" si="80"/>
        <v/>
      </c>
      <c r="X1567" s="221" t="str">
        <f t="shared" si="81"/>
        <v/>
      </c>
      <c r="AA1567" s="216" t="str">
        <f>IF(ISNUMBER(J1567),IF(OR(F1567&lt;Soll_Ist_Vergleich!$C$4,F1567&gt;Soll_Ist_Vergleich!$C$5,I1567&lt;Soll_Ist_Vergleich!$C$4,I1567&gt;Soll_Ist_Vergleich!$C$5,O1567&lt;Soll_Ist_Vergleich!$C$4,O1567&gt;Soll_Ist_Vergleich!$C$5),"Datum überprüfen",""),"")</f>
        <v/>
      </c>
    </row>
    <row r="1568" spans="1:27" x14ac:dyDescent="0.2">
      <c r="A1568" s="243" t="str">
        <f>IF(ISBLANK(B1568),"",COUNTA(B$10:B1568))</f>
        <v/>
      </c>
      <c r="B1568" s="24"/>
      <c r="C1568" s="48"/>
      <c r="D1568" s="48"/>
      <c r="E1568" s="33"/>
      <c r="F1568" s="35"/>
      <c r="G1568" s="35"/>
      <c r="H1568" s="49"/>
      <c r="I1568" s="35"/>
      <c r="J1568" s="34"/>
      <c r="K1568" s="62"/>
      <c r="L1568" s="62"/>
      <c r="M1568" s="114"/>
      <c r="N1568" s="116"/>
      <c r="O1568" s="57"/>
      <c r="P1568" s="50"/>
      <c r="Q1568" s="34"/>
      <c r="R1568" s="48"/>
      <c r="T1568" s="231" t="str">
        <f t="shared" si="79"/>
        <v/>
      </c>
      <c r="U1568" s="230"/>
      <c r="W1568" s="221" t="str">
        <f t="shared" si="80"/>
        <v/>
      </c>
      <c r="X1568" s="221" t="str">
        <f t="shared" si="81"/>
        <v/>
      </c>
      <c r="AA1568" s="216" t="str">
        <f>IF(ISNUMBER(J1568),IF(OR(F1568&lt;Soll_Ist_Vergleich!$C$4,F1568&gt;Soll_Ist_Vergleich!$C$5,I1568&lt;Soll_Ist_Vergleich!$C$4,I1568&gt;Soll_Ist_Vergleich!$C$5,O1568&lt;Soll_Ist_Vergleich!$C$4,O1568&gt;Soll_Ist_Vergleich!$C$5),"Datum überprüfen",""),"")</f>
        <v/>
      </c>
    </row>
    <row r="1569" spans="1:27" x14ac:dyDescent="0.2">
      <c r="A1569" s="243" t="str">
        <f>IF(ISBLANK(B1569),"",COUNTA(B$10:B1569))</f>
        <v/>
      </c>
      <c r="B1569" s="24"/>
      <c r="C1569" s="48"/>
      <c r="D1569" s="48"/>
      <c r="E1569" s="33"/>
      <c r="F1569" s="35"/>
      <c r="G1569" s="35"/>
      <c r="H1569" s="49"/>
      <c r="I1569" s="35"/>
      <c r="J1569" s="34"/>
      <c r="K1569" s="62"/>
      <c r="L1569" s="62"/>
      <c r="M1569" s="114"/>
      <c r="N1569" s="116"/>
      <c r="O1569" s="57"/>
      <c r="P1569" s="50"/>
      <c r="Q1569" s="34"/>
      <c r="R1569" s="48"/>
      <c r="T1569" s="231" t="str">
        <f t="shared" si="79"/>
        <v/>
      </c>
      <c r="U1569" s="230"/>
      <c r="W1569" s="221" t="str">
        <f t="shared" si="80"/>
        <v/>
      </c>
      <c r="X1569" s="221" t="str">
        <f t="shared" si="81"/>
        <v/>
      </c>
      <c r="AA1569" s="216" t="str">
        <f>IF(ISNUMBER(J1569),IF(OR(F1569&lt;Soll_Ist_Vergleich!$C$4,F1569&gt;Soll_Ist_Vergleich!$C$5,I1569&lt;Soll_Ist_Vergleich!$C$4,I1569&gt;Soll_Ist_Vergleich!$C$5,O1569&lt;Soll_Ist_Vergleich!$C$4,O1569&gt;Soll_Ist_Vergleich!$C$5),"Datum überprüfen",""),"")</f>
        <v/>
      </c>
    </row>
    <row r="1570" spans="1:27" x14ac:dyDescent="0.2">
      <c r="A1570" s="243" t="str">
        <f>IF(ISBLANK(B1570),"",COUNTA(B$10:B1570))</f>
        <v/>
      </c>
      <c r="B1570" s="24"/>
      <c r="C1570" s="48"/>
      <c r="D1570" s="48"/>
      <c r="E1570" s="33"/>
      <c r="F1570" s="35"/>
      <c r="G1570" s="35"/>
      <c r="H1570" s="49"/>
      <c r="I1570" s="35"/>
      <c r="J1570" s="34"/>
      <c r="K1570" s="62"/>
      <c r="L1570" s="62"/>
      <c r="M1570" s="114"/>
      <c r="N1570" s="116"/>
      <c r="O1570" s="57"/>
      <c r="P1570" s="50"/>
      <c r="Q1570" s="34"/>
      <c r="R1570" s="48"/>
      <c r="T1570" s="231" t="str">
        <f t="shared" si="79"/>
        <v/>
      </c>
      <c r="U1570" s="230"/>
      <c r="W1570" s="221" t="str">
        <f t="shared" si="80"/>
        <v/>
      </c>
      <c r="X1570" s="221" t="str">
        <f t="shared" si="81"/>
        <v/>
      </c>
      <c r="AA1570" s="216" t="str">
        <f>IF(ISNUMBER(J1570),IF(OR(F1570&lt;Soll_Ist_Vergleich!$C$4,F1570&gt;Soll_Ist_Vergleich!$C$5,I1570&lt;Soll_Ist_Vergleich!$C$4,I1570&gt;Soll_Ist_Vergleich!$C$5,O1570&lt;Soll_Ist_Vergleich!$C$4,O1570&gt;Soll_Ist_Vergleich!$C$5),"Datum überprüfen",""),"")</f>
        <v/>
      </c>
    </row>
    <row r="1571" spans="1:27" x14ac:dyDescent="0.2">
      <c r="A1571" s="243" t="str">
        <f>IF(ISBLANK(B1571),"",COUNTA(B$10:B1571))</f>
        <v/>
      </c>
      <c r="B1571" s="24"/>
      <c r="C1571" s="48"/>
      <c r="D1571" s="48"/>
      <c r="E1571" s="33"/>
      <c r="F1571" s="35"/>
      <c r="G1571" s="35"/>
      <c r="H1571" s="49"/>
      <c r="I1571" s="35"/>
      <c r="J1571" s="34"/>
      <c r="K1571" s="62"/>
      <c r="L1571" s="62"/>
      <c r="M1571" s="114"/>
      <c r="N1571" s="116"/>
      <c r="O1571" s="57"/>
      <c r="P1571" s="50"/>
      <c r="Q1571" s="34"/>
      <c r="R1571" s="48"/>
      <c r="T1571" s="231" t="str">
        <f t="shared" si="79"/>
        <v/>
      </c>
      <c r="U1571" s="230"/>
      <c r="W1571" s="221" t="str">
        <f t="shared" si="80"/>
        <v/>
      </c>
      <c r="X1571" s="221" t="str">
        <f t="shared" si="81"/>
        <v/>
      </c>
      <c r="AA1571" s="216" t="str">
        <f>IF(ISNUMBER(J1571),IF(OR(F1571&lt;Soll_Ist_Vergleich!$C$4,F1571&gt;Soll_Ist_Vergleich!$C$5,I1571&lt;Soll_Ist_Vergleich!$C$4,I1571&gt;Soll_Ist_Vergleich!$C$5,O1571&lt;Soll_Ist_Vergleich!$C$4,O1571&gt;Soll_Ist_Vergleich!$C$5),"Datum überprüfen",""),"")</f>
        <v/>
      </c>
    </row>
    <row r="1572" spans="1:27" x14ac:dyDescent="0.2">
      <c r="A1572" s="243" t="str">
        <f>IF(ISBLANK(B1572),"",COUNTA(B$10:B1572))</f>
        <v/>
      </c>
      <c r="B1572" s="24"/>
      <c r="C1572" s="48"/>
      <c r="D1572" s="48"/>
      <c r="E1572" s="33"/>
      <c r="F1572" s="35"/>
      <c r="G1572" s="35"/>
      <c r="H1572" s="49"/>
      <c r="I1572" s="35"/>
      <c r="J1572" s="34"/>
      <c r="K1572" s="62"/>
      <c r="L1572" s="62"/>
      <c r="M1572" s="114"/>
      <c r="N1572" s="116"/>
      <c r="O1572" s="57"/>
      <c r="P1572" s="50"/>
      <c r="Q1572" s="34"/>
      <c r="R1572" s="48"/>
      <c r="T1572" s="231" t="str">
        <f t="shared" si="79"/>
        <v/>
      </c>
      <c r="U1572" s="230"/>
      <c r="W1572" s="221" t="str">
        <f t="shared" si="80"/>
        <v/>
      </c>
      <c r="X1572" s="221" t="str">
        <f t="shared" si="81"/>
        <v/>
      </c>
      <c r="AA1572" s="216" t="str">
        <f>IF(ISNUMBER(J1572),IF(OR(F1572&lt;Soll_Ist_Vergleich!$C$4,F1572&gt;Soll_Ist_Vergleich!$C$5,I1572&lt;Soll_Ist_Vergleich!$C$4,I1572&gt;Soll_Ist_Vergleich!$C$5,O1572&lt;Soll_Ist_Vergleich!$C$4,O1572&gt;Soll_Ist_Vergleich!$C$5),"Datum überprüfen",""),"")</f>
        <v/>
      </c>
    </row>
    <row r="1573" spans="1:27" x14ac:dyDescent="0.2">
      <c r="A1573" s="243" t="str">
        <f>IF(ISBLANK(B1573),"",COUNTA(B$10:B1573))</f>
        <v/>
      </c>
      <c r="B1573" s="24"/>
      <c r="C1573" s="48"/>
      <c r="D1573" s="48"/>
      <c r="E1573" s="33"/>
      <c r="F1573" s="35"/>
      <c r="G1573" s="35"/>
      <c r="H1573" s="49"/>
      <c r="I1573" s="35"/>
      <c r="J1573" s="34"/>
      <c r="K1573" s="62"/>
      <c r="L1573" s="62"/>
      <c r="M1573" s="114"/>
      <c r="N1573" s="116"/>
      <c r="O1573" s="57"/>
      <c r="P1573" s="50"/>
      <c r="Q1573" s="34"/>
      <c r="R1573" s="48"/>
      <c r="T1573" s="231" t="str">
        <f t="shared" si="79"/>
        <v/>
      </c>
      <c r="U1573" s="230"/>
      <c r="W1573" s="221" t="str">
        <f t="shared" si="80"/>
        <v/>
      </c>
      <c r="X1573" s="221" t="str">
        <f t="shared" si="81"/>
        <v/>
      </c>
      <c r="AA1573" s="216" t="str">
        <f>IF(ISNUMBER(J1573),IF(OR(F1573&lt;Soll_Ist_Vergleich!$C$4,F1573&gt;Soll_Ist_Vergleich!$C$5,I1573&lt;Soll_Ist_Vergleich!$C$4,I1573&gt;Soll_Ist_Vergleich!$C$5,O1573&lt;Soll_Ist_Vergleich!$C$4,O1573&gt;Soll_Ist_Vergleich!$C$5),"Datum überprüfen",""),"")</f>
        <v/>
      </c>
    </row>
    <row r="1574" spans="1:27" x14ac:dyDescent="0.2">
      <c r="A1574" s="243" t="str">
        <f>IF(ISBLANK(B1574),"",COUNTA(B$10:B1574))</f>
        <v/>
      </c>
      <c r="B1574" s="24"/>
      <c r="C1574" s="48"/>
      <c r="D1574" s="48"/>
      <c r="E1574" s="33"/>
      <c r="F1574" s="35"/>
      <c r="G1574" s="35"/>
      <c r="H1574" s="49"/>
      <c r="I1574" s="35"/>
      <c r="J1574" s="34"/>
      <c r="K1574" s="62"/>
      <c r="L1574" s="62"/>
      <c r="M1574" s="114"/>
      <c r="N1574" s="116"/>
      <c r="O1574" s="57"/>
      <c r="P1574" s="50"/>
      <c r="Q1574" s="34"/>
      <c r="R1574" s="48"/>
      <c r="T1574" s="231" t="str">
        <f t="shared" si="79"/>
        <v/>
      </c>
      <c r="U1574" s="230"/>
      <c r="W1574" s="221" t="str">
        <f t="shared" si="80"/>
        <v/>
      </c>
      <c r="X1574" s="221" t="str">
        <f t="shared" si="81"/>
        <v/>
      </c>
      <c r="AA1574" s="216" t="str">
        <f>IF(ISNUMBER(J1574),IF(OR(F1574&lt;Soll_Ist_Vergleich!$C$4,F1574&gt;Soll_Ist_Vergleich!$C$5,I1574&lt;Soll_Ist_Vergleich!$C$4,I1574&gt;Soll_Ist_Vergleich!$C$5,O1574&lt;Soll_Ist_Vergleich!$C$4,O1574&gt;Soll_Ist_Vergleich!$C$5),"Datum überprüfen",""),"")</f>
        <v/>
      </c>
    </row>
    <row r="1575" spans="1:27" x14ac:dyDescent="0.2">
      <c r="A1575" s="243" t="str">
        <f>IF(ISBLANK(B1575),"",COUNTA(B$10:B1575))</f>
        <v/>
      </c>
      <c r="B1575" s="24"/>
      <c r="C1575" s="48"/>
      <c r="D1575" s="48"/>
      <c r="E1575" s="33"/>
      <c r="F1575" s="35"/>
      <c r="G1575" s="35"/>
      <c r="H1575" s="49"/>
      <c r="I1575" s="35"/>
      <c r="J1575" s="34"/>
      <c r="K1575" s="62"/>
      <c r="L1575" s="62"/>
      <c r="M1575" s="114"/>
      <c r="N1575" s="116"/>
      <c r="O1575" s="57"/>
      <c r="P1575" s="50"/>
      <c r="Q1575" s="34"/>
      <c r="R1575" s="48"/>
      <c r="T1575" s="231" t="str">
        <f t="shared" si="79"/>
        <v/>
      </c>
      <c r="U1575" s="230"/>
      <c r="W1575" s="221" t="str">
        <f t="shared" si="80"/>
        <v/>
      </c>
      <c r="X1575" s="221" t="str">
        <f t="shared" si="81"/>
        <v/>
      </c>
      <c r="AA1575" s="216" t="str">
        <f>IF(ISNUMBER(J1575),IF(OR(F1575&lt;Soll_Ist_Vergleich!$C$4,F1575&gt;Soll_Ist_Vergleich!$C$5,I1575&lt;Soll_Ist_Vergleich!$C$4,I1575&gt;Soll_Ist_Vergleich!$C$5,O1575&lt;Soll_Ist_Vergleich!$C$4,O1575&gt;Soll_Ist_Vergleich!$C$5),"Datum überprüfen",""),"")</f>
        <v/>
      </c>
    </row>
    <row r="1576" spans="1:27" x14ac:dyDescent="0.2">
      <c r="A1576" s="243" t="str">
        <f>IF(ISBLANK(B1576),"",COUNTA(B$10:B1576))</f>
        <v/>
      </c>
      <c r="B1576" s="24"/>
      <c r="C1576" s="48"/>
      <c r="D1576" s="48"/>
      <c r="E1576" s="33"/>
      <c r="F1576" s="35"/>
      <c r="G1576" s="35"/>
      <c r="H1576" s="49"/>
      <c r="I1576" s="35"/>
      <c r="J1576" s="34"/>
      <c r="K1576" s="62"/>
      <c r="L1576" s="62"/>
      <c r="M1576" s="114"/>
      <c r="N1576" s="116"/>
      <c r="O1576" s="57"/>
      <c r="P1576" s="50"/>
      <c r="Q1576" s="34"/>
      <c r="R1576" s="48"/>
      <c r="T1576" s="231" t="str">
        <f t="shared" si="79"/>
        <v/>
      </c>
      <c r="U1576" s="230"/>
      <c r="W1576" s="221" t="str">
        <f t="shared" si="80"/>
        <v/>
      </c>
      <c r="X1576" s="221" t="str">
        <f t="shared" si="81"/>
        <v/>
      </c>
      <c r="AA1576" s="216" t="str">
        <f>IF(ISNUMBER(J1576),IF(OR(F1576&lt;Soll_Ist_Vergleich!$C$4,F1576&gt;Soll_Ist_Vergleich!$C$5,I1576&lt;Soll_Ist_Vergleich!$C$4,I1576&gt;Soll_Ist_Vergleich!$C$5,O1576&lt;Soll_Ist_Vergleich!$C$4,O1576&gt;Soll_Ist_Vergleich!$C$5),"Datum überprüfen",""),"")</f>
        <v/>
      </c>
    </row>
    <row r="1577" spans="1:27" x14ac:dyDescent="0.2">
      <c r="A1577" s="243" t="str">
        <f>IF(ISBLANK(B1577),"",COUNTA(B$10:B1577))</f>
        <v/>
      </c>
      <c r="B1577" s="24"/>
      <c r="C1577" s="48"/>
      <c r="D1577" s="48"/>
      <c r="E1577" s="33"/>
      <c r="F1577" s="35"/>
      <c r="G1577" s="35"/>
      <c r="H1577" s="49"/>
      <c r="I1577" s="35"/>
      <c r="J1577" s="34"/>
      <c r="K1577" s="62"/>
      <c r="L1577" s="62"/>
      <c r="M1577" s="114"/>
      <c r="N1577" s="116"/>
      <c r="O1577" s="57"/>
      <c r="P1577" s="50"/>
      <c r="Q1577" s="34"/>
      <c r="R1577" s="48"/>
      <c r="T1577" s="231" t="str">
        <f t="shared" si="79"/>
        <v/>
      </c>
      <c r="U1577" s="230"/>
      <c r="W1577" s="221" t="str">
        <f t="shared" si="80"/>
        <v/>
      </c>
      <c r="X1577" s="221" t="str">
        <f t="shared" si="81"/>
        <v/>
      </c>
      <c r="AA1577" s="216" t="str">
        <f>IF(ISNUMBER(J1577),IF(OR(F1577&lt;Soll_Ist_Vergleich!$C$4,F1577&gt;Soll_Ist_Vergleich!$C$5,I1577&lt;Soll_Ist_Vergleich!$C$4,I1577&gt;Soll_Ist_Vergleich!$C$5,O1577&lt;Soll_Ist_Vergleich!$C$4,O1577&gt;Soll_Ist_Vergleich!$C$5),"Datum überprüfen",""),"")</f>
        <v/>
      </c>
    </row>
    <row r="1578" spans="1:27" x14ac:dyDescent="0.2">
      <c r="A1578" s="243" t="str">
        <f>IF(ISBLANK(B1578),"",COUNTA(B$10:B1578))</f>
        <v/>
      </c>
      <c r="B1578" s="24"/>
      <c r="C1578" s="48"/>
      <c r="D1578" s="48"/>
      <c r="E1578" s="33"/>
      <c r="F1578" s="35"/>
      <c r="G1578" s="35"/>
      <c r="H1578" s="49"/>
      <c r="I1578" s="35"/>
      <c r="J1578" s="34"/>
      <c r="K1578" s="62"/>
      <c r="L1578" s="62"/>
      <c r="M1578" s="114"/>
      <c r="N1578" s="116"/>
      <c r="O1578" s="57"/>
      <c r="P1578" s="50"/>
      <c r="Q1578" s="34"/>
      <c r="R1578" s="48"/>
      <c r="T1578" s="231" t="str">
        <f t="shared" si="79"/>
        <v/>
      </c>
      <c r="U1578" s="230"/>
      <c r="W1578" s="221" t="str">
        <f t="shared" si="80"/>
        <v/>
      </c>
      <c r="X1578" s="221" t="str">
        <f t="shared" si="81"/>
        <v/>
      </c>
      <c r="AA1578" s="216" t="str">
        <f>IF(ISNUMBER(J1578),IF(OR(F1578&lt;Soll_Ist_Vergleich!$C$4,F1578&gt;Soll_Ist_Vergleich!$C$5,I1578&lt;Soll_Ist_Vergleich!$C$4,I1578&gt;Soll_Ist_Vergleich!$C$5,O1578&lt;Soll_Ist_Vergleich!$C$4,O1578&gt;Soll_Ist_Vergleich!$C$5),"Datum überprüfen",""),"")</f>
        <v/>
      </c>
    </row>
    <row r="1579" spans="1:27" x14ac:dyDescent="0.2">
      <c r="A1579" s="243" t="str">
        <f>IF(ISBLANK(B1579),"",COUNTA(B$10:B1579))</f>
        <v/>
      </c>
      <c r="B1579" s="24"/>
      <c r="C1579" s="48"/>
      <c r="D1579" s="48"/>
      <c r="E1579" s="33"/>
      <c r="F1579" s="35"/>
      <c r="G1579" s="35"/>
      <c r="H1579" s="49"/>
      <c r="I1579" s="35"/>
      <c r="J1579" s="34"/>
      <c r="K1579" s="62"/>
      <c r="L1579" s="62"/>
      <c r="M1579" s="114"/>
      <c r="N1579" s="116"/>
      <c r="O1579" s="57"/>
      <c r="P1579" s="50"/>
      <c r="Q1579" s="34"/>
      <c r="R1579" s="48"/>
      <c r="T1579" s="231" t="str">
        <f t="shared" si="79"/>
        <v/>
      </c>
      <c r="U1579" s="230"/>
      <c r="W1579" s="221" t="str">
        <f t="shared" si="80"/>
        <v/>
      </c>
      <c r="X1579" s="221" t="str">
        <f t="shared" si="81"/>
        <v/>
      </c>
      <c r="AA1579" s="216" t="str">
        <f>IF(ISNUMBER(J1579),IF(OR(F1579&lt;Soll_Ist_Vergleich!$C$4,F1579&gt;Soll_Ist_Vergleich!$C$5,I1579&lt;Soll_Ist_Vergleich!$C$4,I1579&gt;Soll_Ist_Vergleich!$C$5,O1579&lt;Soll_Ist_Vergleich!$C$4,O1579&gt;Soll_Ist_Vergleich!$C$5),"Datum überprüfen",""),"")</f>
        <v/>
      </c>
    </row>
    <row r="1580" spans="1:27" x14ac:dyDescent="0.2">
      <c r="A1580" s="243" t="str">
        <f>IF(ISBLANK(B1580),"",COUNTA(B$10:B1580))</f>
        <v/>
      </c>
      <c r="B1580" s="24"/>
      <c r="C1580" s="48"/>
      <c r="D1580" s="48"/>
      <c r="E1580" s="33"/>
      <c r="F1580" s="35"/>
      <c r="G1580" s="35"/>
      <c r="H1580" s="49"/>
      <c r="I1580" s="35"/>
      <c r="J1580" s="34"/>
      <c r="K1580" s="62"/>
      <c r="L1580" s="62"/>
      <c r="M1580" s="114"/>
      <c r="N1580" s="116"/>
      <c r="O1580" s="57"/>
      <c r="P1580" s="50"/>
      <c r="Q1580" s="34"/>
      <c r="R1580" s="48"/>
      <c r="T1580" s="231" t="str">
        <f t="shared" si="79"/>
        <v/>
      </c>
      <c r="U1580" s="230"/>
      <c r="W1580" s="221" t="str">
        <f t="shared" si="80"/>
        <v/>
      </c>
      <c r="X1580" s="221" t="str">
        <f t="shared" si="81"/>
        <v/>
      </c>
      <c r="AA1580" s="216" t="str">
        <f>IF(ISNUMBER(J1580),IF(OR(F1580&lt;Soll_Ist_Vergleich!$C$4,F1580&gt;Soll_Ist_Vergleich!$C$5,I1580&lt;Soll_Ist_Vergleich!$C$4,I1580&gt;Soll_Ist_Vergleich!$C$5,O1580&lt;Soll_Ist_Vergleich!$C$4,O1580&gt;Soll_Ist_Vergleich!$C$5),"Datum überprüfen",""),"")</f>
        <v/>
      </c>
    </row>
    <row r="1581" spans="1:27" x14ac:dyDescent="0.2">
      <c r="A1581" s="243" t="str">
        <f>IF(ISBLANK(B1581),"",COUNTA(B$10:B1581))</f>
        <v/>
      </c>
      <c r="B1581" s="24"/>
      <c r="C1581" s="48"/>
      <c r="D1581" s="48"/>
      <c r="E1581" s="33"/>
      <c r="F1581" s="35"/>
      <c r="G1581" s="35"/>
      <c r="H1581" s="49"/>
      <c r="I1581" s="35"/>
      <c r="J1581" s="34"/>
      <c r="K1581" s="62"/>
      <c r="L1581" s="62"/>
      <c r="M1581" s="114"/>
      <c r="N1581" s="116"/>
      <c r="O1581" s="57"/>
      <c r="P1581" s="50"/>
      <c r="Q1581" s="34"/>
      <c r="R1581" s="48"/>
      <c r="T1581" s="231" t="str">
        <f t="shared" si="79"/>
        <v/>
      </c>
      <c r="U1581" s="230"/>
      <c r="W1581" s="221" t="str">
        <f t="shared" si="80"/>
        <v/>
      </c>
      <c r="X1581" s="221" t="str">
        <f t="shared" si="81"/>
        <v/>
      </c>
      <c r="AA1581" s="216" t="str">
        <f>IF(ISNUMBER(J1581),IF(OR(F1581&lt;Soll_Ist_Vergleich!$C$4,F1581&gt;Soll_Ist_Vergleich!$C$5,I1581&lt;Soll_Ist_Vergleich!$C$4,I1581&gt;Soll_Ist_Vergleich!$C$5,O1581&lt;Soll_Ist_Vergleich!$C$4,O1581&gt;Soll_Ist_Vergleich!$C$5),"Datum überprüfen",""),"")</f>
        <v/>
      </c>
    </row>
    <row r="1582" spans="1:27" x14ac:dyDescent="0.2">
      <c r="A1582" s="243" t="str">
        <f>IF(ISBLANK(B1582),"",COUNTA(B$10:B1582))</f>
        <v/>
      </c>
      <c r="B1582" s="24"/>
      <c r="C1582" s="48"/>
      <c r="D1582" s="48"/>
      <c r="E1582" s="33"/>
      <c r="F1582" s="35"/>
      <c r="G1582" s="35"/>
      <c r="H1582" s="49"/>
      <c r="I1582" s="35"/>
      <c r="J1582" s="34"/>
      <c r="K1582" s="62"/>
      <c r="L1582" s="62"/>
      <c r="M1582" s="114"/>
      <c r="N1582" s="116"/>
      <c r="O1582" s="57"/>
      <c r="P1582" s="50"/>
      <c r="Q1582" s="34"/>
      <c r="R1582" s="48"/>
      <c r="T1582" s="231" t="str">
        <f t="shared" si="79"/>
        <v/>
      </c>
      <c r="U1582" s="230"/>
      <c r="W1582" s="221" t="str">
        <f t="shared" si="80"/>
        <v/>
      </c>
      <c r="X1582" s="221" t="str">
        <f t="shared" si="81"/>
        <v/>
      </c>
      <c r="AA1582" s="216" t="str">
        <f>IF(ISNUMBER(J1582),IF(OR(F1582&lt;Soll_Ist_Vergleich!$C$4,F1582&gt;Soll_Ist_Vergleich!$C$5,I1582&lt;Soll_Ist_Vergleich!$C$4,I1582&gt;Soll_Ist_Vergleich!$C$5,O1582&lt;Soll_Ist_Vergleich!$C$4,O1582&gt;Soll_Ist_Vergleich!$C$5),"Datum überprüfen",""),"")</f>
        <v/>
      </c>
    </row>
    <row r="1583" spans="1:27" x14ac:dyDescent="0.2">
      <c r="A1583" s="243" t="str">
        <f>IF(ISBLANK(B1583),"",COUNTA(B$10:B1583))</f>
        <v/>
      </c>
      <c r="B1583" s="24"/>
      <c r="C1583" s="48"/>
      <c r="D1583" s="48"/>
      <c r="E1583" s="33"/>
      <c r="F1583" s="35"/>
      <c r="G1583" s="35"/>
      <c r="H1583" s="49"/>
      <c r="I1583" s="35"/>
      <c r="J1583" s="34"/>
      <c r="K1583" s="62"/>
      <c r="L1583" s="62"/>
      <c r="M1583" s="114"/>
      <c r="N1583" s="116"/>
      <c r="O1583" s="57"/>
      <c r="P1583" s="50"/>
      <c r="Q1583" s="34"/>
      <c r="R1583" s="48"/>
      <c r="T1583" s="231" t="str">
        <f t="shared" si="79"/>
        <v/>
      </c>
      <c r="U1583" s="230"/>
      <c r="W1583" s="221" t="str">
        <f t="shared" si="80"/>
        <v/>
      </c>
      <c r="X1583" s="221" t="str">
        <f t="shared" si="81"/>
        <v/>
      </c>
      <c r="AA1583" s="216" t="str">
        <f>IF(ISNUMBER(J1583),IF(OR(F1583&lt;Soll_Ist_Vergleich!$C$4,F1583&gt;Soll_Ist_Vergleich!$C$5,I1583&lt;Soll_Ist_Vergleich!$C$4,I1583&gt;Soll_Ist_Vergleich!$C$5,O1583&lt;Soll_Ist_Vergleich!$C$4,O1583&gt;Soll_Ist_Vergleich!$C$5),"Datum überprüfen",""),"")</f>
        <v/>
      </c>
    </row>
    <row r="1584" spans="1:27" x14ac:dyDescent="0.2">
      <c r="A1584" s="243" t="str">
        <f>IF(ISBLANK(B1584),"",COUNTA(B$10:B1584))</f>
        <v/>
      </c>
      <c r="B1584" s="24"/>
      <c r="C1584" s="48"/>
      <c r="D1584" s="48"/>
      <c r="E1584" s="33"/>
      <c r="F1584" s="35"/>
      <c r="G1584" s="35"/>
      <c r="H1584" s="49"/>
      <c r="I1584" s="35"/>
      <c r="J1584" s="34"/>
      <c r="K1584" s="62"/>
      <c r="L1584" s="62"/>
      <c r="M1584" s="114"/>
      <c r="N1584" s="116"/>
      <c r="O1584" s="57"/>
      <c r="P1584" s="50"/>
      <c r="Q1584" s="34"/>
      <c r="R1584" s="48"/>
      <c r="T1584" s="231" t="str">
        <f t="shared" si="79"/>
        <v/>
      </c>
      <c r="U1584" s="230"/>
      <c r="W1584" s="221" t="str">
        <f t="shared" si="80"/>
        <v/>
      </c>
      <c r="X1584" s="221" t="str">
        <f t="shared" si="81"/>
        <v/>
      </c>
      <c r="AA1584" s="216" t="str">
        <f>IF(ISNUMBER(J1584),IF(OR(F1584&lt;Soll_Ist_Vergleich!$C$4,F1584&gt;Soll_Ist_Vergleich!$C$5,I1584&lt;Soll_Ist_Vergleich!$C$4,I1584&gt;Soll_Ist_Vergleich!$C$5,O1584&lt;Soll_Ist_Vergleich!$C$4,O1584&gt;Soll_Ist_Vergleich!$C$5),"Datum überprüfen",""),"")</f>
        <v/>
      </c>
    </row>
    <row r="1585" spans="1:27" x14ac:dyDescent="0.2">
      <c r="A1585" s="243" t="str">
        <f>IF(ISBLANK(B1585),"",COUNTA(B$10:B1585))</f>
        <v/>
      </c>
      <c r="B1585" s="24"/>
      <c r="C1585" s="48"/>
      <c r="D1585" s="48"/>
      <c r="E1585" s="33"/>
      <c r="F1585" s="35"/>
      <c r="G1585" s="35"/>
      <c r="H1585" s="49"/>
      <c r="I1585" s="35"/>
      <c r="J1585" s="34"/>
      <c r="K1585" s="62"/>
      <c r="L1585" s="62"/>
      <c r="M1585" s="114"/>
      <c r="N1585" s="116"/>
      <c r="O1585" s="57"/>
      <c r="P1585" s="50"/>
      <c r="Q1585" s="34"/>
      <c r="R1585" s="48"/>
      <c r="T1585" s="231" t="str">
        <f t="shared" si="79"/>
        <v/>
      </c>
      <c r="U1585" s="230"/>
      <c r="W1585" s="221" t="str">
        <f t="shared" si="80"/>
        <v/>
      </c>
      <c r="X1585" s="221" t="str">
        <f t="shared" si="81"/>
        <v/>
      </c>
      <c r="AA1585" s="216" t="str">
        <f>IF(ISNUMBER(J1585),IF(OR(F1585&lt;Soll_Ist_Vergleich!$C$4,F1585&gt;Soll_Ist_Vergleich!$C$5,I1585&lt;Soll_Ist_Vergleich!$C$4,I1585&gt;Soll_Ist_Vergleich!$C$5,O1585&lt;Soll_Ist_Vergleich!$C$4,O1585&gt;Soll_Ist_Vergleich!$C$5),"Datum überprüfen",""),"")</f>
        <v/>
      </c>
    </row>
    <row r="1586" spans="1:27" x14ac:dyDescent="0.2">
      <c r="A1586" s="243" t="str">
        <f>IF(ISBLANK(B1586),"",COUNTA(B$10:B1586))</f>
        <v/>
      </c>
      <c r="B1586" s="24"/>
      <c r="C1586" s="48"/>
      <c r="D1586" s="48"/>
      <c r="E1586" s="33"/>
      <c r="F1586" s="35"/>
      <c r="G1586" s="35"/>
      <c r="H1586" s="49"/>
      <c r="I1586" s="35"/>
      <c r="J1586" s="34"/>
      <c r="K1586" s="62"/>
      <c r="L1586" s="62"/>
      <c r="M1586" s="114"/>
      <c r="N1586" s="116"/>
      <c r="O1586" s="57"/>
      <c r="P1586" s="50"/>
      <c r="Q1586" s="34"/>
      <c r="R1586" s="48"/>
      <c r="T1586" s="231" t="str">
        <f t="shared" si="79"/>
        <v/>
      </c>
      <c r="U1586" s="230"/>
      <c r="W1586" s="221" t="str">
        <f t="shared" si="80"/>
        <v/>
      </c>
      <c r="X1586" s="221" t="str">
        <f t="shared" si="81"/>
        <v/>
      </c>
      <c r="AA1586" s="216" t="str">
        <f>IF(ISNUMBER(J1586),IF(OR(F1586&lt;Soll_Ist_Vergleich!$C$4,F1586&gt;Soll_Ist_Vergleich!$C$5,I1586&lt;Soll_Ist_Vergleich!$C$4,I1586&gt;Soll_Ist_Vergleich!$C$5,O1586&lt;Soll_Ist_Vergleich!$C$4,O1586&gt;Soll_Ist_Vergleich!$C$5),"Datum überprüfen",""),"")</f>
        <v/>
      </c>
    </row>
    <row r="1587" spans="1:27" x14ac:dyDescent="0.2">
      <c r="A1587" s="243" t="str">
        <f>IF(ISBLANK(B1587),"",COUNTA(B$10:B1587))</f>
        <v/>
      </c>
      <c r="B1587" s="24"/>
      <c r="C1587" s="48"/>
      <c r="D1587" s="48"/>
      <c r="E1587" s="33"/>
      <c r="F1587" s="35"/>
      <c r="G1587" s="35"/>
      <c r="H1587" s="49"/>
      <c r="I1587" s="35"/>
      <c r="J1587" s="34"/>
      <c r="K1587" s="62"/>
      <c r="L1587" s="62"/>
      <c r="M1587" s="114"/>
      <c r="N1587" s="116"/>
      <c r="O1587" s="57"/>
      <c r="P1587" s="50"/>
      <c r="Q1587" s="34"/>
      <c r="R1587" s="48"/>
      <c r="T1587" s="231" t="str">
        <f t="shared" si="79"/>
        <v/>
      </c>
      <c r="U1587" s="230"/>
      <c r="W1587" s="221" t="str">
        <f t="shared" si="80"/>
        <v/>
      </c>
      <c r="X1587" s="221" t="str">
        <f t="shared" si="81"/>
        <v/>
      </c>
      <c r="AA1587" s="216" t="str">
        <f>IF(ISNUMBER(J1587),IF(OR(F1587&lt;Soll_Ist_Vergleich!$C$4,F1587&gt;Soll_Ist_Vergleich!$C$5,I1587&lt;Soll_Ist_Vergleich!$C$4,I1587&gt;Soll_Ist_Vergleich!$C$5,O1587&lt;Soll_Ist_Vergleich!$C$4,O1587&gt;Soll_Ist_Vergleich!$C$5),"Datum überprüfen",""),"")</f>
        <v/>
      </c>
    </row>
    <row r="1588" spans="1:27" x14ac:dyDescent="0.2">
      <c r="A1588" s="243" t="str">
        <f>IF(ISBLANK(B1588),"",COUNTA(B$10:B1588))</f>
        <v/>
      </c>
      <c r="B1588" s="24"/>
      <c r="C1588" s="48"/>
      <c r="D1588" s="48"/>
      <c r="E1588" s="33"/>
      <c r="F1588" s="35"/>
      <c r="G1588" s="35"/>
      <c r="H1588" s="49"/>
      <c r="I1588" s="35"/>
      <c r="J1588" s="34"/>
      <c r="K1588" s="62"/>
      <c r="L1588" s="62"/>
      <c r="M1588" s="114"/>
      <c r="N1588" s="116"/>
      <c r="O1588" s="57"/>
      <c r="P1588" s="50"/>
      <c r="Q1588" s="34"/>
      <c r="R1588" s="48"/>
      <c r="T1588" s="231" t="str">
        <f t="shared" si="79"/>
        <v/>
      </c>
      <c r="U1588" s="230"/>
      <c r="W1588" s="221" t="str">
        <f t="shared" si="80"/>
        <v/>
      </c>
      <c r="X1588" s="221" t="str">
        <f t="shared" si="81"/>
        <v/>
      </c>
      <c r="AA1588" s="216" t="str">
        <f>IF(ISNUMBER(J1588),IF(OR(F1588&lt;Soll_Ist_Vergleich!$C$4,F1588&gt;Soll_Ist_Vergleich!$C$5,I1588&lt;Soll_Ist_Vergleich!$C$4,I1588&gt;Soll_Ist_Vergleich!$C$5,O1588&lt;Soll_Ist_Vergleich!$C$4,O1588&gt;Soll_Ist_Vergleich!$C$5),"Datum überprüfen",""),"")</f>
        <v/>
      </c>
    </row>
    <row r="1589" spans="1:27" x14ac:dyDescent="0.2">
      <c r="A1589" s="243" t="str">
        <f>IF(ISBLANK(B1589),"",COUNTA(B$10:B1589))</f>
        <v/>
      </c>
      <c r="B1589" s="24"/>
      <c r="C1589" s="48"/>
      <c r="D1589" s="48"/>
      <c r="E1589" s="33"/>
      <c r="F1589" s="35"/>
      <c r="G1589" s="35"/>
      <c r="H1589" s="49"/>
      <c r="I1589" s="35"/>
      <c r="J1589" s="34"/>
      <c r="K1589" s="62"/>
      <c r="L1589" s="62"/>
      <c r="M1589" s="114"/>
      <c r="N1589" s="116"/>
      <c r="O1589" s="57"/>
      <c r="P1589" s="50"/>
      <c r="Q1589" s="34"/>
      <c r="R1589" s="48"/>
      <c r="T1589" s="231" t="str">
        <f t="shared" si="79"/>
        <v/>
      </c>
      <c r="U1589" s="230"/>
      <c r="W1589" s="221" t="str">
        <f t="shared" si="80"/>
        <v/>
      </c>
      <c r="X1589" s="221" t="str">
        <f t="shared" si="81"/>
        <v/>
      </c>
      <c r="AA1589" s="216" t="str">
        <f>IF(ISNUMBER(J1589),IF(OR(F1589&lt;Soll_Ist_Vergleich!$C$4,F1589&gt;Soll_Ist_Vergleich!$C$5,I1589&lt;Soll_Ist_Vergleich!$C$4,I1589&gt;Soll_Ist_Vergleich!$C$5,O1589&lt;Soll_Ist_Vergleich!$C$4,O1589&gt;Soll_Ist_Vergleich!$C$5),"Datum überprüfen",""),"")</f>
        <v/>
      </c>
    </row>
    <row r="1590" spans="1:27" x14ac:dyDescent="0.2">
      <c r="A1590" s="243" t="str">
        <f>IF(ISBLANK(B1590),"",COUNTA(B$10:B1590))</f>
        <v/>
      </c>
      <c r="B1590" s="24"/>
      <c r="C1590" s="48"/>
      <c r="D1590" s="48"/>
      <c r="E1590" s="33"/>
      <c r="F1590" s="35"/>
      <c r="G1590" s="35"/>
      <c r="H1590" s="49"/>
      <c r="I1590" s="35"/>
      <c r="J1590" s="34"/>
      <c r="K1590" s="62"/>
      <c r="L1590" s="62"/>
      <c r="M1590" s="114"/>
      <c r="N1590" s="116"/>
      <c r="O1590" s="57"/>
      <c r="P1590" s="50"/>
      <c r="Q1590" s="34"/>
      <c r="R1590" s="48"/>
      <c r="T1590" s="231" t="str">
        <f t="shared" si="79"/>
        <v/>
      </c>
      <c r="U1590" s="230"/>
      <c r="W1590" s="221" t="str">
        <f t="shared" si="80"/>
        <v/>
      </c>
      <c r="X1590" s="221" t="str">
        <f t="shared" si="81"/>
        <v/>
      </c>
      <c r="AA1590" s="216" t="str">
        <f>IF(ISNUMBER(J1590),IF(OR(F1590&lt;Soll_Ist_Vergleich!$C$4,F1590&gt;Soll_Ist_Vergleich!$C$5,I1590&lt;Soll_Ist_Vergleich!$C$4,I1590&gt;Soll_Ist_Vergleich!$C$5,O1590&lt;Soll_Ist_Vergleich!$C$4,O1590&gt;Soll_Ist_Vergleich!$C$5),"Datum überprüfen",""),"")</f>
        <v/>
      </c>
    </row>
    <row r="1591" spans="1:27" x14ac:dyDescent="0.2">
      <c r="A1591" s="243" t="str">
        <f>IF(ISBLANK(B1591),"",COUNTA(B$10:B1591))</f>
        <v/>
      </c>
      <c r="B1591" s="24"/>
      <c r="C1591" s="48"/>
      <c r="D1591" s="48"/>
      <c r="E1591" s="33"/>
      <c r="F1591" s="35"/>
      <c r="G1591" s="35"/>
      <c r="H1591" s="49"/>
      <c r="I1591" s="35"/>
      <c r="J1591" s="34"/>
      <c r="K1591" s="62"/>
      <c r="L1591" s="62"/>
      <c r="M1591" s="114"/>
      <c r="N1591" s="116"/>
      <c r="O1591" s="57"/>
      <c r="P1591" s="50"/>
      <c r="Q1591" s="34"/>
      <c r="R1591" s="48"/>
      <c r="T1591" s="231" t="str">
        <f t="shared" si="79"/>
        <v/>
      </c>
      <c r="U1591" s="230"/>
      <c r="W1591" s="221" t="str">
        <f t="shared" si="80"/>
        <v/>
      </c>
      <c r="X1591" s="221" t="str">
        <f t="shared" si="81"/>
        <v/>
      </c>
      <c r="AA1591" s="216" t="str">
        <f>IF(ISNUMBER(J1591),IF(OR(F1591&lt;Soll_Ist_Vergleich!$C$4,F1591&gt;Soll_Ist_Vergleich!$C$5,I1591&lt;Soll_Ist_Vergleich!$C$4,I1591&gt;Soll_Ist_Vergleich!$C$5,O1591&lt;Soll_Ist_Vergleich!$C$4,O1591&gt;Soll_Ist_Vergleich!$C$5),"Datum überprüfen",""),"")</f>
        <v/>
      </c>
    </row>
    <row r="1592" spans="1:27" x14ac:dyDescent="0.2">
      <c r="A1592" s="243" t="str">
        <f>IF(ISBLANK(B1592),"",COUNTA(B$10:B1592))</f>
        <v/>
      </c>
      <c r="B1592" s="24"/>
      <c r="C1592" s="48"/>
      <c r="D1592" s="48"/>
      <c r="E1592" s="33"/>
      <c r="F1592" s="35"/>
      <c r="G1592" s="35"/>
      <c r="H1592" s="49"/>
      <c r="I1592" s="35"/>
      <c r="J1592" s="34"/>
      <c r="K1592" s="62"/>
      <c r="L1592" s="62"/>
      <c r="M1592" s="114"/>
      <c r="N1592" s="116"/>
      <c r="O1592" s="57"/>
      <c r="P1592" s="50"/>
      <c r="Q1592" s="34"/>
      <c r="R1592" s="48"/>
      <c r="T1592" s="231" t="str">
        <f t="shared" si="79"/>
        <v/>
      </c>
      <c r="U1592" s="230"/>
      <c r="W1592" s="221" t="str">
        <f t="shared" si="80"/>
        <v/>
      </c>
      <c r="X1592" s="221" t="str">
        <f t="shared" si="81"/>
        <v/>
      </c>
      <c r="AA1592" s="216" t="str">
        <f>IF(ISNUMBER(J1592),IF(OR(F1592&lt;Soll_Ist_Vergleich!$C$4,F1592&gt;Soll_Ist_Vergleich!$C$5,I1592&lt;Soll_Ist_Vergleich!$C$4,I1592&gt;Soll_Ist_Vergleich!$C$5,O1592&lt;Soll_Ist_Vergleich!$C$4,O1592&gt;Soll_Ist_Vergleich!$C$5),"Datum überprüfen",""),"")</f>
        <v/>
      </c>
    </row>
    <row r="1593" spans="1:27" x14ac:dyDescent="0.2">
      <c r="A1593" s="243" t="str">
        <f>IF(ISBLANK(B1593),"",COUNTA(B$10:B1593))</f>
        <v/>
      </c>
      <c r="B1593" s="24"/>
      <c r="C1593" s="48"/>
      <c r="D1593" s="48"/>
      <c r="E1593" s="33"/>
      <c r="F1593" s="35"/>
      <c r="G1593" s="35"/>
      <c r="H1593" s="49"/>
      <c r="I1593" s="35"/>
      <c r="J1593" s="34"/>
      <c r="K1593" s="62"/>
      <c r="L1593" s="62"/>
      <c r="M1593" s="114"/>
      <c r="N1593" s="116"/>
      <c r="O1593" s="57"/>
      <c r="P1593" s="50"/>
      <c r="Q1593" s="34"/>
      <c r="R1593" s="48"/>
      <c r="T1593" s="231" t="str">
        <f t="shared" si="79"/>
        <v/>
      </c>
      <c r="U1593" s="230"/>
      <c r="W1593" s="221" t="str">
        <f t="shared" si="80"/>
        <v/>
      </c>
      <c r="X1593" s="221" t="str">
        <f t="shared" si="81"/>
        <v/>
      </c>
      <c r="AA1593" s="216" t="str">
        <f>IF(ISNUMBER(J1593),IF(OR(F1593&lt;Soll_Ist_Vergleich!$C$4,F1593&gt;Soll_Ist_Vergleich!$C$5,I1593&lt;Soll_Ist_Vergleich!$C$4,I1593&gt;Soll_Ist_Vergleich!$C$5,O1593&lt;Soll_Ist_Vergleich!$C$4,O1593&gt;Soll_Ist_Vergleich!$C$5),"Datum überprüfen",""),"")</f>
        <v/>
      </c>
    </row>
    <row r="1594" spans="1:27" x14ac:dyDescent="0.2">
      <c r="A1594" s="243" t="str">
        <f>IF(ISBLANK(B1594),"",COUNTA(B$10:B1594))</f>
        <v/>
      </c>
      <c r="B1594" s="24"/>
      <c r="C1594" s="48"/>
      <c r="D1594" s="48"/>
      <c r="E1594" s="33"/>
      <c r="F1594" s="35"/>
      <c r="G1594" s="35"/>
      <c r="H1594" s="49"/>
      <c r="I1594" s="35"/>
      <c r="J1594" s="34"/>
      <c r="K1594" s="62"/>
      <c r="L1594" s="62"/>
      <c r="M1594" s="114"/>
      <c r="N1594" s="116"/>
      <c r="O1594" s="57"/>
      <c r="P1594" s="50"/>
      <c r="Q1594" s="34"/>
      <c r="R1594" s="48"/>
      <c r="T1594" s="231" t="str">
        <f t="shared" ref="T1594:T1657" si="82">IF(ISNUMBER(Q1594),Q1594-S1594,"")</f>
        <v/>
      </c>
      <c r="U1594" s="230"/>
      <c r="W1594" s="221" t="str">
        <f t="shared" ref="W1594:W1657" si="83">IF(ISNUMBER(J1594),ROUND(J1594/(1+L1594/100)*(1-K1594/100),2),"")</f>
        <v/>
      </c>
      <c r="X1594" s="221" t="str">
        <f t="shared" ref="X1594:X1657" si="84">IF(ISNUMBER(J1594),ROUND(J1594/(1+L1594/100),2),"")</f>
        <v/>
      </c>
      <c r="AA1594" s="216" t="str">
        <f>IF(ISNUMBER(J1594),IF(OR(F1594&lt;Soll_Ist_Vergleich!$C$4,F1594&gt;Soll_Ist_Vergleich!$C$5,I1594&lt;Soll_Ist_Vergleich!$C$4,I1594&gt;Soll_Ist_Vergleich!$C$5,O1594&lt;Soll_Ist_Vergleich!$C$4,O1594&gt;Soll_Ist_Vergleich!$C$5),"Datum überprüfen",""),"")</f>
        <v/>
      </c>
    </row>
    <row r="1595" spans="1:27" x14ac:dyDescent="0.2">
      <c r="A1595" s="243" t="str">
        <f>IF(ISBLANK(B1595),"",COUNTA(B$10:B1595))</f>
        <v/>
      </c>
      <c r="B1595" s="24"/>
      <c r="C1595" s="48"/>
      <c r="D1595" s="48"/>
      <c r="E1595" s="33"/>
      <c r="F1595" s="35"/>
      <c r="G1595" s="35"/>
      <c r="H1595" s="49"/>
      <c r="I1595" s="35"/>
      <c r="J1595" s="34"/>
      <c r="K1595" s="62"/>
      <c r="L1595" s="62"/>
      <c r="M1595" s="114"/>
      <c r="N1595" s="116"/>
      <c r="O1595" s="57"/>
      <c r="P1595" s="50"/>
      <c r="Q1595" s="34"/>
      <c r="R1595" s="48"/>
      <c r="T1595" s="231" t="str">
        <f t="shared" si="82"/>
        <v/>
      </c>
      <c r="U1595" s="230"/>
      <c r="W1595" s="221" t="str">
        <f t="shared" si="83"/>
        <v/>
      </c>
      <c r="X1595" s="221" t="str">
        <f t="shared" si="84"/>
        <v/>
      </c>
      <c r="AA1595" s="216" t="str">
        <f>IF(ISNUMBER(J1595),IF(OR(F1595&lt;Soll_Ist_Vergleich!$C$4,F1595&gt;Soll_Ist_Vergleich!$C$5,I1595&lt;Soll_Ist_Vergleich!$C$4,I1595&gt;Soll_Ist_Vergleich!$C$5,O1595&lt;Soll_Ist_Vergleich!$C$4,O1595&gt;Soll_Ist_Vergleich!$C$5),"Datum überprüfen",""),"")</f>
        <v/>
      </c>
    </row>
    <row r="1596" spans="1:27" x14ac:dyDescent="0.2">
      <c r="A1596" s="243" t="str">
        <f>IF(ISBLANK(B1596),"",COUNTA(B$10:B1596))</f>
        <v/>
      </c>
      <c r="B1596" s="24"/>
      <c r="C1596" s="48"/>
      <c r="D1596" s="48"/>
      <c r="E1596" s="33"/>
      <c r="F1596" s="35"/>
      <c r="G1596" s="35"/>
      <c r="H1596" s="49"/>
      <c r="I1596" s="35"/>
      <c r="J1596" s="34"/>
      <c r="K1596" s="62"/>
      <c r="L1596" s="62"/>
      <c r="M1596" s="114"/>
      <c r="N1596" s="116"/>
      <c r="O1596" s="57"/>
      <c r="P1596" s="50"/>
      <c r="Q1596" s="34"/>
      <c r="R1596" s="48"/>
      <c r="T1596" s="231" t="str">
        <f t="shared" si="82"/>
        <v/>
      </c>
      <c r="U1596" s="230"/>
      <c r="W1596" s="221" t="str">
        <f t="shared" si="83"/>
        <v/>
      </c>
      <c r="X1596" s="221" t="str">
        <f t="shared" si="84"/>
        <v/>
      </c>
      <c r="AA1596" s="216" t="str">
        <f>IF(ISNUMBER(J1596),IF(OR(F1596&lt;Soll_Ist_Vergleich!$C$4,F1596&gt;Soll_Ist_Vergleich!$C$5,I1596&lt;Soll_Ist_Vergleich!$C$4,I1596&gt;Soll_Ist_Vergleich!$C$5,O1596&lt;Soll_Ist_Vergleich!$C$4,O1596&gt;Soll_Ist_Vergleich!$C$5),"Datum überprüfen",""),"")</f>
        <v/>
      </c>
    </row>
    <row r="1597" spans="1:27" x14ac:dyDescent="0.2">
      <c r="A1597" s="243" t="str">
        <f>IF(ISBLANK(B1597),"",COUNTA(B$10:B1597))</f>
        <v/>
      </c>
      <c r="B1597" s="24"/>
      <c r="C1597" s="48"/>
      <c r="D1597" s="48"/>
      <c r="E1597" s="33"/>
      <c r="F1597" s="35"/>
      <c r="G1597" s="35"/>
      <c r="H1597" s="49"/>
      <c r="I1597" s="35"/>
      <c r="J1597" s="34"/>
      <c r="K1597" s="62"/>
      <c r="L1597" s="62"/>
      <c r="M1597" s="114"/>
      <c r="N1597" s="116"/>
      <c r="O1597" s="57"/>
      <c r="P1597" s="50"/>
      <c r="Q1597" s="34"/>
      <c r="R1597" s="48"/>
      <c r="T1597" s="231" t="str">
        <f t="shared" si="82"/>
        <v/>
      </c>
      <c r="U1597" s="230"/>
      <c r="W1597" s="221" t="str">
        <f t="shared" si="83"/>
        <v/>
      </c>
      <c r="X1597" s="221" t="str">
        <f t="shared" si="84"/>
        <v/>
      </c>
      <c r="AA1597" s="216" t="str">
        <f>IF(ISNUMBER(J1597),IF(OR(F1597&lt;Soll_Ist_Vergleich!$C$4,F1597&gt;Soll_Ist_Vergleich!$C$5,I1597&lt;Soll_Ist_Vergleich!$C$4,I1597&gt;Soll_Ist_Vergleich!$C$5,O1597&lt;Soll_Ist_Vergleich!$C$4,O1597&gt;Soll_Ist_Vergleich!$C$5),"Datum überprüfen",""),"")</f>
        <v/>
      </c>
    </row>
    <row r="1598" spans="1:27" x14ac:dyDescent="0.2">
      <c r="A1598" s="243" t="str">
        <f>IF(ISBLANK(B1598),"",COUNTA(B$10:B1598))</f>
        <v/>
      </c>
      <c r="B1598" s="24"/>
      <c r="C1598" s="48"/>
      <c r="D1598" s="48"/>
      <c r="E1598" s="33"/>
      <c r="F1598" s="35"/>
      <c r="G1598" s="35"/>
      <c r="H1598" s="49"/>
      <c r="I1598" s="35"/>
      <c r="J1598" s="34"/>
      <c r="K1598" s="62"/>
      <c r="L1598" s="62"/>
      <c r="M1598" s="114"/>
      <c r="N1598" s="116"/>
      <c r="O1598" s="57"/>
      <c r="P1598" s="50"/>
      <c r="Q1598" s="34"/>
      <c r="R1598" s="48"/>
      <c r="T1598" s="231" t="str">
        <f t="shared" si="82"/>
        <v/>
      </c>
      <c r="U1598" s="230"/>
      <c r="W1598" s="221" t="str">
        <f t="shared" si="83"/>
        <v/>
      </c>
      <c r="X1598" s="221" t="str">
        <f t="shared" si="84"/>
        <v/>
      </c>
      <c r="AA1598" s="216" t="str">
        <f>IF(ISNUMBER(J1598),IF(OR(F1598&lt;Soll_Ist_Vergleich!$C$4,F1598&gt;Soll_Ist_Vergleich!$C$5,I1598&lt;Soll_Ist_Vergleich!$C$4,I1598&gt;Soll_Ist_Vergleich!$C$5,O1598&lt;Soll_Ist_Vergleich!$C$4,O1598&gt;Soll_Ist_Vergleich!$C$5),"Datum überprüfen",""),"")</f>
        <v/>
      </c>
    </row>
    <row r="1599" spans="1:27" x14ac:dyDescent="0.2">
      <c r="A1599" s="243" t="str">
        <f>IF(ISBLANK(B1599),"",COUNTA(B$10:B1599))</f>
        <v/>
      </c>
      <c r="B1599" s="24"/>
      <c r="C1599" s="48"/>
      <c r="D1599" s="48"/>
      <c r="E1599" s="33"/>
      <c r="F1599" s="35"/>
      <c r="G1599" s="35"/>
      <c r="H1599" s="49"/>
      <c r="I1599" s="35"/>
      <c r="J1599" s="34"/>
      <c r="K1599" s="62"/>
      <c r="L1599" s="62"/>
      <c r="M1599" s="114"/>
      <c r="N1599" s="116"/>
      <c r="O1599" s="57"/>
      <c r="P1599" s="50"/>
      <c r="Q1599" s="34"/>
      <c r="R1599" s="48"/>
      <c r="T1599" s="231" t="str">
        <f t="shared" si="82"/>
        <v/>
      </c>
      <c r="U1599" s="230"/>
      <c r="W1599" s="221" t="str">
        <f t="shared" si="83"/>
        <v/>
      </c>
      <c r="X1599" s="221" t="str">
        <f t="shared" si="84"/>
        <v/>
      </c>
      <c r="AA1599" s="216" t="str">
        <f>IF(ISNUMBER(J1599),IF(OR(F1599&lt;Soll_Ist_Vergleich!$C$4,F1599&gt;Soll_Ist_Vergleich!$C$5,I1599&lt;Soll_Ist_Vergleich!$C$4,I1599&gt;Soll_Ist_Vergleich!$C$5,O1599&lt;Soll_Ist_Vergleich!$C$4,O1599&gt;Soll_Ist_Vergleich!$C$5),"Datum überprüfen",""),"")</f>
        <v/>
      </c>
    </row>
    <row r="1600" spans="1:27" x14ac:dyDescent="0.2">
      <c r="A1600" s="243" t="str">
        <f>IF(ISBLANK(B1600),"",COUNTA(B$10:B1600))</f>
        <v/>
      </c>
      <c r="B1600" s="24"/>
      <c r="C1600" s="48"/>
      <c r="D1600" s="48"/>
      <c r="E1600" s="33"/>
      <c r="F1600" s="35"/>
      <c r="G1600" s="35"/>
      <c r="H1600" s="49"/>
      <c r="I1600" s="35"/>
      <c r="J1600" s="34"/>
      <c r="K1600" s="62"/>
      <c r="L1600" s="62"/>
      <c r="M1600" s="114"/>
      <c r="N1600" s="116"/>
      <c r="O1600" s="57"/>
      <c r="P1600" s="50"/>
      <c r="Q1600" s="34"/>
      <c r="R1600" s="48"/>
      <c r="T1600" s="231" t="str">
        <f t="shared" si="82"/>
        <v/>
      </c>
      <c r="U1600" s="230"/>
      <c r="W1600" s="221" t="str">
        <f t="shared" si="83"/>
        <v/>
      </c>
      <c r="X1600" s="221" t="str">
        <f t="shared" si="84"/>
        <v/>
      </c>
      <c r="AA1600" s="216" t="str">
        <f>IF(ISNUMBER(J1600),IF(OR(F1600&lt;Soll_Ist_Vergleich!$C$4,F1600&gt;Soll_Ist_Vergleich!$C$5,I1600&lt;Soll_Ist_Vergleich!$C$4,I1600&gt;Soll_Ist_Vergleich!$C$5,O1600&lt;Soll_Ist_Vergleich!$C$4,O1600&gt;Soll_Ist_Vergleich!$C$5),"Datum überprüfen",""),"")</f>
        <v/>
      </c>
    </row>
    <row r="1601" spans="1:27" x14ac:dyDescent="0.2">
      <c r="A1601" s="243" t="str">
        <f>IF(ISBLANK(B1601),"",COUNTA(B$10:B1601))</f>
        <v/>
      </c>
      <c r="B1601" s="24"/>
      <c r="C1601" s="48"/>
      <c r="D1601" s="48"/>
      <c r="E1601" s="33"/>
      <c r="F1601" s="35"/>
      <c r="G1601" s="35"/>
      <c r="H1601" s="49"/>
      <c r="I1601" s="35"/>
      <c r="J1601" s="34"/>
      <c r="K1601" s="62"/>
      <c r="L1601" s="62"/>
      <c r="M1601" s="114"/>
      <c r="N1601" s="116"/>
      <c r="O1601" s="57"/>
      <c r="P1601" s="50"/>
      <c r="Q1601" s="34"/>
      <c r="R1601" s="48"/>
      <c r="T1601" s="231" t="str">
        <f t="shared" si="82"/>
        <v/>
      </c>
      <c r="U1601" s="230"/>
      <c r="W1601" s="221" t="str">
        <f t="shared" si="83"/>
        <v/>
      </c>
      <c r="X1601" s="221" t="str">
        <f t="shared" si="84"/>
        <v/>
      </c>
      <c r="AA1601" s="216" t="str">
        <f>IF(ISNUMBER(J1601),IF(OR(F1601&lt;Soll_Ist_Vergleich!$C$4,F1601&gt;Soll_Ist_Vergleich!$C$5,I1601&lt;Soll_Ist_Vergleich!$C$4,I1601&gt;Soll_Ist_Vergleich!$C$5,O1601&lt;Soll_Ist_Vergleich!$C$4,O1601&gt;Soll_Ist_Vergleich!$C$5),"Datum überprüfen",""),"")</f>
        <v/>
      </c>
    </row>
    <row r="1602" spans="1:27" x14ac:dyDescent="0.2">
      <c r="A1602" s="243" t="str">
        <f>IF(ISBLANK(B1602),"",COUNTA(B$10:B1602))</f>
        <v/>
      </c>
      <c r="B1602" s="24"/>
      <c r="C1602" s="48"/>
      <c r="D1602" s="48"/>
      <c r="E1602" s="33"/>
      <c r="F1602" s="35"/>
      <c r="G1602" s="35"/>
      <c r="H1602" s="49"/>
      <c r="I1602" s="35"/>
      <c r="J1602" s="34"/>
      <c r="K1602" s="62"/>
      <c r="L1602" s="62"/>
      <c r="M1602" s="114"/>
      <c r="N1602" s="116"/>
      <c r="O1602" s="57"/>
      <c r="P1602" s="50"/>
      <c r="Q1602" s="34"/>
      <c r="R1602" s="48"/>
      <c r="T1602" s="231" t="str">
        <f t="shared" si="82"/>
        <v/>
      </c>
      <c r="U1602" s="230"/>
      <c r="W1602" s="221" t="str">
        <f t="shared" si="83"/>
        <v/>
      </c>
      <c r="X1602" s="221" t="str">
        <f t="shared" si="84"/>
        <v/>
      </c>
      <c r="AA1602" s="216" t="str">
        <f>IF(ISNUMBER(J1602),IF(OR(F1602&lt;Soll_Ist_Vergleich!$C$4,F1602&gt;Soll_Ist_Vergleich!$C$5,I1602&lt;Soll_Ist_Vergleich!$C$4,I1602&gt;Soll_Ist_Vergleich!$C$5,O1602&lt;Soll_Ist_Vergleich!$C$4,O1602&gt;Soll_Ist_Vergleich!$C$5),"Datum überprüfen",""),"")</f>
        <v/>
      </c>
    </row>
    <row r="1603" spans="1:27" x14ac:dyDescent="0.2">
      <c r="A1603" s="243" t="str">
        <f>IF(ISBLANK(B1603),"",COUNTA(B$10:B1603))</f>
        <v/>
      </c>
      <c r="B1603" s="24"/>
      <c r="C1603" s="48"/>
      <c r="D1603" s="48"/>
      <c r="E1603" s="33"/>
      <c r="F1603" s="35"/>
      <c r="G1603" s="35"/>
      <c r="H1603" s="49"/>
      <c r="I1603" s="35"/>
      <c r="J1603" s="34"/>
      <c r="K1603" s="62"/>
      <c r="L1603" s="62"/>
      <c r="M1603" s="114"/>
      <c r="N1603" s="116"/>
      <c r="O1603" s="57"/>
      <c r="P1603" s="50"/>
      <c r="Q1603" s="34"/>
      <c r="R1603" s="48"/>
      <c r="T1603" s="231" t="str">
        <f t="shared" si="82"/>
        <v/>
      </c>
      <c r="U1603" s="230"/>
      <c r="W1603" s="221" t="str">
        <f t="shared" si="83"/>
        <v/>
      </c>
      <c r="X1603" s="221" t="str">
        <f t="shared" si="84"/>
        <v/>
      </c>
      <c r="AA1603" s="216" t="str">
        <f>IF(ISNUMBER(J1603),IF(OR(F1603&lt;Soll_Ist_Vergleich!$C$4,F1603&gt;Soll_Ist_Vergleich!$C$5,I1603&lt;Soll_Ist_Vergleich!$C$4,I1603&gt;Soll_Ist_Vergleich!$C$5,O1603&lt;Soll_Ist_Vergleich!$C$4,O1603&gt;Soll_Ist_Vergleich!$C$5),"Datum überprüfen",""),"")</f>
        <v/>
      </c>
    </row>
    <row r="1604" spans="1:27" x14ac:dyDescent="0.2">
      <c r="A1604" s="243" t="str">
        <f>IF(ISBLANK(B1604),"",COUNTA(B$10:B1604))</f>
        <v/>
      </c>
      <c r="B1604" s="24"/>
      <c r="C1604" s="48"/>
      <c r="D1604" s="48"/>
      <c r="E1604" s="33"/>
      <c r="F1604" s="35"/>
      <c r="G1604" s="35"/>
      <c r="H1604" s="49"/>
      <c r="I1604" s="35"/>
      <c r="J1604" s="34"/>
      <c r="K1604" s="62"/>
      <c r="L1604" s="62"/>
      <c r="M1604" s="114"/>
      <c r="N1604" s="116"/>
      <c r="O1604" s="57"/>
      <c r="P1604" s="50"/>
      <c r="Q1604" s="34"/>
      <c r="R1604" s="48"/>
      <c r="T1604" s="231" t="str">
        <f t="shared" si="82"/>
        <v/>
      </c>
      <c r="U1604" s="230"/>
      <c r="W1604" s="221" t="str">
        <f t="shared" si="83"/>
        <v/>
      </c>
      <c r="X1604" s="221" t="str">
        <f t="shared" si="84"/>
        <v/>
      </c>
      <c r="AA1604" s="216" t="str">
        <f>IF(ISNUMBER(J1604),IF(OR(F1604&lt;Soll_Ist_Vergleich!$C$4,F1604&gt;Soll_Ist_Vergleich!$C$5,I1604&lt;Soll_Ist_Vergleich!$C$4,I1604&gt;Soll_Ist_Vergleich!$C$5,O1604&lt;Soll_Ist_Vergleich!$C$4,O1604&gt;Soll_Ist_Vergleich!$C$5),"Datum überprüfen",""),"")</f>
        <v/>
      </c>
    </row>
    <row r="1605" spans="1:27" x14ac:dyDescent="0.2">
      <c r="A1605" s="243" t="str">
        <f>IF(ISBLANK(B1605),"",COUNTA(B$10:B1605))</f>
        <v/>
      </c>
      <c r="B1605" s="24"/>
      <c r="C1605" s="48"/>
      <c r="D1605" s="48"/>
      <c r="E1605" s="33"/>
      <c r="F1605" s="35"/>
      <c r="G1605" s="35"/>
      <c r="H1605" s="49"/>
      <c r="I1605" s="35"/>
      <c r="J1605" s="34"/>
      <c r="K1605" s="62"/>
      <c r="L1605" s="62"/>
      <c r="M1605" s="114"/>
      <c r="N1605" s="116"/>
      <c r="O1605" s="57"/>
      <c r="P1605" s="50"/>
      <c r="Q1605" s="34"/>
      <c r="R1605" s="48"/>
      <c r="T1605" s="231" t="str">
        <f t="shared" si="82"/>
        <v/>
      </c>
      <c r="U1605" s="230"/>
      <c r="W1605" s="221" t="str">
        <f t="shared" si="83"/>
        <v/>
      </c>
      <c r="X1605" s="221" t="str">
        <f t="shared" si="84"/>
        <v/>
      </c>
      <c r="AA1605" s="216" t="str">
        <f>IF(ISNUMBER(J1605),IF(OR(F1605&lt;Soll_Ist_Vergleich!$C$4,F1605&gt;Soll_Ist_Vergleich!$C$5,I1605&lt;Soll_Ist_Vergleich!$C$4,I1605&gt;Soll_Ist_Vergleich!$C$5,O1605&lt;Soll_Ist_Vergleich!$C$4,O1605&gt;Soll_Ist_Vergleich!$C$5),"Datum überprüfen",""),"")</f>
        <v/>
      </c>
    </row>
    <row r="1606" spans="1:27" x14ac:dyDescent="0.2">
      <c r="A1606" s="243" t="str">
        <f>IF(ISBLANK(B1606),"",COUNTA(B$10:B1606))</f>
        <v/>
      </c>
      <c r="B1606" s="24"/>
      <c r="C1606" s="48"/>
      <c r="D1606" s="48"/>
      <c r="E1606" s="33"/>
      <c r="F1606" s="35"/>
      <c r="G1606" s="35"/>
      <c r="H1606" s="49"/>
      <c r="I1606" s="35"/>
      <c r="J1606" s="34"/>
      <c r="K1606" s="62"/>
      <c r="L1606" s="62"/>
      <c r="M1606" s="114"/>
      <c r="N1606" s="116"/>
      <c r="O1606" s="57"/>
      <c r="P1606" s="50"/>
      <c r="Q1606" s="34"/>
      <c r="R1606" s="48"/>
      <c r="T1606" s="231" t="str">
        <f t="shared" si="82"/>
        <v/>
      </c>
      <c r="U1606" s="230"/>
      <c r="W1606" s="221" t="str">
        <f t="shared" si="83"/>
        <v/>
      </c>
      <c r="X1606" s="221" t="str">
        <f t="shared" si="84"/>
        <v/>
      </c>
      <c r="AA1606" s="216" t="str">
        <f>IF(ISNUMBER(J1606),IF(OR(F1606&lt;Soll_Ist_Vergleich!$C$4,F1606&gt;Soll_Ist_Vergleich!$C$5,I1606&lt;Soll_Ist_Vergleich!$C$4,I1606&gt;Soll_Ist_Vergleich!$C$5,O1606&lt;Soll_Ist_Vergleich!$C$4,O1606&gt;Soll_Ist_Vergleich!$C$5),"Datum überprüfen",""),"")</f>
        <v/>
      </c>
    </row>
    <row r="1607" spans="1:27" x14ac:dyDescent="0.2">
      <c r="A1607" s="243" t="str">
        <f>IF(ISBLANK(B1607),"",COUNTA(B$10:B1607))</f>
        <v/>
      </c>
      <c r="B1607" s="24"/>
      <c r="C1607" s="48"/>
      <c r="D1607" s="48"/>
      <c r="E1607" s="33"/>
      <c r="F1607" s="35"/>
      <c r="G1607" s="35"/>
      <c r="H1607" s="49"/>
      <c r="I1607" s="35"/>
      <c r="J1607" s="34"/>
      <c r="K1607" s="62"/>
      <c r="L1607" s="62"/>
      <c r="M1607" s="114"/>
      <c r="N1607" s="116"/>
      <c r="O1607" s="57"/>
      <c r="P1607" s="50"/>
      <c r="Q1607" s="34"/>
      <c r="R1607" s="48"/>
      <c r="T1607" s="231" t="str">
        <f t="shared" si="82"/>
        <v/>
      </c>
      <c r="U1607" s="230"/>
      <c r="W1607" s="221" t="str">
        <f t="shared" si="83"/>
        <v/>
      </c>
      <c r="X1607" s="221" t="str">
        <f t="shared" si="84"/>
        <v/>
      </c>
      <c r="AA1607" s="216" t="str">
        <f>IF(ISNUMBER(J1607),IF(OR(F1607&lt;Soll_Ist_Vergleich!$C$4,F1607&gt;Soll_Ist_Vergleich!$C$5,I1607&lt;Soll_Ist_Vergleich!$C$4,I1607&gt;Soll_Ist_Vergleich!$C$5,O1607&lt;Soll_Ist_Vergleich!$C$4,O1607&gt;Soll_Ist_Vergleich!$C$5),"Datum überprüfen",""),"")</f>
        <v/>
      </c>
    </row>
    <row r="1608" spans="1:27" x14ac:dyDescent="0.2">
      <c r="A1608" s="243" t="str">
        <f>IF(ISBLANK(B1608),"",COUNTA(B$10:B1608))</f>
        <v/>
      </c>
      <c r="B1608" s="24"/>
      <c r="C1608" s="48"/>
      <c r="D1608" s="48"/>
      <c r="E1608" s="33"/>
      <c r="F1608" s="35"/>
      <c r="G1608" s="35"/>
      <c r="H1608" s="49"/>
      <c r="I1608" s="35"/>
      <c r="J1608" s="34"/>
      <c r="K1608" s="62"/>
      <c r="L1608" s="62"/>
      <c r="M1608" s="114"/>
      <c r="N1608" s="116"/>
      <c r="O1608" s="57"/>
      <c r="P1608" s="50"/>
      <c r="Q1608" s="34"/>
      <c r="R1608" s="48"/>
      <c r="T1608" s="231" t="str">
        <f t="shared" si="82"/>
        <v/>
      </c>
      <c r="U1608" s="230"/>
      <c r="W1608" s="221" t="str">
        <f t="shared" si="83"/>
        <v/>
      </c>
      <c r="X1608" s="221" t="str">
        <f t="shared" si="84"/>
        <v/>
      </c>
      <c r="AA1608" s="216" t="str">
        <f>IF(ISNUMBER(J1608),IF(OR(F1608&lt;Soll_Ist_Vergleich!$C$4,F1608&gt;Soll_Ist_Vergleich!$C$5,I1608&lt;Soll_Ist_Vergleich!$C$4,I1608&gt;Soll_Ist_Vergleich!$C$5,O1608&lt;Soll_Ist_Vergleich!$C$4,O1608&gt;Soll_Ist_Vergleich!$C$5),"Datum überprüfen",""),"")</f>
        <v/>
      </c>
    </row>
    <row r="1609" spans="1:27" x14ac:dyDescent="0.2">
      <c r="A1609" s="243" t="str">
        <f>IF(ISBLANK(B1609),"",COUNTA(B$10:B1609))</f>
        <v/>
      </c>
      <c r="B1609" s="24"/>
      <c r="C1609" s="48"/>
      <c r="D1609" s="48"/>
      <c r="E1609" s="33"/>
      <c r="F1609" s="35"/>
      <c r="G1609" s="35"/>
      <c r="H1609" s="49"/>
      <c r="I1609" s="35"/>
      <c r="J1609" s="34"/>
      <c r="K1609" s="62"/>
      <c r="L1609" s="62"/>
      <c r="M1609" s="114"/>
      <c r="N1609" s="116"/>
      <c r="O1609" s="57"/>
      <c r="P1609" s="50"/>
      <c r="Q1609" s="34"/>
      <c r="R1609" s="48"/>
      <c r="T1609" s="231" t="str">
        <f t="shared" si="82"/>
        <v/>
      </c>
      <c r="U1609" s="230"/>
      <c r="W1609" s="221" t="str">
        <f t="shared" si="83"/>
        <v/>
      </c>
      <c r="X1609" s="221" t="str">
        <f t="shared" si="84"/>
        <v/>
      </c>
      <c r="AA1609" s="216" t="str">
        <f>IF(ISNUMBER(J1609),IF(OR(F1609&lt;Soll_Ist_Vergleich!$C$4,F1609&gt;Soll_Ist_Vergleich!$C$5,I1609&lt;Soll_Ist_Vergleich!$C$4,I1609&gt;Soll_Ist_Vergleich!$C$5,O1609&lt;Soll_Ist_Vergleich!$C$4,O1609&gt;Soll_Ist_Vergleich!$C$5),"Datum überprüfen",""),"")</f>
        <v/>
      </c>
    </row>
    <row r="1610" spans="1:27" x14ac:dyDescent="0.2">
      <c r="A1610" s="243" t="str">
        <f>IF(ISBLANK(B1610),"",COUNTA(B$10:B1610))</f>
        <v/>
      </c>
      <c r="B1610" s="24"/>
      <c r="C1610" s="48"/>
      <c r="D1610" s="48"/>
      <c r="E1610" s="33"/>
      <c r="F1610" s="35"/>
      <c r="G1610" s="35"/>
      <c r="H1610" s="49"/>
      <c r="I1610" s="35"/>
      <c r="J1610" s="34"/>
      <c r="K1610" s="62"/>
      <c r="L1610" s="62"/>
      <c r="M1610" s="114"/>
      <c r="N1610" s="116"/>
      <c r="O1610" s="57"/>
      <c r="P1610" s="50"/>
      <c r="Q1610" s="34"/>
      <c r="R1610" s="48"/>
      <c r="T1610" s="231" t="str">
        <f t="shared" si="82"/>
        <v/>
      </c>
      <c r="U1610" s="230"/>
      <c r="W1610" s="221" t="str">
        <f t="shared" si="83"/>
        <v/>
      </c>
      <c r="X1610" s="221" t="str">
        <f t="shared" si="84"/>
        <v/>
      </c>
      <c r="AA1610" s="216" t="str">
        <f>IF(ISNUMBER(J1610),IF(OR(F1610&lt;Soll_Ist_Vergleich!$C$4,F1610&gt;Soll_Ist_Vergleich!$C$5,I1610&lt;Soll_Ist_Vergleich!$C$4,I1610&gt;Soll_Ist_Vergleich!$C$5,O1610&lt;Soll_Ist_Vergleich!$C$4,O1610&gt;Soll_Ist_Vergleich!$C$5),"Datum überprüfen",""),"")</f>
        <v/>
      </c>
    </row>
    <row r="1611" spans="1:27" x14ac:dyDescent="0.2">
      <c r="A1611" s="243" t="str">
        <f>IF(ISBLANK(B1611),"",COUNTA(B$10:B1611))</f>
        <v/>
      </c>
      <c r="B1611" s="24"/>
      <c r="C1611" s="48"/>
      <c r="D1611" s="48"/>
      <c r="E1611" s="33"/>
      <c r="F1611" s="35"/>
      <c r="G1611" s="35"/>
      <c r="H1611" s="49"/>
      <c r="I1611" s="35"/>
      <c r="J1611" s="34"/>
      <c r="K1611" s="62"/>
      <c r="L1611" s="62"/>
      <c r="M1611" s="114"/>
      <c r="N1611" s="116"/>
      <c r="O1611" s="57"/>
      <c r="P1611" s="50"/>
      <c r="Q1611" s="34"/>
      <c r="R1611" s="48"/>
      <c r="T1611" s="231" t="str">
        <f t="shared" si="82"/>
        <v/>
      </c>
      <c r="U1611" s="230"/>
      <c r="W1611" s="221" t="str">
        <f t="shared" si="83"/>
        <v/>
      </c>
      <c r="X1611" s="221" t="str">
        <f t="shared" si="84"/>
        <v/>
      </c>
      <c r="AA1611" s="216" t="str">
        <f>IF(ISNUMBER(J1611),IF(OR(F1611&lt;Soll_Ist_Vergleich!$C$4,F1611&gt;Soll_Ist_Vergleich!$C$5,I1611&lt;Soll_Ist_Vergleich!$C$4,I1611&gt;Soll_Ist_Vergleich!$C$5,O1611&lt;Soll_Ist_Vergleich!$C$4,O1611&gt;Soll_Ist_Vergleich!$C$5),"Datum überprüfen",""),"")</f>
        <v/>
      </c>
    </row>
    <row r="1612" spans="1:27" x14ac:dyDescent="0.2">
      <c r="A1612" s="243" t="str">
        <f>IF(ISBLANK(B1612),"",COUNTA(B$10:B1612))</f>
        <v/>
      </c>
      <c r="B1612" s="24"/>
      <c r="C1612" s="48"/>
      <c r="D1612" s="48"/>
      <c r="E1612" s="33"/>
      <c r="F1612" s="35"/>
      <c r="G1612" s="35"/>
      <c r="H1612" s="49"/>
      <c r="I1612" s="35"/>
      <c r="J1612" s="34"/>
      <c r="K1612" s="62"/>
      <c r="L1612" s="62"/>
      <c r="M1612" s="114"/>
      <c r="N1612" s="116"/>
      <c r="O1612" s="57"/>
      <c r="P1612" s="50"/>
      <c r="Q1612" s="34"/>
      <c r="R1612" s="48"/>
      <c r="T1612" s="231" t="str">
        <f t="shared" si="82"/>
        <v/>
      </c>
      <c r="U1612" s="230"/>
      <c r="W1612" s="221" t="str">
        <f t="shared" si="83"/>
        <v/>
      </c>
      <c r="X1612" s="221" t="str">
        <f t="shared" si="84"/>
        <v/>
      </c>
      <c r="AA1612" s="216" t="str">
        <f>IF(ISNUMBER(J1612),IF(OR(F1612&lt;Soll_Ist_Vergleich!$C$4,F1612&gt;Soll_Ist_Vergleich!$C$5,I1612&lt;Soll_Ist_Vergleich!$C$4,I1612&gt;Soll_Ist_Vergleich!$C$5,O1612&lt;Soll_Ist_Vergleich!$C$4,O1612&gt;Soll_Ist_Vergleich!$C$5),"Datum überprüfen",""),"")</f>
        <v/>
      </c>
    </row>
    <row r="1613" spans="1:27" x14ac:dyDescent="0.2">
      <c r="A1613" s="243" t="str">
        <f>IF(ISBLANK(B1613),"",COUNTA(B$10:B1613))</f>
        <v/>
      </c>
      <c r="B1613" s="24"/>
      <c r="C1613" s="48"/>
      <c r="D1613" s="48"/>
      <c r="E1613" s="33"/>
      <c r="F1613" s="35"/>
      <c r="G1613" s="35"/>
      <c r="H1613" s="49"/>
      <c r="I1613" s="35"/>
      <c r="J1613" s="34"/>
      <c r="K1613" s="62"/>
      <c r="L1613" s="62"/>
      <c r="M1613" s="114"/>
      <c r="N1613" s="116"/>
      <c r="O1613" s="57"/>
      <c r="P1613" s="50"/>
      <c r="Q1613" s="34"/>
      <c r="R1613" s="48"/>
      <c r="T1613" s="231" t="str">
        <f t="shared" si="82"/>
        <v/>
      </c>
      <c r="U1613" s="230"/>
      <c r="W1613" s="221" t="str">
        <f t="shared" si="83"/>
        <v/>
      </c>
      <c r="X1613" s="221" t="str">
        <f t="shared" si="84"/>
        <v/>
      </c>
      <c r="AA1613" s="216" t="str">
        <f>IF(ISNUMBER(J1613),IF(OR(F1613&lt;Soll_Ist_Vergleich!$C$4,F1613&gt;Soll_Ist_Vergleich!$C$5,I1613&lt;Soll_Ist_Vergleich!$C$4,I1613&gt;Soll_Ist_Vergleich!$C$5,O1613&lt;Soll_Ist_Vergleich!$C$4,O1613&gt;Soll_Ist_Vergleich!$C$5),"Datum überprüfen",""),"")</f>
        <v/>
      </c>
    </row>
    <row r="1614" spans="1:27" x14ac:dyDescent="0.2">
      <c r="A1614" s="243" t="str">
        <f>IF(ISBLANK(B1614),"",COUNTA(B$10:B1614))</f>
        <v/>
      </c>
      <c r="B1614" s="24"/>
      <c r="C1614" s="48"/>
      <c r="D1614" s="48"/>
      <c r="E1614" s="33"/>
      <c r="F1614" s="35"/>
      <c r="G1614" s="35"/>
      <c r="H1614" s="49"/>
      <c r="I1614" s="35"/>
      <c r="J1614" s="34"/>
      <c r="K1614" s="62"/>
      <c r="L1614" s="62"/>
      <c r="M1614" s="114"/>
      <c r="N1614" s="116"/>
      <c r="O1614" s="57"/>
      <c r="P1614" s="50"/>
      <c r="Q1614" s="34"/>
      <c r="R1614" s="48"/>
      <c r="T1614" s="231" t="str">
        <f t="shared" si="82"/>
        <v/>
      </c>
      <c r="U1614" s="230"/>
      <c r="W1614" s="221" t="str">
        <f t="shared" si="83"/>
        <v/>
      </c>
      <c r="X1614" s="221" t="str">
        <f t="shared" si="84"/>
        <v/>
      </c>
      <c r="AA1614" s="216" t="str">
        <f>IF(ISNUMBER(J1614),IF(OR(F1614&lt;Soll_Ist_Vergleich!$C$4,F1614&gt;Soll_Ist_Vergleich!$C$5,I1614&lt;Soll_Ist_Vergleich!$C$4,I1614&gt;Soll_Ist_Vergleich!$C$5,O1614&lt;Soll_Ist_Vergleich!$C$4,O1614&gt;Soll_Ist_Vergleich!$C$5),"Datum überprüfen",""),"")</f>
        <v/>
      </c>
    </row>
    <row r="1615" spans="1:27" x14ac:dyDescent="0.2">
      <c r="A1615" s="243" t="str">
        <f>IF(ISBLANK(B1615),"",COUNTA(B$10:B1615))</f>
        <v/>
      </c>
      <c r="B1615" s="24"/>
      <c r="C1615" s="48"/>
      <c r="D1615" s="48"/>
      <c r="E1615" s="33"/>
      <c r="F1615" s="35"/>
      <c r="G1615" s="35"/>
      <c r="H1615" s="49"/>
      <c r="I1615" s="35"/>
      <c r="J1615" s="34"/>
      <c r="K1615" s="62"/>
      <c r="L1615" s="62"/>
      <c r="M1615" s="114"/>
      <c r="N1615" s="116"/>
      <c r="O1615" s="57"/>
      <c r="P1615" s="50"/>
      <c r="Q1615" s="34"/>
      <c r="R1615" s="48"/>
      <c r="T1615" s="231" t="str">
        <f t="shared" si="82"/>
        <v/>
      </c>
      <c r="U1615" s="230"/>
      <c r="W1615" s="221" t="str">
        <f t="shared" si="83"/>
        <v/>
      </c>
      <c r="X1615" s="221" t="str">
        <f t="shared" si="84"/>
        <v/>
      </c>
      <c r="AA1615" s="216" t="str">
        <f>IF(ISNUMBER(J1615),IF(OR(F1615&lt;Soll_Ist_Vergleich!$C$4,F1615&gt;Soll_Ist_Vergleich!$C$5,I1615&lt;Soll_Ist_Vergleich!$C$4,I1615&gt;Soll_Ist_Vergleich!$C$5,O1615&lt;Soll_Ist_Vergleich!$C$4,O1615&gt;Soll_Ist_Vergleich!$C$5),"Datum überprüfen",""),"")</f>
        <v/>
      </c>
    </row>
    <row r="1616" spans="1:27" x14ac:dyDescent="0.2">
      <c r="A1616" s="243" t="str">
        <f>IF(ISBLANK(B1616),"",COUNTA(B$10:B1616))</f>
        <v/>
      </c>
      <c r="B1616" s="24"/>
      <c r="C1616" s="48"/>
      <c r="D1616" s="48"/>
      <c r="E1616" s="33"/>
      <c r="F1616" s="35"/>
      <c r="G1616" s="35"/>
      <c r="H1616" s="49"/>
      <c r="I1616" s="35"/>
      <c r="J1616" s="34"/>
      <c r="K1616" s="62"/>
      <c r="L1616" s="62"/>
      <c r="M1616" s="114"/>
      <c r="N1616" s="116"/>
      <c r="O1616" s="57"/>
      <c r="P1616" s="50"/>
      <c r="Q1616" s="34"/>
      <c r="R1616" s="48"/>
      <c r="T1616" s="231" t="str">
        <f t="shared" si="82"/>
        <v/>
      </c>
      <c r="U1616" s="230"/>
      <c r="W1616" s="221" t="str">
        <f t="shared" si="83"/>
        <v/>
      </c>
      <c r="X1616" s="221" t="str">
        <f t="shared" si="84"/>
        <v/>
      </c>
      <c r="AA1616" s="216" t="str">
        <f>IF(ISNUMBER(J1616),IF(OR(F1616&lt;Soll_Ist_Vergleich!$C$4,F1616&gt;Soll_Ist_Vergleich!$C$5,I1616&lt;Soll_Ist_Vergleich!$C$4,I1616&gt;Soll_Ist_Vergleich!$C$5,O1616&lt;Soll_Ist_Vergleich!$C$4,O1616&gt;Soll_Ist_Vergleich!$C$5),"Datum überprüfen",""),"")</f>
        <v/>
      </c>
    </row>
    <row r="1617" spans="1:27" x14ac:dyDescent="0.2">
      <c r="A1617" s="243" t="str">
        <f>IF(ISBLANK(B1617),"",COUNTA(B$10:B1617))</f>
        <v/>
      </c>
      <c r="B1617" s="24"/>
      <c r="C1617" s="48"/>
      <c r="D1617" s="48"/>
      <c r="E1617" s="33"/>
      <c r="F1617" s="35"/>
      <c r="G1617" s="35"/>
      <c r="H1617" s="49"/>
      <c r="I1617" s="35"/>
      <c r="J1617" s="34"/>
      <c r="K1617" s="62"/>
      <c r="L1617" s="62"/>
      <c r="M1617" s="114"/>
      <c r="N1617" s="116"/>
      <c r="O1617" s="57"/>
      <c r="P1617" s="50"/>
      <c r="Q1617" s="34"/>
      <c r="R1617" s="48"/>
      <c r="T1617" s="231" t="str">
        <f t="shared" si="82"/>
        <v/>
      </c>
      <c r="U1617" s="230"/>
      <c r="W1617" s="221" t="str">
        <f t="shared" si="83"/>
        <v/>
      </c>
      <c r="X1617" s="221" t="str">
        <f t="shared" si="84"/>
        <v/>
      </c>
      <c r="AA1617" s="216" t="str">
        <f>IF(ISNUMBER(J1617),IF(OR(F1617&lt;Soll_Ist_Vergleich!$C$4,F1617&gt;Soll_Ist_Vergleich!$C$5,I1617&lt;Soll_Ist_Vergleich!$C$4,I1617&gt;Soll_Ist_Vergleich!$C$5,O1617&lt;Soll_Ist_Vergleich!$C$4,O1617&gt;Soll_Ist_Vergleich!$C$5),"Datum überprüfen",""),"")</f>
        <v/>
      </c>
    </row>
    <row r="1618" spans="1:27" x14ac:dyDescent="0.2">
      <c r="A1618" s="243" t="str">
        <f>IF(ISBLANK(B1618),"",COUNTA(B$10:B1618))</f>
        <v/>
      </c>
      <c r="B1618" s="24"/>
      <c r="C1618" s="48"/>
      <c r="D1618" s="48"/>
      <c r="E1618" s="33"/>
      <c r="F1618" s="35"/>
      <c r="G1618" s="35"/>
      <c r="H1618" s="49"/>
      <c r="I1618" s="35"/>
      <c r="J1618" s="34"/>
      <c r="K1618" s="62"/>
      <c r="L1618" s="62"/>
      <c r="M1618" s="114"/>
      <c r="N1618" s="116"/>
      <c r="O1618" s="57"/>
      <c r="P1618" s="50"/>
      <c r="Q1618" s="34"/>
      <c r="R1618" s="48"/>
      <c r="T1618" s="231" t="str">
        <f t="shared" si="82"/>
        <v/>
      </c>
      <c r="U1618" s="230"/>
      <c r="W1618" s="221" t="str">
        <f t="shared" si="83"/>
        <v/>
      </c>
      <c r="X1618" s="221" t="str">
        <f t="shared" si="84"/>
        <v/>
      </c>
      <c r="AA1618" s="216" t="str">
        <f>IF(ISNUMBER(J1618),IF(OR(F1618&lt;Soll_Ist_Vergleich!$C$4,F1618&gt;Soll_Ist_Vergleich!$C$5,I1618&lt;Soll_Ist_Vergleich!$C$4,I1618&gt;Soll_Ist_Vergleich!$C$5,O1618&lt;Soll_Ist_Vergleich!$C$4,O1618&gt;Soll_Ist_Vergleich!$C$5),"Datum überprüfen",""),"")</f>
        <v/>
      </c>
    </row>
    <row r="1619" spans="1:27" x14ac:dyDescent="0.2">
      <c r="A1619" s="243" t="str">
        <f>IF(ISBLANK(B1619),"",COUNTA(B$10:B1619))</f>
        <v/>
      </c>
      <c r="B1619" s="24"/>
      <c r="C1619" s="48"/>
      <c r="D1619" s="48"/>
      <c r="E1619" s="33"/>
      <c r="F1619" s="35"/>
      <c r="G1619" s="35"/>
      <c r="H1619" s="49"/>
      <c r="I1619" s="35"/>
      <c r="J1619" s="34"/>
      <c r="K1619" s="62"/>
      <c r="L1619" s="62"/>
      <c r="M1619" s="114"/>
      <c r="N1619" s="116"/>
      <c r="O1619" s="57"/>
      <c r="P1619" s="50"/>
      <c r="Q1619" s="34"/>
      <c r="R1619" s="48"/>
      <c r="T1619" s="231" t="str">
        <f t="shared" si="82"/>
        <v/>
      </c>
      <c r="U1619" s="230"/>
      <c r="W1619" s="221" t="str">
        <f t="shared" si="83"/>
        <v/>
      </c>
      <c r="X1619" s="221" t="str">
        <f t="shared" si="84"/>
        <v/>
      </c>
      <c r="AA1619" s="216" t="str">
        <f>IF(ISNUMBER(J1619),IF(OR(F1619&lt;Soll_Ist_Vergleich!$C$4,F1619&gt;Soll_Ist_Vergleich!$C$5,I1619&lt;Soll_Ist_Vergleich!$C$4,I1619&gt;Soll_Ist_Vergleich!$C$5,O1619&lt;Soll_Ist_Vergleich!$C$4,O1619&gt;Soll_Ist_Vergleich!$C$5),"Datum überprüfen",""),"")</f>
        <v/>
      </c>
    </row>
    <row r="1620" spans="1:27" x14ac:dyDescent="0.2">
      <c r="A1620" s="243" t="str">
        <f>IF(ISBLANK(B1620),"",COUNTA(B$10:B1620))</f>
        <v/>
      </c>
      <c r="B1620" s="24"/>
      <c r="C1620" s="48"/>
      <c r="D1620" s="48"/>
      <c r="E1620" s="33"/>
      <c r="F1620" s="35"/>
      <c r="G1620" s="35"/>
      <c r="H1620" s="49"/>
      <c r="I1620" s="35"/>
      <c r="J1620" s="34"/>
      <c r="K1620" s="62"/>
      <c r="L1620" s="62"/>
      <c r="M1620" s="114"/>
      <c r="N1620" s="116"/>
      <c r="O1620" s="57"/>
      <c r="P1620" s="50"/>
      <c r="Q1620" s="34"/>
      <c r="R1620" s="48"/>
      <c r="T1620" s="231" t="str">
        <f t="shared" si="82"/>
        <v/>
      </c>
      <c r="U1620" s="230"/>
      <c r="W1620" s="221" t="str">
        <f t="shared" si="83"/>
        <v/>
      </c>
      <c r="X1620" s="221" t="str">
        <f t="shared" si="84"/>
        <v/>
      </c>
      <c r="AA1620" s="216" t="str">
        <f>IF(ISNUMBER(J1620),IF(OR(F1620&lt;Soll_Ist_Vergleich!$C$4,F1620&gt;Soll_Ist_Vergleich!$C$5,I1620&lt;Soll_Ist_Vergleich!$C$4,I1620&gt;Soll_Ist_Vergleich!$C$5,O1620&lt;Soll_Ist_Vergleich!$C$4,O1620&gt;Soll_Ist_Vergleich!$C$5),"Datum überprüfen",""),"")</f>
        <v/>
      </c>
    </row>
    <row r="1621" spans="1:27" x14ac:dyDescent="0.2">
      <c r="A1621" s="243" t="str">
        <f>IF(ISBLANK(B1621),"",COUNTA(B$10:B1621))</f>
        <v/>
      </c>
      <c r="B1621" s="24"/>
      <c r="C1621" s="48"/>
      <c r="D1621" s="48"/>
      <c r="E1621" s="33"/>
      <c r="F1621" s="35"/>
      <c r="G1621" s="35"/>
      <c r="H1621" s="49"/>
      <c r="I1621" s="35"/>
      <c r="J1621" s="34"/>
      <c r="K1621" s="62"/>
      <c r="L1621" s="62"/>
      <c r="M1621" s="114"/>
      <c r="N1621" s="116"/>
      <c r="O1621" s="57"/>
      <c r="P1621" s="50"/>
      <c r="Q1621" s="34"/>
      <c r="R1621" s="48"/>
      <c r="T1621" s="231" t="str">
        <f t="shared" si="82"/>
        <v/>
      </c>
      <c r="U1621" s="230"/>
      <c r="W1621" s="221" t="str">
        <f t="shared" si="83"/>
        <v/>
      </c>
      <c r="X1621" s="221" t="str">
        <f t="shared" si="84"/>
        <v/>
      </c>
      <c r="AA1621" s="216" t="str">
        <f>IF(ISNUMBER(J1621),IF(OR(F1621&lt;Soll_Ist_Vergleich!$C$4,F1621&gt;Soll_Ist_Vergleich!$C$5,I1621&lt;Soll_Ist_Vergleich!$C$4,I1621&gt;Soll_Ist_Vergleich!$C$5,O1621&lt;Soll_Ist_Vergleich!$C$4,O1621&gt;Soll_Ist_Vergleich!$C$5),"Datum überprüfen",""),"")</f>
        <v/>
      </c>
    </row>
    <row r="1622" spans="1:27" x14ac:dyDescent="0.2">
      <c r="A1622" s="243" t="str">
        <f>IF(ISBLANK(B1622),"",COUNTA(B$10:B1622))</f>
        <v/>
      </c>
      <c r="B1622" s="24"/>
      <c r="C1622" s="48"/>
      <c r="D1622" s="48"/>
      <c r="E1622" s="33"/>
      <c r="F1622" s="35"/>
      <c r="G1622" s="35"/>
      <c r="H1622" s="49"/>
      <c r="I1622" s="35"/>
      <c r="J1622" s="34"/>
      <c r="K1622" s="62"/>
      <c r="L1622" s="62"/>
      <c r="M1622" s="114"/>
      <c r="N1622" s="116"/>
      <c r="O1622" s="57"/>
      <c r="P1622" s="50"/>
      <c r="Q1622" s="34"/>
      <c r="R1622" s="48"/>
      <c r="T1622" s="231" t="str">
        <f t="shared" si="82"/>
        <v/>
      </c>
      <c r="U1622" s="230"/>
      <c r="W1622" s="221" t="str">
        <f t="shared" si="83"/>
        <v/>
      </c>
      <c r="X1622" s="221" t="str">
        <f t="shared" si="84"/>
        <v/>
      </c>
      <c r="AA1622" s="216" t="str">
        <f>IF(ISNUMBER(J1622),IF(OR(F1622&lt;Soll_Ist_Vergleich!$C$4,F1622&gt;Soll_Ist_Vergleich!$C$5,I1622&lt;Soll_Ist_Vergleich!$C$4,I1622&gt;Soll_Ist_Vergleich!$C$5,O1622&lt;Soll_Ist_Vergleich!$C$4,O1622&gt;Soll_Ist_Vergleich!$C$5),"Datum überprüfen",""),"")</f>
        <v/>
      </c>
    </row>
    <row r="1623" spans="1:27" x14ac:dyDescent="0.2">
      <c r="A1623" s="243" t="str">
        <f>IF(ISBLANK(B1623),"",COUNTA(B$10:B1623))</f>
        <v/>
      </c>
      <c r="B1623" s="24"/>
      <c r="C1623" s="48"/>
      <c r="D1623" s="48"/>
      <c r="E1623" s="33"/>
      <c r="F1623" s="35"/>
      <c r="G1623" s="35"/>
      <c r="H1623" s="49"/>
      <c r="I1623" s="35"/>
      <c r="J1623" s="34"/>
      <c r="K1623" s="62"/>
      <c r="L1623" s="62"/>
      <c r="M1623" s="114"/>
      <c r="N1623" s="116"/>
      <c r="O1623" s="57"/>
      <c r="P1623" s="50"/>
      <c r="Q1623" s="34"/>
      <c r="R1623" s="48"/>
      <c r="T1623" s="231" t="str">
        <f t="shared" si="82"/>
        <v/>
      </c>
      <c r="U1623" s="230"/>
      <c r="W1623" s="221" t="str">
        <f t="shared" si="83"/>
        <v/>
      </c>
      <c r="X1623" s="221" t="str">
        <f t="shared" si="84"/>
        <v/>
      </c>
      <c r="AA1623" s="216" t="str">
        <f>IF(ISNUMBER(J1623),IF(OR(F1623&lt;Soll_Ist_Vergleich!$C$4,F1623&gt;Soll_Ist_Vergleich!$C$5,I1623&lt;Soll_Ist_Vergleich!$C$4,I1623&gt;Soll_Ist_Vergleich!$C$5,O1623&lt;Soll_Ist_Vergleich!$C$4,O1623&gt;Soll_Ist_Vergleich!$C$5),"Datum überprüfen",""),"")</f>
        <v/>
      </c>
    </row>
    <row r="1624" spans="1:27" x14ac:dyDescent="0.2">
      <c r="A1624" s="243" t="str">
        <f>IF(ISBLANK(B1624),"",COUNTA(B$10:B1624))</f>
        <v/>
      </c>
      <c r="B1624" s="24"/>
      <c r="C1624" s="48"/>
      <c r="D1624" s="48"/>
      <c r="E1624" s="33"/>
      <c r="F1624" s="35"/>
      <c r="G1624" s="35"/>
      <c r="H1624" s="49"/>
      <c r="I1624" s="35"/>
      <c r="J1624" s="34"/>
      <c r="K1624" s="62"/>
      <c r="L1624" s="62"/>
      <c r="M1624" s="114"/>
      <c r="N1624" s="116"/>
      <c r="O1624" s="57"/>
      <c r="P1624" s="50"/>
      <c r="Q1624" s="34"/>
      <c r="R1624" s="48"/>
      <c r="T1624" s="231" t="str">
        <f t="shared" si="82"/>
        <v/>
      </c>
      <c r="U1624" s="230"/>
      <c r="W1624" s="221" t="str">
        <f t="shared" si="83"/>
        <v/>
      </c>
      <c r="X1624" s="221" t="str">
        <f t="shared" si="84"/>
        <v/>
      </c>
      <c r="AA1624" s="216" t="str">
        <f>IF(ISNUMBER(J1624),IF(OR(F1624&lt;Soll_Ist_Vergleich!$C$4,F1624&gt;Soll_Ist_Vergleich!$C$5,I1624&lt;Soll_Ist_Vergleich!$C$4,I1624&gt;Soll_Ist_Vergleich!$C$5,O1624&lt;Soll_Ist_Vergleich!$C$4,O1624&gt;Soll_Ist_Vergleich!$C$5),"Datum überprüfen",""),"")</f>
        <v/>
      </c>
    </row>
    <row r="1625" spans="1:27" x14ac:dyDescent="0.2">
      <c r="A1625" s="243" t="str">
        <f>IF(ISBLANK(B1625),"",COUNTA(B$10:B1625))</f>
        <v/>
      </c>
      <c r="B1625" s="24"/>
      <c r="C1625" s="48"/>
      <c r="D1625" s="48"/>
      <c r="E1625" s="33"/>
      <c r="F1625" s="35"/>
      <c r="G1625" s="35"/>
      <c r="H1625" s="49"/>
      <c r="I1625" s="35"/>
      <c r="J1625" s="34"/>
      <c r="K1625" s="62"/>
      <c r="L1625" s="62"/>
      <c r="M1625" s="114"/>
      <c r="N1625" s="116"/>
      <c r="O1625" s="57"/>
      <c r="P1625" s="50"/>
      <c r="Q1625" s="34"/>
      <c r="R1625" s="48"/>
      <c r="T1625" s="231" t="str">
        <f t="shared" si="82"/>
        <v/>
      </c>
      <c r="U1625" s="230"/>
      <c r="W1625" s="221" t="str">
        <f t="shared" si="83"/>
        <v/>
      </c>
      <c r="X1625" s="221" t="str">
        <f t="shared" si="84"/>
        <v/>
      </c>
      <c r="AA1625" s="216" t="str">
        <f>IF(ISNUMBER(J1625),IF(OR(F1625&lt;Soll_Ist_Vergleich!$C$4,F1625&gt;Soll_Ist_Vergleich!$C$5,I1625&lt;Soll_Ist_Vergleich!$C$4,I1625&gt;Soll_Ist_Vergleich!$C$5,O1625&lt;Soll_Ist_Vergleich!$C$4,O1625&gt;Soll_Ist_Vergleich!$C$5),"Datum überprüfen",""),"")</f>
        <v/>
      </c>
    </row>
    <row r="1626" spans="1:27" x14ac:dyDescent="0.2">
      <c r="A1626" s="243" t="str">
        <f>IF(ISBLANK(B1626),"",COUNTA(B$10:B1626))</f>
        <v/>
      </c>
      <c r="B1626" s="24"/>
      <c r="C1626" s="48"/>
      <c r="D1626" s="48"/>
      <c r="E1626" s="33"/>
      <c r="F1626" s="35"/>
      <c r="G1626" s="35"/>
      <c r="H1626" s="49"/>
      <c r="I1626" s="35"/>
      <c r="J1626" s="34"/>
      <c r="K1626" s="62"/>
      <c r="L1626" s="62"/>
      <c r="M1626" s="114"/>
      <c r="N1626" s="116"/>
      <c r="O1626" s="57"/>
      <c r="P1626" s="50"/>
      <c r="Q1626" s="34"/>
      <c r="R1626" s="48"/>
      <c r="T1626" s="231" t="str">
        <f t="shared" si="82"/>
        <v/>
      </c>
      <c r="U1626" s="230"/>
      <c r="W1626" s="221" t="str">
        <f t="shared" si="83"/>
        <v/>
      </c>
      <c r="X1626" s="221" t="str">
        <f t="shared" si="84"/>
        <v/>
      </c>
      <c r="AA1626" s="216" t="str">
        <f>IF(ISNUMBER(J1626),IF(OR(F1626&lt;Soll_Ist_Vergleich!$C$4,F1626&gt;Soll_Ist_Vergleich!$C$5,I1626&lt;Soll_Ist_Vergleich!$C$4,I1626&gt;Soll_Ist_Vergleich!$C$5,O1626&lt;Soll_Ist_Vergleich!$C$4,O1626&gt;Soll_Ist_Vergleich!$C$5),"Datum überprüfen",""),"")</f>
        <v/>
      </c>
    </row>
    <row r="1627" spans="1:27" x14ac:dyDescent="0.2">
      <c r="A1627" s="243" t="str">
        <f>IF(ISBLANK(B1627),"",COUNTA(B$10:B1627))</f>
        <v/>
      </c>
      <c r="B1627" s="24"/>
      <c r="C1627" s="48"/>
      <c r="D1627" s="48"/>
      <c r="E1627" s="33"/>
      <c r="F1627" s="35"/>
      <c r="G1627" s="35"/>
      <c r="H1627" s="49"/>
      <c r="I1627" s="35"/>
      <c r="J1627" s="34"/>
      <c r="K1627" s="62"/>
      <c r="L1627" s="62"/>
      <c r="M1627" s="114"/>
      <c r="N1627" s="116"/>
      <c r="O1627" s="57"/>
      <c r="P1627" s="50"/>
      <c r="Q1627" s="34"/>
      <c r="R1627" s="48"/>
      <c r="T1627" s="231" t="str">
        <f t="shared" si="82"/>
        <v/>
      </c>
      <c r="U1627" s="230"/>
      <c r="W1627" s="221" t="str">
        <f t="shared" si="83"/>
        <v/>
      </c>
      <c r="X1627" s="221" t="str">
        <f t="shared" si="84"/>
        <v/>
      </c>
      <c r="AA1627" s="216" t="str">
        <f>IF(ISNUMBER(J1627),IF(OR(F1627&lt;Soll_Ist_Vergleich!$C$4,F1627&gt;Soll_Ist_Vergleich!$C$5,I1627&lt;Soll_Ist_Vergleich!$C$4,I1627&gt;Soll_Ist_Vergleich!$C$5,O1627&lt;Soll_Ist_Vergleich!$C$4,O1627&gt;Soll_Ist_Vergleich!$C$5),"Datum überprüfen",""),"")</f>
        <v/>
      </c>
    </row>
    <row r="1628" spans="1:27" x14ac:dyDescent="0.2">
      <c r="A1628" s="243" t="str">
        <f>IF(ISBLANK(B1628),"",COUNTA(B$10:B1628))</f>
        <v/>
      </c>
      <c r="B1628" s="24"/>
      <c r="C1628" s="48"/>
      <c r="D1628" s="48"/>
      <c r="E1628" s="33"/>
      <c r="F1628" s="35"/>
      <c r="G1628" s="35"/>
      <c r="H1628" s="49"/>
      <c r="I1628" s="35"/>
      <c r="J1628" s="34"/>
      <c r="K1628" s="62"/>
      <c r="L1628" s="62"/>
      <c r="M1628" s="114"/>
      <c r="N1628" s="116"/>
      <c r="O1628" s="57"/>
      <c r="P1628" s="50"/>
      <c r="Q1628" s="34"/>
      <c r="R1628" s="48"/>
      <c r="T1628" s="231" t="str">
        <f t="shared" si="82"/>
        <v/>
      </c>
      <c r="U1628" s="230"/>
      <c r="W1628" s="221" t="str">
        <f t="shared" si="83"/>
        <v/>
      </c>
      <c r="X1628" s="221" t="str">
        <f t="shared" si="84"/>
        <v/>
      </c>
      <c r="AA1628" s="216" t="str">
        <f>IF(ISNUMBER(J1628),IF(OR(F1628&lt;Soll_Ist_Vergleich!$C$4,F1628&gt;Soll_Ist_Vergleich!$C$5,I1628&lt;Soll_Ist_Vergleich!$C$4,I1628&gt;Soll_Ist_Vergleich!$C$5,O1628&lt;Soll_Ist_Vergleich!$C$4,O1628&gt;Soll_Ist_Vergleich!$C$5),"Datum überprüfen",""),"")</f>
        <v/>
      </c>
    </row>
    <row r="1629" spans="1:27" x14ac:dyDescent="0.2">
      <c r="A1629" s="243" t="str">
        <f>IF(ISBLANK(B1629),"",COUNTA(B$10:B1629))</f>
        <v/>
      </c>
      <c r="B1629" s="24"/>
      <c r="C1629" s="48"/>
      <c r="D1629" s="48"/>
      <c r="E1629" s="33"/>
      <c r="F1629" s="35"/>
      <c r="G1629" s="35"/>
      <c r="H1629" s="49"/>
      <c r="I1629" s="35"/>
      <c r="J1629" s="34"/>
      <c r="K1629" s="62"/>
      <c r="L1629" s="62"/>
      <c r="M1629" s="114"/>
      <c r="N1629" s="116"/>
      <c r="O1629" s="57"/>
      <c r="P1629" s="50"/>
      <c r="Q1629" s="34"/>
      <c r="R1629" s="48"/>
      <c r="T1629" s="231" t="str">
        <f t="shared" si="82"/>
        <v/>
      </c>
      <c r="U1629" s="230"/>
      <c r="W1629" s="221" t="str">
        <f t="shared" si="83"/>
        <v/>
      </c>
      <c r="X1629" s="221" t="str">
        <f t="shared" si="84"/>
        <v/>
      </c>
      <c r="AA1629" s="216" t="str">
        <f>IF(ISNUMBER(J1629),IF(OR(F1629&lt;Soll_Ist_Vergleich!$C$4,F1629&gt;Soll_Ist_Vergleich!$C$5,I1629&lt;Soll_Ist_Vergleich!$C$4,I1629&gt;Soll_Ist_Vergleich!$C$5,O1629&lt;Soll_Ist_Vergleich!$C$4,O1629&gt;Soll_Ist_Vergleich!$C$5),"Datum überprüfen",""),"")</f>
        <v/>
      </c>
    </row>
    <row r="1630" spans="1:27" x14ac:dyDescent="0.2">
      <c r="A1630" s="243" t="str">
        <f>IF(ISBLANK(B1630),"",COUNTA(B$10:B1630))</f>
        <v/>
      </c>
      <c r="B1630" s="24"/>
      <c r="C1630" s="48"/>
      <c r="D1630" s="48"/>
      <c r="E1630" s="33"/>
      <c r="F1630" s="35"/>
      <c r="G1630" s="35"/>
      <c r="H1630" s="49"/>
      <c r="I1630" s="35"/>
      <c r="J1630" s="34"/>
      <c r="K1630" s="62"/>
      <c r="L1630" s="62"/>
      <c r="M1630" s="114"/>
      <c r="N1630" s="116"/>
      <c r="O1630" s="57"/>
      <c r="P1630" s="50"/>
      <c r="Q1630" s="34"/>
      <c r="R1630" s="48"/>
      <c r="T1630" s="231" t="str">
        <f t="shared" si="82"/>
        <v/>
      </c>
      <c r="U1630" s="230"/>
      <c r="W1630" s="221" t="str">
        <f t="shared" si="83"/>
        <v/>
      </c>
      <c r="X1630" s="221" t="str">
        <f t="shared" si="84"/>
        <v/>
      </c>
      <c r="AA1630" s="216" t="str">
        <f>IF(ISNUMBER(J1630),IF(OR(F1630&lt;Soll_Ist_Vergleich!$C$4,F1630&gt;Soll_Ist_Vergleich!$C$5,I1630&lt;Soll_Ist_Vergleich!$C$4,I1630&gt;Soll_Ist_Vergleich!$C$5,O1630&lt;Soll_Ist_Vergleich!$C$4,O1630&gt;Soll_Ist_Vergleich!$C$5),"Datum überprüfen",""),"")</f>
        <v/>
      </c>
    </row>
    <row r="1631" spans="1:27" x14ac:dyDescent="0.2">
      <c r="A1631" s="243" t="str">
        <f>IF(ISBLANK(B1631),"",COUNTA(B$10:B1631))</f>
        <v/>
      </c>
      <c r="B1631" s="24"/>
      <c r="C1631" s="48"/>
      <c r="D1631" s="48"/>
      <c r="E1631" s="33"/>
      <c r="F1631" s="35"/>
      <c r="G1631" s="35"/>
      <c r="H1631" s="49"/>
      <c r="I1631" s="35"/>
      <c r="J1631" s="34"/>
      <c r="K1631" s="62"/>
      <c r="L1631" s="62"/>
      <c r="M1631" s="114"/>
      <c r="N1631" s="116"/>
      <c r="O1631" s="57"/>
      <c r="P1631" s="50"/>
      <c r="Q1631" s="34"/>
      <c r="R1631" s="48"/>
      <c r="T1631" s="231" t="str">
        <f t="shared" si="82"/>
        <v/>
      </c>
      <c r="U1631" s="230"/>
      <c r="W1631" s="221" t="str">
        <f t="shared" si="83"/>
        <v/>
      </c>
      <c r="X1631" s="221" t="str">
        <f t="shared" si="84"/>
        <v/>
      </c>
      <c r="AA1631" s="216" t="str">
        <f>IF(ISNUMBER(J1631),IF(OR(F1631&lt;Soll_Ist_Vergleich!$C$4,F1631&gt;Soll_Ist_Vergleich!$C$5,I1631&lt;Soll_Ist_Vergleich!$C$4,I1631&gt;Soll_Ist_Vergleich!$C$5,O1631&lt;Soll_Ist_Vergleich!$C$4,O1631&gt;Soll_Ist_Vergleich!$C$5),"Datum überprüfen",""),"")</f>
        <v/>
      </c>
    </row>
    <row r="1632" spans="1:27" x14ac:dyDescent="0.2">
      <c r="A1632" s="243" t="str">
        <f>IF(ISBLANK(B1632),"",COUNTA(B$10:B1632))</f>
        <v/>
      </c>
      <c r="B1632" s="24"/>
      <c r="C1632" s="48"/>
      <c r="D1632" s="48"/>
      <c r="E1632" s="33"/>
      <c r="F1632" s="35"/>
      <c r="G1632" s="35"/>
      <c r="H1632" s="49"/>
      <c r="I1632" s="35"/>
      <c r="J1632" s="34"/>
      <c r="K1632" s="62"/>
      <c r="L1632" s="62"/>
      <c r="M1632" s="114"/>
      <c r="N1632" s="116"/>
      <c r="O1632" s="57"/>
      <c r="P1632" s="50"/>
      <c r="Q1632" s="34"/>
      <c r="R1632" s="48"/>
      <c r="T1632" s="231" t="str">
        <f t="shared" si="82"/>
        <v/>
      </c>
      <c r="U1632" s="230"/>
      <c r="W1632" s="221" t="str">
        <f t="shared" si="83"/>
        <v/>
      </c>
      <c r="X1632" s="221" t="str">
        <f t="shared" si="84"/>
        <v/>
      </c>
      <c r="AA1632" s="216" t="str">
        <f>IF(ISNUMBER(J1632),IF(OR(F1632&lt;Soll_Ist_Vergleich!$C$4,F1632&gt;Soll_Ist_Vergleich!$C$5,I1632&lt;Soll_Ist_Vergleich!$C$4,I1632&gt;Soll_Ist_Vergleich!$C$5,O1632&lt;Soll_Ist_Vergleich!$C$4,O1632&gt;Soll_Ist_Vergleich!$C$5),"Datum überprüfen",""),"")</f>
        <v/>
      </c>
    </row>
    <row r="1633" spans="1:27" x14ac:dyDescent="0.2">
      <c r="A1633" s="243" t="str">
        <f>IF(ISBLANK(B1633),"",COUNTA(B$10:B1633))</f>
        <v/>
      </c>
      <c r="B1633" s="24"/>
      <c r="C1633" s="48"/>
      <c r="D1633" s="48"/>
      <c r="E1633" s="33"/>
      <c r="F1633" s="35"/>
      <c r="G1633" s="35"/>
      <c r="H1633" s="49"/>
      <c r="I1633" s="35"/>
      <c r="J1633" s="34"/>
      <c r="K1633" s="62"/>
      <c r="L1633" s="62"/>
      <c r="M1633" s="114"/>
      <c r="N1633" s="116"/>
      <c r="O1633" s="57"/>
      <c r="P1633" s="50"/>
      <c r="Q1633" s="34"/>
      <c r="R1633" s="48"/>
      <c r="T1633" s="231" t="str">
        <f t="shared" si="82"/>
        <v/>
      </c>
      <c r="U1633" s="230"/>
      <c r="W1633" s="221" t="str">
        <f t="shared" si="83"/>
        <v/>
      </c>
      <c r="X1633" s="221" t="str">
        <f t="shared" si="84"/>
        <v/>
      </c>
      <c r="AA1633" s="216" t="str">
        <f>IF(ISNUMBER(J1633),IF(OR(F1633&lt;Soll_Ist_Vergleich!$C$4,F1633&gt;Soll_Ist_Vergleich!$C$5,I1633&lt;Soll_Ist_Vergleich!$C$4,I1633&gt;Soll_Ist_Vergleich!$C$5,O1633&lt;Soll_Ist_Vergleich!$C$4,O1633&gt;Soll_Ist_Vergleich!$C$5),"Datum überprüfen",""),"")</f>
        <v/>
      </c>
    </row>
    <row r="1634" spans="1:27" x14ac:dyDescent="0.2">
      <c r="A1634" s="243" t="str">
        <f>IF(ISBLANK(B1634),"",COUNTA(B$10:B1634))</f>
        <v/>
      </c>
      <c r="B1634" s="24"/>
      <c r="C1634" s="48"/>
      <c r="D1634" s="48"/>
      <c r="E1634" s="33"/>
      <c r="F1634" s="35"/>
      <c r="G1634" s="35"/>
      <c r="H1634" s="49"/>
      <c r="I1634" s="35"/>
      <c r="J1634" s="34"/>
      <c r="K1634" s="62"/>
      <c r="L1634" s="62"/>
      <c r="M1634" s="114"/>
      <c r="N1634" s="116"/>
      <c r="O1634" s="57"/>
      <c r="P1634" s="50"/>
      <c r="Q1634" s="34"/>
      <c r="R1634" s="48"/>
      <c r="T1634" s="231" t="str">
        <f t="shared" si="82"/>
        <v/>
      </c>
      <c r="U1634" s="230"/>
      <c r="W1634" s="221" t="str">
        <f t="shared" si="83"/>
        <v/>
      </c>
      <c r="X1634" s="221" t="str">
        <f t="shared" si="84"/>
        <v/>
      </c>
      <c r="AA1634" s="216" t="str">
        <f>IF(ISNUMBER(J1634),IF(OR(F1634&lt;Soll_Ist_Vergleich!$C$4,F1634&gt;Soll_Ist_Vergleich!$C$5,I1634&lt;Soll_Ist_Vergleich!$C$4,I1634&gt;Soll_Ist_Vergleich!$C$5,O1634&lt;Soll_Ist_Vergleich!$C$4,O1634&gt;Soll_Ist_Vergleich!$C$5),"Datum überprüfen",""),"")</f>
        <v/>
      </c>
    </row>
    <row r="1635" spans="1:27" x14ac:dyDescent="0.2">
      <c r="A1635" s="243" t="str">
        <f>IF(ISBLANK(B1635),"",COUNTA(B$10:B1635))</f>
        <v/>
      </c>
      <c r="B1635" s="24"/>
      <c r="C1635" s="48"/>
      <c r="D1635" s="48"/>
      <c r="E1635" s="33"/>
      <c r="F1635" s="35"/>
      <c r="G1635" s="35"/>
      <c r="H1635" s="49"/>
      <c r="I1635" s="35"/>
      <c r="J1635" s="34"/>
      <c r="K1635" s="62"/>
      <c r="L1635" s="62"/>
      <c r="M1635" s="114"/>
      <c r="N1635" s="116"/>
      <c r="O1635" s="57"/>
      <c r="P1635" s="50"/>
      <c r="Q1635" s="34"/>
      <c r="R1635" s="48"/>
      <c r="T1635" s="231" t="str">
        <f t="shared" si="82"/>
        <v/>
      </c>
      <c r="U1635" s="230"/>
      <c r="W1635" s="221" t="str">
        <f t="shared" si="83"/>
        <v/>
      </c>
      <c r="X1635" s="221" t="str">
        <f t="shared" si="84"/>
        <v/>
      </c>
      <c r="AA1635" s="216" t="str">
        <f>IF(ISNUMBER(J1635),IF(OR(F1635&lt;Soll_Ist_Vergleich!$C$4,F1635&gt;Soll_Ist_Vergleich!$C$5,I1635&lt;Soll_Ist_Vergleich!$C$4,I1635&gt;Soll_Ist_Vergleich!$C$5,O1635&lt;Soll_Ist_Vergleich!$C$4,O1635&gt;Soll_Ist_Vergleich!$C$5),"Datum überprüfen",""),"")</f>
        <v/>
      </c>
    </row>
    <row r="1636" spans="1:27" x14ac:dyDescent="0.2">
      <c r="A1636" s="243" t="str">
        <f>IF(ISBLANK(B1636),"",COUNTA(B$10:B1636))</f>
        <v/>
      </c>
      <c r="B1636" s="24"/>
      <c r="C1636" s="48"/>
      <c r="D1636" s="48"/>
      <c r="E1636" s="33"/>
      <c r="F1636" s="35"/>
      <c r="G1636" s="35"/>
      <c r="H1636" s="49"/>
      <c r="I1636" s="35"/>
      <c r="J1636" s="34"/>
      <c r="K1636" s="62"/>
      <c r="L1636" s="62"/>
      <c r="M1636" s="114"/>
      <c r="N1636" s="116"/>
      <c r="O1636" s="57"/>
      <c r="P1636" s="50"/>
      <c r="Q1636" s="34"/>
      <c r="R1636" s="48"/>
      <c r="T1636" s="231" t="str">
        <f t="shared" si="82"/>
        <v/>
      </c>
      <c r="U1636" s="230"/>
      <c r="W1636" s="221" t="str">
        <f t="shared" si="83"/>
        <v/>
      </c>
      <c r="X1636" s="221" t="str">
        <f t="shared" si="84"/>
        <v/>
      </c>
      <c r="AA1636" s="216" t="str">
        <f>IF(ISNUMBER(J1636),IF(OR(F1636&lt;Soll_Ist_Vergleich!$C$4,F1636&gt;Soll_Ist_Vergleich!$C$5,I1636&lt;Soll_Ist_Vergleich!$C$4,I1636&gt;Soll_Ist_Vergleich!$C$5,O1636&lt;Soll_Ist_Vergleich!$C$4,O1636&gt;Soll_Ist_Vergleich!$C$5),"Datum überprüfen",""),"")</f>
        <v/>
      </c>
    </row>
    <row r="1637" spans="1:27" x14ac:dyDescent="0.2">
      <c r="A1637" s="243" t="str">
        <f>IF(ISBLANK(B1637),"",COUNTA(B$10:B1637))</f>
        <v/>
      </c>
      <c r="B1637" s="24"/>
      <c r="C1637" s="48"/>
      <c r="D1637" s="48"/>
      <c r="E1637" s="33"/>
      <c r="F1637" s="35"/>
      <c r="G1637" s="35"/>
      <c r="H1637" s="49"/>
      <c r="I1637" s="35"/>
      <c r="J1637" s="34"/>
      <c r="K1637" s="62"/>
      <c r="L1637" s="62"/>
      <c r="M1637" s="114"/>
      <c r="N1637" s="116"/>
      <c r="O1637" s="57"/>
      <c r="P1637" s="50"/>
      <c r="Q1637" s="34"/>
      <c r="R1637" s="48"/>
      <c r="T1637" s="231" t="str">
        <f t="shared" si="82"/>
        <v/>
      </c>
      <c r="U1637" s="230"/>
      <c r="W1637" s="221" t="str">
        <f t="shared" si="83"/>
        <v/>
      </c>
      <c r="X1637" s="221" t="str">
        <f t="shared" si="84"/>
        <v/>
      </c>
      <c r="AA1637" s="216" t="str">
        <f>IF(ISNUMBER(J1637),IF(OR(F1637&lt;Soll_Ist_Vergleich!$C$4,F1637&gt;Soll_Ist_Vergleich!$C$5,I1637&lt;Soll_Ist_Vergleich!$C$4,I1637&gt;Soll_Ist_Vergleich!$C$5,O1637&lt;Soll_Ist_Vergleich!$C$4,O1637&gt;Soll_Ist_Vergleich!$C$5),"Datum überprüfen",""),"")</f>
        <v/>
      </c>
    </row>
    <row r="1638" spans="1:27" x14ac:dyDescent="0.2">
      <c r="A1638" s="243" t="str">
        <f>IF(ISBLANK(B1638),"",COUNTA(B$10:B1638))</f>
        <v/>
      </c>
      <c r="B1638" s="24"/>
      <c r="C1638" s="48"/>
      <c r="D1638" s="48"/>
      <c r="E1638" s="33"/>
      <c r="F1638" s="35"/>
      <c r="G1638" s="35"/>
      <c r="H1638" s="49"/>
      <c r="I1638" s="35"/>
      <c r="J1638" s="34"/>
      <c r="K1638" s="62"/>
      <c r="L1638" s="62"/>
      <c r="M1638" s="114"/>
      <c r="N1638" s="116"/>
      <c r="O1638" s="57"/>
      <c r="P1638" s="50"/>
      <c r="Q1638" s="34"/>
      <c r="R1638" s="48"/>
      <c r="T1638" s="231" t="str">
        <f t="shared" si="82"/>
        <v/>
      </c>
      <c r="U1638" s="230"/>
      <c r="W1638" s="221" t="str">
        <f t="shared" si="83"/>
        <v/>
      </c>
      <c r="X1638" s="221" t="str">
        <f t="shared" si="84"/>
        <v/>
      </c>
      <c r="AA1638" s="216" t="str">
        <f>IF(ISNUMBER(J1638),IF(OR(F1638&lt;Soll_Ist_Vergleich!$C$4,F1638&gt;Soll_Ist_Vergleich!$C$5,I1638&lt;Soll_Ist_Vergleich!$C$4,I1638&gt;Soll_Ist_Vergleich!$C$5,O1638&lt;Soll_Ist_Vergleich!$C$4,O1638&gt;Soll_Ist_Vergleich!$C$5),"Datum überprüfen",""),"")</f>
        <v/>
      </c>
    </row>
    <row r="1639" spans="1:27" x14ac:dyDescent="0.2">
      <c r="A1639" s="243" t="str">
        <f>IF(ISBLANK(B1639),"",COUNTA(B$10:B1639))</f>
        <v/>
      </c>
      <c r="B1639" s="24"/>
      <c r="C1639" s="48"/>
      <c r="D1639" s="48"/>
      <c r="E1639" s="33"/>
      <c r="F1639" s="35"/>
      <c r="G1639" s="35"/>
      <c r="H1639" s="49"/>
      <c r="I1639" s="35"/>
      <c r="J1639" s="34"/>
      <c r="K1639" s="62"/>
      <c r="L1639" s="62"/>
      <c r="M1639" s="114"/>
      <c r="N1639" s="116"/>
      <c r="O1639" s="57"/>
      <c r="P1639" s="50"/>
      <c r="Q1639" s="34"/>
      <c r="R1639" s="48"/>
      <c r="T1639" s="231" t="str">
        <f t="shared" si="82"/>
        <v/>
      </c>
      <c r="U1639" s="230"/>
      <c r="W1639" s="221" t="str">
        <f t="shared" si="83"/>
        <v/>
      </c>
      <c r="X1639" s="221" t="str">
        <f t="shared" si="84"/>
        <v/>
      </c>
      <c r="AA1639" s="216" t="str">
        <f>IF(ISNUMBER(J1639),IF(OR(F1639&lt;Soll_Ist_Vergleich!$C$4,F1639&gt;Soll_Ist_Vergleich!$C$5,I1639&lt;Soll_Ist_Vergleich!$C$4,I1639&gt;Soll_Ist_Vergleich!$C$5,O1639&lt;Soll_Ist_Vergleich!$C$4,O1639&gt;Soll_Ist_Vergleich!$C$5),"Datum überprüfen",""),"")</f>
        <v/>
      </c>
    </row>
    <row r="1640" spans="1:27" x14ac:dyDescent="0.2">
      <c r="A1640" s="243" t="str">
        <f>IF(ISBLANK(B1640),"",COUNTA(B$10:B1640))</f>
        <v/>
      </c>
      <c r="B1640" s="24"/>
      <c r="C1640" s="48"/>
      <c r="D1640" s="48"/>
      <c r="E1640" s="33"/>
      <c r="F1640" s="35"/>
      <c r="G1640" s="35"/>
      <c r="H1640" s="49"/>
      <c r="I1640" s="35"/>
      <c r="J1640" s="34"/>
      <c r="K1640" s="62"/>
      <c r="L1640" s="62"/>
      <c r="M1640" s="114"/>
      <c r="N1640" s="116"/>
      <c r="O1640" s="57"/>
      <c r="P1640" s="50"/>
      <c r="Q1640" s="34"/>
      <c r="R1640" s="48"/>
      <c r="T1640" s="231" t="str">
        <f t="shared" si="82"/>
        <v/>
      </c>
      <c r="U1640" s="230"/>
      <c r="W1640" s="221" t="str">
        <f t="shared" si="83"/>
        <v/>
      </c>
      <c r="X1640" s="221" t="str">
        <f t="shared" si="84"/>
        <v/>
      </c>
      <c r="AA1640" s="216" t="str">
        <f>IF(ISNUMBER(J1640),IF(OR(F1640&lt;Soll_Ist_Vergleich!$C$4,F1640&gt;Soll_Ist_Vergleich!$C$5,I1640&lt;Soll_Ist_Vergleich!$C$4,I1640&gt;Soll_Ist_Vergleich!$C$5,O1640&lt;Soll_Ist_Vergleich!$C$4,O1640&gt;Soll_Ist_Vergleich!$C$5),"Datum überprüfen",""),"")</f>
        <v/>
      </c>
    </row>
    <row r="1641" spans="1:27" x14ac:dyDescent="0.2">
      <c r="A1641" s="243" t="str">
        <f>IF(ISBLANK(B1641),"",COUNTA(B$10:B1641))</f>
        <v/>
      </c>
      <c r="B1641" s="24"/>
      <c r="C1641" s="48"/>
      <c r="D1641" s="48"/>
      <c r="E1641" s="33"/>
      <c r="F1641" s="35"/>
      <c r="G1641" s="35"/>
      <c r="H1641" s="49"/>
      <c r="I1641" s="35"/>
      <c r="J1641" s="34"/>
      <c r="K1641" s="62"/>
      <c r="L1641" s="62"/>
      <c r="M1641" s="114"/>
      <c r="N1641" s="116"/>
      <c r="O1641" s="57"/>
      <c r="P1641" s="50"/>
      <c r="Q1641" s="34"/>
      <c r="R1641" s="48"/>
      <c r="T1641" s="231" t="str">
        <f t="shared" si="82"/>
        <v/>
      </c>
      <c r="U1641" s="230"/>
      <c r="W1641" s="221" t="str">
        <f t="shared" si="83"/>
        <v/>
      </c>
      <c r="X1641" s="221" t="str">
        <f t="shared" si="84"/>
        <v/>
      </c>
      <c r="AA1641" s="216" t="str">
        <f>IF(ISNUMBER(J1641),IF(OR(F1641&lt;Soll_Ist_Vergleich!$C$4,F1641&gt;Soll_Ist_Vergleich!$C$5,I1641&lt;Soll_Ist_Vergleich!$C$4,I1641&gt;Soll_Ist_Vergleich!$C$5,O1641&lt;Soll_Ist_Vergleich!$C$4,O1641&gt;Soll_Ist_Vergleich!$C$5),"Datum überprüfen",""),"")</f>
        <v/>
      </c>
    </row>
    <row r="1642" spans="1:27" x14ac:dyDescent="0.2">
      <c r="A1642" s="243" t="str">
        <f>IF(ISBLANK(B1642),"",COUNTA(B$10:B1642))</f>
        <v/>
      </c>
      <c r="B1642" s="24"/>
      <c r="C1642" s="48"/>
      <c r="D1642" s="48"/>
      <c r="E1642" s="33"/>
      <c r="F1642" s="35"/>
      <c r="G1642" s="35"/>
      <c r="H1642" s="49"/>
      <c r="I1642" s="35"/>
      <c r="J1642" s="34"/>
      <c r="K1642" s="62"/>
      <c r="L1642" s="62"/>
      <c r="M1642" s="114"/>
      <c r="N1642" s="116"/>
      <c r="O1642" s="57"/>
      <c r="P1642" s="50"/>
      <c r="Q1642" s="34"/>
      <c r="R1642" s="48"/>
      <c r="T1642" s="231" t="str">
        <f t="shared" si="82"/>
        <v/>
      </c>
      <c r="U1642" s="230"/>
      <c r="W1642" s="221" t="str">
        <f t="shared" si="83"/>
        <v/>
      </c>
      <c r="X1642" s="221" t="str">
        <f t="shared" si="84"/>
        <v/>
      </c>
      <c r="AA1642" s="216" t="str">
        <f>IF(ISNUMBER(J1642),IF(OR(F1642&lt;Soll_Ist_Vergleich!$C$4,F1642&gt;Soll_Ist_Vergleich!$C$5,I1642&lt;Soll_Ist_Vergleich!$C$4,I1642&gt;Soll_Ist_Vergleich!$C$5,O1642&lt;Soll_Ist_Vergleich!$C$4,O1642&gt;Soll_Ist_Vergleich!$C$5),"Datum überprüfen",""),"")</f>
        <v/>
      </c>
    </row>
    <row r="1643" spans="1:27" x14ac:dyDescent="0.2">
      <c r="A1643" s="243" t="str">
        <f>IF(ISBLANK(B1643),"",COUNTA(B$10:B1643))</f>
        <v/>
      </c>
      <c r="B1643" s="24"/>
      <c r="C1643" s="48"/>
      <c r="D1643" s="48"/>
      <c r="E1643" s="33"/>
      <c r="F1643" s="35"/>
      <c r="G1643" s="35"/>
      <c r="H1643" s="49"/>
      <c r="I1643" s="35"/>
      <c r="J1643" s="34"/>
      <c r="K1643" s="62"/>
      <c r="L1643" s="62"/>
      <c r="M1643" s="114"/>
      <c r="N1643" s="116"/>
      <c r="O1643" s="57"/>
      <c r="P1643" s="50"/>
      <c r="Q1643" s="34"/>
      <c r="R1643" s="48"/>
      <c r="T1643" s="231" t="str">
        <f t="shared" si="82"/>
        <v/>
      </c>
      <c r="U1643" s="230"/>
      <c r="W1643" s="221" t="str">
        <f t="shared" si="83"/>
        <v/>
      </c>
      <c r="X1643" s="221" t="str">
        <f t="shared" si="84"/>
        <v/>
      </c>
      <c r="AA1643" s="216" t="str">
        <f>IF(ISNUMBER(J1643),IF(OR(F1643&lt;Soll_Ist_Vergleich!$C$4,F1643&gt;Soll_Ist_Vergleich!$C$5,I1643&lt;Soll_Ist_Vergleich!$C$4,I1643&gt;Soll_Ist_Vergleich!$C$5,O1643&lt;Soll_Ist_Vergleich!$C$4,O1643&gt;Soll_Ist_Vergleich!$C$5),"Datum überprüfen",""),"")</f>
        <v/>
      </c>
    </row>
    <row r="1644" spans="1:27" x14ac:dyDescent="0.2">
      <c r="A1644" s="243" t="str">
        <f>IF(ISBLANK(B1644),"",COUNTA(B$10:B1644))</f>
        <v/>
      </c>
      <c r="B1644" s="24"/>
      <c r="C1644" s="48"/>
      <c r="D1644" s="48"/>
      <c r="E1644" s="33"/>
      <c r="F1644" s="35"/>
      <c r="G1644" s="35"/>
      <c r="H1644" s="49"/>
      <c r="I1644" s="35"/>
      <c r="J1644" s="34"/>
      <c r="K1644" s="62"/>
      <c r="L1644" s="62"/>
      <c r="M1644" s="114"/>
      <c r="N1644" s="116"/>
      <c r="O1644" s="57"/>
      <c r="P1644" s="50"/>
      <c r="Q1644" s="34"/>
      <c r="R1644" s="48"/>
      <c r="T1644" s="231" t="str">
        <f t="shared" si="82"/>
        <v/>
      </c>
      <c r="U1644" s="230"/>
      <c r="W1644" s="221" t="str">
        <f t="shared" si="83"/>
        <v/>
      </c>
      <c r="X1644" s="221" t="str">
        <f t="shared" si="84"/>
        <v/>
      </c>
      <c r="AA1644" s="216" t="str">
        <f>IF(ISNUMBER(J1644),IF(OR(F1644&lt;Soll_Ist_Vergleich!$C$4,F1644&gt;Soll_Ist_Vergleich!$C$5,I1644&lt;Soll_Ist_Vergleich!$C$4,I1644&gt;Soll_Ist_Vergleich!$C$5,O1644&lt;Soll_Ist_Vergleich!$C$4,O1644&gt;Soll_Ist_Vergleich!$C$5),"Datum überprüfen",""),"")</f>
        <v/>
      </c>
    </row>
    <row r="1645" spans="1:27" x14ac:dyDescent="0.2">
      <c r="A1645" s="243" t="str">
        <f>IF(ISBLANK(B1645),"",COUNTA(B$10:B1645))</f>
        <v/>
      </c>
      <c r="B1645" s="24"/>
      <c r="C1645" s="48"/>
      <c r="D1645" s="48"/>
      <c r="E1645" s="33"/>
      <c r="F1645" s="35"/>
      <c r="G1645" s="35"/>
      <c r="H1645" s="49"/>
      <c r="I1645" s="35"/>
      <c r="J1645" s="34"/>
      <c r="K1645" s="62"/>
      <c r="L1645" s="62"/>
      <c r="M1645" s="114"/>
      <c r="N1645" s="116"/>
      <c r="O1645" s="57"/>
      <c r="P1645" s="50"/>
      <c r="Q1645" s="34"/>
      <c r="R1645" s="48"/>
      <c r="T1645" s="231" t="str">
        <f t="shared" si="82"/>
        <v/>
      </c>
      <c r="U1645" s="230"/>
      <c r="W1645" s="221" t="str">
        <f t="shared" si="83"/>
        <v/>
      </c>
      <c r="X1645" s="221" t="str">
        <f t="shared" si="84"/>
        <v/>
      </c>
      <c r="AA1645" s="216" t="str">
        <f>IF(ISNUMBER(J1645),IF(OR(F1645&lt;Soll_Ist_Vergleich!$C$4,F1645&gt;Soll_Ist_Vergleich!$C$5,I1645&lt;Soll_Ist_Vergleich!$C$4,I1645&gt;Soll_Ist_Vergleich!$C$5,O1645&lt;Soll_Ist_Vergleich!$C$4,O1645&gt;Soll_Ist_Vergleich!$C$5),"Datum überprüfen",""),"")</f>
        <v/>
      </c>
    </row>
    <row r="1646" spans="1:27" x14ac:dyDescent="0.2">
      <c r="A1646" s="243" t="str">
        <f>IF(ISBLANK(B1646),"",COUNTA(B$10:B1646))</f>
        <v/>
      </c>
      <c r="B1646" s="24"/>
      <c r="C1646" s="48"/>
      <c r="D1646" s="48"/>
      <c r="E1646" s="33"/>
      <c r="F1646" s="35"/>
      <c r="G1646" s="35"/>
      <c r="H1646" s="49"/>
      <c r="I1646" s="35"/>
      <c r="J1646" s="34"/>
      <c r="K1646" s="62"/>
      <c r="L1646" s="62"/>
      <c r="M1646" s="114"/>
      <c r="N1646" s="116"/>
      <c r="O1646" s="57"/>
      <c r="P1646" s="50"/>
      <c r="Q1646" s="34"/>
      <c r="R1646" s="48"/>
      <c r="T1646" s="231" t="str">
        <f t="shared" si="82"/>
        <v/>
      </c>
      <c r="U1646" s="230"/>
      <c r="W1646" s="221" t="str">
        <f t="shared" si="83"/>
        <v/>
      </c>
      <c r="X1646" s="221" t="str">
        <f t="shared" si="84"/>
        <v/>
      </c>
      <c r="AA1646" s="216" t="str">
        <f>IF(ISNUMBER(J1646),IF(OR(F1646&lt;Soll_Ist_Vergleich!$C$4,F1646&gt;Soll_Ist_Vergleich!$C$5,I1646&lt;Soll_Ist_Vergleich!$C$4,I1646&gt;Soll_Ist_Vergleich!$C$5,O1646&lt;Soll_Ist_Vergleich!$C$4,O1646&gt;Soll_Ist_Vergleich!$C$5),"Datum überprüfen",""),"")</f>
        <v/>
      </c>
    </row>
    <row r="1647" spans="1:27" x14ac:dyDescent="0.2">
      <c r="A1647" s="243" t="str">
        <f>IF(ISBLANK(B1647),"",COUNTA(B$10:B1647))</f>
        <v/>
      </c>
      <c r="B1647" s="24"/>
      <c r="C1647" s="48"/>
      <c r="D1647" s="48"/>
      <c r="E1647" s="33"/>
      <c r="F1647" s="35"/>
      <c r="G1647" s="35"/>
      <c r="H1647" s="49"/>
      <c r="I1647" s="35"/>
      <c r="J1647" s="34"/>
      <c r="K1647" s="62"/>
      <c r="L1647" s="62"/>
      <c r="M1647" s="114"/>
      <c r="N1647" s="116"/>
      <c r="O1647" s="57"/>
      <c r="P1647" s="50"/>
      <c r="Q1647" s="34"/>
      <c r="R1647" s="48"/>
      <c r="T1647" s="231" t="str">
        <f t="shared" si="82"/>
        <v/>
      </c>
      <c r="U1647" s="230"/>
      <c r="W1647" s="221" t="str">
        <f t="shared" si="83"/>
        <v/>
      </c>
      <c r="X1647" s="221" t="str">
        <f t="shared" si="84"/>
        <v/>
      </c>
      <c r="AA1647" s="216" t="str">
        <f>IF(ISNUMBER(J1647),IF(OR(F1647&lt;Soll_Ist_Vergleich!$C$4,F1647&gt;Soll_Ist_Vergleich!$C$5,I1647&lt;Soll_Ist_Vergleich!$C$4,I1647&gt;Soll_Ist_Vergleich!$C$5,O1647&lt;Soll_Ist_Vergleich!$C$4,O1647&gt;Soll_Ist_Vergleich!$C$5),"Datum überprüfen",""),"")</f>
        <v/>
      </c>
    </row>
    <row r="1648" spans="1:27" x14ac:dyDescent="0.2">
      <c r="A1648" s="243" t="str">
        <f>IF(ISBLANK(B1648),"",COUNTA(B$10:B1648))</f>
        <v/>
      </c>
      <c r="B1648" s="24"/>
      <c r="C1648" s="48"/>
      <c r="D1648" s="48"/>
      <c r="E1648" s="33"/>
      <c r="F1648" s="35"/>
      <c r="G1648" s="35"/>
      <c r="H1648" s="49"/>
      <c r="I1648" s="35"/>
      <c r="J1648" s="34"/>
      <c r="K1648" s="62"/>
      <c r="L1648" s="62"/>
      <c r="M1648" s="114"/>
      <c r="N1648" s="116"/>
      <c r="O1648" s="57"/>
      <c r="P1648" s="50"/>
      <c r="Q1648" s="34"/>
      <c r="R1648" s="48"/>
      <c r="T1648" s="231" t="str">
        <f t="shared" si="82"/>
        <v/>
      </c>
      <c r="U1648" s="230"/>
      <c r="W1648" s="221" t="str">
        <f t="shared" si="83"/>
        <v/>
      </c>
      <c r="X1648" s="221" t="str">
        <f t="shared" si="84"/>
        <v/>
      </c>
      <c r="AA1648" s="216" t="str">
        <f>IF(ISNUMBER(J1648),IF(OR(F1648&lt;Soll_Ist_Vergleich!$C$4,F1648&gt;Soll_Ist_Vergleich!$C$5,I1648&lt;Soll_Ist_Vergleich!$C$4,I1648&gt;Soll_Ist_Vergleich!$C$5,O1648&lt;Soll_Ist_Vergleich!$C$4,O1648&gt;Soll_Ist_Vergleich!$C$5),"Datum überprüfen",""),"")</f>
        <v/>
      </c>
    </row>
    <row r="1649" spans="1:27" x14ac:dyDescent="0.2">
      <c r="A1649" s="243" t="str">
        <f>IF(ISBLANK(B1649),"",COUNTA(B$10:B1649))</f>
        <v/>
      </c>
      <c r="B1649" s="24"/>
      <c r="C1649" s="48"/>
      <c r="D1649" s="48"/>
      <c r="E1649" s="33"/>
      <c r="F1649" s="35"/>
      <c r="G1649" s="35"/>
      <c r="H1649" s="49"/>
      <c r="I1649" s="35"/>
      <c r="J1649" s="34"/>
      <c r="K1649" s="62"/>
      <c r="L1649" s="62"/>
      <c r="M1649" s="114"/>
      <c r="N1649" s="116"/>
      <c r="O1649" s="57"/>
      <c r="P1649" s="50"/>
      <c r="Q1649" s="34"/>
      <c r="R1649" s="48"/>
      <c r="T1649" s="231" t="str">
        <f t="shared" si="82"/>
        <v/>
      </c>
      <c r="U1649" s="230"/>
      <c r="W1649" s="221" t="str">
        <f t="shared" si="83"/>
        <v/>
      </c>
      <c r="X1649" s="221" t="str">
        <f t="shared" si="84"/>
        <v/>
      </c>
      <c r="AA1649" s="216" t="str">
        <f>IF(ISNUMBER(J1649),IF(OR(F1649&lt;Soll_Ist_Vergleich!$C$4,F1649&gt;Soll_Ist_Vergleich!$C$5,I1649&lt;Soll_Ist_Vergleich!$C$4,I1649&gt;Soll_Ist_Vergleich!$C$5,O1649&lt;Soll_Ist_Vergleich!$C$4,O1649&gt;Soll_Ist_Vergleich!$C$5),"Datum überprüfen",""),"")</f>
        <v/>
      </c>
    </row>
    <row r="1650" spans="1:27" x14ac:dyDescent="0.2">
      <c r="A1650" s="243" t="str">
        <f>IF(ISBLANK(B1650),"",COUNTA(B$10:B1650))</f>
        <v/>
      </c>
      <c r="B1650" s="24"/>
      <c r="C1650" s="48"/>
      <c r="D1650" s="48"/>
      <c r="E1650" s="33"/>
      <c r="F1650" s="35"/>
      <c r="G1650" s="35"/>
      <c r="H1650" s="49"/>
      <c r="I1650" s="35"/>
      <c r="J1650" s="34"/>
      <c r="K1650" s="62"/>
      <c r="L1650" s="62"/>
      <c r="M1650" s="114"/>
      <c r="N1650" s="116"/>
      <c r="O1650" s="57"/>
      <c r="P1650" s="50"/>
      <c r="Q1650" s="34"/>
      <c r="R1650" s="48"/>
      <c r="T1650" s="231" t="str">
        <f t="shared" si="82"/>
        <v/>
      </c>
      <c r="U1650" s="230"/>
      <c r="W1650" s="221" t="str">
        <f t="shared" si="83"/>
        <v/>
      </c>
      <c r="X1650" s="221" t="str">
        <f t="shared" si="84"/>
        <v/>
      </c>
      <c r="AA1650" s="216" t="str">
        <f>IF(ISNUMBER(J1650),IF(OR(F1650&lt;Soll_Ist_Vergleich!$C$4,F1650&gt;Soll_Ist_Vergleich!$C$5,I1650&lt;Soll_Ist_Vergleich!$C$4,I1650&gt;Soll_Ist_Vergleich!$C$5,O1650&lt;Soll_Ist_Vergleich!$C$4,O1650&gt;Soll_Ist_Vergleich!$C$5),"Datum überprüfen",""),"")</f>
        <v/>
      </c>
    </row>
    <row r="1651" spans="1:27" x14ac:dyDescent="0.2">
      <c r="A1651" s="243" t="str">
        <f>IF(ISBLANK(B1651),"",COUNTA(B$10:B1651))</f>
        <v/>
      </c>
      <c r="B1651" s="24"/>
      <c r="C1651" s="48"/>
      <c r="D1651" s="48"/>
      <c r="E1651" s="33"/>
      <c r="F1651" s="35"/>
      <c r="G1651" s="35"/>
      <c r="H1651" s="49"/>
      <c r="I1651" s="35"/>
      <c r="J1651" s="34"/>
      <c r="K1651" s="62"/>
      <c r="L1651" s="62"/>
      <c r="M1651" s="114"/>
      <c r="N1651" s="116"/>
      <c r="O1651" s="57"/>
      <c r="P1651" s="50"/>
      <c r="Q1651" s="34"/>
      <c r="R1651" s="48"/>
      <c r="T1651" s="231" t="str">
        <f t="shared" si="82"/>
        <v/>
      </c>
      <c r="U1651" s="230"/>
      <c r="W1651" s="221" t="str">
        <f t="shared" si="83"/>
        <v/>
      </c>
      <c r="X1651" s="221" t="str">
        <f t="shared" si="84"/>
        <v/>
      </c>
      <c r="AA1651" s="216" t="str">
        <f>IF(ISNUMBER(J1651),IF(OR(F1651&lt;Soll_Ist_Vergleich!$C$4,F1651&gt;Soll_Ist_Vergleich!$C$5,I1651&lt;Soll_Ist_Vergleich!$C$4,I1651&gt;Soll_Ist_Vergleich!$C$5,O1651&lt;Soll_Ist_Vergleich!$C$4,O1651&gt;Soll_Ist_Vergleich!$C$5),"Datum überprüfen",""),"")</f>
        <v/>
      </c>
    </row>
    <row r="1652" spans="1:27" x14ac:dyDescent="0.2">
      <c r="A1652" s="243" t="str">
        <f>IF(ISBLANK(B1652),"",COUNTA(B$10:B1652))</f>
        <v/>
      </c>
      <c r="B1652" s="24"/>
      <c r="C1652" s="48"/>
      <c r="D1652" s="48"/>
      <c r="E1652" s="33"/>
      <c r="F1652" s="35"/>
      <c r="G1652" s="35"/>
      <c r="H1652" s="49"/>
      <c r="I1652" s="35"/>
      <c r="J1652" s="34"/>
      <c r="K1652" s="62"/>
      <c r="L1652" s="62"/>
      <c r="M1652" s="114"/>
      <c r="N1652" s="116"/>
      <c r="O1652" s="57"/>
      <c r="P1652" s="50"/>
      <c r="Q1652" s="34"/>
      <c r="R1652" s="48"/>
      <c r="T1652" s="231" t="str">
        <f t="shared" si="82"/>
        <v/>
      </c>
      <c r="U1652" s="230"/>
      <c r="W1652" s="221" t="str">
        <f t="shared" si="83"/>
        <v/>
      </c>
      <c r="X1652" s="221" t="str">
        <f t="shared" si="84"/>
        <v/>
      </c>
      <c r="AA1652" s="216" t="str">
        <f>IF(ISNUMBER(J1652),IF(OR(F1652&lt;Soll_Ist_Vergleich!$C$4,F1652&gt;Soll_Ist_Vergleich!$C$5,I1652&lt;Soll_Ist_Vergleich!$C$4,I1652&gt;Soll_Ist_Vergleich!$C$5,O1652&lt;Soll_Ist_Vergleich!$C$4,O1652&gt;Soll_Ist_Vergleich!$C$5),"Datum überprüfen",""),"")</f>
        <v/>
      </c>
    </row>
    <row r="1653" spans="1:27" x14ac:dyDescent="0.2">
      <c r="A1653" s="243" t="str">
        <f>IF(ISBLANK(B1653),"",COUNTA(B$10:B1653))</f>
        <v/>
      </c>
      <c r="B1653" s="24"/>
      <c r="C1653" s="48"/>
      <c r="D1653" s="48"/>
      <c r="E1653" s="33"/>
      <c r="F1653" s="35"/>
      <c r="G1653" s="35"/>
      <c r="H1653" s="49"/>
      <c r="I1653" s="35"/>
      <c r="J1653" s="34"/>
      <c r="K1653" s="62"/>
      <c r="L1653" s="62"/>
      <c r="M1653" s="114"/>
      <c r="N1653" s="116"/>
      <c r="O1653" s="57"/>
      <c r="P1653" s="50"/>
      <c r="Q1653" s="34"/>
      <c r="R1653" s="48"/>
      <c r="T1653" s="231" t="str">
        <f t="shared" si="82"/>
        <v/>
      </c>
      <c r="U1653" s="230"/>
      <c r="W1653" s="221" t="str">
        <f t="shared" si="83"/>
        <v/>
      </c>
      <c r="X1653" s="221" t="str">
        <f t="shared" si="84"/>
        <v/>
      </c>
      <c r="AA1653" s="216" t="str">
        <f>IF(ISNUMBER(J1653),IF(OR(F1653&lt;Soll_Ist_Vergleich!$C$4,F1653&gt;Soll_Ist_Vergleich!$C$5,I1653&lt;Soll_Ist_Vergleich!$C$4,I1653&gt;Soll_Ist_Vergleich!$C$5,O1653&lt;Soll_Ist_Vergleich!$C$4,O1653&gt;Soll_Ist_Vergleich!$C$5),"Datum überprüfen",""),"")</f>
        <v/>
      </c>
    </row>
    <row r="1654" spans="1:27" x14ac:dyDescent="0.2">
      <c r="A1654" s="243" t="str">
        <f>IF(ISBLANK(B1654),"",COUNTA(B$10:B1654))</f>
        <v/>
      </c>
      <c r="B1654" s="24"/>
      <c r="C1654" s="48"/>
      <c r="D1654" s="48"/>
      <c r="E1654" s="33"/>
      <c r="F1654" s="35"/>
      <c r="G1654" s="35"/>
      <c r="H1654" s="49"/>
      <c r="I1654" s="35"/>
      <c r="J1654" s="34"/>
      <c r="K1654" s="62"/>
      <c r="L1654" s="62"/>
      <c r="M1654" s="114"/>
      <c r="N1654" s="116"/>
      <c r="O1654" s="57"/>
      <c r="P1654" s="50"/>
      <c r="Q1654" s="34"/>
      <c r="R1654" s="48"/>
      <c r="T1654" s="231" t="str">
        <f t="shared" si="82"/>
        <v/>
      </c>
      <c r="U1654" s="230"/>
      <c r="W1654" s="221" t="str">
        <f t="shared" si="83"/>
        <v/>
      </c>
      <c r="X1654" s="221" t="str">
        <f t="shared" si="84"/>
        <v/>
      </c>
      <c r="AA1654" s="216" t="str">
        <f>IF(ISNUMBER(J1654),IF(OR(F1654&lt;Soll_Ist_Vergleich!$C$4,F1654&gt;Soll_Ist_Vergleich!$C$5,I1654&lt;Soll_Ist_Vergleich!$C$4,I1654&gt;Soll_Ist_Vergleich!$C$5,O1654&lt;Soll_Ist_Vergleich!$C$4,O1654&gt;Soll_Ist_Vergleich!$C$5),"Datum überprüfen",""),"")</f>
        <v/>
      </c>
    </row>
    <row r="1655" spans="1:27" x14ac:dyDescent="0.2">
      <c r="A1655" s="243" t="str">
        <f>IF(ISBLANK(B1655),"",COUNTA(B$10:B1655))</f>
        <v/>
      </c>
      <c r="B1655" s="24"/>
      <c r="C1655" s="48"/>
      <c r="D1655" s="48"/>
      <c r="E1655" s="33"/>
      <c r="F1655" s="35"/>
      <c r="G1655" s="35"/>
      <c r="H1655" s="49"/>
      <c r="I1655" s="35"/>
      <c r="J1655" s="34"/>
      <c r="K1655" s="62"/>
      <c r="L1655" s="62"/>
      <c r="M1655" s="114"/>
      <c r="N1655" s="116"/>
      <c r="O1655" s="57"/>
      <c r="P1655" s="50"/>
      <c r="Q1655" s="34"/>
      <c r="R1655" s="48"/>
      <c r="T1655" s="231" t="str">
        <f t="shared" si="82"/>
        <v/>
      </c>
      <c r="U1655" s="230"/>
      <c r="W1655" s="221" t="str">
        <f t="shared" si="83"/>
        <v/>
      </c>
      <c r="X1655" s="221" t="str">
        <f t="shared" si="84"/>
        <v/>
      </c>
      <c r="AA1655" s="216" t="str">
        <f>IF(ISNUMBER(J1655),IF(OR(F1655&lt;Soll_Ist_Vergleich!$C$4,F1655&gt;Soll_Ist_Vergleich!$C$5,I1655&lt;Soll_Ist_Vergleich!$C$4,I1655&gt;Soll_Ist_Vergleich!$C$5,O1655&lt;Soll_Ist_Vergleich!$C$4,O1655&gt;Soll_Ist_Vergleich!$C$5),"Datum überprüfen",""),"")</f>
        <v/>
      </c>
    </row>
    <row r="1656" spans="1:27" x14ac:dyDescent="0.2">
      <c r="A1656" s="243" t="str">
        <f>IF(ISBLANK(B1656),"",COUNTA(B$10:B1656))</f>
        <v/>
      </c>
      <c r="B1656" s="24"/>
      <c r="C1656" s="48"/>
      <c r="D1656" s="48"/>
      <c r="E1656" s="33"/>
      <c r="F1656" s="35"/>
      <c r="G1656" s="35"/>
      <c r="H1656" s="49"/>
      <c r="I1656" s="35"/>
      <c r="J1656" s="34"/>
      <c r="K1656" s="62"/>
      <c r="L1656" s="62"/>
      <c r="M1656" s="114"/>
      <c r="N1656" s="116"/>
      <c r="O1656" s="57"/>
      <c r="P1656" s="50"/>
      <c r="Q1656" s="34"/>
      <c r="R1656" s="48"/>
      <c r="T1656" s="231" t="str">
        <f t="shared" si="82"/>
        <v/>
      </c>
      <c r="U1656" s="230"/>
      <c r="W1656" s="221" t="str">
        <f t="shared" si="83"/>
        <v/>
      </c>
      <c r="X1656" s="221" t="str">
        <f t="shared" si="84"/>
        <v/>
      </c>
      <c r="AA1656" s="216" t="str">
        <f>IF(ISNUMBER(J1656),IF(OR(F1656&lt;Soll_Ist_Vergleich!$C$4,F1656&gt;Soll_Ist_Vergleich!$C$5,I1656&lt;Soll_Ist_Vergleich!$C$4,I1656&gt;Soll_Ist_Vergleich!$C$5,O1656&lt;Soll_Ist_Vergleich!$C$4,O1656&gt;Soll_Ist_Vergleich!$C$5),"Datum überprüfen",""),"")</f>
        <v/>
      </c>
    </row>
    <row r="1657" spans="1:27" x14ac:dyDescent="0.2">
      <c r="A1657" s="243" t="str">
        <f>IF(ISBLANK(B1657),"",COUNTA(B$10:B1657))</f>
        <v/>
      </c>
      <c r="B1657" s="24"/>
      <c r="C1657" s="48"/>
      <c r="D1657" s="48"/>
      <c r="E1657" s="33"/>
      <c r="F1657" s="35"/>
      <c r="G1657" s="35"/>
      <c r="H1657" s="49"/>
      <c r="I1657" s="35"/>
      <c r="J1657" s="34"/>
      <c r="K1657" s="62"/>
      <c r="L1657" s="62"/>
      <c r="M1657" s="114"/>
      <c r="N1657" s="116"/>
      <c r="O1657" s="57"/>
      <c r="P1657" s="50"/>
      <c r="Q1657" s="34"/>
      <c r="R1657" s="48"/>
      <c r="T1657" s="231" t="str">
        <f t="shared" si="82"/>
        <v/>
      </c>
      <c r="U1657" s="230"/>
      <c r="W1657" s="221" t="str">
        <f t="shared" si="83"/>
        <v/>
      </c>
      <c r="X1657" s="221" t="str">
        <f t="shared" si="84"/>
        <v/>
      </c>
      <c r="AA1657" s="216" t="str">
        <f>IF(ISNUMBER(J1657),IF(OR(F1657&lt;Soll_Ist_Vergleich!$C$4,F1657&gt;Soll_Ist_Vergleich!$C$5,I1657&lt;Soll_Ist_Vergleich!$C$4,I1657&gt;Soll_Ist_Vergleich!$C$5,O1657&lt;Soll_Ist_Vergleich!$C$4,O1657&gt;Soll_Ist_Vergleich!$C$5),"Datum überprüfen",""),"")</f>
        <v/>
      </c>
    </row>
    <row r="1658" spans="1:27" x14ac:dyDescent="0.2">
      <c r="A1658" s="243" t="str">
        <f>IF(ISBLANK(B1658),"",COUNTA(B$10:B1658))</f>
        <v/>
      </c>
      <c r="B1658" s="24"/>
      <c r="C1658" s="48"/>
      <c r="D1658" s="48"/>
      <c r="E1658" s="33"/>
      <c r="F1658" s="35"/>
      <c r="G1658" s="35"/>
      <c r="H1658" s="49"/>
      <c r="I1658" s="35"/>
      <c r="J1658" s="34"/>
      <c r="K1658" s="62"/>
      <c r="L1658" s="62"/>
      <c r="M1658" s="114"/>
      <c r="N1658" s="116"/>
      <c r="O1658" s="57"/>
      <c r="P1658" s="50"/>
      <c r="Q1658" s="34"/>
      <c r="R1658" s="48"/>
      <c r="T1658" s="231" t="str">
        <f t="shared" ref="T1658:T1721" si="85">IF(ISNUMBER(Q1658),Q1658-S1658,"")</f>
        <v/>
      </c>
      <c r="U1658" s="230"/>
      <c r="W1658" s="221" t="str">
        <f t="shared" ref="W1658:W1721" si="86">IF(ISNUMBER(J1658),ROUND(J1658/(1+L1658/100)*(1-K1658/100),2),"")</f>
        <v/>
      </c>
      <c r="X1658" s="221" t="str">
        <f t="shared" ref="X1658:X1721" si="87">IF(ISNUMBER(J1658),ROUND(J1658/(1+L1658/100),2),"")</f>
        <v/>
      </c>
      <c r="AA1658" s="216" t="str">
        <f>IF(ISNUMBER(J1658),IF(OR(F1658&lt;Soll_Ist_Vergleich!$C$4,F1658&gt;Soll_Ist_Vergleich!$C$5,I1658&lt;Soll_Ist_Vergleich!$C$4,I1658&gt;Soll_Ist_Vergleich!$C$5,O1658&lt;Soll_Ist_Vergleich!$C$4,O1658&gt;Soll_Ist_Vergleich!$C$5),"Datum überprüfen",""),"")</f>
        <v/>
      </c>
    </row>
    <row r="1659" spans="1:27" x14ac:dyDescent="0.2">
      <c r="A1659" s="243" t="str">
        <f>IF(ISBLANK(B1659),"",COUNTA(B$10:B1659))</f>
        <v/>
      </c>
      <c r="B1659" s="24"/>
      <c r="C1659" s="48"/>
      <c r="D1659" s="48"/>
      <c r="E1659" s="33"/>
      <c r="F1659" s="35"/>
      <c r="G1659" s="35"/>
      <c r="H1659" s="49"/>
      <c r="I1659" s="35"/>
      <c r="J1659" s="34"/>
      <c r="K1659" s="62"/>
      <c r="L1659" s="62"/>
      <c r="M1659" s="114"/>
      <c r="N1659" s="116"/>
      <c r="O1659" s="57"/>
      <c r="P1659" s="50"/>
      <c r="Q1659" s="34"/>
      <c r="R1659" s="48"/>
      <c r="T1659" s="231" t="str">
        <f t="shared" si="85"/>
        <v/>
      </c>
      <c r="U1659" s="230"/>
      <c r="W1659" s="221" t="str">
        <f t="shared" si="86"/>
        <v/>
      </c>
      <c r="X1659" s="221" t="str">
        <f t="shared" si="87"/>
        <v/>
      </c>
      <c r="AA1659" s="216" t="str">
        <f>IF(ISNUMBER(J1659),IF(OR(F1659&lt;Soll_Ist_Vergleich!$C$4,F1659&gt;Soll_Ist_Vergleich!$C$5,I1659&lt;Soll_Ist_Vergleich!$C$4,I1659&gt;Soll_Ist_Vergleich!$C$5,O1659&lt;Soll_Ist_Vergleich!$C$4,O1659&gt;Soll_Ist_Vergleich!$C$5),"Datum überprüfen",""),"")</f>
        <v/>
      </c>
    </row>
    <row r="1660" spans="1:27" x14ac:dyDescent="0.2">
      <c r="A1660" s="243" t="str">
        <f>IF(ISBLANK(B1660),"",COUNTA(B$10:B1660))</f>
        <v/>
      </c>
      <c r="B1660" s="24"/>
      <c r="C1660" s="48"/>
      <c r="D1660" s="48"/>
      <c r="E1660" s="33"/>
      <c r="F1660" s="35"/>
      <c r="G1660" s="35"/>
      <c r="H1660" s="49"/>
      <c r="I1660" s="35"/>
      <c r="J1660" s="34"/>
      <c r="K1660" s="62"/>
      <c r="L1660" s="62"/>
      <c r="M1660" s="114"/>
      <c r="N1660" s="116"/>
      <c r="O1660" s="57"/>
      <c r="P1660" s="50"/>
      <c r="Q1660" s="34"/>
      <c r="R1660" s="48"/>
      <c r="T1660" s="231" t="str">
        <f t="shared" si="85"/>
        <v/>
      </c>
      <c r="U1660" s="230"/>
      <c r="W1660" s="221" t="str">
        <f t="shared" si="86"/>
        <v/>
      </c>
      <c r="X1660" s="221" t="str">
        <f t="shared" si="87"/>
        <v/>
      </c>
      <c r="AA1660" s="216" t="str">
        <f>IF(ISNUMBER(J1660),IF(OR(F1660&lt;Soll_Ist_Vergleich!$C$4,F1660&gt;Soll_Ist_Vergleich!$C$5,I1660&lt;Soll_Ist_Vergleich!$C$4,I1660&gt;Soll_Ist_Vergleich!$C$5,O1660&lt;Soll_Ist_Vergleich!$C$4,O1660&gt;Soll_Ist_Vergleich!$C$5),"Datum überprüfen",""),"")</f>
        <v/>
      </c>
    </row>
    <row r="1661" spans="1:27" x14ac:dyDescent="0.2">
      <c r="A1661" s="243" t="str">
        <f>IF(ISBLANK(B1661),"",COUNTA(B$10:B1661))</f>
        <v/>
      </c>
      <c r="B1661" s="24"/>
      <c r="C1661" s="48"/>
      <c r="D1661" s="48"/>
      <c r="E1661" s="33"/>
      <c r="F1661" s="35"/>
      <c r="G1661" s="35"/>
      <c r="H1661" s="49"/>
      <c r="I1661" s="35"/>
      <c r="J1661" s="34"/>
      <c r="K1661" s="62"/>
      <c r="L1661" s="62"/>
      <c r="M1661" s="114"/>
      <c r="N1661" s="116"/>
      <c r="O1661" s="57"/>
      <c r="P1661" s="50"/>
      <c r="Q1661" s="34"/>
      <c r="R1661" s="48"/>
      <c r="T1661" s="231" t="str">
        <f t="shared" si="85"/>
        <v/>
      </c>
      <c r="U1661" s="230"/>
      <c r="W1661" s="221" t="str">
        <f t="shared" si="86"/>
        <v/>
      </c>
      <c r="X1661" s="221" t="str">
        <f t="shared" si="87"/>
        <v/>
      </c>
      <c r="AA1661" s="216" t="str">
        <f>IF(ISNUMBER(J1661),IF(OR(F1661&lt;Soll_Ist_Vergleich!$C$4,F1661&gt;Soll_Ist_Vergleich!$C$5,I1661&lt;Soll_Ist_Vergleich!$C$4,I1661&gt;Soll_Ist_Vergleich!$C$5,O1661&lt;Soll_Ist_Vergleich!$C$4,O1661&gt;Soll_Ist_Vergleich!$C$5),"Datum überprüfen",""),"")</f>
        <v/>
      </c>
    </row>
    <row r="1662" spans="1:27" x14ac:dyDescent="0.2">
      <c r="A1662" s="243" t="str">
        <f>IF(ISBLANK(B1662),"",COUNTA(B$10:B1662))</f>
        <v/>
      </c>
      <c r="B1662" s="24"/>
      <c r="C1662" s="48"/>
      <c r="D1662" s="48"/>
      <c r="E1662" s="33"/>
      <c r="F1662" s="35"/>
      <c r="G1662" s="35"/>
      <c r="H1662" s="49"/>
      <c r="I1662" s="35"/>
      <c r="J1662" s="34"/>
      <c r="K1662" s="62"/>
      <c r="L1662" s="62"/>
      <c r="M1662" s="114"/>
      <c r="N1662" s="116"/>
      <c r="O1662" s="57"/>
      <c r="P1662" s="50"/>
      <c r="Q1662" s="34"/>
      <c r="R1662" s="48"/>
      <c r="T1662" s="231" t="str">
        <f t="shared" si="85"/>
        <v/>
      </c>
      <c r="U1662" s="230"/>
      <c r="W1662" s="221" t="str">
        <f t="shared" si="86"/>
        <v/>
      </c>
      <c r="X1662" s="221" t="str">
        <f t="shared" si="87"/>
        <v/>
      </c>
      <c r="AA1662" s="216" t="str">
        <f>IF(ISNUMBER(J1662),IF(OR(F1662&lt;Soll_Ist_Vergleich!$C$4,F1662&gt;Soll_Ist_Vergleich!$C$5,I1662&lt;Soll_Ist_Vergleich!$C$4,I1662&gt;Soll_Ist_Vergleich!$C$5,O1662&lt;Soll_Ist_Vergleich!$C$4,O1662&gt;Soll_Ist_Vergleich!$C$5),"Datum überprüfen",""),"")</f>
        <v/>
      </c>
    </row>
    <row r="1663" spans="1:27" x14ac:dyDescent="0.2">
      <c r="A1663" s="243" t="str">
        <f>IF(ISBLANK(B1663),"",COUNTA(B$10:B1663))</f>
        <v/>
      </c>
      <c r="B1663" s="24"/>
      <c r="C1663" s="48"/>
      <c r="D1663" s="48"/>
      <c r="E1663" s="33"/>
      <c r="F1663" s="35"/>
      <c r="G1663" s="35"/>
      <c r="H1663" s="49"/>
      <c r="I1663" s="35"/>
      <c r="J1663" s="34"/>
      <c r="K1663" s="62"/>
      <c r="L1663" s="62"/>
      <c r="M1663" s="114"/>
      <c r="N1663" s="116"/>
      <c r="O1663" s="57"/>
      <c r="P1663" s="50"/>
      <c r="Q1663" s="34"/>
      <c r="R1663" s="48"/>
      <c r="T1663" s="231" t="str">
        <f t="shared" si="85"/>
        <v/>
      </c>
      <c r="U1663" s="230"/>
      <c r="W1663" s="221" t="str">
        <f t="shared" si="86"/>
        <v/>
      </c>
      <c r="X1663" s="221" t="str">
        <f t="shared" si="87"/>
        <v/>
      </c>
      <c r="AA1663" s="216" t="str">
        <f>IF(ISNUMBER(J1663),IF(OR(F1663&lt;Soll_Ist_Vergleich!$C$4,F1663&gt;Soll_Ist_Vergleich!$C$5,I1663&lt;Soll_Ist_Vergleich!$C$4,I1663&gt;Soll_Ist_Vergleich!$C$5,O1663&lt;Soll_Ist_Vergleich!$C$4,O1663&gt;Soll_Ist_Vergleich!$C$5),"Datum überprüfen",""),"")</f>
        <v/>
      </c>
    </row>
    <row r="1664" spans="1:27" x14ac:dyDescent="0.2">
      <c r="A1664" s="243" t="str">
        <f>IF(ISBLANK(B1664),"",COUNTA(B$10:B1664))</f>
        <v/>
      </c>
      <c r="B1664" s="24"/>
      <c r="C1664" s="48"/>
      <c r="D1664" s="48"/>
      <c r="E1664" s="33"/>
      <c r="F1664" s="35"/>
      <c r="G1664" s="35"/>
      <c r="H1664" s="49"/>
      <c r="I1664" s="35"/>
      <c r="J1664" s="34"/>
      <c r="K1664" s="62"/>
      <c r="L1664" s="62"/>
      <c r="M1664" s="114"/>
      <c r="N1664" s="116"/>
      <c r="O1664" s="57"/>
      <c r="P1664" s="50"/>
      <c r="Q1664" s="34"/>
      <c r="R1664" s="48"/>
      <c r="T1664" s="231" t="str">
        <f t="shared" si="85"/>
        <v/>
      </c>
      <c r="U1664" s="230"/>
      <c r="W1664" s="221" t="str">
        <f t="shared" si="86"/>
        <v/>
      </c>
      <c r="X1664" s="221" t="str">
        <f t="shared" si="87"/>
        <v/>
      </c>
      <c r="AA1664" s="216" t="str">
        <f>IF(ISNUMBER(J1664),IF(OR(F1664&lt;Soll_Ist_Vergleich!$C$4,F1664&gt;Soll_Ist_Vergleich!$C$5,I1664&lt;Soll_Ist_Vergleich!$C$4,I1664&gt;Soll_Ist_Vergleich!$C$5,O1664&lt;Soll_Ist_Vergleich!$C$4,O1664&gt;Soll_Ist_Vergleich!$C$5),"Datum überprüfen",""),"")</f>
        <v/>
      </c>
    </row>
    <row r="1665" spans="1:27" x14ac:dyDescent="0.2">
      <c r="A1665" s="243" t="str">
        <f>IF(ISBLANK(B1665),"",COUNTA(B$10:B1665))</f>
        <v/>
      </c>
      <c r="B1665" s="24"/>
      <c r="C1665" s="48"/>
      <c r="D1665" s="48"/>
      <c r="E1665" s="33"/>
      <c r="F1665" s="35"/>
      <c r="G1665" s="35"/>
      <c r="H1665" s="49"/>
      <c r="I1665" s="35"/>
      <c r="J1665" s="34"/>
      <c r="K1665" s="62"/>
      <c r="L1665" s="62"/>
      <c r="M1665" s="114"/>
      <c r="N1665" s="116"/>
      <c r="O1665" s="57"/>
      <c r="P1665" s="50"/>
      <c r="Q1665" s="34"/>
      <c r="R1665" s="48"/>
      <c r="T1665" s="231" t="str">
        <f t="shared" si="85"/>
        <v/>
      </c>
      <c r="U1665" s="230"/>
      <c r="W1665" s="221" t="str">
        <f t="shared" si="86"/>
        <v/>
      </c>
      <c r="X1665" s="221" t="str">
        <f t="shared" si="87"/>
        <v/>
      </c>
      <c r="AA1665" s="216" t="str">
        <f>IF(ISNUMBER(J1665),IF(OR(F1665&lt;Soll_Ist_Vergleich!$C$4,F1665&gt;Soll_Ist_Vergleich!$C$5,I1665&lt;Soll_Ist_Vergleich!$C$4,I1665&gt;Soll_Ist_Vergleich!$C$5,O1665&lt;Soll_Ist_Vergleich!$C$4,O1665&gt;Soll_Ist_Vergleich!$C$5),"Datum überprüfen",""),"")</f>
        <v/>
      </c>
    </row>
    <row r="1666" spans="1:27" x14ac:dyDescent="0.2">
      <c r="A1666" s="243" t="str">
        <f>IF(ISBLANK(B1666),"",COUNTA(B$10:B1666))</f>
        <v/>
      </c>
      <c r="B1666" s="24"/>
      <c r="C1666" s="48"/>
      <c r="D1666" s="48"/>
      <c r="E1666" s="33"/>
      <c r="F1666" s="35"/>
      <c r="G1666" s="35"/>
      <c r="H1666" s="49"/>
      <c r="I1666" s="35"/>
      <c r="J1666" s="34"/>
      <c r="K1666" s="62"/>
      <c r="L1666" s="62"/>
      <c r="M1666" s="114"/>
      <c r="N1666" s="116"/>
      <c r="O1666" s="57"/>
      <c r="P1666" s="50"/>
      <c r="Q1666" s="34"/>
      <c r="R1666" s="48"/>
      <c r="T1666" s="231" t="str">
        <f t="shared" si="85"/>
        <v/>
      </c>
      <c r="U1666" s="230"/>
      <c r="W1666" s="221" t="str">
        <f t="shared" si="86"/>
        <v/>
      </c>
      <c r="X1666" s="221" t="str">
        <f t="shared" si="87"/>
        <v/>
      </c>
      <c r="AA1666" s="216" t="str">
        <f>IF(ISNUMBER(J1666),IF(OR(F1666&lt;Soll_Ist_Vergleich!$C$4,F1666&gt;Soll_Ist_Vergleich!$C$5,I1666&lt;Soll_Ist_Vergleich!$C$4,I1666&gt;Soll_Ist_Vergleich!$C$5,O1666&lt;Soll_Ist_Vergleich!$C$4,O1666&gt;Soll_Ist_Vergleich!$C$5),"Datum überprüfen",""),"")</f>
        <v/>
      </c>
    </row>
    <row r="1667" spans="1:27" x14ac:dyDescent="0.2">
      <c r="A1667" s="243" t="str">
        <f>IF(ISBLANK(B1667),"",COUNTA(B$10:B1667))</f>
        <v/>
      </c>
      <c r="B1667" s="24"/>
      <c r="C1667" s="48"/>
      <c r="D1667" s="48"/>
      <c r="E1667" s="33"/>
      <c r="F1667" s="35"/>
      <c r="G1667" s="35"/>
      <c r="H1667" s="49"/>
      <c r="I1667" s="35"/>
      <c r="J1667" s="34"/>
      <c r="K1667" s="62"/>
      <c r="L1667" s="62"/>
      <c r="M1667" s="114"/>
      <c r="N1667" s="116"/>
      <c r="O1667" s="57"/>
      <c r="P1667" s="50"/>
      <c r="Q1667" s="34"/>
      <c r="R1667" s="48"/>
      <c r="T1667" s="231" t="str">
        <f t="shared" si="85"/>
        <v/>
      </c>
      <c r="U1667" s="230"/>
      <c r="W1667" s="221" t="str">
        <f t="shared" si="86"/>
        <v/>
      </c>
      <c r="X1667" s="221" t="str">
        <f t="shared" si="87"/>
        <v/>
      </c>
      <c r="AA1667" s="216" t="str">
        <f>IF(ISNUMBER(J1667),IF(OR(F1667&lt;Soll_Ist_Vergleich!$C$4,F1667&gt;Soll_Ist_Vergleich!$C$5,I1667&lt;Soll_Ist_Vergleich!$C$4,I1667&gt;Soll_Ist_Vergleich!$C$5,O1667&lt;Soll_Ist_Vergleich!$C$4,O1667&gt;Soll_Ist_Vergleich!$C$5),"Datum überprüfen",""),"")</f>
        <v/>
      </c>
    </row>
    <row r="1668" spans="1:27" x14ac:dyDescent="0.2">
      <c r="A1668" s="243" t="str">
        <f>IF(ISBLANK(B1668),"",COUNTA(B$10:B1668))</f>
        <v/>
      </c>
      <c r="B1668" s="24"/>
      <c r="C1668" s="48"/>
      <c r="D1668" s="48"/>
      <c r="E1668" s="33"/>
      <c r="F1668" s="35"/>
      <c r="G1668" s="35"/>
      <c r="H1668" s="49"/>
      <c r="I1668" s="35"/>
      <c r="J1668" s="34"/>
      <c r="K1668" s="62"/>
      <c r="L1668" s="62"/>
      <c r="M1668" s="114"/>
      <c r="N1668" s="116"/>
      <c r="O1668" s="57"/>
      <c r="P1668" s="50"/>
      <c r="Q1668" s="34"/>
      <c r="R1668" s="48"/>
      <c r="T1668" s="231" t="str">
        <f t="shared" si="85"/>
        <v/>
      </c>
      <c r="U1668" s="230"/>
      <c r="W1668" s="221" t="str">
        <f t="shared" si="86"/>
        <v/>
      </c>
      <c r="X1668" s="221" t="str">
        <f t="shared" si="87"/>
        <v/>
      </c>
      <c r="AA1668" s="216" t="str">
        <f>IF(ISNUMBER(J1668),IF(OR(F1668&lt;Soll_Ist_Vergleich!$C$4,F1668&gt;Soll_Ist_Vergleich!$C$5,I1668&lt;Soll_Ist_Vergleich!$C$4,I1668&gt;Soll_Ist_Vergleich!$C$5,O1668&lt;Soll_Ist_Vergleich!$C$4,O1668&gt;Soll_Ist_Vergleich!$C$5),"Datum überprüfen",""),"")</f>
        <v/>
      </c>
    </row>
    <row r="1669" spans="1:27" x14ac:dyDescent="0.2">
      <c r="A1669" s="243" t="str">
        <f>IF(ISBLANK(B1669),"",COUNTA(B$10:B1669))</f>
        <v/>
      </c>
      <c r="B1669" s="24"/>
      <c r="C1669" s="48"/>
      <c r="D1669" s="48"/>
      <c r="E1669" s="33"/>
      <c r="F1669" s="35"/>
      <c r="G1669" s="35"/>
      <c r="H1669" s="49"/>
      <c r="I1669" s="35"/>
      <c r="J1669" s="34"/>
      <c r="K1669" s="62"/>
      <c r="L1669" s="62"/>
      <c r="M1669" s="114"/>
      <c r="N1669" s="116"/>
      <c r="O1669" s="57"/>
      <c r="P1669" s="50"/>
      <c r="Q1669" s="34"/>
      <c r="R1669" s="48"/>
      <c r="T1669" s="231" t="str">
        <f t="shared" si="85"/>
        <v/>
      </c>
      <c r="U1669" s="230"/>
      <c r="W1669" s="221" t="str">
        <f t="shared" si="86"/>
        <v/>
      </c>
      <c r="X1669" s="221" t="str">
        <f t="shared" si="87"/>
        <v/>
      </c>
      <c r="AA1669" s="216" t="str">
        <f>IF(ISNUMBER(J1669),IF(OR(F1669&lt;Soll_Ist_Vergleich!$C$4,F1669&gt;Soll_Ist_Vergleich!$C$5,I1669&lt;Soll_Ist_Vergleich!$C$4,I1669&gt;Soll_Ist_Vergleich!$C$5,O1669&lt;Soll_Ist_Vergleich!$C$4,O1669&gt;Soll_Ist_Vergleich!$C$5),"Datum überprüfen",""),"")</f>
        <v/>
      </c>
    </row>
    <row r="1670" spans="1:27" x14ac:dyDescent="0.2">
      <c r="A1670" s="243" t="str">
        <f>IF(ISBLANK(B1670),"",COUNTA(B$10:B1670))</f>
        <v/>
      </c>
      <c r="B1670" s="24"/>
      <c r="C1670" s="48"/>
      <c r="D1670" s="48"/>
      <c r="E1670" s="33"/>
      <c r="F1670" s="35"/>
      <c r="G1670" s="35"/>
      <c r="H1670" s="49"/>
      <c r="I1670" s="35"/>
      <c r="J1670" s="34"/>
      <c r="K1670" s="62"/>
      <c r="L1670" s="62"/>
      <c r="M1670" s="114"/>
      <c r="N1670" s="116"/>
      <c r="O1670" s="57"/>
      <c r="P1670" s="50"/>
      <c r="Q1670" s="34"/>
      <c r="R1670" s="48"/>
      <c r="T1670" s="231" t="str">
        <f t="shared" si="85"/>
        <v/>
      </c>
      <c r="U1670" s="230"/>
      <c r="W1670" s="221" t="str">
        <f t="shared" si="86"/>
        <v/>
      </c>
      <c r="X1670" s="221" t="str">
        <f t="shared" si="87"/>
        <v/>
      </c>
      <c r="AA1670" s="216" t="str">
        <f>IF(ISNUMBER(J1670),IF(OR(F1670&lt;Soll_Ist_Vergleich!$C$4,F1670&gt;Soll_Ist_Vergleich!$C$5,I1670&lt;Soll_Ist_Vergleich!$C$4,I1670&gt;Soll_Ist_Vergleich!$C$5,O1670&lt;Soll_Ist_Vergleich!$C$4,O1670&gt;Soll_Ist_Vergleich!$C$5),"Datum überprüfen",""),"")</f>
        <v/>
      </c>
    </row>
    <row r="1671" spans="1:27" x14ac:dyDescent="0.2">
      <c r="A1671" s="243" t="str">
        <f>IF(ISBLANK(B1671),"",COUNTA(B$10:B1671))</f>
        <v/>
      </c>
      <c r="B1671" s="24"/>
      <c r="C1671" s="48"/>
      <c r="D1671" s="48"/>
      <c r="E1671" s="33"/>
      <c r="F1671" s="35"/>
      <c r="G1671" s="35"/>
      <c r="H1671" s="49"/>
      <c r="I1671" s="35"/>
      <c r="J1671" s="34"/>
      <c r="K1671" s="62"/>
      <c r="L1671" s="62"/>
      <c r="M1671" s="114"/>
      <c r="N1671" s="116"/>
      <c r="O1671" s="57"/>
      <c r="P1671" s="50"/>
      <c r="Q1671" s="34"/>
      <c r="R1671" s="48"/>
      <c r="T1671" s="231" t="str">
        <f t="shared" si="85"/>
        <v/>
      </c>
      <c r="U1671" s="230"/>
      <c r="W1671" s="221" t="str">
        <f t="shared" si="86"/>
        <v/>
      </c>
      <c r="X1671" s="221" t="str">
        <f t="shared" si="87"/>
        <v/>
      </c>
      <c r="AA1671" s="216" t="str">
        <f>IF(ISNUMBER(J1671),IF(OR(F1671&lt;Soll_Ist_Vergleich!$C$4,F1671&gt;Soll_Ist_Vergleich!$C$5,I1671&lt;Soll_Ist_Vergleich!$C$4,I1671&gt;Soll_Ist_Vergleich!$C$5,O1671&lt;Soll_Ist_Vergleich!$C$4,O1671&gt;Soll_Ist_Vergleich!$C$5),"Datum überprüfen",""),"")</f>
        <v/>
      </c>
    </row>
    <row r="1672" spans="1:27" x14ac:dyDescent="0.2">
      <c r="A1672" s="243" t="str">
        <f>IF(ISBLANK(B1672),"",COUNTA(B$10:B1672))</f>
        <v/>
      </c>
      <c r="B1672" s="24"/>
      <c r="C1672" s="48"/>
      <c r="D1672" s="48"/>
      <c r="E1672" s="33"/>
      <c r="F1672" s="35"/>
      <c r="G1672" s="35"/>
      <c r="H1672" s="49"/>
      <c r="I1672" s="35"/>
      <c r="J1672" s="34"/>
      <c r="K1672" s="62"/>
      <c r="L1672" s="62"/>
      <c r="M1672" s="114"/>
      <c r="N1672" s="116"/>
      <c r="O1672" s="57"/>
      <c r="P1672" s="50"/>
      <c r="Q1672" s="34"/>
      <c r="R1672" s="48"/>
      <c r="T1672" s="231" t="str">
        <f t="shared" si="85"/>
        <v/>
      </c>
      <c r="U1672" s="230"/>
      <c r="W1672" s="221" t="str">
        <f t="shared" si="86"/>
        <v/>
      </c>
      <c r="X1672" s="221" t="str">
        <f t="shared" si="87"/>
        <v/>
      </c>
      <c r="AA1672" s="216" t="str">
        <f>IF(ISNUMBER(J1672),IF(OR(F1672&lt;Soll_Ist_Vergleich!$C$4,F1672&gt;Soll_Ist_Vergleich!$C$5,I1672&lt;Soll_Ist_Vergleich!$C$4,I1672&gt;Soll_Ist_Vergleich!$C$5,O1672&lt;Soll_Ist_Vergleich!$C$4,O1672&gt;Soll_Ist_Vergleich!$C$5),"Datum überprüfen",""),"")</f>
        <v/>
      </c>
    </row>
    <row r="1673" spans="1:27" x14ac:dyDescent="0.2">
      <c r="A1673" s="243" t="str">
        <f>IF(ISBLANK(B1673),"",COUNTA(B$10:B1673))</f>
        <v/>
      </c>
      <c r="B1673" s="24"/>
      <c r="C1673" s="48"/>
      <c r="D1673" s="48"/>
      <c r="E1673" s="33"/>
      <c r="F1673" s="35"/>
      <c r="G1673" s="35"/>
      <c r="H1673" s="49"/>
      <c r="I1673" s="35"/>
      <c r="J1673" s="34"/>
      <c r="K1673" s="62"/>
      <c r="L1673" s="62"/>
      <c r="M1673" s="114"/>
      <c r="N1673" s="116"/>
      <c r="O1673" s="57"/>
      <c r="P1673" s="50"/>
      <c r="Q1673" s="34"/>
      <c r="R1673" s="48"/>
      <c r="T1673" s="231" t="str">
        <f t="shared" si="85"/>
        <v/>
      </c>
      <c r="U1673" s="230"/>
      <c r="W1673" s="221" t="str">
        <f t="shared" si="86"/>
        <v/>
      </c>
      <c r="X1673" s="221" t="str">
        <f t="shared" si="87"/>
        <v/>
      </c>
      <c r="AA1673" s="216" t="str">
        <f>IF(ISNUMBER(J1673),IF(OR(F1673&lt;Soll_Ist_Vergleich!$C$4,F1673&gt;Soll_Ist_Vergleich!$C$5,I1673&lt;Soll_Ist_Vergleich!$C$4,I1673&gt;Soll_Ist_Vergleich!$C$5,O1673&lt;Soll_Ist_Vergleich!$C$4,O1673&gt;Soll_Ist_Vergleich!$C$5),"Datum überprüfen",""),"")</f>
        <v/>
      </c>
    </row>
    <row r="1674" spans="1:27" x14ac:dyDescent="0.2">
      <c r="A1674" s="243" t="str">
        <f>IF(ISBLANK(B1674),"",COUNTA(B$10:B1674))</f>
        <v/>
      </c>
      <c r="B1674" s="24"/>
      <c r="C1674" s="48"/>
      <c r="D1674" s="48"/>
      <c r="E1674" s="33"/>
      <c r="F1674" s="35"/>
      <c r="G1674" s="35"/>
      <c r="H1674" s="49"/>
      <c r="I1674" s="35"/>
      <c r="J1674" s="34"/>
      <c r="K1674" s="62"/>
      <c r="L1674" s="62"/>
      <c r="M1674" s="114"/>
      <c r="N1674" s="116"/>
      <c r="O1674" s="57"/>
      <c r="P1674" s="50"/>
      <c r="Q1674" s="34"/>
      <c r="R1674" s="48"/>
      <c r="T1674" s="231" t="str">
        <f t="shared" si="85"/>
        <v/>
      </c>
      <c r="U1674" s="230"/>
      <c r="W1674" s="221" t="str">
        <f t="shared" si="86"/>
        <v/>
      </c>
      <c r="X1674" s="221" t="str">
        <f t="shared" si="87"/>
        <v/>
      </c>
      <c r="AA1674" s="216" t="str">
        <f>IF(ISNUMBER(J1674),IF(OR(F1674&lt;Soll_Ist_Vergleich!$C$4,F1674&gt;Soll_Ist_Vergleich!$C$5,I1674&lt;Soll_Ist_Vergleich!$C$4,I1674&gt;Soll_Ist_Vergleich!$C$5,O1674&lt;Soll_Ist_Vergleich!$C$4,O1674&gt;Soll_Ist_Vergleich!$C$5),"Datum überprüfen",""),"")</f>
        <v/>
      </c>
    </row>
    <row r="1675" spans="1:27" x14ac:dyDescent="0.2">
      <c r="A1675" s="243" t="str">
        <f>IF(ISBLANK(B1675),"",COUNTA(B$10:B1675))</f>
        <v/>
      </c>
      <c r="B1675" s="24"/>
      <c r="C1675" s="48"/>
      <c r="D1675" s="48"/>
      <c r="E1675" s="33"/>
      <c r="F1675" s="35"/>
      <c r="G1675" s="35"/>
      <c r="H1675" s="49"/>
      <c r="I1675" s="35"/>
      <c r="J1675" s="34"/>
      <c r="K1675" s="62"/>
      <c r="L1675" s="62"/>
      <c r="M1675" s="114"/>
      <c r="N1675" s="116"/>
      <c r="O1675" s="57"/>
      <c r="P1675" s="50"/>
      <c r="Q1675" s="34"/>
      <c r="R1675" s="48"/>
      <c r="T1675" s="231" t="str">
        <f t="shared" si="85"/>
        <v/>
      </c>
      <c r="U1675" s="230"/>
      <c r="W1675" s="221" t="str">
        <f t="shared" si="86"/>
        <v/>
      </c>
      <c r="X1675" s="221" t="str">
        <f t="shared" si="87"/>
        <v/>
      </c>
      <c r="AA1675" s="216" t="str">
        <f>IF(ISNUMBER(J1675),IF(OR(F1675&lt;Soll_Ist_Vergleich!$C$4,F1675&gt;Soll_Ist_Vergleich!$C$5,I1675&lt;Soll_Ist_Vergleich!$C$4,I1675&gt;Soll_Ist_Vergleich!$C$5,O1675&lt;Soll_Ist_Vergleich!$C$4,O1675&gt;Soll_Ist_Vergleich!$C$5),"Datum überprüfen",""),"")</f>
        <v/>
      </c>
    </row>
    <row r="1676" spans="1:27" x14ac:dyDescent="0.2">
      <c r="A1676" s="243" t="str">
        <f>IF(ISBLANK(B1676),"",COUNTA(B$10:B1676))</f>
        <v/>
      </c>
      <c r="B1676" s="24"/>
      <c r="C1676" s="48"/>
      <c r="D1676" s="48"/>
      <c r="E1676" s="33"/>
      <c r="F1676" s="35"/>
      <c r="G1676" s="35"/>
      <c r="H1676" s="49"/>
      <c r="I1676" s="35"/>
      <c r="J1676" s="34"/>
      <c r="K1676" s="62"/>
      <c r="L1676" s="62"/>
      <c r="M1676" s="114"/>
      <c r="N1676" s="116"/>
      <c r="O1676" s="57"/>
      <c r="P1676" s="50"/>
      <c r="Q1676" s="34"/>
      <c r="R1676" s="48"/>
      <c r="T1676" s="231" t="str">
        <f t="shared" si="85"/>
        <v/>
      </c>
      <c r="U1676" s="230"/>
      <c r="W1676" s="221" t="str">
        <f t="shared" si="86"/>
        <v/>
      </c>
      <c r="X1676" s="221" t="str">
        <f t="shared" si="87"/>
        <v/>
      </c>
      <c r="AA1676" s="216" t="str">
        <f>IF(ISNUMBER(J1676),IF(OR(F1676&lt;Soll_Ist_Vergleich!$C$4,F1676&gt;Soll_Ist_Vergleich!$C$5,I1676&lt;Soll_Ist_Vergleich!$C$4,I1676&gt;Soll_Ist_Vergleich!$C$5,O1676&lt;Soll_Ist_Vergleich!$C$4,O1676&gt;Soll_Ist_Vergleich!$C$5),"Datum überprüfen",""),"")</f>
        <v/>
      </c>
    </row>
    <row r="1677" spans="1:27" x14ac:dyDescent="0.2">
      <c r="A1677" s="243" t="str">
        <f>IF(ISBLANK(B1677),"",COUNTA(B$10:B1677))</f>
        <v/>
      </c>
      <c r="B1677" s="24"/>
      <c r="C1677" s="48"/>
      <c r="D1677" s="48"/>
      <c r="E1677" s="33"/>
      <c r="F1677" s="35"/>
      <c r="G1677" s="35"/>
      <c r="H1677" s="49"/>
      <c r="I1677" s="35"/>
      <c r="J1677" s="34"/>
      <c r="K1677" s="62"/>
      <c r="L1677" s="62"/>
      <c r="M1677" s="114"/>
      <c r="N1677" s="116"/>
      <c r="O1677" s="57"/>
      <c r="P1677" s="50"/>
      <c r="Q1677" s="34"/>
      <c r="R1677" s="48"/>
      <c r="T1677" s="231" t="str">
        <f t="shared" si="85"/>
        <v/>
      </c>
      <c r="U1677" s="230"/>
      <c r="W1677" s="221" t="str">
        <f t="shared" si="86"/>
        <v/>
      </c>
      <c r="X1677" s="221" t="str">
        <f t="shared" si="87"/>
        <v/>
      </c>
      <c r="AA1677" s="216" t="str">
        <f>IF(ISNUMBER(J1677),IF(OR(F1677&lt;Soll_Ist_Vergleich!$C$4,F1677&gt;Soll_Ist_Vergleich!$C$5,I1677&lt;Soll_Ist_Vergleich!$C$4,I1677&gt;Soll_Ist_Vergleich!$C$5,O1677&lt;Soll_Ist_Vergleich!$C$4,O1677&gt;Soll_Ist_Vergleich!$C$5),"Datum überprüfen",""),"")</f>
        <v/>
      </c>
    </row>
    <row r="1678" spans="1:27" x14ac:dyDescent="0.2">
      <c r="A1678" s="243" t="str">
        <f>IF(ISBLANK(B1678),"",COUNTA(B$10:B1678))</f>
        <v/>
      </c>
      <c r="B1678" s="24"/>
      <c r="C1678" s="48"/>
      <c r="D1678" s="48"/>
      <c r="E1678" s="33"/>
      <c r="F1678" s="35"/>
      <c r="G1678" s="35"/>
      <c r="H1678" s="49"/>
      <c r="I1678" s="35"/>
      <c r="J1678" s="34"/>
      <c r="K1678" s="62"/>
      <c r="L1678" s="62"/>
      <c r="M1678" s="114"/>
      <c r="N1678" s="116"/>
      <c r="O1678" s="57"/>
      <c r="P1678" s="50"/>
      <c r="Q1678" s="34"/>
      <c r="R1678" s="48"/>
      <c r="T1678" s="231" t="str">
        <f t="shared" si="85"/>
        <v/>
      </c>
      <c r="U1678" s="230"/>
      <c r="W1678" s="221" t="str">
        <f t="shared" si="86"/>
        <v/>
      </c>
      <c r="X1678" s="221" t="str">
        <f t="shared" si="87"/>
        <v/>
      </c>
      <c r="AA1678" s="216" t="str">
        <f>IF(ISNUMBER(J1678),IF(OR(F1678&lt;Soll_Ist_Vergleich!$C$4,F1678&gt;Soll_Ist_Vergleich!$C$5,I1678&lt;Soll_Ist_Vergleich!$C$4,I1678&gt;Soll_Ist_Vergleich!$C$5,O1678&lt;Soll_Ist_Vergleich!$C$4,O1678&gt;Soll_Ist_Vergleich!$C$5),"Datum überprüfen",""),"")</f>
        <v/>
      </c>
    </row>
    <row r="1679" spans="1:27" x14ac:dyDescent="0.2">
      <c r="A1679" s="243" t="str">
        <f>IF(ISBLANK(B1679),"",COUNTA(B$10:B1679))</f>
        <v/>
      </c>
      <c r="B1679" s="24"/>
      <c r="C1679" s="48"/>
      <c r="D1679" s="48"/>
      <c r="E1679" s="33"/>
      <c r="F1679" s="35"/>
      <c r="G1679" s="35"/>
      <c r="H1679" s="49"/>
      <c r="I1679" s="35"/>
      <c r="J1679" s="34"/>
      <c r="K1679" s="62"/>
      <c r="L1679" s="62"/>
      <c r="M1679" s="114"/>
      <c r="N1679" s="116"/>
      <c r="O1679" s="57"/>
      <c r="P1679" s="50"/>
      <c r="Q1679" s="34"/>
      <c r="R1679" s="48"/>
      <c r="T1679" s="231" t="str">
        <f t="shared" si="85"/>
        <v/>
      </c>
      <c r="U1679" s="230"/>
      <c r="W1679" s="221" t="str">
        <f t="shared" si="86"/>
        <v/>
      </c>
      <c r="X1679" s="221" t="str">
        <f t="shared" si="87"/>
        <v/>
      </c>
      <c r="AA1679" s="216" t="str">
        <f>IF(ISNUMBER(J1679),IF(OR(F1679&lt;Soll_Ist_Vergleich!$C$4,F1679&gt;Soll_Ist_Vergleich!$C$5,I1679&lt;Soll_Ist_Vergleich!$C$4,I1679&gt;Soll_Ist_Vergleich!$C$5,O1679&lt;Soll_Ist_Vergleich!$C$4,O1679&gt;Soll_Ist_Vergleich!$C$5),"Datum überprüfen",""),"")</f>
        <v/>
      </c>
    </row>
    <row r="1680" spans="1:27" x14ac:dyDescent="0.2">
      <c r="A1680" s="243" t="str">
        <f>IF(ISBLANK(B1680),"",COUNTA(B$10:B1680))</f>
        <v/>
      </c>
      <c r="B1680" s="24"/>
      <c r="C1680" s="48"/>
      <c r="D1680" s="48"/>
      <c r="E1680" s="33"/>
      <c r="F1680" s="35"/>
      <c r="G1680" s="35"/>
      <c r="H1680" s="49"/>
      <c r="I1680" s="35"/>
      <c r="J1680" s="34"/>
      <c r="K1680" s="62"/>
      <c r="L1680" s="62"/>
      <c r="M1680" s="114"/>
      <c r="N1680" s="116"/>
      <c r="O1680" s="57"/>
      <c r="P1680" s="50"/>
      <c r="Q1680" s="34"/>
      <c r="R1680" s="48"/>
      <c r="T1680" s="231" t="str">
        <f t="shared" si="85"/>
        <v/>
      </c>
      <c r="U1680" s="230"/>
      <c r="W1680" s="221" t="str">
        <f t="shared" si="86"/>
        <v/>
      </c>
      <c r="X1680" s="221" t="str">
        <f t="shared" si="87"/>
        <v/>
      </c>
      <c r="AA1680" s="216" t="str">
        <f>IF(ISNUMBER(J1680),IF(OR(F1680&lt;Soll_Ist_Vergleich!$C$4,F1680&gt;Soll_Ist_Vergleich!$C$5,I1680&lt;Soll_Ist_Vergleich!$C$4,I1680&gt;Soll_Ist_Vergleich!$C$5,O1680&lt;Soll_Ist_Vergleich!$C$4,O1680&gt;Soll_Ist_Vergleich!$C$5),"Datum überprüfen",""),"")</f>
        <v/>
      </c>
    </row>
    <row r="1681" spans="1:27" x14ac:dyDescent="0.2">
      <c r="A1681" s="243" t="str">
        <f>IF(ISBLANK(B1681),"",COUNTA(B$10:B1681))</f>
        <v/>
      </c>
      <c r="B1681" s="24"/>
      <c r="C1681" s="48"/>
      <c r="D1681" s="48"/>
      <c r="E1681" s="33"/>
      <c r="F1681" s="35"/>
      <c r="G1681" s="35"/>
      <c r="H1681" s="49"/>
      <c r="I1681" s="35"/>
      <c r="J1681" s="34"/>
      <c r="K1681" s="62"/>
      <c r="L1681" s="62"/>
      <c r="M1681" s="114"/>
      <c r="N1681" s="116"/>
      <c r="O1681" s="57"/>
      <c r="P1681" s="50"/>
      <c r="Q1681" s="34"/>
      <c r="R1681" s="48"/>
      <c r="T1681" s="231" t="str">
        <f t="shared" si="85"/>
        <v/>
      </c>
      <c r="U1681" s="230"/>
      <c r="W1681" s="221" t="str">
        <f t="shared" si="86"/>
        <v/>
      </c>
      <c r="X1681" s="221" t="str">
        <f t="shared" si="87"/>
        <v/>
      </c>
      <c r="AA1681" s="216" t="str">
        <f>IF(ISNUMBER(J1681),IF(OR(F1681&lt;Soll_Ist_Vergleich!$C$4,F1681&gt;Soll_Ist_Vergleich!$C$5,I1681&lt;Soll_Ist_Vergleich!$C$4,I1681&gt;Soll_Ist_Vergleich!$C$5,O1681&lt;Soll_Ist_Vergleich!$C$4,O1681&gt;Soll_Ist_Vergleich!$C$5),"Datum überprüfen",""),"")</f>
        <v/>
      </c>
    </row>
    <row r="1682" spans="1:27" x14ac:dyDescent="0.2">
      <c r="A1682" s="243" t="str">
        <f>IF(ISBLANK(B1682),"",COUNTA(B$10:B1682))</f>
        <v/>
      </c>
      <c r="B1682" s="24"/>
      <c r="C1682" s="48"/>
      <c r="D1682" s="48"/>
      <c r="E1682" s="33"/>
      <c r="F1682" s="35"/>
      <c r="G1682" s="35"/>
      <c r="H1682" s="49"/>
      <c r="I1682" s="35"/>
      <c r="J1682" s="34"/>
      <c r="K1682" s="62"/>
      <c r="L1682" s="62"/>
      <c r="M1682" s="114"/>
      <c r="N1682" s="116"/>
      <c r="O1682" s="57"/>
      <c r="P1682" s="50"/>
      <c r="Q1682" s="34"/>
      <c r="R1682" s="48"/>
      <c r="T1682" s="231" t="str">
        <f t="shared" si="85"/>
        <v/>
      </c>
      <c r="U1682" s="230"/>
      <c r="W1682" s="221" t="str">
        <f t="shared" si="86"/>
        <v/>
      </c>
      <c r="X1682" s="221" t="str">
        <f t="shared" si="87"/>
        <v/>
      </c>
      <c r="AA1682" s="216" t="str">
        <f>IF(ISNUMBER(J1682),IF(OR(F1682&lt;Soll_Ist_Vergleich!$C$4,F1682&gt;Soll_Ist_Vergleich!$C$5,I1682&lt;Soll_Ist_Vergleich!$C$4,I1682&gt;Soll_Ist_Vergleich!$C$5,O1682&lt;Soll_Ist_Vergleich!$C$4,O1682&gt;Soll_Ist_Vergleich!$C$5),"Datum überprüfen",""),"")</f>
        <v/>
      </c>
    </row>
    <row r="1683" spans="1:27" x14ac:dyDescent="0.2">
      <c r="A1683" s="243" t="str">
        <f>IF(ISBLANK(B1683),"",COUNTA(B$10:B1683))</f>
        <v/>
      </c>
      <c r="B1683" s="24"/>
      <c r="C1683" s="48"/>
      <c r="D1683" s="48"/>
      <c r="E1683" s="33"/>
      <c r="F1683" s="35"/>
      <c r="G1683" s="35"/>
      <c r="H1683" s="49"/>
      <c r="I1683" s="35"/>
      <c r="J1683" s="34"/>
      <c r="K1683" s="62"/>
      <c r="L1683" s="62"/>
      <c r="M1683" s="114"/>
      <c r="N1683" s="116"/>
      <c r="O1683" s="57"/>
      <c r="P1683" s="50"/>
      <c r="Q1683" s="34"/>
      <c r="R1683" s="48"/>
      <c r="T1683" s="231" t="str">
        <f t="shared" si="85"/>
        <v/>
      </c>
      <c r="U1683" s="230"/>
      <c r="W1683" s="221" t="str">
        <f t="shared" si="86"/>
        <v/>
      </c>
      <c r="X1683" s="221" t="str">
        <f t="shared" si="87"/>
        <v/>
      </c>
      <c r="AA1683" s="216" t="str">
        <f>IF(ISNUMBER(J1683),IF(OR(F1683&lt;Soll_Ist_Vergleich!$C$4,F1683&gt;Soll_Ist_Vergleich!$C$5,I1683&lt;Soll_Ist_Vergleich!$C$4,I1683&gt;Soll_Ist_Vergleich!$C$5,O1683&lt;Soll_Ist_Vergleich!$C$4,O1683&gt;Soll_Ist_Vergleich!$C$5),"Datum überprüfen",""),"")</f>
        <v/>
      </c>
    </row>
    <row r="1684" spans="1:27" x14ac:dyDescent="0.2">
      <c r="A1684" s="243" t="str">
        <f>IF(ISBLANK(B1684),"",COUNTA(B$10:B1684))</f>
        <v/>
      </c>
      <c r="B1684" s="24"/>
      <c r="C1684" s="48"/>
      <c r="D1684" s="48"/>
      <c r="E1684" s="33"/>
      <c r="F1684" s="35"/>
      <c r="G1684" s="35"/>
      <c r="H1684" s="49"/>
      <c r="I1684" s="35"/>
      <c r="J1684" s="34"/>
      <c r="K1684" s="62"/>
      <c r="L1684" s="62"/>
      <c r="M1684" s="114"/>
      <c r="N1684" s="116"/>
      <c r="O1684" s="57"/>
      <c r="P1684" s="50"/>
      <c r="Q1684" s="34"/>
      <c r="R1684" s="48"/>
      <c r="T1684" s="231" t="str">
        <f t="shared" si="85"/>
        <v/>
      </c>
      <c r="U1684" s="230"/>
      <c r="W1684" s="221" t="str">
        <f t="shared" si="86"/>
        <v/>
      </c>
      <c r="X1684" s="221" t="str">
        <f t="shared" si="87"/>
        <v/>
      </c>
      <c r="AA1684" s="216" t="str">
        <f>IF(ISNUMBER(J1684),IF(OR(F1684&lt;Soll_Ist_Vergleich!$C$4,F1684&gt;Soll_Ist_Vergleich!$C$5,I1684&lt;Soll_Ist_Vergleich!$C$4,I1684&gt;Soll_Ist_Vergleich!$C$5,O1684&lt;Soll_Ist_Vergleich!$C$4,O1684&gt;Soll_Ist_Vergleich!$C$5),"Datum überprüfen",""),"")</f>
        <v/>
      </c>
    </row>
    <row r="1685" spans="1:27" x14ac:dyDescent="0.2">
      <c r="A1685" s="243" t="str">
        <f>IF(ISBLANK(B1685),"",COUNTA(B$10:B1685))</f>
        <v/>
      </c>
      <c r="B1685" s="24"/>
      <c r="C1685" s="48"/>
      <c r="D1685" s="48"/>
      <c r="E1685" s="33"/>
      <c r="F1685" s="35"/>
      <c r="G1685" s="35"/>
      <c r="H1685" s="49"/>
      <c r="I1685" s="35"/>
      <c r="J1685" s="34"/>
      <c r="K1685" s="62"/>
      <c r="L1685" s="62"/>
      <c r="M1685" s="114"/>
      <c r="N1685" s="116"/>
      <c r="O1685" s="57"/>
      <c r="P1685" s="50"/>
      <c r="Q1685" s="34"/>
      <c r="R1685" s="48"/>
      <c r="T1685" s="231" t="str">
        <f t="shared" si="85"/>
        <v/>
      </c>
      <c r="U1685" s="230"/>
      <c r="W1685" s="221" t="str">
        <f t="shared" si="86"/>
        <v/>
      </c>
      <c r="X1685" s="221" t="str">
        <f t="shared" si="87"/>
        <v/>
      </c>
      <c r="AA1685" s="216" t="str">
        <f>IF(ISNUMBER(J1685),IF(OR(F1685&lt;Soll_Ist_Vergleich!$C$4,F1685&gt;Soll_Ist_Vergleich!$C$5,I1685&lt;Soll_Ist_Vergleich!$C$4,I1685&gt;Soll_Ist_Vergleich!$C$5,O1685&lt;Soll_Ist_Vergleich!$C$4,O1685&gt;Soll_Ist_Vergleich!$C$5),"Datum überprüfen",""),"")</f>
        <v/>
      </c>
    </row>
    <row r="1686" spans="1:27" x14ac:dyDescent="0.2">
      <c r="A1686" s="243" t="str">
        <f>IF(ISBLANK(B1686),"",COUNTA(B$10:B1686))</f>
        <v/>
      </c>
      <c r="B1686" s="24"/>
      <c r="C1686" s="48"/>
      <c r="D1686" s="48"/>
      <c r="E1686" s="33"/>
      <c r="F1686" s="35"/>
      <c r="G1686" s="35"/>
      <c r="H1686" s="49"/>
      <c r="I1686" s="35"/>
      <c r="J1686" s="34"/>
      <c r="K1686" s="62"/>
      <c r="L1686" s="62"/>
      <c r="M1686" s="114"/>
      <c r="N1686" s="116"/>
      <c r="O1686" s="57"/>
      <c r="P1686" s="50"/>
      <c r="Q1686" s="34"/>
      <c r="R1686" s="48"/>
      <c r="T1686" s="231" t="str">
        <f t="shared" si="85"/>
        <v/>
      </c>
      <c r="U1686" s="230"/>
      <c r="W1686" s="221" t="str">
        <f t="shared" si="86"/>
        <v/>
      </c>
      <c r="X1686" s="221" t="str">
        <f t="shared" si="87"/>
        <v/>
      </c>
      <c r="AA1686" s="216" t="str">
        <f>IF(ISNUMBER(J1686),IF(OR(F1686&lt;Soll_Ist_Vergleich!$C$4,F1686&gt;Soll_Ist_Vergleich!$C$5,I1686&lt;Soll_Ist_Vergleich!$C$4,I1686&gt;Soll_Ist_Vergleich!$C$5,O1686&lt;Soll_Ist_Vergleich!$C$4,O1686&gt;Soll_Ist_Vergleich!$C$5),"Datum überprüfen",""),"")</f>
        <v/>
      </c>
    </row>
    <row r="1687" spans="1:27" x14ac:dyDescent="0.2">
      <c r="A1687" s="243" t="str">
        <f>IF(ISBLANK(B1687),"",COUNTA(B$10:B1687))</f>
        <v/>
      </c>
      <c r="B1687" s="24"/>
      <c r="C1687" s="48"/>
      <c r="D1687" s="48"/>
      <c r="E1687" s="33"/>
      <c r="F1687" s="35"/>
      <c r="G1687" s="35"/>
      <c r="H1687" s="49"/>
      <c r="I1687" s="35"/>
      <c r="J1687" s="34"/>
      <c r="K1687" s="62"/>
      <c r="L1687" s="62"/>
      <c r="M1687" s="114"/>
      <c r="N1687" s="116"/>
      <c r="O1687" s="57"/>
      <c r="P1687" s="50"/>
      <c r="Q1687" s="34"/>
      <c r="R1687" s="48"/>
      <c r="T1687" s="231" t="str">
        <f t="shared" si="85"/>
        <v/>
      </c>
      <c r="U1687" s="230"/>
      <c r="W1687" s="221" t="str">
        <f t="shared" si="86"/>
        <v/>
      </c>
      <c r="X1687" s="221" t="str">
        <f t="shared" si="87"/>
        <v/>
      </c>
      <c r="AA1687" s="216" t="str">
        <f>IF(ISNUMBER(J1687),IF(OR(F1687&lt;Soll_Ist_Vergleich!$C$4,F1687&gt;Soll_Ist_Vergleich!$C$5,I1687&lt;Soll_Ist_Vergleich!$C$4,I1687&gt;Soll_Ist_Vergleich!$C$5,O1687&lt;Soll_Ist_Vergleich!$C$4,O1687&gt;Soll_Ist_Vergleich!$C$5),"Datum überprüfen",""),"")</f>
        <v/>
      </c>
    </row>
    <row r="1688" spans="1:27" x14ac:dyDescent="0.2">
      <c r="A1688" s="243" t="str">
        <f>IF(ISBLANK(B1688),"",COUNTA(B$10:B1688))</f>
        <v/>
      </c>
      <c r="B1688" s="24"/>
      <c r="C1688" s="48"/>
      <c r="D1688" s="48"/>
      <c r="E1688" s="33"/>
      <c r="F1688" s="35"/>
      <c r="G1688" s="35"/>
      <c r="H1688" s="49"/>
      <c r="I1688" s="35"/>
      <c r="J1688" s="34"/>
      <c r="K1688" s="62"/>
      <c r="L1688" s="62"/>
      <c r="M1688" s="114"/>
      <c r="N1688" s="116"/>
      <c r="O1688" s="57"/>
      <c r="P1688" s="50"/>
      <c r="Q1688" s="34"/>
      <c r="R1688" s="48"/>
      <c r="T1688" s="231" t="str">
        <f t="shared" si="85"/>
        <v/>
      </c>
      <c r="U1688" s="230"/>
      <c r="W1688" s="221" t="str">
        <f t="shared" si="86"/>
        <v/>
      </c>
      <c r="X1688" s="221" t="str">
        <f t="shared" si="87"/>
        <v/>
      </c>
      <c r="AA1688" s="216" t="str">
        <f>IF(ISNUMBER(J1688),IF(OR(F1688&lt;Soll_Ist_Vergleich!$C$4,F1688&gt;Soll_Ist_Vergleich!$C$5,I1688&lt;Soll_Ist_Vergleich!$C$4,I1688&gt;Soll_Ist_Vergleich!$C$5,O1688&lt;Soll_Ist_Vergleich!$C$4,O1688&gt;Soll_Ist_Vergleich!$C$5),"Datum überprüfen",""),"")</f>
        <v/>
      </c>
    </row>
    <row r="1689" spans="1:27" x14ac:dyDescent="0.2">
      <c r="A1689" s="243" t="str">
        <f>IF(ISBLANK(B1689),"",COUNTA(B$10:B1689))</f>
        <v/>
      </c>
      <c r="B1689" s="24"/>
      <c r="C1689" s="48"/>
      <c r="D1689" s="48"/>
      <c r="E1689" s="33"/>
      <c r="F1689" s="35"/>
      <c r="G1689" s="35"/>
      <c r="H1689" s="49"/>
      <c r="I1689" s="35"/>
      <c r="J1689" s="34"/>
      <c r="K1689" s="62"/>
      <c r="L1689" s="62"/>
      <c r="M1689" s="114"/>
      <c r="N1689" s="116"/>
      <c r="O1689" s="57"/>
      <c r="P1689" s="50"/>
      <c r="Q1689" s="34"/>
      <c r="R1689" s="48"/>
      <c r="T1689" s="231" t="str">
        <f t="shared" si="85"/>
        <v/>
      </c>
      <c r="U1689" s="230"/>
      <c r="W1689" s="221" t="str">
        <f t="shared" si="86"/>
        <v/>
      </c>
      <c r="X1689" s="221" t="str">
        <f t="shared" si="87"/>
        <v/>
      </c>
      <c r="AA1689" s="216" t="str">
        <f>IF(ISNUMBER(J1689),IF(OR(F1689&lt;Soll_Ist_Vergleich!$C$4,F1689&gt;Soll_Ist_Vergleich!$C$5,I1689&lt;Soll_Ist_Vergleich!$C$4,I1689&gt;Soll_Ist_Vergleich!$C$5,O1689&lt;Soll_Ist_Vergleich!$C$4,O1689&gt;Soll_Ist_Vergleich!$C$5),"Datum überprüfen",""),"")</f>
        <v/>
      </c>
    </row>
    <row r="1690" spans="1:27" x14ac:dyDescent="0.2">
      <c r="A1690" s="243" t="str">
        <f>IF(ISBLANK(B1690),"",COUNTA(B$10:B1690))</f>
        <v/>
      </c>
      <c r="B1690" s="24"/>
      <c r="C1690" s="48"/>
      <c r="D1690" s="48"/>
      <c r="E1690" s="33"/>
      <c r="F1690" s="35"/>
      <c r="G1690" s="35"/>
      <c r="H1690" s="49"/>
      <c r="I1690" s="35"/>
      <c r="J1690" s="34"/>
      <c r="K1690" s="62"/>
      <c r="L1690" s="62"/>
      <c r="M1690" s="114"/>
      <c r="N1690" s="116"/>
      <c r="O1690" s="57"/>
      <c r="P1690" s="50"/>
      <c r="Q1690" s="34"/>
      <c r="R1690" s="48"/>
      <c r="T1690" s="231" t="str">
        <f t="shared" si="85"/>
        <v/>
      </c>
      <c r="U1690" s="230"/>
      <c r="W1690" s="221" t="str">
        <f t="shared" si="86"/>
        <v/>
      </c>
      <c r="X1690" s="221" t="str">
        <f t="shared" si="87"/>
        <v/>
      </c>
      <c r="AA1690" s="216" t="str">
        <f>IF(ISNUMBER(J1690),IF(OR(F1690&lt;Soll_Ist_Vergleich!$C$4,F1690&gt;Soll_Ist_Vergleich!$C$5,I1690&lt;Soll_Ist_Vergleich!$C$4,I1690&gt;Soll_Ist_Vergleich!$C$5,O1690&lt;Soll_Ist_Vergleich!$C$4,O1690&gt;Soll_Ist_Vergleich!$C$5),"Datum überprüfen",""),"")</f>
        <v/>
      </c>
    </row>
    <row r="1691" spans="1:27" x14ac:dyDescent="0.2">
      <c r="A1691" s="243" t="str">
        <f>IF(ISBLANK(B1691),"",COUNTA(B$10:B1691))</f>
        <v/>
      </c>
      <c r="B1691" s="24"/>
      <c r="C1691" s="48"/>
      <c r="D1691" s="48"/>
      <c r="E1691" s="33"/>
      <c r="F1691" s="35"/>
      <c r="G1691" s="35"/>
      <c r="H1691" s="49"/>
      <c r="I1691" s="35"/>
      <c r="J1691" s="34"/>
      <c r="K1691" s="62"/>
      <c r="L1691" s="62"/>
      <c r="M1691" s="114"/>
      <c r="N1691" s="116"/>
      <c r="O1691" s="57"/>
      <c r="P1691" s="50"/>
      <c r="Q1691" s="34"/>
      <c r="R1691" s="48"/>
      <c r="T1691" s="231" t="str">
        <f t="shared" si="85"/>
        <v/>
      </c>
      <c r="U1691" s="230"/>
      <c r="W1691" s="221" t="str">
        <f t="shared" si="86"/>
        <v/>
      </c>
      <c r="X1691" s="221" t="str">
        <f t="shared" si="87"/>
        <v/>
      </c>
      <c r="AA1691" s="216" t="str">
        <f>IF(ISNUMBER(J1691),IF(OR(F1691&lt;Soll_Ist_Vergleich!$C$4,F1691&gt;Soll_Ist_Vergleich!$C$5,I1691&lt;Soll_Ist_Vergleich!$C$4,I1691&gt;Soll_Ist_Vergleich!$C$5,O1691&lt;Soll_Ist_Vergleich!$C$4,O1691&gt;Soll_Ist_Vergleich!$C$5),"Datum überprüfen",""),"")</f>
        <v/>
      </c>
    </row>
    <row r="1692" spans="1:27" x14ac:dyDescent="0.2">
      <c r="A1692" s="243" t="str">
        <f>IF(ISBLANK(B1692),"",COUNTA(B$10:B1692))</f>
        <v/>
      </c>
      <c r="B1692" s="24"/>
      <c r="C1692" s="48"/>
      <c r="D1692" s="48"/>
      <c r="E1692" s="33"/>
      <c r="F1692" s="35"/>
      <c r="G1692" s="35"/>
      <c r="H1692" s="49"/>
      <c r="I1692" s="35"/>
      <c r="J1692" s="34"/>
      <c r="K1692" s="62"/>
      <c r="L1692" s="62"/>
      <c r="M1692" s="114"/>
      <c r="N1692" s="116"/>
      <c r="O1692" s="57"/>
      <c r="P1692" s="50"/>
      <c r="Q1692" s="34"/>
      <c r="R1692" s="48"/>
      <c r="T1692" s="231" t="str">
        <f t="shared" si="85"/>
        <v/>
      </c>
      <c r="U1692" s="230"/>
      <c r="W1692" s="221" t="str">
        <f t="shared" si="86"/>
        <v/>
      </c>
      <c r="X1692" s="221" t="str">
        <f t="shared" si="87"/>
        <v/>
      </c>
      <c r="AA1692" s="216" t="str">
        <f>IF(ISNUMBER(J1692),IF(OR(F1692&lt;Soll_Ist_Vergleich!$C$4,F1692&gt;Soll_Ist_Vergleich!$C$5,I1692&lt;Soll_Ist_Vergleich!$C$4,I1692&gt;Soll_Ist_Vergleich!$C$5,O1692&lt;Soll_Ist_Vergleich!$C$4,O1692&gt;Soll_Ist_Vergleich!$C$5),"Datum überprüfen",""),"")</f>
        <v/>
      </c>
    </row>
    <row r="1693" spans="1:27" x14ac:dyDescent="0.2">
      <c r="A1693" s="243" t="str">
        <f>IF(ISBLANK(B1693),"",COUNTA(B$10:B1693))</f>
        <v/>
      </c>
      <c r="B1693" s="24"/>
      <c r="C1693" s="48"/>
      <c r="D1693" s="48"/>
      <c r="E1693" s="33"/>
      <c r="F1693" s="35"/>
      <c r="G1693" s="35"/>
      <c r="H1693" s="49"/>
      <c r="I1693" s="35"/>
      <c r="J1693" s="34"/>
      <c r="K1693" s="62"/>
      <c r="L1693" s="62"/>
      <c r="M1693" s="114"/>
      <c r="N1693" s="116"/>
      <c r="O1693" s="57"/>
      <c r="P1693" s="50"/>
      <c r="Q1693" s="34"/>
      <c r="R1693" s="48"/>
      <c r="T1693" s="231" t="str">
        <f t="shared" si="85"/>
        <v/>
      </c>
      <c r="U1693" s="230"/>
      <c r="W1693" s="221" t="str">
        <f t="shared" si="86"/>
        <v/>
      </c>
      <c r="X1693" s="221" t="str">
        <f t="shared" si="87"/>
        <v/>
      </c>
      <c r="AA1693" s="216" t="str">
        <f>IF(ISNUMBER(J1693),IF(OR(F1693&lt;Soll_Ist_Vergleich!$C$4,F1693&gt;Soll_Ist_Vergleich!$C$5,I1693&lt;Soll_Ist_Vergleich!$C$4,I1693&gt;Soll_Ist_Vergleich!$C$5,O1693&lt;Soll_Ist_Vergleich!$C$4,O1693&gt;Soll_Ist_Vergleich!$C$5),"Datum überprüfen",""),"")</f>
        <v/>
      </c>
    </row>
    <row r="1694" spans="1:27" x14ac:dyDescent="0.2">
      <c r="A1694" s="243" t="str">
        <f>IF(ISBLANK(B1694),"",COUNTA(B$10:B1694))</f>
        <v/>
      </c>
      <c r="B1694" s="24"/>
      <c r="C1694" s="48"/>
      <c r="D1694" s="48"/>
      <c r="E1694" s="33"/>
      <c r="F1694" s="35"/>
      <c r="G1694" s="35"/>
      <c r="H1694" s="49"/>
      <c r="I1694" s="35"/>
      <c r="J1694" s="34"/>
      <c r="K1694" s="62"/>
      <c r="L1694" s="62"/>
      <c r="M1694" s="114"/>
      <c r="N1694" s="116"/>
      <c r="O1694" s="57"/>
      <c r="P1694" s="50"/>
      <c r="Q1694" s="34"/>
      <c r="R1694" s="48"/>
      <c r="T1694" s="231" t="str">
        <f t="shared" si="85"/>
        <v/>
      </c>
      <c r="U1694" s="230"/>
      <c r="W1694" s="221" t="str">
        <f t="shared" si="86"/>
        <v/>
      </c>
      <c r="X1694" s="221" t="str">
        <f t="shared" si="87"/>
        <v/>
      </c>
      <c r="AA1694" s="216" t="str">
        <f>IF(ISNUMBER(J1694),IF(OR(F1694&lt;Soll_Ist_Vergleich!$C$4,F1694&gt;Soll_Ist_Vergleich!$C$5,I1694&lt;Soll_Ist_Vergleich!$C$4,I1694&gt;Soll_Ist_Vergleich!$C$5,O1694&lt;Soll_Ist_Vergleich!$C$4,O1694&gt;Soll_Ist_Vergleich!$C$5),"Datum überprüfen",""),"")</f>
        <v/>
      </c>
    </row>
    <row r="1695" spans="1:27" x14ac:dyDescent="0.2">
      <c r="A1695" s="243" t="str">
        <f>IF(ISBLANK(B1695),"",COUNTA(B$10:B1695))</f>
        <v/>
      </c>
      <c r="B1695" s="24"/>
      <c r="C1695" s="48"/>
      <c r="D1695" s="48"/>
      <c r="E1695" s="33"/>
      <c r="F1695" s="35"/>
      <c r="G1695" s="35"/>
      <c r="H1695" s="49"/>
      <c r="I1695" s="35"/>
      <c r="J1695" s="34"/>
      <c r="K1695" s="62"/>
      <c r="L1695" s="62"/>
      <c r="M1695" s="114"/>
      <c r="N1695" s="116"/>
      <c r="O1695" s="57"/>
      <c r="P1695" s="50"/>
      <c r="Q1695" s="34"/>
      <c r="R1695" s="48"/>
      <c r="T1695" s="231" t="str">
        <f t="shared" si="85"/>
        <v/>
      </c>
      <c r="U1695" s="230"/>
      <c r="W1695" s="221" t="str">
        <f t="shared" si="86"/>
        <v/>
      </c>
      <c r="X1695" s="221" t="str">
        <f t="shared" si="87"/>
        <v/>
      </c>
      <c r="AA1695" s="216" t="str">
        <f>IF(ISNUMBER(J1695),IF(OR(F1695&lt;Soll_Ist_Vergleich!$C$4,F1695&gt;Soll_Ist_Vergleich!$C$5,I1695&lt;Soll_Ist_Vergleich!$C$4,I1695&gt;Soll_Ist_Vergleich!$C$5,O1695&lt;Soll_Ist_Vergleich!$C$4,O1695&gt;Soll_Ist_Vergleich!$C$5),"Datum überprüfen",""),"")</f>
        <v/>
      </c>
    </row>
    <row r="1696" spans="1:27" x14ac:dyDescent="0.2">
      <c r="A1696" s="243" t="str">
        <f>IF(ISBLANK(B1696),"",COUNTA(B$10:B1696))</f>
        <v/>
      </c>
      <c r="B1696" s="24"/>
      <c r="C1696" s="48"/>
      <c r="D1696" s="48"/>
      <c r="E1696" s="33"/>
      <c r="F1696" s="35"/>
      <c r="G1696" s="35"/>
      <c r="H1696" s="49"/>
      <c r="I1696" s="35"/>
      <c r="J1696" s="34"/>
      <c r="K1696" s="62"/>
      <c r="L1696" s="62"/>
      <c r="M1696" s="114"/>
      <c r="N1696" s="116"/>
      <c r="O1696" s="57"/>
      <c r="P1696" s="50"/>
      <c r="Q1696" s="34"/>
      <c r="R1696" s="48"/>
      <c r="T1696" s="231" t="str">
        <f t="shared" si="85"/>
        <v/>
      </c>
      <c r="U1696" s="230"/>
      <c r="W1696" s="221" t="str">
        <f t="shared" si="86"/>
        <v/>
      </c>
      <c r="X1696" s="221" t="str">
        <f t="shared" si="87"/>
        <v/>
      </c>
      <c r="AA1696" s="216" t="str">
        <f>IF(ISNUMBER(J1696),IF(OR(F1696&lt;Soll_Ist_Vergleich!$C$4,F1696&gt;Soll_Ist_Vergleich!$C$5,I1696&lt;Soll_Ist_Vergleich!$C$4,I1696&gt;Soll_Ist_Vergleich!$C$5,O1696&lt;Soll_Ist_Vergleich!$C$4,O1696&gt;Soll_Ist_Vergleich!$C$5),"Datum überprüfen",""),"")</f>
        <v/>
      </c>
    </row>
    <row r="1697" spans="1:27" x14ac:dyDescent="0.2">
      <c r="A1697" s="243" t="str">
        <f>IF(ISBLANK(B1697),"",COUNTA(B$10:B1697))</f>
        <v/>
      </c>
      <c r="B1697" s="24"/>
      <c r="C1697" s="48"/>
      <c r="D1697" s="48"/>
      <c r="E1697" s="33"/>
      <c r="F1697" s="35"/>
      <c r="G1697" s="35"/>
      <c r="H1697" s="49"/>
      <c r="I1697" s="35"/>
      <c r="J1697" s="34"/>
      <c r="K1697" s="62"/>
      <c r="L1697" s="62"/>
      <c r="M1697" s="114"/>
      <c r="N1697" s="116"/>
      <c r="O1697" s="57"/>
      <c r="P1697" s="50"/>
      <c r="Q1697" s="34"/>
      <c r="R1697" s="48"/>
      <c r="T1697" s="231" t="str">
        <f t="shared" si="85"/>
        <v/>
      </c>
      <c r="U1697" s="230"/>
      <c r="W1697" s="221" t="str">
        <f t="shared" si="86"/>
        <v/>
      </c>
      <c r="X1697" s="221" t="str">
        <f t="shared" si="87"/>
        <v/>
      </c>
      <c r="AA1697" s="216" t="str">
        <f>IF(ISNUMBER(J1697),IF(OR(F1697&lt;Soll_Ist_Vergleich!$C$4,F1697&gt;Soll_Ist_Vergleich!$C$5,I1697&lt;Soll_Ist_Vergleich!$C$4,I1697&gt;Soll_Ist_Vergleich!$C$5,O1697&lt;Soll_Ist_Vergleich!$C$4,O1697&gt;Soll_Ist_Vergleich!$C$5),"Datum überprüfen",""),"")</f>
        <v/>
      </c>
    </row>
    <row r="1698" spans="1:27" x14ac:dyDescent="0.2">
      <c r="A1698" s="243" t="str">
        <f>IF(ISBLANK(B1698),"",COUNTA(B$10:B1698))</f>
        <v/>
      </c>
      <c r="B1698" s="24"/>
      <c r="C1698" s="48"/>
      <c r="D1698" s="48"/>
      <c r="E1698" s="33"/>
      <c r="F1698" s="35"/>
      <c r="G1698" s="35"/>
      <c r="H1698" s="49"/>
      <c r="I1698" s="35"/>
      <c r="J1698" s="34"/>
      <c r="K1698" s="62"/>
      <c r="L1698" s="62"/>
      <c r="M1698" s="114"/>
      <c r="N1698" s="116"/>
      <c r="O1698" s="57"/>
      <c r="P1698" s="50"/>
      <c r="Q1698" s="34"/>
      <c r="R1698" s="48"/>
      <c r="T1698" s="231" t="str">
        <f t="shared" si="85"/>
        <v/>
      </c>
      <c r="U1698" s="230"/>
      <c r="W1698" s="221" t="str">
        <f t="shared" si="86"/>
        <v/>
      </c>
      <c r="X1698" s="221" t="str">
        <f t="shared" si="87"/>
        <v/>
      </c>
      <c r="AA1698" s="216" t="str">
        <f>IF(ISNUMBER(J1698),IF(OR(F1698&lt;Soll_Ist_Vergleich!$C$4,F1698&gt;Soll_Ist_Vergleich!$C$5,I1698&lt;Soll_Ist_Vergleich!$C$4,I1698&gt;Soll_Ist_Vergleich!$C$5,O1698&lt;Soll_Ist_Vergleich!$C$4,O1698&gt;Soll_Ist_Vergleich!$C$5),"Datum überprüfen",""),"")</f>
        <v/>
      </c>
    </row>
    <row r="1699" spans="1:27" x14ac:dyDescent="0.2">
      <c r="A1699" s="243" t="str">
        <f>IF(ISBLANK(B1699),"",COUNTA(B$10:B1699))</f>
        <v/>
      </c>
      <c r="B1699" s="24"/>
      <c r="C1699" s="48"/>
      <c r="D1699" s="48"/>
      <c r="E1699" s="33"/>
      <c r="F1699" s="35"/>
      <c r="G1699" s="35"/>
      <c r="H1699" s="49"/>
      <c r="I1699" s="35"/>
      <c r="J1699" s="34"/>
      <c r="K1699" s="62"/>
      <c r="L1699" s="62"/>
      <c r="M1699" s="114"/>
      <c r="N1699" s="116"/>
      <c r="O1699" s="57"/>
      <c r="P1699" s="50"/>
      <c r="Q1699" s="34"/>
      <c r="R1699" s="48"/>
      <c r="T1699" s="231" t="str">
        <f t="shared" si="85"/>
        <v/>
      </c>
      <c r="U1699" s="230"/>
      <c r="W1699" s="221" t="str">
        <f t="shared" si="86"/>
        <v/>
      </c>
      <c r="X1699" s="221" t="str">
        <f t="shared" si="87"/>
        <v/>
      </c>
      <c r="AA1699" s="216" t="str">
        <f>IF(ISNUMBER(J1699),IF(OR(F1699&lt;Soll_Ist_Vergleich!$C$4,F1699&gt;Soll_Ist_Vergleich!$C$5,I1699&lt;Soll_Ist_Vergleich!$C$4,I1699&gt;Soll_Ist_Vergleich!$C$5,O1699&lt;Soll_Ist_Vergleich!$C$4,O1699&gt;Soll_Ist_Vergleich!$C$5),"Datum überprüfen",""),"")</f>
        <v/>
      </c>
    </row>
    <row r="1700" spans="1:27" x14ac:dyDescent="0.2">
      <c r="A1700" s="243" t="str">
        <f>IF(ISBLANK(B1700),"",COUNTA(B$10:B1700))</f>
        <v/>
      </c>
      <c r="B1700" s="24"/>
      <c r="C1700" s="48"/>
      <c r="D1700" s="48"/>
      <c r="E1700" s="33"/>
      <c r="F1700" s="35"/>
      <c r="G1700" s="35"/>
      <c r="H1700" s="49"/>
      <c r="I1700" s="35"/>
      <c r="J1700" s="34"/>
      <c r="K1700" s="62"/>
      <c r="L1700" s="62"/>
      <c r="M1700" s="114"/>
      <c r="N1700" s="116"/>
      <c r="O1700" s="57"/>
      <c r="P1700" s="50"/>
      <c r="Q1700" s="34"/>
      <c r="R1700" s="48"/>
      <c r="T1700" s="231" t="str">
        <f t="shared" si="85"/>
        <v/>
      </c>
      <c r="U1700" s="230"/>
      <c r="W1700" s="221" t="str">
        <f t="shared" si="86"/>
        <v/>
      </c>
      <c r="X1700" s="221" t="str">
        <f t="shared" si="87"/>
        <v/>
      </c>
      <c r="AA1700" s="216" t="str">
        <f>IF(ISNUMBER(J1700),IF(OR(F1700&lt;Soll_Ist_Vergleich!$C$4,F1700&gt;Soll_Ist_Vergleich!$C$5,I1700&lt;Soll_Ist_Vergleich!$C$4,I1700&gt;Soll_Ist_Vergleich!$C$5,O1700&lt;Soll_Ist_Vergleich!$C$4,O1700&gt;Soll_Ist_Vergleich!$C$5),"Datum überprüfen",""),"")</f>
        <v/>
      </c>
    </row>
    <row r="1701" spans="1:27" x14ac:dyDescent="0.2">
      <c r="A1701" s="243" t="str">
        <f>IF(ISBLANK(B1701),"",COUNTA(B$10:B1701))</f>
        <v/>
      </c>
      <c r="B1701" s="24"/>
      <c r="C1701" s="48"/>
      <c r="D1701" s="48"/>
      <c r="E1701" s="33"/>
      <c r="F1701" s="35"/>
      <c r="G1701" s="35"/>
      <c r="H1701" s="49"/>
      <c r="I1701" s="35"/>
      <c r="J1701" s="34"/>
      <c r="K1701" s="62"/>
      <c r="L1701" s="62"/>
      <c r="M1701" s="114"/>
      <c r="N1701" s="116"/>
      <c r="O1701" s="57"/>
      <c r="P1701" s="50"/>
      <c r="Q1701" s="34"/>
      <c r="R1701" s="48"/>
      <c r="T1701" s="231" t="str">
        <f t="shared" si="85"/>
        <v/>
      </c>
      <c r="U1701" s="230"/>
      <c r="W1701" s="221" t="str">
        <f t="shared" si="86"/>
        <v/>
      </c>
      <c r="X1701" s="221" t="str">
        <f t="shared" si="87"/>
        <v/>
      </c>
      <c r="AA1701" s="216" t="str">
        <f>IF(ISNUMBER(J1701),IF(OR(F1701&lt;Soll_Ist_Vergleich!$C$4,F1701&gt;Soll_Ist_Vergleich!$C$5,I1701&lt;Soll_Ist_Vergleich!$C$4,I1701&gt;Soll_Ist_Vergleich!$C$5,O1701&lt;Soll_Ist_Vergleich!$C$4,O1701&gt;Soll_Ist_Vergleich!$C$5),"Datum überprüfen",""),"")</f>
        <v/>
      </c>
    </row>
    <row r="1702" spans="1:27" x14ac:dyDescent="0.2">
      <c r="A1702" s="243" t="str">
        <f>IF(ISBLANK(B1702),"",COUNTA(B$10:B1702))</f>
        <v/>
      </c>
      <c r="B1702" s="24"/>
      <c r="C1702" s="48"/>
      <c r="D1702" s="48"/>
      <c r="E1702" s="33"/>
      <c r="F1702" s="35"/>
      <c r="G1702" s="35"/>
      <c r="H1702" s="49"/>
      <c r="I1702" s="35"/>
      <c r="J1702" s="34"/>
      <c r="K1702" s="62"/>
      <c r="L1702" s="62"/>
      <c r="M1702" s="114"/>
      <c r="N1702" s="116"/>
      <c r="O1702" s="57"/>
      <c r="P1702" s="50"/>
      <c r="Q1702" s="34"/>
      <c r="R1702" s="48"/>
      <c r="T1702" s="231" t="str">
        <f t="shared" si="85"/>
        <v/>
      </c>
      <c r="U1702" s="230"/>
      <c r="W1702" s="221" t="str">
        <f t="shared" si="86"/>
        <v/>
      </c>
      <c r="X1702" s="221" t="str">
        <f t="shared" si="87"/>
        <v/>
      </c>
      <c r="AA1702" s="216" t="str">
        <f>IF(ISNUMBER(J1702),IF(OR(F1702&lt;Soll_Ist_Vergleich!$C$4,F1702&gt;Soll_Ist_Vergleich!$C$5,I1702&lt;Soll_Ist_Vergleich!$C$4,I1702&gt;Soll_Ist_Vergleich!$C$5,O1702&lt;Soll_Ist_Vergleich!$C$4,O1702&gt;Soll_Ist_Vergleich!$C$5),"Datum überprüfen",""),"")</f>
        <v/>
      </c>
    </row>
    <row r="1703" spans="1:27" x14ac:dyDescent="0.2">
      <c r="A1703" s="243" t="str">
        <f>IF(ISBLANK(B1703),"",COUNTA(B$10:B1703))</f>
        <v/>
      </c>
      <c r="B1703" s="24"/>
      <c r="C1703" s="48"/>
      <c r="D1703" s="48"/>
      <c r="E1703" s="33"/>
      <c r="F1703" s="35"/>
      <c r="G1703" s="35"/>
      <c r="H1703" s="49"/>
      <c r="I1703" s="35"/>
      <c r="J1703" s="34"/>
      <c r="K1703" s="62"/>
      <c r="L1703" s="62"/>
      <c r="M1703" s="114"/>
      <c r="N1703" s="116"/>
      <c r="O1703" s="57"/>
      <c r="P1703" s="50"/>
      <c r="Q1703" s="34"/>
      <c r="R1703" s="48"/>
      <c r="T1703" s="231" t="str">
        <f t="shared" si="85"/>
        <v/>
      </c>
      <c r="U1703" s="230"/>
      <c r="W1703" s="221" t="str">
        <f t="shared" si="86"/>
        <v/>
      </c>
      <c r="X1703" s="221" t="str">
        <f t="shared" si="87"/>
        <v/>
      </c>
      <c r="AA1703" s="216" t="str">
        <f>IF(ISNUMBER(J1703),IF(OR(F1703&lt;Soll_Ist_Vergleich!$C$4,F1703&gt;Soll_Ist_Vergleich!$C$5,I1703&lt;Soll_Ist_Vergleich!$C$4,I1703&gt;Soll_Ist_Vergleich!$C$5,O1703&lt;Soll_Ist_Vergleich!$C$4,O1703&gt;Soll_Ist_Vergleich!$C$5),"Datum überprüfen",""),"")</f>
        <v/>
      </c>
    </row>
    <row r="1704" spans="1:27" x14ac:dyDescent="0.2">
      <c r="A1704" s="243" t="str">
        <f>IF(ISBLANK(B1704),"",COUNTA(B$10:B1704))</f>
        <v/>
      </c>
      <c r="B1704" s="24"/>
      <c r="C1704" s="48"/>
      <c r="D1704" s="48"/>
      <c r="E1704" s="33"/>
      <c r="F1704" s="35"/>
      <c r="G1704" s="35"/>
      <c r="H1704" s="49"/>
      <c r="I1704" s="35"/>
      <c r="J1704" s="34"/>
      <c r="K1704" s="62"/>
      <c r="L1704" s="62"/>
      <c r="M1704" s="114"/>
      <c r="N1704" s="116"/>
      <c r="O1704" s="57"/>
      <c r="P1704" s="50"/>
      <c r="Q1704" s="34"/>
      <c r="R1704" s="48"/>
      <c r="T1704" s="231" t="str">
        <f t="shared" si="85"/>
        <v/>
      </c>
      <c r="U1704" s="230"/>
      <c r="W1704" s="221" t="str">
        <f t="shared" si="86"/>
        <v/>
      </c>
      <c r="X1704" s="221" t="str">
        <f t="shared" si="87"/>
        <v/>
      </c>
      <c r="AA1704" s="216" t="str">
        <f>IF(ISNUMBER(J1704),IF(OR(F1704&lt;Soll_Ist_Vergleich!$C$4,F1704&gt;Soll_Ist_Vergleich!$C$5,I1704&lt;Soll_Ist_Vergleich!$C$4,I1704&gt;Soll_Ist_Vergleich!$C$5,O1704&lt;Soll_Ist_Vergleich!$C$4,O1704&gt;Soll_Ist_Vergleich!$C$5),"Datum überprüfen",""),"")</f>
        <v/>
      </c>
    </row>
    <row r="1705" spans="1:27" x14ac:dyDescent="0.2">
      <c r="A1705" s="243" t="str">
        <f>IF(ISBLANK(B1705),"",COUNTA(B$10:B1705))</f>
        <v/>
      </c>
      <c r="B1705" s="24"/>
      <c r="C1705" s="48"/>
      <c r="D1705" s="48"/>
      <c r="E1705" s="33"/>
      <c r="F1705" s="35"/>
      <c r="G1705" s="35"/>
      <c r="H1705" s="49"/>
      <c r="I1705" s="35"/>
      <c r="J1705" s="34"/>
      <c r="K1705" s="62"/>
      <c r="L1705" s="62"/>
      <c r="M1705" s="114"/>
      <c r="N1705" s="116"/>
      <c r="O1705" s="57"/>
      <c r="P1705" s="50"/>
      <c r="Q1705" s="34"/>
      <c r="R1705" s="48"/>
      <c r="T1705" s="231" t="str">
        <f t="shared" si="85"/>
        <v/>
      </c>
      <c r="U1705" s="230"/>
      <c r="W1705" s="221" t="str">
        <f t="shared" si="86"/>
        <v/>
      </c>
      <c r="X1705" s="221" t="str">
        <f t="shared" si="87"/>
        <v/>
      </c>
      <c r="AA1705" s="216" t="str">
        <f>IF(ISNUMBER(J1705),IF(OR(F1705&lt;Soll_Ist_Vergleich!$C$4,F1705&gt;Soll_Ist_Vergleich!$C$5,I1705&lt;Soll_Ist_Vergleich!$C$4,I1705&gt;Soll_Ist_Vergleich!$C$5,O1705&lt;Soll_Ist_Vergleich!$C$4,O1705&gt;Soll_Ist_Vergleich!$C$5),"Datum überprüfen",""),"")</f>
        <v/>
      </c>
    </row>
    <row r="1706" spans="1:27" x14ac:dyDescent="0.2">
      <c r="A1706" s="243" t="str">
        <f>IF(ISBLANK(B1706),"",COUNTA(B$10:B1706))</f>
        <v/>
      </c>
      <c r="B1706" s="24"/>
      <c r="C1706" s="48"/>
      <c r="D1706" s="48"/>
      <c r="E1706" s="33"/>
      <c r="F1706" s="35"/>
      <c r="G1706" s="35"/>
      <c r="H1706" s="49"/>
      <c r="I1706" s="35"/>
      <c r="J1706" s="34"/>
      <c r="K1706" s="62"/>
      <c r="L1706" s="62"/>
      <c r="M1706" s="114"/>
      <c r="N1706" s="116"/>
      <c r="O1706" s="57"/>
      <c r="P1706" s="50"/>
      <c r="Q1706" s="34"/>
      <c r="R1706" s="48"/>
      <c r="T1706" s="231" t="str">
        <f t="shared" si="85"/>
        <v/>
      </c>
      <c r="U1706" s="230"/>
      <c r="W1706" s="221" t="str">
        <f t="shared" si="86"/>
        <v/>
      </c>
      <c r="X1706" s="221" t="str">
        <f t="shared" si="87"/>
        <v/>
      </c>
      <c r="AA1706" s="216" t="str">
        <f>IF(ISNUMBER(J1706),IF(OR(F1706&lt;Soll_Ist_Vergleich!$C$4,F1706&gt;Soll_Ist_Vergleich!$C$5,I1706&lt;Soll_Ist_Vergleich!$C$4,I1706&gt;Soll_Ist_Vergleich!$C$5,O1706&lt;Soll_Ist_Vergleich!$C$4,O1706&gt;Soll_Ist_Vergleich!$C$5),"Datum überprüfen",""),"")</f>
        <v/>
      </c>
    </row>
    <row r="1707" spans="1:27" x14ac:dyDescent="0.2">
      <c r="A1707" s="243" t="str">
        <f>IF(ISBLANK(B1707),"",COUNTA(B$10:B1707))</f>
        <v/>
      </c>
      <c r="B1707" s="24"/>
      <c r="C1707" s="48"/>
      <c r="D1707" s="48"/>
      <c r="E1707" s="33"/>
      <c r="F1707" s="35"/>
      <c r="G1707" s="35"/>
      <c r="H1707" s="49"/>
      <c r="I1707" s="35"/>
      <c r="J1707" s="34"/>
      <c r="K1707" s="62"/>
      <c r="L1707" s="62"/>
      <c r="M1707" s="114"/>
      <c r="N1707" s="116"/>
      <c r="O1707" s="57"/>
      <c r="P1707" s="50"/>
      <c r="Q1707" s="34"/>
      <c r="R1707" s="48"/>
      <c r="T1707" s="231" t="str">
        <f t="shared" si="85"/>
        <v/>
      </c>
      <c r="U1707" s="230"/>
      <c r="W1707" s="221" t="str">
        <f t="shared" si="86"/>
        <v/>
      </c>
      <c r="X1707" s="221" t="str">
        <f t="shared" si="87"/>
        <v/>
      </c>
      <c r="AA1707" s="216" t="str">
        <f>IF(ISNUMBER(J1707),IF(OR(F1707&lt;Soll_Ist_Vergleich!$C$4,F1707&gt;Soll_Ist_Vergleich!$C$5,I1707&lt;Soll_Ist_Vergleich!$C$4,I1707&gt;Soll_Ist_Vergleich!$C$5,O1707&lt;Soll_Ist_Vergleich!$C$4,O1707&gt;Soll_Ist_Vergleich!$C$5),"Datum überprüfen",""),"")</f>
        <v/>
      </c>
    </row>
    <row r="1708" spans="1:27" x14ac:dyDescent="0.2">
      <c r="A1708" s="243" t="str">
        <f>IF(ISBLANK(B1708),"",COUNTA(B$10:B1708))</f>
        <v/>
      </c>
      <c r="B1708" s="24"/>
      <c r="C1708" s="48"/>
      <c r="D1708" s="48"/>
      <c r="E1708" s="33"/>
      <c r="F1708" s="35"/>
      <c r="G1708" s="35"/>
      <c r="H1708" s="49"/>
      <c r="I1708" s="35"/>
      <c r="J1708" s="34"/>
      <c r="K1708" s="62"/>
      <c r="L1708" s="62"/>
      <c r="M1708" s="114"/>
      <c r="N1708" s="116"/>
      <c r="O1708" s="57"/>
      <c r="P1708" s="50"/>
      <c r="Q1708" s="34"/>
      <c r="R1708" s="48"/>
      <c r="T1708" s="231" t="str">
        <f t="shared" si="85"/>
        <v/>
      </c>
      <c r="U1708" s="230"/>
      <c r="W1708" s="221" t="str">
        <f t="shared" si="86"/>
        <v/>
      </c>
      <c r="X1708" s="221" t="str">
        <f t="shared" si="87"/>
        <v/>
      </c>
      <c r="AA1708" s="216" t="str">
        <f>IF(ISNUMBER(J1708),IF(OR(F1708&lt;Soll_Ist_Vergleich!$C$4,F1708&gt;Soll_Ist_Vergleich!$C$5,I1708&lt;Soll_Ist_Vergleich!$C$4,I1708&gt;Soll_Ist_Vergleich!$C$5,O1708&lt;Soll_Ist_Vergleich!$C$4,O1708&gt;Soll_Ist_Vergleich!$C$5),"Datum überprüfen",""),"")</f>
        <v/>
      </c>
    </row>
    <row r="1709" spans="1:27" x14ac:dyDescent="0.2">
      <c r="A1709" s="243" t="str">
        <f>IF(ISBLANK(B1709),"",COUNTA(B$10:B1709))</f>
        <v/>
      </c>
      <c r="B1709" s="24"/>
      <c r="C1709" s="48"/>
      <c r="D1709" s="48"/>
      <c r="E1709" s="33"/>
      <c r="F1709" s="35"/>
      <c r="G1709" s="35"/>
      <c r="H1709" s="49"/>
      <c r="I1709" s="35"/>
      <c r="J1709" s="34"/>
      <c r="K1709" s="62"/>
      <c r="L1709" s="62"/>
      <c r="M1709" s="114"/>
      <c r="N1709" s="116"/>
      <c r="O1709" s="57"/>
      <c r="P1709" s="50"/>
      <c r="Q1709" s="34"/>
      <c r="R1709" s="48"/>
      <c r="T1709" s="231" t="str">
        <f t="shared" si="85"/>
        <v/>
      </c>
      <c r="U1709" s="230"/>
      <c r="W1709" s="221" t="str">
        <f t="shared" si="86"/>
        <v/>
      </c>
      <c r="X1709" s="221" t="str">
        <f t="shared" si="87"/>
        <v/>
      </c>
      <c r="AA1709" s="216" t="str">
        <f>IF(ISNUMBER(J1709),IF(OR(F1709&lt;Soll_Ist_Vergleich!$C$4,F1709&gt;Soll_Ist_Vergleich!$C$5,I1709&lt;Soll_Ist_Vergleich!$C$4,I1709&gt;Soll_Ist_Vergleich!$C$5,O1709&lt;Soll_Ist_Vergleich!$C$4,O1709&gt;Soll_Ist_Vergleich!$C$5),"Datum überprüfen",""),"")</f>
        <v/>
      </c>
    </row>
    <row r="1710" spans="1:27" x14ac:dyDescent="0.2">
      <c r="A1710" s="243" t="str">
        <f>IF(ISBLANK(B1710),"",COUNTA(B$10:B1710))</f>
        <v/>
      </c>
      <c r="B1710" s="24"/>
      <c r="C1710" s="48"/>
      <c r="D1710" s="48"/>
      <c r="E1710" s="33"/>
      <c r="F1710" s="35"/>
      <c r="G1710" s="35"/>
      <c r="H1710" s="49"/>
      <c r="I1710" s="35"/>
      <c r="J1710" s="34"/>
      <c r="K1710" s="62"/>
      <c r="L1710" s="62"/>
      <c r="M1710" s="114"/>
      <c r="N1710" s="116"/>
      <c r="O1710" s="57"/>
      <c r="P1710" s="50"/>
      <c r="Q1710" s="34"/>
      <c r="R1710" s="48"/>
      <c r="T1710" s="231" t="str">
        <f t="shared" si="85"/>
        <v/>
      </c>
      <c r="U1710" s="230"/>
      <c r="W1710" s="221" t="str">
        <f t="shared" si="86"/>
        <v/>
      </c>
      <c r="X1710" s="221" t="str">
        <f t="shared" si="87"/>
        <v/>
      </c>
      <c r="AA1710" s="216" t="str">
        <f>IF(ISNUMBER(J1710),IF(OR(F1710&lt;Soll_Ist_Vergleich!$C$4,F1710&gt;Soll_Ist_Vergleich!$C$5,I1710&lt;Soll_Ist_Vergleich!$C$4,I1710&gt;Soll_Ist_Vergleich!$C$5,O1710&lt;Soll_Ist_Vergleich!$C$4,O1710&gt;Soll_Ist_Vergleich!$C$5),"Datum überprüfen",""),"")</f>
        <v/>
      </c>
    </row>
    <row r="1711" spans="1:27" x14ac:dyDescent="0.2">
      <c r="A1711" s="243" t="str">
        <f>IF(ISBLANK(B1711),"",COUNTA(B$10:B1711))</f>
        <v/>
      </c>
      <c r="B1711" s="24"/>
      <c r="C1711" s="48"/>
      <c r="D1711" s="48"/>
      <c r="E1711" s="33"/>
      <c r="F1711" s="35"/>
      <c r="G1711" s="35"/>
      <c r="H1711" s="49"/>
      <c r="I1711" s="35"/>
      <c r="J1711" s="34"/>
      <c r="K1711" s="62"/>
      <c r="L1711" s="62"/>
      <c r="M1711" s="114"/>
      <c r="N1711" s="116"/>
      <c r="O1711" s="57"/>
      <c r="P1711" s="50"/>
      <c r="Q1711" s="34"/>
      <c r="R1711" s="48"/>
      <c r="T1711" s="231" t="str">
        <f t="shared" si="85"/>
        <v/>
      </c>
      <c r="U1711" s="230"/>
      <c r="W1711" s="221" t="str">
        <f t="shared" si="86"/>
        <v/>
      </c>
      <c r="X1711" s="221" t="str">
        <f t="shared" si="87"/>
        <v/>
      </c>
      <c r="AA1711" s="216" t="str">
        <f>IF(ISNUMBER(J1711),IF(OR(F1711&lt;Soll_Ist_Vergleich!$C$4,F1711&gt;Soll_Ist_Vergleich!$C$5,I1711&lt;Soll_Ist_Vergleich!$C$4,I1711&gt;Soll_Ist_Vergleich!$C$5,O1711&lt;Soll_Ist_Vergleich!$C$4,O1711&gt;Soll_Ist_Vergleich!$C$5),"Datum überprüfen",""),"")</f>
        <v/>
      </c>
    </row>
    <row r="1712" spans="1:27" x14ac:dyDescent="0.2">
      <c r="A1712" s="243" t="str">
        <f>IF(ISBLANK(B1712),"",COUNTA(B$10:B1712))</f>
        <v/>
      </c>
      <c r="B1712" s="24"/>
      <c r="C1712" s="48"/>
      <c r="D1712" s="48"/>
      <c r="E1712" s="33"/>
      <c r="F1712" s="35"/>
      <c r="G1712" s="35"/>
      <c r="H1712" s="49"/>
      <c r="I1712" s="35"/>
      <c r="J1712" s="34"/>
      <c r="K1712" s="62"/>
      <c r="L1712" s="62"/>
      <c r="M1712" s="114"/>
      <c r="N1712" s="116"/>
      <c r="O1712" s="57"/>
      <c r="P1712" s="50"/>
      <c r="Q1712" s="34"/>
      <c r="R1712" s="48"/>
      <c r="T1712" s="231" t="str">
        <f t="shared" si="85"/>
        <v/>
      </c>
      <c r="U1712" s="230"/>
      <c r="W1712" s="221" t="str">
        <f t="shared" si="86"/>
        <v/>
      </c>
      <c r="X1712" s="221" t="str">
        <f t="shared" si="87"/>
        <v/>
      </c>
      <c r="AA1712" s="216" t="str">
        <f>IF(ISNUMBER(J1712),IF(OR(F1712&lt;Soll_Ist_Vergleich!$C$4,F1712&gt;Soll_Ist_Vergleich!$C$5,I1712&lt;Soll_Ist_Vergleich!$C$4,I1712&gt;Soll_Ist_Vergleich!$C$5,O1712&lt;Soll_Ist_Vergleich!$C$4,O1712&gt;Soll_Ist_Vergleich!$C$5),"Datum überprüfen",""),"")</f>
        <v/>
      </c>
    </row>
    <row r="1713" spans="1:27" x14ac:dyDescent="0.2">
      <c r="A1713" s="243" t="str">
        <f>IF(ISBLANK(B1713),"",COUNTA(B$10:B1713))</f>
        <v/>
      </c>
      <c r="B1713" s="24"/>
      <c r="C1713" s="48"/>
      <c r="D1713" s="48"/>
      <c r="E1713" s="33"/>
      <c r="F1713" s="35"/>
      <c r="G1713" s="35"/>
      <c r="H1713" s="49"/>
      <c r="I1713" s="35"/>
      <c r="J1713" s="34"/>
      <c r="K1713" s="62"/>
      <c r="L1713" s="62"/>
      <c r="M1713" s="114"/>
      <c r="N1713" s="116"/>
      <c r="O1713" s="57"/>
      <c r="P1713" s="50"/>
      <c r="Q1713" s="34"/>
      <c r="R1713" s="48"/>
      <c r="T1713" s="231" t="str">
        <f t="shared" si="85"/>
        <v/>
      </c>
      <c r="U1713" s="230"/>
      <c r="W1713" s="221" t="str">
        <f t="shared" si="86"/>
        <v/>
      </c>
      <c r="X1713" s="221" t="str">
        <f t="shared" si="87"/>
        <v/>
      </c>
      <c r="AA1713" s="216" t="str">
        <f>IF(ISNUMBER(J1713),IF(OR(F1713&lt;Soll_Ist_Vergleich!$C$4,F1713&gt;Soll_Ist_Vergleich!$C$5,I1713&lt;Soll_Ist_Vergleich!$C$4,I1713&gt;Soll_Ist_Vergleich!$C$5,O1713&lt;Soll_Ist_Vergleich!$C$4,O1713&gt;Soll_Ist_Vergleich!$C$5),"Datum überprüfen",""),"")</f>
        <v/>
      </c>
    </row>
    <row r="1714" spans="1:27" x14ac:dyDescent="0.2">
      <c r="A1714" s="243" t="str">
        <f>IF(ISBLANK(B1714),"",COUNTA(B$10:B1714))</f>
        <v/>
      </c>
      <c r="B1714" s="24"/>
      <c r="C1714" s="48"/>
      <c r="D1714" s="48"/>
      <c r="E1714" s="33"/>
      <c r="F1714" s="35"/>
      <c r="G1714" s="35"/>
      <c r="H1714" s="49"/>
      <c r="I1714" s="35"/>
      <c r="J1714" s="34"/>
      <c r="K1714" s="62"/>
      <c r="L1714" s="62"/>
      <c r="M1714" s="114"/>
      <c r="N1714" s="116"/>
      <c r="O1714" s="57"/>
      <c r="P1714" s="50"/>
      <c r="Q1714" s="34"/>
      <c r="R1714" s="48"/>
      <c r="T1714" s="231" t="str">
        <f t="shared" si="85"/>
        <v/>
      </c>
      <c r="U1714" s="230"/>
      <c r="W1714" s="221" t="str">
        <f t="shared" si="86"/>
        <v/>
      </c>
      <c r="X1714" s="221" t="str">
        <f t="shared" si="87"/>
        <v/>
      </c>
      <c r="AA1714" s="216" t="str">
        <f>IF(ISNUMBER(J1714),IF(OR(F1714&lt;Soll_Ist_Vergleich!$C$4,F1714&gt;Soll_Ist_Vergleich!$C$5,I1714&lt;Soll_Ist_Vergleich!$C$4,I1714&gt;Soll_Ist_Vergleich!$C$5,O1714&lt;Soll_Ist_Vergleich!$C$4,O1714&gt;Soll_Ist_Vergleich!$C$5),"Datum überprüfen",""),"")</f>
        <v/>
      </c>
    </row>
    <row r="1715" spans="1:27" x14ac:dyDescent="0.2">
      <c r="A1715" s="243" t="str">
        <f>IF(ISBLANK(B1715),"",COUNTA(B$10:B1715))</f>
        <v/>
      </c>
      <c r="B1715" s="24"/>
      <c r="C1715" s="48"/>
      <c r="D1715" s="48"/>
      <c r="E1715" s="33"/>
      <c r="F1715" s="35"/>
      <c r="G1715" s="35"/>
      <c r="H1715" s="49"/>
      <c r="I1715" s="35"/>
      <c r="J1715" s="34"/>
      <c r="K1715" s="62"/>
      <c r="L1715" s="62"/>
      <c r="M1715" s="114"/>
      <c r="N1715" s="116"/>
      <c r="O1715" s="57"/>
      <c r="P1715" s="50"/>
      <c r="Q1715" s="34"/>
      <c r="R1715" s="48"/>
      <c r="T1715" s="231" t="str">
        <f t="shared" si="85"/>
        <v/>
      </c>
      <c r="U1715" s="230"/>
      <c r="W1715" s="221" t="str">
        <f t="shared" si="86"/>
        <v/>
      </c>
      <c r="X1715" s="221" t="str">
        <f t="shared" si="87"/>
        <v/>
      </c>
      <c r="AA1715" s="216" t="str">
        <f>IF(ISNUMBER(J1715),IF(OR(F1715&lt;Soll_Ist_Vergleich!$C$4,F1715&gt;Soll_Ist_Vergleich!$C$5,I1715&lt;Soll_Ist_Vergleich!$C$4,I1715&gt;Soll_Ist_Vergleich!$C$5,O1715&lt;Soll_Ist_Vergleich!$C$4,O1715&gt;Soll_Ist_Vergleich!$C$5),"Datum überprüfen",""),"")</f>
        <v/>
      </c>
    </row>
    <row r="1716" spans="1:27" x14ac:dyDescent="0.2">
      <c r="A1716" s="243" t="str">
        <f>IF(ISBLANK(B1716),"",COUNTA(B$10:B1716))</f>
        <v/>
      </c>
      <c r="B1716" s="24"/>
      <c r="C1716" s="48"/>
      <c r="D1716" s="48"/>
      <c r="E1716" s="33"/>
      <c r="F1716" s="35"/>
      <c r="G1716" s="35"/>
      <c r="H1716" s="49"/>
      <c r="I1716" s="35"/>
      <c r="J1716" s="34"/>
      <c r="K1716" s="62"/>
      <c r="L1716" s="62"/>
      <c r="M1716" s="114"/>
      <c r="N1716" s="116"/>
      <c r="O1716" s="57"/>
      <c r="P1716" s="50"/>
      <c r="Q1716" s="34"/>
      <c r="R1716" s="48"/>
      <c r="T1716" s="231" t="str">
        <f t="shared" si="85"/>
        <v/>
      </c>
      <c r="U1716" s="230"/>
      <c r="W1716" s="221" t="str">
        <f t="shared" si="86"/>
        <v/>
      </c>
      <c r="X1716" s="221" t="str">
        <f t="shared" si="87"/>
        <v/>
      </c>
      <c r="AA1716" s="216" t="str">
        <f>IF(ISNUMBER(J1716),IF(OR(F1716&lt;Soll_Ist_Vergleich!$C$4,F1716&gt;Soll_Ist_Vergleich!$C$5,I1716&lt;Soll_Ist_Vergleich!$C$4,I1716&gt;Soll_Ist_Vergleich!$C$5,O1716&lt;Soll_Ist_Vergleich!$C$4,O1716&gt;Soll_Ist_Vergleich!$C$5),"Datum überprüfen",""),"")</f>
        <v/>
      </c>
    </row>
    <row r="1717" spans="1:27" x14ac:dyDescent="0.2">
      <c r="A1717" s="243" t="str">
        <f>IF(ISBLANK(B1717),"",COUNTA(B$10:B1717))</f>
        <v/>
      </c>
      <c r="B1717" s="24"/>
      <c r="C1717" s="48"/>
      <c r="D1717" s="48"/>
      <c r="E1717" s="33"/>
      <c r="F1717" s="35"/>
      <c r="G1717" s="35"/>
      <c r="H1717" s="49"/>
      <c r="I1717" s="35"/>
      <c r="J1717" s="34"/>
      <c r="K1717" s="62"/>
      <c r="L1717" s="62"/>
      <c r="M1717" s="114"/>
      <c r="N1717" s="116"/>
      <c r="O1717" s="57"/>
      <c r="P1717" s="50"/>
      <c r="Q1717" s="34"/>
      <c r="R1717" s="48"/>
      <c r="T1717" s="231" t="str">
        <f t="shared" si="85"/>
        <v/>
      </c>
      <c r="U1717" s="230"/>
      <c r="W1717" s="221" t="str">
        <f t="shared" si="86"/>
        <v/>
      </c>
      <c r="X1717" s="221" t="str">
        <f t="shared" si="87"/>
        <v/>
      </c>
      <c r="AA1717" s="216" t="str">
        <f>IF(ISNUMBER(J1717),IF(OR(F1717&lt;Soll_Ist_Vergleich!$C$4,F1717&gt;Soll_Ist_Vergleich!$C$5,I1717&lt;Soll_Ist_Vergleich!$C$4,I1717&gt;Soll_Ist_Vergleich!$C$5,O1717&lt;Soll_Ist_Vergleich!$C$4,O1717&gt;Soll_Ist_Vergleich!$C$5),"Datum überprüfen",""),"")</f>
        <v/>
      </c>
    </row>
    <row r="1718" spans="1:27" x14ac:dyDescent="0.2">
      <c r="A1718" s="243" t="str">
        <f>IF(ISBLANK(B1718),"",COUNTA(B$10:B1718))</f>
        <v/>
      </c>
      <c r="B1718" s="24"/>
      <c r="C1718" s="48"/>
      <c r="D1718" s="48"/>
      <c r="E1718" s="33"/>
      <c r="F1718" s="35"/>
      <c r="G1718" s="35"/>
      <c r="H1718" s="49"/>
      <c r="I1718" s="35"/>
      <c r="J1718" s="34"/>
      <c r="K1718" s="62"/>
      <c r="L1718" s="62"/>
      <c r="M1718" s="114"/>
      <c r="N1718" s="116"/>
      <c r="O1718" s="57"/>
      <c r="P1718" s="50"/>
      <c r="Q1718" s="34"/>
      <c r="R1718" s="48"/>
      <c r="T1718" s="231" t="str">
        <f t="shared" si="85"/>
        <v/>
      </c>
      <c r="U1718" s="230"/>
      <c r="W1718" s="221" t="str">
        <f t="shared" si="86"/>
        <v/>
      </c>
      <c r="X1718" s="221" t="str">
        <f t="shared" si="87"/>
        <v/>
      </c>
      <c r="AA1718" s="216" t="str">
        <f>IF(ISNUMBER(J1718),IF(OR(F1718&lt;Soll_Ist_Vergleich!$C$4,F1718&gt;Soll_Ist_Vergleich!$C$5,I1718&lt;Soll_Ist_Vergleich!$C$4,I1718&gt;Soll_Ist_Vergleich!$C$5,O1718&lt;Soll_Ist_Vergleich!$C$4,O1718&gt;Soll_Ist_Vergleich!$C$5),"Datum überprüfen",""),"")</f>
        <v/>
      </c>
    </row>
    <row r="1719" spans="1:27" x14ac:dyDescent="0.2">
      <c r="A1719" s="243" t="str">
        <f>IF(ISBLANK(B1719),"",COUNTA(B$10:B1719))</f>
        <v/>
      </c>
      <c r="B1719" s="24"/>
      <c r="C1719" s="48"/>
      <c r="D1719" s="48"/>
      <c r="E1719" s="33"/>
      <c r="F1719" s="35"/>
      <c r="G1719" s="35"/>
      <c r="H1719" s="49"/>
      <c r="I1719" s="35"/>
      <c r="J1719" s="34"/>
      <c r="K1719" s="62"/>
      <c r="L1719" s="62"/>
      <c r="M1719" s="114"/>
      <c r="N1719" s="116"/>
      <c r="O1719" s="57"/>
      <c r="P1719" s="50"/>
      <c r="Q1719" s="34"/>
      <c r="R1719" s="48"/>
      <c r="T1719" s="231" t="str">
        <f t="shared" si="85"/>
        <v/>
      </c>
      <c r="U1719" s="230"/>
      <c r="W1719" s="221" t="str">
        <f t="shared" si="86"/>
        <v/>
      </c>
      <c r="X1719" s="221" t="str">
        <f t="shared" si="87"/>
        <v/>
      </c>
      <c r="AA1719" s="216" t="str">
        <f>IF(ISNUMBER(J1719),IF(OR(F1719&lt;Soll_Ist_Vergleich!$C$4,F1719&gt;Soll_Ist_Vergleich!$C$5,I1719&lt;Soll_Ist_Vergleich!$C$4,I1719&gt;Soll_Ist_Vergleich!$C$5,O1719&lt;Soll_Ist_Vergleich!$C$4,O1719&gt;Soll_Ist_Vergleich!$C$5),"Datum überprüfen",""),"")</f>
        <v/>
      </c>
    </row>
    <row r="1720" spans="1:27" x14ac:dyDescent="0.2">
      <c r="A1720" s="243" t="str">
        <f>IF(ISBLANK(B1720),"",COUNTA(B$10:B1720))</f>
        <v/>
      </c>
      <c r="B1720" s="24"/>
      <c r="C1720" s="48"/>
      <c r="D1720" s="48"/>
      <c r="E1720" s="33"/>
      <c r="F1720" s="35"/>
      <c r="G1720" s="35"/>
      <c r="H1720" s="49"/>
      <c r="I1720" s="35"/>
      <c r="J1720" s="34"/>
      <c r="K1720" s="62"/>
      <c r="L1720" s="62"/>
      <c r="M1720" s="114"/>
      <c r="N1720" s="116"/>
      <c r="O1720" s="57"/>
      <c r="P1720" s="50"/>
      <c r="Q1720" s="34"/>
      <c r="R1720" s="48"/>
      <c r="T1720" s="231" t="str">
        <f t="shared" si="85"/>
        <v/>
      </c>
      <c r="U1720" s="230"/>
      <c r="W1720" s="221" t="str">
        <f t="shared" si="86"/>
        <v/>
      </c>
      <c r="X1720" s="221" t="str">
        <f t="shared" si="87"/>
        <v/>
      </c>
      <c r="AA1720" s="216" t="str">
        <f>IF(ISNUMBER(J1720),IF(OR(F1720&lt;Soll_Ist_Vergleich!$C$4,F1720&gt;Soll_Ist_Vergleich!$C$5,I1720&lt;Soll_Ist_Vergleich!$C$4,I1720&gt;Soll_Ist_Vergleich!$C$5,O1720&lt;Soll_Ist_Vergleich!$C$4,O1720&gt;Soll_Ist_Vergleich!$C$5),"Datum überprüfen",""),"")</f>
        <v/>
      </c>
    </row>
    <row r="1721" spans="1:27" x14ac:dyDescent="0.2">
      <c r="A1721" s="243" t="str">
        <f>IF(ISBLANK(B1721),"",COUNTA(B$10:B1721))</f>
        <v/>
      </c>
      <c r="B1721" s="24"/>
      <c r="C1721" s="48"/>
      <c r="D1721" s="48"/>
      <c r="E1721" s="33"/>
      <c r="F1721" s="35"/>
      <c r="G1721" s="35"/>
      <c r="H1721" s="49"/>
      <c r="I1721" s="35"/>
      <c r="J1721" s="34"/>
      <c r="K1721" s="62"/>
      <c r="L1721" s="62"/>
      <c r="M1721" s="114"/>
      <c r="N1721" s="116"/>
      <c r="O1721" s="57"/>
      <c r="P1721" s="50"/>
      <c r="Q1721" s="34"/>
      <c r="R1721" s="48"/>
      <c r="T1721" s="231" t="str">
        <f t="shared" si="85"/>
        <v/>
      </c>
      <c r="U1721" s="230"/>
      <c r="W1721" s="221" t="str">
        <f t="shared" si="86"/>
        <v/>
      </c>
      <c r="X1721" s="221" t="str">
        <f t="shared" si="87"/>
        <v/>
      </c>
      <c r="AA1721" s="216" t="str">
        <f>IF(ISNUMBER(J1721),IF(OR(F1721&lt;Soll_Ist_Vergleich!$C$4,F1721&gt;Soll_Ist_Vergleich!$C$5,I1721&lt;Soll_Ist_Vergleich!$C$4,I1721&gt;Soll_Ist_Vergleich!$C$5,O1721&lt;Soll_Ist_Vergleich!$C$4,O1721&gt;Soll_Ist_Vergleich!$C$5),"Datum überprüfen",""),"")</f>
        <v/>
      </c>
    </row>
    <row r="1722" spans="1:27" x14ac:dyDescent="0.2">
      <c r="A1722" s="243" t="str">
        <f>IF(ISBLANK(B1722),"",COUNTA(B$10:B1722))</f>
        <v/>
      </c>
      <c r="B1722" s="24"/>
      <c r="C1722" s="48"/>
      <c r="D1722" s="48"/>
      <c r="E1722" s="33"/>
      <c r="F1722" s="35"/>
      <c r="G1722" s="35"/>
      <c r="H1722" s="49"/>
      <c r="I1722" s="35"/>
      <c r="J1722" s="34"/>
      <c r="K1722" s="62"/>
      <c r="L1722" s="62"/>
      <c r="M1722" s="114"/>
      <c r="N1722" s="116"/>
      <c r="O1722" s="57"/>
      <c r="P1722" s="50"/>
      <c r="Q1722" s="34"/>
      <c r="R1722" s="48"/>
      <c r="T1722" s="231" t="str">
        <f t="shared" ref="T1722:T1785" si="88">IF(ISNUMBER(Q1722),Q1722-S1722,"")</f>
        <v/>
      </c>
      <c r="U1722" s="230"/>
      <c r="W1722" s="221" t="str">
        <f t="shared" ref="W1722:W1785" si="89">IF(ISNUMBER(J1722),ROUND(J1722/(1+L1722/100)*(1-K1722/100),2),"")</f>
        <v/>
      </c>
      <c r="X1722" s="221" t="str">
        <f t="shared" ref="X1722:X1785" si="90">IF(ISNUMBER(J1722),ROUND(J1722/(1+L1722/100),2),"")</f>
        <v/>
      </c>
      <c r="AA1722" s="216" t="str">
        <f>IF(ISNUMBER(J1722),IF(OR(F1722&lt;Soll_Ist_Vergleich!$C$4,F1722&gt;Soll_Ist_Vergleich!$C$5,I1722&lt;Soll_Ist_Vergleich!$C$4,I1722&gt;Soll_Ist_Vergleich!$C$5,O1722&lt;Soll_Ist_Vergleich!$C$4,O1722&gt;Soll_Ist_Vergleich!$C$5),"Datum überprüfen",""),"")</f>
        <v/>
      </c>
    </row>
    <row r="1723" spans="1:27" x14ac:dyDescent="0.2">
      <c r="A1723" s="243" t="str">
        <f>IF(ISBLANK(B1723),"",COUNTA(B$10:B1723))</f>
        <v/>
      </c>
      <c r="B1723" s="24"/>
      <c r="C1723" s="48"/>
      <c r="D1723" s="48"/>
      <c r="E1723" s="33"/>
      <c r="F1723" s="35"/>
      <c r="G1723" s="35"/>
      <c r="H1723" s="49"/>
      <c r="I1723" s="35"/>
      <c r="J1723" s="34"/>
      <c r="K1723" s="62"/>
      <c r="L1723" s="62"/>
      <c r="M1723" s="114"/>
      <c r="N1723" s="116"/>
      <c r="O1723" s="57"/>
      <c r="P1723" s="50"/>
      <c r="Q1723" s="34"/>
      <c r="R1723" s="48"/>
      <c r="T1723" s="231" t="str">
        <f t="shared" si="88"/>
        <v/>
      </c>
      <c r="U1723" s="230"/>
      <c r="W1723" s="221" t="str">
        <f t="shared" si="89"/>
        <v/>
      </c>
      <c r="X1723" s="221" t="str">
        <f t="shared" si="90"/>
        <v/>
      </c>
      <c r="AA1723" s="216" t="str">
        <f>IF(ISNUMBER(J1723),IF(OR(F1723&lt;Soll_Ist_Vergleich!$C$4,F1723&gt;Soll_Ist_Vergleich!$C$5,I1723&lt;Soll_Ist_Vergleich!$C$4,I1723&gt;Soll_Ist_Vergleich!$C$5,O1723&lt;Soll_Ist_Vergleich!$C$4,O1723&gt;Soll_Ist_Vergleich!$C$5),"Datum überprüfen",""),"")</f>
        <v/>
      </c>
    </row>
    <row r="1724" spans="1:27" x14ac:dyDescent="0.2">
      <c r="A1724" s="243" t="str">
        <f>IF(ISBLANK(B1724),"",COUNTA(B$10:B1724))</f>
        <v/>
      </c>
      <c r="B1724" s="24"/>
      <c r="C1724" s="48"/>
      <c r="D1724" s="48"/>
      <c r="E1724" s="33"/>
      <c r="F1724" s="35"/>
      <c r="G1724" s="35"/>
      <c r="H1724" s="49"/>
      <c r="I1724" s="35"/>
      <c r="J1724" s="34"/>
      <c r="K1724" s="62"/>
      <c r="L1724" s="62"/>
      <c r="M1724" s="114"/>
      <c r="N1724" s="116"/>
      <c r="O1724" s="57"/>
      <c r="P1724" s="50"/>
      <c r="Q1724" s="34"/>
      <c r="R1724" s="48"/>
      <c r="T1724" s="231" t="str">
        <f t="shared" si="88"/>
        <v/>
      </c>
      <c r="U1724" s="230"/>
      <c r="W1724" s="221" t="str">
        <f t="shared" si="89"/>
        <v/>
      </c>
      <c r="X1724" s="221" t="str">
        <f t="shared" si="90"/>
        <v/>
      </c>
      <c r="AA1724" s="216" t="str">
        <f>IF(ISNUMBER(J1724),IF(OR(F1724&lt;Soll_Ist_Vergleich!$C$4,F1724&gt;Soll_Ist_Vergleich!$C$5,I1724&lt;Soll_Ist_Vergleich!$C$4,I1724&gt;Soll_Ist_Vergleich!$C$5,O1724&lt;Soll_Ist_Vergleich!$C$4,O1724&gt;Soll_Ist_Vergleich!$C$5),"Datum überprüfen",""),"")</f>
        <v/>
      </c>
    </row>
    <row r="1725" spans="1:27" x14ac:dyDescent="0.2">
      <c r="A1725" s="243" t="str">
        <f>IF(ISBLANK(B1725),"",COUNTA(B$10:B1725))</f>
        <v/>
      </c>
      <c r="B1725" s="24"/>
      <c r="C1725" s="48"/>
      <c r="D1725" s="48"/>
      <c r="E1725" s="33"/>
      <c r="F1725" s="35"/>
      <c r="G1725" s="35"/>
      <c r="H1725" s="49"/>
      <c r="I1725" s="35"/>
      <c r="J1725" s="34"/>
      <c r="K1725" s="62"/>
      <c r="L1725" s="62"/>
      <c r="M1725" s="114"/>
      <c r="N1725" s="116"/>
      <c r="O1725" s="57"/>
      <c r="P1725" s="50"/>
      <c r="Q1725" s="34"/>
      <c r="R1725" s="48"/>
      <c r="T1725" s="231" t="str">
        <f t="shared" si="88"/>
        <v/>
      </c>
      <c r="U1725" s="230"/>
      <c r="W1725" s="221" t="str">
        <f t="shared" si="89"/>
        <v/>
      </c>
      <c r="X1725" s="221" t="str">
        <f t="shared" si="90"/>
        <v/>
      </c>
      <c r="AA1725" s="216" t="str">
        <f>IF(ISNUMBER(J1725),IF(OR(F1725&lt;Soll_Ist_Vergleich!$C$4,F1725&gt;Soll_Ist_Vergleich!$C$5,I1725&lt;Soll_Ist_Vergleich!$C$4,I1725&gt;Soll_Ist_Vergleich!$C$5,O1725&lt;Soll_Ist_Vergleich!$C$4,O1725&gt;Soll_Ist_Vergleich!$C$5),"Datum überprüfen",""),"")</f>
        <v/>
      </c>
    </row>
    <row r="1726" spans="1:27" x14ac:dyDescent="0.2">
      <c r="A1726" s="243" t="str">
        <f>IF(ISBLANK(B1726),"",COUNTA(B$10:B1726))</f>
        <v/>
      </c>
      <c r="B1726" s="24"/>
      <c r="C1726" s="48"/>
      <c r="D1726" s="48"/>
      <c r="E1726" s="33"/>
      <c r="F1726" s="35"/>
      <c r="G1726" s="35"/>
      <c r="H1726" s="49"/>
      <c r="I1726" s="35"/>
      <c r="J1726" s="34"/>
      <c r="K1726" s="62"/>
      <c r="L1726" s="62"/>
      <c r="M1726" s="114"/>
      <c r="N1726" s="116"/>
      <c r="O1726" s="57"/>
      <c r="P1726" s="50"/>
      <c r="Q1726" s="34"/>
      <c r="R1726" s="48"/>
      <c r="T1726" s="231" t="str">
        <f t="shared" si="88"/>
        <v/>
      </c>
      <c r="U1726" s="230"/>
      <c r="W1726" s="221" t="str">
        <f t="shared" si="89"/>
        <v/>
      </c>
      <c r="X1726" s="221" t="str">
        <f t="shared" si="90"/>
        <v/>
      </c>
      <c r="AA1726" s="216" t="str">
        <f>IF(ISNUMBER(J1726),IF(OR(F1726&lt;Soll_Ist_Vergleich!$C$4,F1726&gt;Soll_Ist_Vergleich!$C$5,I1726&lt;Soll_Ist_Vergleich!$C$4,I1726&gt;Soll_Ist_Vergleich!$C$5,O1726&lt;Soll_Ist_Vergleich!$C$4,O1726&gt;Soll_Ist_Vergleich!$C$5),"Datum überprüfen",""),"")</f>
        <v/>
      </c>
    </row>
    <row r="1727" spans="1:27" x14ac:dyDescent="0.2">
      <c r="A1727" s="243" t="str">
        <f>IF(ISBLANK(B1727),"",COUNTA(B$10:B1727))</f>
        <v/>
      </c>
      <c r="B1727" s="24"/>
      <c r="C1727" s="48"/>
      <c r="D1727" s="48"/>
      <c r="E1727" s="33"/>
      <c r="F1727" s="35"/>
      <c r="G1727" s="35"/>
      <c r="H1727" s="49"/>
      <c r="I1727" s="35"/>
      <c r="J1727" s="34"/>
      <c r="K1727" s="62"/>
      <c r="L1727" s="62"/>
      <c r="M1727" s="114"/>
      <c r="N1727" s="116"/>
      <c r="O1727" s="57"/>
      <c r="P1727" s="50"/>
      <c r="Q1727" s="34"/>
      <c r="R1727" s="48"/>
      <c r="T1727" s="231" t="str">
        <f t="shared" si="88"/>
        <v/>
      </c>
      <c r="U1727" s="230"/>
      <c r="W1727" s="221" t="str">
        <f t="shared" si="89"/>
        <v/>
      </c>
      <c r="X1727" s="221" t="str">
        <f t="shared" si="90"/>
        <v/>
      </c>
      <c r="AA1727" s="216" t="str">
        <f>IF(ISNUMBER(J1727),IF(OR(F1727&lt;Soll_Ist_Vergleich!$C$4,F1727&gt;Soll_Ist_Vergleich!$C$5,I1727&lt;Soll_Ist_Vergleich!$C$4,I1727&gt;Soll_Ist_Vergleich!$C$5,O1727&lt;Soll_Ist_Vergleich!$C$4,O1727&gt;Soll_Ist_Vergleich!$C$5),"Datum überprüfen",""),"")</f>
        <v/>
      </c>
    </row>
    <row r="1728" spans="1:27" x14ac:dyDescent="0.2">
      <c r="A1728" s="243" t="str">
        <f>IF(ISBLANK(B1728),"",COUNTA(B$10:B1728))</f>
        <v/>
      </c>
      <c r="B1728" s="24"/>
      <c r="C1728" s="48"/>
      <c r="D1728" s="48"/>
      <c r="E1728" s="33"/>
      <c r="F1728" s="35"/>
      <c r="G1728" s="35"/>
      <c r="H1728" s="49"/>
      <c r="I1728" s="35"/>
      <c r="J1728" s="34"/>
      <c r="K1728" s="62"/>
      <c r="L1728" s="62"/>
      <c r="M1728" s="114"/>
      <c r="N1728" s="116"/>
      <c r="O1728" s="57"/>
      <c r="P1728" s="50"/>
      <c r="Q1728" s="34"/>
      <c r="R1728" s="48"/>
      <c r="T1728" s="231" t="str">
        <f t="shared" si="88"/>
        <v/>
      </c>
      <c r="U1728" s="230"/>
      <c r="W1728" s="221" t="str">
        <f t="shared" si="89"/>
        <v/>
      </c>
      <c r="X1728" s="221" t="str">
        <f t="shared" si="90"/>
        <v/>
      </c>
      <c r="AA1728" s="216" t="str">
        <f>IF(ISNUMBER(J1728),IF(OR(F1728&lt;Soll_Ist_Vergleich!$C$4,F1728&gt;Soll_Ist_Vergleich!$C$5,I1728&lt;Soll_Ist_Vergleich!$C$4,I1728&gt;Soll_Ist_Vergleich!$C$5,O1728&lt;Soll_Ist_Vergleich!$C$4,O1728&gt;Soll_Ist_Vergleich!$C$5),"Datum überprüfen",""),"")</f>
        <v/>
      </c>
    </row>
    <row r="1729" spans="1:27" x14ac:dyDescent="0.2">
      <c r="A1729" s="243" t="str">
        <f>IF(ISBLANK(B1729),"",COUNTA(B$10:B1729))</f>
        <v/>
      </c>
      <c r="B1729" s="24"/>
      <c r="C1729" s="48"/>
      <c r="D1729" s="48"/>
      <c r="E1729" s="33"/>
      <c r="F1729" s="35"/>
      <c r="G1729" s="35"/>
      <c r="H1729" s="49"/>
      <c r="I1729" s="35"/>
      <c r="J1729" s="34"/>
      <c r="K1729" s="62"/>
      <c r="L1729" s="62"/>
      <c r="M1729" s="114"/>
      <c r="N1729" s="116"/>
      <c r="O1729" s="57"/>
      <c r="P1729" s="50"/>
      <c r="Q1729" s="34"/>
      <c r="R1729" s="48"/>
      <c r="T1729" s="231" t="str">
        <f t="shared" si="88"/>
        <v/>
      </c>
      <c r="U1729" s="230"/>
      <c r="W1729" s="221" t="str">
        <f t="shared" si="89"/>
        <v/>
      </c>
      <c r="X1729" s="221" t="str">
        <f t="shared" si="90"/>
        <v/>
      </c>
      <c r="AA1729" s="216" t="str">
        <f>IF(ISNUMBER(J1729),IF(OR(F1729&lt;Soll_Ist_Vergleich!$C$4,F1729&gt;Soll_Ist_Vergleich!$C$5,I1729&lt;Soll_Ist_Vergleich!$C$4,I1729&gt;Soll_Ist_Vergleich!$C$5,O1729&lt;Soll_Ist_Vergleich!$C$4,O1729&gt;Soll_Ist_Vergleich!$C$5),"Datum überprüfen",""),"")</f>
        <v/>
      </c>
    </row>
    <row r="1730" spans="1:27" x14ac:dyDescent="0.2">
      <c r="A1730" s="243" t="str">
        <f>IF(ISBLANK(B1730),"",COUNTA(B$10:B1730))</f>
        <v/>
      </c>
      <c r="B1730" s="24"/>
      <c r="C1730" s="48"/>
      <c r="D1730" s="48"/>
      <c r="E1730" s="33"/>
      <c r="F1730" s="35"/>
      <c r="G1730" s="35"/>
      <c r="H1730" s="49"/>
      <c r="I1730" s="35"/>
      <c r="J1730" s="34"/>
      <c r="K1730" s="62"/>
      <c r="L1730" s="62"/>
      <c r="M1730" s="114"/>
      <c r="N1730" s="116"/>
      <c r="O1730" s="57"/>
      <c r="P1730" s="50"/>
      <c r="Q1730" s="34"/>
      <c r="R1730" s="48"/>
      <c r="T1730" s="231" t="str">
        <f t="shared" si="88"/>
        <v/>
      </c>
      <c r="U1730" s="230"/>
      <c r="W1730" s="221" t="str">
        <f t="shared" si="89"/>
        <v/>
      </c>
      <c r="X1730" s="221" t="str">
        <f t="shared" si="90"/>
        <v/>
      </c>
      <c r="AA1730" s="216" t="str">
        <f>IF(ISNUMBER(J1730),IF(OR(F1730&lt;Soll_Ist_Vergleich!$C$4,F1730&gt;Soll_Ist_Vergleich!$C$5,I1730&lt;Soll_Ist_Vergleich!$C$4,I1730&gt;Soll_Ist_Vergleich!$C$5,O1730&lt;Soll_Ist_Vergleich!$C$4,O1730&gt;Soll_Ist_Vergleich!$C$5),"Datum überprüfen",""),"")</f>
        <v/>
      </c>
    </row>
    <row r="1731" spans="1:27" x14ac:dyDescent="0.2">
      <c r="A1731" s="243" t="str">
        <f>IF(ISBLANK(B1731),"",COUNTA(B$10:B1731))</f>
        <v/>
      </c>
      <c r="B1731" s="24"/>
      <c r="C1731" s="48"/>
      <c r="D1731" s="48"/>
      <c r="E1731" s="33"/>
      <c r="F1731" s="35"/>
      <c r="G1731" s="35"/>
      <c r="H1731" s="49"/>
      <c r="I1731" s="35"/>
      <c r="J1731" s="34"/>
      <c r="K1731" s="62"/>
      <c r="L1731" s="62"/>
      <c r="M1731" s="114"/>
      <c r="N1731" s="116"/>
      <c r="O1731" s="57"/>
      <c r="P1731" s="50"/>
      <c r="Q1731" s="34"/>
      <c r="R1731" s="48"/>
      <c r="T1731" s="231" t="str">
        <f t="shared" si="88"/>
        <v/>
      </c>
      <c r="U1731" s="230"/>
      <c r="W1731" s="221" t="str">
        <f t="shared" si="89"/>
        <v/>
      </c>
      <c r="X1731" s="221" t="str">
        <f t="shared" si="90"/>
        <v/>
      </c>
      <c r="AA1731" s="216" t="str">
        <f>IF(ISNUMBER(J1731),IF(OR(F1731&lt;Soll_Ist_Vergleich!$C$4,F1731&gt;Soll_Ist_Vergleich!$C$5,I1731&lt;Soll_Ist_Vergleich!$C$4,I1731&gt;Soll_Ist_Vergleich!$C$5,O1731&lt;Soll_Ist_Vergleich!$C$4,O1731&gt;Soll_Ist_Vergleich!$C$5),"Datum überprüfen",""),"")</f>
        <v/>
      </c>
    </row>
    <row r="1732" spans="1:27" x14ac:dyDescent="0.2">
      <c r="A1732" s="243" t="str">
        <f>IF(ISBLANK(B1732),"",COUNTA(B$10:B1732))</f>
        <v/>
      </c>
      <c r="B1732" s="24"/>
      <c r="C1732" s="48"/>
      <c r="D1732" s="48"/>
      <c r="E1732" s="33"/>
      <c r="F1732" s="35"/>
      <c r="G1732" s="35"/>
      <c r="H1732" s="49"/>
      <c r="I1732" s="35"/>
      <c r="J1732" s="34"/>
      <c r="K1732" s="62"/>
      <c r="L1732" s="62"/>
      <c r="M1732" s="114"/>
      <c r="N1732" s="116"/>
      <c r="O1732" s="57"/>
      <c r="P1732" s="50"/>
      <c r="Q1732" s="34"/>
      <c r="R1732" s="48"/>
      <c r="T1732" s="231" t="str">
        <f t="shared" si="88"/>
        <v/>
      </c>
      <c r="U1732" s="230"/>
      <c r="W1732" s="221" t="str">
        <f t="shared" si="89"/>
        <v/>
      </c>
      <c r="X1732" s="221" t="str">
        <f t="shared" si="90"/>
        <v/>
      </c>
      <c r="AA1732" s="216" t="str">
        <f>IF(ISNUMBER(J1732),IF(OR(F1732&lt;Soll_Ist_Vergleich!$C$4,F1732&gt;Soll_Ist_Vergleich!$C$5,I1732&lt;Soll_Ist_Vergleich!$C$4,I1732&gt;Soll_Ist_Vergleich!$C$5,O1732&lt;Soll_Ist_Vergleich!$C$4,O1732&gt;Soll_Ist_Vergleich!$C$5),"Datum überprüfen",""),"")</f>
        <v/>
      </c>
    </row>
    <row r="1733" spans="1:27" x14ac:dyDescent="0.2">
      <c r="A1733" s="243" t="str">
        <f>IF(ISBLANK(B1733),"",COUNTA(B$10:B1733))</f>
        <v/>
      </c>
      <c r="B1733" s="24"/>
      <c r="C1733" s="48"/>
      <c r="D1733" s="48"/>
      <c r="E1733" s="33"/>
      <c r="F1733" s="35"/>
      <c r="G1733" s="35"/>
      <c r="H1733" s="49"/>
      <c r="I1733" s="35"/>
      <c r="J1733" s="34"/>
      <c r="K1733" s="62"/>
      <c r="L1733" s="62"/>
      <c r="M1733" s="114"/>
      <c r="N1733" s="116"/>
      <c r="O1733" s="57"/>
      <c r="P1733" s="50"/>
      <c r="Q1733" s="34"/>
      <c r="R1733" s="48"/>
      <c r="T1733" s="231" t="str">
        <f t="shared" si="88"/>
        <v/>
      </c>
      <c r="U1733" s="230"/>
      <c r="W1733" s="221" t="str">
        <f t="shared" si="89"/>
        <v/>
      </c>
      <c r="X1733" s="221" t="str">
        <f t="shared" si="90"/>
        <v/>
      </c>
      <c r="AA1733" s="216" t="str">
        <f>IF(ISNUMBER(J1733),IF(OR(F1733&lt;Soll_Ist_Vergleich!$C$4,F1733&gt;Soll_Ist_Vergleich!$C$5,I1733&lt;Soll_Ist_Vergleich!$C$4,I1733&gt;Soll_Ist_Vergleich!$C$5,O1733&lt;Soll_Ist_Vergleich!$C$4,O1733&gt;Soll_Ist_Vergleich!$C$5),"Datum überprüfen",""),"")</f>
        <v/>
      </c>
    </row>
    <row r="1734" spans="1:27" x14ac:dyDescent="0.2">
      <c r="A1734" s="243" t="str">
        <f>IF(ISBLANK(B1734),"",COUNTA(B$10:B1734))</f>
        <v/>
      </c>
      <c r="B1734" s="24"/>
      <c r="C1734" s="48"/>
      <c r="D1734" s="48"/>
      <c r="E1734" s="33"/>
      <c r="F1734" s="35"/>
      <c r="G1734" s="35"/>
      <c r="H1734" s="49"/>
      <c r="I1734" s="35"/>
      <c r="J1734" s="34"/>
      <c r="K1734" s="62"/>
      <c r="L1734" s="62"/>
      <c r="M1734" s="114"/>
      <c r="N1734" s="116"/>
      <c r="O1734" s="57"/>
      <c r="P1734" s="50"/>
      <c r="Q1734" s="34"/>
      <c r="R1734" s="48"/>
      <c r="T1734" s="231" t="str">
        <f t="shared" si="88"/>
        <v/>
      </c>
      <c r="U1734" s="230"/>
      <c r="W1734" s="221" t="str">
        <f t="shared" si="89"/>
        <v/>
      </c>
      <c r="X1734" s="221" t="str">
        <f t="shared" si="90"/>
        <v/>
      </c>
      <c r="AA1734" s="216" t="str">
        <f>IF(ISNUMBER(J1734),IF(OR(F1734&lt;Soll_Ist_Vergleich!$C$4,F1734&gt;Soll_Ist_Vergleich!$C$5,I1734&lt;Soll_Ist_Vergleich!$C$4,I1734&gt;Soll_Ist_Vergleich!$C$5,O1734&lt;Soll_Ist_Vergleich!$C$4,O1734&gt;Soll_Ist_Vergleich!$C$5),"Datum überprüfen",""),"")</f>
        <v/>
      </c>
    </row>
    <row r="1735" spans="1:27" x14ac:dyDescent="0.2">
      <c r="A1735" s="243" t="str">
        <f>IF(ISBLANK(B1735),"",COUNTA(B$10:B1735))</f>
        <v/>
      </c>
      <c r="B1735" s="24"/>
      <c r="C1735" s="48"/>
      <c r="D1735" s="48"/>
      <c r="E1735" s="33"/>
      <c r="F1735" s="35"/>
      <c r="G1735" s="35"/>
      <c r="H1735" s="49"/>
      <c r="I1735" s="35"/>
      <c r="J1735" s="34"/>
      <c r="K1735" s="62"/>
      <c r="L1735" s="62"/>
      <c r="M1735" s="114"/>
      <c r="N1735" s="116"/>
      <c r="O1735" s="57"/>
      <c r="P1735" s="50"/>
      <c r="Q1735" s="34"/>
      <c r="R1735" s="48"/>
      <c r="T1735" s="231" t="str">
        <f t="shared" si="88"/>
        <v/>
      </c>
      <c r="U1735" s="230"/>
      <c r="W1735" s="221" t="str">
        <f t="shared" si="89"/>
        <v/>
      </c>
      <c r="X1735" s="221" t="str">
        <f t="shared" si="90"/>
        <v/>
      </c>
      <c r="AA1735" s="216" t="str">
        <f>IF(ISNUMBER(J1735),IF(OR(F1735&lt;Soll_Ist_Vergleich!$C$4,F1735&gt;Soll_Ist_Vergleich!$C$5,I1735&lt;Soll_Ist_Vergleich!$C$4,I1735&gt;Soll_Ist_Vergleich!$C$5,O1735&lt;Soll_Ist_Vergleich!$C$4,O1735&gt;Soll_Ist_Vergleich!$C$5),"Datum überprüfen",""),"")</f>
        <v/>
      </c>
    </row>
    <row r="1736" spans="1:27" x14ac:dyDescent="0.2">
      <c r="A1736" s="243" t="str">
        <f>IF(ISBLANK(B1736),"",COUNTA(B$10:B1736))</f>
        <v/>
      </c>
      <c r="B1736" s="24"/>
      <c r="C1736" s="48"/>
      <c r="D1736" s="48"/>
      <c r="E1736" s="33"/>
      <c r="F1736" s="35"/>
      <c r="G1736" s="35"/>
      <c r="H1736" s="49"/>
      <c r="I1736" s="35"/>
      <c r="J1736" s="34"/>
      <c r="K1736" s="62"/>
      <c r="L1736" s="62"/>
      <c r="M1736" s="114"/>
      <c r="N1736" s="116"/>
      <c r="O1736" s="57"/>
      <c r="P1736" s="50"/>
      <c r="Q1736" s="34"/>
      <c r="R1736" s="48"/>
      <c r="T1736" s="231" t="str">
        <f t="shared" si="88"/>
        <v/>
      </c>
      <c r="U1736" s="230"/>
      <c r="W1736" s="221" t="str">
        <f t="shared" si="89"/>
        <v/>
      </c>
      <c r="X1736" s="221" t="str">
        <f t="shared" si="90"/>
        <v/>
      </c>
      <c r="AA1736" s="216" t="str">
        <f>IF(ISNUMBER(J1736),IF(OR(F1736&lt;Soll_Ist_Vergleich!$C$4,F1736&gt;Soll_Ist_Vergleich!$C$5,I1736&lt;Soll_Ist_Vergleich!$C$4,I1736&gt;Soll_Ist_Vergleich!$C$5,O1736&lt;Soll_Ist_Vergleich!$C$4,O1736&gt;Soll_Ist_Vergleich!$C$5),"Datum überprüfen",""),"")</f>
        <v/>
      </c>
    </row>
    <row r="1737" spans="1:27" x14ac:dyDescent="0.2">
      <c r="A1737" s="243" t="str">
        <f>IF(ISBLANK(B1737),"",COUNTA(B$10:B1737))</f>
        <v/>
      </c>
      <c r="B1737" s="24"/>
      <c r="C1737" s="48"/>
      <c r="D1737" s="48"/>
      <c r="E1737" s="33"/>
      <c r="F1737" s="35"/>
      <c r="G1737" s="35"/>
      <c r="H1737" s="49"/>
      <c r="I1737" s="35"/>
      <c r="J1737" s="34"/>
      <c r="K1737" s="62"/>
      <c r="L1737" s="62"/>
      <c r="M1737" s="114"/>
      <c r="N1737" s="116"/>
      <c r="O1737" s="57"/>
      <c r="P1737" s="50"/>
      <c r="Q1737" s="34"/>
      <c r="R1737" s="48"/>
      <c r="T1737" s="231" t="str">
        <f t="shared" si="88"/>
        <v/>
      </c>
      <c r="U1737" s="230"/>
      <c r="W1737" s="221" t="str">
        <f t="shared" si="89"/>
        <v/>
      </c>
      <c r="X1737" s="221" t="str">
        <f t="shared" si="90"/>
        <v/>
      </c>
      <c r="AA1737" s="216" t="str">
        <f>IF(ISNUMBER(J1737),IF(OR(F1737&lt;Soll_Ist_Vergleich!$C$4,F1737&gt;Soll_Ist_Vergleich!$C$5,I1737&lt;Soll_Ist_Vergleich!$C$4,I1737&gt;Soll_Ist_Vergleich!$C$5,O1737&lt;Soll_Ist_Vergleich!$C$4,O1737&gt;Soll_Ist_Vergleich!$C$5),"Datum überprüfen",""),"")</f>
        <v/>
      </c>
    </row>
    <row r="1738" spans="1:27" x14ac:dyDescent="0.2">
      <c r="A1738" s="243" t="str">
        <f>IF(ISBLANK(B1738),"",COUNTA(B$10:B1738))</f>
        <v/>
      </c>
      <c r="B1738" s="24"/>
      <c r="C1738" s="48"/>
      <c r="D1738" s="48"/>
      <c r="E1738" s="33"/>
      <c r="F1738" s="35"/>
      <c r="G1738" s="35"/>
      <c r="H1738" s="49"/>
      <c r="I1738" s="35"/>
      <c r="J1738" s="34"/>
      <c r="K1738" s="62"/>
      <c r="L1738" s="62"/>
      <c r="M1738" s="114"/>
      <c r="N1738" s="116"/>
      <c r="O1738" s="57"/>
      <c r="P1738" s="50"/>
      <c r="Q1738" s="34"/>
      <c r="R1738" s="48"/>
      <c r="T1738" s="231" t="str">
        <f t="shared" si="88"/>
        <v/>
      </c>
      <c r="U1738" s="230"/>
      <c r="W1738" s="221" t="str">
        <f t="shared" si="89"/>
        <v/>
      </c>
      <c r="X1738" s="221" t="str">
        <f t="shared" si="90"/>
        <v/>
      </c>
      <c r="AA1738" s="216" t="str">
        <f>IF(ISNUMBER(J1738),IF(OR(F1738&lt;Soll_Ist_Vergleich!$C$4,F1738&gt;Soll_Ist_Vergleich!$C$5,I1738&lt;Soll_Ist_Vergleich!$C$4,I1738&gt;Soll_Ist_Vergleich!$C$5,O1738&lt;Soll_Ist_Vergleich!$C$4,O1738&gt;Soll_Ist_Vergleich!$C$5),"Datum überprüfen",""),"")</f>
        <v/>
      </c>
    </row>
    <row r="1739" spans="1:27" x14ac:dyDescent="0.2">
      <c r="A1739" s="243" t="str">
        <f>IF(ISBLANK(B1739),"",COUNTA(B$10:B1739))</f>
        <v/>
      </c>
      <c r="B1739" s="24"/>
      <c r="C1739" s="48"/>
      <c r="D1739" s="48"/>
      <c r="E1739" s="33"/>
      <c r="F1739" s="35"/>
      <c r="G1739" s="35"/>
      <c r="H1739" s="49"/>
      <c r="I1739" s="35"/>
      <c r="J1739" s="34"/>
      <c r="K1739" s="62"/>
      <c r="L1739" s="62"/>
      <c r="M1739" s="114"/>
      <c r="N1739" s="116"/>
      <c r="O1739" s="57"/>
      <c r="P1739" s="50"/>
      <c r="Q1739" s="34"/>
      <c r="R1739" s="48"/>
      <c r="T1739" s="231" t="str">
        <f t="shared" si="88"/>
        <v/>
      </c>
      <c r="U1739" s="230"/>
      <c r="W1739" s="221" t="str">
        <f t="shared" si="89"/>
        <v/>
      </c>
      <c r="X1739" s="221" t="str">
        <f t="shared" si="90"/>
        <v/>
      </c>
      <c r="AA1739" s="216" t="str">
        <f>IF(ISNUMBER(J1739),IF(OR(F1739&lt;Soll_Ist_Vergleich!$C$4,F1739&gt;Soll_Ist_Vergleich!$C$5,I1739&lt;Soll_Ist_Vergleich!$C$4,I1739&gt;Soll_Ist_Vergleich!$C$5,O1739&lt;Soll_Ist_Vergleich!$C$4,O1739&gt;Soll_Ist_Vergleich!$C$5),"Datum überprüfen",""),"")</f>
        <v/>
      </c>
    </row>
    <row r="1740" spans="1:27" x14ac:dyDescent="0.2">
      <c r="A1740" s="243" t="str">
        <f>IF(ISBLANK(B1740),"",COUNTA(B$10:B1740))</f>
        <v/>
      </c>
      <c r="B1740" s="24"/>
      <c r="C1740" s="48"/>
      <c r="D1740" s="48"/>
      <c r="E1740" s="33"/>
      <c r="F1740" s="35"/>
      <c r="G1740" s="35"/>
      <c r="H1740" s="49"/>
      <c r="I1740" s="35"/>
      <c r="J1740" s="34"/>
      <c r="K1740" s="62"/>
      <c r="L1740" s="62"/>
      <c r="M1740" s="114"/>
      <c r="N1740" s="116"/>
      <c r="O1740" s="57"/>
      <c r="P1740" s="50"/>
      <c r="Q1740" s="34"/>
      <c r="R1740" s="48"/>
      <c r="T1740" s="231" t="str">
        <f t="shared" si="88"/>
        <v/>
      </c>
      <c r="U1740" s="230"/>
      <c r="W1740" s="221" t="str">
        <f t="shared" si="89"/>
        <v/>
      </c>
      <c r="X1740" s="221" t="str">
        <f t="shared" si="90"/>
        <v/>
      </c>
      <c r="AA1740" s="216" t="str">
        <f>IF(ISNUMBER(J1740),IF(OR(F1740&lt;Soll_Ist_Vergleich!$C$4,F1740&gt;Soll_Ist_Vergleich!$C$5,I1740&lt;Soll_Ist_Vergleich!$C$4,I1740&gt;Soll_Ist_Vergleich!$C$5,O1740&lt;Soll_Ist_Vergleich!$C$4,O1740&gt;Soll_Ist_Vergleich!$C$5),"Datum überprüfen",""),"")</f>
        <v/>
      </c>
    </row>
    <row r="1741" spans="1:27" x14ac:dyDescent="0.2">
      <c r="A1741" s="243" t="str">
        <f>IF(ISBLANK(B1741),"",COUNTA(B$10:B1741))</f>
        <v/>
      </c>
      <c r="B1741" s="24"/>
      <c r="C1741" s="48"/>
      <c r="D1741" s="48"/>
      <c r="E1741" s="33"/>
      <c r="F1741" s="35"/>
      <c r="G1741" s="35"/>
      <c r="H1741" s="49"/>
      <c r="I1741" s="35"/>
      <c r="J1741" s="34"/>
      <c r="K1741" s="62"/>
      <c r="L1741" s="62"/>
      <c r="M1741" s="114"/>
      <c r="N1741" s="116"/>
      <c r="O1741" s="57"/>
      <c r="P1741" s="50"/>
      <c r="Q1741" s="34"/>
      <c r="R1741" s="48"/>
      <c r="T1741" s="231" t="str">
        <f t="shared" si="88"/>
        <v/>
      </c>
      <c r="U1741" s="230"/>
      <c r="W1741" s="221" t="str">
        <f t="shared" si="89"/>
        <v/>
      </c>
      <c r="X1741" s="221" t="str">
        <f t="shared" si="90"/>
        <v/>
      </c>
      <c r="AA1741" s="216" t="str">
        <f>IF(ISNUMBER(J1741),IF(OR(F1741&lt;Soll_Ist_Vergleich!$C$4,F1741&gt;Soll_Ist_Vergleich!$C$5,I1741&lt;Soll_Ist_Vergleich!$C$4,I1741&gt;Soll_Ist_Vergleich!$C$5,O1741&lt;Soll_Ist_Vergleich!$C$4,O1741&gt;Soll_Ist_Vergleich!$C$5),"Datum überprüfen",""),"")</f>
        <v/>
      </c>
    </row>
    <row r="1742" spans="1:27" x14ac:dyDescent="0.2">
      <c r="A1742" s="243" t="str">
        <f>IF(ISBLANK(B1742),"",COUNTA(B$10:B1742))</f>
        <v/>
      </c>
      <c r="B1742" s="24"/>
      <c r="C1742" s="48"/>
      <c r="D1742" s="48"/>
      <c r="E1742" s="33"/>
      <c r="F1742" s="35"/>
      <c r="G1742" s="35"/>
      <c r="H1742" s="49"/>
      <c r="I1742" s="35"/>
      <c r="J1742" s="34"/>
      <c r="K1742" s="62"/>
      <c r="L1742" s="62"/>
      <c r="M1742" s="114"/>
      <c r="N1742" s="116"/>
      <c r="O1742" s="57"/>
      <c r="P1742" s="50"/>
      <c r="Q1742" s="34"/>
      <c r="R1742" s="48"/>
      <c r="T1742" s="231" t="str">
        <f t="shared" si="88"/>
        <v/>
      </c>
      <c r="U1742" s="230"/>
      <c r="W1742" s="221" t="str">
        <f t="shared" si="89"/>
        <v/>
      </c>
      <c r="X1742" s="221" t="str">
        <f t="shared" si="90"/>
        <v/>
      </c>
      <c r="AA1742" s="216" t="str">
        <f>IF(ISNUMBER(J1742),IF(OR(F1742&lt;Soll_Ist_Vergleich!$C$4,F1742&gt;Soll_Ist_Vergleich!$C$5,I1742&lt;Soll_Ist_Vergleich!$C$4,I1742&gt;Soll_Ist_Vergleich!$C$5,O1742&lt;Soll_Ist_Vergleich!$C$4,O1742&gt;Soll_Ist_Vergleich!$C$5),"Datum überprüfen",""),"")</f>
        <v/>
      </c>
    </row>
    <row r="1743" spans="1:27" x14ac:dyDescent="0.2">
      <c r="A1743" s="243" t="str">
        <f>IF(ISBLANK(B1743),"",COUNTA(B$10:B1743))</f>
        <v/>
      </c>
      <c r="B1743" s="24"/>
      <c r="C1743" s="48"/>
      <c r="D1743" s="48"/>
      <c r="E1743" s="33"/>
      <c r="F1743" s="35"/>
      <c r="G1743" s="35"/>
      <c r="H1743" s="49"/>
      <c r="I1743" s="35"/>
      <c r="J1743" s="34"/>
      <c r="K1743" s="62"/>
      <c r="L1743" s="62"/>
      <c r="M1743" s="114"/>
      <c r="N1743" s="116"/>
      <c r="O1743" s="57"/>
      <c r="P1743" s="50"/>
      <c r="Q1743" s="34"/>
      <c r="R1743" s="48"/>
      <c r="T1743" s="231" t="str">
        <f t="shared" si="88"/>
        <v/>
      </c>
      <c r="U1743" s="230"/>
      <c r="W1743" s="221" t="str">
        <f t="shared" si="89"/>
        <v/>
      </c>
      <c r="X1743" s="221" t="str">
        <f t="shared" si="90"/>
        <v/>
      </c>
      <c r="AA1743" s="216" t="str">
        <f>IF(ISNUMBER(J1743),IF(OR(F1743&lt;Soll_Ist_Vergleich!$C$4,F1743&gt;Soll_Ist_Vergleich!$C$5,I1743&lt;Soll_Ist_Vergleich!$C$4,I1743&gt;Soll_Ist_Vergleich!$C$5,O1743&lt;Soll_Ist_Vergleich!$C$4,O1743&gt;Soll_Ist_Vergleich!$C$5),"Datum überprüfen",""),"")</f>
        <v/>
      </c>
    </row>
    <row r="1744" spans="1:27" x14ac:dyDescent="0.2">
      <c r="A1744" s="243" t="str">
        <f>IF(ISBLANK(B1744),"",COUNTA(B$10:B1744))</f>
        <v/>
      </c>
      <c r="B1744" s="24"/>
      <c r="C1744" s="48"/>
      <c r="D1744" s="48"/>
      <c r="E1744" s="33"/>
      <c r="F1744" s="35"/>
      <c r="G1744" s="35"/>
      <c r="H1744" s="49"/>
      <c r="I1744" s="35"/>
      <c r="J1744" s="34"/>
      <c r="K1744" s="62"/>
      <c r="L1744" s="62"/>
      <c r="M1744" s="114"/>
      <c r="N1744" s="116"/>
      <c r="O1744" s="57"/>
      <c r="P1744" s="50"/>
      <c r="Q1744" s="34"/>
      <c r="R1744" s="48"/>
      <c r="T1744" s="231" t="str">
        <f t="shared" si="88"/>
        <v/>
      </c>
      <c r="U1744" s="230"/>
      <c r="W1744" s="221" t="str">
        <f t="shared" si="89"/>
        <v/>
      </c>
      <c r="X1744" s="221" t="str">
        <f t="shared" si="90"/>
        <v/>
      </c>
      <c r="AA1744" s="216" t="str">
        <f>IF(ISNUMBER(J1744),IF(OR(F1744&lt;Soll_Ist_Vergleich!$C$4,F1744&gt;Soll_Ist_Vergleich!$C$5,I1744&lt;Soll_Ist_Vergleich!$C$4,I1744&gt;Soll_Ist_Vergleich!$C$5,O1744&lt;Soll_Ist_Vergleich!$C$4,O1744&gt;Soll_Ist_Vergleich!$C$5),"Datum überprüfen",""),"")</f>
        <v/>
      </c>
    </row>
    <row r="1745" spans="1:27" x14ac:dyDescent="0.2">
      <c r="A1745" s="243" t="str">
        <f>IF(ISBLANK(B1745),"",COUNTA(B$10:B1745))</f>
        <v/>
      </c>
      <c r="B1745" s="24"/>
      <c r="C1745" s="48"/>
      <c r="D1745" s="48"/>
      <c r="E1745" s="33"/>
      <c r="F1745" s="35"/>
      <c r="G1745" s="35"/>
      <c r="H1745" s="49"/>
      <c r="I1745" s="35"/>
      <c r="J1745" s="34"/>
      <c r="K1745" s="62"/>
      <c r="L1745" s="62"/>
      <c r="M1745" s="114"/>
      <c r="N1745" s="116"/>
      <c r="O1745" s="57"/>
      <c r="P1745" s="50"/>
      <c r="Q1745" s="34"/>
      <c r="R1745" s="48"/>
      <c r="T1745" s="231" t="str">
        <f t="shared" si="88"/>
        <v/>
      </c>
      <c r="U1745" s="230"/>
      <c r="W1745" s="221" t="str">
        <f t="shared" si="89"/>
        <v/>
      </c>
      <c r="X1745" s="221" t="str">
        <f t="shared" si="90"/>
        <v/>
      </c>
      <c r="AA1745" s="216" t="str">
        <f>IF(ISNUMBER(J1745),IF(OR(F1745&lt;Soll_Ist_Vergleich!$C$4,F1745&gt;Soll_Ist_Vergleich!$C$5,I1745&lt;Soll_Ist_Vergleich!$C$4,I1745&gt;Soll_Ist_Vergleich!$C$5,O1745&lt;Soll_Ist_Vergleich!$C$4,O1745&gt;Soll_Ist_Vergleich!$C$5),"Datum überprüfen",""),"")</f>
        <v/>
      </c>
    </row>
    <row r="1746" spans="1:27" x14ac:dyDescent="0.2">
      <c r="A1746" s="243" t="str">
        <f>IF(ISBLANK(B1746),"",COUNTA(B$10:B1746))</f>
        <v/>
      </c>
      <c r="B1746" s="24"/>
      <c r="C1746" s="48"/>
      <c r="D1746" s="48"/>
      <c r="E1746" s="33"/>
      <c r="F1746" s="35"/>
      <c r="G1746" s="35"/>
      <c r="H1746" s="49"/>
      <c r="I1746" s="35"/>
      <c r="J1746" s="34"/>
      <c r="K1746" s="62"/>
      <c r="L1746" s="62"/>
      <c r="M1746" s="114"/>
      <c r="N1746" s="116"/>
      <c r="O1746" s="57"/>
      <c r="P1746" s="50"/>
      <c r="Q1746" s="34"/>
      <c r="R1746" s="48"/>
      <c r="T1746" s="231" t="str">
        <f t="shared" si="88"/>
        <v/>
      </c>
      <c r="U1746" s="230"/>
      <c r="W1746" s="221" t="str">
        <f t="shared" si="89"/>
        <v/>
      </c>
      <c r="X1746" s="221" t="str">
        <f t="shared" si="90"/>
        <v/>
      </c>
      <c r="AA1746" s="216" t="str">
        <f>IF(ISNUMBER(J1746),IF(OR(F1746&lt;Soll_Ist_Vergleich!$C$4,F1746&gt;Soll_Ist_Vergleich!$C$5,I1746&lt;Soll_Ist_Vergleich!$C$4,I1746&gt;Soll_Ist_Vergleich!$C$5,O1746&lt;Soll_Ist_Vergleich!$C$4,O1746&gt;Soll_Ist_Vergleich!$C$5),"Datum überprüfen",""),"")</f>
        <v/>
      </c>
    </row>
    <row r="1747" spans="1:27" x14ac:dyDescent="0.2">
      <c r="A1747" s="243" t="str">
        <f>IF(ISBLANK(B1747),"",COUNTA(B$10:B1747))</f>
        <v/>
      </c>
      <c r="B1747" s="24"/>
      <c r="C1747" s="48"/>
      <c r="D1747" s="48"/>
      <c r="E1747" s="33"/>
      <c r="F1747" s="35"/>
      <c r="G1747" s="35"/>
      <c r="H1747" s="49"/>
      <c r="I1747" s="35"/>
      <c r="J1747" s="34"/>
      <c r="K1747" s="62"/>
      <c r="L1747" s="62"/>
      <c r="M1747" s="114"/>
      <c r="N1747" s="116"/>
      <c r="O1747" s="57"/>
      <c r="P1747" s="50"/>
      <c r="Q1747" s="34"/>
      <c r="R1747" s="48"/>
      <c r="T1747" s="231" t="str">
        <f t="shared" si="88"/>
        <v/>
      </c>
      <c r="U1747" s="230"/>
      <c r="W1747" s="221" t="str">
        <f t="shared" si="89"/>
        <v/>
      </c>
      <c r="X1747" s="221" t="str">
        <f t="shared" si="90"/>
        <v/>
      </c>
      <c r="AA1747" s="216" t="str">
        <f>IF(ISNUMBER(J1747),IF(OR(F1747&lt;Soll_Ist_Vergleich!$C$4,F1747&gt;Soll_Ist_Vergleich!$C$5,I1747&lt;Soll_Ist_Vergleich!$C$4,I1747&gt;Soll_Ist_Vergleich!$C$5,O1747&lt;Soll_Ist_Vergleich!$C$4,O1747&gt;Soll_Ist_Vergleich!$C$5),"Datum überprüfen",""),"")</f>
        <v/>
      </c>
    </row>
    <row r="1748" spans="1:27" x14ac:dyDescent="0.2">
      <c r="A1748" s="243" t="str">
        <f>IF(ISBLANK(B1748),"",COUNTA(B$10:B1748))</f>
        <v/>
      </c>
      <c r="B1748" s="24"/>
      <c r="C1748" s="48"/>
      <c r="D1748" s="48"/>
      <c r="E1748" s="33"/>
      <c r="F1748" s="35"/>
      <c r="G1748" s="35"/>
      <c r="H1748" s="49"/>
      <c r="I1748" s="35"/>
      <c r="J1748" s="34"/>
      <c r="K1748" s="62"/>
      <c r="L1748" s="62"/>
      <c r="M1748" s="114"/>
      <c r="N1748" s="116"/>
      <c r="O1748" s="57"/>
      <c r="P1748" s="50"/>
      <c r="Q1748" s="34"/>
      <c r="R1748" s="48"/>
      <c r="T1748" s="231" t="str">
        <f t="shared" si="88"/>
        <v/>
      </c>
      <c r="U1748" s="230"/>
      <c r="W1748" s="221" t="str">
        <f t="shared" si="89"/>
        <v/>
      </c>
      <c r="X1748" s="221" t="str">
        <f t="shared" si="90"/>
        <v/>
      </c>
      <c r="AA1748" s="216" t="str">
        <f>IF(ISNUMBER(J1748),IF(OR(F1748&lt;Soll_Ist_Vergleich!$C$4,F1748&gt;Soll_Ist_Vergleich!$C$5,I1748&lt;Soll_Ist_Vergleich!$C$4,I1748&gt;Soll_Ist_Vergleich!$C$5,O1748&lt;Soll_Ist_Vergleich!$C$4,O1748&gt;Soll_Ist_Vergleich!$C$5),"Datum überprüfen",""),"")</f>
        <v/>
      </c>
    </row>
    <row r="1749" spans="1:27" x14ac:dyDescent="0.2">
      <c r="A1749" s="243" t="str">
        <f>IF(ISBLANK(B1749),"",COUNTA(B$10:B1749))</f>
        <v/>
      </c>
      <c r="B1749" s="24"/>
      <c r="C1749" s="48"/>
      <c r="D1749" s="48"/>
      <c r="E1749" s="33"/>
      <c r="F1749" s="35"/>
      <c r="G1749" s="35"/>
      <c r="H1749" s="49"/>
      <c r="I1749" s="35"/>
      <c r="J1749" s="34"/>
      <c r="K1749" s="62"/>
      <c r="L1749" s="62"/>
      <c r="M1749" s="114"/>
      <c r="N1749" s="116"/>
      <c r="O1749" s="57"/>
      <c r="P1749" s="50"/>
      <c r="Q1749" s="34"/>
      <c r="R1749" s="48"/>
      <c r="T1749" s="231" t="str">
        <f t="shared" si="88"/>
        <v/>
      </c>
      <c r="U1749" s="230"/>
      <c r="W1749" s="221" t="str">
        <f t="shared" si="89"/>
        <v/>
      </c>
      <c r="X1749" s="221" t="str">
        <f t="shared" si="90"/>
        <v/>
      </c>
      <c r="AA1749" s="216" t="str">
        <f>IF(ISNUMBER(J1749),IF(OR(F1749&lt;Soll_Ist_Vergleich!$C$4,F1749&gt;Soll_Ist_Vergleich!$C$5,I1749&lt;Soll_Ist_Vergleich!$C$4,I1749&gt;Soll_Ist_Vergleich!$C$5,O1749&lt;Soll_Ist_Vergleich!$C$4,O1749&gt;Soll_Ist_Vergleich!$C$5),"Datum überprüfen",""),"")</f>
        <v/>
      </c>
    </row>
    <row r="1750" spans="1:27" x14ac:dyDescent="0.2">
      <c r="A1750" s="243" t="str">
        <f>IF(ISBLANK(B1750),"",COUNTA(B$10:B1750))</f>
        <v/>
      </c>
      <c r="B1750" s="24"/>
      <c r="C1750" s="48"/>
      <c r="D1750" s="48"/>
      <c r="E1750" s="33"/>
      <c r="F1750" s="35"/>
      <c r="G1750" s="35"/>
      <c r="H1750" s="49"/>
      <c r="I1750" s="35"/>
      <c r="J1750" s="34"/>
      <c r="K1750" s="62"/>
      <c r="L1750" s="62"/>
      <c r="M1750" s="114"/>
      <c r="N1750" s="116"/>
      <c r="O1750" s="57"/>
      <c r="P1750" s="50"/>
      <c r="Q1750" s="34"/>
      <c r="R1750" s="48"/>
      <c r="T1750" s="231" t="str">
        <f t="shared" si="88"/>
        <v/>
      </c>
      <c r="U1750" s="230"/>
      <c r="W1750" s="221" t="str">
        <f t="shared" si="89"/>
        <v/>
      </c>
      <c r="X1750" s="221" t="str">
        <f t="shared" si="90"/>
        <v/>
      </c>
      <c r="AA1750" s="216" t="str">
        <f>IF(ISNUMBER(J1750),IF(OR(F1750&lt;Soll_Ist_Vergleich!$C$4,F1750&gt;Soll_Ist_Vergleich!$C$5,I1750&lt;Soll_Ist_Vergleich!$C$4,I1750&gt;Soll_Ist_Vergleich!$C$5,O1750&lt;Soll_Ist_Vergleich!$C$4,O1750&gt;Soll_Ist_Vergleich!$C$5),"Datum überprüfen",""),"")</f>
        <v/>
      </c>
    </row>
    <row r="1751" spans="1:27" x14ac:dyDescent="0.2">
      <c r="A1751" s="243" t="str">
        <f>IF(ISBLANK(B1751),"",COUNTA(B$10:B1751))</f>
        <v/>
      </c>
      <c r="B1751" s="24"/>
      <c r="C1751" s="48"/>
      <c r="D1751" s="48"/>
      <c r="E1751" s="33"/>
      <c r="F1751" s="35"/>
      <c r="G1751" s="35"/>
      <c r="H1751" s="49"/>
      <c r="I1751" s="35"/>
      <c r="J1751" s="34"/>
      <c r="K1751" s="62"/>
      <c r="L1751" s="62"/>
      <c r="M1751" s="114"/>
      <c r="N1751" s="116"/>
      <c r="O1751" s="57"/>
      <c r="P1751" s="50"/>
      <c r="Q1751" s="34"/>
      <c r="R1751" s="48"/>
      <c r="T1751" s="231" t="str">
        <f t="shared" si="88"/>
        <v/>
      </c>
      <c r="U1751" s="230"/>
      <c r="W1751" s="221" t="str">
        <f t="shared" si="89"/>
        <v/>
      </c>
      <c r="X1751" s="221" t="str">
        <f t="shared" si="90"/>
        <v/>
      </c>
      <c r="AA1751" s="216" t="str">
        <f>IF(ISNUMBER(J1751),IF(OR(F1751&lt;Soll_Ist_Vergleich!$C$4,F1751&gt;Soll_Ist_Vergleich!$C$5,I1751&lt;Soll_Ist_Vergleich!$C$4,I1751&gt;Soll_Ist_Vergleich!$C$5,O1751&lt;Soll_Ist_Vergleich!$C$4,O1751&gt;Soll_Ist_Vergleich!$C$5),"Datum überprüfen",""),"")</f>
        <v/>
      </c>
    </row>
    <row r="1752" spans="1:27" x14ac:dyDescent="0.2">
      <c r="A1752" s="243" t="str">
        <f>IF(ISBLANK(B1752),"",COUNTA(B$10:B1752))</f>
        <v/>
      </c>
      <c r="B1752" s="24"/>
      <c r="C1752" s="48"/>
      <c r="D1752" s="48"/>
      <c r="E1752" s="33"/>
      <c r="F1752" s="35"/>
      <c r="G1752" s="35"/>
      <c r="H1752" s="49"/>
      <c r="I1752" s="35"/>
      <c r="J1752" s="34"/>
      <c r="K1752" s="62"/>
      <c r="L1752" s="62"/>
      <c r="M1752" s="114"/>
      <c r="N1752" s="116"/>
      <c r="O1752" s="57"/>
      <c r="P1752" s="50"/>
      <c r="Q1752" s="34"/>
      <c r="R1752" s="48"/>
      <c r="T1752" s="231" t="str">
        <f t="shared" si="88"/>
        <v/>
      </c>
      <c r="U1752" s="230"/>
      <c r="W1752" s="221" t="str">
        <f t="shared" si="89"/>
        <v/>
      </c>
      <c r="X1752" s="221" t="str">
        <f t="shared" si="90"/>
        <v/>
      </c>
      <c r="AA1752" s="216" t="str">
        <f>IF(ISNUMBER(J1752),IF(OR(F1752&lt;Soll_Ist_Vergleich!$C$4,F1752&gt;Soll_Ist_Vergleich!$C$5,I1752&lt;Soll_Ist_Vergleich!$C$4,I1752&gt;Soll_Ist_Vergleich!$C$5,O1752&lt;Soll_Ist_Vergleich!$C$4,O1752&gt;Soll_Ist_Vergleich!$C$5),"Datum überprüfen",""),"")</f>
        <v/>
      </c>
    </row>
    <row r="1753" spans="1:27" x14ac:dyDescent="0.2">
      <c r="A1753" s="243" t="str">
        <f>IF(ISBLANK(B1753),"",COUNTA(B$10:B1753))</f>
        <v/>
      </c>
      <c r="B1753" s="24"/>
      <c r="C1753" s="48"/>
      <c r="D1753" s="48"/>
      <c r="E1753" s="33"/>
      <c r="F1753" s="35"/>
      <c r="G1753" s="35"/>
      <c r="H1753" s="49"/>
      <c r="I1753" s="35"/>
      <c r="J1753" s="34"/>
      <c r="K1753" s="62"/>
      <c r="L1753" s="62"/>
      <c r="M1753" s="114"/>
      <c r="N1753" s="116"/>
      <c r="O1753" s="57"/>
      <c r="P1753" s="50"/>
      <c r="Q1753" s="34"/>
      <c r="R1753" s="48"/>
      <c r="T1753" s="231" t="str">
        <f t="shared" si="88"/>
        <v/>
      </c>
      <c r="U1753" s="230"/>
      <c r="W1753" s="221" t="str">
        <f t="shared" si="89"/>
        <v/>
      </c>
      <c r="X1753" s="221" t="str">
        <f t="shared" si="90"/>
        <v/>
      </c>
      <c r="AA1753" s="216" t="str">
        <f>IF(ISNUMBER(J1753),IF(OR(F1753&lt;Soll_Ist_Vergleich!$C$4,F1753&gt;Soll_Ist_Vergleich!$C$5,I1753&lt;Soll_Ist_Vergleich!$C$4,I1753&gt;Soll_Ist_Vergleich!$C$5,O1753&lt;Soll_Ist_Vergleich!$C$4,O1753&gt;Soll_Ist_Vergleich!$C$5),"Datum überprüfen",""),"")</f>
        <v/>
      </c>
    </row>
    <row r="1754" spans="1:27" x14ac:dyDescent="0.2">
      <c r="A1754" s="243" t="str">
        <f>IF(ISBLANK(B1754),"",COUNTA(B$10:B1754))</f>
        <v/>
      </c>
      <c r="B1754" s="24"/>
      <c r="C1754" s="48"/>
      <c r="D1754" s="48"/>
      <c r="E1754" s="33"/>
      <c r="F1754" s="35"/>
      <c r="G1754" s="35"/>
      <c r="H1754" s="49"/>
      <c r="I1754" s="35"/>
      <c r="J1754" s="34"/>
      <c r="K1754" s="62"/>
      <c r="L1754" s="62"/>
      <c r="M1754" s="114"/>
      <c r="N1754" s="116"/>
      <c r="O1754" s="57"/>
      <c r="P1754" s="50"/>
      <c r="Q1754" s="34"/>
      <c r="R1754" s="48"/>
      <c r="T1754" s="231" t="str">
        <f t="shared" si="88"/>
        <v/>
      </c>
      <c r="U1754" s="230"/>
      <c r="W1754" s="221" t="str">
        <f t="shared" si="89"/>
        <v/>
      </c>
      <c r="X1754" s="221" t="str">
        <f t="shared" si="90"/>
        <v/>
      </c>
      <c r="AA1754" s="216" t="str">
        <f>IF(ISNUMBER(J1754),IF(OR(F1754&lt;Soll_Ist_Vergleich!$C$4,F1754&gt;Soll_Ist_Vergleich!$C$5,I1754&lt;Soll_Ist_Vergleich!$C$4,I1754&gt;Soll_Ist_Vergleich!$C$5,O1754&lt;Soll_Ist_Vergleich!$C$4,O1754&gt;Soll_Ist_Vergleich!$C$5),"Datum überprüfen",""),"")</f>
        <v/>
      </c>
    </row>
    <row r="1755" spans="1:27" x14ac:dyDescent="0.2">
      <c r="A1755" s="243" t="str">
        <f>IF(ISBLANK(B1755),"",COUNTA(B$10:B1755))</f>
        <v/>
      </c>
      <c r="B1755" s="24"/>
      <c r="C1755" s="48"/>
      <c r="D1755" s="48"/>
      <c r="E1755" s="33"/>
      <c r="F1755" s="35"/>
      <c r="G1755" s="35"/>
      <c r="H1755" s="49"/>
      <c r="I1755" s="35"/>
      <c r="J1755" s="34"/>
      <c r="K1755" s="62"/>
      <c r="L1755" s="62"/>
      <c r="M1755" s="114"/>
      <c r="N1755" s="116"/>
      <c r="O1755" s="57"/>
      <c r="P1755" s="50"/>
      <c r="Q1755" s="34"/>
      <c r="R1755" s="48"/>
      <c r="T1755" s="231" t="str">
        <f t="shared" si="88"/>
        <v/>
      </c>
      <c r="U1755" s="230"/>
      <c r="W1755" s="221" t="str">
        <f t="shared" si="89"/>
        <v/>
      </c>
      <c r="X1755" s="221" t="str">
        <f t="shared" si="90"/>
        <v/>
      </c>
      <c r="AA1755" s="216" t="str">
        <f>IF(ISNUMBER(J1755),IF(OR(F1755&lt;Soll_Ist_Vergleich!$C$4,F1755&gt;Soll_Ist_Vergleich!$C$5,I1755&lt;Soll_Ist_Vergleich!$C$4,I1755&gt;Soll_Ist_Vergleich!$C$5,O1755&lt;Soll_Ist_Vergleich!$C$4,O1755&gt;Soll_Ist_Vergleich!$C$5),"Datum überprüfen",""),"")</f>
        <v/>
      </c>
    </row>
    <row r="1756" spans="1:27" x14ac:dyDescent="0.2">
      <c r="A1756" s="243" t="str">
        <f>IF(ISBLANK(B1756),"",COUNTA(B$10:B1756))</f>
        <v/>
      </c>
      <c r="B1756" s="24"/>
      <c r="C1756" s="48"/>
      <c r="D1756" s="48"/>
      <c r="E1756" s="33"/>
      <c r="F1756" s="35"/>
      <c r="G1756" s="35"/>
      <c r="H1756" s="49"/>
      <c r="I1756" s="35"/>
      <c r="J1756" s="34"/>
      <c r="K1756" s="62"/>
      <c r="L1756" s="62"/>
      <c r="M1756" s="114"/>
      <c r="N1756" s="116"/>
      <c r="O1756" s="57"/>
      <c r="P1756" s="50"/>
      <c r="Q1756" s="34"/>
      <c r="R1756" s="48"/>
      <c r="T1756" s="231" t="str">
        <f t="shared" si="88"/>
        <v/>
      </c>
      <c r="U1756" s="230"/>
      <c r="W1756" s="221" t="str">
        <f t="shared" si="89"/>
        <v/>
      </c>
      <c r="X1756" s="221" t="str">
        <f t="shared" si="90"/>
        <v/>
      </c>
      <c r="AA1756" s="216" t="str">
        <f>IF(ISNUMBER(J1756),IF(OR(F1756&lt;Soll_Ist_Vergleich!$C$4,F1756&gt;Soll_Ist_Vergleich!$C$5,I1756&lt;Soll_Ist_Vergleich!$C$4,I1756&gt;Soll_Ist_Vergleich!$C$5,O1756&lt;Soll_Ist_Vergleich!$C$4,O1756&gt;Soll_Ist_Vergleich!$C$5),"Datum überprüfen",""),"")</f>
        <v/>
      </c>
    </row>
    <row r="1757" spans="1:27" x14ac:dyDescent="0.2">
      <c r="A1757" s="243" t="str">
        <f>IF(ISBLANK(B1757),"",COUNTA(B$10:B1757))</f>
        <v/>
      </c>
      <c r="B1757" s="24"/>
      <c r="C1757" s="48"/>
      <c r="D1757" s="48"/>
      <c r="E1757" s="33"/>
      <c r="F1757" s="35"/>
      <c r="G1757" s="35"/>
      <c r="H1757" s="49"/>
      <c r="I1757" s="35"/>
      <c r="J1757" s="34"/>
      <c r="K1757" s="62"/>
      <c r="L1757" s="62"/>
      <c r="M1757" s="114"/>
      <c r="N1757" s="116"/>
      <c r="O1757" s="57"/>
      <c r="P1757" s="50"/>
      <c r="Q1757" s="34"/>
      <c r="R1757" s="48"/>
      <c r="T1757" s="231" t="str">
        <f t="shared" si="88"/>
        <v/>
      </c>
      <c r="U1757" s="230"/>
      <c r="W1757" s="221" t="str">
        <f t="shared" si="89"/>
        <v/>
      </c>
      <c r="X1757" s="221" t="str">
        <f t="shared" si="90"/>
        <v/>
      </c>
      <c r="AA1757" s="216" t="str">
        <f>IF(ISNUMBER(J1757),IF(OR(F1757&lt;Soll_Ist_Vergleich!$C$4,F1757&gt;Soll_Ist_Vergleich!$C$5,I1757&lt;Soll_Ist_Vergleich!$C$4,I1757&gt;Soll_Ist_Vergleich!$C$5,O1757&lt;Soll_Ist_Vergleich!$C$4,O1757&gt;Soll_Ist_Vergleich!$C$5),"Datum überprüfen",""),"")</f>
        <v/>
      </c>
    </row>
    <row r="1758" spans="1:27" x14ac:dyDescent="0.2">
      <c r="A1758" s="243" t="str">
        <f>IF(ISBLANK(B1758),"",COUNTA(B$10:B1758))</f>
        <v/>
      </c>
      <c r="B1758" s="24"/>
      <c r="C1758" s="48"/>
      <c r="D1758" s="48"/>
      <c r="E1758" s="33"/>
      <c r="F1758" s="35"/>
      <c r="G1758" s="35"/>
      <c r="H1758" s="49"/>
      <c r="I1758" s="35"/>
      <c r="J1758" s="34"/>
      <c r="K1758" s="62"/>
      <c r="L1758" s="62"/>
      <c r="M1758" s="114"/>
      <c r="N1758" s="116"/>
      <c r="O1758" s="57"/>
      <c r="P1758" s="50"/>
      <c r="Q1758" s="34"/>
      <c r="R1758" s="48"/>
      <c r="T1758" s="231" t="str">
        <f t="shared" si="88"/>
        <v/>
      </c>
      <c r="U1758" s="230"/>
      <c r="W1758" s="221" t="str">
        <f t="shared" si="89"/>
        <v/>
      </c>
      <c r="X1758" s="221" t="str">
        <f t="shared" si="90"/>
        <v/>
      </c>
      <c r="AA1758" s="216" t="str">
        <f>IF(ISNUMBER(J1758),IF(OR(F1758&lt;Soll_Ist_Vergleich!$C$4,F1758&gt;Soll_Ist_Vergleich!$C$5,I1758&lt;Soll_Ist_Vergleich!$C$4,I1758&gt;Soll_Ist_Vergleich!$C$5,O1758&lt;Soll_Ist_Vergleich!$C$4,O1758&gt;Soll_Ist_Vergleich!$C$5),"Datum überprüfen",""),"")</f>
        <v/>
      </c>
    </row>
    <row r="1759" spans="1:27" x14ac:dyDescent="0.2">
      <c r="A1759" s="243" t="str">
        <f>IF(ISBLANK(B1759),"",COUNTA(B$10:B1759))</f>
        <v/>
      </c>
      <c r="B1759" s="24"/>
      <c r="C1759" s="48"/>
      <c r="D1759" s="48"/>
      <c r="E1759" s="33"/>
      <c r="F1759" s="35"/>
      <c r="G1759" s="35"/>
      <c r="H1759" s="49"/>
      <c r="I1759" s="35"/>
      <c r="J1759" s="34"/>
      <c r="K1759" s="62"/>
      <c r="L1759" s="62"/>
      <c r="M1759" s="114"/>
      <c r="N1759" s="116"/>
      <c r="O1759" s="57"/>
      <c r="P1759" s="50"/>
      <c r="Q1759" s="34"/>
      <c r="R1759" s="48"/>
      <c r="T1759" s="231" t="str">
        <f t="shared" si="88"/>
        <v/>
      </c>
      <c r="U1759" s="230"/>
      <c r="W1759" s="221" t="str">
        <f t="shared" si="89"/>
        <v/>
      </c>
      <c r="X1759" s="221" t="str">
        <f t="shared" si="90"/>
        <v/>
      </c>
      <c r="AA1759" s="216" t="str">
        <f>IF(ISNUMBER(J1759),IF(OR(F1759&lt;Soll_Ist_Vergleich!$C$4,F1759&gt;Soll_Ist_Vergleich!$C$5,I1759&lt;Soll_Ist_Vergleich!$C$4,I1759&gt;Soll_Ist_Vergleich!$C$5,O1759&lt;Soll_Ist_Vergleich!$C$4,O1759&gt;Soll_Ist_Vergleich!$C$5),"Datum überprüfen",""),"")</f>
        <v/>
      </c>
    </row>
    <row r="1760" spans="1:27" x14ac:dyDescent="0.2">
      <c r="A1760" s="243" t="str">
        <f>IF(ISBLANK(B1760),"",COUNTA(B$10:B1760))</f>
        <v/>
      </c>
      <c r="B1760" s="24"/>
      <c r="C1760" s="48"/>
      <c r="D1760" s="48"/>
      <c r="E1760" s="33"/>
      <c r="F1760" s="35"/>
      <c r="G1760" s="35"/>
      <c r="H1760" s="49"/>
      <c r="I1760" s="35"/>
      <c r="J1760" s="34"/>
      <c r="K1760" s="62"/>
      <c r="L1760" s="62"/>
      <c r="M1760" s="114"/>
      <c r="N1760" s="116"/>
      <c r="O1760" s="57"/>
      <c r="P1760" s="50"/>
      <c r="Q1760" s="34"/>
      <c r="R1760" s="48"/>
      <c r="T1760" s="231" t="str">
        <f t="shared" si="88"/>
        <v/>
      </c>
      <c r="U1760" s="230"/>
      <c r="W1760" s="221" t="str">
        <f t="shared" si="89"/>
        <v/>
      </c>
      <c r="X1760" s="221" t="str">
        <f t="shared" si="90"/>
        <v/>
      </c>
      <c r="AA1760" s="216" t="str">
        <f>IF(ISNUMBER(J1760),IF(OR(F1760&lt;Soll_Ist_Vergleich!$C$4,F1760&gt;Soll_Ist_Vergleich!$C$5,I1760&lt;Soll_Ist_Vergleich!$C$4,I1760&gt;Soll_Ist_Vergleich!$C$5,O1760&lt;Soll_Ist_Vergleich!$C$4,O1760&gt;Soll_Ist_Vergleich!$C$5),"Datum überprüfen",""),"")</f>
        <v/>
      </c>
    </row>
    <row r="1761" spans="1:27" x14ac:dyDescent="0.2">
      <c r="A1761" s="243" t="str">
        <f>IF(ISBLANK(B1761),"",COUNTA(B$10:B1761))</f>
        <v/>
      </c>
      <c r="B1761" s="24"/>
      <c r="C1761" s="48"/>
      <c r="D1761" s="48"/>
      <c r="E1761" s="33"/>
      <c r="F1761" s="35"/>
      <c r="G1761" s="35"/>
      <c r="H1761" s="49"/>
      <c r="I1761" s="35"/>
      <c r="J1761" s="34"/>
      <c r="K1761" s="62"/>
      <c r="L1761" s="62"/>
      <c r="M1761" s="114"/>
      <c r="N1761" s="116"/>
      <c r="O1761" s="57"/>
      <c r="P1761" s="50"/>
      <c r="Q1761" s="34"/>
      <c r="R1761" s="48"/>
      <c r="T1761" s="231" t="str">
        <f t="shared" si="88"/>
        <v/>
      </c>
      <c r="U1761" s="230"/>
      <c r="W1761" s="221" t="str">
        <f t="shared" si="89"/>
        <v/>
      </c>
      <c r="X1761" s="221" t="str">
        <f t="shared" si="90"/>
        <v/>
      </c>
      <c r="AA1761" s="216" t="str">
        <f>IF(ISNUMBER(J1761),IF(OR(F1761&lt;Soll_Ist_Vergleich!$C$4,F1761&gt;Soll_Ist_Vergleich!$C$5,I1761&lt;Soll_Ist_Vergleich!$C$4,I1761&gt;Soll_Ist_Vergleich!$C$5,O1761&lt;Soll_Ist_Vergleich!$C$4,O1761&gt;Soll_Ist_Vergleich!$C$5),"Datum überprüfen",""),"")</f>
        <v/>
      </c>
    </row>
    <row r="1762" spans="1:27" x14ac:dyDescent="0.2">
      <c r="A1762" s="243" t="str">
        <f>IF(ISBLANK(B1762),"",COUNTA(B$10:B1762))</f>
        <v/>
      </c>
      <c r="B1762" s="24"/>
      <c r="C1762" s="48"/>
      <c r="D1762" s="48"/>
      <c r="E1762" s="33"/>
      <c r="F1762" s="35"/>
      <c r="G1762" s="35"/>
      <c r="H1762" s="49"/>
      <c r="I1762" s="35"/>
      <c r="J1762" s="34"/>
      <c r="K1762" s="62"/>
      <c r="L1762" s="62"/>
      <c r="M1762" s="114"/>
      <c r="N1762" s="116"/>
      <c r="O1762" s="57"/>
      <c r="P1762" s="50"/>
      <c r="Q1762" s="34"/>
      <c r="R1762" s="48"/>
      <c r="T1762" s="231" t="str">
        <f t="shared" si="88"/>
        <v/>
      </c>
      <c r="U1762" s="230"/>
      <c r="W1762" s="221" t="str">
        <f t="shared" si="89"/>
        <v/>
      </c>
      <c r="X1762" s="221" t="str">
        <f t="shared" si="90"/>
        <v/>
      </c>
      <c r="AA1762" s="216" t="str">
        <f>IF(ISNUMBER(J1762),IF(OR(F1762&lt;Soll_Ist_Vergleich!$C$4,F1762&gt;Soll_Ist_Vergleich!$C$5,I1762&lt;Soll_Ist_Vergleich!$C$4,I1762&gt;Soll_Ist_Vergleich!$C$5,O1762&lt;Soll_Ist_Vergleich!$C$4,O1762&gt;Soll_Ist_Vergleich!$C$5),"Datum überprüfen",""),"")</f>
        <v/>
      </c>
    </row>
    <row r="1763" spans="1:27" x14ac:dyDescent="0.2">
      <c r="A1763" s="243" t="str">
        <f>IF(ISBLANK(B1763),"",COUNTA(B$10:B1763))</f>
        <v/>
      </c>
      <c r="B1763" s="24"/>
      <c r="C1763" s="48"/>
      <c r="D1763" s="48"/>
      <c r="E1763" s="33"/>
      <c r="F1763" s="35"/>
      <c r="G1763" s="35"/>
      <c r="H1763" s="49"/>
      <c r="I1763" s="35"/>
      <c r="J1763" s="34"/>
      <c r="K1763" s="62"/>
      <c r="L1763" s="62"/>
      <c r="M1763" s="114"/>
      <c r="N1763" s="116"/>
      <c r="O1763" s="57"/>
      <c r="P1763" s="50"/>
      <c r="Q1763" s="34"/>
      <c r="R1763" s="48"/>
      <c r="T1763" s="231" t="str">
        <f t="shared" si="88"/>
        <v/>
      </c>
      <c r="U1763" s="230"/>
      <c r="W1763" s="221" t="str">
        <f t="shared" si="89"/>
        <v/>
      </c>
      <c r="X1763" s="221" t="str">
        <f t="shared" si="90"/>
        <v/>
      </c>
      <c r="AA1763" s="216" t="str">
        <f>IF(ISNUMBER(J1763),IF(OR(F1763&lt;Soll_Ist_Vergleich!$C$4,F1763&gt;Soll_Ist_Vergleich!$C$5,I1763&lt;Soll_Ist_Vergleich!$C$4,I1763&gt;Soll_Ist_Vergleich!$C$5,O1763&lt;Soll_Ist_Vergleich!$C$4,O1763&gt;Soll_Ist_Vergleich!$C$5),"Datum überprüfen",""),"")</f>
        <v/>
      </c>
    </row>
    <row r="1764" spans="1:27" x14ac:dyDescent="0.2">
      <c r="A1764" s="243" t="str">
        <f>IF(ISBLANK(B1764),"",COUNTA(B$10:B1764))</f>
        <v/>
      </c>
      <c r="B1764" s="24"/>
      <c r="C1764" s="48"/>
      <c r="D1764" s="48"/>
      <c r="E1764" s="33"/>
      <c r="F1764" s="35"/>
      <c r="G1764" s="35"/>
      <c r="H1764" s="49"/>
      <c r="I1764" s="35"/>
      <c r="J1764" s="34"/>
      <c r="K1764" s="62"/>
      <c r="L1764" s="62"/>
      <c r="M1764" s="114"/>
      <c r="N1764" s="116"/>
      <c r="O1764" s="57"/>
      <c r="P1764" s="50"/>
      <c r="Q1764" s="34"/>
      <c r="R1764" s="48"/>
      <c r="T1764" s="231" t="str">
        <f t="shared" si="88"/>
        <v/>
      </c>
      <c r="U1764" s="230"/>
      <c r="W1764" s="221" t="str">
        <f t="shared" si="89"/>
        <v/>
      </c>
      <c r="X1764" s="221" t="str">
        <f t="shared" si="90"/>
        <v/>
      </c>
      <c r="AA1764" s="216" t="str">
        <f>IF(ISNUMBER(J1764),IF(OR(F1764&lt;Soll_Ist_Vergleich!$C$4,F1764&gt;Soll_Ist_Vergleich!$C$5,I1764&lt;Soll_Ist_Vergleich!$C$4,I1764&gt;Soll_Ist_Vergleich!$C$5,O1764&lt;Soll_Ist_Vergleich!$C$4,O1764&gt;Soll_Ist_Vergleich!$C$5),"Datum überprüfen",""),"")</f>
        <v/>
      </c>
    </row>
    <row r="1765" spans="1:27" x14ac:dyDescent="0.2">
      <c r="A1765" s="243" t="str">
        <f>IF(ISBLANK(B1765),"",COUNTA(B$10:B1765))</f>
        <v/>
      </c>
      <c r="B1765" s="24"/>
      <c r="C1765" s="48"/>
      <c r="D1765" s="48"/>
      <c r="E1765" s="33"/>
      <c r="F1765" s="35"/>
      <c r="G1765" s="35"/>
      <c r="H1765" s="49"/>
      <c r="I1765" s="35"/>
      <c r="J1765" s="34"/>
      <c r="K1765" s="62"/>
      <c r="L1765" s="62"/>
      <c r="M1765" s="114"/>
      <c r="N1765" s="116"/>
      <c r="O1765" s="57"/>
      <c r="P1765" s="50"/>
      <c r="Q1765" s="34"/>
      <c r="R1765" s="48"/>
      <c r="T1765" s="231" t="str">
        <f t="shared" si="88"/>
        <v/>
      </c>
      <c r="U1765" s="230"/>
      <c r="W1765" s="221" t="str">
        <f t="shared" si="89"/>
        <v/>
      </c>
      <c r="X1765" s="221" t="str">
        <f t="shared" si="90"/>
        <v/>
      </c>
      <c r="AA1765" s="216" t="str">
        <f>IF(ISNUMBER(J1765),IF(OR(F1765&lt;Soll_Ist_Vergleich!$C$4,F1765&gt;Soll_Ist_Vergleich!$C$5,I1765&lt;Soll_Ist_Vergleich!$C$4,I1765&gt;Soll_Ist_Vergleich!$C$5,O1765&lt;Soll_Ist_Vergleich!$C$4,O1765&gt;Soll_Ist_Vergleich!$C$5),"Datum überprüfen",""),"")</f>
        <v/>
      </c>
    </row>
    <row r="1766" spans="1:27" x14ac:dyDescent="0.2">
      <c r="A1766" s="243" t="str">
        <f>IF(ISBLANK(B1766),"",COUNTA(B$10:B1766))</f>
        <v/>
      </c>
      <c r="B1766" s="24"/>
      <c r="C1766" s="48"/>
      <c r="D1766" s="48"/>
      <c r="E1766" s="33"/>
      <c r="F1766" s="35"/>
      <c r="G1766" s="35"/>
      <c r="H1766" s="49"/>
      <c r="I1766" s="35"/>
      <c r="J1766" s="34"/>
      <c r="K1766" s="62"/>
      <c r="L1766" s="62"/>
      <c r="M1766" s="114"/>
      <c r="N1766" s="116"/>
      <c r="O1766" s="57"/>
      <c r="P1766" s="50"/>
      <c r="Q1766" s="34"/>
      <c r="R1766" s="48"/>
      <c r="T1766" s="231" t="str">
        <f t="shared" si="88"/>
        <v/>
      </c>
      <c r="U1766" s="230"/>
      <c r="W1766" s="221" t="str">
        <f t="shared" si="89"/>
        <v/>
      </c>
      <c r="X1766" s="221" t="str">
        <f t="shared" si="90"/>
        <v/>
      </c>
      <c r="AA1766" s="216" t="str">
        <f>IF(ISNUMBER(J1766),IF(OR(F1766&lt;Soll_Ist_Vergleich!$C$4,F1766&gt;Soll_Ist_Vergleich!$C$5,I1766&lt;Soll_Ist_Vergleich!$C$4,I1766&gt;Soll_Ist_Vergleich!$C$5,O1766&lt;Soll_Ist_Vergleich!$C$4,O1766&gt;Soll_Ist_Vergleich!$C$5),"Datum überprüfen",""),"")</f>
        <v/>
      </c>
    </row>
    <row r="1767" spans="1:27" x14ac:dyDescent="0.2">
      <c r="A1767" s="243" t="str">
        <f>IF(ISBLANK(B1767),"",COUNTA(B$10:B1767))</f>
        <v/>
      </c>
      <c r="B1767" s="24"/>
      <c r="C1767" s="48"/>
      <c r="D1767" s="48"/>
      <c r="E1767" s="33"/>
      <c r="F1767" s="35"/>
      <c r="G1767" s="35"/>
      <c r="H1767" s="49"/>
      <c r="I1767" s="35"/>
      <c r="J1767" s="34"/>
      <c r="K1767" s="62"/>
      <c r="L1767" s="62"/>
      <c r="M1767" s="114"/>
      <c r="N1767" s="116"/>
      <c r="O1767" s="57"/>
      <c r="P1767" s="50"/>
      <c r="Q1767" s="34"/>
      <c r="R1767" s="48"/>
      <c r="T1767" s="231" t="str">
        <f t="shared" si="88"/>
        <v/>
      </c>
      <c r="U1767" s="230"/>
      <c r="W1767" s="221" t="str">
        <f t="shared" si="89"/>
        <v/>
      </c>
      <c r="X1767" s="221" t="str">
        <f t="shared" si="90"/>
        <v/>
      </c>
      <c r="AA1767" s="216" t="str">
        <f>IF(ISNUMBER(J1767),IF(OR(F1767&lt;Soll_Ist_Vergleich!$C$4,F1767&gt;Soll_Ist_Vergleich!$C$5,I1767&lt;Soll_Ist_Vergleich!$C$4,I1767&gt;Soll_Ist_Vergleich!$C$5,O1767&lt;Soll_Ist_Vergleich!$C$4,O1767&gt;Soll_Ist_Vergleich!$C$5),"Datum überprüfen",""),"")</f>
        <v/>
      </c>
    </row>
    <row r="1768" spans="1:27" x14ac:dyDescent="0.2">
      <c r="A1768" s="243" t="str">
        <f>IF(ISBLANK(B1768),"",COUNTA(B$10:B1768))</f>
        <v/>
      </c>
      <c r="B1768" s="24"/>
      <c r="C1768" s="48"/>
      <c r="D1768" s="48"/>
      <c r="E1768" s="33"/>
      <c r="F1768" s="35"/>
      <c r="G1768" s="35"/>
      <c r="H1768" s="49"/>
      <c r="I1768" s="35"/>
      <c r="J1768" s="34"/>
      <c r="K1768" s="62"/>
      <c r="L1768" s="62"/>
      <c r="M1768" s="114"/>
      <c r="N1768" s="116"/>
      <c r="O1768" s="57"/>
      <c r="P1768" s="50"/>
      <c r="Q1768" s="34"/>
      <c r="R1768" s="48"/>
      <c r="T1768" s="231" t="str">
        <f t="shared" si="88"/>
        <v/>
      </c>
      <c r="U1768" s="230"/>
      <c r="W1768" s="221" t="str">
        <f t="shared" si="89"/>
        <v/>
      </c>
      <c r="X1768" s="221" t="str">
        <f t="shared" si="90"/>
        <v/>
      </c>
      <c r="AA1768" s="216" t="str">
        <f>IF(ISNUMBER(J1768),IF(OR(F1768&lt;Soll_Ist_Vergleich!$C$4,F1768&gt;Soll_Ist_Vergleich!$C$5,I1768&lt;Soll_Ist_Vergleich!$C$4,I1768&gt;Soll_Ist_Vergleich!$C$5,O1768&lt;Soll_Ist_Vergleich!$C$4,O1768&gt;Soll_Ist_Vergleich!$C$5),"Datum überprüfen",""),"")</f>
        <v/>
      </c>
    </row>
    <row r="1769" spans="1:27" x14ac:dyDescent="0.2">
      <c r="A1769" s="243" t="str">
        <f>IF(ISBLANK(B1769),"",COUNTA(B$10:B1769))</f>
        <v/>
      </c>
      <c r="B1769" s="24"/>
      <c r="C1769" s="48"/>
      <c r="D1769" s="48"/>
      <c r="E1769" s="33"/>
      <c r="F1769" s="35"/>
      <c r="G1769" s="35"/>
      <c r="H1769" s="49"/>
      <c r="I1769" s="35"/>
      <c r="J1769" s="34"/>
      <c r="K1769" s="62"/>
      <c r="L1769" s="62"/>
      <c r="M1769" s="114"/>
      <c r="N1769" s="116"/>
      <c r="O1769" s="57"/>
      <c r="P1769" s="50"/>
      <c r="Q1769" s="34"/>
      <c r="R1769" s="48"/>
      <c r="T1769" s="231" t="str">
        <f t="shared" si="88"/>
        <v/>
      </c>
      <c r="U1769" s="230"/>
      <c r="W1769" s="221" t="str">
        <f t="shared" si="89"/>
        <v/>
      </c>
      <c r="X1769" s="221" t="str">
        <f t="shared" si="90"/>
        <v/>
      </c>
      <c r="AA1769" s="216" t="str">
        <f>IF(ISNUMBER(J1769),IF(OR(F1769&lt;Soll_Ist_Vergleich!$C$4,F1769&gt;Soll_Ist_Vergleich!$C$5,I1769&lt;Soll_Ist_Vergleich!$C$4,I1769&gt;Soll_Ist_Vergleich!$C$5,O1769&lt;Soll_Ist_Vergleich!$C$4,O1769&gt;Soll_Ist_Vergleich!$C$5),"Datum überprüfen",""),"")</f>
        <v/>
      </c>
    </row>
    <row r="1770" spans="1:27" x14ac:dyDescent="0.2">
      <c r="A1770" s="243" t="str">
        <f>IF(ISBLANK(B1770),"",COUNTA(B$10:B1770))</f>
        <v/>
      </c>
      <c r="B1770" s="24"/>
      <c r="C1770" s="48"/>
      <c r="D1770" s="48"/>
      <c r="E1770" s="33"/>
      <c r="F1770" s="35"/>
      <c r="G1770" s="35"/>
      <c r="H1770" s="49"/>
      <c r="I1770" s="35"/>
      <c r="J1770" s="34"/>
      <c r="K1770" s="62"/>
      <c r="L1770" s="62"/>
      <c r="M1770" s="114"/>
      <c r="N1770" s="116"/>
      <c r="O1770" s="57"/>
      <c r="P1770" s="50"/>
      <c r="Q1770" s="34"/>
      <c r="R1770" s="48"/>
      <c r="T1770" s="231" t="str">
        <f t="shared" si="88"/>
        <v/>
      </c>
      <c r="U1770" s="230"/>
      <c r="W1770" s="221" t="str">
        <f t="shared" si="89"/>
        <v/>
      </c>
      <c r="X1770" s="221" t="str">
        <f t="shared" si="90"/>
        <v/>
      </c>
      <c r="AA1770" s="216" t="str">
        <f>IF(ISNUMBER(J1770),IF(OR(F1770&lt;Soll_Ist_Vergleich!$C$4,F1770&gt;Soll_Ist_Vergleich!$C$5,I1770&lt;Soll_Ist_Vergleich!$C$4,I1770&gt;Soll_Ist_Vergleich!$C$5,O1770&lt;Soll_Ist_Vergleich!$C$4,O1770&gt;Soll_Ist_Vergleich!$C$5),"Datum überprüfen",""),"")</f>
        <v/>
      </c>
    </row>
    <row r="1771" spans="1:27" x14ac:dyDescent="0.2">
      <c r="A1771" s="243" t="str">
        <f>IF(ISBLANK(B1771),"",COUNTA(B$10:B1771))</f>
        <v/>
      </c>
      <c r="B1771" s="24"/>
      <c r="C1771" s="48"/>
      <c r="D1771" s="48"/>
      <c r="E1771" s="33"/>
      <c r="F1771" s="35"/>
      <c r="G1771" s="35"/>
      <c r="H1771" s="49"/>
      <c r="I1771" s="35"/>
      <c r="J1771" s="34"/>
      <c r="K1771" s="62"/>
      <c r="L1771" s="62"/>
      <c r="M1771" s="114"/>
      <c r="N1771" s="116"/>
      <c r="O1771" s="57"/>
      <c r="P1771" s="50"/>
      <c r="Q1771" s="34"/>
      <c r="R1771" s="48"/>
      <c r="T1771" s="231" t="str">
        <f t="shared" si="88"/>
        <v/>
      </c>
      <c r="U1771" s="230"/>
      <c r="W1771" s="221" t="str">
        <f t="shared" si="89"/>
        <v/>
      </c>
      <c r="X1771" s="221" t="str">
        <f t="shared" si="90"/>
        <v/>
      </c>
      <c r="AA1771" s="216" t="str">
        <f>IF(ISNUMBER(J1771),IF(OR(F1771&lt;Soll_Ist_Vergleich!$C$4,F1771&gt;Soll_Ist_Vergleich!$C$5,I1771&lt;Soll_Ist_Vergleich!$C$4,I1771&gt;Soll_Ist_Vergleich!$C$5,O1771&lt;Soll_Ist_Vergleich!$C$4,O1771&gt;Soll_Ist_Vergleich!$C$5),"Datum überprüfen",""),"")</f>
        <v/>
      </c>
    </row>
    <row r="1772" spans="1:27" x14ac:dyDescent="0.2">
      <c r="A1772" s="243" t="str">
        <f>IF(ISBLANK(B1772),"",COUNTA(B$10:B1772))</f>
        <v/>
      </c>
      <c r="B1772" s="24"/>
      <c r="C1772" s="48"/>
      <c r="D1772" s="48"/>
      <c r="E1772" s="33"/>
      <c r="F1772" s="35"/>
      <c r="G1772" s="35"/>
      <c r="H1772" s="49"/>
      <c r="I1772" s="35"/>
      <c r="J1772" s="34"/>
      <c r="K1772" s="62"/>
      <c r="L1772" s="62"/>
      <c r="M1772" s="114"/>
      <c r="N1772" s="116"/>
      <c r="O1772" s="57"/>
      <c r="P1772" s="50"/>
      <c r="Q1772" s="34"/>
      <c r="R1772" s="48"/>
      <c r="T1772" s="231" t="str">
        <f t="shared" si="88"/>
        <v/>
      </c>
      <c r="U1772" s="230"/>
      <c r="W1772" s="221" t="str">
        <f t="shared" si="89"/>
        <v/>
      </c>
      <c r="X1772" s="221" t="str">
        <f t="shared" si="90"/>
        <v/>
      </c>
      <c r="AA1772" s="216" t="str">
        <f>IF(ISNUMBER(J1772),IF(OR(F1772&lt;Soll_Ist_Vergleich!$C$4,F1772&gt;Soll_Ist_Vergleich!$C$5,I1772&lt;Soll_Ist_Vergleich!$C$4,I1772&gt;Soll_Ist_Vergleich!$C$5,O1772&lt;Soll_Ist_Vergleich!$C$4,O1772&gt;Soll_Ist_Vergleich!$C$5),"Datum überprüfen",""),"")</f>
        <v/>
      </c>
    </row>
    <row r="1773" spans="1:27" x14ac:dyDescent="0.2">
      <c r="A1773" s="243" t="str">
        <f>IF(ISBLANK(B1773),"",COUNTA(B$10:B1773))</f>
        <v/>
      </c>
      <c r="B1773" s="24"/>
      <c r="C1773" s="48"/>
      <c r="D1773" s="48"/>
      <c r="E1773" s="33"/>
      <c r="F1773" s="35"/>
      <c r="G1773" s="35"/>
      <c r="H1773" s="49"/>
      <c r="I1773" s="35"/>
      <c r="J1773" s="34"/>
      <c r="K1773" s="62"/>
      <c r="L1773" s="62"/>
      <c r="M1773" s="114"/>
      <c r="N1773" s="116"/>
      <c r="O1773" s="57"/>
      <c r="P1773" s="50"/>
      <c r="Q1773" s="34"/>
      <c r="R1773" s="48"/>
      <c r="T1773" s="231" t="str">
        <f t="shared" si="88"/>
        <v/>
      </c>
      <c r="U1773" s="230"/>
      <c r="W1773" s="221" t="str">
        <f t="shared" si="89"/>
        <v/>
      </c>
      <c r="X1773" s="221" t="str">
        <f t="shared" si="90"/>
        <v/>
      </c>
      <c r="AA1773" s="216" t="str">
        <f>IF(ISNUMBER(J1773),IF(OR(F1773&lt;Soll_Ist_Vergleich!$C$4,F1773&gt;Soll_Ist_Vergleich!$C$5,I1773&lt;Soll_Ist_Vergleich!$C$4,I1773&gt;Soll_Ist_Vergleich!$C$5,O1773&lt;Soll_Ist_Vergleich!$C$4,O1773&gt;Soll_Ist_Vergleich!$C$5),"Datum überprüfen",""),"")</f>
        <v/>
      </c>
    </row>
    <row r="1774" spans="1:27" x14ac:dyDescent="0.2">
      <c r="A1774" s="243" t="str">
        <f>IF(ISBLANK(B1774),"",COUNTA(B$10:B1774))</f>
        <v/>
      </c>
      <c r="B1774" s="24"/>
      <c r="C1774" s="48"/>
      <c r="D1774" s="48"/>
      <c r="E1774" s="33"/>
      <c r="F1774" s="35"/>
      <c r="G1774" s="35"/>
      <c r="H1774" s="49"/>
      <c r="I1774" s="35"/>
      <c r="J1774" s="34"/>
      <c r="K1774" s="62"/>
      <c r="L1774" s="62"/>
      <c r="M1774" s="114"/>
      <c r="N1774" s="116"/>
      <c r="O1774" s="57"/>
      <c r="P1774" s="50"/>
      <c r="Q1774" s="34"/>
      <c r="R1774" s="48"/>
      <c r="T1774" s="231" t="str">
        <f t="shared" si="88"/>
        <v/>
      </c>
      <c r="U1774" s="230"/>
      <c r="W1774" s="221" t="str">
        <f t="shared" si="89"/>
        <v/>
      </c>
      <c r="X1774" s="221" t="str">
        <f t="shared" si="90"/>
        <v/>
      </c>
      <c r="AA1774" s="216" t="str">
        <f>IF(ISNUMBER(J1774),IF(OR(F1774&lt;Soll_Ist_Vergleich!$C$4,F1774&gt;Soll_Ist_Vergleich!$C$5,I1774&lt;Soll_Ist_Vergleich!$C$4,I1774&gt;Soll_Ist_Vergleich!$C$5,O1774&lt;Soll_Ist_Vergleich!$C$4,O1774&gt;Soll_Ist_Vergleich!$C$5),"Datum überprüfen",""),"")</f>
        <v/>
      </c>
    </row>
    <row r="1775" spans="1:27" x14ac:dyDescent="0.2">
      <c r="A1775" s="243" t="str">
        <f>IF(ISBLANK(B1775),"",COUNTA(B$10:B1775))</f>
        <v/>
      </c>
      <c r="B1775" s="24"/>
      <c r="C1775" s="48"/>
      <c r="D1775" s="48"/>
      <c r="E1775" s="33"/>
      <c r="F1775" s="35"/>
      <c r="G1775" s="35"/>
      <c r="H1775" s="49"/>
      <c r="I1775" s="35"/>
      <c r="J1775" s="34"/>
      <c r="K1775" s="62"/>
      <c r="L1775" s="62"/>
      <c r="M1775" s="114"/>
      <c r="N1775" s="116"/>
      <c r="O1775" s="57"/>
      <c r="P1775" s="50"/>
      <c r="Q1775" s="34"/>
      <c r="R1775" s="48"/>
      <c r="T1775" s="231" t="str">
        <f t="shared" si="88"/>
        <v/>
      </c>
      <c r="U1775" s="230"/>
      <c r="W1775" s="221" t="str">
        <f t="shared" si="89"/>
        <v/>
      </c>
      <c r="X1775" s="221" t="str">
        <f t="shared" si="90"/>
        <v/>
      </c>
      <c r="AA1775" s="216" t="str">
        <f>IF(ISNUMBER(J1775),IF(OR(F1775&lt;Soll_Ist_Vergleich!$C$4,F1775&gt;Soll_Ist_Vergleich!$C$5,I1775&lt;Soll_Ist_Vergleich!$C$4,I1775&gt;Soll_Ist_Vergleich!$C$5,O1775&lt;Soll_Ist_Vergleich!$C$4,O1775&gt;Soll_Ist_Vergleich!$C$5),"Datum überprüfen",""),"")</f>
        <v/>
      </c>
    </row>
    <row r="1776" spans="1:27" x14ac:dyDescent="0.2">
      <c r="A1776" s="243" t="str">
        <f>IF(ISBLANK(B1776),"",COUNTA(B$10:B1776))</f>
        <v/>
      </c>
      <c r="B1776" s="24"/>
      <c r="C1776" s="48"/>
      <c r="D1776" s="48"/>
      <c r="E1776" s="33"/>
      <c r="F1776" s="35"/>
      <c r="G1776" s="35"/>
      <c r="H1776" s="49"/>
      <c r="I1776" s="35"/>
      <c r="J1776" s="34"/>
      <c r="K1776" s="62"/>
      <c r="L1776" s="62"/>
      <c r="M1776" s="114"/>
      <c r="N1776" s="116"/>
      <c r="O1776" s="57"/>
      <c r="P1776" s="50"/>
      <c r="Q1776" s="34"/>
      <c r="R1776" s="48"/>
      <c r="T1776" s="231" t="str">
        <f t="shared" si="88"/>
        <v/>
      </c>
      <c r="U1776" s="230"/>
      <c r="W1776" s="221" t="str">
        <f t="shared" si="89"/>
        <v/>
      </c>
      <c r="X1776" s="221" t="str">
        <f t="shared" si="90"/>
        <v/>
      </c>
      <c r="AA1776" s="216" t="str">
        <f>IF(ISNUMBER(J1776),IF(OR(F1776&lt;Soll_Ist_Vergleich!$C$4,F1776&gt;Soll_Ist_Vergleich!$C$5,I1776&lt;Soll_Ist_Vergleich!$C$4,I1776&gt;Soll_Ist_Vergleich!$C$5,O1776&lt;Soll_Ist_Vergleich!$C$4,O1776&gt;Soll_Ist_Vergleich!$C$5),"Datum überprüfen",""),"")</f>
        <v/>
      </c>
    </row>
    <row r="1777" spans="1:27" x14ac:dyDescent="0.2">
      <c r="A1777" s="243" t="str">
        <f>IF(ISBLANK(B1777),"",COUNTA(B$10:B1777))</f>
        <v/>
      </c>
      <c r="B1777" s="24"/>
      <c r="C1777" s="48"/>
      <c r="D1777" s="48"/>
      <c r="E1777" s="33"/>
      <c r="F1777" s="35"/>
      <c r="G1777" s="35"/>
      <c r="H1777" s="49"/>
      <c r="I1777" s="35"/>
      <c r="J1777" s="34"/>
      <c r="K1777" s="62"/>
      <c r="L1777" s="62"/>
      <c r="M1777" s="114"/>
      <c r="N1777" s="116"/>
      <c r="O1777" s="57"/>
      <c r="P1777" s="50"/>
      <c r="Q1777" s="34"/>
      <c r="R1777" s="48"/>
      <c r="T1777" s="231" t="str">
        <f t="shared" si="88"/>
        <v/>
      </c>
      <c r="U1777" s="230"/>
      <c r="W1777" s="221" t="str">
        <f t="shared" si="89"/>
        <v/>
      </c>
      <c r="X1777" s="221" t="str">
        <f t="shared" si="90"/>
        <v/>
      </c>
      <c r="AA1777" s="216" t="str">
        <f>IF(ISNUMBER(J1777),IF(OR(F1777&lt;Soll_Ist_Vergleich!$C$4,F1777&gt;Soll_Ist_Vergleich!$C$5,I1777&lt;Soll_Ist_Vergleich!$C$4,I1777&gt;Soll_Ist_Vergleich!$C$5,O1777&lt;Soll_Ist_Vergleich!$C$4,O1777&gt;Soll_Ist_Vergleich!$C$5),"Datum überprüfen",""),"")</f>
        <v/>
      </c>
    </row>
    <row r="1778" spans="1:27" x14ac:dyDescent="0.2">
      <c r="A1778" s="243" t="str">
        <f>IF(ISBLANK(B1778),"",COUNTA(B$10:B1778))</f>
        <v/>
      </c>
      <c r="B1778" s="24"/>
      <c r="C1778" s="48"/>
      <c r="D1778" s="48"/>
      <c r="E1778" s="33"/>
      <c r="F1778" s="35"/>
      <c r="G1778" s="35"/>
      <c r="H1778" s="49"/>
      <c r="I1778" s="35"/>
      <c r="J1778" s="34"/>
      <c r="K1778" s="62"/>
      <c r="L1778" s="62"/>
      <c r="M1778" s="114"/>
      <c r="N1778" s="116"/>
      <c r="O1778" s="57"/>
      <c r="P1778" s="50"/>
      <c r="Q1778" s="34"/>
      <c r="R1778" s="48"/>
      <c r="T1778" s="231" t="str">
        <f t="shared" si="88"/>
        <v/>
      </c>
      <c r="U1778" s="230"/>
      <c r="W1778" s="221" t="str">
        <f t="shared" si="89"/>
        <v/>
      </c>
      <c r="X1778" s="221" t="str">
        <f t="shared" si="90"/>
        <v/>
      </c>
      <c r="AA1778" s="216" t="str">
        <f>IF(ISNUMBER(J1778),IF(OR(F1778&lt;Soll_Ist_Vergleich!$C$4,F1778&gt;Soll_Ist_Vergleich!$C$5,I1778&lt;Soll_Ist_Vergleich!$C$4,I1778&gt;Soll_Ist_Vergleich!$C$5,O1778&lt;Soll_Ist_Vergleich!$C$4,O1778&gt;Soll_Ist_Vergleich!$C$5),"Datum überprüfen",""),"")</f>
        <v/>
      </c>
    </row>
    <row r="1779" spans="1:27" x14ac:dyDescent="0.2">
      <c r="A1779" s="243" t="str">
        <f>IF(ISBLANK(B1779),"",COUNTA(B$10:B1779))</f>
        <v/>
      </c>
      <c r="B1779" s="24"/>
      <c r="C1779" s="48"/>
      <c r="D1779" s="48"/>
      <c r="E1779" s="33"/>
      <c r="F1779" s="35"/>
      <c r="G1779" s="35"/>
      <c r="H1779" s="49"/>
      <c r="I1779" s="35"/>
      <c r="J1779" s="34"/>
      <c r="K1779" s="62"/>
      <c r="L1779" s="62"/>
      <c r="M1779" s="114"/>
      <c r="N1779" s="116"/>
      <c r="O1779" s="57"/>
      <c r="P1779" s="50"/>
      <c r="Q1779" s="34"/>
      <c r="R1779" s="48"/>
      <c r="T1779" s="231" t="str">
        <f t="shared" si="88"/>
        <v/>
      </c>
      <c r="U1779" s="230"/>
      <c r="W1779" s="221" t="str">
        <f t="shared" si="89"/>
        <v/>
      </c>
      <c r="X1779" s="221" t="str">
        <f t="shared" si="90"/>
        <v/>
      </c>
      <c r="AA1779" s="216" t="str">
        <f>IF(ISNUMBER(J1779),IF(OR(F1779&lt;Soll_Ist_Vergleich!$C$4,F1779&gt;Soll_Ist_Vergleich!$C$5,I1779&lt;Soll_Ist_Vergleich!$C$4,I1779&gt;Soll_Ist_Vergleich!$C$5,O1779&lt;Soll_Ist_Vergleich!$C$4,O1779&gt;Soll_Ist_Vergleich!$C$5),"Datum überprüfen",""),"")</f>
        <v/>
      </c>
    </row>
    <row r="1780" spans="1:27" x14ac:dyDescent="0.2">
      <c r="A1780" s="243" t="str">
        <f>IF(ISBLANK(B1780),"",COUNTA(B$10:B1780))</f>
        <v/>
      </c>
      <c r="B1780" s="24"/>
      <c r="C1780" s="48"/>
      <c r="D1780" s="48"/>
      <c r="E1780" s="33"/>
      <c r="F1780" s="35"/>
      <c r="G1780" s="35"/>
      <c r="H1780" s="49"/>
      <c r="I1780" s="35"/>
      <c r="J1780" s="34"/>
      <c r="K1780" s="62"/>
      <c r="L1780" s="62"/>
      <c r="M1780" s="114"/>
      <c r="N1780" s="116"/>
      <c r="O1780" s="57"/>
      <c r="P1780" s="50"/>
      <c r="Q1780" s="34"/>
      <c r="R1780" s="48"/>
      <c r="T1780" s="231" t="str">
        <f t="shared" si="88"/>
        <v/>
      </c>
      <c r="U1780" s="230"/>
      <c r="W1780" s="221" t="str">
        <f t="shared" si="89"/>
        <v/>
      </c>
      <c r="X1780" s="221" t="str">
        <f t="shared" si="90"/>
        <v/>
      </c>
      <c r="AA1780" s="216" t="str">
        <f>IF(ISNUMBER(J1780),IF(OR(F1780&lt;Soll_Ist_Vergleich!$C$4,F1780&gt;Soll_Ist_Vergleich!$C$5,I1780&lt;Soll_Ist_Vergleich!$C$4,I1780&gt;Soll_Ist_Vergleich!$C$5,O1780&lt;Soll_Ist_Vergleich!$C$4,O1780&gt;Soll_Ist_Vergleich!$C$5),"Datum überprüfen",""),"")</f>
        <v/>
      </c>
    </row>
    <row r="1781" spans="1:27" x14ac:dyDescent="0.2">
      <c r="A1781" s="243" t="str">
        <f>IF(ISBLANK(B1781),"",COUNTA(B$10:B1781))</f>
        <v/>
      </c>
      <c r="B1781" s="24"/>
      <c r="C1781" s="48"/>
      <c r="D1781" s="48"/>
      <c r="E1781" s="33"/>
      <c r="F1781" s="35"/>
      <c r="G1781" s="35"/>
      <c r="H1781" s="49"/>
      <c r="I1781" s="35"/>
      <c r="J1781" s="34"/>
      <c r="K1781" s="62"/>
      <c r="L1781" s="62"/>
      <c r="M1781" s="114"/>
      <c r="N1781" s="116"/>
      <c r="O1781" s="57"/>
      <c r="P1781" s="50"/>
      <c r="Q1781" s="34"/>
      <c r="R1781" s="48"/>
      <c r="T1781" s="231" t="str">
        <f t="shared" si="88"/>
        <v/>
      </c>
      <c r="U1781" s="230"/>
      <c r="W1781" s="221" t="str">
        <f t="shared" si="89"/>
        <v/>
      </c>
      <c r="X1781" s="221" t="str">
        <f t="shared" si="90"/>
        <v/>
      </c>
      <c r="AA1781" s="216" t="str">
        <f>IF(ISNUMBER(J1781),IF(OR(F1781&lt;Soll_Ist_Vergleich!$C$4,F1781&gt;Soll_Ist_Vergleich!$C$5,I1781&lt;Soll_Ist_Vergleich!$C$4,I1781&gt;Soll_Ist_Vergleich!$C$5,O1781&lt;Soll_Ist_Vergleich!$C$4,O1781&gt;Soll_Ist_Vergleich!$C$5),"Datum überprüfen",""),"")</f>
        <v/>
      </c>
    </row>
    <row r="1782" spans="1:27" x14ac:dyDescent="0.2">
      <c r="A1782" s="243" t="str">
        <f>IF(ISBLANK(B1782),"",COUNTA(B$10:B1782))</f>
        <v/>
      </c>
      <c r="B1782" s="24"/>
      <c r="C1782" s="48"/>
      <c r="D1782" s="48"/>
      <c r="E1782" s="33"/>
      <c r="F1782" s="35"/>
      <c r="G1782" s="35"/>
      <c r="H1782" s="49"/>
      <c r="I1782" s="35"/>
      <c r="J1782" s="34"/>
      <c r="K1782" s="62"/>
      <c r="L1782" s="62"/>
      <c r="M1782" s="114"/>
      <c r="N1782" s="116"/>
      <c r="O1782" s="57"/>
      <c r="P1782" s="50"/>
      <c r="Q1782" s="34"/>
      <c r="R1782" s="48"/>
      <c r="T1782" s="231" t="str">
        <f t="shared" si="88"/>
        <v/>
      </c>
      <c r="U1782" s="230"/>
      <c r="W1782" s="221" t="str">
        <f t="shared" si="89"/>
        <v/>
      </c>
      <c r="X1782" s="221" t="str">
        <f t="shared" si="90"/>
        <v/>
      </c>
      <c r="AA1782" s="216" t="str">
        <f>IF(ISNUMBER(J1782),IF(OR(F1782&lt;Soll_Ist_Vergleich!$C$4,F1782&gt;Soll_Ist_Vergleich!$C$5,I1782&lt;Soll_Ist_Vergleich!$C$4,I1782&gt;Soll_Ist_Vergleich!$C$5,O1782&lt;Soll_Ist_Vergleich!$C$4,O1782&gt;Soll_Ist_Vergleich!$C$5),"Datum überprüfen",""),"")</f>
        <v/>
      </c>
    </row>
    <row r="1783" spans="1:27" x14ac:dyDescent="0.2">
      <c r="A1783" s="243" t="str">
        <f>IF(ISBLANK(B1783),"",COUNTA(B$10:B1783))</f>
        <v/>
      </c>
      <c r="B1783" s="24"/>
      <c r="C1783" s="48"/>
      <c r="D1783" s="48"/>
      <c r="E1783" s="33"/>
      <c r="F1783" s="35"/>
      <c r="G1783" s="35"/>
      <c r="H1783" s="49"/>
      <c r="I1783" s="35"/>
      <c r="J1783" s="34"/>
      <c r="K1783" s="62"/>
      <c r="L1783" s="62"/>
      <c r="M1783" s="114"/>
      <c r="N1783" s="116"/>
      <c r="O1783" s="57"/>
      <c r="P1783" s="50"/>
      <c r="Q1783" s="34"/>
      <c r="R1783" s="48"/>
      <c r="T1783" s="231" t="str">
        <f t="shared" si="88"/>
        <v/>
      </c>
      <c r="U1783" s="230"/>
      <c r="W1783" s="221" t="str">
        <f t="shared" si="89"/>
        <v/>
      </c>
      <c r="X1783" s="221" t="str">
        <f t="shared" si="90"/>
        <v/>
      </c>
      <c r="AA1783" s="216" t="str">
        <f>IF(ISNUMBER(J1783),IF(OR(F1783&lt;Soll_Ist_Vergleich!$C$4,F1783&gt;Soll_Ist_Vergleich!$C$5,I1783&lt;Soll_Ist_Vergleich!$C$4,I1783&gt;Soll_Ist_Vergleich!$C$5,O1783&lt;Soll_Ist_Vergleich!$C$4,O1783&gt;Soll_Ist_Vergleich!$C$5),"Datum überprüfen",""),"")</f>
        <v/>
      </c>
    </row>
    <row r="1784" spans="1:27" x14ac:dyDescent="0.2">
      <c r="A1784" s="243" t="str">
        <f>IF(ISBLANK(B1784),"",COUNTA(B$10:B1784))</f>
        <v/>
      </c>
      <c r="B1784" s="24"/>
      <c r="C1784" s="48"/>
      <c r="D1784" s="48"/>
      <c r="E1784" s="33"/>
      <c r="F1784" s="35"/>
      <c r="G1784" s="35"/>
      <c r="H1784" s="49"/>
      <c r="I1784" s="35"/>
      <c r="J1784" s="34"/>
      <c r="K1784" s="62"/>
      <c r="L1784" s="62"/>
      <c r="M1784" s="114"/>
      <c r="N1784" s="116"/>
      <c r="O1784" s="57"/>
      <c r="P1784" s="50"/>
      <c r="Q1784" s="34"/>
      <c r="R1784" s="48"/>
      <c r="T1784" s="231" t="str">
        <f t="shared" si="88"/>
        <v/>
      </c>
      <c r="U1784" s="230"/>
      <c r="W1784" s="221" t="str">
        <f t="shared" si="89"/>
        <v/>
      </c>
      <c r="X1784" s="221" t="str">
        <f t="shared" si="90"/>
        <v/>
      </c>
      <c r="AA1784" s="216" t="str">
        <f>IF(ISNUMBER(J1784),IF(OR(F1784&lt;Soll_Ist_Vergleich!$C$4,F1784&gt;Soll_Ist_Vergleich!$C$5,I1784&lt;Soll_Ist_Vergleich!$C$4,I1784&gt;Soll_Ist_Vergleich!$C$5,O1784&lt;Soll_Ist_Vergleich!$C$4,O1784&gt;Soll_Ist_Vergleich!$C$5),"Datum überprüfen",""),"")</f>
        <v/>
      </c>
    </row>
    <row r="1785" spans="1:27" x14ac:dyDescent="0.2">
      <c r="A1785" s="243" t="str">
        <f>IF(ISBLANK(B1785),"",COUNTA(B$10:B1785))</f>
        <v/>
      </c>
      <c r="B1785" s="24"/>
      <c r="C1785" s="48"/>
      <c r="D1785" s="48"/>
      <c r="E1785" s="33"/>
      <c r="F1785" s="35"/>
      <c r="G1785" s="35"/>
      <c r="H1785" s="49"/>
      <c r="I1785" s="35"/>
      <c r="J1785" s="34"/>
      <c r="K1785" s="62"/>
      <c r="L1785" s="62"/>
      <c r="M1785" s="114"/>
      <c r="N1785" s="116"/>
      <c r="O1785" s="57"/>
      <c r="P1785" s="50"/>
      <c r="Q1785" s="34"/>
      <c r="R1785" s="48"/>
      <c r="T1785" s="231" t="str">
        <f t="shared" si="88"/>
        <v/>
      </c>
      <c r="U1785" s="230"/>
      <c r="W1785" s="221" t="str">
        <f t="shared" si="89"/>
        <v/>
      </c>
      <c r="X1785" s="221" t="str">
        <f t="shared" si="90"/>
        <v/>
      </c>
      <c r="AA1785" s="216" t="str">
        <f>IF(ISNUMBER(J1785),IF(OR(F1785&lt;Soll_Ist_Vergleich!$C$4,F1785&gt;Soll_Ist_Vergleich!$C$5,I1785&lt;Soll_Ist_Vergleich!$C$4,I1785&gt;Soll_Ist_Vergleich!$C$5,O1785&lt;Soll_Ist_Vergleich!$C$4,O1785&gt;Soll_Ist_Vergleich!$C$5),"Datum überprüfen",""),"")</f>
        <v/>
      </c>
    </row>
    <row r="1786" spans="1:27" x14ac:dyDescent="0.2">
      <c r="A1786" s="243" t="str">
        <f>IF(ISBLANK(B1786),"",COUNTA(B$10:B1786))</f>
        <v/>
      </c>
      <c r="B1786" s="24"/>
      <c r="C1786" s="48"/>
      <c r="D1786" s="48"/>
      <c r="E1786" s="33"/>
      <c r="F1786" s="35"/>
      <c r="G1786" s="35"/>
      <c r="H1786" s="49"/>
      <c r="I1786" s="35"/>
      <c r="J1786" s="34"/>
      <c r="K1786" s="62"/>
      <c r="L1786" s="62"/>
      <c r="M1786" s="114"/>
      <c r="N1786" s="116"/>
      <c r="O1786" s="57"/>
      <c r="P1786" s="50"/>
      <c r="Q1786" s="34"/>
      <c r="R1786" s="48"/>
      <c r="T1786" s="231" t="str">
        <f t="shared" ref="T1786:T1849" si="91">IF(ISNUMBER(Q1786),Q1786-S1786,"")</f>
        <v/>
      </c>
      <c r="U1786" s="230"/>
      <c r="W1786" s="221" t="str">
        <f t="shared" ref="W1786:W1849" si="92">IF(ISNUMBER(J1786),ROUND(J1786/(1+L1786/100)*(1-K1786/100),2),"")</f>
        <v/>
      </c>
      <c r="X1786" s="221" t="str">
        <f t="shared" ref="X1786:X1849" si="93">IF(ISNUMBER(J1786),ROUND(J1786/(1+L1786/100),2),"")</f>
        <v/>
      </c>
      <c r="AA1786" s="216" t="str">
        <f>IF(ISNUMBER(J1786),IF(OR(F1786&lt;Soll_Ist_Vergleich!$C$4,F1786&gt;Soll_Ist_Vergleich!$C$5,I1786&lt;Soll_Ist_Vergleich!$C$4,I1786&gt;Soll_Ist_Vergleich!$C$5,O1786&lt;Soll_Ist_Vergleich!$C$4,O1786&gt;Soll_Ist_Vergleich!$C$5),"Datum überprüfen",""),"")</f>
        <v/>
      </c>
    </row>
    <row r="1787" spans="1:27" x14ac:dyDescent="0.2">
      <c r="A1787" s="243" t="str">
        <f>IF(ISBLANK(B1787),"",COUNTA(B$10:B1787))</f>
        <v/>
      </c>
      <c r="B1787" s="24"/>
      <c r="C1787" s="48"/>
      <c r="D1787" s="48"/>
      <c r="E1787" s="33"/>
      <c r="F1787" s="35"/>
      <c r="G1787" s="35"/>
      <c r="H1787" s="49"/>
      <c r="I1787" s="35"/>
      <c r="J1787" s="34"/>
      <c r="K1787" s="62"/>
      <c r="L1787" s="62"/>
      <c r="M1787" s="114"/>
      <c r="N1787" s="116"/>
      <c r="O1787" s="57"/>
      <c r="P1787" s="50"/>
      <c r="Q1787" s="34"/>
      <c r="R1787" s="48"/>
      <c r="T1787" s="231" t="str">
        <f t="shared" si="91"/>
        <v/>
      </c>
      <c r="U1787" s="230"/>
      <c r="W1787" s="221" t="str">
        <f t="shared" si="92"/>
        <v/>
      </c>
      <c r="X1787" s="221" t="str">
        <f t="shared" si="93"/>
        <v/>
      </c>
      <c r="AA1787" s="216" t="str">
        <f>IF(ISNUMBER(J1787),IF(OR(F1787&lt;Soll_Ist_Vergleich!$C$4,F1787&gt;Soll_Ist_Vergleich!$C$5,I1787&lt;Soll_Ist_Vergleich!$C$4,I1787&gt;Soll_Ist_Vergleich!$C$5,O1787&lt;Soll_Ist_Vergleich!$C$4,O1787&gt;Soll_Ist_Vergleich!$C$5),"Datum überprüfen",""),"")</f>
        <v/>
      </c>
    </row>
    <row r="1788" spans="1:27" x14ac:dyDescent="0.2">
      <c r="A1788" s="243" t="str">
        <f>IF(ISBLANK(B1788),"",COUNTA(B$10:B1788))</f>
        <v/>
      </c>
      <c r="B1788" s="24"/>
      <c r="C1788" s="48"/>
      <c r="D1788" s="48"/>
      <c r="E1788" s="33"/>
      <c r="F1788" s="35"/>
      <c r="G1788" s="35"/>
      <c r="H1788" s="49"/>
      <c r="I1788" s="35"/>
      <c r="J1788" s="34"/>
      <c r="K1788" s="62"/>
      <c r="L1788" s="62"/>
      <c r="M1788" s="114"/>
      <c r="N1788" s="116"/>
      <c r="O1788" s="57"/>
      <c r="P1788" s="50"/>
      <c r="Q1788" s="34"/>
      <c r="R1788" s="48"/>
      <c r="T1788" s="231" t="str">
        <f t="shared" si="91"/>
        <v/>
      </c>
      <c r="U1788" s="230"/>
      <c r="W1788" s="221" t="str">
        <f t="shared" si="92"/>
        <v/>
      </c>
      <c r="X1788" s="221" t="str">
        <f t="shared" si="93"/>
        <v/>
      </c>
      <c r="AA1788" s="216" t="str">
        <f>IF(ISNUMBER(J1788),IF(OR(F1788&lt;Soll_Ist_Vergleich!$C$4,F1788&gt;Soll_Ist_Vergleich!$C$5,I1788&lt;Soll_Ist_Vergleich!$C$4,I1788&gt;Soll_Ist_Vergleich!$C$5,O1788&lt;Soll_Ist_Vergleich!$C$4,O1788&gt;Soll_Ist_Vergleich!$C$5),"Datum überprüfen",""),"")</f>
        <v/>
      </c>
    </row>
    <row r="1789" spans="1:27" x14ac:dyDescent="0.2">
      <c r="A1789" s="243" t="str">
        <f>IF(ISBLANK(B1789),"",COUNTA(B$10:B1789))</f>
        <v/>
      </c>
      <c r="B1789" s="24"/>
      <c r="C1789" s="48"/>
      <c r="D1789" s="48"/>
      <c r="E1789" s="33"/>
      <c r="F1789" s="35"/>
      <c r="G1789" s="35"/>
      <c r="H1789" s="49"/>
      <c r="I1789" s="35"/>
      <c r="J1789" s="34"/>
      <c r="K1789" s="62"/>
      <c r="L1789" s="62"/>
      <c r="M1789" s="114"/>
      <c r="N1789" s="116"/>
      <c r="O1789" s="57"/>
      <c r="P1789" s="50"/>
      <c r="Q1789" s="34"/>
      <c r="R1789" s="48"/>
      <c r="T1789" s="231" t="str">
        <f t="shared" si="91"/>
        <v/>
      </c>
      <c r="U1789" s="230"/>
      <c r="W1789" s="221" t="str">
        <f t="shared" si="92"/>
        <v/>
      </c>
      <c r="X1789" s="221" t="str">
        <f t="shared" si="93"/>
        <v/>
      </c>
      <c r="AA1789" s="216" t="str">
        <f>IF(ISNUMBER(J1789),IF(OR(F1789&lt;Soll_Ist_Vergleich!$C$4,F1789&gt;Soll_Ist_Vergleich!$C$5,I1789&lt;Soll_Ist_Vergleich!$C$4,I1789&gt;Soll_Ist_Vergleich!$C$5,O1789&lt;Soll_Ist_Vergleich!$C$4,O1789&gt;Soll_Ist_Vergleich!$C$5),"Datum überprüfen",""),"")</f>
        <v/>
      </c>
    </row>
    <row r="1790" spans="1:27" x14ac:dyDescent="0.2">
      <c r="A1790" s="243" t="str">
        <f>IF(ISBLANK(B1790),"",COUNTA(B$10:B1790))</f>
        <v/>
      </c>
      <c r="B1790" s="24"/>
      <c r="C1790" s="48"/>
      <c r="D1790" s="48"/>
      <c r="E1790" s="33"/>
      <c r="F1790" s="35"/>
      <c r="G1790" s="35"/>
      <c r="H1790" s="49"/>
      <c r="I1790" s="35"/>
      <c r="J1790" s="34"/>
      <c r="K1790" s="62"/>
      <c r="L1790" s="62"/>
      <c r="M1790" s="114"/>
      <c r="N1790" s="116"/>
      <c r="O1790" s="57"/>
      <c r="P1790" s="50"/>
      <c r="Q1790" s="34"/>
      <c r="R1790" s="48"/>
      <c r="T1790" s="231" t="str">
        <f t="shared" si="91"/>
        <v/>
      </c>
      <c r="U1790" s="230"/>
      <c r="W1790" s="221" t="str">
        <f t="shared" si="92"/>
        <v/>
      </c>
      <c r="X1790" s="221" t="str">
        <f t="shared" si="93"/>
        <v/>
      </c>
      <c r="AA1790" s="216" t="str">
        <f>IF(ISNUMBER(J1790),IF(OR(F1790&lt;Soll_Ist_Vergleich!$C$4,F1790&gt;Soll_Ist_Vergleich!$C$5,I1790&lt;Soll_Ist_Vergleich!$C$4,I1790&gt;Soll_Ist_Vergleich!$C$5,O1790&lt;Soll_Ist_Vergleich!$C$4,O1790&gt;Soll_Ist_Vergleich!$C$5),"Datum überprüfen",""),"")</f>
        <v/>
      </c>
    </row>
    <row r="1791" spans="1:27" x14ac:dyDescent="0.2">
      <c r="A1791" s="243" t="str">
        <f>IF(ISBLANK(B1791),"",COUNTA(B$10:B1791))</f>
        <v/>
      </c>
      <c r="B1791" s="24"/>
      <c r="C1791" s="48"/>
      <c r="D1791" s="48"/>
      <c r="E1791" s="33"/>
      <c r="F1791" s="35"/>
      <c r="G1791" s="35"/>
      <c r="H1791" s="49"/>
      <c r="I1791" s="35"/>
      <c r="J1791" s="34"/>
      <c r="K1791" s="62"/>
      <c r="L1791" s="62"/>
      <c r="M1791" s="114"/>
      <c r="N1791" s="116"/>
      <c r="O1791" s="57"/>
      <c r="P1791" s="50"/>
      <c r="Q1791" s="34"/>
      <c r="R1791" s="48"/>
      <c r="T1791" s="231" t="str">
        <f t="shared" si="91"/>
        <v/>
      </c>
      <c r="U1791" s="230"/>
      <c r="W1791" s="221" t="str">
        <f t="shared" si="92"/>
        <v/>
      </c>
      <c r="X1791" s="221" t="str">
        <f t="shared" si="93"/>
        <v/>
      </c>
      <c r="AA1791" s="216" t="str">
        <f>IF(ISNUMBER(J1791),IF(OR(F1791&lt;Soll_Ist_Vergleich!$C$4,F1791&gt;Soll_Ist_Vergleich!$C$5,I1791&lt;Soll_Ist_Vergleich!$C$4,I1791&gt;Soll_Ist_Vergleich!$C$5,O1791&lt;Soll_Ist_Vergleich!$C$4,O1791&gt;Soll_Ist_Vergleich!$C$5),"Datum überprüfen",""),"")</f>
        <v/>
      </c>
    </row>
    <row r="1792" spans="1:27" x14ac:dyDescent="0.2">
      <c r="A1792" s="243" t="str">
        <f>IF(ISBLANK(B1792),"",COUNTA(B$10:B1792))</f>
        <v/>
      </c>
      <c r="B1792" s="24"/>
      <c r="C1792" s="48"/>
      <c r="D1792" s="48"/>
      <c r="E1792" s="33"/>
      <c r="F1792" s="35"/>
      <c r="G1792" s="35"/>
      <c r="H1792" s="49"/>
      <c r="I1792" s="35"/>
      <c r="J1792" s="34"/>
      <c r="K1792" s="62"/>
      <c r="L1792" s="62"/>
      <c r="M1792" s="114"/>
      <c r="N1792" s="116"/>
      <c r="O1792" s="57"/>
      <c r="P1792" s="50"/>
      <c r="Q1792" s="34"/>
      <c r="R1792" s="48"/>
      <c r="T1792" s="231" t="str">
        <f t="shared" si="91"/>
        <v/>
      </c>
      <c r="U1792" s="230"/>
      <c r="W1792" s="221" t="str">
        <f t="shared" si="92"/>
        <v/>
      </c>
      <c r="X1792" s="221" t="str">
        <f t="shared" si="93"/>
        <v/>
      </c>
      <c r="AA1792" s="216" t="str">
        <f>IF(ISNUMBER(J1792),IF(OR(F1792&lt;Soll_Ist_Vergleich!$C$4,F1792&gt;Soll_Ist_Vergleich!$C$5,I1792&lt;Soll_Ist_Vergleich!$C$4,I1792&gt;Soll_Ist_Vergleich!$C$5,O1792&lt;Soll_Ist_Vergleich!$C$4,O1792&gt;Soll_Ist_Vergleich!$C$5),"Datum überprüfen",""),"")</f>
        <v/>
      </c>
    </row>
    <row r="1793" spans="1:27" x14ac:dyDescent="0.2">
      <c r="A1793" s="243" t="str">
        <f>IF(ISBLANK(B1793),"",COUNTA(B$10:B1793))</f>
        <v/>
      </c>
      <c r="B1793" s="24"/>
      <c r="C1793" s="48"/>
      <c r="D1793" s="48"/>
      <c r="E1793" s="33"/>
      <c r="F1793" s="35"/>
      <c r="G1793" s="35"/>
      <c r="H1793" s="49"/>
      <c r="I1793" s="35"/>
      <c r="J1793" s="34"/>
      <c r="K1793" s="62"/>
      <c r="L1793" s="62"/>
      <c r="M1793" s="114"/>
      <c r="N1793" s="116"/>
      <c r="O1793" s="57"/>
      <c r="P1793" s="50"/>
      <c r="Q1793" s="34"/>
      <c r="R1793" s="48"/>
      <c r="T1793" s="231" t="str">
        <f t="shared" si="91"/>
        <v/>
      </c>
      <c r="U1793" s="230"/>
      <c r="W1793" s="221" t="str">
        <f t="shared" si="92"/>
        <v/>
      </c>
      <c r="X1793" s="221" t="str">
        <f t="shared" si="93"/>
        <v/>
      </c>
      <c r="AA1793" s="216" t="str">
        <f>IF(ISNUMBER(J1793),IF(OR(F1793&lt;Soll_Ist_Vergleich!$C$4,F1793&gt;Soll_Ist_Vergleich!$C$5,I1793&lt;Soll_Ist_Vergleich!$C$4,I1793&gt;Soll_Ist_Vergleich!$C$5,O1793&lt;Soll_Ist_Vergleich!$C$4,O1793&gt;Soll_Ist_Vergleich!$C$5),"Datum überprüfen",""),"")</f>
        <v/>
      </c>
    </row>
    <row r="1794" spans="1:27" x14ac:dyDescent="0.2">
      <c r="A1794" s="243" t="str">
        <f>IF(ISBLANK(B1794),"",COUNTA(B$10:B1794))</f>
        <v/>
      </c>
      <c r="B1794" s="24"/>
      <c r="C1794" s="48"/>
      <c r="D1794" s="48"/>
      <c r="E1794" s="33"/>
      <c r="F1794" s="35"/>
      <c r="G1794" s="35"/>
      <c r="H1794" s="49"/>
      <c r="I1794" s="35"/>
      <c r="J1794" s="34"/>
      <c r="K1794" s="62"/>
      <c r="L1794" s="62"/>
      <c r="M1794" s="114"/>
      <c r="N1794" s="116"/>
      <c r="O1794" s="57"/>
      <c r="P1794" s="50"/>
      <c r="Q1794" s="34"/>
      <c r="R1794" s="48"/>
      <c r="T1794" s="231" t="str">
        <f t="shared" si="91"/>
        <v/>
      </c>
      <c r="U1794" s="230"/>
      <c r="W1794" s="221" t="str">
        <f t="shared" si="92"/>
        <v/>
      </c>
      <c r="X1794" s="221" t="str">
        <f t="shared" si="93"/>
        <v/>
      </c>
      <c r="AA1794" s="216" t="str">
        <f>IF(ISNUMBER(J1794),IF(OR(F1794&lt;Soll_Ist_Vergleich!$C$4,F1794&gt;Soll_Ist_Vergleich!$C$5,I1794&lt;Soll_Ist_Vergleich!$C$4,I1794&gt;Soll_Ist_Vergleich!$C$5,O1794&lt;Soll_Ist_Vergleich!$C$4,O1794&gt;Soll_Ist_Vergleich!$C$5),"Datum überprüfen",""),"")</f>
        <v/>
      </c>
    </row>
    <row r="1795" spans="1:27" x14ac:dyDescent="0.2">
      <c r="A1795" s="243" t="str">
        <f>IF(ISBLANK(B1795),"",COUNTA(B$10:B1795))</f>
        <v/>
      </c>
      <c r="B1795" s="24"/>
      <c r="C1795" s="48"/>
      <c r="D1795" s="48"/>
      <c r="E1795" s="33"/>
      <c r="F1795" s="35"/>
      <c r="G1795" s="35"/>
      <c r="H1795" s="49"/>
      <c r="I1795" s="35"/>
      <c r="J1795" s="34"/>
      <c r="K1795" s="62"/>
      <c r="L1795" s="62"/>
      <c r="M1795" s="114"/>
      <c r="N1795" s="116"/>
      <c r="O1795" s="57"/>
      <c r="P1795" s="50"/>
      <c r="Q1795" s="34"/>
      <c r="R1795" s="48"/>
      <c r="T1795" s="231" t="str">
        <f t="shared" si="91"/>
        <v/>
      </c>
      <c r="U1795" s="230"/>
      <c r="W1795" s="221" t="str">
        <f t="shared" si="92"/>
        <v/>
      </c>
      <c r="X1795" s="221" t="str">
        <f t="shared" si="93"/>
        <v/>
      </c>
      <c r="AA1795" s="216" t="str">
        <f>IF(ISNUMBER(J1795),IF(OR(F1795&lt;Soll_Ist_Vergleich!$C$4,F1795&gt;Soll_Ist_Vergleich!$C$5,I1795&lt;Soll_Ist_Vergleich!$C$4,I1795&gt;Soll_Ist_Vergleich!$C$5,O1795&lt;Soll_Ist_Vergleich!$C$4,O1795&gt;Soll_Ist_Vergleich!$C$5),"Datum überprüfen",""),"")</f>
        <v/>
      </c>
    </row>
    <row r="1796" spans="1:27" x14ac:dyDescent="0.2">
      <c r="A1796" s="243" t="str">
        <f>IF(ISBLANK(B1796),"",COUNTA(B$10:B1796))</f>
        <v/>
      </c>
      <c r="B1796" s="24"/>
      <c r="C1796" s="48"/>
      <c r="D1796" s="48"/>
      <c r="E1796" s="33"/>
      <c r="F1796" s="35"/>
      <c r="G1796" s="35"/>
      <c r="H1796" s="49"/>
      <c r="I1796" s="35"/>
      <c r="J1796" s="34"/>
      <c r="K1796" s="62"/>
      <c r="L1796" s="62"/>
      <c r="M1796" s="114"/>
      <c r="N1796" s="116"/>
      <c r="O1796" s="57"/>
      <c r="P1796" s="50"/>
      <c r="Q1796" s="34"/>
      <c r="R1796" s="48"/>
      <c r="T1796" s="231" t="str">
        <f t="shared" si="91"/>
        <v/>
      </c>
      <c r="U1796" s="230"/>
      <c r="W1796" s="221" t="str">
        <f t="shared" si="92"/>
        <v/>
      </c>
      <c r="X1796" s="221" t="str">
        <f t="shared" si="93"/>
        <v/>
      </c>
      <c r="AA1796" s="216" t="str">
        <f>IF(ISNUMBER(J1796),IF(OR(F1796&lt;Soll_Ist_Vergleich!$C$4,F1796&gt;Soll_Ist_Vergleich!$C$5,I1796&lt;Soll_Ist_Vergleich!$C$4,I1796&gt;Soll_Ist_Vergleich!$C$5,O1796&lt;Soll_Ist_Vergleich!$C$4,O1796&gt;Soll_Ist_Vergleich!$C$5),"Datum überprüfen",""),"")</f>
        <v/>
      </c>
    </row>
    <row r="1797" spans="1:27" x14ac:dyDescent="0.2">
      <c r="A1797" s="243" t="str">
        <f>IF(ISBLANK(B1797),"",COUNTA(B$10:B1797))</f>
        <v/>
      </c>
      <c r="B1797" s="24"/>
      <c r="C1797" s="48"/>
      <c r="D1797" s="48"/>
      <c r="E1797" s="33"/>
      <c r="F1797" s="35"/>
      <c r="G1797" s="35"/>
      <c r="H1797" s="49"/>
      <c r="I1797" s="35"/>
      <c r="J1797" s="34"/>
      <c r="K1797" s="62"/>
      <c r="L1797" s="62"/>
      <c r="M1797" s="114"/>
      <c r="N1797" s="116"/>
      <c r="O1797" s="57"/>
      <c r="P1797" s="50"/>
      <c r="Q1797" s="34"/>
      <c r="R1797" s="48"/>
      <c r="T1797" s="231" t="str">
        <f t="shared" si="91"/>
        <v/>
      </c>
      <c r="U1797" s="230"/>
      <c r="W1797" s="221" t="str">
        <f t="shared" si="92"/>
        <v/>
      </c>
      <c r="X1797" s="221" t="str">
        <f t="shared" si="93"/>
        <v/>
      </c>
      <c r="AA1797" s="216" t="str">
        <f>IF(ISNUMBER(J1797),IF(OR(F1797&lt;Soll_Ist_Vergleich!$C$4,F1797&gt;Soll_Ist_Vergleich!$C$5,I1797&lt;Soll_Ist_Vergleich!$C$4,I1797&gt;Soll_Ist_Vergleich!$C$5,O1797&lt;Soll_Ist_Vergleich!$C$4,O1797&gt;Soll_Ist_Vergleich!$C$5),"Datum überprüfen",""),"")</f>
        <v/>
      </c>
    </row>
    <row r="1798" spans="1:27" x14ac:dyDescent="0.2">
      <c r="A1798" s="243" t="str">
        <f>IF(ISBLANK(B1798),"",COUNTA(B$10:B1798))</f>
        <v/>
      </c>
      <c r="B1798" s="24"/>
      <c r="C1798" s="48"/>
      <c r="D1798" s="48"/>
      <c r="E1798" s="33"/>
      <c r="F1798" s="35"/>
      <c r="G1798" s="35"/>
      <c r="H1798" s="49"/>
      <c r="I1798" s="35"/>
      <c r="J1798" s="34"/>
      <c r="K1798" s="62"/>
      <c r="L1798" s="62"/>
      <c r="M1798" s="114"/>
      <c r="N1798" s="116"/>
      <c r="O1798" s="57"/>
      <c r="P1798" s="50"/>
      <c r="Q1798" s="34"/>
      <c r="R1798" s="48"/>
      <c r="T1798" s="231" t="str">
        <f t="shared" si="91"/>
        <v/>
      </c>
      <c r="U1798" s="230"/>
      <c r="W1798" s="221" t="str">
        <f t="shared" si="92"/>
        <v/>
      </c>
      <c r="X1798" s="221" t="str">
        <f t="shared" si="93"/>
        <v/>
      </c>
      <c r="AA1798" s="216" t="str">
        <f>IF(ISNUMBER(J1798),IF(OR(F1798&lt;Soll_Ist_Vergleich!$C$4,F1798&gt;Soll_Ist_Vergleich!$C$5,I1798&lt;Soll_Ist_Vergleich!$C$4,I1798&gt;Soll_Ist_Vergleich!$C$5,O1798&lt;Soll_Ist_Vergleich!$C$4,O1798&gt;Soll_Ist_Vergleich!$C$5),"Datum überprüfen",""),"")</f>
        <v/>
      </c>
    </row>
    <row r="1799" spans="1:27" x14ac:dyDescent="0.2">
      <c r="A1799" s="243" t="str">
        <f>IF(ISBLANK(B1799),"",COUNTA(B$10:B1799))</f>
        <v/>
      </c>
      <c r="B1799" s="24"/>
      <c r="C1799" s="48"/>
      <c r="D1799" s="48"/>
      <c r="E1799" s="33"/>
      <c r="F1799" s="35"/>
      <c r="G1799" s="35"/>
      <c r="H1799" s="49"/>
      <c r="I1799" s="35"/>
      <c r="J1799" s="34"/>
      <c r="K1799" s="62"/>
      <c r="L1799" s="62"/>
      <c r="M1799" s="114"/>
      <c r="N1799" s="116"/>
      <c r="O1799" s="57"/>
      <c r="P1799" s="50"/>
      <c r="Q1799" s="34"/>
      <c r="R1799" s="48"/>
      <c r="T1799" s="231" t="str">
        <f t="shared" si="91"/>
        <v/>
      </c>
      <c r="U1799" s="230"/>
      <c r="W1799" s="221" t="str">
        <f t="shared" si="92"/>
        <v/>
      </c>
      <c r="X1799" s="221" t="str">
        <f t="shared" si="93"/>
        <v/>
      </c>
      <c r="AA1799" s="216" t="str">
        <f>IF(ISNUMBER(J1799),IF(OR(F1799&lt;Soll_Ist_Vergleich!$C$4,F1799&gt;Soll_Ist_Vergleich!$C$5,I1799&lt;Soll_Ist_Vergleich!$C$4,I1799&gt;Soll_Ist_Vergleich!$C$5,O1799&lt;Soll_Ist_Vergleich!$C$4,O1799&gt;Soll_Ist_Vergleich!$C$5),"Datum überprüfen",""),"")</f>
        <v/>
      </c>
    </row>
    <row r="1800" spans="1:27" x14ac:dyDescent="0.2">
      <c r="A1800" s="243" t="str">
        <f>IF(ISBLANK(B1800),"",COUNTA(B$10:B1800))</f>
        <v/>
      </c>
      <c r="B1800" s="24"/>
      <c r="C1800" s="48"/>
      <c r="D1800" s="48"/>
      <c r="E1800" s="33"/>
      <c r="F1800" s="35"/>
      <c r="G1800" s="35"/>
      <c r="H1800" s="49"/>
      <c r="I1800" s="35"/>
      <c r="J1800" s="34"/>
      <c r="K1800" s="62"/>
      <c r="L1800" s="62"/>
      <c r="M1800" s="114"/>
      <c r="N1800" s="116"/>
      <c r="O1800" s="57"/>
      <c r="P1800" s="50"/>
      <c r="Q1800" s="34"/>
      <c r="R1800" s="48"/>
      <c r="T1800" s="231" t="str">
        <f t="shared" si="91"/>
        <v/>
      </c>
      <c r="U1800" s="230"/>
      <c r="W1800" s="221" t="str">
        <f t="shared" si="92"/>
        <v/>
      </c>
      <c r="X1800" s="221" t="str">
        <f t="shared" si="93"/>
        <v/>
      </c>
      <c r="AA1800" s="216" t="str">
        <f>IF(ISNUMBER(J1800),IF(OR(F1800&lt;Soll_Ist_Vergleich!$C$4,F1800&gt;Soll_Ist_Vergleich!$C$5,I1800&lt;Soll_Ist_Vergleich!$C$4,I1800&gt;Soll_Ist_Vergleich!$C$5,O1800&lt;Soll_Ist_Vergleich!$C$4,O1800&gt;Soll_Ist_Vergleich!$C$5),"Datum überprüfen",""),"")</f>
        <v/>
      </c>
    </row>
    <row r="1801" spans="1:27" x14ac:dyDescent="0.2">
      <c r="A1801" s="243" t="str">
        <f>IF(ISBLANK(B1801),"",COUNTA(B$10:B1801))</f>
        <v/>
      </c>
      <c r="B1801" s="24"/>
      <c r="C1801" s="48"/>
      <c r="D1801" s="48"/>
      <c r="E1801" s="33"/>
      <c r="F1801" s="35"/>
      <c r="G1801" s="35"/>
      <c r="H1801" s="49"/>
      <c r="I1801" s="35"/>
      <c r="J1801" s="34"/>
      <c r="K1801" s="62"/>
      <c r="L1801" s="62"/>
      <c r="M1801" s="114"/>
      <c r="N1801" s="116"/>
      <c r="O1801" s="57"/>
      <c r="P1801" s="50"/>
      <c r="Q1801" s="34"/>
      <c r="R1801" s="48"/>
      <c r="T1801" s="231" t="str">
        <f t="shared" si="91"/>
        <v/>
      </c>
      <c r="U1801" s="230"/>
      <c r="W1801" s="221" t="str">
        <f t="shared" si="92"/>
        <v/>
      </c>
      <c r="X1801" s="221" t="str">
        <f t="shared" si="93"/>
        <v/>
      </c>
      <c r="AA1801" s="216" t="str">
        <f>IF(ISNUMBER(J1801),IF(OR(F1801&lt;Soll_Ist_Vergleich!$C$4,F1801&gt;Soll_Ist_Vergleich!$C$5,I1801&lt;Soll_Ist_Vergleich!$C$4,I1801&gt;Soll_Ist_Vergleich!$C$5,O1801&lt;Soll_Ist_Vergleich!$C$4,O1801&gt;Soll_Ist_Vergleich!$C$5),"Datum überprüfen",""),"")</f>
        <v/>
      </c>
    </row>
    <row r="1802" spans="1:27" x14ac:dyDescent="0.2">
      <c r="A1802" s="243" t="str">
        <f>IF(ISBLANK(B1802),"",COUNTA(B$10:B1802))</f>
        <v/>
      </c>
      <c r="B1802" s="24"/>
      <c r="C1802" s="48"/>
      <c r="D1802" s="48"/>
      <c r="E1802" s="33"/>
      <c r="F1802" s="35"/>
      <c r="G1802" s="35"/>
      <c r="H1802" s="49"/>
      <c r="I1802" s="35"/>
      <c r="J1802" s="34"/>
      <c r="K1802" s="62"/>
      <c r="L1802" s="62"/>
      <c r="M1802" s="114"/>
      <c r="N1802" s="116"/>
      <c r="O1802" s="57"/>
      <c r="P1802" s="50"/>
      <c r="Q1802" s="34"/>
      <c r="R1802" s="48"/>
      <c r="T1802" s="231" t="str">
        <f t="shared" si="91"/>
        <v/>
      </c>
      <c r="U1802" s="230"/>
      <c r="W1802" s="221" t="str">
        <f t="shared" si="92"/>
        <v/>
      </c>
      <c r="X1802" s="221" t="str">
        <f t="shared" si="93"/>
        <v/>
      </c>
      <c r="AA1802" s="216" t="str">
        <f>IF(ISNUMBER(J1802),IF(OR(F1802&lt;Soll_Ist_Vergleich!$C$4,F1802&gt;Soll_Ist_Vergleich!$C$5,I1802&lt;Soll_Ist_Vergleich!$C$4,I1802&gt;Soll_Ist_Vergleich!$C$5,O1802&lt;Soll_Ist_Vergleich!$C$4,O1802&gt;Soll_Ist_Vergleich!$C$5),"Datum überprüfen",""),"")</f>
        <v/>
      </c>
    </row>
    <row r="1803" spans="1:27" x14ac:dyDescent="0.2">
      <c r="A1803" s="243" t="str">
        <f>IF(ISBLANK(B1803),"",COUNTA(B$10:B1803))</f>
        <v/>
      </c>
      <c r="B1803" s="24"/>
      <c r="C1803" s="48"/>
      <c r="D1803" s="48"/>
      <c r="E1803" s="33"/>
      <c r="F1803" s="35"/>
      <c r="G1803" s="35"/>
      <c r="H1803" s="49"/>
      <c r="I1803" s="35"/>
      <c r="J1803" s="34"/>
      <c r="K1803" s="62"/>
      <c r="L1803" s="62"/>
      <c r="M1803" s="114"/>
      <c r="N1803" s="116"/>
      <c r="O1803" s="57"/>
      <c r="P1803" s="50"/>
      <c r="Q1803" s="34"/>
      <c r="R1803" s="48"/>
      <c r="T1803" s="231" t="str">
        <f t="shared" si="91"/>
        <v/>
      </c>
      <c r="U1803" s="230"/>
      <c r="W1803" s="221" t="str">
        <f t="shared" si="92"/>
        <v/>
      </c>
      <c r="X1803" s="221" t="str">
        <f t="shared" si="93"/>
        <v/>
      </c>
      <c r="AA1803" s="216" t="str">
        <f>IF(ISNUMBER(J1803),IF(OR(F1803&lt;Soll_Ist_Vergleich!$C$4,F1803&gt;Soll_Ist_Vergleich!$C$5,I1803&lt;Soll_Ist_Vergleich!$C$4,I1803&gt;Soll_Ist_Vergleich!$C$5,O1803&lt;Soll_Ist_Vergleich!$C$4,O1803&gt;Soll_Ist_Vergleich!$C$5),"Datum überprüfen",""),"")</f>
        <v/>
      </c>
    </row>
    <row r="1804" spans="1:27" x14ac:dyDescent="0.2">
      <c r="A1804" s="243" t="str">
        <f>IF(ISBLANK(B1804),"",COUNTA(B$10:B1804))</f>
        <v/>
      </c>
      <c r="B1804" s="24"/>
      <c r="C1804" s="48"/>
      <c r="D1804" s="48"/>
      <c r="E1804" s="33"/>
      <c r="F1804" s="35"/>
      <c r="G1804" s="35"/>
      <c r="H1804" s="49"/>
      <c r="I1804" s="35"/>
      <c r="J1804" s="34"/>
      <c r="K1804" s="62"/>
      <c r="L1804" s="62"/>
      <c r="M1804" s="114"/>
      <c r="N1804" s="116"/>
      <c r="O1804" s="57"/>
      <c r="P1804" s="50"/>
      <c r="Q1804" s="34"/>
      <c r="R1804" s="48"/>
      <c r="T1804" s="231" t="str">
        <f t="shared" si="91"/>
        <v/>
      </c>
      <c r="U1804" s="230"/>
      <c r="W1804" s="221" t="str">
        <f t="shared" si="92"/>
        <v/>
      </c>
      <c r="X1804" s="221" t="str">
        <f t="shared" si="93"/>
        <v/>
      </c>
      <c r="AA1804" s="216" t="str">
        <f>IF(ISNUMBER(J1804),IF(OR(F1804&lt;Soll_Ist_Vergleich!$C$4,F1804&gt;Soll_Ist_Vergleich!$C$5,I1804&lt;Soll_Ist_Vergleich!$C$4,I1804&gt;Soll_Ist_Vergleich!$C$5,O1804&lt;Soll_Ist_Vergleich!$C$4,O1804&gt;Soll_Ist_Vergleich!$C$5),"Datum überprüfen",""),"")</f>
        <v/>
      </c>
    </row>
    <row r="1805" spans="1:27" x14ac:dyDescent="0.2">
      <c r="A1805" s="243" t="str">
        <f>IF(ISBLANK(B1805),"",COUNTA(B$10:B1805))</f>
        <v/>
      </c>
      <c r="B1805" s="24"/>
      <c r="C1805" s="48"/>
      <c r="D1805" s="48"/>
      <c r="E1805" s="33"/>
      <c r="F1805" s="35"/>
      <c r="G1805" s="35"/>
      <c r="H1805" s="49"/>
      <c r="I1805" s="35"/>
      <c r="J1805" s="34"/>
      <c r="K1805" s="62"/>
      <c r="L1805" s="62"/>
      <c r="M1805" s="114"/>
      <c r="N1805" s="116"/>
      <c r="O1805" s="57"/>
      <c r="P1805" s="50"/>
      <c r="Q1805" s="34"/>
      <c r="R1805" s="48"/>
      <c r="T1805" s="231" t="str">
        <f t="shared" si="91"/>
        <v/>
      </c>
      <c r="U1805" s="230"/>
      <c r="W1805" s="221" t="str">
        <f t="shared" si="92"/>
        <v/>
      </c>
      <c r="X1805" s="221" t="str">
        <f t="shared" si="93"/>
        <v/>
      </c>
      <c r="AA1805" s="216" t="str">
        <f>IF(ISNUMBER(J1805),IF(OR(F1805&lt;Soll_Ist_Vergleich!$C$4,F1805&gt;Soll_Ist_Vergleich!$C$5,I1805&lt;Soll_Ist_Vergleich!$C$4,I1805&gt;Soll_Ist_Vergleich!$C$5,O1805&lt;Soll_Ist_Vergleich!$C$4,O1805&gt;Soll_Ist_Vergleich!$C$5),"Datum überprüfen",""),"")</f>
        <v/>
      </c>
    </row>
    <row r="1806" spans="1:27" x14ac:dyDescent="0.2">
      <c r="A1806" s="243" t="str">
        <f>IF(ISBLANK(B1806),"",COUNTA(B$10:B1806))</f>
        <v/>
      </c>
      <c r="B1806" s="24"/>
      <c r="C1806" s="48"/>
      <c r="D1806" s="48"/>
      <c r="E1806" s="33"/>
      <c r="F1806" s="35"/>
      <c r="G1806" s="35"/>
      <c r="H1806" s="49"/>
      <c r="I1806" s="35"/>
      <c r="J1806" s="34"/>
      <c r="K1806" s="62"/>
      <c r="L1806" s="62"/>
      <c r="M1806" s="114"/>
      <c r="N1806" s="116"/>
      <c r="O1806" s="57"/>
      <c r="P1806" s="50"/>
      <c r="Q1806" s="34"/>
      <c r="R1806" s="48"/>
      <c r="T1806" s="231" t="str">
        <f t="shared" si="91"/>
        <v/>
      </c>
      <c r="U1806" s="230"/>
      <c r="W1806" s="221" t="str">
        <f t="shared" si="92"/>
        <v/>
      </c>
      <c r="X1806" s="221" t="str">
        <f t="shared" si="93"/>
        <v/>
      </c>
      <c r="AA1806" s="216" t="str">
        <f>IF(ISNUMBER(J1806),IF(OR(F1806&lt;Soll_Ist_Vergleich!$C$4,F1806&gt;Soll_Ist_Vergleich!$C$5,I1806&lt;Soll_Ist_Vergleich!$C$4,I1806&gt;Soll_Ist_Vergleich!$C$5,O1806&lt;Soll_Ist_Vergleich!$C$4,O1806&gt;Soll_Ist_Vergleich!$C$5),"Datum überprüfen",""),"")</f>
        <v/>
      </c>
    </row>
    <row r="1807" spans="1:27" x14ac:dyDescent="0.2">
      <c r="A1807" s="243" t="str">
        <f>IF(ISBLANK(B1807),"",COUNTA(B$10:B1807))</f>
        <v/>
      </c>
      <c r="B1807" s="24"/>
      <c r="C1807" s="48"/>
      <c r="D1807" s="48"/>
      <c r="E1807" s="33"/>
      <c r="F1807" s="35"/>
      <c r="G1807" s="35"/>
      <c r="H1807" s="49"/>
      <c r="I1807" s="35"/>
      <c r="J1807" s="34"/>
      <c r="K1807" s="62"/>
      <c r="L1807" s="62"/>
      <c r="M1807" s="114"/>
      <c r="N1807" s="116"/>
      <c r="O1807" s="57"/>
      <c r="P1807" s="50"/>
      <c r="Q1807" s="34"/>
      <c r="R1807" s="48"/>
      <c r="T1807" s="231" t="str">
        <f t="shared" si="91"/>
        <v/>
      </c>
      <c r="U1807" s="230"/>
      <c r="W1807" s="221" t="str">
        <f t="shared" si="92"/>
        <v/>
      </c>
      <c r="X1807" s="221" t="str">
        <f t="shared" si="93"/>
        <v/>
      </c>
      <c r="AA1807" s="216" t="str">
        <f>IF(ISNUMBER(J1807),IF(OR(F1807&lt;Soll_Ist_Vergleich!$C$4,F1807&gt;Soll_Ist_Vergleich!$C$5,I1807&lt;Soll_Ist_Vergleich!$C$4,I1807&gt;Soll_Ist_Vergleich!$C$5,O1807&lt;Soll_Ist_Vergleich!$C$4,O1807&gt;Soll_Ist_Vergleich!$C$5),"Datum überprüfen",""),"")</f>
        <v/>
      </c>
    </row>
    <row r="1808" spans="1:27" x14ac:dyDescent="0.2">
      <c r="A1808" s="243" t="str">
        <f>IF(ISBLANK(B1808),"",COUNTA(B$10:B1808))</f>
        <v/>
      </c>
      <c r="B1808" s="24"/>
      <c r="C1808" s="48"/>
      <c r="D1808" s="48"/>
      <c r="E1808" s="33"/>
      <c r="F1808" s="35"/>
      <c r="G1808" s="35"/>
      <c r="H1808" s="49"/>
      <c r="I1808" s="35"/>
      <c r="J1808" s="34"/>
      <c r="K1808" s="62"/>
      <c r="L1808" s="62"/>
      <c r="M1808" s="114"/>
      <c r="N1808" s="116"/>
      <c r="O1808" s="57"/>
      <c r="P1808" s="50"/>
      <c r="Q1808" s="34"/>
      <c r="R1808" s="48"/>
      <c r="T1808" s="231" t="str">
        <f t="shared" si="91"/>
        <v/>
      </c>
      <c r="U1808" s="230"/>
      <c r="W1808" s="221" t="str">
        <f t="shared" si="92"/>
        <v/>
      </c>
      <c r="X1808" s="221" t="str">
        <f t="shared" si="93"/>
        <v/>
      </c>
      <c r="AA1808" s="216" t="str">
        <f>IF(ISNUMBER(J1808),IF(OR(F1808&lt;Soll_Ist_Vergleich!$C$4,F1808&gt;Soll_Ist_Vergleich!$C$5,I1808&lt;Soll_Ist_Vergleich!$C$4,I1808&gt;Soll_Ist_Vergleich!$C$5,O1808&lt;Soll_Ist_Vergleich!$C$4,O1808&gt;Soll_Ist_Vergleich!$C$5),"Datum überprüfen",""),"")</f>
        <v/>
      </c>
    </row>
    <row r="1809" spans="1:27" x14ac:dyDescent="0.2">
      <c r="A1809" s="243" t="str">
        <f>IF(ISBLANK(B1809),"",COUNTA(B$10:B1809))</f>
        <v/>
      </c>
      <c r="B1809" s="24"/>
      <c r="C1809" s="48"/>
      <c r="D1809" s="48"/>
      <c r="E1809" s="33"/>
      <c r="F1809" s="35"/>
      <c r="G1809" s="35"/>
      <c r="H1809" s="49"/>
      <c r="I1809" s="35"/>
      <c r="J1809" s="34"/>
      <c r="K1809" s="62"/>
      <c r="L1809" s="62"/>
      <c r="M1809" s="114"/>
      <c r="N1809" s="116"/>
      <c r="O1809" s="57"/>
      <c r="P1809" s="50"/>
      <c r="Q1809" s="34"/>
      <c r="R1809" s="48"/>
      <c r="T1809" s="231" t="str">
        <f t="shared" si="91"/>
        <v/>
      </c>
      <c r="U1809" s="230"/>
      <c r="W1809" s="221" t="str">
        <f t="shared" si="92"/>
        <v/>
      </c>
      <c r="X1809" s="221" t="str">
        <f t="shared" si="93"/>
        <v/>
      </c>
      <c r="AA1809" s="216" t="str">
        <f>IF(ISNUMBER(J1809),IF(OR(F1809&lt;Soll_Ist_Vergleich!$C$4,F1809&gt;Soll_Ist_Vergleich!$C$5,I1809&lt;Soll_Ist_Vergleich!$C$4,I1809&gt;Soll_Ist_Vergleich!$C$5,O1809&lt;Soll_Ist_Vergleich!$C$4,O1809&gt;Soll_Ist_Vergleich!$C$5),"Datum überprüfen",""),"")</f>
        <v/>
      </c>
    </row>
    <row r="1810" spans="1:27" x14ac:dyDescent="0.2">
      <c r="A1810" s="243" t="str">
        <f>IF(ISBLANK(B1810),"",COUNTA(B$10:B1810))</f>
        <v/>
      </c>
      <c r="B1810" s="24"/>
      <c r="C1810" s="48"/>
      <c r="D1810" s="48"/>
      <c r="E1810" s="33"/>
      <c r="F1810" s="35"/>
      <c r="G1810" s="35"/>
      <c r="H1810" s="49"/>
      <c r="I1810" s="35"/>
      <c r="J1810" s="34"/>
      <c r="K1810" s="62"/>
      <c r="L1810" s="62"/>
      <c r="M1810" s="114"/>
      <c r="N1810" s="116"/>
      <c r="O1810" s="57"/>
      <c r="P1810" s="50"/>
      <c r="Q1810" s="34"/>
      <c r="R1810" s="48"/>
      <c r="T1810" s="231" t="str">
        <f t="shared" si="91"/>
        <v/>
      </c>
      <c r="U1810" s="230"/>
      <c r="W1810" s="221" t="str">
        <f t="shared" si="92"/>
        <v/>
      </c>
      <c r="X1810" s="221" t="str">
        <f t="shared" si="93"/>
        <v/>
      </c>
      <c r="AA1810" s="216" t="str">
        <f>IF(ISNUMBER(J1810),IF(OR(F1810&lt;Soll_Ist_Vergleich!$C$4,F1810&gt;Soll_Ist_Vergleich!$C$5,I1810&lt;Soll_Ist_Vergleich!$C$4,I1810&gt;Soll_Ist_Vergleich!$C$5,O1810&lt;Soll_Ist_Vergleich!$C$4,O1810&gt;Soll_Ist_Vergleich!$C$5),"Datum überprüfen",""),"")</f>
        <v/>
      </c>
    </row>
    <row r="1811" spans="1:27" x14ac:dyDescent="0.2">
      <c r="A1811" s="243" t="str">
        <f>IF(ISBLANK(B1811),"",COUNTA(B$10:B1811))</f>
        <v/>
      </c>
      <c r="B1811" s="24"/>
      <c r="C1811" s="48"/>
      <c r="D1811" s="48"/>
      <c r="E1811" s="33"/>
      <c r="F1811" s="35"/>
      <c r="G1811" s="35"/>
      <c r="H1811" s="49"/>
      <c r="I1811" s="35"/>
      <c r="J1811" s="34"/>
      <c r="K1811" s="62"/>
      <c r="L1811" s="62"/>
      <c r="M1811" s="114"/>
      <c r="N1811" s="116"/>
      <c r="O1811" s="57"/>
      <c r="P1811" s="50"/>
      <c r="Q1811" s="34"/>
      <c r="R1811" s="48"/>
      <c r="T1811" s="231" t="str">
        <f t="shared" si="91"/>
        <v/>
      </c>
      <c r="U1811" s="230"/>
      <c r="W1811" s="221" t="str">
        <f t="shared" si="92"/>
        <v/>
      </c>
      <c r="X1811" s="221" t="str">
        <f t="shared" si="93"/>
        <v/>
      </c>
      <c r="AA1811" s="216" t="str">
        <f>IF(ISNUMBER(J1811),IF(OR(F1811&lt;Soll_Ist_Vergleich!$C$4,F1811&gt;Soll_Ist_Vergleich!$C$5,I1811&lt;Soll_Ist_Vergleich!$C$4,I1811&gt;Soll_Ist_Vergleich!$C$5,O1811&lt;Soll_Ist_Vergleich!$C$4,O1811&gt;Soll_Ist_Vergleich!$C$5),"Datum überprüfen",""),"")</f>
        <v/>
      </c>
    </row>
    <row r="1812" spans="1:27" x14ac:dyDescent="0.2">
      <c r="A1812" s="243" t="str">
        <f>IF(ISBLANK(B1812),"",COUNTA(B$10:B1812))</f>
        <v/>
      </c>
      <c r="B1812" s="24"/>
      <c r="C1812" s="48"/>
      <c r="D1812" s="48"/>
      <c r="E1812" s="33"/>
      <c r="F1812" s="35"/>
      <c r="G1812" s="35"/>
      <c r="H1812" s="49"/>
      <c r="I1812" s="35"/>
      <c r="J1812" s="34"/>
      <c r="K1812" s="62"/>
      <c r="L1812" s="62"/>
      <c r="M1812" s="114"/>
      <c r="N1812" s="116"/>
      <c r="O1812" s="57"/>
      <c r="P1812" s="50"/>
      <c r="Q1812" s="34"/>
      <c r="R1812" s="48"/>
      <c r="T1812" s="231" t="str">
        <f t="shared" si="91"/>
        <v/>
      </c>
      <c r="U1812" s="230"/>
      <c r="W1812" s="221" t="str">
        <f t="shared" si="92"/>
        <v/>
      </c>
      <c r="X1812" s="221" t="str">
        <f t="shared" si="93"/>
        <v/>
      </c>
      <c r="AA1812" s="216" t="str">
        <f>IF(ISNUMBER(J1812),IF(OR(F1812&lt;Soll_Ist_Vergleich!$C$4,F1812&gt;Soll_Ist_Vergleich!$C$5,I1812&lt;Soll_Ist_Vergleich!$C$4,I1812&gt;Soll_Ist_Vergleich!$C$5,O1812&lt;Soll_Ist_Vergleich!$C$4,O1812&gt;Soll_Ist_Vergleich!$C$5),"Datum überprüfen",""),"")</f>
        <v/>
      </c>
    </row>
    <row r="1813" spans="1:27" x14ac:dyDescent="0.2">
      <c r="A1813" s="243" t="str">
        <f>IF(ISBLANK(B1813),"",COUNTA(B$10:B1813))</f>
        <v/>
      </c>
      <c r="B1813" s="24"/>
      <c r="C1813" s="48"/>
      <c r="D1813" s="48"/>
      <c r="E1813" s="33"/>
      <c r="F1813" s="35"/>
      <c r="G1813" s="35"/>
      <c r="H1813" s="49"/>
      <c r="I1813" s="35"/>
      <c r="J1813" s="34"/>
      <c r="K1813" s="62"/>
      <c r="L1813" s="62"/>
      <c r="M1813" s="114"/>
      <c r="N1813" s="116"/>
      <c r="O1813" s="57"/>
      <c r="P1813" s="50"/>
      <c r="Q1813" s="34"/>
      <c r="R1813" s="48"/>
      <c r="T1813" s="231" t="str">
        <f t="shared" si="91"/>
        <v/>
      </c>
      <c r="U1813" s="230"/>
      <c r="W1813" s="221" t="str">
        <f t="shared" si="92"/>
        <v/>
      </c>
      <c r="X1813" s="221" t="str">
        <f t="shared" si="93"/>
        <v/>
      </c>
      <c r="AA1813" s="216" t="str">
        <f>IF(ISNUMBER(J1813),IF(OR(F1813&lt;Soll_Ist_Vergleich!$C$4,F1813&gt;Soll_Ist_Vergleich!$C$5,I1813&lt;Soll_Ist_Vergleich!$C$4,I1813&gt;Soll_Ist_Vergleich!$C$5,O1813&lt;Soll_Ist_Vergleich!$C$4,O1813&gt;Soll_Ist_Vergleich!$C$5),"Datum überprüfen",""),"")</f>
        <v/>
      </c>
    </row>
    <row r="1814" spans="1:27" x14ac:dyDescent="0.2">
      <c r="A1814" s="243" t="str">
        <f>IF(ISBLANK(B1814),"",COUNTA(B$10:B1814))</f>
        <v/>
      </c>
      <c r="B1814" s="24"/>
      <c r="C1814" s="48"/>
      <c r="D1814" s="48"/>
      <c r="E1814" s="33"/>
      <c r="F1814" s="35"/>
      <c r="G1814" s="35"/>
      <c r="H1814" s="49"/>
      <c r="I1814" s="35"/>
      <c r="J1814" s="34"/>
      <c r="K1814" s="62"/>
      <c r="L1814" s="62"/>
      <c r="M1814" s="114"/>
      <c r="N1814" s="116"/>
      <c r="O1814" s="57"/>
      <c r="P1814" s="50"/>
      <c r="Q1814" s="34"/>
      <c r="R1814" s="48"/>
      <c r="T1814" s="231" t="str">
        <f t="shared" si="91"/>
        <v/>
      </c>
      <c r="U1814" s="230"/>
      <c r="W1814" s="221" t="str">
        <f t="shared" si="92"/>
        <v/>
      </c>
      <c r="X1814" s="221" t="str">
        <f t="shared" si="93"/>
        <v/>
      </c>
      <c r="AA1814" s="216" t="str">
        <f>IF(ISNUMBER(J1814),IF(OR(F1814&lt;Soll_Ist_Vergleich!$C$4,F1814&gt;Soll_Ist_Vergleich!$C$5,I1814&lt;Soll_Ist_Vergleich!$C$4,I1814&gt;Soll_Ist_Vergleich!$C$5,O1814&lt;Soll_Ist_Vergleich!$C$4,O1814&gt;Soll_Ist_Vergleich!$C$5),"Datum überprüfen",""),"")</f>
        <v/>
      </c>
    </row>
    <row r="1815" spans="1:27" x14ac:dyDescent="0.2">
      <c r="A1815" s="243" t="str">
        <f>IF(ISBLANK(B1815),"",COUNTA(B$10:B1815))</f>
        <v/>
      </c>
      <c r="B1815" s="24"/>
      <c r="C1815" s="48"/>
      <c r="D1815" s="48"/>
      <c r="E1815" s="33"/>
      <c r="F1815" s="35"/>
      <c r="G1815" s="35"/>
      <c r="H1815" s="49"/>
      <c r="I1815" s="35"/>
      <c r="J1815" s="34"/>
      <c r="K1815" s="62"/>
      <c r="L1815" s="62"/>
      <c r="M1815" s="114"/>
      <c r="N1815" s="116"/>
      <c r="O1815" s="57"/>
      <c r="P1815" s="50"/>
      <c r="Q1815" s="34"/>
      <c r="R1815" s="48"/>
      <c r="T1815" s="231" t="str">
        <f t="shared" si="91"/>
        <v/>
      </c>
      <c r="U1815" s="230"/>
      <c r="W1815" s="221" t="str">
        <f t="shared" si="92"/>
        <v/>
      </c>
      <c r="X1815" s="221" t="str">
        <f t="shared" si="93"/>
        <v/>
      </c>
      <c r="AA1815" s="216" t="str">
        <f>IF(ISNUMBER(J1815),IF(OR(F1815&lt;Soll_Ist_Vergleich!$C$4,F1815&gt;Soll_Ist_Vergleich!$C$5,I1815&lt;Soll_Ist_Vergleich!$C$4,I1815&gt;Soll_Ist_Vergleich!$C$5,O1815&lt;Soll_Ist_Vergleich!$C$4,O1815&gt;Soll_Ist_Vergleich!$C$5),"Datum überprüfen",""),"")</f>
        <v/>
      </c>
    </row>
    <row r="1816" spans="1:27" x14ac:dyDescent="0.2">
      <c r="A1816" s="243" t="str">
        <f>IF(ISBLANK(B1816),"",COUNTA(B$10:B1816))</f>
        <v/>
      </c>
      <c r="B1816" s="24"/>
      <c r="C1816" s="48"/>
      <c r="D1816" s="48"/>
      <c r="E1816" s="33"/>
      <c r="F1816" s="35"/>
      <c r="G1816" s="35"/>
      <c r="H1816" s="49"/>
      <c r="I1816" s="35"/>
      <c r="J1816" s="34"/>
      <c r="K1816" s="62"/>
      <c r="L1816" s="62"/>
      <c r="M1816" s="114"/>
      <c r="N1816" s="116"/>
      <c r="O1816" s="57"/>
      <c r="P1816" s="50"/>
      <c r="Q1816" s="34"/>
      <c r="R1816" s="48"/>
      <c r="T1816" s="231" t="str">
        <f t="shared" si="91"/>
        <v/>
      </c>
      <c r="U1816" s="230"/>
      <c r="W1816" s="221" t="str">
        <f t="shared" si="92"/>
        <v/>
      </c>
      <c r="X1816" s="221" t="str">
        <f t="shared" si="93"/>
        <v/>
      </c>
      <c r="AA1816" s="216" t="str">
        <f>IF(ISNUMBER(J1816),IF(OR(F1816&lt;Soll_Ist_Vergleich!$C$4,F1816&gt;Soll_Ist_Vergleich!$C$5,I1816&lt;Soll_Ist_Vergleich!$C$4,I1816&gt;Soll_Ist_Vergleich!$C$5,O1816&lt;Soll_Ist_Vergleich!$C$4,O1816&gt;Soll_Ist_Vergleich!$C$5),"Datum überprüfen",""),"")</f>
        <v/>
      </c>
    </row>
    <row r="1817" spans="1:27" x14ac:dyDescent="0.2">
      <c r="A1817" s="243" t="str">
        <f>IF(ISBLANK(B1817),"",COUNTA(B$10:B1817))</f>
        <v/>
      </c>
      <c r="B1817" s="24"/>
      <c r="C1817" s="48"/>
      <c r="D1817" s="48"/>
      <c r="E1817" s="33"/>
      <c r="F1817" s="35"/>
      <c r="G1817" s="35"/>
      <c r="H1817" s="49"/>
      <c r="I1817" s="35"/>
      <c r="J1817" s="34"/>
      <c r="K1817" s="62"/>
      <c r="L1817" s="62"/>
      <c r="M1817" s="114"/>
      <c r="N1817" s="116"/>
      <c r="O1817" s="57"/>
      <c r="P1817" s="50"/>
      <c r="Q1817" s="34"/>
      <c r="R1817" s="48"/>
      <c r="T1817" s="231" t="str">
        <f t="shared" si="91"/>
        <v/>
      </c>
      <c r="U1817" s="230"/>
      <c r="W1817" s="221" t="str">
        <f t="shared" si="92"/>
        <v/>
      </c>
      <c r="X1817" s="221" t="str">
        <f t="shared" si="93"/>
        <v/>
      </c>
      <c r="AA1817" s="216" t="str">
        <f>IF(ISNUMBER(J1817),IF(OR(F1817&lt;Soll_Ist_Vergleich!$C$4,F1817&gt;Soll_Ist_Vergleich!$C$5,I1817&lt;Soll_Ist_Vergleich!$C$4,I1817&gt;Soll_Ist_Vergleich!$C$5,O1817&lt;Soll_Ist_Vergleich!$C$4,O1817&gt;Soll_Ist_Vergleich!$C$5),"Datum überprüfen",""),"")</f>
        <v/>
      </c>
    </row>
    <row r="1818" spans="1:27" x14ac:dyDescent="0.2">
      <c r="A1818" s="243" t="str">
        <f>IF(ISBLANK(B1818),"",COUNTA(B$10:B1818))</f>
        <v/>
      </c>
      <c r="B1818" s="24"/>
      <c r="C1818" s="48"/>
      <c r="D1818" s="48"/>
      <c r="E1818" s="33"/>
      <c r="F1818" s="35"/>
      <c r="G1818" s="35"/>
      <c r="H1818" s="49"/>
      <c r="I1818" s="35"/>
      <c r="J1818" s="34"/>
      <c r="K1818" s="62"/>
      <c r="L1818" s="62"/>
      <c r="M1818" s="114"/>
      <c r="N1818" s="116"/>
      <c r="O1818" s="57"/>
      <c r="P1818" s="50"/>
      <c r="Q1818" s="34"/>
      <c r="R1818" s="48"/>
      <c r="T1818" s="231" t="str">
        <f t="shared" si="91"/>
        <v/>
      </c>
      <c r="U1818" s="230"/>
      <c r="W1818" s="221" t="str">
        <f t="shared" si="92"/>
        <v/>
      </c>
      <c r="X1818" s="221" t="str">
        <f t="shared" si="93"/>
        <v/>
      </c>
      <c r="AA1818" s="216" t="str">
        <f>IF(ISNUMBER(J1818),IF(OR(F1818&lt;Soll_Ist_Vergleich!$C$4,F1818&gt;Soll_Ist_Vergleich!$C$5,I1818&lt;Soll_Ist_Vergleich!$C$4,I1818&gt;Soll_Ist_Vergleich!$C$5,O1818&lt;Soll_Ist_Vergleich!$C$4,O1818&gt;Soll_Ist_Vergleich!$C$5),"Datum überprüfen",""),"")</f>
        <v/>
      </c>
    </row>
    <row r="1819" spans="1:27" x14ac:dyDescent="0.2">
      <c r="A1819" s="243" t="str">
        <f>IF(ISBLANK(B1819),"",COUNTA(B$10:B1819))</f>
        <v/>
      </c>
      <c r="B1819" s="24"/>
      <c r="C1819" s="48"/>
      <c r="D1819" s="48"/>
      <c r="E1819" s="33"/>
      <c r="F1819" s="35"/>
      <c r="G1819" s="35"/>
      <c r="H1819" s="49"/>
      <c r="I1819" s="35"/>
      <c r="J1819" s="34"/>
      <c r="K1819" s="62"/>
      <c r="L1819" s="62"/>
      <c r="M1819" s="114"/>
      <c r="N1819" s="116"/>
      <c r="O1819" s="57"/>
      <c r="P1819" s="50"/>
      <c r="Q1819" s="34"/>
      <c r="R1819" s="48"/>
      <c r="T1819" s="231" t="str">
        <f t="shared" si="91"/>
        <v/>
      </c>
      <c r="U1819" s="230"/>
      <c r="W1819" s="221" t="str">
        <f t="shared" si="92"/>
        <v/>
      </c>
      <c r="X1819" s="221" t="str">
        <f t="shared" si="93"/>
        <v/>
      </c>
      <c r="AA1819" s="216" t="str">
        <f>IF(ISNUMBER(J1819),IF(OR(F1819&lt;Soll_Ist_Vergleich!$C$4,F1819&gt;Soll_Ist_Vergleich!$C$5,I1819&lt;Soll_Ist_Vergleich!$C$4,I1819&gt;Soll_Ist_Vergleich!$C$5,O1819&lt;Soll_Ist_Vergleich!$C$4,O1819&gt;Soll_Ist_Vergleich!$C$5),"Datum überprüfen",""),"")</f>
        <v/>
      </c>
    </row>
    <row r="1820" spans="1:27" x14ac:dyDescent="0.2">
      <c r="A1820" s="243" t="str">
        <f>IF(ISBLANK(B1820),"",COUNTA(B$10:B1820))</f>
        <v/>
      </c>
      <c r="B1820" s="24"/>
      <c r="C1820" s="48"/>
      <c r="D1820" s="48"/>
      <c r="E1820" s="33"/>
      <c r="F1820" s="35"/>
      <c r="G1820" s="35"/>
      <c r="H1820" s="49"/>
      <c r="I1820" s="35"/>
      <c r="J1820" s="34"/>
      <c r="K1820" s="62"/>
      <c r="L1820" s="62"/>
      <c r="M1820" s="114"/>
      <c r="N1820" s="116"/>
      <c r="O1820" s="57"/>
      <c r="P1820" s="50"/>
      <c r="Q1820" s="34"/>
      <c r="R1820" s="48"/>
      <c r="T1820" s="231" t="str">
        <f t="shared" si="91"/>
        <v/>
      </c>
      <c r="U1820" s="230"/>
      <c r="W1820" s="221" t="str">
        <f t="shared" si="92"/>
        <v/>
      </c>
      <c r="X1820" s="221" t="str">
        <f t="shared" si="93"/>
        <v/>
      </c>
      <c r="AA1820" s="216" t="str">
        <f>IF(ISNUMBER(J1820),IF(OR(F1820&lt;Soll_Ist_Vergleich!$C$4,F1820&gt;Soll_Ist_Vergleich!$C$5,I1820&lt;Soll_Ist_Vergleich!$C$4,I1820&gt;Soll_Ist_Vergleich!$C$5,O1820&lt;Soll_Ist_Vergleich!$C$4,O1820&gt;Soll_Ist_Vergleich!$C$5),"Datum überprüfen",""),"")</f>
        <v/>
      </c>
    </row>
    <row r="1821" spans="1:27" x14ac:dyDescent="0.2">
      <c r="A1821" s="243" t="str">
        <f>IF(ISBLANK(B1821),"",COUNTA(B$10:B1821))</f>
        <v/>
      </c>
      <c r="B1821" s="24"/>
      <c r="C1821" s="48"/>
      <c r="D1821" s="48"/>
      <c r="E1821" s="33"/>
      <c r="F1821" s="35"/>
      <c r="G1821" s="35"/>
      <c r="H1821" s="49"/>
      <c r="I1821" s="35"/>
      <c r="J1821" s="34"/>
      <c r="K1821" s="62"/>
      <c r="L1821" s="62"/>
      <c r="M1821" s="114"/>
      <c r="N1821" s="116"/>
      <c r="O1821" s="57"/>
      <c r="P1821" s="50"/>
      <c r="Q1821" s="34"/>
      <c r="R1821" s="48"/>
      <c r="T1821" s="231" t="str">
        <f t="shared" si="91"/>
        <v/>
      </c>
      <c r="U1821" s="230"/>
      <c r="W1821" s="221" t="str">
        <f t="shared" si="92"/>
        <v/>
      </c>
      <c r="X1821" s="221" t="str">
        <f t="shared" si="93"/>
        <v/>
      </c>
      <c r="AA1821" s="216" t="str">
        <f>IF(ISNUMBER(J1821),IF(OR(F1821&lt;Soll_Ist_Vergleich!$C$4,F1821&gt;Soll_Ist_Vergleich!$C$5,I1821&lt;Soll_Ist_Vergleich!$C$4,I1821&gt;Soll_Ist_Vergleich!$C$5,O1821&lt;Soll_Ist_Vergleich!$C$4,O1821&gt;Soll_Ist_Vergleich!$C$5),"Datum überprüfen",""),"")</f>
        <v/>
      </c>
    </row>
    <row r="1822" spans="1:27" x14ac:dyDescent="0.2">
      <c r="A1822" s="243" t="str">
        <f>IF(ISBLANK(B1822),"",COUNTA(B$10:B1822))</f>
        <v/>
      </c>
      <c r="B1822" s="24"/>
      <c r="C1822" s="48"/>
      <c r="D1822" s="48"/>
      <c r="E1822" s="33"/>
      <c r="F1822" s="35"/>
      <c r="G1822" s="35"/>
      <c r="H1822" s="49"/>
      <c r="I1822" s="35"/>
      <c r="J1822" s="34"/>
      <c r="K1822" s="62"/>
      <c r="L1822" s="62"/>
      <c r="M1822" s="114"/>
      <c r="N1822" s="116"/>
      <c r="O1822" s="57"/>
      <c r="P1822" s="50"/>
      <c r="Q1822" s="34"/>
      <c r="R1822" s="48"/>
      <c r="T1822" s="231" t="str">
        <f t="shared" si="91"/>
        <v/>
      </c>
      <c r="U1822" s="230"/>
      <c r="W1822" s="221" t="str">
        <f t="shared" si="92"/>
        <v/>
      </c>
      <c r="X1822" s="221" t="str">
        <f t="shared" si="93"/>
        <v/>
      </c>
      <c r="AA1822" s="216" t="str">
        <f>IF(ISNUMBER(J1822),IF(OR(F1822&lt;Soll_Ist_Vergleich!$C$4,F1822&gt;Soll_Ist_Vergleich!$C$5,I1822&lt;Soll_Ist_Vergleich!$C$4,I1822&gt;Soll_Ist_Vergleich!$C$5,O1822&lt;Soll_Ist_Vergleich!$C$4,O1822&gt;Soll_Ist_Vergleich!$C$5),"Datum überprüfen",""),"")</f>
        <v/>
      </c>
    </row>
    <row r="1823" spans="1:27" x14ac:dyDescent="0.2">
      <c r="A1823" s="243" t="str">
        <f>IF(ISBLANK(B1823),"",COUNTA(B$10:B1823))</f>
        <v/>
      </c>
      <c r="B1823" s="24"/>
      <c r="C1823" s="48"/>
      <c r="D1823" s="48"/>
      <c r="E1823" s="33"/>
      <c r="F1823" s="35"/>
      <c r="G1823" s="35"/>
      <c r="H1823" s="49"/>
      <c r="I1823" s="35"/>
      <c r="J1823" s="34"/>
      <c r="K1823" s="62"/>
      <c r="L1823" s="62"/>
      <c r="M1823" s="114"/>
      <c r="N1823" s="116"/>
      <c r="O1823" s="57"/>
      <c r="P1823" s="50"/>
      <c r="Q1823" s="34"/>
      <c r="R1823" s="48"/>
      <c r="T1823" s="231" t="str">
        <f t="shared" si="91"/>
        <v/>
      </c>
      <c r="U1823" s="230"/>
      <c r="W1823" s="221" t="str">
        <f t="shared" si="92"/>
        <v/>
      </c>
      <c r="X1823" s="221" t="str">
        <f t="shared" si="93"/>
        <v/>
      </c>
      <c r="AA1823" s="216" t="str">
        <f>IF(ISNUMBER(J1823),IF(OR(F1823&lt;Soll_Ist_Vergleich!$C$4,F1823&gt;Soll_Ist_Vergleich!$C$5,I1823&lt;Soll_Ist_Vergleich!$C$4,I1823&gt;Soll_Ist_Vergleich!$C$5,O1823&lt;Soll_Ist_Vergleich!$C$4,O1823&gt;Soll_Ist_Vergleich!$C$5),"Datum überprüfen",""),"")</f>
        <v/>
      </c>
    </row>
    <row r="1824" spans="1:27" x14ac:dyDescent="0.2">
      <c r="A1824" s="243" t="str">
        <f>IF(ISBLANK(B1824),"",COUNTA(B$10:B1824))</f>
        <v/>
      </c>
      <c r="B1824" s="24"/>
      <c r="C1824" s="48"/>
      <c r="D1824" s="48"/>
      <c r="E1824" s="33"/>
      <c r="F1824" s="35"/>
      <c r="G1824" s="35"/>
      <c r="H1824" s="49"/>
      <c r="I1824" s="35"/>
      <c r="J1824" s="34"/>
      <c r="K1824" s="62"/>
      <c r="L1824" s="62"/>
      <c r="M1824" s="114"/>
      <c r="N1824" s="116"/>
      <c r="O1824" s="57"/>
      <c r="P1824" s="50"/>
      <c r="Q1824" s="34"/>
      <c r="R1824" s="48"/>
      <c r="T1824" s="231" t="str">
        <f t="shared" si="91"/>
        <v/>
      </c>
      <c r="U1824" s="230"/>
      <c r="W1824" s="221" t="str">
        <f t="shared" si="92"/>
        <v/>
      </c>
      <c r="X1824" s="221" t="str">
        <f t="shared" si="93"/>
        <v/>
      </c>
      <c r="AA1824" s="216" t="str">
        <f>IF(ISNUMBER(J1824),IF(OR(F1824&lt;Soll_Ist_Vergleich!$C$4,F1824&gt;Soll_Ist_Vergleich!$C$5,I1824&lt;Soll_Ist_Vergleich!$C$4,I1824&gt;Soll_Ist_Vergleich!$C$5,O1824&lt;Soll_Ist_Vergleich!$C$4,O1824&gt;Soll_Ist_Vergleich!$C$5),"Datum überprüfen",""),"")</f>
        <v/>
      </c>
    </row>
    <row r="1825" spans="1:27" x14ac:dyDescent="0.2">
      <c r="A1825" s="243" t="str">
        <f>IF(ISBLANK(B1825),"",COUNTA(B$10:B1825))</f>
        <v/>
      </c>
      <c r="B1825" s="24"/>
      <c r="C1825" s="48"/>
      <c r="D1825" s="48"/>
      <c r="E1825" s="33"/>
      <c r="F1825" s="35"/>
      <c r="G1825" s="35"/>
      <c r="H1825" s="49"/>
      <c r="I1825" s="35"/>
      <c r="J1825" s="34"/>
      <c r="K1825" s="62"/>
      <c r="L1825" s="62"/>
      <c r="M1825" s="114"/>
      <c r="N1825" s="116"/>
      <c r="O1825" s="57"/>
      <c r="P1825" s="50"/>
      <c r="Q1825" s="34"/>
      <c r="R1825" s="48"/>
      <c r="T1825" s="231" t="str">
        <f t="shared" si="91"/>
        <v/>
      </c>
      <c r="U1825" s="230"/>
      <c r="W1825" s="221" t="str">
        <f t="shared" si="92"/>
        <v/>
      </c>
      <c r="X1825" s="221" t="str">
        <f t="shared" si="93"/>
        <v/>
      </c>
      <c r="AA1825" s="216" t="str">
        <f>IF(ISNUMBER(J1825),IF(OR(F1825&lt;Soll_Ist_Vergleich!$C$4,F1825&gt;Soll_Ist_Vergleich!$C$5,I1825&lt;Soll_Ist_Vergleich!$C$4,I1825&gt;Soll_Ist_Vergleich!$C$5,O1825&lt;Soll_Ist_Vergleich!$C$4,O1825&gt;Soll_Ist_Vergleich!$C$5),"Datum überprüfen",""),"")</f>
        <v/>
      </c>
    </row>
    <row r="1826" spans="1:27" x14ac:dyDescent="0.2">
      <c r="A1826" s="243" t="str">
        <f>IF(ISBLANK(B1826),"",COUNTA(B$10:B1826))</f>
        <v/>
      </c>
      <c r="B1826" s="24"/>
      <c r="C1826" s="48"/>
      <c r="D1826" s="48"/>
      <c r="E1826" s="33"/>
      <c r="F1826" s="35"/>
      <c r="G1826" s="35"/>
      <c r="H1826" s="49"/>
      <c r="I1826" s="35"/>
      <c r="J1826" s="34"/>
      <c r="K1826" s="62"/>
      <c r="L1826" s="62"/>
      <c r="M1826" s="114"/>
      <c r="N1826" s="116"/>
      <c r="O1826" s="57"/>
      <c r="P1826" s="50"/>
      <c r="Q1826" s="34"/>
      <c r="R1826" s="48"/>
      <c r="T1826" s="231" t="str">
        <f t="shared" si="91"/>
        <v/>
      </c>
      <c r="U1826" s="230"/>
      <c r="W1826" s="221" t="str">
        <f t="shared" si="92"/>
        <v/>
      </c>
      <c r="X1826" s="221" t="str">
        <f t="shared" si="93"/>
        <v/>
      </c>
      <c r="AA1826" s="216" t="str">
        <f>IF(ISNUMBER(J1826),IF(OR(F1826&lt;Soll_Ist_Vergleich!$C$4,F1826&gt;Soll_Ist_Vergleich!$C$5,I1826&lt;Soll_Ist_Vergleich!$C$4,I1826&gt;Soll_Ist_Vergleich!$C$5,O1826&lt;Soll_Ist_Vergleich!$C$4,O1826&gt;Soll_Ist_Vergleich!$C$5),"Datum überprüfen",""),"")</f>
        <v/>
      </c>
    </row>
    <row r="1827" spans="1:27" x14ac:dyDescent="0.2">
      <c r="A1827" s="243" t="str">
        <f>IF(ISBLANK(B1827),"",COUNTA(B$10:B1827))</f>
        <v/>
      </c>
      <c r="B1827" s="24"/>
      <c r="C1827" s="48"/>
      <c r="D1827" s="48"/>
      <c r="E1827" s="33"/>
      <c r="F1827" s="35"/>
      <c r="G1827" s="35"/>
      <c r="H1827" s="49"/>
      <c r="I1827" s="35"/>
      <c r="J1827" s="34"/>
      <c r="K1827" s="62"/>
      <c r="L1827" s="62"/>
      <c r="M1827" s="114"/>
      <c r="N1827" s="116"/>
      <c r="O1827" s="57"/>
      <c r="P1827" s="50"/>
      <c r="Q1827" s="34"/>
      <c r="R1827" s="48"/>
      <c r="T1827" s="231" t="str">
        <f t="shared" si="91"/>
        <v/>
      </c>
      <c r="U1827" s="230"/>
      <c r="W1827" s="221" t="str">
        <f t="shared" si="92"/>
        <v/>
      </c>
      <c r="X1827" s="221" t="str">
        <f t="shared" si="93"/>
        <v/>
      </c>
      <c r="AA1827" s="216" t="str">
        <f>IF(ISNUMBER(J1827),IF(OR(F1827&lt;Soll_Ist_Vergleich!$C$4,F1827&gt;Soll_Ist_Vergleich!$C$5,I1827&lt;Soll_Ist_Vergleich!$C$4,I1827&gt;Soll_Ist_Vergleich!$C$5,O1827&lt;Soll_Ist_Vergleich!$C$4,O1827&gt;Soll_Ist_Vergleich!$C$5),"Datum überprüfen",""),"")</f>
        <v/>
      </c>
    </row>
    <row r="1828" spans="1:27" x14ac:dyDescent="0.2">
      <c r="A1828" s="243" t="str">
        <f>IF(ISBLANK(B1828),"",COUNTA(B$10:B1828))</f>
        <v/>
      </c>
      <c r="B1828" s="24"/>
      <c r="C1828" s="48"/>
      <c r="D1828" s="48"/>
      <c r="E1828" s="33"/>
      <c r="F1828" s="35"/>
      <c r="G1828" s="35"/>
      <c r="H1828" s="49"/>
      <c r="I1828" s="35"/>
      <c r="J1828" s="34"/>
      <c r="K1828" s="62"/>
      <c r="L1828" s="62"/>
      <c r="M1828" s="114"/>
      <c r="N1828" s="116"/>
      <c r="O1828" s="57"/>
      <c r="P1828" s="50"/>
      <c r="Q1828" s="34"/>
      <c r="R1828" s="48"/>
      <c r="T1828" s="231" t="str">
        <f t="shared" si="91"/>
        <v/>
      </c>
      <c r="U1828" s="230"/>
      <c r="W1828" s="221" t="str">
        <f t="shared" si="92"/>
        <v/>
      </c>
      <c r="X1828" s="221" t="str">
        <f t="shared" si="93"/>
        <v/>
      </c>
      <c r="AA1828" s="216" t="str">
        <f>IF(ISNUMBER(J1828),IF(OR(F1828&lt;Soll_Ist_Vergleich!$C$4,F1828&gt;Soll_Ist_Vergleich!$C$5,I1828&lt;Soll_Ist_Vergleich!$C$4,I1828&gt;Soll_Ist_Vergleich!$C$5,O1828&lt;Soll_Ist_Vergleich!$C$4,O1828&gt;Soll_Ist_Vergleich!$C$5),"Datum überprüfen",""),"")</f>
        <v/>
      </c>
    </row>
    <row r="1829" spans="1:27" x14ac:dyDescent="0.2">
      <c r="A1829" s="243" t="str">
        <f>IF(ISBLANK(B1829),"",COUNTA(B$10:B1829))</f>
        <v/>
      </c>
      <c r="B1829" s="24"/>
      <c r="C1829" s="48"/>
      <c r="D1829" s="48"/>
      <c r="E1829" s="33"/>
      <c r="F1829" s="35"/>
      <c r="G1829" s="35"/>
      <c r="H1829" s="49"/>
      <c r="I1829" s="35"/>
      <c r="J1829" s="34"/>
      <c r="K1829" s="62"/>
      <c r="L1829" s="62"/>
      <c r="M1829" s="114"/>
      <c r="N1829" s="116"/>
      <c r="O1829" s="57"/>
      <c r="P1829" s="50"/>
      <c r="Q1829" s="34"/>
      <c r="R1829" s="48"/>
      <c r="T1829" s="231" t="str">
        <f t="shared" si="91"/>
        <v/>
      </c>
      <c r="U1829" s="230"/>
      <c r="W1829" s="221" t="str">
        <f t="shared" si="92"/>
        <v/>
      </c>
      <c r="X1829" s="221" t="str">
        <f t="shared" si="93"/>
        <v/>
      </c>
      <c r="AA1829" s="216" t="str">
        <f>IF(ISNUMBER(J1829),IF(OR(F1829&lt;Soll_Ist_Vergleich!$C$4,F1829&gt;Soll_Ist_Vergleich!$C$5,I1829&lt;Soll_Ist_Vergleich!$C$4,I1829&gt;Soll_Ist_Vergleich!$C$5,O1829&lt;Soll_Ist_Vergleich!$C$4,O1829&gt;Soll_Ist_Vergleich!$C$5),"Datum überprüfen",""),"")</f>
        <v/>
      </c>
    </row>
    <row r="1830" spans="1:27" x14ac:dyDescent="0.2">
      <c r="A1830" s="243" t="str">
        <f>IF(ISBLANK(B1830),"",COUNTA(B$10:B1830))</f>
        <v/>
      </c>
      <c r="B1830" s="24"/>
      <c r="C1830" s="48"/>
      <c r="D1830" s="48"/>
      <c r="E1830" s="33"/>
      <c r="F1830" s="35"/>
      <c r="G1830" s="35"/>
      <c r="H1830" s="49"/>
      <c r="I1830" s="35"/>
      <c r="J1830" s="34"/>
      <c r="K1830" s="62"/>
      <c r="L1830" s="62"/>
      <c r="M1830" s="114"/>
      <c r="N1830" s="116"/>
      <c r="O1830" s="57"/>
      <c r="P1830" s="50"/>
      <c r="Q1830" s="34"/>
      <c r="R1830" s="48"/>
      <c r="T1830" s="231" t="str">
        <f t="shared" si="91"/>
        <v/>
      </c>
      <c r="U1830" s="230"/>
      <c r="W1830" s="221" t="str">
        <f t="shared" si="92"/>
        <v/>
      </c>
      <c r="X1830" s="221" t="str">
        <f t="shared" si="93"/>
        <v/>
      </c>
      <c r="AA1830" s="216" t="str">
        <f>IF(ISNUMBER(J1830),IF(OR(F1830&lt;Soll_Ist_Vergleich!$C$4,F1830&gt;Soll_Ist_Vergleich!$C$5,I1830&lt;Soll_Ist_Vergleich!$C$4,I1830&gt;Soll_Ist_Vergleich!$C$5,O1830&lt;Soll_Ist_Vergleich!$C$4,O1830&gt;Soll_Ist_Vergleich!$C$5),"Datum überprüfen",""),"")</f>
        <v/>
      </c>
    </row>
    <row r="1831" spans="1:27" x14ac:dyDescent="0.2">
      <c r="A1831" s="243" t="str">
        <f>IF(ISBLANK(B1831),"",COUNTA(B$10:B1831))</f>
        <v/>
      </c>
      <c r="B1831" s="24"/>
      <c r="C1831" s="48"/>
      <c r="D1831" s="48"/>
      <c r="E1831" s="33"/>
      <c r="F1831" s="35"/>
      <c r="G1831" s="35"/>
      <c r="H1831" s="49"/>
      <c r="I1831" s="35"/>
      <c r="J1831" s="34"/>
      <c r="K1831" s="62"/>
      <c r="L1831" s="62"/>
      <c r="M1831" s="114"/>
      <c r="N1831" s="116"/>
      <c r="O1831" s="57"/>
      <c r="P1831" s="50"/>
      <c r="Q1831" s="34"/>
      <c r="R1831" s="48"/>
      <c r="T1831" s="231" t="str">
        <f t="shared" si="91"/>
        <v/>
      </c>
      <c r="U1831" s="230"/>
      <c r="W1831" s="221" t="str">
        <f t="shared" si="92"/>
        <v/>
      </c>
      <c r="X1831" s="221" t="str">
        <f t="shared" si="93"/>
        <v/>
      </c>
      <c r="AA1831" s="216" t="str">
        <f>IF(ISNUMBER(J1831),IF(OR(F1831&lt;Soll_Ist_Vergleich!$C$4,F1831&gt;Soll_Ist_Vergleich!$C$5,I1831&lt;Soll_Ist_Vergleich!$C$4,I1831&gt;Soll_Ist_Vergleich!$C$5,O1831&lt;Soll_Ist_Vergleich!$C$4,O1831&gt;Soll_Ist_Vergleich!$C$5),"Datum überprüfen",""),"")</f>
        <v/>
      </c>
    </row>
    <row r="1832" spans="1:27" x14ac:dyDescent="0.2">
      <c r="A1832" s="243" t="str">
        <f>IF(ISBLANK(B1832),"",COUNTA(B$10:B1832))</f>
        <v/>
      </c>
      <c r="B1832" s="24"/>
      <c r="C1832" s="48"/>
      <c r="D1832" s="48"/>
      <c r="E1832" s="33"/>
      <c r="F1832" s="35"/>
      <c r="G1832" s="35"/>
      <c r="H1832" s="49"/>
      <c r="I1832" s="35"/>
      <c r="J1832" s="34"/>
      <c r="K1832" s="62"/>
      <c r="L1832" s="62"/>
      <c r="M1832" s="114"/>
      <c r="N1832" s="116"/>
      <c r="O1832" s="57"/>
      <c r="P1832" s="50"/>
      <c r="Q1832" s="34"/>
      <c r="R1832" s="48"/>
      <c r="T1832" s="231" t="str">
        <f t="shared" si="91"/>
        <v/>
      </c>
      <c r="U1832" s="230"/>
      <c r="W1832" s="221" t="str">
        <f t="shared" si="92"/>
        <v/>
      </c>
      <c r="X1832" s="221" t="str">
        <f t="shared" si="93"/>
        <v/>
      </c>
      <c r="AA1832" s="216" t="str">
        <f>IF(ISNUMBER(J1832),IF(OR(F1832&lt;Soll_Ist_Vergleich!$C$4,F1832&gt;Soll_Ist_Vergleich!$C$5,I1832&lt;Soll_Ist_Vergleich!$C$4,I1832&gt;Soll_Ist_Vergleich!$C$5,O1832&lt;Soll_Ist_Vergleich!$C$4,O1832&gt;Soll_Ist_Vergleich!$C$5),"Datum überprüfen",""),"")</f>
        <v/>
      </c>
    </row>
    <row r="1833" spans="1:27" x14ac:dyDescent="0.2">
      <c r="A1833" s="243" t="str">
        <f>IF(ISBLANK(B1833),"",COUNTA(B$10:B1833))</f>
        <v/>
      </c>
      <c r="B1833" s="24"/>
      <c r="C1833" s="48"/>
      <c r="D1833" s="48"/>
      <c r="E1833" s="33"/>
      <c r="F1833" s="35"/>
      <c r="G1833" s="35"/>
      <c r="H1833" s="49"/>
      <c r="I1833" s="35"/>
      <c r="J1833" s="34"/>
      <c r="K1833" s="62"/>
      <c r="L1833" s="62"/>
      <c r="M1833" s="114"/>
      <c r="N1833" s="116"/>
      <c r="O1833" s="57"/>
      <c r="P1833" s="50"/>
      <c r="Q1833" s="34"/>
      <c r="R1833" s="48"/>
      <c r="T1833" s="231" t="str">
        <f t="shared" si="91"/>
        <v/>
      </c>
      <c r="U1833" s="230"/>
      <c r="W1833" s="221" t="str">
        <f t="shared" si="92"/>
        <v/>
      </c>
      <c r="X1833" s="221" t="str">
        <f t="shared" si="93"/>
        <v/>
      </c>
      <c r="AA1833" s="216" t="str">
        <f>IF(ISNUMBER(J1833),IF(OR(F1833&lt;Soll_Ist_Vergleich!$C$4,F1833&gt;Soll_Ist_Vergleich!$C$5,I1833&lt;Soll_Ist_Vergleich!$C$4,I1833&gt;Soll_Ist_Vergleich!$C$5,O1833&lt;Soll_Ist_Vergleich!$C$4,O1833&gt;Soll_Ist_Vergleich!$C$5),"Datum überprüfen",""),"")</f>
        <v/>
      </c>
    </row>
    <row r="1834" spans="1:27" x14ac:dyDescent="0.2">
      <c r="A1834" s="243" t="str">
        <f>IF(ISBLANK(B1834),"",COUNTA(B$10:B1834))</f>
        <v/>
      </c>
      <c r="B1834" s="24"/>
      <c r="C1834" s="48"/>
      <c r="D1834" s="48"/>
      <c r="E1834" s="33"/>
      <c r="F1834" s="35"/>
      <c r="G1834" s="35"/>
      <c r="H1834" s="49"/>
      <c r="I1834" s="35"/>
      <c r="J1834" s="34"/>
      <c r="K1834" s="62"/>
      <c r="L1834" s="62"/>
      <c r="M1834" s="114"/>
      <c r="N1834" s="116"/>
      <c r="O1834" s="57"/>
      <c r="P1834" s="50"/>
      <c r="Q1834" s="34"/>
      <c r="R1834" s="48"/>
      <c r="T1834" s="231" t="str">
        <f t="shared" si="91"/>
        <v/>
      </c>
      <c r="U1834" s="230"/>
      <c r="W1834" s="221" t="str">
        <f t="shared" si="92"/>
        <v/>
      </c>
      <c r="X1834" s="221" t="str">
        <f t="shared" si="93"/>
        <v/>
      </c>
      <c r="AA1834" s="216" t="str">
        <f>IF(ISNUMBER(J1834),IF(OR(F1834&lt;Soll_Ist_Vergleich!$C$4,F1834&gt;Soll_Ist_Vergleich!$C$5,I1834&lt;Soll_Ist_Vergleich!$C$4,I1834&gt;Soll_Ist_Vergleich!$C$5,O1834&lt;Soll_Ist_Vergleich!$C$4,O1834&gt;Soll_Ist_Vergleich!$C$5),"Datum überprüfen",""),"")</f>
        <v/>
      </c>
    </row>
    <row r="1835" spans="1:27" x14ac:dyDescent="0.2">
      <c r="A1835" s="243" t="str">
        <f>IF(ISBLANK(B1835),"",COUNTA(B$10:B1835))</f>
        <v/>
      </c>
      <c r="B1835" s="24"/>
      <c r="C1835" s="48"/>
      <c r="D1835" s="48"/>
      <c r="E1835" s="33"/>
      <c r="F1835" s="35"/>
      <c r="G1835" s="35"/>
      <c r="H1835" s="49"/>
      <c r="I1835" s="35"/>
      <c r="J1835" s="34"/>
      <c r="K1835" s="62"/>
      <c r="L1835" s="62"/>
      <c r="M1835" s="114"/>
      <c r="N1835" s="116"/>
      <c r="O1835" s="57"/>
      <c r="P1835" s="50"/>
      <c r="Q1835" s="34"/>
      <c r="R1835" s="48"/>
      <c r="T1835" s="231" t="str">
        <f t="shared" si="91"/>
        <v/>
      </c>
      <c r="U1835" s="230"/>
      <c r="W1835" s="221" t="str">
        <f t="shared" si="92"/>
        <v/>
      </c>
      <c r="X1835" s="221" t="str">
        <f t="shared" si="93"/>
        <v/>
      </c>
      <c r="AA1835" s="216" t="str">
        <f>IF(ISNUMBER(J1835),IF(OR(F1835&lt;Soll_Ist_Vergleich!$C$4,F1835&gt;Soll_Ist_Vergleich!$C$5,I1835&lt;Soll_Ist_Vergleich!$C$4,I1835&gt;Soll_Ist_Vergleich!$C$5,O1835&lt;Soll_Ist_Vergleich!$C$4,O1835&gt;Soll_Ist_Vergleich!$C$5),"Datum überprüfen",""),"")</f>
        <v/>
      </c>
    </row>
    <row r="1836" spans="1:27" x14ac:dyDescent="0.2">
      <c r="A1836" s="243" t="str">
        <f>IF(ISBLANK(B1836),"",COUNTA(B$10:B1836))</f>
        <v/>
      </c>
      <c r="B1836" s="24"/>
      <c r="C1836" s="48"/>
      <c r="D1836" s="48"/>
      <c r="E1836" s="33"/>
      <c r="F1836" s="35"/>
      <c r="G1836" s="35"/>
      <c r="H1836" s="49"/>
      <c r="I1836" s="35"/>
      <c r="J1836" s="34"/>
      <c r="K1836" s="62"/>
      <c r="L1836" s="62"/>
      <c r="M1836" s="114"/>
      <c r="N1836" s="116"/>
      <c r="O1836" s="57"/>
      <c r="P1836" s="50"/>
      <c r="Q1836" s="34"/>
      <c r="R1836" s="48"/>
      <c r="T1836" s="231" t="str">
        <f t="shared" si="91"/>
        <v/>
      </c>
      <c r="U1836" s="230"/>
      <c r="W1836" s="221" t="str">
        <f t="shared" si="92"/>
        <v/>
      </c>
      <c r="X1836" s="221" t="str">
        <f t="shared" si="93"/>
        <v/>
      </c>
      <c r="AA1836" s="216" t="str">
        <f>IF(ISNUMBER(J1836),IF(OR(F1836&lt;Soll_Ist_Vergleich!$C$4,F1836&gt;Soll_Ist_Vergleich!$C$5,I1836&lt;Soll_Ist_Vergleich!$C$4,I1836&gt;Soll_Ist_Vergleich!$C$5,O1836&lt;Soll_Ist_Vergleich!$C$4,O1836&gt;Soll_Ist_Vergleich!$C$5),"Datum überprüfen",""),"")</f>
        <v/>
      </c>
    </row>
    <row r="1837" spans="1:27" x14ac:dyDescent="0.2">
      <c r="A1837" s="243" t="str">
        <f>IF(ISBLANK(B1837),"",COUNTA(B$10:B1837))</f>
        <v/>
      </c>
      <c r="B1837" s="24"/>
      <c r="C1837" s="48"/>
      <c r="D1837" s="48"/>
      <c r="E1837" s="33"/>
      <c r="F1837" s="35"/>
      <c r="G1837" s="35"/>
      <c r="H1837" s="49"/>
      <c r="I1837" s="35"/>
      <c r="J1837" s="34"/>
      <c r="K1837" s="62"/>
      <c r="L1837" s="62"/>
      <c r="M1837" s="114"/>
      <c r="N1837" s="116"/>
      <c r="O1837" s="57"/>
      <c r="P1837" s="50"/>
      <c r="Q1837" s="34"/>
      <c r="R1837" s="48"/>
      <c r="T1837" s="231" t="str">
        <f t="shared" si="91"/>
        <v/>
      </c>
      <c r="U1837" s="230"/>
      <c r="W1837" s="221" t="str">
        <f t="shared" si="92"/>
        <v/>
      </c>
      <c r="X1837" s="221" t="str">
        <f t="shared" si="93"/>
        <v/>
      </c>
      <c r="AA1837" s="216" t="str">
        <f>IF(ISNUMBER(J1837),IF(OR(F1837&lt;Soll_Ist_Vergleich!$C$4,F1837&gt;Soll_Ist_Vergleich!$C$5,I1837&lt;Soll_Ist_Vergleich!$C$4,I1837&gt;Soll_Ist_Vergleich!$C$5,O1837&lt;Soll_Ist_Vergleich!$C$4,O1837&gt;Soll_Ist_Vergleich!$C$5),"Datum überprüfen",""),"")</f>
        <v/>
      </c>
    </row>
    <row r="1838" spans="1:27" x14ac:dyDescent="0.2">
      <c r="A1838" s="243" t="str">
        <f>IF(ISBLANK(B1838),"",COUNTA(B$10:B1838))</f>
        <v/>
      </c>
      <c r="B1838" s="24"/>
      <c r="C1838" s="48"/>
      <c r="D1838" s="48"/>
      <c r="E1838" s="33"/>
      <c r="F1838" s="35"/>
      <c r="G1838" s="35"/>
      <c r="H1838" s="49"/>
      <c r="I1838" s="35"/>
      <c r="J1838" s="34"/>
      <c r="K1838" s="62"/>
      <c r="L1838" s="62"/>
      <c r="M1838" s="114"/>
      <c r="N1838" s="116"/>
      <c r="O1838" s="57"/>
      <c r="P1838" s="50"/>
      <c r="Q1838" s="34"/>
      <c r="R1838" s="48"/>
      <c r="T1838" s="231" t="str">
        <f t="shared" si="91"/>
        <v/>
      </c>
      <c r="U1838" s="230"/>
      <c r="W1838" s="221" t="str">
        <f t="shared" si="92"/>
        <v/>
      </c>
      <c r="X1838" s="221" t="str">
        <f t="shared" si="93"/>
        <v/>
      </c>
      <c r="AA1838" s="216" t="str">
        <f>IF(ISNUMBER(J1838),IF(OR(F1838&lt;Soll_Ist_Vergleich!$C$4,F1838&gt;Soll_Ist_Vergleich!$C$5,I1838&lt;Soll_Ist_Vergleich!$C$4,I1838&gt;Soll_Ist_Vergleich!$C$5,O1838&lt;Soll_Ist_Vergleich!$C$4,O1838&gt;Soll_Ist_Vergleich!$C$5),"Datum überprüfen",""),"")</f>
        <v/>
      </c>
    </row>
    <row r="1839" spans="1:27" x14ac:dyDescent="0.2">
      <c r="A1839" s="243" t="str">
        <f>IF(ISBLANK(B1839),"",COUNTA(B$10:B1839))</f>
        <v/>
      </c>
      <c r="B1839" s="24"/>
      <c r="C1839" s="48"/>
      <c r="D1839" s="48"/>
      <c r="E1839" s="33"/>
      <c r="F1839" s="35"/>
      <c r="G1839" s="35"/>
      <c r="H1839" s="49"/>
      <c r="I1839" s="35"/>
      <c r="J1839" s="34"/>
      <c r="K1839" s="62"/>
      <c r="L1839" s="62"/>
      <c r="M1839" s="114"/>
      <c r="N1839" s="116"/>
      <c r="O1839" s="57"/>
      <c r="P1839" s="50"/>
      <c r="Q1839" s="34"/>
      <c r="R1839" s="48"/>
      <c r="T1839" s="231" t="str">
        <f t="shared" si="91"/>
        <v/>
      </c>
      <c r="U1839" s="230"/>
      <c r="W1839" s="221" t="str">
        <f t="shared" si="92"/>
        <v/>
      </c>
      <c r="X1839" s="221" t="str">
        <f t="shared" si="93"/>
        <v/>
      </c>
      <c r="AA1839" s="216" t="str">
        <f>IF(ISNUMBER(J1839),IF(OR(F1839&lt;Soll_Ist_Vergleich!$C$4,F1839&gt;Soll_Ist_Vergleich!$C$5,I1839&lt;Soll_Ist_Vergleich!$C$4,I1839&gt;Soll_Ist_Vergleich!$C$5,O1839&lt;Soll_Ist_Vergleich!$C$4,O1839&gt;Soll_Ist_Vergleich!$C$5),"Datum überprüfen",""),"")</f>
        <v/>
      </c>
    </row>
    <row r="1840" spans="1:27" x14ac:dyDescent="0.2">
      <c r="A1840" s="243" t="str">
        <f>IF(ISBLANK(B1840),"",COUNTA(B$10:B1840))</f>
        <v/>
      </c>
      <c r="B1840" s="24"/>
      <c r="C1840" s="48"/>
      <c r="D1840" s="48"/>
      <c r="E1840" s="33"/>
      <c r="F1840" s="35"/>
      <c r="G1840" s="35"/>
      <c r="H1840" s="49"/>
      <c r="I1840" s="35"/>
      <c r="J1840" s="34"/>
      <c r="K1840" s="62"/>
      <c r="L1840" s="62"/>
      <c r="M1840" s="114"/>
      <c r="N1840" s="116"/>
      <c r="O1840" s="57"/>
      <c r="P1840" s="50"/>
      <c r="Q1840" s="34"/>
      <c r="R1840" s="48"/>
      <c r="T1840" s="231" t="str">
        <f t="shared" si="91"/>
        <v/>
      </c>
      <c r="U1840" s="230"/>
      <c r="W1840" s="221" t="str">
        <f t="shared" si="92"/>
        <v/>
      </c>
      <c r="X1840" s="221" t="str">
        <f t="shared" si="93"/>
        <v/>
      </c>
      <c r="AA1840" s="216" t="str">
        <f>IF(ISNUMBER(J1840),IF(OR(F1840&lt;Soll_Ist_Vergleich!$C$4,F1840&gt;Soll_Ist_Vergleich!$C$5,I1840&lt;Soll_Ist_Vergleich!$C$4,I1840&gt;Soll_Ist_Vergleich!$C$5,O1840&lt;Soll_Ist_Vergleich!$C$4,O1840&gt;Soll_Ist_Vergleich!$C$5),"Datum überprüfen",""),"")</f>
        <v/>
      </c>
    </row>
    <row r="1841" spans="1:27" x14ac:dyDescent="0.2">
      <c r="A1841" s="243" t="str">
        <f>IF(ISBLANK(B1841),"",COUNTA(B$10:B1841))</f>
        <v/>
      </c>
      <c r="B1841" s="24"/>
      <c r="C1841" s="48"/>
      <c r="D1841" s="48"/>
      <c r="E1841" s="33"/>
      <c r="F1841" s="35"/>
      <c r="G1841" s="35"/>
      <c r="H1841" s="49"/>
      <c r="I1841" s="35"/>
      <c r="J1841" s="34"/>
      <c r="K1841" s="62"/>
      <c r="L1841" s="62"/>
      <c r="M1841" s="114"/>
      <c r="N1841" s="116"/>
      <c r="O1841" s="57"/>
      <c r="P1841" s="50"/>
      <c r="Q1841" s="34"/>
      <c r="R1841" s="48"/>
      <c r="T1841" s="231" t="str">
        <f t="shared" si="91"/>
        <v/>
      </c>
      <c r="U1841" s="230"/>
      <c r="W1841" s="221" t="str">
        <f t="shared" si="92"/>
        <v/>
      </c>
      <c r="X1841" s="221" t="str">
        <f t="shared" si="93"/>
        <v/>
      </c>
      <c r="AA1841" s="216" t="str">
        <f>IF(ISNUMBER(J1841),IF(OR(F1841&lt;Soll_Ist_Vergleich!$C$4,F1841&gt;Soll_Ist_Vergleich!$C$5,I1841&lt;Soll_Ist_Vergleich!$C$4,I1841&gt;Soll_Ist_Vergleich!$C$5,O1841&lt;Soll_Ist_Vergleich!$C$4,O1841&gt;Soll_Ist_Vergleich!$C$5),"Datum überprüfen",""),"")</f>
        <v/>
      </c>
    </row>
    <row r="1842" spans="1:27" x14ac:dyDescent="0.2">
      <c r="A1842" s="243" t="str">
        <f>IF(ISBLANK(B1842),"",COUNTA(B$10:B1842))</f>
        <v/>
      </c>
      <c r="B1842" s="24"/>
      <c r="C1842" s="48"/>
      <c r="D1842" s="48"/>
      <c r="E1842" s="33"/>
      <c r="F1842" s="35"/>
      <c r="G1842" s="35"/>
      <c r="H1842" s="49"/>
      <c r="I1842" s="35"/>
      <c r="J1842" s="34"/>
      <c r="K1842" s="62"/>
      <c r="L1842" s="62"/>
      <c r="M1842" s="114"/>
      <c r="N1842" s="116"/>
      <c r="O1842" s="57"/>
      <c r="P1842" s="50"/>
      <c r="Q1842" s="34"/>
      <c r="R1842" s="48"/>
      <c r="T1842" s="231" t="str">
        <f t="shared" si="91"/>
        <v/>
      </c>
      <c r="U1842" s="230"/>
      <c r="W1842" s="221" t="str">
        <f t="shared" si="92"/>
        <v/>
      </c>
      <c r="X1842" s="221" t="str">
        <f t="shared" si="93"/>
        <v/>
      </c>
      <c r="AA1842" s="216" t="str">
        <f>IF(ISNUMBER(J1842),IF(OR(F1842&lt;Soll_Ist_Vergleich!$C$4,F1842&gt;Soll_Ist_Vergleich!$C$5,I1842&lt;Soll_Ist_Vergleich!$C$4,I1842&gt;Soll_Ist_Vergleich!$C$5,O1842&lt;Soll_Ist_Vergleich!$C$4,O1842&gt;Soll_Ist_Vergleich!$C$5),"Datum überprüfen",""),"")</f>
        <v/>
      </c>
    </row>
    <row r="1843" spans="1:27" x14ac:dyDescent="0.2">
      <c r="A1843" s="243" t="str">
        <f>IF(ISBLANK(B1843),"",COUNTA(B$10:B1843))</f>
        <v/>
      </c>
      <c r="B1843" s="24"/>
      <c r="C1843" s="48"/>
      <c r="D1843" s="48"/>
      <c r="E1843" s="33"/>
      <c r="F1843" s="35"/>
      <c r="G1843" s="35"/>
      <c r="H1843" s="49"/>
      <c r="I1843" s="35"/>
      <c r="J1843" s="34"/>
      <c r="K1843" s="62"/>
      <c r="L1843" s="62"/>
      <c r="M1843" s="114"/>
      <c r="N1843" s="116"/>
      <c r="O1843" s="57"/>
      <c r="P1843" s="50"/>
      <c r="Q1843" s="34"/>
      <c r="R1843" s="48"/>
      <c r="T1843" s="231" t="str">
        <f t="shared" si="91"/>
        <v/>
      </c>
      <c r="U1843" s="230"/>
      <c r="W1843" s="221" t="str">
        <f t="shared" si="92"/>
        <v/>
      </c>
      <c r="X1843" s="221" t="str">
        <f t="shared" si="93"/>
        <v/>
      </c>
      <c r="AA1843" s="216" t="str">
        <f>IF(ISNUMBER(J1843),IF(OR(F1843&lt;Soll_Ist_Vergleich!$C$4,F1843&gt;Soll_Ist_Vergleich!$C$5,I1843&lt;Soll_Ist_Vergleich!$C$4,I1843&gt;Soll_Ist_Vergleich!$C$5,O1843&lt;Soll_Ist_Vergleich!$C$4,O1843&gt;Soll_Ist_Vergleich!$C$5),"Datum überprüfen",""),"")</f>
        <v/>
      </c>
    </row>
    <row r="1844" spans="1:27" x14ac:dyDescent="0.2">
      <c r="A1844" s="243" t="str">
        <f>IF(ISBLANK(B1844),"",COUNTA(B$10:B1844))</f>
        <v/>
      </c>
      <c r="B1844" s="24"/>
      <c r="C1844" s="48"/>
      <c r="D1844" s="48"/>
      <c r="E1844" s="33"/>
      <c r="F1844" s="35"/>
      <c r="G1844" s="35"/>
      <c r="H1844" s="49"/>
      <c r="I1844" s="35"/>
      <c r="J1844" s="34"/>
      <c r="K1844" s="62"/>
      <c r="L1844" s="62"/>
      <c r="M1844" s="114"/>
      <c r="N1844" s="116"/>
      <c r="O1844" s="57"/>
      <c r="P1844" s="50"/>
      <c r="Q1844" s="34"/>
      <c r="R1844" s="48"/>
      <c r="T1844" s="231" t="str">
        <f t="shared" si="91"/>
        <v/>
      </c>
      <c r="U1844" s="230"/>
      <c r="W1844" s="221" t="str">
        <f t="shared" si="92"/>
        <v/>
      </c>
      <c r="X1844" s="221" t="str">
        <f t="shared" si="93"/>
        <v/>
      </c>
      <c r="AA1844" s="216" t="str">
        <f>IF(ISNUMBER(J1844),IF(OR(F1844&lt;Soll_Ist_Vergleich!$C$4,F1844&gt;Soll_Ist_Vergleich!$C$5,I1844&lt;Soll_Ist_Vergleich!$C$4,I1844&gt;Soll_Ist_Vergleich!$C$5,O1844&lt;Soll_Ist_Vergleich!$C$4,O1844&gt;Soll_Ist_Vergleich!$C$5),"Datum überprüfen",""),"")</f>
        <v/>
      </c>
    </row>
    <row r="1845" spans="1:27" x14ac:dyDescent="0.2">
      <c r="A1845" s="243" t="str">
        <f>IF(ISBLANK(B1845),"",COUNTA(B$10:B1845))</f>
        <v/>
      </c>
      <c r="B1845" s="24"/>
      <c r="C1845" s="48"/>
      <c r="D1845" s="48"/>
      <c r="E1845" s="33"/>
      <c r="F1845" s="35"/>
      <c r="G1845" s="35"/>
      <c r="H1845" s="49"/>
      <c r="I1845" s="35"/>
      <c r="J1845" s="34"/>
      <c r="K1845" s="62"/>
      <c r="L1845" s="62"/>
      <c r="M1845" s="114"/>
      <c r="N1845" s="116"/>
      <c r="O1845" s="57"/>
      <c r="P1845" s="50"/>
      <c r="Q1845" s="34"/>
      <c r="R1845" s="48"/>
      <c r="T1845" s="231" t="str">
        <f t="shared" si="91"/>
        <v/>
      </c>
      <c r="U1845" s="230"/>
      <c r="W1845" s="221" t="str">
        <f t="shared" si="92"/>
        <v/>
      </c>
      <c r="X1845" s="221" t="str">
        <f t="shared" si="93"/>
        <v/>
      </c>
      <c r="AA1845" s="216" t="str">
        <f>IF(ISNUMBER(J1845),IF(OR(F1845&lt;Soll_Ist_Vergleich!$C$4,F1845&gt;Soll_Ist_Vergleich!$C$5,I1845&lt;Soll_Ist_Vergleich!$C$4,I1845&gt;Soll_Ist_Vergleich!$C$5,O1845&lt;Soll_Ist_Vergleich!$C$4,O1845&gt;Soll_Ist_Vergleich!$C$5),"Datum überprüfen",""),"")</f>
        <v/>
      </c>
    </row>
    <row r="1846" spans="1:27" x14ac:dyDescent="0.2">
      <c r="A1846" s="243" t="str">
        <f>IF(ISBLANK(B1846),"",COUNTA(B$10:B1846))</f>
        <v/>
      </c>
      <c r="B1846" s="24"/>
      <c r="C1846" s="48"/>
      <c r="D1846" s="48"/>
      <c r="E1846" s="33"/>
      <c r="F1846" s="35"/>
      <c r="G1846" s="35"/>
      <c r="H1846" s="49"/>
      <c r="I1846" s="35"/>
      <c r="J1846" s="34"/>
      <c r="K1846" s="62"/>
      <c r="L1846" s="62"/>
      <c r="M1846" s="114"/>
      <c r="N1846" s="116"/>
      <c r="O1846" s="57"/>
      <c r="P1846" s="50"/>
      <c r="Q1846" s="34"/>
      <c r="R1846" s="48"/>
      <c r="T1846" s="231" t="str">
        <f t="shared" si="91"/>
        <v/>
      </c>
      <c r="U1846" s="230"/>
      <c r="W1846" s="221" t="str">
        <f t="shared" si="92"/>
        <v/>
      </c>
      <c r="X1846" s="221" t="str">
        <f t="shared" si="93"/>
        <v/>
      </c>
      <c r="AA1846" s="216" t="str">
        <f>IF(ISNUMBER(J1846),IF(OR(F1846&lt;Soll_Ist_Vergleich!$C$4,F1846&gt;Soll_Ist_Vergleich!$C$5,I1846&lt;Soll_Ist_Vergleich!$C$4,I1846&gt;Soll_Ist_Vergleich!$C$5,O1846&lt;Soll_Ist_Vergleich!$C$4,O1846&gt;Soll_Ist_Vergleich!$C$5),"Datum überprüfen",""),"")</f>
        <v/>
      </c>
    </row>
    <row r="1847" spans="1:27" x14ac:dyDescent="0.2">
      <c r="A1847" s="243" t="str">
        <f>IF(ISBLANK(B1847),"",COUNTA(B$10:B1847))</f>
        <v/>
      </c>
      <c r="B1847" s="24"/>
      <c r="C1847" s="48"/>
      <c r="D1847" s="48"/>
      <c r="E1847" s="33"/>
      <c r="F1847" s="35"/>
      <c r="G1847" s="35"/>
      <c r="H1847" s="49"/>
      <c r="I1847" s="35"/>
      <c r="J1847" s="34"/>
      <c r="K1847" s="62"/>
      <c r="L1847" s="62"/>
      <c r="M1847" s="114"/>
      <c r="N1847" s="116"/>
      <c r="O1847" s="57"/>
      <c r="P1847" s="50"/>
      <c r="Q1847" s="34"/>
      <c r="R1847" s="48"/>
      <c r="T1847" s="231" t="str">
        <f t="shared" si="91"/>
        <v/>
      </c>
      <c r="U1847" s="230"/>
      <c r="W1847" s="221" t="str">
        <f t="shared" si="92"/>
        <v/>
      </c>
      <c r="X1847" s="221" t="str">
        <f t="shared" si="93"/>
        <v/>
      </c>
      <c r="AA1847" s="216" t="str">
        <f>IF(ISNUMBER(J1847),IF(OR(F1847&lt;Soll_Ist_Vergleich!$C$4,F1847&gt;Soll_Ist_Vergleich!$C$5,I1847&lt;Soll_Ist_Vergleich!$C$4,I1847&gt;Soll_Ist_Vergleich!$C$5,O1847&lt;Soll_Ist_Vergleich!$C$4,O1847&gt;Soll_Ist_Vergleich!$C$5),"Datum überprüfen",""),"")</f>
        <v/>
      </c>
    </row>
    <row r="1848" spans="1:27" x14ac:dyDescent="0.2">
      <c r="A1848" s="243" t="str">
        <f>IF(ISBLANK(B1848),"",COUNTA(B$10:B1848))</f>
        <v/>
      </c>
      <c r="B1848" s="24"/>
      <c r="C1848" s="48"/>
      <c r="D1848" s="48"/>
      <c r="E1848" s="33"/>
      <c r="F1848" s="35"/>
      <c r="G1848" s="35"/>
      <c r="H1848" s="49"/>
      <c r="I1848" s="35"/>
      <c r="J1848" s="34"/>
      <c r="K1848" s="62"/>
      <c r="L1848" s="62"/>
      <c r="M1848" s="114"/>
      <c r="N1848" s="116"/>
      <c r="O1848" s="57"/>
      <c r="P1848" s="50"/>
      <c r="Q1848" s="34"/>
      <c r="R1848" s="48"/>
      <c r="T1848" s="231" t="str">
        <f t="shared" si="91"/>
        <v/>
      </c>
      <c r="U1848" s="230"/>
      <c r="W1848" s="221" t="str">
        <f t="shared" si="92"/>
        <v/>
      </c>
      <c r="X1848" s="221" t="str">
        <f t="shared" si="93"/>
        <v/>
      </c>
      <c r="AA1848" s="216" t="str">
        <f>IF(ISNUMBER(J1848),IF(OR(F1848&lt;Soll_Ist_Vergleich!$C$4,F1848&gt;Soll_Ist_Vergleich!$C$5,I1848&lt;Soll_Ist_Vergleich!$C$4,I1848&gt;Soll_Ist_Vergleich!$C$5,O1848&lt;Soll_Ist_Vergleich!$C$4,O1848&gt;Soll_Ist_Vergleich!$C$5),"Datum überprüfen",""),"")</f>
        <v/>
      </c>
    </row>
    <row r="1849" spans="1:27" x14ac:dyDescent="0.2">
      <c r="A1849" s="243" t="str">
        <f>IF(ISBLANK(B1849),"",COUNTA(B$10:B1849))</f>
        <v/>
      </c>
      <c r="B1849" s="24"/>
      <c r="C1849" s="48"/>
      <c r="D1849" s="48"/>
      <c r="E1849" s="33"/>
      <c r="F1849" s="35"/>
      <c r="G1849" s="35"/>
      <c r="H1849" s="49"/>
      <c r="I1849" s="35"/>
      <c r="J1849" s="34"/>
      <c r="K1849" s="62"/>
      <c r="L1849" s="62"/>
      <c r="M1849" s="114"/>
      <c r="N1849" s="116"/>
      <c r="O1849" s="57"/>
      <c r="P1849" s="50"/>
      <c r="Q1849" s="34"/>
      <c r="R1849" s="48"/>
      <c r="T1849" s="231" t="str">
        <f t="shared" si="91"/>
        <v/>
      </c>
      <c r="U1849" s="230"/>
      <c r="W1849" s="221" t="str">
        <f t="shared" si="92"/>
        <v/>
      </c>
      <c r="X1849" s="221" t="str">
        <f t="shared" si="93"/>
        <v/>
      </c>
      <c r="AA1849" s="216" t="str">
        <f>IF(ISNUMBER(J1849),IF(OR(F1849&lt;Soll_Ist_Vergleich!$C$4,F1849&gt;Soll_Ist_Vergleich!$C$5,I1849&lt;Soll_Ist_Vergleich!$C$4,I1849&gt;Soll_Ist_Vergleich!$C$5,O1849&lt;Soll_Ist_Vergleich!$C$4,O1849&gt;Soll_Ist_Vergleich!$C$5),"Datum überprüfen",""),"")</f>
        <v/>
      </c>
    </row>
    <row r="1850" spans="1:27" x14ac:dyDescent="0.2">
      <c r="A1850" s="243" t="str">
        <f>IF(ISBLANK(B1850),"",COUNTA(B$10:B1850))</f>
        <v/>
      </c>
      <c r="B1850" s="24"/>
      <c r="C1850" s="48"/>
      <c r="D1850" s="48"/>
      <c r="E1850" s="33"/>
      <c r="F1850" s="35"/>
      <c r="G1850" s="35"/>
      <c r="H1850" s="49"/>
      <c r="I1850" s="35"/>
      <c r="J1850" s="34"/>
      <c r="K1850" s="62"/>
      <c r="L1850" s="62"/>
      <c r="M1850" s="114"/>
      <c r="N1850" s="116"/>
      <c r="O1850" s="57"/>
      <c r="P1850" s="50"/>
      <c r="Q1850" s="34"/>
      <c r="R1850" s="48"/>
      <c r="T1850" s="231" t="str">
        <f t="shared" ref="T1850:T1913" si="94">IF(ISNUMBER(Q1850),Q1850-S1850,"")</f>
        <v/>
      </c>
      <c r="U1850" s="230"/>
      <c r="W1850" s="221" t="str">
        <f t="shared" ref="W1850:W1913" si="95">IF(ISNUMBER(J1850),ROUND(J1850/(1+L1850/100)*(1-K1850/100),2),"")</f>
        <v/>
      </c>
      <c r="X1850" s="221" t="str">
        <f t="shared" ref="X1850:X1913" si="96">IF(ISNUMBER(J1850),ROUND(J1850/(1+L1850/100),2),"")</f>
        <v/>
      </c>
      <c r="AA1850" s="216" t="str">
        <f>IF(ISNUMBER(J1850),IF(OR(F1850&lt;Soll_Ist_Vergleich!$C$4,F1850&gt;Soll_Ist_Vergleich!$C$5,I1850&lt;Soll_Ist_Vergleich!$C$4,I1850&gt;Soll_Ist_Vergleich!$C$5,O1850&lt;Soll_Ist_Vergleich!$C$4,O1850&gt;Soll_Ist_Vergleich!$C$5),"Datum überprüfen",""),"")</f>
        <v/>
      </c>
    </row>
    <row r="1851" spans="1:27" x14ac:dyDescent="0.2">
      <c r="A1851" s="243" t="str">
        <f>IF(ISBLANK(B1851),"",COUNTA(B$10:B1851))</f>
        <v/>
      </c>
      <c r="B1851" s="24"/>
      <c r="C1851" s="48"/>
      <c r="D1851" s="48"/>
      <c r="E1851" s="33"/>
      <c r="F1851" s="35"/>
      <c r="G1851" s="35"/>
      <c r="H1851" s="49"/>
      <c r="I1851" s="35"/>
      <c r="J1851" s="34"/>
      <c r="K1851" s="62"/>
      <c r="L1851" s="62"/>
      <c r="M1851" s="114"/>
      <c r="N1851" s="116"/>
      <c r="O1851" s="57"/>
      <c r="P1851" s="50"/>
      <c r="Q1851" s="34"/>
      <c r="R1851" s="48"/>
      <c r="T1851" s="231" t="str">
        <f t="shared" si="94"/>
        <v/>
      </c>
      <c r="U1851" s="230"/>
      <c r="W1851" s="221" t="str">
        <f t="shared" si="95"/>
        <v/>
      </c>
      <c r="X1851" s="221" t="str">
        <f t="shared" si="96"/>
        <v/>
      </c>
      <c r="AA1851" s="216" t="str">
        <f>IF(ISNUMBER(J1851),IF(OR(F1851&lt;Soll_Ist_Vergleich!$C$4,F1851&gt;Soll_Ist_Vergleich!$C$5,I1851&lt;Soll_Ist_Vergleich!$C$4,I1851&gt;Soll_Ist_Vergleich!$C$5,O1851&lt;Soll_Ist_Vergleich!$C$4,O1851&gt;Soll_Ist_Vergleich!$C$5),"Datum überprüfen",""),"")</f>
        <v/>
      </c>
    </row>
    <row r="1852" spans="1:27" x14ac:dyDescent="0.2">
      <c r="A1852" s="243" t="str">
        <f>IF(ISBLANK(B1852),"",COUNTA(B$10:B1852))</f>
        <v/>
      </c>
      <c r="B1852" s="24"/>
      <c r="C1852" s="48"/>
      <c r="D1852" s="48"/>
      <c r="E1852" s="33"/>
      <c r="F1852" s="35"/>
      <c r="G1852" s="35"/>
      <c r="H1852" s="49"/>
      <c r="I1852" s="35"/>
      <c r="J1852" s="34"/>
      <c r="K1852" s="62"/>
      <c r="L1852" s="62"/>
      <c r="M1852" s="114"/>
      <c r="N1852" s="116"/>
      <c r="O1852" s="57"/>
      <c r="P1852" s="50"/>
      <c r="Q1852" s="34"/>
      <c r="R1852" s="48"/>
      <c r="T1852" s="231" t="str">
        <f t="shared" si="94"/>
        <v/>
      </c>
      <c r="U1852" s="230"/>
      <c r="W1852" s="221" t="str">
        <f t="shared" si="95"/>
        <v/>
      </c>
      <c r="X1852" s="221" t="str">
        <f t="shared" si="96"/>
        <v/>
      </c>
      <c r="AA1852" s="216" t="str">
        <f>IF(ISNUMBER(J1852),IF(OR(F1852&lt;Soll_Ist_Vergleich!$C$4,F1852&gt;Soll_Ist_Vergleich!$C$5,I1852&lt;Soll_Ist_Vergleich!$C$4,I1852&gt;Soll_Ist_Vergleich!$C$5,O1852&lt;Soll_Ist_Vergleich!$C$4,O1852&gt;Soll_Ist_Vergleich!$C$5),"Datum überprüfen",""),"")</f>
        <v/>
      </c>
    </row>
    <row r="1853" spans="1:27" x14ac:dyDescent="0.2">
      <c r="A1853" s="243" t="str">
        <f>IF(ISBLANK(B1853),"",COUNTA(B$10:B1853))</f>
        <v/>
      </c>
      <c r="B1853" s="24"/>
      <c r="C1853" s="48"/>
      <c r="D1853" s="48"/>
      <c r="E1853" s="33"/>
      <c r="F1853" s="35"/>
      <c r="G1853" s="35"/>
      <c r="H1853" s="49"/>
      <c r="I1853" s="35"/>
      <c r="J1853" s="34"/>
      <c r="K1853" s="62"/>
      <c r="L1853" s="62"/>
      <c r="M1853" s="114"/>
      <c r="N1853" s="116"/>
      <c r="O1853" s="57"/>
      <c r="P1853" s="50"/>
      <c r="Q1853" s="34"/>
      <c r="R1853" s="48"/>
      <c r="T1853" s="231" t="str">
        <f t="shared" si="94"/>
        <v/>
      </c>
      <c r="U1853" s="230"/>
      <c r="W1853" s="221" t="str">
        <f t="shared" si="95"/>
        <v/>
      </c>
      <c r="X1853" s="221" t="str">
        <f t="shared" si="96"/>
        <v/>
      </c>
      <c r="AA1853" s="216" t="str">
        <f>IF(ISNUMBER(J1853),IF(OR(F1853&lt;Soll_Ist_Vergleich!$C$4,F1853&gt;Soll_Ist_Vergleich!$C$5,I1853&lt;Soll_Ist_Vergleich!$C$4,I1853&gt;Soll_Ist_Vergleich!$C$5,O1853&lt;Soll_Ist_Vergleich!$C$4,O1853&gt;Soll_Ist_Vergleich!$C$5),"Datum überprüfen",""),"")</f>
        <v/>
      </c>
    </row>
    <row r="1854" spans="1:27" x14ac:dyDescent="0.2">
      <c r="A1854" s="243" t="str">
        <f>IF(ISBLANK(B1854),"",COUNTA(B$10:B1854))</f>
        <v/>
      </c>
      <c r="B1854" s="24"/>
      <c r="C1854" s="48"/>
      <c r="D1854" s="48"/>
      <c r="E1854" s="33"/>
      <c r="F1854" s="35"/>
      <c r="G1854" s="35"/>
      <c r="H1854" s="49"/>
      <c r="I1854" s="35"/>
      <c r="J1854" s="34"/>
      <c r="K1854" s="62"/>
      <c r="L1854" s="62"/>
      <c r="M1854" s="114"/>
      <c r="N1854" s="116"/>
      <c r="O1854" s="57"/>
      <c r="P1854" s="50"/>
      <c r="Q1854" s="34"/>
      <c r="R1854" s="48"/>
      <c r="T1854" s="231" t="str">
        <f t="shared" si="94"/>
        <v/>
      </c>
      <c r="U1854" s="230"/>
      <c r="W1854" s="221" t="str">
        <f t="shared" si="95"/>
        <v/>
      </c>
      <c r="X1854" s="221" t="str">
        <f t="shared" si="96"/>
        <v/>
      </c>
      <c r="AA1854" s="216" t="str">
        <f>IF(ISNUMBER(J1854),IF(OR(F1854&lt;Soll_Ist_Vergleich!$C$4,F1854&gt;Soll_Ist_Vergleich!$C$5,I1854&lt;Soll_Ist_Vergleich!$C$4,I1854&gt;Soll_Ist_Vergleich!$C$5,O1854&lt;Soll_Ist_Vergleich!$C$4,O1854&gt;Soll_Ist_Vergleich!$C$5),"Datum überprüfen",""),"")</f>
        <v/>
      </c>
    </row>
    <row r="1855" spans="1:27" x14ac:dyDescent="0.2">
      <c r="A1855" s="243" t="str">
        <f>IF(ISBLANK(B1855),"",COUNTA(B$10:B1855))</f>
        <v/>
      </c>
      <c r="B1855" s="24"/>
      <c r="C1855" s="48"/>
      <c r="D1855" s="48"/>
      <c r="E1855" s="33"/>
      <c r="F1855" s="35"/>
      <c r="G1855" s="35"/>
      <c r="H1855" s="49"/>
      <c r="I1855" s="35"/>
      <c r="J1855" s="34"/>
      <c r="K1855" s="62"/>
      <c r="L1855" s="62"/>
      <c r="M1855" s="114"/>
      <c r="N1855" s="116"/>
      <c r="O1855" s="57"/>
      <c r="P1855" s="50"/>
      <c r="Q1855" s="34"/>
      <c r="R1855" s="48"/>
      <c r="T1855" s="231" t="str">
        <f t="shared" si="94"/>
        <v/>
      </c>
      <c r="U1855" s="230"/>
      <c r="W1855" s="221" t="str">
        <f t="shared" si="95"/>
        <v/>
      </c>
      <c r="X1855" s="221" t="str">
        <f t="shared" si="96"/>
        <v/>
      </c>
      <c r="AA1855" s="216" t="str">
        <f>IF(ISNUMBER(J1855),IF(OR(F1855&lt;Soll_Ist_Vergleich!$C$4,F1855&gt;Soll_Ist_Vergleich!$C$5,I1855&lt;Soll_Ist_Vergleich!$C$4,I1855&gt;Soll_Ist_Vergleich!$C$5,O1855&lt;Soll_Ist_Vergleich!$C$4,O1855&gt;Soll_Ist_Vergleich!$C$5),"Datum überprüfen",""),"")</f>
        <v/>
      </c>
    </row>
    <row r="1856" spans="1:27" x14ac:dyDescent="0.2">
      <c r="A1856" s="243" t="str">
        <f>IF(ISBLANK(B1856),"",COUNTA(B$10:B1856))</f>
        <v/>
      </c>
      <c r="B1856" s="24"/>
      <c r="C1856" s="48"/>
      <c r="D1856" s="48"/>
      <c r="E1856" s="33"/>
      <c r="F1856" s="35"/>
      <c r="G1856" s="35"/>
      <c r="H1856" s="49"/>
      <c r="I1856" s="35"/>
      <c r="J1856" s="34"/>
      <c r="K1856" s="62"/>
      <c r="L1856" s="62"/>
      <c r="M1856" s="114"/>
      <c r="N1856" s="116"/>
      <c r="O1856" s="57"/>
      <c r="P1856" s="50"/>
      <c r="Q1856" s="34"/>
      <c r="R1856" s="48"/>
      <c r="T1856" s="231" t="str">
        <f t="shared" si="94"/>
        <v/>
      </c>
      <c r="U1856" s="230"/>
      <c r="W1856" s="221" t="str">
        <f t="shared" si="95"/>
        <v/>
      </c>
      <c r="X1856" s="221" t="str">
        <f t="shared" si="96"/>
        <v/>
      </c>
      <c r="AA1856" s="216" t="str">
        <f>IF(ISNUMBER(J1856),IF(OR(F1856&lt;Soll_Ist_Vergleich!$C$4,F1856&gt;Soll_Ist_Vergleich!$C$5,I1856&lt;Soll_Ist_Vergleich!$C$4,I1856&gt;Soll_Ist_Vergleich!$C$5,O1856&lt;Soll_Ist_Vergleich!$C$4,O1856&gt;Soll_Ist_Vergleich!$C$5),"Datum überprüfen",""),"")</f>
        <v/>
      </c>
    </row>
    <row r="1857" spans="1:27" x14ac:dyDescent="0.2">
      <c r="A1857" s="243" t="str">
        <f>IF(ISBLANK(B1857),"",COUNTA(B$10:B1857))</f>
        <v/>
      </c>
      <c r="B1857" s="24"/>
      <c r="C1857" s="48"/>
      <c r="D1857" s="48"/>
      <c r="E1857" s="33"/>
      <c r="F1857" s="35"/>
      <c r="G1857" s="35"/>
      <c r="H1857" s="49"/>
      <c r="I1857" s="35"/>
      <c r="J1857" s="34"/>
      <c r="K1857" s="62"/>
      <c r="L1857" s="62"/>
      <c r="M1857" s="114"/>
      <c r="N1857" s="116"/>
      <c r="O1857" s="57"/>
      <c r="P1857" s="50"/>
      <c r="Q1857" s="34"/>
      <c r="R1857" s="48"/>
      <c r="T1857" s="231" t="str">
        <f t="shared" si="94"/>
        <v/>
      </c>
      <c r="U1857" s="230"/>
      <c r="W1857" s="221" t="str">
        <f t="shared" si="95"/>
        <v/>
      </c>
      <c r="X1857" s="221" t="str">
        <f t="shared" si="96"/>
        <v/>
      </c>
      <c r="AA1857" s="216" t="str">
        <f>IF(ISNUMBER(J1857),IF(OR(F1857&lt;Soll_Ist_Vergleich!$C$4,F1857&gt;Soll_Ist_Vergleich!$C$5,I1857&lt;Soll_Ist_Vergleich!$C$4,I1857&gt;Soll_Ist_Vergleich!$C$5,O1857&lt;Soll_Ist_Vergleich!$C$4,O1857&gt;Soll_Ist_Vergleich!$C$5),"Datum überprüfen",""),"")</f>
        <v/>
      </c>
    </row>
    <row r="1858" spans="1:27" x14ac:dyDescent="0.2">
      <c r="A1858" s="243" t="str">
        <f>IF(ISBLANK(B1858),"",COUNTA(B$10:B1858))</f>
        <v/>
      </c>
      <c r="B1858" s="24"/>
      <c r="C1858" s="48"/>
      <c r="D1858" s="48"/>
      <c r="E1858" s="33"/>
      <c r="F1858" s="35"/>
      <c r="G1858" s="35"/>
      <c r="H1858" s="49"/>
      <c r="I1858" s="35"/>
      <c r="J1858" s="34"/>
      <c r="K1858" s="62"/>
      <c r="L1858" s="62"/>
      <c r="M1858" s="114"/>
      <c r="N1858" s="116"/>
      <c r="O1858" s="57"/>
      <c r="P1858" s="50"/>
      <c r="Q1858" s="34"/>
      <c r="R1858" s="48"/>
      <c r="T1858" s="231" t="str">
        <f t="shared" si="94"/>
        <v/>
      </c>
      <c r="U1858" s="230"/>
      <c r="W1858" s="221" t="str">
        <f t="shared" si="95"/>
        <v/>
      </c>
      <c r="X1858" s="221" t="str">
        <f t="shared" si="96"/>
        <v/>
      </c>
      <c r="AA1858" s="216" t="str">
        <f>IF(ISNUMBER(J1858),IF(OR(F1858&lt;Soll_Ist_Vergleich!$C$4,F1858&gt;Soll_Ist_Vergleich!$C$5,I1858&lt;Soll_Ist_Vergleich!$C$4,I1858&gt;Soll_Ist_Vergleich!$C$5,O1858&lt;Soll_Ist_Vergleich!$C$4,O1858&gt;Soll_Ist_Vergleich!$C$5),"Datum überprüfen",""),"")</f>
        <v/>
      </c>
    </row>
    <row r="1859" spans="1:27" x14ac:dyDescent="0.2">
      <c r="A1859" s="243" t="str">
        <f>IF(ISBLANK(B1859),"",COUNTA(B$10:B1859))</f>
        <v/>
      </c>
      <c r="B1859" s="24"/>
      <c r="C1859" s="48"/>
      <c r="D1859" s="48"/>
      <c r="E1859" s="33"/>
      <c r="F1859" s="35"/>
      <c r="G1859" s="35"/>
      <c r="H1859" s="49"/>
      <c r="I1859" s="35"/>
      <c r="J1859" s="34"/>
      <c r="K1859" s="62"/>
      <c r="L1859" s="62"/>
      <c r="M1859" s="114"/>
      <c r="N1859" s="116"/>
      <c r="O1859" s="57"/>
      <c r="P1859" s="50"/>
      <c r="Q1859" s="34"/>
      <c r="R1859" s="48"/>
      <c r="T1859" s="231" t="str">
        <f t="shared" si="94"/>
        <v/>
      </c>
      <c r="U1859" s="230"/>
      <c r="W1859" s="221" t="str">
        <f t="shared" si="95"/>
        <v/>
      </c>
      <c r="X1859" s="221" t="str">
        <f t="shared" si="96"/>
        <v/>
      </c>
      <c r="AA1859" s="216" t="str">
        <f>IF(ISNUMBER(J1859),IF(OR(F1859&lt;Soll_Ist_Vergleich!$C$4,F1859&gt;Soll_Ist_Vergleich!$C$5,I1859&lt;Soll_Ist_Vergleich!$C$4,I1859&gt;Soll_Ist_Vergleich!$C$5,O1859&lt;Soll_Ist_Vergleich!$C$4,O1859&gt;Soll_Ist_Vergleich!$C$5),"Datum überprüfen",""),"")</f>
        <v/>
      </c>
    </row>
    <row r="1860" spans="1:27" x14ac:dyDescent="0.2">
      <c r="A1860" s="243" t="str">
        <f>IF(ISBLANK(B1860),"",COUNTA(B$10:B1860))</f>
        <v/>
      </c>
      <c r="B1860" s="24"/>
      <c r="C1860" s="48"/>
      <c r="D1860" s="48"/>
      <c r="E1860" s="33"/>
      <c r="F1860" s="35"/>
      <c r="G1860" s="35"/>
      <c r="H1860" s="49"/>
      <c r="I1860" s="35"/>
      <c r="J1860" s="34"/>
      <c r="K1860" s="62"/>
      <c r="L1860" s="62"/>
      <c r="M1860" s="114"/>
      <c r="N1860" s="116"/>
      <c r="O1860" s="57"/>
      <c r="P1860" s="50"/>
      <c r="Q1860" s="34"/>
      <c r="R1860" s="48"/>
      <c r="T1860" s="231" t="str">
        <f t="shared" si="94"/>
        <v/>
      </c>
      <c r="U1860" s="230"/>
      <c r="W1860" s="221" t="str">
        <f t="shared" si="95"/>
        <v/>
      </c>
      <c r="X1860" s="221" t="str">
        <f t="shared" si="96"/>
        <v/>
      </c>
      <c r="AA1860" s="216" t="str">
        <f>IF(ISNUMBER(J1860),IF(OR(F1860&lt;Soll_Ist_Vergleich!$C$4,F1860&gt;Soll_Ist_Vergleich!$C$5,I1860&lt;Soll_Ist_Vergleich!$C$4,I1860&gt;Soll_Ist_Vergleich!$C$5,O1860&lt;Soll_Ist_Vergleich!$C$4,O1860&gt;Soll_Ist_Vergleich!$C$5),"Datum überprüfen",""),"")</f>
        <v/>
      </c>
    </row>
    <row r="1861" spans="1:27" x14ac:dyDescent="0.2">
      <c r="A1861" s="243" t="str">
        <f>IF(ISBLANK(B1861),"",COUNTA(B$10:B1861))</f>
        <v/>
      </c>
      <c r="B1861" s="24"/>
      <c r="C1861" s="48"/>
      <c r="D1861" s="48"/>
      <c r="E1861" s="33"/>
      <c r="F1861" s="35"/>
      <c r="G1861" s="35"/>
      <c r="H1861" s="49"/>
      <c r="I1861" s="35"/>
      <c r="J1861" s="34"/>
      <c r="K1861" s="62"/>
      <c r="L1861" s="62"/>
      <c r="M1861" s="114"/>
      <c r="N1861" s="116"/>
      <c r="O1861" s="57"/>
      <c r="P1861" s="50"/>
      <c r="Q1861" s="34"/>
      <c r="R1861" s="48"/>
      <c r="T1861" s="231" t="str">
        <f t="shared" si="94"/>
        <v/>
      </c>
      <c r="U1861" s="230"/>
      <c r="W1861" s="221" t="str">
        <f t="shared" si="95"/>
        <v/>
      </c>
      <c r="X1861" s="221" t="str">
        <f t="shared" si="96"/>
        <v/>
      </c>
      <c r="AA1861" s="216" t="str">
        <f>IF(ISNUMBER(J1861),IF(OR(F1861&lt;Soll_Ist_Vergleich!$C$4,F1861&gt;Soll_Ist_Vergleich!$C$5,I1861&lt;Soll_Ist_Vergleich!$C$4,I1861&gt;Soll_Ist_Vergleich!$C$5,O1861&lt;Soll_Ist_Vergleich!$C$4,O1861&gt;Soll_Ist_Vergleich!$C$5),"Datum überprüfen",""),"")</f>
        <v/>
      </c>
    </row>
    <row r="1862" spans="1:27" x14ac:dyDescent="0.2">
      <c r="A1862" s="243" t="str">
        <f>IF(ISBLANK(B1862),"",COUNTA(B$10:B1862))</f>
        <v/>
      </c>
      <c r="B1862" s="24"/>
      <c r="C1862" s="48"/>
      <c r="D1862" s="48"/>
      <c r="E1862" s="33"/>
      <c r="F1862" s="35"/>
      <c r="G1862" s="35"/>
      <c r="H1862" s="49"/>
      <c r="I1862" s="35"/>
      <c r="J1862" s="34"/>
      <c r="K1862" s="62"/>
      <c r="L1862" s="62"/>
      <c r="M1862" s="114"/>
      <c r="N1862" s="116"/>
      <c r="O1862" s="57"/>
      <c r="P1862" s="50"/>
      <c r="Q1862" s="34"/>
      <c r="R1862" s="48"/>
      <c r="T1862" s="231" t="str">
        <f t="shared" si="94"/>
        <v/>
      </c>
      <c r="U1862" s="230"/>
      <c r="W1862" s="221" t="str">
        <f t="shared" si="95"/>
        <v/>
      </c>
      <c r="X1862" s="221" t="str">
        <f t="shared" si="96"/>
        <v/>
      </c>
      <c r="AA1862" s="216" t="str">
        <f>IF(ISNUMBER(J1862),IF(OR(F1862&lt;Soll_Ist_Vergleich!$C$4,F1862&gt;Soll_Ist_Vergleich!$C$5,I1862&lt;Soll_Ist_Vergleich!$C$4,I1862&gt;Soll_Ist_Vergleich!$C$5,O1862&lt;Soll_Ist_Vergleich!$C$4,O1862&gt;Soll_Ist_Vergleich!$C$5),"Datum überprüfen",""),"")</f>
        <v/>
      </c>
    </row>
    <row r="1863" spans="1:27" x14ac:dyDescent="0.2">
      <c r="A1863" s="243" t="str">
        <f>IF(ISBLANK(B1863),"",COUNTA(B$10:B1863))</f>
        <v/>
      </c>
      <c r="B1863" s="24"/>
      <c r="C1863" s="48"/>
      <c r="D1863" s="48"/>
      <c r="E1863" s="33"/>
      <c r="F1863" s="35"/>
      <c r="G1863" s="35"/>
      <c r="H1863" s="49"/>
      <c r="I1863" s="35"/>
      <c r="J1863" s="34"/>
      <c r="K1863" s="62"/>
      <c r="L1863" s="62"/>
      <c r="M1863" s="114"/>
      <c r="N1863" s="116"/>
      <c r="O1863" s="57"/>
      <c r="P1863" s="50"/>
      <c r="Q1863" s="34"/>
      <c r="R1863" s="48"/>
      <c r="T1863" s="231" t="str">
        <f t="shared" si="94"/>
        <v/>
      </c>
      <c r="U1863" s="230"/>
      <c r="W1863" s="221" t="str">
        <f t="shared" si="95"/>
        <v/>
      </c>
      <c r="X1863" s="221" t="str">
        <f t="shared" si="96"/>
        <v/>
      </c>
      <c r="AA1863" s="216" t="str">
        <f>IF(ISNUMBER(J1863),IF(OR(F1863&lt;Soll_Ist_Vergleich!$C$4,F1863&gt;Soll_Ist_Vergleich!$C$5,I1863&lt;Soll_Ist_Vergleich!$C$4,I1863&gt;Soll_Ist_Vergleich!$C$5,O1863&lt;Soll_Ist_Vergleich!$C$4,O1863&gt;Soll_Ist_Vergleich!$C$5),"Datum überprüfen",""),"")</f>
        <v/>
      </c>
    </row>
    <row r="1864" spans="1:27" x14ac:dyDescent="0.2">
      <c r="A1864" s="243" t="str">
        <f>IF(ISBLANK(B1864),"",COUNTA(B$10:B1864))</f>
        <v/>
      </c>
      <c r="B1864" s="24"/>
      <c r="C1864" s="48"/>
      <c r="D1864" s="48"/>
      <c r="E1864" s="33"/>
      <c r="F1864" s="35"/>
      <c r="G1864" s="35"/>
      <c r="H1864" s="49"/>
      <c r="I1864" s="35"/>
      <c r="J1864" s="34"/>
      <c r="K1864" s="62"/>
      <c r="L1864" s="62"/>
      <c r="M1864" s="114"/>
      <c r="N1864" s="116"/>
      <c r="O1864" s="57"/>
      <c r="P1864" s="50"/>
      <c r="Q1864" s="34"/>
      <c r="R1864" s="48"/>
      <c r="T1864" s="231" t="str">
        <f t="shared" si="94"/>
        <v/>
      </c>
      <c r="U1864" s="230"/>
      <c r="W1864" s="221" t="str">
        <f t="shared" si="95"/>
        <v/>
      </c>
      <c r="X1864" s="221" t="str">
        <f t="shared" si="96"/>
        <v/>
      </c>
      <c r="AA1864" s="216" t="str">
        <f>IF(ISNUMBER(J1864),IF(OR(F1864&lt;Soll_Ist_Vergleich!$C$4,F1864&gt;Soll_Ist_Vergleich!$C$5,I1864&lt;Soll_Ist_Vergleich!$C$4,I1864&gt;Soll_Ist_Vergleich!$C$5,O1864&lt;Soll_Ist_Vergleich!$C$4,O1864&gt;Soll_Ist_Vergleich!$C$5),"Datum überprüfen",""),"")</f>
        <v/>
      </c>
    </row>
    <row r="1865" spans="1:27" x14ac:dyDescent="0.2">
      <c r="A1865" s="243" t="str">
        <f>IF(ISBLANK(B1865),"",COUNTA(B$10:B1865))</f>
        <v/>
      </c>
      <c r="B1865" s="24"/>
      <c r="C1865" s="48"/>
      <c r="D1865" s="48"/>
      <c r="E1865" s="33"/>
      <c r="F1865" s="35"/>
      <c r="G1865" s="35"/>
      <c r="H1865" s="49"/>
      <c r="I1865" s="35"/>
      <c r="J1865" s="34"/>
      <c r="K1865" s="62"/>
      <c r="L1865" s="62"/>
      <c r="M1865" s="114"/>
      <c r="N1865" s="116"/>
      <c r="O1865" s="57"/>
      <c r="P1865" s="50"/>
      <c r="Q1865" s="34"/>
      <c r="R1865" s="48"/>
      <c r="T1865" s="231" t="str">
        <f t="shared" si="94"/>
        <v/>
      </c>
      <c r="U1865" s="230"/>
      <c r="W1865" s="221" t="str">
        <f t="shared" si="95"/>
        <v/>
      </c>
      <c r="X1865" s="221" t="str">
        <f t="shared" si="96"/>
        <v/>
      </c>
      <c r="AA1865" s="216" t="str">
        <f>IF(ISNUMBER(J1865),IF(OR(F1865&lt;Soll_Ist_Vergleich!$C$4,F1865&gt;Soll_Ist_Vergleich!$C$5,I1865&lt;Soll_Ist_Vergleich!$C$4,I1865&gt;Soll_Ist_Vergleich!$C$5,O1865&lt;Soll_Ist_Vergleich!$C$4,O1865&gt;Soll_Ist_Vergleich!$C$5),"Datum überprüfen",""),"")</f>
        <v/>
      </c>
    </row>
    <row r="1866" spans="1:27" x14ac:dyDescent="0.2">
      <c r="A1866" s="243" t="str">
        <f>IF(ISBLANK(B1866),"",COUNTA(B$10:B1866))</f>
        <v/>
      </c>
      <c r="B1866" s="24"/>
      <c r="C1866" s="48"/>
      <c r="D1866" s="48"/>
      <c r="E1866" s="33"/>
      <c r="F1866" s="35"/>
      <c r="G1866" s="35"/>
      <c r="H1866" s="49"/>
      <c r="I1866" s="35"/>
      <c r="J1866" s="34"/>
      <c r="K1866" s="62"/>
      <c r="L1866" s="62"/>
      <c r="M1866" s="114"/>
      <c r="N1866" s="116"/>
      <c r="O1866" s="57"/>
      <c r="P1866" s="50"/>
      <c r="Q1866" s="34"/>
      <c r="R1866" s="48"/>
      <c r="T1866" s="231" t="str">
        <f t="shared" si="94"/>
        <v/>
      </c>
      <c r="U1866" s="230"/>
      <c r="W1866" s="221" t="str">
        <f t="shared" si="95"/>
        <v/>
      </c>
      <c r="X1866" s="221" t="str">
        <f t="shared" si="96"/>
        <v/>
      </c>
      <c r="AA1866" s="216" t="str">
        <f>IF(ISNUMBER(J1866),IF(OR(F1866&lt;Soll_Ist_Vergleich!$C$4,F1866&gt;Soll_Ist_Vergleich!$C$5,I1866&lt;Soll_Ist_Vergleich!$C$4,I1866&gt;Soll_Ist_Vergleich!$C$5,O1866&lt;Soll_Ist_Vergleich!$C$4,O1866&gt;Soll_Ist_Vergleich!$C$5),"Datum überprüfen",""),"")</f>
        <v/>
      </c>
    </row>
    <row r="1867" spans="1:27" x14ac:dyDescent="0.2">
      <c r="A1867" s="243" t="str">
        <f>IF(ISBLANK(B1867),"",COUNTA(B$10:B1867))</f>
        <v/>
      </c>
      <c r="B1867" s="24"/>
      <c r="C1867" s="48"/>
      <c r="D1867" s="48"/>
      <c r="E1867" s="33"/>
      <c r="F1867" s="35"/>
      <c r="G1867" s="35"/>
      <c r="H1867" s="49"/>
      <c r="I1867" s="35"/>
      <c r="J1867" s="34"/>
      <c r="K1867" s="62"/>
      <c r="L1867" s="62"/>
      <c r="M1867" s="114"/>
      <c r="N1867" s="116"/>
      <c r="O1867" s="57"/>
      <c r="P1867" s="50"/>
      <c r="Q1867" s="34"/>
      <c r="R1867" s="48"/>
      <c r="T1867" s="231" t="str">
        <f t="shared" si="94"/>
        <v/>
      </c>
      <c r="U1867" s="230"/>
      <c r="W1867" s="221" t="str">
        <f t="shared" si="95"/>
        <v/>
      </c>
      <c r="X1867" s="221" t="str">
        <f t="shared" si="96"/>
        <v/>
      </c>
      <c r="AA1867" s="216" t="str">
        <f>IF(ISNUMBER(J1867),IF(OR(F1867&lt;Soll_Ist_Vergleich!$C$4,F1867&gt;Soll_Ist_Vergleich!$C$5,I1867&lt;Soll_Ist_Vergleich!$C$4,I1867&gt;Soll_Ist_Vergleich!$C$5,O1867&lt;Soll_Ist_Vergleich!$C$4,O1867&gt;Soll_Ist_Vergleich!$C$5),"Datum überprüfen",""),"")</f>
        <v/>
      </c>
    </row>
    <row r="1868" spans="1:27" x14ac:dyDescent="0.2">
      <c r="A1868" s="243" t="str">
        <f>IF(ISBLANK(B1868),"",COUNTA(B$10:B1868))</f>
        <v/>
      </c>
      <c r="B1868" s="24"/>
      <c r="C1868" s="48"/>
      <c r="D1868" s="48"/>
      <c r="E1868" s="33"/>
      <c r="F1868" s="35"/>
      <c r="G1868" s="35"/>
      <c r="H1868" s="49"/>
      <c r="I1868" s="35"/>
      <c r="J1868" s="34"/>
      <c r="K1868" s="62"/>
      <c r="L1868" s="62"/>
      <c r="M1868" s="114"/>
      <c r="N1868" s="116"/>
      <c r="O1868" s="57"/>
      <c r="P1868" s="50"/>
      <c r="Q1868" s="34"/>
      <c r="R1868" s="48"/>
      <c r="T1868" s="231" t="str">
        <f t="shared" si="94"/>
        <v/>
      </c>
      <c r="U1868" s="230"/>
      <c r="W1868" s="221" t="str">
        <f t="shared" si="95"/>
        <v/>
      </c>
      <c r="X1868" s="221" t="str">
        <f t="shared" si="96"/>
        <v/>
      </c>
      <c r="AA1868" s="216" t="str">
        <f>IF(ISNUMBER(J1868),IF(OR(F1868&lt;Soll_Ist_Vergleich!$C$4,F1868&gt;Soll_Ist_Vergleich!$C$5,I1868&lt;Soll_Ist_Vergleich!$C$4,I1868&gt;Soll_Ist_Vergleich!$C$5,O1868&lt;Soll_Ist_Vergleich!$C$4,O1868&gt;Soll_Ist_Vergleich!$C$5),"Datum überprüfen",""),"")</f>
        <v/>
      </c>
    </row>
    <row r="1869" spans="1:27" x14ac:dyDescent="0.2">
      <c r="A1869" s="243" t="str">
        <f>IF(ISBLANK(B1869),"",COUNTA(B$10:B1869))</f>
        <v/>
      </c>
      <c r="B1869" s="24"/>
      <c r="C1869" s="48"/>
      <c r="D1869" s="48"/>
      <c r="E1869" s="33"/>
      <c r="F1869" s="35"/>
      <c r="G1869" s="35"/>
      <c r="H1869" s="49"/>
      <c r="I1869" s="35"/>
      <c r="J1869" s="34"/>
      <c r="K1869" s="62"/>
      <c r="L1869" s="62"/>
      <c r="M1869" s="114"/>
      <c r="N1869" s="116"/>
      <c r="O1869" s="57"/>
      <c r="P1869" s="50"/>
      <c r="Q1869" s="34"/>
      <c r="R1869" s="48"/>
      <c r="T1869" s="231" t="str">
        <f t="shared" si="94"/>
        <v/>
      </c>
      <c r="U1869" s="230"/>
      <c r="W1869" s="221" t="str">
        <f t="shared" si="95"/>
        <v/>
      </c>
      <c r="X1869" s="221" t="str">
        <f t="shared" si="96"/>
        <v/>
      </c>
      <c r="AA1869" s="216" t="str">
        <f>IF(ISNUMBER(J1869),IF(OR(F1869&lt;Soll_Ist_Vergleich!$C$4,F1869&gt;Soll_Ist_Vergleich!$C$5,I1869&lt;Soll_Ist_Vergleich!$C$4,I1869&gt;Soll_Ist_Vergleich!$C$5,O1869&lt;Soll_Ist_Vergleich!$C$4,O1869&gt;Soll_Ist_Vergleich!$C$5),"Datum überprüfen",""),"")</f>
        <v/>
      </c>
    </row>
    <row r="1870" spans="1:27" x14ac:dyDescent="0.2">
      <c r="A1870" s="243" t="str">
        <f>IF(ISBLANK(B1870),"",COUNTA(B$10:B1870))</f>
        <v/>
      </c>
      <c r="B1870" s="24"/>
      <c r="C1870" s="48"/>
      <c r="D1870" s="48"/>
      <c r="E1870" s="33"/>
      <c r="F1870" s="35"/>
      <c r="G1870" s="35"/>
      <c r="H1870" s="49"/>
      <c r="I1870" s="35"/>
      <c r="J1870" s="34"/>
      <c r="K1870" s="62"/>
      <c r="L1870" s="62"/>
      <c r="M1870" s="114"/>
      <c r="N1870" s="116"/>
      <c r="O1870" s="57"/>
      <c r="P1870" s="50"/>
      <c r="Q1870" s="34"/>
      <c r="R1870" s="48"/>
      <c r="T1870" s="231" t="str">
        <f t="shared" si="94"/>
        <v/>
      </c>
      <c r="U1870" s="230"/>
      <c r="W1870" s="221" t="str">
        <f t="shared" si="95"/>
        <v/>
      </c>
      <c r="X1870" s="221" t="str">
        <f t="shared" si="96"/>
        <v/>
      </c>
      <c r="AA1870" s="216" t="str">
        <f>IF(ISNUMBER(J1870),IF(OR(F1870&lt;Soll_Ist_Vergleich!$C$4,F1870&gt;Soll_Ist_Vergleich!$C$5,I1870&lt;Soll_Ist_Vergleich!$C$4,I1870&gt;Soll_Ist_Vergleich!$C$5,O1870&lt;Soll_Ist_Vergleich!$C$4,O1870&gt;Soll_Ist_Vergleich!$C$5),"Datum überprüfen",""),"")</f>
        <v/>
      </c>
    </row>
    <row r="1871" spans="1:27" x14ac:dyDescent="0.2">
      <c r="A1871" s="243" t="str">
        <f>IF(ISBLANK(B1871),"",COUNTA(B$10:B1871))</f>
        <v/>
      </c>
      <c r="B1871" s="24"/>
      <c r="C1871" s="48"/>
      <c r="D1871" s="48"/>
      <c r="E1871" s="33"/>
      <c r="F1871" s="35"/>
      <c r="G1871" s="35"/>
      <c r="H1871" s="49"/>
      <c r="I1871" s="35"/>
      <c r="J1871" s="34"/>
      <c r="K1871" s="62"/>
      <c r="L1871" s="62"/>
      <c r="M1871" s="114"/>
      <c r="N1871" s="116"/>
      <c r="O1871" s="57"/>
      <c r="P1871" s="50"/>
      <c r="Q1871" s="34"/>
      <c r="R1871" s="48"/>
      <c r="T1871" s="231" t="str">
        <f t="shared" si="94"/>
        <v/>
      </c>
      <c r="U1871" s="230"/>
      <c r="W1871" s="221" t="str">
        <f t="shared" si="95"/>
        <v/>
      </c>
      <c r="X1871" s="221" t="str">
        <f t="shared" si="96"/>
        <v/>
      </c>
      <c r="AA1871" s="216" t="str">
        <f>IF(ISNUMBER(J1871),IF(OR(F1871&lt;Soll_Ist_Vergleich!$C$4,F1871&gt;Soll_Ist_Vergleich!$C$5,I1871&lt;Soll_Ist_Vergleich!$C$4,I1871&gt;Soll_Ist_Vergleich!$C$5,O1871&lt;Soll_Ist_Vergleich!$C$4,O1871&gt;Soll_Ist_Vergleich!$C$5),"Datum überprüfen",""),"")</f>
        <v/>
      </c>
    </row>
    <row r="1872" spans="1:27" x14ac:dyDescent="0.2">
      <c r="A1872" s="243" t="str">
        <f>IF(ISBLANK(B1872),"",COUNTA(B$10:B1872))</f>
        <v/>
      </c>
      <c r="B1872" s="24"/>
      <c r="C1872" s="48"/>
      <c r="D1872" s="48"/>
      <c r="E1872" s="33"/>
      <c r="F1872" s="35"/>
      <c r="G1872" s="35"/>
      <c r="H1872" s="49"/>
      <c r="I1872" s="35"/>
      <c r="J1872" s="34"/>
      <c r="K1872" s="62"/>
      <c r="L1872" s="62"/>
      <c r="M1872" s="114"/>
      <c r="N1872" s="116"/>
      <c r="O1872" s="57"/>
      <c r="P1872" s="50"/>
      <c r="Q1872" s="34"/>
      <c r="R1872" s="48"/>
      <c r="T1872" s="231" t="str">
        <f t="shared" si="94"/>
        <v/>
      </c>
      <c r="U1872" s="230"/>
      <c r="W1872" s="221" t="str">
        <f t="shared" si="95"/>
        <v/>
      </c>
      <c r="X1872" s="221" t="str">
        <f t="shared" si="96"/>
        <v/>
      </c>
      <c r="AA1872" s="216" t="str">
        <f>IF(ISNUMBER(J1872),IF(OR(F1872&lt;Soll_Ist_Vergleich!$C$4,F1872&gt;Soll_Ist_Vergleich!$C$5,I1872&lt;Soll_Ist_Vergleich!$C$4,I1872&gt;Soll_Ist_Vergleich!$C$5,O1872&lt;Soll_Ist_Vergleich!$C$4,O1872&gt;Soll_Ist_Vergleich!$C$5),"Datum überprüfen",""),"")</f>
        <v/>
      </c>
    </row>
    <row r="1873" spans="1:27" x14ac:dyDescent="0.2">
      <c r="A1873" s="243" t="str">
        <f>IF(ISBLANK(B1873),"",COUNTA(B$10:B1873))</f>
        <v/>
      </c>
      <c r="B1873" s="24"/>
      <c r="C1873" s="48"/>
      <c r="D1873" s="48"/>
      <c r="E1873" s="33"/>
      <c r="F1873" s="35"/>
      <c r="G1873" s="35"/>
      <c r="H1873" s="49"/>
      <c r="I1873" s="35"/>
      <c r="J1873" s="34"/>
      <c r="K1873" s="62"/>
      <c r="L1873" s="62"/>
      <c r="M1873" s="114"/>
      <c r="N1873" s="116"/>
      <c r="O1873" s="57"/>
      <c r="P1873" s="50"/>
      <c r="Q1873" s="34"/>
      <c r="R1873" s="48"/>
      <c r="T1873" s="231" t="str">
        <f t="shared" si="94"/>
        <v/>
      </c>
      <c r="U1873" s="230"/>
      <c r="W1873" s="221" t="str">
        <f t="shared" si="95"/>
        <v/>
      </c>
      <c r="X1873" s="221" t="str">
        <f t="shared" si="96"/>
        <v/>
      </c>
      <c r="AA1873" s="216" t="str">
        <f>IF(ISNUMBER(J1873),IF(OR(F1873&lt;Soll_Ist_Vergleich!$C$4,F1873&gt;Soll_Ist_Vergleich!$C$5,I1873&lt;Soll_Ist_Vergleich!$C$4,I1873&gt;Soll_Ist_Vergleich!$C$5,O1873&lt;Soll_Ist_Vergleich!$C$4,O1873&gt;Soll_Ist_Vergleich!$C$5),"Datum überprüfen",""),"")</f>
        <v/>
      </c>
    </row>
    <row r="1874" spans="1:27" x14ac:dyDescent="0.2">
      <c r="A1874" s="243" t="str">
        <f>IF(ISBLANK(B1874),"",COUNTA(B$10:B1874))</f>
        <v/>
      </c>
      <c r="B1874" s="24"/>
      <c r="C1874" s="48"/>
      <c r="D1874" s="48"/>
      <c r="E1874" s="33"/>
      <c r="F1874" s="35"/>
      <c r="G1874" s="35"/>
      <c r="H1874" s="49"/>
      <c r="I1874" s="35"/>
      <c r="J1874" s="34"/>
      <c r="K1874" s="62"/>
      <c r="L1874" s="62"/>
      <c r="M1874" s="114"/>
      <c r="N1874" s="116"/>
      <c r="O1874" s="57"/>
      <c r="P1874" s="50"/>
      <c r="Q1874" s="34"/>
      <c r="R1874" s="48"/>
      <c r="T1874" s="231" t="str">
        <f t="shared" si="94"/>
        <v/>
      </c>
      <c r="U1874" s="230"/>
      <c r="W1874" s="221" t="str">
        <f t="shared" si="95"/>
        <v/>
      </c>
      <c r="X1874" s="221" t="str">
        <f t="shared" si="96"/>
        <v/>
      </c>
      <c r="AA1874" s="216" t="str">
        <f>IF(ISNUMBER(J1874),IF(OR(F1874&lt;Soll_Ist_Vergleich!$C$4,F1874&gt;Soll_Ist_Vergleich!$C$5,I1874&lt;Soll_Ist_Vergleich!$C$4,I1874&gt;Soll_Ist_Vergleich!$C$5,O1874&lt;Soll_Ist_Vergleich!$C$4,O1874&gt;Soll_Ist_Vergleich!$C$5),"Datum überprüfen",""),"")</f>
        <v/>
      </c>
    </row>
    <row r="1875" spans="1:27" x14ac:dyDescent="0.2">
      <c r="A1875" s="243" t="str">
        <f>IF(ISBLANK(B1875),"",COUNTA(B$10:B1875))</f>
        <v/>
      </c>
      <c r="B1875" s="24"/>
      <c r="C1875" s="48"/>
      <c r="D1875" s="48"/>
      <c r="E1875" s="33"/>
      <c r="F1875" s="35"/>
      <c r="G1875" s="35"/>
      <c r="H1875" s="49"/>
      <c r="I1875" s="35"/>
      <c r="J1875" s="34"/>
      <c r="K1875" s="62"/>
      <c r="L1875" s="62"/>
      <c r="M1875" s="114"/>
      <c r="N1875" s="116"/>
      <c r="O1875" s="57"/>
      <c r="P1875" s="50"/>
      <c r="Q1875" s="34"/>
      <c r="R1875" s="48"/>
      <c r="T1875" s="231" t="str">
        <f t="shared" si="94"/>
        <v/>
      </c>
      <c r="U1875" s="230"/>
      <c r="W1875" s="221" t="str">
        <f t="shared" si="95"/>
        <v/>
      </c>
      <c r="X1875" s="221" t="str">
        <f t="shared" si="96"/>
        <v/>
      </c>
      <c r="AA1875" s="216" t="str">
        <f>IF(ISNUMBER(J1875),IF(OR(F1875&lt;Soll_Ist_Vergleich!$C$4,F1875&gt;Soll_Ist_Vergleich!$C$5,I1875&lt;Soll_Ist_Vergleich!$C$4,I1875&gt;Soll_Ist_Vergleich!$C$5,O1875&lt;Soll_Ist_Vergleich!$C$4,O1875&gt;Soll_Ist_Vergleich!$C$5),"Datum überprüfen",""),"")</f>
        <v/>
      </c>
    </row>
    <row r="1876" spans="1:27" x14ac:dyDescent="0.2">
      <c r="A1876" s="243" t="str">
        <f>IF(ISBLANK(B1876),"",COUNTA(B$10:B1876))</f>
        <v/>
      </c>
      <c r="B1876" s="24"/>
      <c r="C1876" s="48"/>
      <c r="D1876" s="48"/>
      <c r="E1876" s="33"/>
      <c r="F1876" s="35"/>
      <c r="G1876" s="35"/>
      <c r="H1876" s="49"/>
      <c r="I1876" s="35"/>
      <c r="J1876" s="34"/>
      <c r="K1876" s="62"/>
      <c r="L1876" s="62"/>
      <c r="M1876" s="114"/>
      <c r="N1876" s="116"/>
      <c r="O1876" s="57"/>
      <c r="P1876" s="50"/>
      <c r="Q1876" s="34"/>
      <c r="R1876" s="48"/>
      <c r="T1876" s="231" t="str">
        <f t="shared" si="94"/>
        <v/>
      </c>
      <c r="U1876" s="230"/>
      <c r="W1876" s="221" t="str">
        <f t="shared" si="95"/>
        <v/>
      </c>
      <c r="X1876" s="221" t="str">
        <f t="shared" si="96"/>
        <v/>
      </c>
      <c r="AA1876" s="216" t="str">
        <f>IF(ISNUMBER(J1876),IF(OR(F1876&lt;Soll_Ist_Vergleich!$C$4,F1876&gt;Soll_Ist_Vergleich!$C$5,I1876&lt;Soll_Ist_Vergleich!$C$4,I1876&gt;Soll_Ist_Vergleich!$C$5,O1876&lt;Soll_Ist_Vergleich!$C$4,O1876&gt;Soll_Ist_Vergleich!$C$5),"Datum überprüfen",""),"")</f>
        <v/>
      </c>
    </row>
    <row r="1877" spans="1:27" x14ac:dyDescent="0.2">
      <c r="A1877" s="243" t="str">
        <f>IF(ISBLANK(B1877),"",COUNTA(B$10:B1877))</f>
        <v/>
      </c>
      <c r="B1877" s="24"/>
      <c r="C1877" s="48"/>
      <c r="D1877" s="48"/>
      <c r="E1877" s="33"/>
      <c r="F1877" s="35"/>
      <c r="G1877" s="35"/>
      <c r="H1877" s="49"/>
      <c r="I1877" s="35"/>
      <c r="J1877" s="34"/>
      <c r="K1877" s="62"/>
      <c r="L1877" s="62"/>
      <c r="M1877" s="114"/>
      <c r="N1877" s="116"/>
      <c r="O1877" s="57"/>
      <c r="P1877" s="50"/>
      <c r="Q1877" s="34"/>
      <c r="R1877" s="48"/>
      <c r="T1877" s="231" t="str">
        <f t="shared" si="94"/>
        <v/>
      </c>
      <c r="U1877" s="230"/>
      <c r="W1877" s="221" t="str">
        <f t="shared" si="95"/>
        <v/>
      </c>
      <c r="X1877" s="221" t="str">
        <f t="shared" si="96"/>
        <v/>
      </c>
      <c r="AA1877" s="216" t="str">
        <f>IF(ISNUMBER(J1877),IF(OR(F1877&lt;Soll_Ist_Vergleich!$C$4,F1877&gt;Soll_Ist_Vergleich!$C$5,I1877&lt;Soll_Ist_Vergleich!$C$4,I1877&gt;Soll_Ist_Vergleich!$C$5,O1877&lt;Soll_Ist_Vergleich!$C$4,O1877&gt;Soll_Ist_Vergleich!$C$5),"Datum überprüfen",""),"")</f>
        <v/>
      </c>
    </row>
    <row r="1878" spans="1:27" x14ac:dyDescent="0.2">
      <c r="A1878" s="243" t="str">
        <f>IF(ISBLANK(B1878),"",COUNTA(B$10:B1878))</f>
        <v/>
      </c>
      <c r="B1878" s="24"/>
      <c r="C1878" s="48"/>
      <c r="D1878" s="48"/>
      <c r="E1878" s="33"/>
      <c r="F1878" s="35"/>
      <c r="G1878" s="35"/>
      <c r="H1878" s="49"/>
      <c r="I1878" s="35"/>
      <c r="J1878" s="34"/>
      <c r="K1878" s="62"/>
      <c r="L1878" s="62"/>
      <c r="M1878" s="114"/>
      <c r="N1878" s="116"/>
      <c r="O1878" s="57"/>
      <c r="P1878" s="50"/>
      <c r="Q1878" s="34"/>
      <c r="R1878" s="48"/>
      <c r="T1878" s="231" t="str">
        <f t="shared" si="94"/>
        <v/>
      </c>
      <c r="U1878" s="230"/>
      <c r="W1878" s="221" t="str">
        <f t="shared" si="95"/>
        <v/>
      </c>
      <c r="X1878" s="221" t="str">
        <f t="shared" si="96"/>
        <v/>
      </c>
      <c r="AA1878" s="216" t="str">
        <f>IF(ISNUMBER(J1878),IF(OR(F1878&lt;Soll_Ist_Vergleich!$C$4,F1878&gt;Soll_Ist_Vergleich!$C$5,I1878&lt;Soll_Ist_Vergleich!$C$4,I1878&gt;Soll_Ist_Vergleich!$C$5,O1878&lt;Soll_Ist_Vergleich!$C$4,O1878&gt;Soll_Ist_Vergleich!$C$5),"Datum überprüfen",""),"")</f>
        <v/>
      </c>
    </row>
    <row r="1879" spans="1:27" x14ac:dyDescent="0.2">
      <c r="A1879" s="243" t="str">
        <f>IF(ISBLANK(B1879),"",COUNTA(B$10:B1879))</f>
        <v/>
      </c>
      <c r="B1879" s="24"/>
      <c r="C1879" s="48"/>
      <c r="D1879" s="48"/>
      <c r="E1879" s="33"/>
      <c r="F1879" s="35"/>
      <c r="G1879" s="35"/>
      <c r="H1879" s="49"/>
      <c r="I1879" s="35"/>
      <c r="J1879" s="34"/>
      <c r="K1879" s="62"/>
      <c r="L1879" s="62"/>
      <c r="M1879" s="114"/>
      <c r="N1879" s="116"/>
      <c r="O1879" s="57"/>
      <c r="P1879" s="50"/>
      <c r="Q1879" s="34"/>
      <c r="R1879" s="48"/>
      <c r="T1879" s="231" t="str">
        <f t="shared" si="94"/>
        <v/>
      </c>
      <c r="U1879" s="230"/>
      <c r="W1879" s="221" t="str">
        <f t="shared" si="95"/>
        <v/>
      </c>
      <c r="X1879" s="221" t="str">
        <f t="shared" si="96"/>
        <v/>
      </c>
      <c r="AA1879" s="216" t="str">
        <f>IF(ISNUMBER(J1879),IF(OR(F1879&lt;Soll_Ist_Vergleich!$C$4,F1879&gt;Soll_Ist_Vergleich!$C$5,I1879&lt;Soll_Ist_Vergleich!$C$4,I1879&gt;Soll_Ist_Vergleich!$C$5,O1879&lt;Soll_Ist_Vergleich!$C$4,O1879&gt;Soll_Ist_Vergleich!$C$5),"Datum überprüfen",""),"")</f>
        <v/>
      </c>
    </row>
    <row r="1880" spans="1:27" x14ac:dyDescent="0.2">
      <c r="A1880" s="243" t="str">
        <f>IF(ISBLANK(B1880),"",COUNTA(B$10:B1880))</f>
        <v/>
      </c>
      <c r="B1880" s="24"/>
      <c r="C1880" s="48"/>
      <c r="D1880" s="48"/>
      <c r="E1880" s="33"/>
      <c r="F1880" s="35"/>
      <c r="G1880" s="35"/>
      <c r="H1880" s="49"/>
      <c r="I1880" s="35"/>
      <c r="J1880" s="34"/>
      <c r="K1880" s="62"/>
      <c r="L1880" s="62"/>
      <c r="M1880" s="114"/>
      <c r="N1880" s="116"/>
      <c r="O1880" s="57"/>
      <c r="P1880" s="50"/>
      <c r="Q1880" s="34"/>
      <c r="R1880" s="48"/>
      <c r="T1880" s="231" t="str">
        <f t="shared" si="94"/>
        <v/>
      </c>
      <c r="U1880" s="230"/>
      <c r="W1880" s="221" t="str">
        <f t="shared" si="95"/>
        <v/>
      </c>
      <c r="X1880" s="221" t="str">
        <f t="shared" si="96"/>
        <v/>
      </c>
      <c r="AA1880" s="216" t="str">
        <f>IF(ISNUMBER(J1880),IF(OR(F1880&lt;Soll_Ist_Vergleich!$C$4,F1880&gt;Soll_Ist_Vergleich!$C$5,I1880&lt;Soll_Ist_Vergleich!$C$4,I1880&gt;Soll_Ist_Vergleich!$C$5,O1880&lt;Soll_Ist_Vergleich!$C$4,O1880&gt;Soll_Ist_Vergleich!$C$5),"Datum überprüfen",""),"")</f>
        <v/>
      </c>
    </row>
    <row r="1881" spans="1:27" x14ac:dyDescent="0.2">
      <c r="A1881" s="243" t="str">
        <f>IF(ISBLANK(B1881),"",COUNTA(B$10:B1881))</f>
        <v/>
      </c>
      <c r="B1881" s="24"/>
      <c r="C1881" s="48"/>
      <c r="D1881" s="48"/>
      <c r="E1881" s="33"/>
      <c r="F1881" s="35"/>
      <c r="G1881" s="35"/>
      <c r="H1881" s="49"/>
      <c r="I1881" s="35"/>
      <c r="J1881" s="34"/>
      <c r="K1881" s="62"/>
      <c r="L1881" s="62"/>
      <c r="M1881" s="114"/>
      <c r="N1881" s="116"/>
      <c r="O1881" s="57"/>
      <c r="P1881" s="50"/>
      <c r="Q1881" s="34"/>
      <c r="R1881" s="48"/>
      <c r="T1881" s="231" t="str">
        <f t="shared" si="94"/>
        <v/>
      </c>
      <c r="U1881" s="230"/>
      <c r="W1881" s="221" t="str">
        <f t="shared" si="95"/>
        <v/>
      </c>
      <c r="X1881" s="221" t="str">
        <f t="shared" si="96"/>
        <v/>
      </c>
      <c r="AA1881" s="216" t="str">
        <f>IF(ISNUMBER(J1881),IF(OR(F1881&lt;Soll_Ist_Vergleich!$C$4,F1881&gt;Soll_Ist_Vergleich!$C$5,I1881&lt;Soll_Ist_Vergleich!$C$4,I1881&gt;Soll_Ist_Vergleich!$C$5,O1881&lt;Soll_Ist_Vergleich!$C$4,O1881&gt;Soll_Ist_Vergleich!$C$5),"Datum überprüfen",""),"")</f>
        <v/>
      </c>
    </row>
    <row r="1882" spans="1:27" x14ac:dyDescent="0.2">
      <c r="A1882" s="243" t="str">
        <f>IF(ISBLANK(B1882),"",COUNTA(B$10:B1882))</f>
        <v/>
      </c>
      <c r="B1882" s="24"/>
      <c r="C1882" s="48"/>
      <c r="D1882" s="48"/>
      <c r="E1882" s="33"/>
      <c r="F1882" s="35"/>
      <c r="G1882" s="35"/>
      <c r="H1882" s="49"/>
      <c r="I1882" s="35"/>
      <c r="J1882" s="34"/>
      <c r="K1882" s="62"/>
      <c r="L1882" s="62"/>
      <c r="M1882" s="114"/>
      <c r="N1882" s="116"/>
      <c r="O1882" s="57"/>
      <c r="P1882" s="50"/>
      <c r="Q1882" s="34"/>
      <c r="R1882" s="48"/>
      <c r="T1882" s="231" t="str">
        <f t="shared" si="94"/>
        <v/>
      </c>
      <c r="U1882" s="230"/>
      <c r="W1882" s="221" t="str">
        <f t="shared" si="95"/>
        <v/>
      </c>
      <c r="X1882" s="221" t="str">
        <f t="shared" si="96"/>
        <v/>
      </c>
      <c r="AA1882" s="216" t="str">
        <f>IF(ISNUMBER(J1882),IF(OR(F1882&lt;Soll_Ist_Vergleich!$C$4,F1882&gt;Soll_Ist_Vergleich!$C$5,I1882&lt;Soll_Ist_Vergleich!$C$4,I1882&gt;Soll_Ist_Vergleich!$C$5,O1882&lt;Soll_Ist_Vergleich!$C$4,O1882&gt;Soll_Ist_Vergleich!$C$5),"Datum überprüfen",""),"")</f>
        <v/>
      </c>
    </row>
    <row r="1883" spans="1:27" x14ac:dyDescent="0.2">
      <c r="A1883" s="243" t="str">
        <f>IF(ISBLANK(B1883),"",COUNTA(B$10:B1883))</f>
        <v/>
      </c>
      <c r="B1883" s="24"/>
      <c r="C1883" s="48"/>
      <c r="D1883" s="48"/>
      <c r="E1883" s="33"/>
      <c r="F1883" s="35"/>
      <c r="G1883" s="35"/>
      <c r="H1883" s="49"/>
      <c r="I1883" s="35"/>
      <c r="J1883" s="34"/>
      <c r="K1883" s="62"/>
      <c r="L1883" s="62"/>
      <c r="M1883" s="114"/>
      <c r="N1883" s="116"/>
      <c r="O1883" s="57"/>
      <c r="P1883" s="50"/>
      <c r="Q1883" s="34"/>
      <c r="R1883" s="48"/>
      <c r="T1883" s="231" t="str">
        <f t="shared" si="94"/>
        <v/>
      </c>
      <c r="U1883" s="230"/>
      <c r="W1883" s="221" t="str">
        <f t="shared" si="95"/>
        <v/>
      </c>
      <c r="X1883" s="221" t="str">
        <f t="shared" si="96"/>
        <v/>
      </c>
      <c r="AA1883" s="216" t="str">
        <f>IF(ISNUMBER(J1883),IF(OR(F1883&lt;Soll_Ist_Vergleich!$C$4,F1883&gt;Soll_Ist_Vergleich!$C$5,I1883&lt;Soll_Ist_Vergleich!$C$4,I1883&gt;Soll_Ist_Vergleich!$C$5,O1883&lt;Soll_Ist_Vergleich!$C$4,O1883&gt;Soll_Ist_Vergleich!$C$5),"Datum überprüfen",""),"")</f>
        <v/>
      </c>
    </row>
    <row r="1884" spans="1:27" x14ac:dyDescent="0.2">
      <c r="A1884" s="243" t="str">
        <f>IF(ISBLANK(B1884),"",COUNTA(B$10:B1884))</f>
        <v/>
      </c>
      <c r="B1884" s="24"/>
      <c r="C1884" s="48"/>
      <c r="D1884" s="48"/>
      <c r="E1884" s="33"/>
      <c r="F1884" s="35"/>
      <c r="G1884" s="35"/>
      <c r="H1884" s="49"/>
      <c r="I1884" s="35"/>
      <c r="J1884" s="34"/>
      <c r="K1884" s="62"/>
      <c r="L1884" s="62"/>
      <c r="M1884" s="114"/>
      <c r="N1884" s="116"/>
      <c r="O1884" s="57"/>
      <c r="P1884" s="50"/>
      <c r="Q1884" s="34"/>
      <c r="R1884" s="48"/>
      <c r="T1884" s="231" t="str">
        <f t="shared" si="94"/>
        <v/>
      </c>
      <c r="U1884" s="230"/>
      <c r="W1884" s="221" t="str">
        <f t="shared" si="95"/>
        <v/>
      </c>
      <c r="X1884" s="221" t="str">
        <f t="shared" si="96"/>
        <v/>
      </c>
      <c r="AA1884" s="216" t="str">
        <f>IF(ISNUMBER(J1884),IF(OR(F1884&lt;Soll_Ist_Vergleich!$C$4,F1884&gt;Soll_Ist_Vergleich!$C$5,I1884&lt;Soll_Ist_Vergleich!$C$4,I1884&gt;Soll_Ist_Vergleich!$C$5,O1884&lt;Soll_Ist_Vergleich!$C$4,O1884&gt;Soll_Ist_Vergleich!$C$5),"Datum überprüfen",""),"")</f>
        <v/>
      </c>
    </row>
    <row r="1885" spans="1:27" x14ac:dyDescent="0.2">
      <c r="A1885" s="243" t="str">
        <f>IF(ISBLANK(B1885),"",COUNTA(B$10:B1885))</f>
        <v/>
      </c>
      <c r="B1885" s="24"/>
      <c r="C1885" s="48"/>
      <c r="D1885" s="48"/>
      <c r="E1885" s="33"/>
      <c r="F1885" s="35"/>
      <c r="G1885" s="35"/>
      <c r="H1885" s="49"/>
      <c r="I1885" s="35"/>
      <c r="J1885" s="34"/>
      <c r="K1885" s="62"/>
      <c r="L1885" s="62"/>
      <c r="M1885" s="114"/>
      <c r="N1885" s="116"/>
      <c r="O1885" s="57"/>
      <c r="P1885" s="50"/>
      <c r="Q1885" s="34"/>
      <c r="R1885" s="48"/>
      <c r="T1885" s="231" t="str">
        <f t="shared" si="94"/>
        <v/>
      </c>
      <c r="U1885" s="230"/>
      <c r="W1885" s="221" t="str">
        <f t="shared" si="95"/>
        <v/>
      </c>
      <c r="X1885" s="221" t="str">
        <f t="shared" si="96"/>
        <v/>
      </c>
      <c r="AA1885" s="216" t="str">
        <f>IF(ISNUMBER(J1885),IF(OR(F1885&lt;Soll_Ist_Vergleich!$C$4,F1885&gt;Soll_Ist_Vergleich!$C$5,I1885&lt;Soll_Ist_Vergleich!$C$4,I1885&gt;Soll_Ist_Vergleich!$C$5,O1885&lt;Soll_Ist_Vergleich!$C$4,O1885&gt;Soll_Ist_Vergleich!$C$5),"Datum überprüfen",""),"")</f>
        <v/>
      </c>
    </row>
    <row r="1886" spans="1:27" x14ac:dyDescent="0.2">
      <c r="A1886" s="243" t="str">
        <f>IF(ISBLANK(B1886),"",COUNTA(B$10:B1886))</f>
        <v/>
      </c>
      <c r="B1886" s="24"/>
      <c r="C1886" s="48"/>
      <c r="D1886" s="48"/>
      <c r="E1886" s="33"/>
      <c r="F1886" s="35"/>
      <c r="G1886" s="35"/>
      <c r="H1886" s="49"/>
      <c r="I1886" s="35"/>
      <c r="J1886" s="34"/>
      <c r="K1886" s="62"/>
      <c r="L1886" s="62"/>
      <c r="M1886" s="114"/>
      <c r="N1886" s="116"/>
      <c r="O1886" s="57"/>
      <c r="P1886" s="50"/>
      <c r="Q1886" s="34"/>
      <c r="R1886" s="48"/>
      <c r="T1886" s="231" t="str">
        <f t="shared" si="94"/>
        <v/>
      </c>
      <c r="U1886" s="230"/>
      <c r="W1886" s="221" t="str">
        <f t="shared" si="95"/>
        <v/>
      </c>
      <c r="X1886" s="221" t="str">
        <f t="shared" si="96"/>
        <v/>
      </c>
      <c r="AA1886" s="216" t="str">
        <f>IF(ISNUMBER(J1886),IF(OR(F1886&lt;Soll_Ist_Vergleich!$C$4,F1886&gt;Soll_Ist_Vergleich!$C$5,I1886&lt;Soll_Ist_Vergleich!$C$4,I1886&gt;Soll_Ist_Vergleich!$C$5,O1886&lt;Soll_Ist_Vergleich!$C$4,O1886&gt;Soll_Ist_Vergleich!$C$5),"Datum überprüfen",""),"")</f>
        <v/>
      </c>
    </row>
    <row r="1887" spans="1:27" x14ac:dyDescent="0.2">
      <c r="A1887" s="243" t="str">
        <f>IF(ISBLANK(B1887),"",COUNTA(B$10:B1887))</f>
        <v/>
      </c>
      <c r="B1887" s="24"/>
      <c r="C1887" s="48"/>
      <c r="D1887" s="48"/>
      <c r="E1887" s="33"/>
      <c r="F1887" s="35"/>
      <c r="G1887" s="35"/>
      <c r="H1887" s="49"/>
      <c r="I1887" s="35"/>
      <c r="J1887" s="34"/>
      <c r="K1887" s="62"/>
      <c r="L1887" s="62"/>
      <c r="M1887" s="114"/>
      <c r="N1887" s="116"/>
      <c r="O1887" s="57"/>
      <c r="P1887" s="50"/>
      <c r="Q1887" s="34"/>
      <c r="R1887" s="48"/>
      <c r="T1887" s="231" t="str">
        <f t="shared" si="94"/>
        <v/>
      </c>
      <c r="U1887" s="230"/>
      <c r="W1887" s="221" t="str">
        <f t="shared" si="95"/>
        <v/>
      </c>
      <c r="X1887" s="221" t="str">
        <f t="shared" si="96"/>
        <v/>
      </c>
      <c r="AA1887" s="216" t="str">
        <f>IF(ISNUMBER(J1887),IF(OR(F1887&lt;Soll_Ist_Vergleich!$C$4,F1887&gt;Soll_Ist_Vergleich!$C$5,I1887&lt;Soll_Ist_Vergleich!$C$4,I1887&gt;Soll_Ist_Vergleich!$C$5,O1887&lt;Soll_Ist_Vergleich!$C$4,O1887&gt;Soll_Ist_Vergleich!$C$5),"Datum überprüfen",""),"")</f>
        <v/>
      </c>
    </row>
    <row r="1888" spans="1:27" x14ac:dyDescent="0.2">
      <c r="A1888" s="243" t="str">
        <f>IF(ISBLANK(B1888),"",COUNTA(B$10:B1888))</f>
        <v/>
      </c>
      <c r="B1888" s="24"/>
      <c r="C1888" s="48"/>
      <c r="D1888" s="48"/>
      <c r="E1888" s="33"/>
      <c r="F1888" s="35"/>
      <c r="G1888" s="35"/>
      <c r="H1888" s="49"/>
      <c r="I1888" s="35"/>
      <c r="J1888" s="34"/>
      <c r="K1888" s="62"/>
      <c r="L1888" s="62"/>
      <c r="M1888" s="114"/>
      <c r="N1888" s="116"/>
      <c r="O1888" s="57"/>
      <c r="P1888" s="50"/>
      <c r="Q1888" s="34"/>
      <c r="R1888" s="48"/>
      <c r="T1888" s="231" t="str">
        <f t="shared" si="94"/>
        <v/>
      </c>
      <c r="U1888" s="230"/>
      <c r="W1888" s="221" t="str">
        <f t="shared" si="95"/>
        <v/>
      </c>
      <c r="X1888" s="221" t="str">
        <f t="shared" si="96"/>
        <v/>
      </c>
      <c r="AA1888" s="216" t="str">
        <f>IF(ISNUMBER(J1888),IF(OR(F1888&lt;Soll_Ist_Vergleich!$C$4,F1888&gt;Soll_Ist_Vergleich!$C$5,I1888&lt;Soll_Ist_Vergleich!$C$4,I1888&gt;Soll_Ist_Vergleich!$C$5,O1888&lt;Soll_Ist_Vergleich!$C$4,O1888&gt;Soll_Ist_Vergleich!$C$5),"Datum überprüfen",""),"")</f>
        <v/>
      </c>
    </row>
    <row r="1889" spans="1:27" x14ac:dyDescent="0.2">
      <c r="A1889" s="243" t="str">
        <f>IF(ISBLANK(B1889),"",COUNTA(B$10:B1889))</f>
        <v/>
      </c>
      <c r="B1889" s="24"/>
      <c r="C1889" s="48"/>
      <c r="D1889" s="48"/>
      <c r="E1889" s="33"/>
      <c r="F1889" s="35"/>
      <c r="G1889" s="35"/>
      <c r="H1889" s="49"/>
      <c r="I1889" s="35"/>
      <c r="J1889" s="34"/>
      <c r="K1889" s="62"/>
      <c r="L1889" s="62"/>
      <c r="M1889" s="114"/>
      <c r="N1889" s="116"/>
      <c r="O1889" s="57"/>
      <c r="P1889" s="50"/>
      <c r="Q1889" s="34"/>
      <c r="R1889" s="48"/>
      <c r="T1889" s="231" t="str">
        <f t="shared" si="94"/>
        <v/>
      </c>
      <c r="U1889" s="230"/>
      <c r="W1889" s="221" t="str">
        <f t="shared" si="95"/>
        <v/>
      </c>
      <c r="X1889" s="221" t="str">
        <f t="shared" si="96"/>
        <v/>
      </c>
      <c r="AA1889" s="216" t="str">
        <f>IF(ISNUMBER(J1889),IF(OR(F1889&lt;Soll_Ist_Vergleich!$C$4,F1889&gt;Soll_Ist_Vergleich!$C$5,I1889&lt;Soll_Ist_Vergleich!$C$4,I1889&gt;Soll_Ist_Vergleich!$C$5,O1889&lt;Soll_Ist_Vergleich!$C$4,O1889&gt;Soll_Ist_Vergleich!$C$5),"Datum überprüfen",""),"")</f>
        <v/>
      </c>
    </row>
    <row r="1890" spans="1:27" x14ac:dyDescent="0.2">
      <c r="A1890" s="243" t="str">
        <f>IF(ISBLANK(B1890),"",COUNTA(B$10:B1890))</f>
        <v/>
      </c>
      <c r="B1890" s="24"/>
      <c r="C1890" s="48"/>
      <c r="D1890" s="48"/>
      <c r="E1890" s="33"/>
      <c r="F1890" s="35"/>
      <c r="G1890" s="35"/>
      <c r="H1890" s="49"/>
      <c r="I1890" s="35"/>
      <c r="J1890" s="34"/>
      <c r="K1890" s="62"/>
      <c r="L1890" s="62"/>
      <c r="M1890" s="114"/>
      <c r="N1890" s="116"/>
      <c r="O1890" s="57"/>
      <c r="P1890" s="50"/>
      <c r="Q1890" s="34"/>
      <c r="R1890" s="48"/>
      <c r="T1890" s="231" t="str">
        <f t="shared" si="94"/>
        <v/>
      </c>
      <c r="U1890" s="230"/>
      <c r="W1890" s="221" t="str">
        <f t="shared" si="95"/>
        <v/>
      </c>
      <c r="X1890" s="221" t="str">
        <f t="shared" si="96"/>
        <v/>
      </c>
      <c r="AA1890" s="216" t="str">
        <f>IF(ISNUMBER(J1890),IF(OR(F1890&lt;Soll_Ist_Vergleich!$C$4,F1890&gt;Soll_Ist_Vergleich!$C$5,I1890&lt;Soll_Ist_Vergleich!$C$4,I1890&gt;Soll_Ist_Vergleich!$C$5,O1890&lt;Soll_Ist_Vergleich!$C$4,O1890&gt;Soll_Ist_Vergleich!$C$5),"Datum überprüfen",""),"")</f>
        <v/>
      </c>
    </row>
    <row r="1891" spans="1:27" x14ac:dyDescent="0.2">
      <c r="A1891" s="243" t="str">
        <f>IF(ISBLANK(B1891),"",COUNTA(B$10:B1891))</f>
        <v/>
      </c>
      <c r="B1891" s="24"/>
      <c r="C1891" s="48"/>
      <c r="D1891" s="48"/>
      <c r="E1891" s="33"/>
      <c r="F1891" s="35"/>
      <c r="G1891" s="35"/>
      <c r="H1891" s="49"/>
      <c r="I1891" s="35"/>
      <c r="J1891" s="34"/>
      <c r="K1891" s="62"/>
      <c r="L1891" s="62"/>
      <c r="M1891" s="114"/>
      <c r="N1891" s="116"/>
      <c r="O1891" s="57"/>
      <c r="P1891" s="50"/>
      <c r="Q1891" s="34"/>
      <c r="R1891" s="48"/>
      <c r="T1891" s="231" t="str">
        <f t="shared" si="94"/>
        <v/>
      </c>
      <c r="U1891" s="230"/>
      <c r="W1891" s="221" t="str">
        <f t="shared" si="95"/>
        <v/>
      </c>
      <c r="X1891" s="221" t="str">
        <f t="shared" si="96"/>
        <v/>
      </c>
      <c r="AA1891" s="216" t="str">
        <f>IF(ISNUMBER(J1891),IF(OR(F1891&lt;Soll_Ist_Vergleich!$C$4,F1891&gt;Soll_Ist_Vergleich!$C$5,I1891&lt;Soll_Ist_Vergleich!$C$4,I1891&gt;Soll_Ist_Vergleich!$C$5,O1891&lt;Soll_Ist_Vergleich!$C$4,O1891&gt;Soll_Ist_Vergleich!$C$5),"Datum überprüfen",""),"")</f>
        <v/>
      </c>
    </row>
    <row r="1892" spans="1:27" x14ac:dyDescent="0.2">
      <c r="A1892" s="243" t="str">
        <f>IF(ISBLANK(B1892),"",COUNTA(B$10:B1892))</f>
        <v/>
      </c>
      <c r="B1892" s="24"/>
      <c r="C1892" s="48"/>
      <c r="D1892" s="48"/>
      <c r="E1892" s="33"/>
      <c r="F1892" s="35"/>
      <c r="G1892" s="35"/>
      <c r="H1892" s="49"/>
      <c r="I1892" s="35"/>
      <c r="J1892" s="34"/>
      <c r="K1892" s="62"/>
      <c r="L1892" s="62"/>
      <c r="M1892" s="114"/>
      <c r="N1892" s="116"/>
      <c r="O1892" s="57"/>
      <c r="P1892" s="50"/>
      <c r="Q1892" s="34"/>
      <c r="R1892" s="48"/>
      <c r="T1892" s="231" t="str">
        <f t="shared" si="94"/>
        <v/>
      </c>
      <c r="U1892" s="230"/>
      <c r="W1892" s="221" t="str">
        <f t="shared" si="95"/>
        <v/>
      </c>
      <c r="X1892" s="221" t="str">
        <f t="shared" si="96"/>
        <v/>
      </c>
      <c r="AA1892" s="216" t="str">
        <f>IF(ISNUMBER(J1892),IF(OR(F1892&lt;Soll_Ist_Vergleich!$C$4,F1892&gt;Soll_Ist_Vergleich!$C$5,I1892&lt;Soll_Ist_Vergleich!$C$4,I1892&gt;Soll_Ist_Vergleich!$C$5,O1892&lt;Soll_Ist_Vergleich!$C$4,O1892&gt;Soll_Ist_Vergleich!$C$5),"Datum überprüfen",""),"")</f>
        <v/>
      </c>
    </row>
    <row r="1893" spans="1:27" x14ac:dyDescent="0.2">
      <c r="A1893" s="243" t="str">
        <f>IF(ISBLANK(B1893),"",COUNTA(B$10:B1893))</f>
        <v/>
      </c>
      <c r="B1893" s="24"/>
      <c r="C1893" s="48"/>
      <c r="D1893" s="48"/>
      <c r="E1893" s="33"/>
      <c r="F1893" s="35"/>
      <c r="G1893" s="35"/>
      <c r="H1893" s="49"/>
      <c r="I1893" s="35"/>
      <c r="J1893" s="34"/>
      <c r="K1893" s="62"/>
      <c r="L1893" s="62"/>
      <c r="M1893" s="114"/>
      <c r="N1893" s="116"/>
      <c r="O1893" s="57"/>
      <c r="P1893" s="50"/>
      <c r="Q1893" s="34"/>
      <c r="R1893" s="48"/>
      <c r="T1893" s="231" t="str">
        <f t="shared" si="94"/>
        <v/>
      </c>
      <c r="U1893" s="230"/>
      <c r="W1893" s="221" t="str">
        <f t="shared" si="95"/>
        <v/>
      </c>
      <c r="X1893" s="221" t="str">
        <f t="shared" si="96"/>
        <v/>
      </c>
      <c r="AA1893" s="216" t="str">
        <f>IF(ISNUMBER(J1893),IF(OR(F1893&lt;Soll_Ist_Vergleich!$C$4,F1893&gt;Soll_Ist_Vergleich!$C$5,I1893&lt;Soll_Ist_Vergleich!$C$4,I1893&gt;Soll_Ist_Vergleich!$C$5,O1893&lt;Soll_Ist_Vergleich!$C$4,O1893&gt;Soll_Ist_Vergleich!$C$5),"Datum überprüfen",""),"")</f>
        <v/>
      </c>
    </row>
    <row r="1894" spans="1:27" x14ac:dyDescent="0.2">
      <c r="A1894" s="243" t="str">
        <f>IF(ISBLANK(B1894),"",COUNTA(B$10:B1894))</f>
        <v/>
      </c>
      <c r="B1894" s="24"/>
      <c r="C1894" s="48"/>
      <c r="D1894" s="48"/>
      <c r="E1894" s="33"/>
      <c r="F1894" s="35"/>
      <c r="G1894" s="35"/>
      <c r="H1894" s="49"/>
      <c r="I1894" s="35"/>
      <c r="J1894" s="34"/>
      <c r="K1894" s="62"/>
      <c r="L1894" s="62"/>
      <c r="M1894" s="114"/>
      <c r="N1894" s="116"/>
      <c r="O1894" s="57"/>
      <c r="P1894" s="50"/>
      <c r="Q1894" s="34"/>
      <c r="R1894" s="48"/>
      <c r="T1894" s="231" t="str">
        <f t="shared" si="94"/>
        <v/>
      </c>
      <c r="U1894" s="230"/>
      <c r="W1894" s="221" t="str">
        <f t="shared" si="95"/>
        <v/>
      </c>
      <c r="X1894" s="221" t="str">
        <f t="shared" si="96"/>
        <v/>
      </c>
      <c r="AA1894" s="216" t="str">
        <f>IF(ISNUMBER(J1894),IF(OR(F1894&lt;Soll_Ist_Vergleich!$C$4,F1894&gt;Soll_Ist_Vergleich!$C$5,I1894&lt;Soll_Ist_Vergleich!$C$4,I1894&gt;Soll_Ist_Vergleich!$C$5,O1894&lt;Soll_Ist_Vergleich!$C$4,O1894&gt;Soll_Ist_Vergleich!$C$5),"Datum überprüfen",""),"")</f>
        <v/>
      </c>
    </row>
    <row r="1895" spans="1:27" x14ac:dyDescent="0.2">
      <c r="A1895" s="243" t="str">
        <f>IF(ISBLANK(B1895),"",COUNTA(B$10:B1895))</f>
        <v/>
      </c>
      <c r="B1895" s="24"/>
      <c r="C1895" s="48"/>
      <c r="D1895" s="48"/>
      <c r="E1895" s="33"/>
      <c r="F1895" s="35"/>
      <c r="G1895" s="35"/>
      <c r="H1895" s="49"/>
      <c r="I1895" s="35"/>
      <c r="J1895" s="34"/>
      <c r="K1895" s="62"/>
      <c r="L1895" s="62"/>
      <c r="M1895" s="114"/>
      <c r="N1895" s="116"/>
      <c r="O1895" s="57"/>
      <c r="P1895" s="50"/>
      <c r="Q1895" s="34"/>
      <c r="R1895" s="48"/>
      <c r="T1895" s="231" t="str">
        <f t="shared" si="94"/>
        <v/>
      </c>
      <c r="U1895" s="230"/>
      <c r="W1895" s="221" t="str">
        <f t="shared" si="95"/>
        <v/>
      </c>
      <c r="X1895" s="221" t="str">
        <f t="shared" si="96"/>
        <v/>
      </c>
      <c r="AA1895" s="216" t="str">
        <f>IF(ISNUMBER(J1895),IF(OR(F1895&lt;Soll_Ist_Vergleich!$C$4,F1895&gt;Soll_Ist_Vergleich!$C$5,I1895&lt;Soll_Ist_Vergleich!$C$4,I1895&gt;Soll_Ist_Vergleich!$C$5,O1895&lt;Soll_Ist_Vergleich!$C$4,O1895&gt;Soll_Ist_Vergleich!$C$5),"Datum überprüfen",""),"")</f>
        <v/>
      </c>
    </row>
    <row r="1896" spans="1:27" x14ac:dyDescent="0.2">
      <c r="A1896" s="243" t="str">
        <f>IF(ISBLANK(B1896),"",COUNTA(B$10:B1896))</f>
        <v/>
      </c>
      <c r="B1896" s="24"/>
      <c r="C1896" s="48"/>
      <c r="D1896" s="48"/>
      <c r="E1896" s="33"/>
      <c r="F1896" s="35"/>
      <c r="G1896" s="35"/>
      <c r="H1896" s="49"/>
      <c r="I1896" s="35"/>
      <c r="J1896" s="34"/>
      <c r="K1896" s="62"/>
      <c r="L1896" s="62"/>
      <c r="M1896" s="114"/>
      <c r="N1896" s="116"/>
      <c r="O1896" s="57"/>
      <c r="P1896" s="50"/>
      <c r="Q1896" s="34"/>
      <c r="R1896" s="48"/>
      <c r="T1896" s="231" t="str">
        <f t="shared" si="94"/>
        <v/>
      </c>
      <c r="U1896" s="230"/>
      <c r="W1896" s="221" t="str">
        <f t="shared" si="95"/>
        <v/>
      </c>
      <c r="X1896" s="221" t="str">
        <f t="shared" si="96"/>
        <v/>
      </c>
      <c r="AA1896" s="216" t="str">
        <f>IF(ISNUMBER(J1896),IF(OR(F1896&lt;Soll_Ist_Vergleich!$C$4,F1896&gt;Soll_Ist_Vergleich!$C$5,I1896&lt;Soll_Ist_Vergleich!$C$4,I1896&gt;Soll_Ist_Vergleich!$C$5,O1896&lt;Soll_Ist_Vergleich!$C$4,O1896&gt;Soll_Ist_Vergleich!$C$5),"Datum überprüfen",""),"")</f>
        <v/>
      </c>
    </row>
    <row r="1897" spans="1:27" x14ac:dyDescent="0.2">
      <c r="A1897" s="243" t="str">
        <f>IF(ISBLANK(B1897),"",COUNTA(B$10:B1897))</f>
        <v/>
      </c>
      <c r="B1897" s="24"/>
      <c r="C1897" s="48"/>
      <c r="D1897" s="48"/>
      <c r="E1897" s="33"/>
      <c r="F1897" s="35"/>
      <c r="G1897" s="35"/>
      <c r="H1897" s="49"/>
      <c r="I1897" s="35"/>
      <c r="J1897" s="34"/>
      <c r="K1897" s="62"/>
      <c r="L1897" s="62"/>
      <c r="M1897" s="114"/>
      <c r="N1897" s="116"/>
      <c r="O1897" s="57"/>
      <c r="P1897" s="50"/>
      <c r="Q1897" s="34"/>
      <c r="R1897" s="48"/>
      <c r="T1897" s="231" t="str">
        <f t="shared" si="94"/>
        <v/>
      </c>
      <c r="U1897" s="230"/>
      <c r="W1897" s="221" t="str">
        <f t="shared" si="95"/>
        <v/>
      </c>
      <c r="X1897" s="221" t="str">
        <f t="shared" si="96"/>
        <v/>
      </c>
      <c r="AA1897" s="216" t="str">
        <f>IF(ISNUMBER(J1897),IF(OR(F1897&lt;Soll_Ist_Vergleich!$C$4,F1897&gt;Soll_Ist_Vergleich!$C$5,I1897&lt;Soll_Ist_Vergleich!$C$4,I1897&gt;Soll_Ist_Vergleich!$C$5,O1897&lt;Soll_Ist_Vergleich!$C$4,O1897&gt;Soll_Ist_Vergleich!$C$5),"Datum überprüfen",""),"")</f>
        <v/>
      </c>
    </row>
    <row r="1898" spans="1:27" x14ac:dyDescent="0.2">
      <c r="A1898" s="243" t="str">
        <f>IF(ISBLANK(B1898),"",COUNTA(B$10:B1898))</f>
        <v/>
      </c>
      <c r="B1898" s="24"/>
      <c r="C1898" s="48"/>
      <c r="D1898" s="48"/>
      <c r="E1898" s="33"/>
      <c r="F1898" s="35"/>
      <c r="G1898" s="35"/>
      <c r="H1898" s="49"/>
      <c r="I1898" s="35"/>
      <c r="J1898" s="34"/>
      <c r="K1898" s="62"/>
      <c r="L1898" s="62"/>
      <c r="M1898" s="114"/>
      <c r="N1898" s="116"/>
      <c r="O1898" s="57"/>
      <c r="P1898" s="50"/>
      <c r="Q1898" s="34"/>
      <c r="R1898" s="48"/>
      <c r="T1898" s="231" t="str">
        <f t="shared" si="94"/>
        <v/>
      </c>
      <c r="U1898" s="230"/>
      <c r="W1898" s="221" t="str">
        <f t="shared" si="95"/>
        <v/>
      </c>
      <c r="X1898" s="221" t="str">
        <f t="shared" si="96"/>
        <v/>
      </c>
      <c r="AA1898" s="216" t="str">
        <f>IF(ISNUMBER(J1898),IF(OR(F1898&lt;Soll_Ist_Vergleich!$C$4,F1898&gt;Soll_Ist_Vergleich!$C$5,I1898&lt;Soll_Ist_Vergleich!$C$4,I1898&gt;Soll_Ist_Vergleich!$C$5,O1898&lt;Soll_Ist_Vergleich!$C$4,O1898&gt;Soll_Ist_Vergleich!$C$5),"Datum überprüfen",""),"")</f>
        <v/>
      </c>
    </row>
    <row r="1899" spans="1:27" x14ac:dyDescent="0.2">
      <c r="A1899" s="243" t="str">
        <f>IF(ISBLANK(B1899),"",COUNTA(B$10:B1899))</f>
        <v/>
      </c>
      <c r="B1899" s="24"/>
      <c r="C1899" s="48"/>
      <c r="D1899" s="48"/>
      <c r="E1899" s="33"/>
      <c r="F1899" s="35"/>
      <c r="G1899" s="35"/>
      <c r="H1899" s="49"/>
      <c r="I1899" s="35"/>
      <c r="J1899" s="34"/>
      <c r="K1899" s="62"/>
      <c r="L1899" s="62"/>
      <c r="M1899" s="114"/>
      <c r="N1899" s="116"/>
      <c r="O1899" s="57"/>
      <c r="P1899" s="50"/>
      <c r="Q1899" s="34"/>
      <c r="R1899" s="48"/>
      <c r="T1899" s="231" t="str">
        <f t="shared" si="94"/>
        <v/>
      </c>
      <c r="U1899" s="230"/>
      <c r="W1899" s="221" t="str">
        <f t="shared" si="95"/>
        <v/>
      </c>
      <c r="X1899" s="221" t="str">
        <f t="shared" si="96"/>
        <v/>
      </c>
      <c r="AA1899" s="216" t="str">
        <f>IF(ISNUMBER(J1899),IF(OR(F1899&lt;Soll_Ist_Vergleich!$C$4,F1899&gt;Soll_Ist_Vergleich!$C$5,I1899&lt;Soll_Ist_Vergleich!$C$4,I1899&gt;Soll_Ist_Vergleich!$C$5,O1899&lt;Soll_Ist_Vergleich!$C$4,O1899&gt;Soll_Ist_Vergleich!$C$5),"Datum überprüfen",""),"")</f>
        <v/>
      </c>
    </row>
    <row r="1900" spans="1:27" x14ac:dyDescent="0.2">
      <c r="A1900" s="243" t="str">
        <f>IF(ISBLANK(B1900),"",COUNTA(B$10:B1900))</f>
        <v/>
      </c>
      <c r="B1900" s="24"/>
      <c r="C1900" s="48"/>
      <c r="D1900" s="48"/>
      <c r="E1900" s="33"/>
      <c r="F1900" s="35"/>
      <c r="G1900" s="35"/>
      <c r="H1900" s="49"/>
      <c r="I1900" s="35"/>
      <c r="J1900" s="34"/>
      <c r="K1900" s="62"/>
      <c r="L1900" s="62"/>
      <c r="M1900" s="114"/>
      <c r="N1900" s="116"/>
      <c r="O1900" s="57"/>
      <c r="P1900" s="50"/>
      <c r="Q1900" s="34"/>
      <c r="R1900" s="48"/>
      <c r="T1900" s="231" t="str">
        <f t="shared" si="94"/>
        <v/>
      </c>
      <c r="U1900" s="230"/>
      <c r="W1900" s="221" t="str">
        <f t="shared" si="95"/>
        <v/>
      </c>
      <c r="X1900" s="221" t="str">
        <f t="shared" si="96"/>
        <v/>
      </c>
      <c r="AA1900" s="216" t="str">
        <f>IF(ISNUMBER(J1900),IF(OR(F1900&lt;Soll_Ist_Vergleich!$C$4,F1900&gt;Soll_Ist_Vergleich!$C$5,I1900&lt;Soll_Ist_Vergleich!$C$4,I1900&gt;Soll_Ist_Vergleich!$C$5,O1900&lt;Soll_Ist_Vergleich!$C$4,O1900&gt;Soll_Ist_Vergleich!$C$5),"Datum überprüfen",""),"")</f>
        <v/>
      </c>
    </row>
    <row r="1901" spans="1:27" x14ac:dyDescent="0.2">
      <c r="A1901" s="243" t="str">
        <f>IF(ISBLANK(B1901),"",COUNTA(B$10:B1901))</f>
        <v/>
      </c>
      <c r="B1901" s="24"/>
      <c r="C1901" s="48"/>
      <c r="D1901" s="48"/>
      <c r="E1901" s="33"/>
      <c r="F1901" s="35"/>
      <c r="G1901" s="35"/>
      <c r="H1901" s="49"/>
      <c r="I1901" s="35"/>
      <c r="J1901" s="34"/>
      <c r="K1901" s="62"/>
      <c r="L1901" s="62"/>
      <c r="M1901" s="114"/>
      <c r="N1901" s="116"/>
      <c r="O1901" s="57"/>
      <c r="P1901" s="50"/>
      <c r="Q1901" s="34"/>
      <c r="R1901" s="48"/>
      <c r="T1901" s="231" t="str">
        <f t="shared" si="94"/>
        <v/>
      </c>
      <c r="U1901" s="230"/>
      <c r="W1901" s="221" t="str">
        <f t="shared" si="95"/>
        <v/>
      </c>
      <c r="X1901" s="221" t="str">
        <f t="shared" si="96"/>
        <v/>
      </c>
      <c r="AA1901" s="216" t="str">
        <f>IF(ISNUMBER(J1901),IF(OR(F1901&lt;Soll_Ist_Vergleich!$C$4,F1901&gt;Soll_Ist_Vergleich!$C$5,I1901&lt;Soll_Ist_Vergleich!$C$4,I1901&gt;Soll_Ist_Vergleich!$C$5,O1901&lt;Soll_Ist_Vergleich!$C$4,O1901&gt;Soll_Ist_Vergleich!$C$5),"Datum überprüfen",""),"")</f>
        <v/>
      </c>
    </row>
    <row r="1902" spans="1:27" x14ac:dyDescent="0.2">
      <c r="A1902" s="243" t="str">
        <f>IF(ISBLANK(B1902),"",COUNTA(B$10:B1902))</f>
        <v/>
      </c>
      <c r="B1902" s="24"/>
      <c r="C1902" s="48"/>
      <c r="D1902" s="48"/>
      <c r="E1902" s="33"/>
      <c r="F1902" s="35"/>
      <c r="G1902" s="35"/>
      <c r="H1902" s="49"/>
      <c r="I1902" s="35"/>
      <c r="J1902" s="34"/>
      <c r="K1902" s="62"/>
      <c r="L1902" s="62"/>
      <c r="M1902" s="114"/>
      <c r="N1902" s="116"/>
      <c r="O1902" s="57"/>
      <c r="P1902" s="50"/>
      <c r="Q1902" s="34"/>
      <c r="R1902" s="48"/>
      <c r="T1902" s="231" t="str">
        <f t="shared" si="94"/>
        <v/>
      </c>
      <c r="U1902" s="230"/>
      <c r="W1902" s="221" t="str">
        <f t="shared" si="95"/>
        <v/>
      </c>
      <c r="X1902" s="221" t="str">
        <f t="shared" si="96"/>
        <v/>
      </c>
      <c r="AA1902" s="216" t="str">
        <f>IF(ISNUMBER(J1902),IF(OR(F1902&lt;Soll_Ist_Vergleich!$C$4,F1902&gt;Soll_Ist_Vergleich!$C$5,I1902&lt;Soll_Ist_Vergleich!$C$4,I1902&gt;Soll_Ist_Vergleich!$C$5,O1902&lt;Soll_Ist_Vergleich!$C$4,O1902&gt;Soll_Ist_Vergleich!$C$5),"Datum überprüfen",""),"")</f>
        <v/>
      </c>
    </row>
    <row r="1903" spans="1:27" x14ac:dyDescent="0.2">
      <c r="A1903" s="243" t="str">
        <f>IF(ISBLANK(B1903),"",COUNTA(B$10:B1903))</f>
        <v/>
      </c>
      <c r="B1903" s="24"/>
      <c r="C1903" s="48"/>
      <c r="D1903" s="48"/>
      <c r="E1903" s="33"/>
      <c r="F1903" s="35"/>
      <c r="G1903" s="35"/>
      <c r="H1903" s="49"/>
      <c r="I1903" s="35"/>
      <c r="J1903" s="34"/>
      <c r="K1903" s="62"/>
      <c r="L1903" s="62"/>
      <c r="M1903" s="114"/>
      <c r="N1903" s="116"/>
      <c r="O1903" s="57"/>
      <c r="P1903" s="50"/>
      <c r="Q1903" s="34"/>
      <c r="R1903" s="48"/>
      <c r="T1903" s="231" t="str">
        <f t="shared" si="94"/>
        <v/>
      </c>
      <c r="U1903" s="230"/>
      <c r="W1903" s="221" t="str">
        <f t="shared" si="95"/>
        <v/>
      </c>
      <c r="X1903" s="221" t="str">
        <f t="shared" si="96"/>
        <v/>
      </c>
      <c r="AA1903" s="216" t="str">
        <f>IF(ISNUMBER(J1903),IF(OR(F1903&lt;Soll_Ist_Vergleich!$C$4,F1903&gt;Soll_Ist_Vergleich!$C$5,I1903&lt;Soll_Ist_Vergleich!$C$4,I1903&gt;Soll_Ist_Vergleich!$C$5,O1903&lt;Soll_Ist_Vergleich!$C$4,O1903&gt;Soll_Ist_Vergleich!$C$5),"Datum überprüfen",""),"")</f>
        <v/>
      </c>
    </row>
    <row r="1904" spans="1:27" x14ac:dyDescent="0.2">
      <c r="A1904" s="243" t="str">
        <f>IF(ISBLANK(B1904),"",COUNTA(B$10:B1904))</f>
        <v/>
      </c>
      <c r="B1904" s="24"/>
      <c r="C1904" s="48"/>
      <c r="D1904" s="48"/>
      <c r="E1904" s="33"/>
      <c r="F1904" s="35"/>
      <c r="G1904" s="35"/>
      <c r="H1904" s="49"/>
      <c r="I1904" s="35"/>
      <c r="J1904" s="34"/>
      <c r="K1904" s="62"/>
      <c r="L1904" s="62"/>
      <c r="M1904" s="114"/>
      <c r="N1904" s="116"/>
      <c r="O1904" s="57"/>
      <c r="P1904" s="50"/>
      <c r="Q1904" s="34"/>
      <c r="R1904" s="48"/>
      <c r="T1904" s="231" t="str">
        <f t="shared" si="94"/>
        <v/>
      </c>
      <c r="U1904" s="230"/>
      <c r="W1904" s="221" t="str">
        <f t="shared" si="95"/>
        <v/>
      </c>
      <c r="X1904" s="221" t="str">
        <f t="shared" si="96"/>
        <v/>
      </c>
      <c r="AA1904" s="216" t="str">
        <f>IF(ISNUMBER(J1904),IF(OR(F1904&lt;Soll_Ist_Vergleich!$C$4,F1904&gt;Soll_Ist_Vergleich!$C$5,I1904&lt;Soll_Ist_Vergleich!$C$4,I1904&gt;Soll_Ist_Vergleich!$C$5,O1904&lt;Soll_Ist_Vergleich!$C$4,O1904&gt;Soll_Ist_Vergleich!$C$5),"Datum überprüfen",""),"")</f>
        <v/>
      </c>
    </row>
    <row r="1905" spans="1:27" x14ac:dyDescent="0.2">
      <c r="A1905" s="243" t="str">
        <f>IF(ISBLANK(B1905),"",COUNTA(B$10:B1905))</f>
        <v/>
      </c>
      <c r="B1905" s="24"/>
      <c r="C1905" s="48"/>
      <c r="D1905" s="48"/>
      <c r="E1905" s="33"/>
      <c r="F1905" s="35"/>
      <c r="G1905" s="35"/>
      <c r="H1905" s="49"/>
      <c r="I1905" s="35"/>
      <c r="J1905" s="34"/>
      <c r="K1905" s="62"/>
      <c r="L1905" s="62"/>
      <c r="M1905" s="114"/>
      <c r="N1905" s="116"/>
      <c r="O1905" s="57"/>
      <c r="P1905" s="50"/>
      <c r="Q1905" s="34"/>
      <c r="R1905" s="48"/>
      <c r="T1905" s="231" t="str">
        <f t="shared" si="94"/>
        <v/>
      </c>
      <c r="U1905" s="230"/>
      <c r="W1905" s="221" t="str">
        <f t="shared" si="95"/>
        <v/>
      </c>
      <c r="X1905" s="221" t="str">
        <f t="shared" si="96"/>
        <v/>
      </c>
      <c r="AA1905" s="216" t="str">
        <f>IF(ISNUMBER(J1905),IF(OR(F1905&lt;Soll_Ist_Vergleich!$C$4,F1905&gt;Soll_Ist_Vergleich!$C$5,I1905&lt;Soll_Ist_Vergleich!$C$4,I1905&gt;Soll_Ist_Vergleich!$C$5,O1905&lt;Soll_Ist_Vergleich!$C$4,O1905&gt;Soll_Ist_Vergleich!$C$5),"Datum überprüfen",""),"")</f>
        <v/>
      </c>
    </row>
    <row r="1906" spans="1:27" x14ac:dyDescent="0.2">
      <c r="A1906" s="243" t="str">
        <f>IF(ISBLANK(B1906),"",COUNTA(B$10:B1906))</f>
        <v/>
      </c>
      <c r="B1906" s="24"/>
      <c r="C1906" s="48"/>
      <c r="D1906" s="48"/>
      <c r="E1906" s="33"/>
      <c r="F1906" s="35"/>
      <c r="G1906" s="35"/>
      <c r="H1906" s="49"/>
      <c r="I1906" s="35"/>
      <c r="J1906" s="34"/>
      <c r="K1906" s="62"/>
      <c r="L1906" s="62"/>
      <c r="M1906" s="114"/>
      <c r="N1906" s="116"/>
      <c r="O1906" s="57"/>
      <c r="P1906" s="50"/>
      <c r="Q1906" s="34"/>
      <c r="R1906" s="48"/>
      <c r="T1906" s="231" t="str">
        <f t="shared" si="94"/>
        <v/>
      </c>
      <c r="U1906" s="230"/>
      <c r="W1906" s="221" t="str">
        <f t="shared" si="95"/>
        <v/>
      </c>
      <c r="X1906" s="221" t="str">
        <f t="shared" si="96"/>
        <v/>
      </c>
      <c r="AA1906" s="216" t="str">
        <f>IF(ISNUMBER(J1906),IF(OR(F1906&lt;Soll_Ist_Vergleich!$C$4,F1906&gt;Soll_Ist_Vergleich!$C$5,I1906&lt;Soll_Ist_Vergleich!$C$4,I1906&gt;Soll_Ist_Vergleich!$C$5,O1906&lt;Soll_Ist_Vergleich!$C$4,O1906&gt;Soll_Ist_Vergleich!$C$5),"Datum überprüfen",""),"")</f>
        <v/>
      </c>
    </row>
    <row r="1907" spans="1:27" x14ac:dyDescent="0.2">
      <c r="A1907" s="243" t="str">
        <f>IF(ISBLANK(B1907),"",COUNTA(B$10:B1907))</f>
        <v/>
      </c>
      <c r="B1907" s="24"/>
      <c r="C1907" s="48"/>
      <c r="D1907" s="48"/>
      <c r="E1907" s="33"/>
      <c r="F1907" s="35"/>
      <c r="G1907" s="35"/>
      <c r="H1907" s="49"/>
      <c r="I1907" s="35"/>
      <c r="J1907" s="34"/>
      <c r="K1907" s="62"/>
      <c r="L1907" s="62"/>
      <c r="M1907" s="114"/>
      <c r="N1907" s="116"/>
      <c r="O1907" s="57"/>
      <c r="P1907" s="50"/>
      <c r="Q1907" s="34"/>
      <c r="R1907" s="48"/>
      <c r="T1907" s="231" t="str">
        <f t="shared" si="94"/>
        <v/>
      </c>
      <c r="U1907" s="230"/>
      <c r="W1907" s="221" t="str">
        <f t="shared" si="95"/>
        <v/>
      </c>
      <c r="X1907" s="221" t="str">
        <f t="shared" si="96"/>
        <v/>
      </c>
      <c r="AA1907" s="216" t="str">
        <f>IF(ISNUMBER(J1907),IF(OR(F1907&lt;Soll_Ist_Vergleich!$C$4,F1907&gt;Soll_Ist_Vergleich!$C$5,I1907&lt;Soll_Ist_Vergleich!$C$4,I1907&gt;Soll_Ist_Vergleich!$C$5,O1907&lt;Soll_Ist_Vergleich!$C$4,O1907&gt;Soll_Ist_Vergleich!$C$5),"Datum überprüfen",""),"")</f>
        <v/>
      </c>
    </row>
    <row r="1908" spans="1:27" x14ac:dyDescent="0.2">
      <c r="A1908" s="243" t="str">
        <f>IF(ISBLANK(B1908),"",COUNTA(B$10:B1908))</f>
        <v/>
      </c>
      <c r="B1908" s="24"/>
      <c r="C1908" s="48"/>
      <c r="D1908" s="48"/>
      <c r="E1908" s="33"/>
      <c r="F1908" s="35"/>
      <c r="G1908" s="35"/>
      <c r="H1908" s="49"/>
      <c r="I1908" s="35"/>
      <c r="J1908" s="34"/>
      <c r="K1908" s="62"/>
      <c r="L1908" s="62"/>
      <c r="M1908" s="114"/>
      <c r="N1908" s="116"/>
      <c r="O1908" s="57"/>
      <c r="P1908" s="50"/>
      <c r="Q1908" s="34"/>
      <c r="R1908" s="48"/>
      <c r="T1908" s="231" t="str">
        <f t="shared" si="94"/>
        <v/>
      </c>
      <c r="U1908" s="230"/>
      <c r="W1908" s="221" t="str">
        <f t="shared" si="95"/>
        <v/>
      </c>
      <c r="X1908" s="221" t="str">
        <f t="shared" si="96"/>
        <v/>
      </c>
      <c r="AA1908" s="216" t="str">
        <f>IF(ISNUMBER(J1908),IF(OR(F1908&lt;Soll_Ist_Vergleich!$C$4,F1908&gt;Soll_Ist_Vergleich!$C$5,I1908&lt;Soll_Ist_Vergleich!$C$4,I1908&gt;Soll_Ist_Vergleich!$C$5,O1908&lt;Soll_Ist_Vergleich!$C$4,O1908&gt;Soll_Ist_Vergleich!$C$5),"Datum überprüfen",""),"")</f>
        <v/>
      </c>
    </row>
    <row r="1909" spans="1:27" x14ac:dyDescent="0.2">
      <c r="A1909" s="243" t="str">
        <f>IF(ISBLANK(B1909),"",COUNTA(B$10:B1909))</f>
        <v/>
      </c>
      <c r="B1909" s="24"/>
      <c r="C1909" s="48"/>
      <c r="D1909" s="48"/>
      <c r="E1909" s="33"/>
      <c r="F1909" s="35"/>
      <c r="G1909" s="35"/>
      <c r="H1909" s="49"/>
      <c r="I1909" s="35"/>
      <c r="J1909" s="34"/>
      <c r="K1909" s="62"/>
      <c r="L1909" s="62"/>
      <c r="M1909" s="114"/>
      <c r="N1909" s="116"/>
      <c r="O1909" s="57"/>
      <c r="P1909" s="50"/>
      <c r="Q1909" s="34"/>
      <c r="R1909" s="48"/>
      <c r="T1909" s="231" t="str">
        <f t="shared" si="94"/>
        <v/>
      </c>
      <c r="U1909" s="230"/>
      <c r="W1909" s="221" t="str">
        <f t="shared" si="95"/>
        <v/>
      </c>
      <c r="X1909" s="221" t="str">
        <f t="shared" si="96"/>
        <v/>
      </c>
      <c r="AA1909" s="216" t="str">
        <f>IF(ISNUMBER(J1909),IF(OR(F1909&lt;Soll_Ist_Vergleich!$C$4,F1909&gt;Soll_Ist_Vergleich!$C$5,I1909&lt;Soll_Ist_Vergleich!$C$4,I1909&gt;Soll_Ist_Vergleich!$C$5,O1909&lt;Soll_Ist_Vergleich!$C$4,O1909&gt;Soll_Ist_Vergleich!$C$5),"Datum überprüfen",""),"")</f>
        <v/>
      </c>
    </row>
    <row r="1910" spans="1:27" x14ac:dyDescent="0.2">
      <c r="A1910" s="243" t="str">
        <f>IF(ISBLANK(B1910),"",COUNTA(B$10:B1910))</f>
        <v/>
      </c>
      <c r="B1910" s="24"/>
      <c r="C1910" s="48"/>
      <c r="D1910" s="48"/>
      <c r="E1910" s="33"/>
      <c r="F1910" s="35"/>
      <c r="G1910" s="35"/>
      <c r="H1910" s="49"/>
      <c r="I1910" s="35"/>
      <c r="J1910" s="34"/>
      <c r="K1910" s="62"/>
      <c r="L1910" s="62"/>
      <c r="M1910" s="114"/>
      <c r="N1910" s="116"/>
      <c r="O1910" s="57"/>
      <c r="P1910" s="50"/>
      <c r="Q1910" s="34"/>
      <c r="R1910" s="48"/>
      <c r="T1910" s="231" t="str">
        <f t="shared" si="94"/>
        <v/>
      </c>
      <c r="U1910" s="230"/>
      <c r="W1910" s="221" t="str">
        <f t="shared" si="95"/>
        <v/>
      </c>
      <c r="X1910" s="221" t="str">
        <f t="shared" si="96"/>
        <v/>
      </c>
      <c r="AA1910" s="216" t="str">
        <f>IF(ISNUMBER(J1910),IF(OR(F1910&lt;Soll_Ist_Vergleich!$C$4,F1910&gt;Soll_Ist_Vergleich!$C$5,I1910&lt;Soll_Ist_Vergleich!$C$4,I1910&gt;Soll_Ist_Vergleich!$C$5,O1910&lt;Soll_Ist_Vergleich!$C$4,O1910&gt;Soll_Ist_Vergleich!$C$5),"Datum überprüfen",""),"")</f>
        <v/>
      </c>
    </row>
    <row r="1911" spans="1:27" x14ac:dyDescent="0.2">
      <c r="A1911" s="243" t="str">
        <f>IF(ISBLANK(B1911),"",COUNTA(B$10:B1911))</f>
        <v/>
      </c>
      <c r="B1911" s="24"/>
      <c r="C1911" s="48"/>
      <c r="D1911" s="48"/>
      <c r="E1911" s="33"/>
      <c r="F1911" s="35"/>
      <c r="G1911" s="35"/>
      <c r="H1911" s="49"/>
      <c r="I1911" s="35"/>
      <c r="J1911" s="34"/>
      <c r="K1911" s="62"/>
      <c r="L1911" s="62"/>
      <c r="M1911" s="114"/>
      <c r="N1911" s="116"/>
      <c r="O1911" s="57"/>
      <c r="P1911" s="50"/>
      <c r="Q1911" s="34"/>
      <c r="R1911" s="48"/>
      <c r="T1911" s="231" t="str">
        <f t="shared" si="94"/>
        <v/>
      </c>
      <c r="U1911" s="230"/>
      <c r="W1911" s="221" t="str">
        <f t="shared" si="95"/>
        <v/>
      </c>
      <c r="X1911" s="221" t="str">
        <f t="shared" si="96"/>
        <v/>
      </c>
      <c r="AA1911" s="216" t="str">
        <f>IF(ISNUMBER(J1911),IF(OR(F1911&lt;Soll_Ist_Vergleich!$C$4,F1911&gt;Soll_Ist_Vergleich!$C$5,I1911&lt;Soll_Ist_Vergleich!$C$4,I1911&gt;Soll_Ist_Vergleich!$C$5,O1911&lt;Soll_Ist_Vergleich!$C$4,O1911&gt;Soll_Ist_Vergleich!$C$5),"Datum überprüfen",""),"")</f>
        <v/>
      </c>
    </row>
    <row r="1912" spans="1:27" x14ac:dyDescent="0.2">
      <c r="A1912" s="243" t="str">
        <f>IF(ISBLANK(B1912),"",COUNTA(B$10:B1912))</f>
        <v/>
      </c>
      <c r="B1912" s="24"/>
      <c r="C1912" s="48"/>
      <c r="D1912" s="48"/>
      <c r="E1912" s="33"/>
      <c r="F1912" s="35"/>
      <c r="G1912" s="35"/>
      <c r="H1912" s="49"/>
      <c r="I1912" s="35"/>
      <c r="J1912" s="34"/>
      <c r="K1912" s="62"/>
      <c r="L1912" s="62"/>
      <c r="M1912" s="114"/>
      <c r="N1912" s="116"/>
      <c r="O1912" s="57"/>
      <c r="P1912" s="50"/>
      <c r="Q1912" s="34"/>
      <c r="R1912" s="48"/>
      <c r="T1912" s="231" t="str">
        <f t="shared" si="94"/>
        <v/>
      </c>
      <c r="U1912" s="230"/>
      <c r="W1912" s="221" t="str">
        <f t="shared" si="95"/>
        <v/>
      </c>
      <c r="X1912" s="221" t="str">
        <f t="shared" si="96"/>
        <v/>
      </c>
      <c r="AA1912" s="216" t="str">
        <f>IF(ISNUMBER(J1912),IF(OR(F1912&lt;Soll_Ist_Vergleich!$C$4,F1912&gt;Soll_Ist_Vergleich!$C$5,I1912&lt;Soll_Ist_Vergleich!$C$4,I1912&gt;Soll_Ist_Vergleich!$C$5,O1912&lt;Soll_Ist_Vergleich!$C$4,O1912&gt;Soll_Ist_Vergleich!$C$5),"Datum überprüfen",""),"")</f>
        <v/>
      </c>
    </row>
    <row r="1913" spans="1:27" x14ac:dyDescent="0.2">
      <c r="A1913" s="243" t="str">
        <f>IF(ISBLANK(B1913),"",COUNTA(B$10:B1913))</f>
        <v/>
      </c>
      <c r="B1913" s="24"/>
      <c r="C1913" s="48"/>
      <c r="D1913" s="48"/>
      <c r="E1913" s="33"/>
      <c r="F1913" s="35"/>
      <c r="G1913" s="35"/>
      <c r="H1913" s="49"/>
      <c r="I1913" s="35"/>
      <c r="J1913" s="34"/>
      <c r="K1913" s="62"/>
      <c r="L1913" s="62"/>
      <c r="M1913" s="114"/>
      <c r="N1913" s="116"/>
      <c r="O1913" s="57"/>
      <c r="P1913" s="50"/>
      <c r="Q1913" s="34"/>
      <c r="R1913" s="48"/>
      <c r="T1913" s="231" t="str">
        <f t="shared" si="94"/>
        <v/>
      </c>
      <c r="U1913" s="230"/>
      <c r="W1913" s="221" t="str">
        <f t="shared" si="95"/>
        <v/>
      </c>
      <c r="X1913" s="221" t="str">
        <f t="shared" si="96"/>
        <v/>
      </c>
      <c r="AA1913" s="216" t="str">
        <f>IF(ISNUMBER(J1913),IF(OR(F1913&lt;Soll_Ist_Vergleich!$C$4,F1913&gt;Soll_Ist_Vergleich!$C$5,I1913&lt;Soll_Ist_Vergleich!$C$4,I1913&gt;Soll_Ist_Vergleich!$C$5,O1913&lt;Soll_Ist_Vergleich!$C$4,O1913&gt;Soll_Ist_Vergleich!$C$5),"Datum überprüfen",""),"")</f>
        <v/>
      </c>
    </row>
    <row r="1914" spans="1:27" x14ac:dyDescent="0.2">
      <c r="A1914" s="243" t="str">
        <f>IF(ISBLANK(B1914),"",COUNTA(B$10:B1914))</f>
        <v/>
      </c>
      <c r="B1914" s="24"/>
      <c r="C1914" s="48"/>
      <c r="D1914" s="48"/>
      <c r="E1914" s="33"/>
      <c r="F1914" s="35"/>
      <c r="G1914" s="35"/>
      <c r="H1914" s="49"/>
      <c r="I1914" s="35"/>
      <c r="J1914" s="34"/>
      <c r="K1914" s="62"/>
      <c r="L1914" s="62"/>
      <c r="M1914" s="114"/>
      <c r="N1914" s="116"/>
      <c r="O1914" s="57"/>
      <c r="P1914" s="50"/>
      <c r="Q1914" s="34"/>
      <c r="R1914" s="48"/>
      <c r="T1914" s="231" t="str">
        <f t="shared" ref="T1914:T1977" si="97">IF(ISNUMBER(Q1914),Q1914-S1914,"")</f>
        <v/>
      </c>
      <c r="U1914" s="230"/>
      <c r="W1914" s="221" t="str">
        <f t="shared" ref="W1914:W1977" si="98">IF(ISNUMBER(J1914),ROUND(J1914/(1+L1914/100)*(1-K1914/100),2),"")</f>
        <v/>
      </c>
      <c r="X1914" s="221" t="str">
        <f t="shared" ref="X1914:X1977" si="99">IF(ISNUMBER(J1914),ROUND(J1914/(1+L1914/100),2),"")</f>
        <v/>
      </c>
      <c r="AA1914" s="216" t="str">
        <f>IF(ISNUMBER(J1914),IF(OR(F1914&lt;Soll_Ist_Vergleich!$C$4,F1914&gt;Soll_Ist_Vergleich!$C$5,I1914&lt;Soll_Ist_Vergleich!$C$4,I1914&gt;Soll_Ist_Vergleich!$C$5,O1914&lt;Soll_Ist_Vergleich!$C$4,O1914&gt;Soll_Ist_Vergleich!$C$5),"Datum überprüfen",""),"")</f>
        <v/>
      </c>
    </row>
    <row r="1915" spans="1:27" x14ac:dyDescent="0.2">
      <c r="A1915" s="243" t="str">
        <f>IF(ISBLANK(B1915),"",COUNTA(B$10:B1915))</f>
        <v/>
      </c>
      <c r="B1915" s="24"/>
      <c r="C1915" s="48"/>
      <c r="D1915" s="48"/>
      <c r="E1915" s="33"/>
      <c r="F1915" s="35"/>
      <c r="G1915" s="35"/>
      <c r="H1915" s="49"/>
      <c r="I1915" s="35"/>
      <c r="J1915" s="34"/>
      <c r="K1915" s="62"/>
      <c r="L1915" s="62"/>
      <c r="M1915" s="114"/>
      <c r="N1915" s="116"/>
      <c r="O1915" s="57"/>
      <c r="P1915" s="50"/>
      <c r="Q1915" s="34"/>
      <c r="R1915" s="48"/>
      <c r="T1915" s="231" t="str">
        <f t="shared" si="97"/>
        <v/>
      </c>
      <c r="U1915" s="230"/>
      <c r="W1915" s="221" t="str">
        <f t="shared" si="98"/>
        <v/>
      </c>
      <c r="X1915" s="221" t="str">
        <f t="shared" si="99"/>
        <v/>
      </c>
      <c r="AA1915" s="216" t="str">
        <f>IF(ISNUMBER(J1915),IF(OR(F1915&lt;Soll_Ist_Vergleich!$C$4,F1915&gt;Soll_Ist_Vergleich!$C$5,I1915&lt;Soll_Ist_Vergleich!$C$4,I1915&gt;Soll_Ist_Vergleich!$C$5,O1915&lt;Soll_Ist_Vergleich!$C$4,O1915&gt;Soll_Ist_Vergleich!$C$5),"Datum überprüfen",""),"")</f>
        <v/>
      </c>
    </row>
    <row r="1916" spans="1:27" x14ac:dyDescent="0.2">
      <c r="A1916" s="243" t="str">
        <f>IF(ISBLANK(B1916),"",COUNTA(B$10:B1916))</f>
        <v/>
      </c>
      <c r="B1916" s="24"/>
      <c r="C1916" s="48"/>
      <c r="D1916" s="48"/>
      <c r="E1916" s="33"/>
      <c r="F1916" s="35"/>
      <c r="G1916" s="35"/>
      <c r="H1916" s="49"/>
      <c r="I1916" s="35"/>
      <c r="J1916" s="34"/>
      <c r="K1916" s="62"/>
      <c r="L1916" s="62"/>
      <c r="M1916" s="114"/>
      <c r="N1916" s="116"/>
      <c r="O1916" s="57"/>
      <c r="P1916" s="50"/>
      <c r="Q1916" s="34"/>
      <c r="R1916" s="48"/>
      <c r="T1916" s="231" t="str">
        <f t="shared" si="97"/>
        <v/>
      </c>
      <c r="U1916" s="230"/>
      <c r="W1916" s="221" t="str">
        <f t="shared" si="98"/>
        <v/>
      </c>
      <c r="X1916" s="221" t="str">
        <f t="shared" si="99"/>
        <v/>
      </c>
      <c r="AA1916" s="216" t="str">
        <f>IF(ISNUMBER(J1916),IF(OR(F1916&lt;Soll_Ist_Vergleich!$C$4,F1916&gt;Soll_Ist_Vergleich!$C$5,I1916&lt;Soll_Ist_Vergleich!$C$4,I1916&gt;Soll_Ist_Vergleich!$C$5,O1916&lt;Soll_Ist_Vergleich!$C$4,O1916&gt;Soll_Ist_Vergleich!$C$5),"Datum überprüfen",""),"")</f>
        <v/>
      </c>
    </row>
    <row r="1917" spans="1:27" x14ac:dyDescent="0.2">
      <c r="A1917" s="243" t="str">
        <f>IF(ISBLANK(B1917),"",COUNTA(B$10:B1917))</f>
        <v/>
      </c>
      <c r="B1917" s="24"/>
      <c r="C1917" s="48"/>
      <c r="D1917" s="48"/>
      <c r="E1917" s="33"/>
      <c r="F1917" s="35"/>
      <c r="G1917" s="35"/>
      <c r="H1917" s="49"/>
      <c r="I1917" s="35"/>
      <c r="J1917" s="34"/>
      <c r="K1917" s="62"/>
      <c r="L1917" s="62"/>
      <c r="M1917" s="114"/>
      <c r="N1917" s="116"/>
      <c r="O1917" s="57"/>
      <c r="P1917" s="50"/>
      <c r="Q1917" s="34"/>
      <c r="R1917" s="48"/>
      <c r="T1917" s="231" t="str">
        <f t="shared" si="97"/>
        <v/>
      </c>
      <c r="U1917" s="230"/>
      <c r="W1917" s="221" t="str">
        <f t="shared" si="98"/>
        <v/>
      </c>
      <c r="X1917" s="221" t="str">
        <f t="shared" si="99"/>
        <v/>
      </c>
      <c r="AA1917" s="216" t="str">
        <f>IF(ISNUMBER(J1917),IF(OR(F1917&lt;Soll_Ist_Vergleich!$C$4,F1917&gt;Soll_Ist_Vergleich!$C$5,I1917&lt;Soll_Ist_Vergleich!$C$4,I1917&gt;Soll_Ist_Vergleich!$C$5,O1917&lt;Soll_Ist_Vergleich!$C$4,O1917&gt;Soll_Ist_Vergleich!$C$5),"Datum überprüfen",""),"")</f>
        <v/>
      </c>
    </row>
    <row r="1918" spans="1:27" x14ac:dyDescent="0.2">
      <c r="A1918" s="243" t="str">
        <f>IF(ISBLANK(B1918),"",COUNTA(B$10:B1918))</f>
        <v/>
      </c>
      <c r="B1918" s="24"/>
      <c r="C1918" s="48"/>
      <c r="D1918" s="48"/>
      <c r="E1918" s="33"/>
      <c r="F1918" s="35"/>
      <c r="G1918" s="35"/>
      <c r="H1918" s="49"/>
      <c r="I1918" s="35"/>
      <c r="J1918" s="34"/>
      <c r="K1918" s="62"/>
      <c r="L1918" s="62"/>
      <c r="M1918" s="114"/>
      <c r="N1918" s="116"/>
      <c r="O1918" s="57"/>
      <c r="P1918" s="50"/>
      <c r="Q1918" s="34"/>
      <c r="R1918" s="48"/>
      <c r="T1918" s="231" t="str">
        <f t="shared" si="97"/>
        <v/>
      </c>
      <c r="U1918" s="230"/>
      <c r="W1918" s="221" t="str">
        <f t="shared" si="98"/>
        <v/>
      </c>
      <c r="X1918" s="221" t="str">
        <f t="shared" si="99"/>
        <v/>
      </c>
      <c r="AA1918" s="216" t="str">
        <f>IF(ISNUMBER(J1918),IF(OR(F1918&lt;Soll_Ist_Vergleich!$C$4,F1918&gt;Soll_Ist_Vergleich!$C$5,I1918&lt;Soll_Ist_Vergleich!$C$4,I1918&gt;Soll_Ist_Vergleich!$C$5,O1918&lt;Soll_Ist_Vergleich!$C$4,O1918&gt;Soll_Ist_Vergleich!$C$5),"Datum überprüfen",""),"")</f>
        <v/>
      </c>
    </row>
    <row r="1919" spans="1:27" x14ac:dyDescent="0.2">
      <c r="A1919" s="243" t="str">
        <f>IF(ISBLANK(B1919),"",COUNTA(B$10:B1919))</f>
        <v/>
      </c>
      <c r="B1919" s="24"/>
      <c r="C1919" s="48"/>
      <c r="D1919" s="48"/>
      <c r="E1919" s="33"/>
      <c r="F1919" s="35"/>
      <c r="G1919" s="35"/>
      <c r="H1919" s="49"/>
      <c r="I1919" s="35"/>
      <c r="J1919" s="34"/>
      <c r="K1919" s="62"/>
      <c r="L1919" s="62"/>
      <c r="M1919" s="114"/>
      <c r="N1919" s="116"/>
      <c r="O1919" s="57"/>
      <c r="P1919" s="50"/>
      <c r="Q1919" s="34"/>
      <c r="R1919" s="48"/>
      <c r="T1919" s="231" t="str">
        <f t="shared" si="97"/>
        <v/>
      </c>
      <c r="U1919" s="230"/>
      <c r="W1919" s="221" t="str">
        <f t="shared" si="98"/>
        <v/>
      </c>
      <c r="X1919" s="221" t="str">
        <f t="shared" si="99"/>
        <v/>
      </c>
      <c r="AA1919" s="216" t="str">
        <f>IF(ISNUMBER(J1919),IF(OR(F1919&lt;Soll_Ist_Vergleich!$C$4,F1919&gt;Soll_Ist_Vergleich!$C$5,I1919&lt;Soll_Ist_Vergleich!$C$4,I1919&gt;Soll_Ist_Vergleich!$C$5,O1919&lt;Soll_Ist_Vergleich!$C$4,O1919&gt;Soll_Ist_Vergleich!$C$5),"Datum überprüfen",""),"")</f>
        <v/>
      </c>
    </row>
    <row r="1920" spans="1:27" x14ac:dyDescent="0.2">
      <c r="A1920" s="243" t="str">
        <f>IF(ISBLANK(B1920),"",COUNTA(B$10:B1920))</f>
        <v/>
      </c>
      <c r="B1920" s="24"/>
      <c r="C1920" s="48"/>
      <c r="D1920" s="48"/>
      <c r="E1920" s="33"/>
      <c r="F1920" s="35"/>
      <c r="G1920" s="35"/>
      <c r="H1920" s="49"/>
      <c r="I1920" s="35"/>
      <c r="J1920" s="34"/>
      <c r="K1920" s="62"/>
      <c r="L1920" s="62"/>
      <c r="M1920" s="114"/>
      <c r="N1920" s="116"/>
      <c r="O1920" s="57"/>
      <c r="P1920" s="50"/>
      <c r="Q1920" s="34"/>
      <c r="R1920" s="48"/>
      <c r="T1920" s="231" t="str">
        <f t="shared" si="97"/>
        <v/>
      </c>
      <c r="U1920" s="230"/>
      <c r="W1920" s="221" t="str">
        <f t="shared" si="98"/>
        <v/>
      </c>
      <c r="X1920" s="221" t="str">
        <f t="shared" si="99"/>
        <v/>
      </c>
      <c r="AA1920" s="216" t="str">
        <f>IF(ISNUMBER(J1920),IF(OR(F1920&lt;Soll_Ist_Vergleich!$C$4,F1920&gt;Soll_Ist_Vergleich!$C$5,I1920&lt;Soll_Ist_Vergleich!$C$4,I1920&gt;Soll_Ist_Vergleich!$C$5,O1920&lt;Soll_Ist_Vergleich!$C$4,O1920&gt;Soll_Ist_Vergleich!$C$5),"Datum überprüfen",""),"")</f>
        <v/>
      </c>
    </row>
    <row r="1921" spans="1:27" x14ac:dyDescent="0.2">
      <c r="A1921" s="243" t="str">
        <f>IF(ISBLANK(B1921),"",COUNTA(B$10:B1921))</f>
        <v/>
      </c>
      <c r="B1921" s="24"/>
      <c r="C1921" s="48"/>
      <c r="D1921" s="48"/>
      <c r="E1921" s="33"/>
      <c r="F1921" s="35"/>
      <c r="G1921" s="35"/>
      <c r="H1921" s="49"/>
      <c r="I1921" s="35"/>
      <c r="J1921" s="34"/>
      <c r="K1921" s="62"/>
      <c r="L1921" s="62"/>
      <c r="M1921" s="114"/>
      <c r="N1921" s="116"/>
      <c r="O1921" s="57"/>
      <c r="P1921" s="50"/>
      <c r="Q1921" s="34"/>
      <c r="R1921" s="48"/>
      <c r="T1921" s="231" t="str">
        <f t="shared" si="97"/>
        <v/>
      </c>
      <c r="U1921" s="230"/>
      <c r="W1921" s="221" t="str">
        <f t="shared" si="98"/>
        <v/>
      </c>
      <c r="X1921" s="221" t="str">
        <f t="shared" si="99"/>
        <v/>
      </c>
      <c r="AA1921" s="216" t="str">
        <f>IF(ISNUMBER(J1921),IF(OR(F1921&lt;Soll_Ist_Vergleich!$C$4,F1921&gt;Soll_Ist_Vergleich!$C$5,I1921&lt;Soll_Ist_Vergleich!$C$4,I1921&gt;Soll_Ist_Vergleich!$C$5,O1921&lt;Soll_Ist_Vergleich!$C$4,O1921&gt;Soll_Ist_Vergleich!$C$5),"Datum überprüfen",""),"")</f>
        <v/>
      </c>
    </row>
    <row r="1922" spans="1:27" x14ac:dyDescent="0.2">
      <c r="A1922" s="243" t="str">
        <f>IF(ISBLANK(B1922),"",COUNTA(B$10:B1922))</f>
        <v/>
      </c>
      <c r="B1922" s="24"/>
      <c r="C1922" s="48"/>
      <c r="D1922" s="48"/>
      <c r="E1922" s="33"/>
      <c r="F1922" s="35"/>
      <c r="G1922" s="35"/>
      <c r="H1922" s="49"/>
      <c r="I1922" s="35"/>
      <c r="J1922" s="34"/>
      <c r="K1922" s="62"/>
      <c r="L1922" s="62"/>
      <c r="M1922" s="114"/>
      <c r="N1922" s="116"/>
      <c r="O1922" s="57"/>
      <c r="P1922" s="50"/>
      <c r="Q1922" s="34"/>
      <c r="R1922" s="48"/>
      <c r="T1922" s="231" t="str">
        <f t="shared" si="97"/>
        <v/>
      </c>
      <c r="U1922" s="230"/>
      <c r="W1922" s="221" t="str">
        <f t="shared" si="98"/>
        <v/>
      </c>
      <c r="X1922" s="221" t="str">
        <f t="shared" si="99"/>
        <v/>
      </c>
      <c r="AA1922" s="216" t="str">
        <f>IF(ISNUMBER(J1922),IF(OR(F1922&lt;Soll_Ist_Vergleich!$C$4,F1922&gt;Soll_Ist_Vergleich!$C$5,I1922&lt;Soll_Ist_Vergleich!$C$4,I1922&gt;Soll_Ist_Vergleich!$C$5,O1922&lt;Soll_Ist_Vergleich!$C$4,O1922&gt;Soll_Ist_Vergleich!$C$5),"Datum überprüfen",""),"")</f>
        <v/>
      </c>
    </row>
    <row r="1923" spans="1:27" x14ac:dyDescent="0.2">
      <c r="A1923" s="243" t="str">
        <f>IF(ISBLANK(B1923),"",COUNTA(B$10:B1923))</f>
        <v/>
      </c>
      <c r="B1923" s="24"/>
      <c r="C1923" s="48"/>
      <c r="D1923" s="48"/>
      <c r="E1923" s="33"/>
      <c r="F1923" s="35"/>
      <c r="G1923" s="35"/>
      <c r="H1923" s="49"/>
      <c r="I1923" s="35"/>
      <c r="J1923" s="34"/>
      <c r="K1923" s="62"/>
      <c r="L1923" s="62"/>
      <c r="M1923" s="114"/>
      <c r="N1923" s="116"/>
      <c r="O1923" s="57"/>
      <c r="P1923" s="50"/>
      <c r="Q1923" s="34"/>
      <c r="R1923" s="48"/>
      <c r="T1923" s="231" t="str">
        <f t="shared" si="97"/>
        <v/>
      </c>
      <c r="U1923" s="230"/>
      <c r="W1923" s="221" t="str">
        <f t="shared" si="98"/>
        <v/>
      </c>
      <c r="X1923" s="221" t="str">
        <f t="shared" si="99"/>
        <v/>
      </c>
      <c r="AA1923" s="216" t="str">
        <f>IF(ISNUMBER(J1923),IF(OR(F1923&lt;Soll_Ist_Vergleich!$C$4,F1923&gt;Soll_Ist_Vergleich!$C$5,I1923&lt;Soll_Ist_Vergleich!$C$4,I1923&gt;Soll_Ist_Vergleich!$C$5,O1923&lt;Soll_Ist_Vergleich!$C$4,O1923&gt;Soll_Ist_Vergleich!$C$5),"Datum überprüfen",""),"")</f>
        <v/>
      </c>
    </row>
    <row r="1924" spans="1:27" x14ac:dyDescent="0.2">
      <c r="A1924" s="243" t="str">
        <f>IF(ISBLANK(B1924),"",COUNTA(B$10:B1924))</f>
        <v/>
      </c>
      <c r="B1924" s="24"/>
      <c r="C1924" s="48"/>
      <c r="D1924" s="48"/>
      <c r="E1924" s="33"/>
      <c r="F1924" s="35"/>
      <c r="G1924" s="35"/>
      <c r="H1924" s="49"/>
      <c r="I1924" s="35"/>
      <c r="J1924" s="34"/>
      <c r="K1924" s="62"/>
      <c r="L1924" s="62"/>
      <c r="M1924" s="114"/>
      <c r="N1924" s="116"/>
      <c r="O1924" s="57"/>
      <c r="P1924" s="50"/>
      <c r="Q1924" s="34"/>
      <c r="R1924" s="48"/>
      <c r="T1924" s="231" t="str">
        <f t="shared" si="97"/>
        <v/>
      </c>
      <c r="U1924" s="230"/>
      <c r="W1924" s="221" t="str">
        <f t="shared" si="98"/>
        <v/>
      </c>
      <c r="X1924" s="221" t="str">
        <f t="shared" si="99"/>
        <v/>
      </c>
      <c r="AA1924" s="216" t="str">
        <f>IF(ISNUMBER(J1924),IF(OR(F1924&lt;Soll_Ist_Vergleich!$C$4,F1924&gt;Soll_Ist_Vergleich!$C$5,I1924&lt;Soll_Ist_Vergleich!$C$4,I1924&gt;Soll_Ist_Vergleich!$C$5,O1924&lt;Soll_Ist_Vergleich!$C$4,O1924&gt;Soll_Ist_Vergleich!$C$5),"Datum überprüfen",""),"")</f>
        <v/>
      </c>
    </row>
    <row r="1925" spans="1:27" x14ac:dyDescent="0.2">
      <c r="A1925" s="243" t="str">
        <f>IF(ISBLANK(B1925),"",COUNTA(B$10:B1925))</f>
        <v/>
      </c>
      <c r="B1925" s="24"/>
      <c r="C1925" s="48"/>
      <c r="D1925" s="48"/>
      <c r="E1925" s="33"/>
      <c r="F1925" s="35"/>
      <c r="G1925" s="35"/>
      <c r="H1925" s="49"/>
      <c r="I1925" s="35"/>
      <c r="J1925" s="34"/>
      <c r="K1925" s="62"/>
      <c r="L1925" s="62"/>
      <c r="M1925" s="114"/>
      <c r="N1925" s="116"/>
      <c r="O1925" s="57"/>
      <c r="P1925" s="50"/>
      <c r="Q1925" s="34"/>
      <c r="R1925" s="48"/>
      <c r="T1925" s="231" t="str">
        <f t="shared" si="97"/>
        <v/>
      </c>
      <c r="U1925" s="230"/>
      <c r="W1925" s="221" t="str">
        <f t="shared" si="98"/>
        <v/>
      </c>
      <c r="X1925" s="221" t="str">
        <f t="shared" si="99"/>
        <v/>
      </c>
      <c r="AA1925" s="216" t="str">
        <f>IF(ISNUMBER(J1925),IF(OR(F1925&lt;Soll_Ist_Vergleich!$C$4,F1925&gt;Soll_Ist_Vergleich!$C$5,I1925&lt;Soll_Ist_Vergleich!$C$4,I1925&gt;Soll_Ist_Vergleich!$C$5,O1925&lt;Soll_Ist_Vergleich!$C$4,O1925&gt;Soll_Ist_Vergleich!$C$5),"Datum überprüfen",""),"")</f>
        <v/>
      </c>
    </row>
    <row r="1926" spans="1:27" x14ac:dyDescent="0.2">
      <c r="A1926" s="243" t="str">
        <f>IF(ISBLANK(B1926),"",COUNTA(B$10:B1926))</f>
        <v/>
      </c>
      <c r="B1926" s="24"/>
      <c r="C1926" s="48"/>
      <c r="D1926" s="48"/>
      <c r="E1926" s="33"/>
      <c r="F1926" s="35"/>
      <c r="G1926" s="35"/>
      <c r="H1926" s="49"/>
      <c r="I1926" s="35"/>
      <c r="J1926" s="34"/>
      <c r="K1926" s="62"/>
      <c r="L1926" s="62"/>
      <c r="M1926" s="114"/>
      <c r="N1926" s="116"/>
      <c r="O1926" s="57"/>
      <c r="P1926" s="50"/>
      <c r="Q1926" s="34"/>
      <c r="R1926" s="48"/>
      <c r="T1926" s="231" t="str">
        <f t="shared" si="97"/>
        <v/>
      </c>
      <c r="U1926" s="230"/>
      <c r="W1926" s="221" t="str">
        <f t="shared" si="98"/>
        <v/>
      </c>
      <c r="X1926" s="221" t="str">
        <f t="shared" si="99"/>
        <v/>
      </c>
      <c r="AA1926" s="216" t="str">
        <f>IF(ISNUMBER(J1926),IF(OR(F1926&lt;Soll_Ist_Vergleich!$C$4,F1926&gt;Soll_Ist_Vergleich!$C$5,I1926&lt;Soll_Ist_Vergleich!$C$4,I1926&gt;Soll_Ist_Vergleich!$C$5,O1926&lt;Soll_Ist_Vergleich!$C$4,O1926&gt;Soll_Ist_Vergleich!$C$5),"Datum überprüfen",""),"")</f>
        <v/>
      </c>
    </row>
    <row r="1927" spans="1:27" x14ac:dyDescent="0.2">
      <c r="A1927" s="243" t="str">
        <f>IF(ISBLANK(B1927),"",COUNTA(B$10:B1927))</f>
        <v/>
      </c>
      <c r="B1927" s="24"/>
      <c r="C1927" s="48"/>
      <c r="D1927" s="48"/>
      <c r="E1927" s="33"/>
      <c r="F1927" s="35"/>
      <c r="G1927" s="35"/>
      <c r="H1927" s="49"/>
      <c r="I1927" s="35"/>
      <c r="J1927" s="34"/>
      <c r="K1927" s="62"/>
      <c r="L1927" s="62"/>
      <c r="M1927" s="114"/>
      <c r="N1927" s="116"/>
      <c r="O1927" s="57"/>
      <c r="P1927" s="50"/>
      <c r="Q1927" s="34"/>
      <c r="R1927" s="48"/>
      <c r="T1927" s="231" t="str">
        <f t="shared" si="97"/>
        <v/>
      </c>
      <c r="U1927" s="230"/>
      <c r="W1927" s="221" t="str">
        <f t="shared" si="98"/>
        <v/>
      </c>
      <c r="X1927" s="221" t="str">
        <f t="shared" si="99"/>
        <v/>
      </c>
      <c r="AA1927" s="216" t="str">
        <f>IF(ISNUMBER(J1927),IF(OR(F1927&lt;Soll_Ist_Vergleich!$C$4,F1927&gt;Soll_Ist_Vergleich!$C$5,I1927&lt;Soll_Ist_Vergleich!$C$4,I1927&gt;Soll_Ist_Vergleich!$C$5,O1927&lt;Soll_Ist_Vergleich!$C$4,O1927&gt;Soll_Ist_Vergleich!$C$5),"Datum überprüfen",""),"")</f>
        <v/>
      </c>
    </row>
    <row r="1928" spans="1:27" x14ac:dyDescent="0.2">
      <c r="A1928" s="243" t="str">
        <f>IF(ISBLANK(B1928),"",COUNTA(B$10:B1928))</f>
        <v/>
      </c>
      <c r="B1928" s="24"/>
      <c r="C1928" s="48"/>
      <c r="D1928" s="48"/>
      <c r="E1928" s="33"/>
      <c r="F1928" s="35"/>
      <c r="G1928" s="35"/>
      <c r="H1928" s="49"/>
      <c r="I1928" s="35"/>
      <c r="J1928" s="34"/>
      <c r="K1928" s="62"/>
      <c r="L1928" s="62"/>
      <c r="M1928" s="114"/>
      <c r="N1928" s="116"/>
      <c r="O1928" s="57"/>
      <c r="P1928" s="50"/>
      <c r="Q1928" s="34"/>
      <c r="R1928" s="48"/>
      <c r="T1928" s="231" t="str">
        <f t="shared" si="97"/>
        <v/>
      </c>
      <c r="U1928" s="230"/>
      <c r="W1928" s="221" t="str">
        <f t="shared" si="98"/>
        <v/>
      </c>
      <c r="X1928" s="221" t="str">
        <f t="shared" si="99"/>
        <v/>
      </c>
      <c r="AA1928" s="216" t="str">
        <f>IF(ISNUMBER(J1928),IF(OR(F1928&lt;Soll_Ist_Vergleich!$C$4,F1928&gt;Soll_Ist_Vergleich!$C$5,I1928&lt;Soll_Ist_Vergleich!$C$4,I1928&gt;Soll_Ist_Vergleich!$C$5,O1928&lt;Soll_Ist_Vergleich!$C$4,O1928&gt;Soll_Ist_Vergleich!$C$5),"Datum überprüfen",""),"")</f>
        <v/>
      </c>
    </row>
    <row r="1929" spans="1:27" x14ac:dyDescent="0.2">
      <c r="A1929" s="243" t="str">
        <f>IF(ISBLANK(B1929),"",COUNTA(B$10:B1929))</f>
        <v/>
      </c>
      <c r="B1929" s="24"/>
      <c r="C1929" s="48"/>
      <c r="D1929" s="48"/>
      <c r="E1929" s="33"/>
      <c r="F1929" s="35"/>
      <c r="G1929" s="35"/>
      <c r="H1929" s="49"/>
      <c r="I1929" s="35"/>
      <c r="J1929" s="34"/>
      <c r="K1929" s="62"/>
      <c r="L1929" s="62"/>
      <c r="M1929" s="114"/>
      <c r="N1929" s="116"/>
      <c r="O1929" s="57"/>
      <c r="P1929" s="50"/>
      <c r="Q1929" s="34"/>
      <c r="R1929" s="48"/>
      <c r="T1929" s="231" t="str">
        <f t="shared" si="97"/>
        <v/>
      </c>
      <c r="U1929" s="230"/>
      <c r="W1929" s="221" t="str">
        <f t="shared" si="98"/>
        <v/>
      </c>
      <c r="X1929" s="221" t="str">
        <f t="shared" si="99"/>
        <v/>
      </c>
      <c r="AA1929" s="216" t="str">
        <f>IF(ISNUMBER(J1929),IF(OR(F1929&lt;Soll_Ist_Vergleich!$C$4,F1929&gt;Soll_Ist_Vergleich!$C$5,I1929&lt;Soll_Ist_Vergleich!$C$4,I1929&gt;Soll_Ist_Vergleich!$C$5,O1929&lt;Soll_Ist_Vergleich!$C$4,O1929&gt;Soll_Ist_Vergleich!$C$5),"Datum überprüfen",""),"")</f>
        <v/>
      </c>
    </row>
    <row r="1930" spans="1:27" x14ac:dyDescent="0.2">
      <c r="A1930" s="243" t="str">
        <f>IF(ISBLANK(B1930),"",COUNTA(B$10:B1930))</f>
        <v/>
      </c>
      <c r="B1930" s="24"/>
      <c r="C1930" s="48"/>
      <c r="D1930" s="48"/>
      <c r="E1930" s="33"/>
      <c r="F1930" s="35"/>
      <c r="G1930" s="35"/>
      <c r="H1930" s="49"/>
      <c r="I1930" s="35"/>
      <c r="J1930" s="34"/>
      <c r="K1930" s="62"/>
      <c r="L1930" s="62"/>
      <c r="M1930" s="114"/>
      <c r="N1930" s="116"/>
      <c r="O1930" s="57"/>
      <c r="P1930" s="50"/>
      <c r="Q1930" s="34"/>
      <c r="R1930" s="48"/>
      <c r="T1930" s="231" t="str">
        <f t="shared" si="97"/>
        <v/>
      </c>
      <c r="U1930" s="230"/>
      <c r="W1930" s="221" t="str">
        <f t="shared" si="98"/>
        <v/>
      </c>
      <c r="X1930" s="221" t="str">
        <f t="shared" si="99"/>
        <v/>
      </c>
      <c r="AA1930" s="216" t="str">
        <f>IF(ISNUMBER(J1930),IF(OR(F1930&lt;Soll_Ist_Vergleich!$C$4,F1930&gt;Soll_Ist_Vergleich!$C$5,I1930&lt;Soll_Ist_Vergleich!$C$4,I1930&gt;Soll_Ist_Vergleich!$C$5,O1930&lt;Soll_Ist_Vergleich!$C$4,O1930&gt;Soll_Ist_Vergleich!$C$5),"Datum überprüfen",""),"")</f>
        <v/>
      </c>
    </row>
    <row r="1931" spans="1:27" x14ac:dyDescent="0.2">
      <c r="A1931" s="243" t="str">
        <f>IF(ISBLANK(B1931),"",COUNTA(B$10:B1931))</f>
        <v/>
      </c>
      <c r="B1931" s="24"/>
      <c r="C1931" s="48"/>
      <c r="D1931" s="48"/>
      <c r="E1931" s="33"/>
      <c r="F1931" s="35"/>
      <c r="G1931" s="35"/>
      <c r="H1931" s="49"/>
      <c r="I1931" s="35"/>
      <c r="J1931" s="34"/>
      <c r="K1931" s="62"/>
      <c r="L1931" s="62"/>
      <c r="M1931" s="114"/>
      <c r="N1931" s="116"/>
      <c r="O1931" s="57"/>
      <c r="P1931" s="50"/>
      <c r="Q1931" s="34"/>
      <c r="R1931" s="48"/>
      <c r="T1931" s="231" t="str">
        <f t="shared" si="97"/>
        <v/>
      </c>
      <c r="U1931" s="230"/>
      <c r="W1931" s="221" t="str">
        <f t="shared" si="98"/>
        <v/>
      </c>
      <c r="X1931" s="221" t="str">
        <f t="shared" si="99"/>
        <v/>
      </c>
      <c r="AA1931" s="216" t="str">
        <f>IF(ISNUMBER(J1931),IF(OR(F1931&lt;Soll_Ist_Vergleich!$C$4,F1931&gt;Soll_Ist_Vergleich!$C$5,I1931&lt;Soll_Ist_Vergleich!$C$4,I1931&gt;Soll_Ist_Vergleich!$C$5,O1931&lt;Soll_Ist_Vergleich!$C$4,O1931&gt;Soll_Ist_Vergleich!$C$5),"Datum überprüfen",""),"")</f>
        <v/>
      </c>
    </row>
    <row r="1932" spans="1:27" x14ac:dyDescent="0.2">
      <c r="A1932" s="243" t="str">
        <f>IF(ISBLANK(B1932),"",COUNTA(B$10:B1932))</f>
        <v/>
      </c>
      <c r="B1932" s="24"/>
      <c r="C1932" s="48"/>
      <c r="D1932" s="48"/>
      <c r="E1932" s="33"/>
      <c r="F1932" s="35"/>
      <c r="G1932" s="35"/>
      <c r="H1932" s="49"/>
      <c r="I1932" s="35"/>
      <c r="J1932" s="34"/>
      <c r="K1932" s="62"/>
      <c r="L1932" s="62"/>
      <c r="M1932" s="114"/>
      <c r="N1932" s="116"/>
      <c r="O1932" s="57"/>
      <c r="P1932" s="50"/>
      <c r="Q1932" s="34"/>
      <c r="R1932" s="48"/>
      <c r="T1932" s="231" t="str">
        <f t="shared" si="97"/>
        <v/>
      </c>
      <c r="U1932" s="230"/>
      <c r="W1932" s="221" t="str">
        <f t="shared" si="98"/>
        <v/>
      </c>
      <c r="X1932" s="221" t="str">
        <f t="shared" si="99"/>
        <v/>
      </c>
      <c r="AA1932" s="216" t="str">
        <f>IF(ISNUMBER(J1932),IF(OR(F1932&lt;Soll_Ist_Vergleich!$C$4,F1932&gt;Soll_Ist_Vergleich!$C$5,I1932&lt;Soll_Ist_Vergleich!$C$4,I1932&gt;Soll_Ist_Vergleich!$C$5,O1932&lt;Soll_Ist_Vergleich!$C$4,O1932&gt;Soll_Ist_Vergleich!$C$5),"Datum überprüfen",""),"")</f>
        <v/>
      </c>
    </row>
    <row r="1933" spans="1:27" x14ac:dyDescent="0.2">
      <c r="A1933" s="243" t="str">
        <f>IF(ISBLANK(B1933),"",COUNTA(B$10:B1933))</f>
        <v/>
      </c>
      <c r="B1933" s="24"/>
      <c r="C1933" s="48"/>
      <c r="D1933" s="48"/>
      <c r="E1933" s="33"/>
      <c r="F1933" s="35"/>
      <c r="G1933" s="35"/>
      <c r="H1933" s="49"/>
      <c r="I1933" s="35"/>
      <c r="J1933" s="34"/>
      <c r="K1933" s="62"/>
      <c r="L1933" s="62"/>
      <c r="M1933" s="114"/>
      <c r="N1933" s="116"/>
      <c r="O1933" s="57"/>
      <c r="P1933" s="50"/>
      <c r="Q1933" s="34"/>
      <c r="R1933" s="48"/>
      <c r="T1933" s="231" t="str">
        <f t="shared" si="97"/>
        <v/>
      </c>
      <c r="U1933" s="230"/>
      <c r="W1933" s="221" t="str">
        <f t="shared" si="98"/>
        <v/>
      </c>
      <c r="X1933" s="221" t="str">
        <f t="shared" si="99"/>
        <v/>
      </c>
      <c r="AA1933" s="216" t="str">
        <f>IF(ISNUMBER(J1933),IF(OR(F1933&lt;Soll_Ist_Vergleich!$C$4,F1933&gt;Soll_Ist_Vergleich!$C$5,I1933&lt;Soll_Ist_Vergleich!$C$4,I1933&gt;Soll_Ist_Vergleich!$C$5,O1933&lt;Soll_Ist_Vergleich!$C$4,O1933&gt;Soll_Ist_Vergleich!$C$5),"Datum überprüfen",""),"")</f>
        <v/>
      </c>
    </row>
    <row r="1934" spans="1:27" x14ac:dyDescent="0.2">
      <c r="A1934" s="243" t="str">
        <f>IF(ISBLANK(B1934),"",COUNTA(B$10:B1934))</f>
        <v/>
      </c>
      <c r="B1934" s="24"/>
      <c r="C1934" s="48"/>
      <c r="D1934" s="48"/>
      <c r="E1934" s="33"/>
      <c r="F1934" s="35"/>
      <c r="G1934" s="35"/>
      <c r="H1934" s="49"/>
      <c r="I1934" s="35"/>
      <c r="J1934" s="34"/>
      <c r="K1934" s="62"/>
      <c r="L1934" s="62"/>
      <c r="M1934" s="114"/>
      <c r="N1934" s="116"/>
      <c r="O1934" s="57"/>
      <c r="P1934" s="50"/>
      <c r="Q1934" s="34"/>
      <c r="R1934" s="48"/>
      <c r="T1934" s="231" t="str">
        <f t="shared" si="97"/>
        <v/>
      </c>
      <c r="U1934" s="230"/>
      <c r="W1934" s="221" t="str">
        <f t="shared" si="98"/>
        <v/>
      </c>
      <c r="X1934" s="221" t="str">
        <f t="shared" si="99"/>
        <v/>
      </c>
      <c r="AA1934" s="216" t="str">
        <f>IF(ISNUMBER(J1934),IF(OR(F1934&lt;Soll_Ist_Vergleich!$C$4,F1934&gt;Soll_Ist_Vergleich!$C$5,I1934&lt;Soll_Ist_Vergleich!$C$4,I1934&gt;Soll_Ist_Vergleich!$C$5,O1934&lt;Soll_Ist_Vergleich!$C$4,O1934&gt;Soll_Ist_Vergleich!$C$5),"Datum überprüfen",""),"")</f>
        <v/>
      </c>
    </row>
    <row r="1935" spans="1:27" x14ac:dyDescent="0.2">
      <c r="A1935" s="243" t="str">
        <f>IF(ISBLANK(B1935),"",COUNTA(B$10:B1935))</f>
        <v/>
      </c>
      <c r="B1935" s="24"/>
      <c r="C1935" s="48"/>
      <c r="D1935" s="48"/>
      <c r="E1935" s="33"/>
      <c r="F1935" s="35"/>
      <c r="G1935" s="35"/>
      <c r="H1935" s="49"/>
      <c r="I1935" s="35"/>
      <c r="J1935" s="34"/>
      <c r="K1935" s="62"/>
      <c r="L1935" s="62"/>
      <c r="M1935" s="114"/>
      <c r="N1935" s="116"/>
      <c r="O1935" s="57"/>
      <c r="P1935" s="50"/>
      <c r="Q1935" s="34"/>
      <c r="R1935" s="48"/>
      <c r="T1935" s="231" t="str">
        <f t="shared" si="97"/>
        <v/>
      </c>
      <c r="U1935" s="230"/>
      <c r="W1935" s="221" t="str">
        <f t="shared" si="98"/>
        <v/>
      </c>
      <c r="X1935" s="221" t="str">
        <f t="shared" si="99"/>
        <v/>
      </c>
      <c r="AA1935" s="216" t="str">
        <f>IF(ISNUMBER(J1935),IF(OR(F1935&lt;Soll_Ist_Vergleich!$C$4,F1935&gt;Soll_Ist_Vergleich!$C$5,I1935&lt;Soll_Ist_Vergleich!$C$4,I1935&gt;Soll_Ist_Vergleich!$C$5,O1935&lt;Soll_Ist_Vergleich!$C$4,O1935&gt;Soll_Ist_Vergleich!$C$5),"Datum überprüfen",""),"")</f>
        <v/>
      </c>
    </row>
    <row r="1936" spans="1:27" x14ac:dyDescent="0.2">
      <c r="A1936" s="243" t="str">
        <f>IF(ISBLANK(B1936),"",COUNTA(B$10:B1936))</f>
        <v/>
      </c>
      <c r="B1936" s="24"/>
      <c r="C1936" s="48"/>
      <c r="D1936" s="48"/>
      <c r="E1936" s="33"/>
      <c r="F1936" s="35"/>
      <c r="G1936" s="35"/>
      <c r="H1936" s="49"/>
      <c r="I1936" s="35"/>
      <c r="J1936" s="34"/>
      <c r="K1936" s="62"/>
      <c r="L1936" s="62"/>
      <c r="M1936" s="114"/>
      <c r="N1936" s="116"/>
      <c r="O1936" s="57"/>
      <c r="P1936" s="50"/>
      <c r="Q1936" s="34"/>
      <c r="R1936" s="48"/>
      <c r="T1936" s="231" t="str">
        <f t="shared" si="97"/>
        <v/>
      </c>
      <c r="U1936" s="230"/>
      <c r="W1936" s="221" t="str">
        <f t="shared" si="98"/>
        <v/>
      </c>
      <c r="X1936" s="221" t="str">
        <f t="shared" si="99"/>
        <v/>
      </c>
      <c r="AA1936" s="216" t="str">
        <f>IF(ISNUMBER(J1936),IF(OR(F1936&lt;Soll_Ist_Vergleich!$C$4,F1936&gt;Soll_Ist_Vergleich!$C$5,I1936&lt;Soll_Ist_Vergleich!$C$4,I1936&gt;Soll_Ist_Vergleich!$C$5,O1936&lt;Soll_Ist_Vergleich!$C$4,O1936&gt;Soll_Ist_Vergleich!$C$5),"Datum überprüfen",""),"")</f>
        <v/>
      </c>
    </row>
    <row r="1937" spans="1:27" x14ac:dyDescent="0.2">
      <c r="A1937" s="243" t="str">
        <f>IF(ISBLANK(B1937),"",COUNTA(B$10:B1937))</f>
        <v/>
      </c>
      <c r="B1937" s="24"/>
      <c r="C1937" s="48"/>
      <c r="D1937" s="48"/>
      <c r="E1937" s="33"/>
      <c r="F1937" s="35"/>
      <c r="G1937" s="35"/>
      <c r="H1937" s="49"/>
      <c r="I1937" s="35"/>
      <c r="J1937" s="34"/>
      <c r="K1937" s="62"/>
      <c r="L1937" s="62"/>
      <c r="M1937" s="114"/>
      <c r="N1937" s="116"/>
      <c r="O1937" s="57"/>
      <c r="P1937" s="50"/>
      <c r="Q1937" s="34"/>
      <c r="R1937" s="48"/>
      <c r="T1937" s="231" t="str">
        <f t="shared" si="97"/>
        <v/>
      </c>
      <c r="U1937" s="230"/>
      <c r="W1937" s="221" t="str">
        <f t="shared" si="98"/>
        <v/>
      </c>
      <c r="X1937" s="221" t="str">
        <f t="shared" si="99"/>
        <v/>
      </c>
      <c r="AA1937" s="216" t="str">
        <f>IF(ISNUMBER(J1937),IF(OR(F1937&lt;Soll_Ist_Vergleich!$C$4,F1937&gt;Soll_Ist_Vergleich!$C$5,I1937&lt;Soll_Ist_Vergleich!$C$4,I1937&gt;Soll_Ist_Vergleich!$C$5,O1937&lt;Soll_Ist_Vergleich!$C$4,O1937&gt;Soll_Ist_Vergleich!$C$5),"Datum überprüfen",""),"")</f>
        <v/>
      </c>
    </row>
    <row r="1938" spans="1:27" x14ac:dyDescent="0.2">
      <c r="A1938" s="243" t="str">
        <f>IF(ISBLANK(B1938),"",COUNTA(B$10:B1938))</f>
        <v/>
      </c>
      <c r="B1938" s="24"/>
      <c r="C1938" s="48"/>
      <c r="D1938" s="48"/>
      <c r="E1938" s="33"/>
      <c r="F1938" s="35"/>
      <c r="G1938" s="35"/>
      <c r="H1938" s="49"/>
      <c r="I1938" s="35"/>
      <c r="J1938" s="34"/>
      <c r="K1938" s="62"/>
      <c r="L1938" s="62"/>
      <c r="M1938" s="114"/>
      <c r="N1938" s="116"/>
      <c r="O1938" s="57"/>
      <c r="P1938" s="50"/>
      <c r="Q1938" s="34"/>
      <c r="R1938" s="48"/>
      <c r="T1938" s="231" t="str">
        <f t="shared" si="97"/>
        <v/>
      </c>
      <c r="U1938" s="230"/>
      <c r="W1938" s="221" t="str">
        <f t="shared" si="98"/>
        <v/>
      </c>
      <c r="X1938" s="221" t="str">
        <f t="shared" si="99"/>
        <v/>
      </c>
      <c r="AA1938" s="216" t="str">
        <f>IF(ISNUMBER(J1938),IF(OR(F1938&lt;Soll_Ist_Vergleich!$C$4,F1938&gt;Soll_Ist_Vergleich!$C$5,I1938&lt;Soll_Ist_Vergleich!$C$4,I1938&gt;Soll_Ist_Vergleich!$C$5,O1938&lt;Soll_Ist_Vergleich!$C$4,O1938&gt;Soll_Ist_Vergleich!$C$5),"Datum überprüfen",""),"")</f>
        <v/>
      </c>
    </row>
    <row r="1939" spans="1:27" x14ac:dyDescent="0.2">
      <c r="A1939" s="243" t="str">
        <f>IF(ISBLANK(B1939),"",COUNTA(B$10:B1939))</f>
        <v/>
      </c>
      <c r="B1939" s="24"/>
      <c r="C1939" s="48"/>
      <c r="D1939" s="48"/>
      <c r="E1939" s="33"/>
      <c r="F1939" s="35"/>
      <c r="G1939" s="35"/>
      <c r="H1939" s="49"/>
      <c r="I1939" s="35"/>
      <c r="J1939" s="34"/>
      <c r="K1939" s="62"/>
      <c r="L1939" s="62"/>
      <c r="M1939" s="114"/>
      <c r="N1939" s="116"/>
      <c r="O1939" s="57"/>
      <c r="P1939" s="50"/>
      <c r="Q1939" s="34"/>
      <c r="R1939" s="48"/>
      <c r="T1939" s="231" t="str">
        <f t="shared" si="97"/>
        <v/>
      </c>
      <c r="U1939" s="230"/>
      <c r="W1939" s="221" t="str">
        <f t="shared" si="98"/>
        <v/>
      </c>
      <c r="X1939" s="221" t="str">
        <f t="shared" si="99"/>
        <v/>
      </c>
      <c r="AA1939" s="216" t="str">
        <f>IF(ISNUMBER(J1939),IF(OR(F1939&lt;Soll_Ist_Vergleich!$C$4,F1939&gt;Soll_Ist_Vergleich!$C$5,I1939&lt;Soll_Ist_Vergleich!$C$4,I1939&gt;Soll_Ist_Vergleich!$C$5,O1939&lt;Soll_Ist_Vergleich!$C$4,O1939&gt;Soll_Ist_Vergleich!$C$5),"Datum überprüfen",""),"")</f>
        <v/>
      </c>
    </row>
    <row r="1940" spans="1:27" x14ac:dyDescent="0.2">
      <c r="A1940" s="243" t="str">
        <f>IF(ISBLANK(B1940),"",COUNTA(B$10:B1940))</f>
        <v/>
      </c>
      <c r="B1940" s="24"/>
      <c r="C1940" s="48"/>
      <c r="D1940" s="48"/>
      <c r="E1940" s="33"/>
      <c r="F1940" s="35"/>
      <c r="G1940" s="35"/>
      <c r="H1940" s="49"/>
      <c r="I1940" s="35"/>
      <c r="J1940" s="34"/>
      <c r="K1940" s="62"/>
      <c r="L1940" s="62"/>
      <c r="M1940" s="114"/>
      <c r="N1940" s="116"/>
      <c r="O1940" s="57"/>
      <c r="P1940" s="50"/>
      <c r="Q1940" s="34"/>
      <c r="R1940" s="48"/>
      <c r="T1940" s="231" t="str">
        <f t="shared" si="97"/>
        <v/>
      </c>
      <c r="U1940" s="230"/>
      <c r="W1940" s="221" t="str">
        <f t="shared" si="98"/>
        <v/>
      </c>
      <c r="X1940" s="221" t="str">
        <f t="shared" si="99"/>
        <v/>
      </c>
      <c r="AA1940" s="216" t="str">
        <f>IF(ISNUMBER(J1940),IF(OR(F1940&lt;Soll_Ist_Vergleich!$C$4,F1940&gt;Soll_Ist_Vergleich!$C$5,I1940&lt;Soll_Ist_Vergleich!$C$4,I1940&gt;Soll_Ist_Vergleich!$C$5,O1940&lt;Soll_Ist_Vergleich!$C$4,O1940&gt;Soll_Ist_Vergleich!$C$5),"Datum überprüfen",""),"")</f>
        <v/>
      </c>
    </row>
    <row r="1941" spans="1:27" x14ac:dyDescent="0.2">
      <c r="A1941" s="243" t="str">
        <f>IF(ISBLANK(B1941),"",COUNTA(B$10:B1941))</f>
        <v/>
      </c>
      <c r="B1941" s="24"/>
      <c r="C1941" s="48"/>
      <c r="D1941" s="48"/>
      <c r="E1941" s="33"/>
      <c r="F1941" s="35"/>
      <c r="G1941" s="35"/>
      <c r="H1941" s="49"/>
      <c r="I1941" s="35"/>
      <c r="J1941" s="34"/>
      <c r="K1941" s="62"/>
      <c r="L1941" s="62"/>
      <c r="M1941" s="114"/>
      <c r="N1941" s="116"/>
      <c r="O1941" s="57"/>
      <c r="P1941" s="50"/>
      <c r="Q1941" s="34"/>
      <c r="R1941" s="48"/>
      <c r="T1941" s="231" t="str">
        <f t="shared" si="97"/>
        <v/>
      </c>
      <c r="U1941" s="230"/>
      <c r="W1941" s="221" t="str">
        <f t="shared" si="98"/>
        <v/>
      </c>
      <c r="X1941" s="221" t="str">
        <f t="shared" si="99"/>
        <v/>
      </c>
      <c r="AA1941" s="216" t="str">
        <f>IF(ISNUMBER(J1941),IF(OR(F1941&lt;Soll_Ist_Vergleich!$C$4,F1941&gt;Soll_Ist_Vergleich!$C$5,I1941&lt;Soll_Ist_Vergleich!$C$4,I1941&gt;Soll_Ist_Vergleich!$C$5,O1941&lt;Soll_Ist_Vergleich!$C$4,O1941&gt;Soll_Ist_Vergleich!$C$5),"Datum überprüfen",""),"")</f>
        <v/>
      </c>
    </row>
    <row r="1942" spans="1:27" x14ac:dyDescent="0.2">
      <c r="A1942" s="243" t="str">
        <f>IF(ISBLANK(B1942),"",COUNTA(B$10:B1942))</f>
        <v/>
      </c>
      <c r="B1942" s="24"/>
      <c r="C1942" s="48"/>
      <c r="D1942" s="48"/>
      <c r="E1942" s="33"/>
      <c r="F1942" s="35"/>
      <c r="G1942" s="35"/>
      <c r="H1942" s="49"/>
      <c r="I1942" s="35"/>
      <c r="J1942" s="34"/>
      <c r="K1942" s="62"/>
      <c r="L1942" s="62"/>
      <c r="M1942" s="114"/>
      <c r="N1942" s="116"/>
      <c r="O1942" s="57"/>
      <c r="P1942" s="50"/>
      <c r="Q1942" s="34"/>
      <c r="R1942" s="48"/>
      <c r="T1942" s="231" t="str">
        <f t="shared" si="97"/>
        <v/>
      </c>
      <c r="U1942" s="230"/>
      <c r="W1942" s="221" t="str">
        <f t="shared" si="98"/>
        <v/>
      </c>
      <c r="X1942" s="221" t="str">
        <f t="shared" si="99"/>
        <v/>
      </c>
      <c r="AA1942" s="216" t="str">
        <f>IF(ISNUMBER(J1942),IF(OR(F1942&lt;Soll_Ist_Vergleich!$C$4,F1942&gt;Soll_Ist_Vergleich!$C$5,I1942&lt;Soll_Ist_Vergleich!$C$4,I1942&gt;Soll_Ist_Vergleich!$C$5,O1942&lt;Soll_Ist_Vergleich!$C$4,O1942&gt;Soll_Ist_Vergleich!$C$5),"Datum überprüfen",""),"")</f>
        <v/>
      </c>
    </row>
    <row r="1943" spans="1:27" x14ac:dyDescent="0.2">
      <c r="A1943" s="243" t="str">
        <f>IF(ISBLANK(B1943),"",COUNTA(B$10:B1943))</f>
        <v/>
      </c>
      <c r="B1943" s="24"/>
      <c r="C1943" s="48"/>
      <c r="D1943" s="48"/>
      <c r="E1943" s="33"/>
      <c r="F1943" s="35"/>
      <c r="G1943" s="35"/>
      <c r="H1943" s="49"/>
      <c r="I1943" s="35"/>
      <c r="J1943" s="34"/>
      <c r="K1943" s="62"/>
      <c r="L1943" s="62"/>
      <c r="M1943" s="114"/>
      <c r="N1943" s="116"/>
      <c r="O1943" s="57"/>
      <c r="P1943" s="50"/>
      <c r="Q1943" s="34"/>
      <c r="R1943" s="48"/>
      <c r="T1943" s="231" t="str">
        <f t="shared" si="97"/>
        <v/>
      </c>
      <c r="U1943" s="230"/>
      <c r="W1943" s="221" t="str">
        <f t="shared" si="98"/>
        <v/>
      </c>
      <c r="X1943" s="221" t="str">
        <f t="shared" si="99"/>
        <v/>
      </c>
      <c r="AA1943" s="216" t="str">
        <f>IF(ISNUMBER(J1943),IF(OR(F1943&lt;Soll_Ist_Vergleich!$C$4,F1943&gt;Soll_Ist_Vergleich!$C$5,I1943&lt;Soll_Ist_Vergleich!$C$4,I1943&gt;Soll_Ist_Vergleich!$C$5,O1943&lt;Soll_Ist_Vergleich!$C$4,O1943&gt;Soll_Ist_Vergleich!$C$5),"Datum überprüfen",""),"")</f>
        <v/>
      </c>
    </row>
    <row r="1944" spans="1:27" x14ac:dyDescent="0.2">
      <c r="A1944" s="243" t="str">
        <f>IF(ISBLANK(B1944),"",COUNTA(B$10:B1944))</f>
        <v/>
      </c>
      <c r="B1944" s="24"/>
      <c r="C1944" s="48"/>
      <c r="D1944" s="48"/>
      <c r="E1944" s="33"/>
      <c r="F1944" s="35"/>
      <c r="G1944" s="35"/>
      <c r="H1944" s="49"/>
      <c r="I1944" s="35"/>
      <c r="J1944" s="34"/>
      <c r="K1944" s="62"/>
      <c r="L1944" s="62"/>
      <c r="M1944" s="114"/>
      <c r="N1944" s="116"/>
      <c r="O1944" s="57"/>
      <c r="P1944" s="50"/>
      <c r="Q1944" s="34"/>
      <c r="R1944" s="48"/>
      <c r="T1944" s="231" t="str">
        <f t="shared" si="97"/>
        <v/>
      </c>
      <c r="U1944" s="230"/>
      <c r="W1944" s="221" t="str">
        <f t="shared" si="98"/>
        <v/>
      </c>
      <c r="X1944" s="221" t="str">
        <f t="shared" si="99"/>
        <v/>
      </c>
      <c r="AA1944" s="216" t="str">
        <f>IF(ISNUMBER(J1944),IF(OR(F1944&lt;Soll_Ist_Vergleich!$C$4,F1944&gt;Soll_Ist_Vergleich!$C$5,I1944&lt;Soll_Ist_Vergleich!$C$4,I1944&gt;Soll_Ist_Vergleich!$C$5,O1944&lt;Soll_Ist_Vergleich!$C$4,O1944&gt;Soll_Ist_Vergleich!$C$5),"Datum überprüfen",""),"")</f>
        <v/>
      </c>
    </row>
    <row r="1945" spans="1:27" x14ac:dyDescent="0.2">
      <c r="A1945" s="243" t="str">
        <f>IF(ISBLANK(B1945),"",COUNTA(B$10:B1945))</f>
        <v/>
      </c>
      <c r="B1945" s="24"/>
      <c r="C1945" s="48"/>
      <c r="D1945" s="48"/>
      <c r="E1945" s="33"/>
      <c r="F1945" s="35"/>
      <c r="G1945" s="35"/>
      <c r="H1945" s="49"/>
      <c r="I1945" s="35"/>
      <c r="J1945" s="34"/>
      <c r="K1945" s="62"/>
      <c r="L1945" s="62"/>
      <c r="M1945" s="114"/>
      <c r="N1945" s="116"/>
      <c r="O1945" s="57"/>
      <c r="P1945" s="50"/>
      <c r="Q1945" s="34"/>
      <c r="R1945" s="48"/>
      <c r="T1945" s="231" t="str">
        <f t="shared" si="97"/>
        <v/>
      </c>
      <c r="U1945" s="230"/>
      <c r="W1945" s="221" t="str">
        <f t="shared" si="98"/>
        <v/>
      </c>
      <c r="X1945" s="221" t="str">
        <f t="shared" si="99"/>
        <v/>
      </c>
      <c r="AA1945" s="216" t="str">
        <f>IF(ISNUMBER(J1945),IF(OR(F1945&lt;Soll_Ist_Vergleich!$C$4,F1945&gt;Soll_Ist_Vergleich!$C$5,I1945&lt;Soll_Ist_Vergleich!$C$4,I1945&gt;Soll_Ist_Vergleich!$C$5,O1945&lt;Soll_Ist_Vergleich!$C$4,O1945&gt;Soll_Ist_Vergleich!$C$5),"Datum überprüfen",""),"")</f>
        <v/>
      </c>
    </row>
    <row r="1946" spans="1:27" x14ac:dyDescent="0.2">
      <c r="A1946" s="243" t="str">
        <f>IF(ISBLANK(B1946),"",COUNTA(B$10:B1946))</f>
        <v/>
      </c>
      <c r="B1946" s="24"/>
      <c r="C1946" s="48"/>
      <c r="D1946" s="48"/>
      <c r="E1946" s="33"/>
      <c r="F1946" s="35"/>
      <c r="G1946" s="35"/>
      <c r="H1946" s="49"/>
      <c r="I1946" s="35"/>
      <c r="J1946" s="34"/>
      <c r="K1946" s="62"/>
      <c r="L1946" s="62"/>
      <c r="M1946" s="114"/>
      <c r="N1946" s="116"/>
      <c r="O1946" s="57"/>
      <c r="P1946" s="50"/>
      <c r="Q1946" s="34"/>
      <c r="R1946" s="48"/>
      <c r="T1946" s="231" t="str">
        <f t="shared" si="97"/>
        <v/>
      </c>
      <c r="U1946" s="230"/>
      <c r="W1946" s="221" t="str">
        <f t="shared" si="98"/>
        <v/>
      </c>
      <c r="X1946" s="221" t="str">
        <f t="shared" si="99"/>
        <v/>
      </c>
      <c r="AA1946" s="216" t="str">
        <f>IF(ISNUMBER(J1946),IF(OR(F1946&lt;Soll_Ist_Vergleich!$C$4,F1946&gt;Soll_Ist_Vergleich!$C$5,I1946&lt;Soll_Ist_Vergleich!$C$4,I1946&gt;Soll_Ist_Vergleich!$C$5,O1946&lt;Soll_Ist_Vergleich!$C$4,O1946&gt;Soll_Ist_Vergleich!$C$5),"Datum überprüfen",""),"")</f>
        <v/>
      </c>
    </row>
    <row r="1947" spans="1:27" x14ac:dyDescent="0.2">
      <c r="A1947" s="243" t="str">
        <f>IF(ISBLANK(B1947),"",COUNTA(B$10:B1947))</f>
        <v/>
      </c>
      <c r="B1947" s="24"/>
      <c r="C1947" s="48"/>
      <c r="D1947" s="48"/>
      <c r="E1947" s="33"/>
      <c r="F1947" s="35"/>
      <c r="G1947" s="35"/>
      <c r="H1947" s="49"/>
      <c r="I1947" s="35"/>
      <c r="J1947" s="34"/>
      <c r="K1947" s="62"/>
      <c r="L1947" s="62"/>
      <c r="M1947" s="114"/>
      <c r="N1947" s="116"/>
      <c r="O1947" s="57"/>
      <c r="P1947" s="50"/>
      <c r="Q1947" s="34"/>
      <c r="R1947" s="48"/>
      <c r="T1947" s="231" t="str">
        <f t="shared" si="97"/>
        <v/>
      </c>
      <c r="U1947" s="230"/>
      <c r="W1947" s="221" t="str">
        <f t="shared" si="98"/>
        <v/>
      </c>
      <c r="X1947" s="221" t="str">
        <f t="shared" si="99"/>
        <v/>
      </c>
      <c r="AA1947" s="216" t="str">
        <f>IF(ISNUMBER(J1947),IF(OR(F1947&lt;Soll_Ist_Vergleich!$C$4,F1947&gt;Soll_Ist_Vergleich!$C$5,I1947&lt;Soll_Ist_Vergleich!$C$4,I1947&gt;Soll_Ist_Vergleich!$C$5,O1947&lt;Soll_Ist_Vergleich!$C$4,O1947&gt;Soll_Ist_Vergleich!$C$5),"Datum überprüfen",""),"")</f>
        <v/>
      </c>
    </row>
    <row r="1948" spans="1:27" x14ac:dyDescent="0.2">
      <c r="A1948" s="243" t="str">
        <f>IF(ISBLANK(B1948),"",COUNTA(B$10:B1948))</f>
        <v/>
      </c>
      <c r="B1948" s="24"/>
      <c r="C1948" s="48"/>
      <c r="D1948" s="48"/>
      <c r="E1948" s="33"/>
      <c r="F1948" s="35"/>
      <c r="G1948" s="35"/>
      <c r="H1948" s="49"/>
      <c r="I1948" s="35"/>
      <c r="J1948" s="34"/>
      <c r="K1948" s="62"/>
      <c r="L1948" s="62"/>
      <c r="M1948" s="114"/>
      <c r="N1948" s="116"/>
      <c r="O1948" s="57"/>
      <c r="P1948" s="50"/>
      <c r="Q1948" s="34"/>
      <c r="R1948" s="48"/>
      <c r="T1948" s="231" t="str">
        <f t="shared" si="97"/>
        <v/>
      </c>
      <c r="U1948" s="230"/>
      <c r="W1948" s="221" t="str">
        <f t="shared" si="98"/>
        <v/>
      </c>
      <c r="X1948" s="221" t="str">
        <f t="shared" si="99"/>
        <v/>
      </c>
      <c r="AA1948" s="216" t="str">
        <f>IF(ISNUMBER(J1948),IF(OR(F1948&lt;Soll_Ist_Vergleich!$C$4,F1948&gt;Soll_Ist_Vergleich!$C$5,I1948&lt;Soll_Ist_Vergleich!$C$4,I1948&gt;Soll_Ist_Vergleich!$C$5,O1948&lt;Soll_Ist_Vergleich!$C$4,O1948&gt;Soll_Ist_Vergleich!$C$5),"Datum überprüfen",""),"")</f>
        <v/>
      </c>
    </row>
    <row r="1949" spans="1:27" x14ac:dyDescent="0.2">
      <c r="A1949" s="243" t="str">
        <f>IF(ISBLANK(B1949),"",COUNTA(B$10:B1949))</f>
        <v/>
      </c>
      <c r="B1949" s="24"/>
      <c r="C1949" s="48"/>
      <c r="D1949" s="48"/>
      <c r="E1949" s="33"/>
      <c r="F1949" s="35"/>
      <c r="G1949" s="35"/>
      <c r="H1949" s="49"/>
      <c r="I1949" s="35"/>
      <c r="J1949" s="34"/>
      <c r="K1949" s="62"/>
      <c r="L1949" s="62"/>
      <c r="M1949" s="114"/>
      <c r="N1949" s="116"/>
      <c r="O1949" s="57"/>
      <c r="P1949" s="50"/>
      <c r="Q1949" s="34"/>
      <c r="R1949" s="48"/>
      <c r="T1949" s="231" t="str">
        <f t="shared" si="97"/>
        <v/>
      </c>
      <c r="U1949" s="230"/>
      <c r="W1949" s="221" t="str">
        <f t="shared" si="98"/>
        <v/>
      </c>
      <c r="X1949" s="221" t="str">
        <f t="shared" si="99"/>
        <v/>
      </c>
      <c r="AA1949" s="216" t="str">
        <f>IF(ISNUMBER(J1949),IF(OR(F1949&lt;Soll_Ist_Vergleich!$C$4,F1949&gt;Soll_Ist_Vergleich!$C$5,I1949&lt;Soll_Ist_Vergleich!$C$4,I1949&gt;Soll_Ist_Vergleich!$C$5,O1949&lt;Soll_Ist_Vergleich!$C$4,O1949&gt;Soll_Ist_Vergleich!$C$5),"Datum überprüfen",""),"")</f>
        <v/>
      </c>
    </row>
    <row r="1950" spans="1:27" x14ac:dyDescent="0.2">
      <c r="A1950" s="243" t="str">
        <f>IF(ISBLANK(B1950),"",COUNTA(B$10:B1950))</f>
        <v/>
      </c>
      <c r="B1950" s="24"/>
      <c r="C1950" s="48"/>
      <c r="D1950" s="48"/>
      <c r="E1950" s="33"/>
      <c r="F1950" s="35"/>
      <c r="G1950" s="35"/>
      <c r="H1950" s="49"/>
      <c r="I1950" s="35"/>
      <c r="J1950" s="34"/>
      <c r="K1950" s="62"/>
      <c r="L1950" s="62"/>
      <c r="M1950" s="114"/>
      <c r="N1950" s="116"/>
      <c r="O1950" s="57"/>
      <c r="P1950" s="50"/>
      <c r="Q1950" s="34"/>
      <c r="R1950" s="48"/>
      <c r="T1950" s="231" t="str">
        <f t="shared" si="97"/>
        <v/>
      </c>
      <c r="U1950" s="230"/>
      <c r="W1950" s="221" t="str">
        <f t="shared" si="98"/>
        <v/>
      </c>
      <c r="X1950" s="221" t="str">
        <f t="shared" si="99"/>
        <v/>
      </c>
      <c r="AA1950" s="216" t="str">
        <f>IF(ISNUMBER(J1950),IF(OR(F1950&lt;Soll_Ist_Vergleich!$C$4,F1950&gt;Soll_Ist_Vergleich!$C$5,I1950&lt;Soll_Ist_Vergleich!$C$4,I1950&gt;Soll_Ist_Vergleich!$C$5,O1950&lt;Soll_Ist_Vergleich!$C$4,O1950&gt;Soll_Ist_Vergleich!$C$5),"Datum überprüfen",""),"")</f>
        <v/>
      </c>
    </row>
    <row r="1951" spans="1:27" x14ac:dyDescent="0.2">
      <c r="A1951" s="243" t="str">
        <f>IF(ISBLANK(B1951),"",COUNTA(B$10:B1951))</f>
        <v/>
      </c>
      <c r="B1951" s="24"/>
      <c r="C1951" s="48"/>
      <c r="D1951" s="48"/>
      <c r="E1951" s="33"/>
      <c r="F1951" s="35"/>
      <c r="G1951" s="35"/>
      <c r="H1951" s="49"/>
      <c r="I1951" s="35"/>
      <c r="J1951" s="34"/>
      <c r="K1951" s="62"/>
      <c r="L1951" s="62"/>
      <c r="M1951" s="114"/>
      <c r="N1951" s="116"/>
      <c r="O1951" s="57"/>
      <c r="P1951" s="50"/>
      <c r="Q1951" s="34"/>
      <c r="R1951" s="48"/>
      <c r="T1951" s="231" t="str">
        <f t="shared" si="97"/>
        <v/>
      </c>
      <c r="U1951" s="230"/>
      <c r="W1951" s="221" t="str">
        <f t="shared" si="98"/>
        <v/>
      </c>
      <c r="X1951" s="221" t="str">
        <f t="shared" si="99"/>
        <v/>
      </c>
      <c r="AA1951" s="216" t="str">
        <f>IF(ISNUMBER(J1951),IF(OR(F1951&lt;Soll_Ist_Vergleich!$C$4,F1951&gt;Soll_Ist_Vergleich!$C$5,I1951&lt;Soll_Ist_Vergleich!$C$4,I1951&gt;Soll_Ist_Vergleich!$C$5,O1951&lt;Soll_Ist_Vergleich!$C$4,O1951&gt;Soll_Ist_Vergleich!$C$5),"Datum überprüfen",""),"")</f>
        <v/>
      </c>
    </row>
    <row r="1952" spans="1:27" x14ac:dyDescent="0.2">
      <c r="A1952" s="243" t="str">
        <f>IF(ISBLANK(B1952),"",COUNTA(B$10:B1952))</f>
        <v/>
      </c>
      <c r="B1952" s="24"/>
      <c r="C1952" s="48"/>
      <c r="D1952" s="48"/>
      <c r="E1952" s="33"/>
      <c r="F1952" s="35"/>
      <c r="G1952" s="35"/>
      <c r="H1952" s="49"/>
      <c r="I1952" s="35"/>
      <c r="J1952" s="34"/>
      <c r="K1952" s="62"/>
      <c r="L1952" s="62"/>
      <c r="M1952" s="114"/>
      <c r="N1952" s="116"/>
      <c r="O1952" s="57"/>
      <c r="P1952" s="50"/>
      <c r="Q1952" s="34"/>
      <c r="R1952" s="48"/>
      <c r="T1952" s="231" t="str">
        <f t="shared" si="97"/>
        <v/>
      </c>
      <c r="U1952" s="230"/>
      <c r="W1952" s="221" t="str">
        <f t="shared" si="98"/>
        <v/>
      </c>
      <c r="X1952" s="221" t="str">
        <f t="shared" si="99"/>
        <v/>
      </c>
      <c r="AA1952" s="216" t="str">
        <f>IF(ISNUMBER(J1952),IF(OR(F1952&lt;Soll_Ist_Vergleich!$C$4,F1952&gt;Soll_Ist_Vergleich!$C$5,I1952&lt;Soll_Ist_Vergleich!$C$4,I1952&gt;Soll_Ist_Vergleich!$C$5,O1952&lt;Soll_Ist_Vergleich!$C$4,O1952&gt;Soll_Ist_Vergleich!$C$5),"Datum überprüfen",""),"")</f>
        <v/>
      </c>
    </row>
    <row r="1953" spans="1:27" x14ac:dyDescent="0.2">
      <c r="A1953" s="243" t="str">
        <f>IF(ISBLANK(B1953),"",COUNTA(B$10:B1953))</f>
        <v/>
      </c>
      <c r="B1953" s="24"/>
      <c r="C1953" s="48"/>
      <c r="D1953" s="48"/>
      <c r="E1953" s="33"/>
      <c r="F1953" s="35"/>
      <c r="G1953" s="35"/>
      <c r="H1953" s="49"/>
      <c r="I1953" s="35"/>
      <c r="J1953" s="34"/>
      <c r="K1953" s="62"/>
      <c r="L1953" s="62"/>
      <c r="M1953" s="114"/>
      <c r="N1953" s="116"/>
      <c r="O1953" s="57"/>
      <c r="P1953" s="50"/>
      <c r="Q1953" s="34"/>
      <c r="R1953" s="48"/>
      <c r="T1953" s="231" t="str">
        <f t="shared" si="97"/>
        <v/>
      </c>
      <c r="U1953" s="230"/>
      <c r="W1953" s="221" t="str">
        <f t="shared" si="98"/>
        <v/>
      </c>
      <c r="X1953" s="221" t="str">
        <f t="shared" si="99"/>
        <v/>
      </c>
      <c r="AA1953" s="216" t="str">
        <f>IF(ISNUMBER(J1953),IF(OR(F1953&lt;Soll_Ist_Vergleich!$C$4,F1953&gt;Soll_Ist_Vergleich!$C$5,I1953&lt;Soll_Ist_Vergleich!$C$4,I1953&gt;Soll_Ist_Vergleich!$C$5,O1953&lt;Soll_Ist_Vergleich!$C$4,O1953&gt;Soll_Ist_Vergleich!$C$5),"Datum überprüfen",""),"")</f>
        <v/>
      </c>
    </row>
    <row r="1954" spans="1:27" x14ac:dyDescent="0.2">
      <c r="A1954" s="243" t="str">
        <f>IF(ISBLANK(B1954),"",COUNTA(B$10:B1954))</f>
        <v/>
      </c>
      <c r="B1954" s="24"/>
      <c r="C1954" s="48"/>
      <c r="D1954" s="48"/>
      <c r="E1954" s="33"/>
      <c r="F1954" s="35"/>
      <c r="G1954" s="35"/>
      <c r="H1954" s="49"/>
      <c r="I1954" s="35"/>
      <c r="J1954" s="34"/>
      <c r="K1954" s="62"/>
      <c r="L1954" s="62"/>
      <c r="M1954" s="114"/>
      <c r="N1954" s="116"/>
      <c r="O1954" s="57"/>
      <c r="P1954" s="50"/>
      <c r="Q1954" s="34"/>
      <c r="R1954" s="48"/>
      <c r="T1954" s="231" t="str">
        <f t="shared" si="97"/>
        <v/>
      </c>
      <c r="U1954" s="230"/>
      <c r="W1954" s="221" t="str">
        <f t="shared" si="98"/>
        <v/>
      </c>
      <c r="X1954" s="221" t="str">
        <f t="shared" si="99"/>
        <v/>
      </c>
      <c r="AA1954" s="216" t="str">
        <f>IF(ISNUMBER(J1954),IF(OR(F1954&lt;Soll_Ist_Vergleich!$C$4,F1954&gt;Soll_Ist_Vergleich!$C$5,I1954&lt;Soll_Ist_Vergleich!$C$4,I1954&gt;Soll_Ist_Vergleich!$C$5,O1954&lt;Soll_Ist_Vergleich!$C$4,O1954&gt;Soll_Ist_Vergleich!$C$5),"Datum überprüfen",""),"")</f>
        <v/>
      </c>
    </row>
    <row r="1955" spans="1:27" x14ac:dyDescent="0.2">
      <c r="A1955" s="243" t="str">
        <f>IF(ISBLANK(B1955),"",COUNTA(B$10:B1955))</f>
        <v/>
      </c>
      <c r="B1955" s="24"/>
      <c r="C1955" s="48"/>
      <c r="D1955" s="48"/>
      <c r="E1955" s="33"/>
      <c r="F1955" s="35"/>
      <c r="G1955" s="35"/>
      <c r="H1955" s="49"/>
      <c r="I1955" s="35"/>
      <c r="J1955" s="34"/>
      <c r="K1955" s="62"/>
      <c r="L1955" s="62"/>
      <c r="M1955" s="114"/>
      <c r="N1955" s="116"/>
      <c r="O1955" s="57"/>
      <c r="P1955" s="50"/>
      <c r="Q1955" s="34"/>
      <c r="R1955" s="48"/>
      <c r="T1955" s="231" t="str">
        <f t="shared" si="97"/>
        <v/>
      </c>
      <c r="U1955" s="230"/>
      <c r="W1955" s="221" t="str">
        <f t="shared" si="98"/>
        <v/>
      </c>
      <c r="X1955" s="221" t="str">
        <f t="shared" si="99"/>
        <v/>
      </c>
      <c r="AA1955" s="216" t="str">
        <f>IF(ISNUMBER(J1955),IF(OR(F1955&lt;Soll_Ist_Vergleich!$C$4,F1955&gt;Soll_Ist_Vergleich!$C$5,I1955&lt;Soll_Ist_Vergleich!$C$4,I1955&gt;Soll_Ist_Vergleich!$C$5,O1955&lt;Soll_Ist_Vergleich!$C$4,O1955&gt;Soll_Ist_Vergleich!$C$5),"Datum überprüfen",""),"")</f>
        <v/>
      </c>
    </row>
    <row r="1956" spans="1:27" x14ac:dyDescent="0.2">
      <c r="A1956" s="243" t="str">
        <f>IF(ISBLANK(B1956),"",COUNTA(B$10:B1956))</f>
        <v/>
      </c>
      <c r="B1956" s="24"/>
      <c r="C1956" s="48"/>
      <c r="D1956" s="48"/>
      <c r="E1956" s="33"/>
      <c r="F1956" s="35"/>
      <c r="G1956" s="35"/>
      <c r="H1956" s="49"/>
      <c r="I1956" s="35"/>
      <c r="J1956" s="34"/>
      <c r="K1956" s="62"/>
      <c r="L1956" s="62"/>
      <c r="M1956" s="114"/>
      <c r="N1956" s="116"/>
      <c r="O1956" s="57"/>
      <c r="P1956" s="50"/>
      <c r="Q1956" s="34"/>
      <c r="R1956" s="48"/>
      <c r="T1956" s="231" t="str">
        <f t="shared" si="97"/>
        <v/>
      </c>
      <c r="U1956" s="230"/>
      <c r="W1956" s="221" t="str">
        <f t="shared" si="98"/>
        <v/>
      </c>
      <c r="X1956" s="221" t="str">
        <f t="shared" si="99"/>
        <v/>
      </c>
      <c r="AA1956" s="216" t="str">
        <f>IF(ISNUMBER(J1956),IF(OR(F1956&lt;Soll_Ist_Vergleich!$C$4,F1956&gt;Soll_Ist_Vergleich!$C$5,I1956&lt;Soll_Ist_Vergleich!$C$4,I1956&gt;Soll_Ist_Vergleich!$C$5,O1956&lt;Soll_Ist_Vergleich!$C$4,O1956&gt;Soll_Ist_Vergleich!$C$5),"Datum überprüfen",""),"")</f>
        <v/>
      </c>
    </row>
    <row r="1957" spans="1:27" x14ac:dyDescent="0.2">
      <c r="A1957" s="243" t="str">
        <f>IF(ISBLANK(B1957),"",COUNTA(B$10:B1957))</f>
        <v/>
      </c>
      <c r="B1957" s="24"/>
      <c r="C1957" s="48"/>
      <c r="D1957" s="48"/>
      <c r="E1957" s="33"/>
      <c r="F1957" s="35"/>
      <c r="G1957" s="35"/>
      <c r="H1957" s="49"/>
      <c r="I1957" s="35"/>
      <c r="J1957" s="34"/>
      <c r="K1957" s="62"/>
      <c r="L1957" s="62"/>
      <c r="M1957" s="114"/>
      <c r="N1957" s="116"/>
      <c r="O1957" s="57"/>
      <c r="P1957" s="50"/>
      <c r="Q1957" s="34"/>
      <c r="R1957" s="48"/>
      <c r="T1957" s="231" t="str">
        <f t="shared" si="97"/>
        <v/>
      </c>
      <c r="U1957" s="230"/>
      <c r="W1957" s="221" t="str">
        <f t="shared" si="98"/>
        <v/>
      </c>
      <c r="X1957" s="221" t="str">
        <f t="shared" si="99"/>
        <v/>
      </c>
      <c r="AA1957" s="216" t="str">
        <f>IF(ISNUMBER(J1957),IF(OR(F1957&lt;Soll_Ist_Vergleich!$C$4,F1957&gt;Soll_Ist_Vergleich!$C$5,I1957&lt;Soll_Ist_Vergleich!$C$4,I1957&gt;Soll_Ist_Vergleich!$C$5,O1957&lt;Soll_Ist_Vergleich!$C$4,O1957&gt;Soll_Ist_Vergleich!$C$5),"Datum überprüfen",""),"")</f>
        <v/>
      </c>
    </row>
    <row r="1958" spans="1:27" x14ac:dyDescent="0.2">
      <c r="A1958" s="243" t="str">
        <f>IF(ISBLANK(B1958),"",COUNTA(B$10:B1958))</f>
        <v/>
      </c>
      <c r="B1958" s="24"/>
      <c r="C1958" s="48"/>
      <c r="D1958" s="48"/>
      <c r="E1958" s="33"/>
      <c r="F1958" s="35"/>
      <c r="G1958" s="35"/>
      <c r="H1958" s="49"/>
      <c r="I1958" s="35"/>
      <c r="J1958" s="34"/>
      <c r="K1958" s="62"/>
      <c r="L1958" s="62"/>
      <c r="M1958" s="114"/>
      <c r="N1958" s="116"/>
      <c r="O1958" s="57"/>
      <c r="P1958" s="50"/>
      <c r="Q1958" s="34"/>
      <c r="R1958" s="48"/>
      <c r="T1958" s="231" t="str">
        <f t="shared" si="97"/>
        <v/>
      </c>
      <c r="U1958" s="230"/>
      <c r="W1958" s="221" t="str">
        <f t="shared" si="98"/>
        <v/>
      </c>
      <c r="X1958" s="221" t="str">
        <f t="shared" si="99"/>
        <v/>
      </c>
      <c r="AA1958" s="216" t="str">
        <f>IF(ISNUMBER(J1958),IF(OR(F1958&lt;Soll_Ist_Vergleich!$C$4,F1958&gt;Soll_Ist_Vergleich!$C$5,I1958&lt;Soll_Ist_Vergleich!$C$4,I1958&gt;Soll_Ist_Vergleich!$C$5,O1958&lt;Soll_Ist_Vergleich!$C$4,O1958&gt;Soll_Ist_Vergleich!$C$5),"Datum überprüfen",""),"")</f>
        <v/>
      </c>
    </row>
    <row r="1959" spans="1:27" x14ac:dyDescent="0.2">
      <c r="A1959" s="243" t="str">
        <f>IF(ISBLANK(B1959),"",COUNTA(B$10:B1959))</f>
        <v/>
      </c>
      <c r="B1959" s="24"/>
      <c r="C1959" s="48"/>
      <c r="D1959" s="48"/>
      <c r="E1959" s="33"/>
      <c r="F1959" s="35"/>
      <c r="G1959" s="35"/>
      <c r="H1959" s="49"/>
      <c r="I1959" s="35"/>
      <c r="J1959" s="34"/>
      <c r="K1959" s="62"/>
      <c r="L1959" s="62"/>
      <c r="M1959" s="114"/>
      <c r="N1959" s="116"/>
      <c r="O1959" s="57"/>
      <c r="P1959" s="50"/>
      <c r="Q1959" s="34"/>
      <c r="R1959" s="48"/>
      <c r="T1959" s="231" t="str">
        <f t="shared" si="97"/>
        <v/>
      </c>
      <c r="U1959" s="230"/>
      <c r="W1959" s="221" t="str">
        <f t="shared" si="98"/>
        <v/>
      </c>
      <c r="X1959" s="221" t="str">
        <f t="shared" si="99"/>
        <v/>
      </c>
      <c r="AA1959" s="216" t="str">
        <f>IF(ISNUMBER(J1959),IF(OR(F1959&lt;Soll_Ist_Vergleich!$C$4,F1959&gt;Soll_Ist_Vergleich!$C$5,I1959&lt;Soll_Ist_Vergleich!$C$4,I1959&gt;Soll_Ist_Vergleich!$C$5,O1959&lt;Soll_Ist_Vergleich!$C$4,O1959&gt;Soll_Ist_Vergleich!$C$5),"Datum überprüfen",""),"")</f>
        <v/>
      </c>
    </row>
    <row r="1960" spans="1:27" x14ac:dyDescent="0.2">
      <c r="A1960" s="243" t="str">
        <f>IF(ISBLANK(B1960),"",COUNTA(B$10:B1960))</f>
        <v/>
      </c>
      <c r="B1960" s="24"/>
      <c r="C1960" s="48"/>
      <c r="D1960" s="48"/>
      <c r="E1960" s="33"/>
      <c r="F1960" s="35"/>
      <c r="G1960" s="35"/>
      <c r="H1960" s="49"/>
      <c r="I1960" s="35"/>
      <c r="J1960" s="34"/>
      <c r="K1960" s="62"/>
      <c r="L1960" s="62"/>
      <c r="M1960" s="114"/>
      <c r="N1960" s="116"/>
      <c r="O1960" s="57"/>
      <c r="P1960" s="50"/>
      <c r="Q1960" s="34"/>
      <c r="R1960" s="48"/>
      <c r="T1960" s="231" t="str">
        <f t="shared" si="97"/>
        <v/>
      </c>
      <c r="U1960" s="230"/>
      <c r="W1960" s="221" t="str">
        <f t="shared" si="98"/>
        <v/>
      </c>
      <c r="X1960" s="221" t="str">
        <f t="shared" si="99"/>
        <v/>
      </c>
      <c r="AA1960" s="216" t="str">
        <f>IF(ISNUMBER(J1960),IF(OR(F1960&lt;Soll_Ist_Vergleich!$C$4,F1960&gt;Soll_Ist_Vergleich!$C$5,I1960&lt;Soll_Ist_Vergleich!$C$4,I1960&gt;Soll_Ist_Vergleich!$C$5,O1960&lt;Soll_Ist_Vergleich!$C$4,O1960&gt;Soll_Ist_Vergleich!$C$5),"Datum überprüfen",""),"")</f>
        <v/>
      </c>
    </row>
    <row r="1961" spans="1:27" x14ac:dyDescent="0.2">
      <c r="A1961" s="243" t="str">
        <f>IF(ISBLANK(B1961),"",COUNTA(B$10:B1961))</f>
        <v/>
      </c>
      <c r="B1961" s="24"/>
      <c r="C1961" s="48"/>
      <c r="D1961" s="48"/>
      <c r="E1961" s="33"/>
      <c r="F1961" s="35"/>
      <c r="G1961" s="35"/>
      <c r="H1961" s="49"/>
      <c r="I1961" s="35"/>
      <c r="J1961" s="34"/>
      <c r="K1961" s="62"/>
      <c r="L1961" s="62"/>
      <c r="M1961" s="114"/>
      <c r="N1961" s="116"/>
      <c r="O1961" s="57"/>
      <c r="P1961" s="50"/>
      <c r="Q1961" s="34"/>
      <c r="R1961" s="48"/>
      <c r="T1961" s="231" t="str">
        <f t="shared" si="97"/>
        <v/>
      </c>
      <c r="U1961" s="230"/>
      <c r="W1961" s="221" t="str">
        <f t="shared" si="98"/>
        <v/>
      </c>
      <c r="X1961" s="221" t="str">
        <f t="shared" si="99"/>
        <v/>
      </c>
      <c r="AA1961" s="216" t="str">
        <f>IF(ISNUMBER(J1961),IF(OR(F1961&lt;Soll_Ist_Vergleich!$C$4,F1961&gt;Soll_Ist_Vergleich!$C$5,I1961&lt;Soll_Ist_Vergleich!$C$4,I1961&gt;Soll_Ist_Vergleich!$C$5,O1961&lt;Soll_Ist_Vergleich!$C$4,O1961&gt;Soll_Ist_Vergleich!$C$5),"Datum überprüfen",""),"")</f>
        <v/>
      </c>
    </row>
    <row r="1962" spans="1:27" x14ac:dyDescent="0.2">
      <c r="A1962" s="243" t="str">
        <f>IF(ISBLANK(B1962),"",COUNTA(B$10:B1962))</f>
        <v/>
      </c>
      <c r="B1962" s="24"/>
      <c r="C1962" s="48"/>
      <c r="D1962" s="48"/>
      <c r="E1962" s="33"/>
      <c r="F1962" s="35"/>
      <c r="G1962" s="35"/>
      <c r="H1962" s="49"/>
      <c r="I1962" s="35"/>
      <c r="J1962" s="34"/>
      <c r="K1962" s="62"/>
      <c r="L1962" s="62"/>
      <c r="M1962" s="114"/>
      <c r="N1962" s="116"/>
      <c r="O1962" s="57"/>
      <c r="P1962" s="50"/>
      <c r="Q1962" s="34"/>
      <c r="R1962" s="48"/>
      <c r="T1962" s="231" t="str">
        <f t="shared" si="97"/>
        <v/>
      </c>
      <c r="U1962" s="230"/>
      <c r="W1962" s="221" t="str">
        <f t="shared" si="98"/>
        <v/>
      </c>
      <c r="X1962" s="221" t="str">
        <f t="shared" si="99"/>
        <v/>
      </c>
      <c r="AA1962" s="216" t="str">
        <f>IF(ISNUMBER(J1962),IF(OR(F1962&lt;Soll_Ist_Vergleich!$C$4,F1962&gt;Soll_Ist_Vergleich!$C$5,I1962&lt;Soll_Ist_Vergleich!$C$4,I1962&gt;Soll_Ist_Vergleich!$C$5,O1962&lt;Soll_Ist_Vergleich!$C$4,O1962&gt;Soll_Ist_Vergleich!$C$5),"Datum überprüfen",""),"")</f>
        <v/>
      </c>
    </row>
    <row r="1963" spans="1:27" x14ac:dyDescent="0.2">
      <c r="A1963" s="243" t="str">
        <f>IF(ISBLANK(B1963),"",COUNTA(B$10:B1963))</f>
        <v/>
      </c>
      <c r="B1963" s="24"/>
      <c r="C1963" s="48"/>
      <c r="D1963" s="48"/>
      <c r="E1963" s="33"/>
      <c r="F1963" s="35"/>
      <c r="G1963" s="35"/>
      <c r="H1963" s="49"/>
      <c r="I1963" s="35"/>
      <c r="J1963" s="34"/>
      <c r="K1963" s="62"/>
      <c r="L1963" s="62"/>
      <c r="M1963" s="114"/>
      <c r="N1963" s="116"/>
      <c r="O1963" s="57"/>
      <c r="P1963" s="50"/>
      <c r="Q1963" s="34"/>
      <c r="R1963" s="48"/>
      <c r="T1963" s="231" t="str">
        <f t="shared" si="97"/>
        <v/>
      </c>
      <c r="U1963" s="230"/>
      <c r="W1963" s="221" t="str">
        <f t="shared" si="98"/>
        <v/>
      </c>
      <c r="X1963" s="221" t="str">
        <f t="shared" si="99"/>
        <v/>
      </c>
      <c r="AA1963" s="216" t="str">
        <f>IF(ISNUMBER(J1963),IF(OR(F1963&lt;Soll_Ist_Vergleich!$C$4,F1963&gt;Soll_Ist_Vergleich!$C$5,I1963&lt;Soll_Ist_Vergleich!$C$4,I1963&gt;Soll_Ist_Vergleich!$C$5,O1963&lt;Soll_Ist_Vergleich!$C$4,O1963&gt;Soll_Ist_Vergleich!$C$5),"Datum überprüfen",""),"")</f>
        <v/>
      </c>
    </row>
    <row r="1964" spans="1:27" x14ac:dyDescent="0.2">
      <c r="A1964" s="243" t="str">
        <f>IF(ISBLANK(B1964),"",COUNTA(B$10:B1964))</f>
        <v/>
      </c>
      <c r="B1964" s="24"/>
      <c r="C1964" s="48"/>
      <c r="D1964" s="48"/>
      <c r="E1964" s="33"/>
      <c r="F1964" s="35"/>
      <c r="G1964" s="35"/>
      <c r="H1964" s="49"/>
      <c r="I1964" s="35"/>
      <c r="J1964" s="34"/>
      <c r="K1964" s="62"/>
      <c r="L1964" s="62"/>
      <c r="M1964" s="114"/>
      <c r="N1964" s="116"/>
      <c r="O1964" s="57"/>
      <c r="P1964" s="50"/>
      <c r="Q1964" s="34"/>
      <c r="R1964" s="48"/>
      <c r="T1964" s="231" t="str">
        <f t="shared" si="97"/>
        <v/>
      </c>
      <c r="U1964" s="230"/>
      <c r="W1964" s="221" t="str">
        <f t="shared" si="98"/>
        <v/>
      </c>
      <c r="X1964" s="221" t="str">
        <f t="shared" si="99"/>
        <v/>
      </c>
      <c r="AA1964" s="216" t="str">
        <f>IF(ISNUMBER(J1964),IF(OR(F1964&lt;Soll_Ist_Vergleich!$C$4,F1964&gt;Soll_Ist_Vergleich!$C$5,I1964&lt;Soll_Ist_Vergleich!$C$4,I1964&gt;Soll_Ist_Vergleich!$C$5,O1964&lt;Soll_Ist_Vergleich!$C$4,O1964&gt;Soll_Ist_Vergleich!$C$5),"Datum überprüfen",""),"")</f>
        <v/>
      </c>
    </row>
    <row r="1965" spans="1:27" x14ac:dyDescent="0.2">
      <c r="A1965" s="243" t="str">
        <f>IF(ISBLANK(B1965),"",COUNTA(B$10:B1965))</f>
        <v/>
      </c>
      <c r="B1965" s="24"/>
      <c r="C1965" s="48"/>
      <c r="D1965" s="48"/>
      <c r="E1965" s="33"/>
      <c r="F1965" s="35"/>
      <c r="G1965" s="35"/>
      <c r="H1965" s="49"/>
      <c r="I1965" s="35"/>
      <c r="J1965" s="34"/>
      <c r="K1965" s="62"/>
      <c r="L1965" s="62"/>
      <c r="M1965" s="114"/>
      <c r="N1965" s="116"/>
      <c r="O1965" s="57"/>
      <c r="P1965" s="50"/>
      <c r="Q1965" s="34"/>
      <c r="R1965" s="48"/>
      <c r="T1965" s="231" t="str">
        <f t="shared" si="97"/>
        <v/>
      </c>
      <c r="U1965" s="230"/>
      <c r="W1965" s="221" t="str">
        <f t="shared" si="98"/>
        <v/>
      </c>
      <c r="X1965" s="221" t="str">
        <f t="shared" si="99"/>
        <v/>
      </c>
      <c r="AA1965" s="216" t="str">
        <f>IF(ISNUMBER(J1965),IF(OR(F1965&lt;Soll_Ist_Vergleich!$C$4,F1965&gt;Soll_Ist_Vergleich!$C$5,I1965&lt;Soll_Ist_Vergleich!$C$4,I1965&gt;Soll_Ist_Vergleich!$C$5,O1965&lt;Soll_Ist_Vergleich!$C$4,O1965&gt;Soll_Ist_Vergleich!$C$5),"Datum überprüfen",""),"")</f>
        <v/>
      </c>
    </row>
    <row r="1966" spans="1:27" x14ac:dyDescent="0.2">
      <c r="A1966" s="243" t="str">
        <f>IF(ISBLANK(B1966),"",COUNTA(B$10:B1966))</f>
        <v/>
      </c>
      <c r="B1966" s="24"/>
      <c r="C1966" s="48"/>
      <c r="D1966" s="48"/>
      <c r="E1966" s="33"/>
      <c r="F1966" s="35"/>
      <c r="G1966" s="35"/>
      <c r="H1966" s="49"/>
      <c r="I1966" s="35"/>
      <c r="J1966" s="34"/>
      <c r="K1966" s="62"/>
      <c r="L1966" s="62"/>
      <c r="M1966" s="114"/>
      <c r="N1966" s="116"/>
      <c r="O1966" s="57"/>
      <c r="P1966" s="50"/>
      <c r="Q1966" s="34"/>
      <c r="R1966" s="48"/>
      <c r="T1966" s="231" t="str">
        <f t="shared" si="97"/>
        <v/>
      </c>
      <c r="U1966" s="230"/>
      <c r="W1966" s="221" t="str">
        <f t="shared" si="98"/>
        <v/>
      </c>
      <c r="X1966" s="221" t="str">
        <f t="shared" si="99"/>
        <v/>
      </c>
      <c r="AA1966" s="216" t="str">
        <f>IF(ISNUMBER(J1966),IF(OR(F1966&lt;Soll_Ist_Vergleich!$C$4,F1966&gt;Soll_Ist_Vergleich!$C$5,I1966&lt;Soll_Ist_Vergleich!$C$4,I1966&gt;Soll_Ist_Vergleich!$C$5,O1966&lt;Soll_Ist_Vergleich!$C$4,O1966&gt;Soll_Ist_Vergleich!$C$5),"Datum überprüfen",""),"")</f>
        <v/>
      </c>
    </row>
    <row r="1967" spans="1:27" x14ac:dyDescent="0.2">
      <c r="A1967" s="243" t="str">
        <f>IF(ISBLANK(B1967),"",COUNTA(B$10:B1967))</f>
        <v/>
      </c>
      <c r="B1967" s="24"/>
      <c r="C1967" s="48"/>
      <c r="D1967" s="48"/>
      <c r="E1967" s="33"/>
      <c r="F1967" s="35"/>
      <c r="G1967" s="35"/>
      <c r="H1967" s="49"/>
      <c r="I1967" s="35"/>
      <c r="J1967" s="34"/>
      <c r="K1967" s="62"/>
      <c r="L1967" s="62"/>
      <c r="M1967" s="114"/>
      <c r="N1967" s="116"/>
      <c r="O1967" s="57"/>
      <c r="P1967" s="50"/>
      <c r="Q1967" s="34"/>
      <c r="R1967" s="48"/>
      <c r="T1967" s="231" t="str">
        <f t="shared" si="97"/>
        <v/>
      </c>
      <c r="U1967" s="230"/>
      <c r="W1967" s="221" t="str">
        <f t="shared" si="98"/>
        <v/>
      </c>
      <c r="X1967" s="221" t="str">
        <f t="shared" si="99"/>
        <v/>
      </c>
      <c r="AA1967" s="216" t="str">
        <f>IF(ISNUMBER(J1967),IF(OR(F1967&lt;Soll_Ist_Vergleich!$C$4,F1967&gt;Soll_Ist_Vergleich!$C$5,I1967&lt;Soll_Ist_Vergleich!$C$4,I1967&gt;Soll_Ist_Vergleich!$C$5,O1967&lt;Soll_Ist_Vergleich!$C$4,O1967&gt;Soll_Ist_Vergleich!$C$5),"Datum überprüfen",""),"")</f>
        <v/>
      </c>
    </row>
    <row r="1968" spans="1:27" x14ac:dyDescent="0.2">
      <c r="A1968" s="243" t="str">
        <f>IF(ISBLANK(B1968),"",COUNTA(B$10:B1968))</f>
        <v/>
      </c>
      <c r="B1968" s="24"/>
      <c r="C1968" s="48"/>
      <c r="D1968" s="48"/>
      <c r="E1968" s="33"/>
      <c r="F1968" s="35"/>
      <c r="G1968" s="35"/>
      <c r="H1968" s="49"/>
      <c r="I1968" s="35"/>
      <c r="J1968" s="34"/>
      <c r="K1968" s="62"/>
      <c r="L1968" s="62"/>
      <c r="M1968" s="114"/>
      <c r="N1968" s="116"/>
      <c r="O1968" s="57"/>
      <c r="P1968" s="50"/>
      <c r="Q1968" s="34"/>
      <c r="R1968" s="48"/>
      <c r="T1968" s="231" t="str">
        <f t="shared" si="97"/>
        <v/>
      </c>
      <c r="U1968" s="230"/>
      <c r="W1968" s="221" t="str">
        <f t="shared" si="98"/>
        <v/>
      </c>
      <c r="X1968" s="221" t="str">
        <f t="shared" si="99"/>
        <v/>
      </c>
      <c r="AA1968" s="216" t="str">
        <f>IF(ISNUMBER(J1968),IF(OR(F1968&lt;Soll_Ist_Vergleich!$C$4,F1968&gt;Soll_Ist_Vergleich!$C$5,I1968&lt;Soll_Ist_Vergleich!$C$4,I1968&gt;Soll_Ist_Vergleich!$C$5,O1968&lt;Soll_Ist_Vergleich!$C$4,O1968&gt;Soll_Ist_Vergleich!$C$5),"Datum überprüfen",""),"")</f>
        <v/>
      </c>
    </row>
    <row r="1969" spans="1:27" x14ac:dyDescent="0.2">
      <c r="A1969" s="243" t="str">
        <f>IF(ISBLANK(B1969),"",COUNTA(B$10:B1969))</f>
        <v/>
      </c>
      <c r="B1969" s="24"/>
      <c r="C1969" s="48"/>
      <c r="D1969" s="48"/>
      <c r="E1969" s="33"/>
      <c r="F1969" s="35"/>
      <c r="G1969" s="35"/>
      <c r="H1969" s="49"/>
      <c r="I1969" s="35"/>
      <c r="J1969" s="34"/>
      <c r="K1969" s="62"/>
      <c r="L1969" s="62"/>
      <c r="M1969" s="114"/>
      <c r="N1969" s="116"/>
      <c r="O1969" s="57"/>
      <c r="P1969" s="50"/>
      <c r="Q1969" s="34"/>
      <c r="R1969" s="48"/>
      <c r="T1969" s="231" t="str">
        <f t="shared" si="97"/>
        <v/>
      </c>
      <c r="U1969" s="230"/>
      <c r="W1969" s="221" t="str">
        <f t="shared" si="98"/>
        <v/>
      </c>
      <c r="X1969" s="221" t="str">
        <f t="shared" si="99"/>
        <v/>
      </c>
      <c r="AA1969" s="216" t="str">
        <f>IF(ISNUMBER(J1969),IF(OR(F1969&lt;Soll_Ist_Vergleich!$C$4,F1969&gt;Soll_Ist_Vergleich!$C$5,I1969&lt;Soll_Ist_Vergleich!$C$4,I1969&gt;Soll_Ist_Vergleich!$C$5,O1969&lt;Soll_Ist_Vergleich!$C$4,O1969&gt;Soll_Ist_Vergleich!$C$5),"Datum überprüfen",""),"")</f>
        <v/>
      </c>
    </row>
    <row r="1970" spans="1:27" x14ac:dyDescent="0.2">
      <c r="A1970" s="243" t="str">
        <f>IF(ISBLANK(B1970),"",COUNTA(B$10:B1970))</f>
        <v/>
      </c>
      <c r="B1970" s="24"/>
      <c r="C1970" s="48"/>
      <c r="D1970" s="48"/>
      <c r="E1970" s="33"/>
      <c r="F1970" s="35"/>
      <c r="G1970" s="35"/>
      <c r="H1970" s="49"/>
      <c r="I1970" s="35"/>
      <c r="J1970" s="34"/>
      <c r="K1970" s="62"/>
      <c r="L1970" s="62"/>
      <c r="M1970" s="114"/>
      <c r="N1970" s="116"/>
      <c r="O1970" s="57"/>
      <c r="P1970" s="50"/>
      <c r="Q1970" s="34"/>
      <c r="R1970" s="48"/>
      <c r="T1970" s="231" t="str">
        <f t="shared" si="97"/>
        <v/>
      </c>
      <c r="U1970" s="230"/>
      <c r="W1970" s="221" t="str">
        <f t="shared" si="98"/>
        <v/>
      </c>
      <c r="X1970" s="221" t="str">
        <f t="shared" si="99"/>
        <v/>
      </c>
      <c r="AA1970" s="216" t="str">
        <f>IF(ISNUMBER(J1970),IF(OR(F1970&lt;Soll_Ist_Vergleich!$C$4,F1970&gt;Soll_Ist_Vergleich!$C$5,I1970&lt;Soll_Ist_Vergleich!$C$4,I1970&gt;Soll_Ist_Vergleich!$C$5,O1970&lt;Soll_Ist_Vergleich!$C$4,O1970&gt;Soll_Ist_Vergleich!$C$5),"Datum überprüfen",""),"")</f>
        <v/>
      </c>
    </row>
    <row r="1971" spans="1:27" x14ac:dyDescent="0.2">
      <c r="A1971" s="243" t="str">
        <f>IF(ISBLANK(B1971),"",COUNTA(B$10:B1971))</f>
        <v/>
      </c>
      <c r="B1971" s="24"/>
      <c r="C1971" s="48"/>
      <c r="D1971" s="48"/>
      <c r="E1971" s="33"/>
      <c r="F1971" s="35"/>
      <c r="G1971" s="35"/>
      <c r="H1971" s="49"/>
      <c r="I1971" s="35"/>
      <c r="J1971" s="34"/>
      <c r="K1971" s="62"/>
      <c r="L1971" s="62"/>
      <c r="M1971" s="114"/>
      <c r="N1971" s="116"/>
      <c r="O1971" s="57"/>
      <c r="P1971" s="50"/>
      <c r="Q1971" s="34"/>
      <c r="R1971" s="48"/>
      <c r="T1971" s="231" t="str">
        <f t="shared" si="97"/>
        <v/>
      </c>
      <c r="U1971" s="230"/>
      <c r="W1971" s="221" t="str">
        <f t="shared" si="98"/>
        <v/>
      </c>
      <c r="X1971" s="221" t="str">
        <f t="shared" si="99"/>
        <v/>
      </c>
      <c r="AA1971" s="216" t="str">
        <f>IF(ISNUMBER(J1971),IF(OR(F1971&lt;Soll_Ist_Vergleich!$C$4,F1971&gt;Soll_Ist_Vergleich!$C$5,I1971&lt;Soll_Ist_Vergleich!$C$4,I1971&gt;Soll_Ist_Vergleich!$C$5,O1971&lt;Soll_Ist_Vergleich!$C$4,O1971&gt;Soll_Ist_Vergleich!$C$5),"Datum überprüfen",""),"")</f>
        <v/>
      </c>
    </row>
    <row r="1972" spans="1:27" x14ac:dyDescent="0.2">
      <c r="A1972" s="243" t="str">
        <f>IF(ISBLANK(B1972),"",COUNTA(B$10:B1972))</f>
        <v/>
      </c>
      <c r="B1972" s="24"/>
      <c r="C1972" s="48"/>
      <c r="D1972" s="48"/>
      <c r="E1972" s="33"/>
      <c r="F1972" s="35"/>
      <c r="G1972" s="35"/>
      <c r="H1972" s="49"/>
      <c r="I1972" s="35"/>
      <c r="J1972" s="34"/>
      <c r="K1972" s="62"/>
      <c r="L1972" s="62"/>
      <c r="M1972" s="114"/>
      <c r="N1972" s="116"/>
      <c r="O1972" s="57"/>
      <c r="P1972" s="50"/>
      <c r="Q1972" s="34"/>
      <c r="R1972" s="48"/>
      <c r="T1972" s="231" t="str">
        <f t="shared" si="97"/>
        <v/>
      </c>
      <c r="U1972" s="230"/>
      <c r="W1972" s="221" t="str">
        <f t="shared" si="98"/>
        <v/>
      </c>
      <c r="X1972" s="221" t="str">
        <f t="shared" si="99"/>
        <v/>
      </c>
      <c r="AA1972" s="216" t="str">
        <f>IF(ISNUMBER(J1972),IF(OR(F1972&lt;Soll_Ist_Vergleich!$C$4,F1972&gt;Soll_Ist_Vergleich!$C$5,I1972&lt;Soll_Ist_Vergleich!$C$4,I1972&gt;Soll_Ist_Vergleich!$C$5,O1972&lt;Soll_Ist_Vergleich!$C$4,O1972&gt;Soll_Ist_Vergleich!$C$5),"Datum überprüfen",""),"")</f>
        <v/>
      </c>
    </row>
    <row r="1973" spans="1:27" x14ac:dyDescent="0.2">
      <c r="A1973" s="243" t="str">
        <f>IF(ISBLANK(B1973),"",COUNTA(B$10:B1973))</f>
        <v/>
      </c>
      <c r="B1973" s="24"/>
      <c r="C1973" s="48"/>
      <c r="D1973" s="48"/>
      <c r="E1973" s="33"/>
      <c r="F1973" s="35"/>
      <c r="G1973" s="35"/>
      <c r="H1973" s="49"/>
      <c r="I1973" s="35"/>
      <c r="J1973" s="34"/>
      <c r="K1973" s="62"/>
      <c r="L1973" s="62"/>
      <c r="M1973" s="114"/>
      <c r="N1973" s="116"/>
      <c r="O1973" s="57"/>
      <c r="P1973" s="50"/>
      <c r="Q1973" s="34"/>
      <c r="R1973" s="48"/>
      <c r="T1973" s="231" t="str">
        <f t="shared" si="97"/>
        <v/>
      </c>
      <c r="U1973" s="230"/>
      <c r="W1973" s="221" t="str">
        <f t="shared" si="98"/>
        <v/>
      </c>
      <c r="X1973" s="221" t="str">
        <f t="shared" si="99"/>
        <v/>
      </c>
      <c r="AA1973" s="216" t="str">
        <f>IF(ISNUMBER(J1973),IF(OR(F1973&lt;Soll_Ist_Vergleich!$C$4,F1973&gt;Soll_Ist_Vergleich!$C$5,I1973&lt;Soll_Ist_Vergleich!$C$4,I1973&gt;Soll_Ist_Vergleich!$C$5,O1973&lt;Soll_Ist_Vergleich!$C$4,O1973&gt;Soll_Ist_Vergleich!$C$5),"Datum überprüfen",""),"")</f>
        <v/>
      </c>
    </row>
    <row r="1974" spans="1:27" x14ac:dyDescent="0.2">
      <c r="A1974" s="243" t="str">
        <f>IF(ISBLANK(B1974),"",COUNTA(B$10:B1974))</f>
        <v/>
      </c>
      <c r="B1974" s="24"/>
      <c r="C1974" s="48"/>
      <c r="D1974" s="48"/>
      <c r="E1974" s="33"/>
      <c r="F1974" s="35"/>
      <c r="G1974" s="35"/>
      <c r="H1974" s="49"/>
      <c r="I1974" s="35"/>
      <c r="J1974" s="34"/>
      <c r="K1974" s="62"/>
      <c r="L1974" s="62"/>
      <c r="M1974" s="114"/>
      <c r="N1974" s="116"/>
      <c r="O1974" s="57"/>
      <c r="P1974" s="50"/>
      <c r="Q1974" s="34"/>
      <c r="R1974" s="48"/>
      <c r="T1974" s="231" t="str">
        <f t="shared" si="97"/>
        <v/>
      </c>
      <c r="U1974" s="230"/>
      <c r="W1974" s="221" t="str">
        <f t="shared" si="98"/>
        <v/>
      </c>
      <c r="X1974" s="221" t="str">
        <f t="shared" si="99"/>
        <v/>
      </c>
      <c r="AA1974" s="216" t="str">
        <f>IF(ISNUMBER(J1974),IF(OR(F1974&lt;Soll_Ist_Vergleich!$C$4,F1974&gt;Soll_Ist_Vergleich!$C$5,I1974&lt;Soll_Ist_Vergleich!$C$4,I1974&gt;Soll_Ist_Vergleich!$C$5,O1974&lt;Soll_Ist_Vergleich!$C$4,O1974&gt;Soll_Ist_Vergleich!$C$5),"Datum überprüfen",""),"")</f>
        <v/>
      </c>
    </row>
    <row r="1975" spans="1:27" x14ac:dyDescent="0.2">
      <c r="A1975" s="243" t="str">
        <f>IF(ISBLANK(B1975),"",COUNTA(B$10:B1975))</f>
        <v/>
      </c>
      <c r="B1975" s="24"/>
      <c r="C1975" s="48"/>
      <c r="D1975" s="48"/>
      <c r="E1975" s="33"/>
      <c r="F1975" s="35"/>
      <c r="G1975" s="35"/>
      <c r="H1975" s="49"/>
      <c r="I1975" s="35"/>
      <c r="J1975" s="34"/>
      <c r="K1975" s="62"/>
      <c r="L1975" s="62"/>
      <c r="M1975" s="114"/>
      <c r="N1975" s="116"/>
      <c r="O1975" s="57"/>
      <c r="P1975" s="50"/>
      <c r="Q1975" s="34"/>
      <c r="R1975" s="48"/>
      <c r="T1975" s="231" t="str">
        <f t="shared" si="97"/>
        <v/>
      </c>
      <c r="U1975" s="230"/>
      <c r="W1975" s="221" t="str">
        <f t="shared" si="98"/>
        <v/>
      </c>
      <c r="X1975" s="221" t="str">
        <f t="shared" si="99"/>
        <v/>
      </c>
      <c r="AA1975" s="216" t="str">
        <f>IF(ISNUMBER(J1975),IF(OR(F1975&lt;Soll_Ist_Vergleich!$C$4,F1975&gt;Soll_Ist_Vergleich!$C$5,I1975&lt;Soll_Ist_Vergleich!$C$4,I1975&gt;Soll_Ist_Vergleich!$C$5,O1975&lt;Soll_Ist_Vergleich!$C$4,O1975&gt;Soll_Ist_Vergleich!$C$5),"Datum überprüfen",""),"")</f>
        <v/>
      </c>
    </row>
    <row r="1976" spans="1:27" x14ac:dyDescent="0.2">
      <c r="A1976" s="243" t="str">
        <f>IF(ISBLANK(B1976),"",COUNTA(B$10:B1976))</f>
        <v/>
      </c>
      <c r="B1976" s="24"/>
      <c r="C1976" s="48"/>
      <c r="D1976" s="48"/>
      <c r="E1976" s="33"/>
      <c r="F1976" s="35"/>
      <c r="G1976" s="35"/>
      <c r="H1976" s="49"/>
      <c r="I1976" s="35"/>
      <c r="J1976" s="34"/>
      <c r="K1976" s="62"/>
      <c r="L1976" s="62"/>
      <c r="M1976" s="114"/>
      <c r="N1976" s="116"/>
      <c r="O1976" s="57"/>
      <c r="P1976" s="50"/>
      <c r="Q1976" s="34"/>
      <c r="R1976" s="48"/>
      <c r="T1976" s="231" t="str">
        <f t="shared" si="97"/>
        <v/>
      </c>
      <c r="U1976" s="230"/>
      <c r="W1976" s="221" t="str">
        <f t="shared" si="98"/>
        <v/>
      </c>
      <c r="X1976" s="221" t="str">
        <f t="shared" si="99"/>
        <v/>
      </c>
      <c r="AA1976" s="216" t="str">
        <f>IF(ISNUMBER(J1976),IF(OR(F1976&lt;Soll_Ist_Vergleich!$C$4,F1976&gt;Soll_Ist_Vergleich!$C$5,I1976&lt;Soll_Ist_Vergleich!$C$4,I1976&gt;Soll_Ist_Vergleich!$C$5,O1976&lt;Soll_Ist_Vergleich!$C$4,O1976&gt;Soll_Ist_Vergleich!$C$5),"Datum überprüfen",""),"")</f>
        <v/>
      </c>
    </row>
    <row r="1977" spans="1:27" x14ac:dyDescent="0.2">
      <c r="A1977" s="243" t="str">
        <f>IF(ISBLANK(B1977),"",COUNTA(B$10:B1977))</f>
        <v/>
      </c>
      <c r="B1977" s="24"/>
      <c r="C1977" s="48"/>
      <c r="D1977" s="48"/>
      <c r="E1977" s="33"/>
      <c r="F1977" s="35"/>
      <c r="G1977" s="35"/>
      <c r="H1977" s="49"/>
      <c r="I1977" s="35"/>
      <c r="J1977" s="34"/>
      <c r="K1977" s="62"/>
      <c r="L1977" s="62"/>
      <c r="M1977" s="114"/>
      <c r="N1977" s="116"/>
      <c r="O1977" s="57"/>
      <c r="P1977" s="50"/>
      <c r="Q1977" s="34"/>
      <c r="R1977" s="48"/>
      <c r="T1977" s="231" t="str">
        <f t="shared" si="97"/>
        <v/>
      </c>
      <c r="U1977" s="230"/>
      <c r="W1977" s="221" t="str">
        <f t="shared" si="98"/>
        <v/>
      </c>
      <c r="X1977" s="221" t="str">
        <f t="shared" si="99"/>
        <v/>
      </c>
      <c r="AA1977" s="216" t="str">
        <f>IF(ISNUMBER(J1977),IF(OR(F1977&lt;Soll_Ist_Vergleich!$C$4,F1977&gt;Soll_Ist_Vergleich!$C$5,I1977&lt;Soll_Ist_Vergleich!$C$4,I1977&gt;Soll_Ist_Vergleich!$C$5,O1977&lt;Soll_Ist_Vergleich!$C$4,O1977&gt;Soll_Ist_Vergleich!$C$5),"Datum überprüfen",""),"")</f>
        <v/>
      </c>
    </row>
    <row r="1978" spans="1:27" x14ac:dyDescent="0.2">
      <c r="A1978" s="243" t="str">
        <f>IF(ISBLANK(B1978),"",COUNTA(B$10:B1978))</f>
        <v/>
      </c>
      <c r="B1978" s="24"/>
      <c r="C1978" s="48"/>
      <c r="D1978" s="48"/>
      <c r="E1978" s="33"/>
      <c r="F1978" s="35"/>
      <c r="G1978" s="35"/>
      <c r="H1978" s="49"/>
      <c r="I1978" s="35"/>
      <c r="J1978" s="34"/>
      <c r="K1978" s="62"/>
      <c r="L1978" s="62"/>
      <c r="M1978" s="114"/>
      <c r="N1978" s="116"/>
      <c r="O1978" s="57"/>
      <c r="P1978" s="50"/>
      <c r="Q1978" s="34"/>
      <c r="R1978" s="48"/>
      <c r="T1978" s="231" t="str">
        <f t="shared" ref="T1978:T2041" si="100">IF(ISNUMBER(Q1978),Q1978-S1978,"")</f>
        <v/>
      </c>
      <c r="U1978" s="230"/>
      <c r="W1978" s="221" t="str">
        <f t="shared" ref="W1978:W2041" si="101">IF(ISNUMBER(J1978),ROUND(J1978/(1+L1978/100)*(1-K1978/100),2),"")</f>
        <v/>
      </c>
      <c r="X1978" s="221" t="str">
        <f t="shared" ref="X1978:X2041" si="102">IF(ISNUMBER(J1978),ROUND(J1978/(1+L1978/100),2),"")</f>
        <v/>
      </c>
      <c r="AA1978" s="216" t="str">
        <f>IF(ISNUMBER(J1978),IF(OR(F1978&lt;Soll_Ist_Vergleich!$C$4,F1978&gt;Soll_Ist_Vergleich!$C$5,I1978&lt;Soll_Ist_Vergleich!$C$4,I1978&gt;Soll_Ist_Vergleich!$C$5,O1978&lt;Soll_Ist_Vergleich!$C$4,O1978&gt;Soll_Ist_Vergleich!$C$5),"Datum überprüfen",""),"")</f>
        <v/>
      </c>
    </row>
    <row r="1979" spans="1:27" x14ac:dyDescent="0.2">
      <c r="A1979" s="243" t="str">
        <f>IF(ISBLANK(B1979),"",COUNTA(B$10:B1979))</f>
        <v/>
      </c>
      <c r="B1979" s="24"/>
      <c r="C1979" s="48"/>
      <c r="D1979" s="48"/>
      <c r="E1979" s="33"/>
      <c r="F1979" s="35"/>
      <c r="G1979" s="35"/>
      <c r="H1979" s="49"/>
      <c r="I1979" s="35"/>
      <c r="J1979" s="34"/>
      <c r="K1979" s="62"/>
      <c r="L1979" s="62"/>
      <c r="M1979" s="114"/>
      <c r="N1979" s="116"/>
      <c r="O1979" s="57"/>
      <c r="P1979" s="50"/>
      <c r="Q1979" s="34"/>
      <c r="R1979" s="48"/>
      <c r="T1979" s="231" t="str">
        <f t="shared" si="100"/>
        <v/>
      </c>
      <c r="U1979" s="230"/>
      <c r="W1979" s="221" t="str">
        <f t="shared" si="101"/>
        <v/>
      </c>
      <c r="X1979" s="221" t="str">
        <f t="shared" si="102"/>
        <v/>
      </c>
      <c r="AA1979" s="216" t="str">
        <f>IF(ISNUMBER(J1979),IF(OR(F1979&lt;Soll_Ist_Vergleich!$C$4,F1979&gt;Soll_Ist_Vergleich!$C$5,I1979&lt;Soll_Ist_Vergleich!$C$4,I1979&gt;Soll_Ist_Vergleich!$C$5,O1979&lt;Soll_Ist_Vergleich!$C$4,O1979&gt;Soll_Ist_Vergleich!$C$5),"Datum überprüfen",""),"")</f>
        <v/>
      </c>
    </row>
    <row r="1980" spans="1:27" x14ac:dyDescent="0.2">
      <c r="A1980" s="243" t="str">
        <f>IF(ISBLANK(B1980),"",COUNTA(B$10:B1980))</f>
        <v/>
      </c>
      <c r="B1980" s="24"/>
      <c r="C1980" s="48"/>
      <c r="D1980" s="48"/>
      <c r="E1980" s="33"/>
      <c r="F1980" s="35"/>
      <c r="G1980" s="35"/>
      <c r="H1980" s="49"/>
      <c r="I1980" s="35"/>
      <c r="J1980" s="34"/>
      <c r="K1980" s="62"/>
      <c r="L1980" s="62"/>
      <c r="M1980" s="114"/>
      <c r="N1980" s="116"/>
      <c r="O1980" s="57"/>
      <c r="P1980" s="50"/>
      <c r="Q1980" s="34"/>
      <c r="R1980" s="48"/>
      <c r="T1980" s="231" t="str">
        <f t="shared" si="100"/>
        <v/>
      </c>
      <c r="U1980" s="230"/>
      <c r="W1980" s="221" t="str">
        <f t="shared" si="101"/>
        <v/>
      </c>
      <c r="X1980" s="221" t="str">
        <f t="shared" si="102"/>
        <v/>
      </c>
      <c r="AA1980" s="216" t="str">
        <f>IF(ISNUMBER(J1980),IF(OR(F1980&lt;Soll_Ist_Vergleich!$C$4,F1980&gt;Soll_Ist_Vergleich!$C$5,I1980&lt;Soll_Ist_Vergleich!$C$4,I1980&gt;Soll_Ist_Vergleich!$C$5,O1980&lt;Soll_Ist_Vergleich!$C$4,O1980&gt;Soll_Ist_Vergleich!$C$5),"Datum überprüfen",""),"")</f>
        <v/>
      </c>
    </row>
    <row r="1981" spans="1:27" x14ac:dyDescent="0.2">
      <c r="A1981" s="243" t="str">
        <f>IF(ISBLANK(B1981),"",COUNTA(B$10:B1981))</f>
        <v/>
      </c>
      <c r="B1981" s="24"/>
      <c r="C1981" s="48"/>
      <c r="D1981" s="48"/>
      <c r="E1981" s="33"/>
      <c r="F1981" s="35"/>
      <c r="G1981" s="35"/>
      <c r="H1981" s="49"/>
      <c r="I1981" s="35"/>
      <c r="J1981" s="34"/>
      <c r="K1981" s="62"/>
      <c r="L1981" s="62"/>
      <c r="M1981" s="114"/>
      <c r="N1981" s="116"/>
      <c r="O1981" s="57"/>
      <c r="P1981" s="50"/>
      <c r="Q1981" s="34"/>
      <c r="R1981" s="48"/>
      <c r="T1981" s="231" t="str">
        <f t="shared" si="100"/>
        <v/>
      </c>
      <c r="U1981" s="230"/>
      <c r="W1981" s="221" t="str">
        <f t="shared" si="101"/>
        <v/>
      </c>
      <c r="X1981" s="221" t="str">
        <f t="shared" si="102"/>
        <v/>
      </c>
      <c r="AA1981" s="216" t="str">
        <f>IF(ISNUMBER(J1981),IF(OR(F1981&lt;Soll_Ist_Vergleich!$C$4,F1981&gt;Soll_Ist_Vergleich!$C$5,I1981&lt;Soll_Ist_Vergleich!$C$4,I1981&gt;Soll_Ist_Vergleich!$C$5,O1981&lt;Soll_Ist_Vergleich!$C$4,O1981&gt;Soll_Ist_Vergleich!$C$5),"Datum überprüfen",""),"")</f>
        <v/>
      </c>
    </row>
    <row r="1982" spans="1:27" x14ac:dyDescent="0.2">
      <c r="A1982" s="243" t="str">
        <f>IF(ISBLANK(B1982),"",COUNTA(B$10:B1982))</f>
        <v/>
      </c>
      <c r="B1982" s="24"/>
      <c r="C1982" s="48"/>
      <c r="D1982" s="48"/>
      <c r="E1982" s="33"/>
      <c r="F1982" s="35"/>
      <c r="G1982" s="35"/>
      <c r="H1982" s="49"/>
      <c r="I1982" s="35"/>
      <c r="J1982" s="34"/>
      <c r="K1982" s="62"/>
      <c r="L1982" s="62"/>
      <c r="M1982" s="114"/>
      <c r="N1982" s="116"/>
      <c r="O1982" s="57"/>
      <c r="P1982" s="50"/>
      <c r="Q1982" s="34"/>
      <c r="R1982" s="48"/>
      <c r="T1982" s="231" t="str">
        <f t="shared" si="100"/>
        <v/>
      </c>
      <c r="U1982" s="230"/>
      <c r="W1982" s="221" t="str">
        <f t="shared" si="101"/>
        <v/>
      </c>
      <c r="X1982" s="221" t="str">
        <f t="shared" si="102"/>
        <v/>
      </c>
      <c r="AA1982" s="216" t="str">
        <f>IF(ISNUMBER(J1982),IF(OR(F1982&lt;Soll_Ist_Vergleich!$C$4,F1982&gt;Soll_Ist_Vergleich!$C$5,I1982&lt;Soll_Ist_Vergleich!$C$4,I1982&gt;Soll_Ist_Vergleich!$C$5,O1982&lt;Soll_Ist_Vergleich!$C$4,O1982&gt;Soll_Ist_Vergleich!$C$5),"Datum überprüfen",""),"")</f>
        <v/>
      </c>
    </row>
    <row r="1983" spans="1:27" x14ac:dyDescent="0.2">
      <c r="A1983" s="243" t="str">
        <f>IF(ISBLANK(B1983),"",COUNTA(B$10:B1983))</f>
        <v/>
      </c>
      <c r="B1983" s="24"/>
      <c r="C1983" s="48"/>
      <c r="D1983" s="48"/>
      <c r="E1983" s="33"/>
      <c r="F1983" s="35"/>
      <c r="G1983" s="35"/>
      <c r="H1983" s="49"/>
      <c r="I1983" s="35"/>
      <c r="J1983" s="34"/>
      <c r="K1983" s="62"/>
      <c r="L1983" s="62"/>
      <c r="M1983" s="114"/>
      <c r="N1983" s="116"/>
      <c r="O1983" s="57"/>
      <c r="P1983" s="50"/>
      <c r="Q1983" s="34"/>
      <c r="R1983" s="48"/>
      <c r="T1983" s="231" t="str">
        <f t="shared" si="100"/>
        <v/>
      </c>
      <c r="U1983" s="230"/>
      <c r="W1983" s="221" t="str">
        <f t="shared" si="101"/>
        <v/>
      </c>
      <c r="X1983" s="221" t="str">
        <f t="shared" si="102"/>
        <v/>
      </c>
      <c r="AA1983" s="216" t="str">
        <f>IF(ISNUMBER(J1983),IF(OR(F1983&lt;Soll_Ist_Vergleich!$C$4,F1983&gt;Soll_Ist_Vergleich!$C$5,I1983&lt;Soll_Ist_Vergleich!$C$4,I1983&gt;Soll_Ist_Vergleich!$C$5,O1983&lt;Soll_Ist_Vergleich!$C$4,O1983&gt;Soll_Ist_Vergleich!$C$5),"Datum überprüfen",""),"")</f>
        <v/>
      </c>
    </row>
    <row r="1984" spans="1:27" x14ac:dyDescent="0.2">
      <c r="A1984" s="243" t="str">
        <f>IF(ISBLANK(B1984),"",COUNTA(B$10:B1984))</f>
        <v/>
      </c>
      <c r="B1984" s="24"/>
      <c r="C1984" s="48"/>
      <c r="D1984" s="48"/>
      <c r="E1984" s="33"/>
      <c r="F1984" s="35"/>
      <c r="G1984" s="35"/>
      <c r="H1984" s="49"/>
      <c r="I1984" s="35"/>
      <c r="J1984" s="34"/>
      <c r="K1984" s="62"/>
      <c r="L1984" s="62"/>
      <c r="M1984" s="114"/>
      <c r="N1984" s="116"/>
      <c r="O1984" s="57"/>
      <c r="P1984" s="50"/>
      <c r="Q1984" s="34"/>
      <c r="R1984" s="48"/>
      <c r="T1984" s="231" t="str">
        <f t="shared" si="100"/>
        <v/>
      </c>
      <c r="U1984" s="230"/>
      <c r="W1984" s="221" t="str">
        <f t="shared" si="101"/>
        <v/>
      </c>
      <c r="X1984" s="221" t="str">
        <f t="shared" si="102"/>
        <v/>
      </c>
      <c r="AA1984" s="216" t="str">
        <f>IF(ISNUMBER(J1984),IF(OR(F1984&lt;Soll_Ist_Vergleich!$C$4,F1984&gt;Soll_Ist_Vergleich!$C$5,I1984&lt;Soll_Ist_Vergleich!$C$4,I1984&gt;Soll_Ist_Vergleich!$C$5,O1984&lt;Soll_Ist_Vergleich!$C$4,O1984&gt;Soll_Ist_Vergleich!$C$5),"Datum überprüfen",""),"")</f>
        <v/>
      </c>
    </row>
    <row r="1985" spans="1:27" x14ac:dyDescent="0.2">
      <c r="A1985" s="243" t="str">
        <f>IF(ISBLANK(B1985),"",COUNTA(B$10:B1985))</f>
        <v/>
      </c>
      <c r="B1985" s="24"/>
      <c r="C1985" s="48"/>
      <c r="D1985" s="48"/>
      <c r="E1985" s="33"/>
      <c r="F1985" s="35"/>
      <c r="G1985" s="35"/>
      <c r="H1985" s="49"/>
      <c r="I1985" s="35"/>
      <c r="J1985" s="34"/>
      <c r="K1985" s="62"/>
      <c r="L1985" s="62"/>
      <c r="M1985" s="114"/>
      <c r="N1985" s="116"/>
      <c r="O1985" s="57"/>
      <c r="P1985" s="50"/>
      <c r="Q1985" s="34"/>
      <c r="R1985" s="48"/>
      <c r="T1985" s="231" t="str">
        <f t="shared" si="100"/>
        <v/>
      </c>
      <c r="U1985" s="230"/>
      <c r="W1985" s="221" t="str">
        <f t="shared" si="101"/>
        <v/>
      </c>
      <c r="X1985" s="221" t="str">
        <f t="shared" si="102"/>
        <v/>
      </c>
      <c r="AA1985" s="216" t="str">
        <f>IF(ISNUMBER(J1985),IF(OR(F1985&lt;Soll_Ist_Vergleich!$C$4,F1985&gt;Soll_Ist_Vergleich!$C$5,I1985&lt;Soll_Ist_Vergleich!$C$4,I1985&gt;Soll_Ist_Vergleich!$C$5,O1985&lt;Soll_Ist_Vergleich!$C$4,O1985&gt;Soll_Ist_Vergleich!$C$5),"Datum überprüfen",""),"")</f>
        <v/>
      </c>
    </row>
    <row r="1986" spans="1:27" x14ac:dyDescent="0.2">
      <c r="A1986" s="243" t="str">
        <f>IF(ISBLANK(B1986),"",COUNTA(B$10:B1986))</f>
        <v/>
      </c>
      <c r="B1986" s="24"/>
      <c r="C1986" s="48"/>
      <c r="D1986" s="48"/>
      <c r="E1986" s="33"/>
      <c r="F1986" s="35"/>
      <c r="G1986" s="35"/>
      <c r="H1986" s="49"/>
      <c r="I1986" s="35"/>
      <c r="J1986" s="34"/>
      <c r="K1986" s="62"/>
      <c r="L1986" s="62"/>
      <c r="M1986" s="114"/>
      <c r="N1986" s="116"/>
      <c r="O1986" s="57"/>
      <c r="P1986" s="50"/>
      <c r="Q1986" s="34"/>
      <c r="R1986" s="48"/>
      <c r="T1986" s="231" t="str">
        <f t="shared" si="100"/>
        <v/>
      </c>
      <c r="U1986" s="230"/>
      <c r="W1986" s="221" t="str">
        <f t="shared" si="101"/>
        <v/>
      </c>
      <c r="X1986" s="221" t="str">
        <f t="shared" si="102"/>
        <v/>
      </c>
      <c r="AA1986" s="216" t="str">
        <f>IF(ISNUMBER(J1986),IF(OR(F1986&lt;Soll_Ist_Vergleich!$C$4,F1986&gt;Soll_Ist_Vergleich!$C$5,I1986&lt;Soll_Ist_Vergleich!$C$4,I1986&gt;Soll_Ist_Vergleich!$C$5,O1986&lt;Soll_Ist_Vergleich!$C$4,O1986&gt;Soll_Ist_Vergleich!$C$5),"Datum überprüfen",""),"")</f>
        <v/>
      </c>
    </row>
    <row r="1987" spans="1:27" x14ac:dyDescent="0.2">
      <c r="A1987" s="243" t="str">
        <f>IF(ISBLANK(B1987),"",COUNTA(B$10:B1987))</f>
        <v/>
      </c>
      <c r="B1987" s="24"/>
      <c r="C1987" s="48"/>
      <c r="D1987" s="48"/>
      <c r="E1987" s="33"/>
      <c r="F1987" s="35"/>
      <c r="G1987" s="35"/>
      <c r="H1987" s="49"/>
      <c r="I1987" s="35"/>
      <c r="J1987" s="34"/>
      <c r="K1987" s="62"/>
      <c r="L1987" s="62"/>
      <c r="M1987" s="114"/>
      <c r="N1987" s="116"/>
      <c r="O1987" s="57"/>
      <c r="P1987" s="50"/>
      <c r="Q1987" s="34"/>
      <c r="R1987" s="48"/>
      <c r="T1987" s="231" t="str">
        <f t="shared" si="100"/>
        <v/>
      </c>
      <c r="U1987" s="230"/>
      <c r="W1987" s="221" t="str">
        <f t="shared" si="101"/>
        <v/>
      </c>
      <c r="X1987" s="221" t="str">
        <f t="shared" si="102"/>
        <v/>
      </c>
      <c r="AA1987" s="216" t="str">
        <f>IF(ISNUMBER(J1987),IF(OR(F1987&lt;Soll_Ist_Vergleich!$C$4,F1987&gt;Soll_Ist_Vergleich!$C$5,I1987&lt;Soll_Ist_Vergleich!$C$4,I1987&gt;Soll_Ist_Vergleich!$C$5,O1987&lt;Soll_Ist_Vergleich!$C$4,O1987&gt;Soll_Ist_Vergleich!$C$5),"Datum überprüfen",""),"")</f>
        <v/>
      </c>
    </row>
    <row r="1988" spans="1:27" x14ac:dyDescent="0.2">
      <c r="A1988" s="243" t="str">
        <f>IF(ISBLANK(B1988),"",COUNTA(B$10:B1988))</f>
        <v/>
      </c>
      <c r="B1988" s="24"/>
      <c r="C1988" s="48"/>
      <c r="D1988" s="48"/>
      <c r="E1988" s="33"/>
      <c r="F1988" s="35"/>
      <c r="G1988" s="35"/>
      <c r="H1988" s="49"/>
      <c r="I1988" s="35"/>
      <c r="J1988" s="34"/>
      <c r="K1988" s="62"/>
      <c r="L1988" s="62"/>
      <c r="M1988" s="114"/>
      <c r="N1988" s="116"/>
      <c r="O1988" s="57"/>
      <c r="P1988" s="50"/>
      <c r="Q1988" s="34"/>
      <c r="R1988" s="48"/>
      <c r="T1988" s="231" t="str">
        <f t="shared" si="100"/>
        <v/>
      </c>
      <c r="U1988" s="230"/>
      <c r="W1988" s="221" t="str">
        <f t="shared" si="101"/>
        <v/>
      </c>
      <c r="X1988" s="221" t="str">
        <f t="shared" si="102"/>
        <v/>
      </c>
      <c r="AA1988" s="216" t="str">
        <f>IF(ISNUMBER(J1988),IF(OR(F1988&lt;Soll_Ist_Vergleich!$C$4,F1988&gt;Soll_Ist_Vergleich!$C$5,I1988&lt;Soll_Ist_Vergleich!$C$4,I1988&gt;Soll_Ist_Vergleich!$C$5,O1988&lt;Soll_Ist_Vergleich!$C$4,O1988&gt;Soll_Ist_Vergleich!$C$5),"Datum überprüfen",""),"")</f>
        <v/>
      </c>
    </row>
    <row r="1989" spans="1:27" x14ac:dyDescent="0.2">
      <c r="A1989" s="243" t="str">
        <f>IF(ISBLANK(B1989),"",COUNTA(B$10:B1989))</f>
        <v/>
      </c>
      <c r="B1989" s="24"/>
      <c r="C1989" s="48"/>
      <c r="D1989" s="48"/>
      <c r="E1989" s="33"/>
      <c r="F1989" s="35"/>
      <c r="G1989" s="35"/>
      <c r="H1989" s="49"/>
      <c r="I1989" s="35"/>
      <c r="J1989" s="34"/>
      <c r="K1989" s="62"/>
      <c r="L1989" s="62"/>
      <c r="M1989" s="114"/>
      <c r="N1989" s="116"/>
      <c r="O1989" s="57"/>
      <c r="P1989" s="50"/>
      <c r="Q1989" s="34"/>
      <c r="R1989" s="48"/>
      <c r="T1989" s="231" t="str">
        <f t="shared" si="100"/>
        <v/>
      </c>
      <c r="U1989" s="230"/>
      <c r="W1989" s="221" t="str">
        <f t="shared" si="101"/>
        <v/>
      </c>
      <c r="X1989" s="221" t="str">
        <f t="shared" si="102"/>
        <v/>
      </c>
      <c r="AA1989" s="216" t="str">
        <f>IF(ISNUMBER(J1989),IF(OR(F1989&lt;Soll_Ist_Vergleich!$C$4,F1989&gt;Soll_Ist_Vergleich!$C$5,I1989&lt;Soll_Ist_Vergleich!$C$4,I1989&gt;Soll_Ist_Vergleich!$C$5,O1989&lt;Soll_Ist_Vergleich!$C$4,O1989&gt;Soll_Ist_Vergleich!$C$5),"Datum überprüfen",""),"")</f>
        <v/>
      </c>
    </row>
    <row r="1990" spans="1:27" x14ac:dyDescent="0.2">
      <c r="A1990" s="243" t="str">
        <f>IF(ISBLANK(B1990),"",COUNTA(B$10:B1990))</f>
        <v/>
      </c>
      <c r="B1990" s="24"/>
      <c r="C1990" s="48"/>
      <c r="D1990" s="48"/>
      <c r="E1990" s="33"/>
      <c r="F1990" s="35"/>
      <c r="G1990" s="35"/>
      <c r="H1990" s="49"/>
      <c r="I1990" s="35"/>
      <c r="J1990" s="34"/>
      <c r="K1990" s="62"/>
      <c r="L1990" s="62"/>
      <c r="M1990" s="114"/>
      <c r="N1990" s="116"/>
      <c r="O1990" s="57"/>
      <c r="P1990" s="50"/>
      <c r="Q1990" s="34"/>
      <c r="R1990" s="48"/>
      <c r="T1990" s="231" t="str">
        <f t="shared" si="100"/>
        <v/>
      </c>
      <c r="U1990" s="230"/>
      <c r="W1990" s="221" t="str">
        <f t="shared" si="101"/>
        <v/>
      </c>
      <c r="X1990" s="221" t="str">
        <f t="shared" si="102"/>
        <v/>
      </c>
      <c r="AA1990" s="216" t="str">
        <f>IF(ISNUMBER(J1990),IF(OR(F1990&lt;Soll_Ist_Vergleich!$C$4,F1990&gt;Soll_Ist_Vergleich!$C$5,I1990&lt;Soll_Ist_Vergleich!$C$4,I1990&gt;Soll_Ist_Vergleich!$C$5,O1990&lt;Soll_Ist_Vergleich!$C$4,O1990&gt;Soll_Ist_Vergleich!$C$5),"Datum überprüfen",""),"")</f>
        <v/>
      </c>
    </row>
    <row r="1991" spans="1:27" x14ac:dyDescent="0.2">
      <c r="A1991" s="243" t="str">
        <f>IF(ISBLANK(B1991),"",COUNTA(B$10:B1991))</f>
        <v/>
      </c>
      <c r="B1991" s="24"/>
      <c r="C1991" s="48"/>
      <c r="D1991" s="48"/>
      <c r="E1991" s="33"/>
      <c r="F1991" s="35"/>
      <c r="G1991" s="35"/>
      <c r="H1991" s="49"/>
      <c r="I1991" s="35"/>
      <c r="J1991" s="34"/>
      <c r="K1991" s="62"/>
      <c r="L1991" s="62"/>
      <c r="M1991" s="114"/>
      <c r="N1991" s="116"/>
      <c r="O1991" s="57"/>
      <c r="P1991" s="50"/>
      <c r="Q1991" s="34"/>
      <c r="R1991" s="48"/>
      <c r="T1991" s="231" t="str">
        <f t="shared" si="100"/>
        <v/>
      </c>
      <c r="U1991" s="230"/>
      <c r="W1991" s="221" t="str">
        <f t="shared" si="101"/>
        <v/>
      </c>
      <c r="X1991" s="221" t="str">
        <f t="shared" si="102"/>
        <v/>
      </c>
      <c r="AA1991" s="216" t="str">
        <f>IF(ISNUMBER(J1991),IF(OR(F1991&lt;Soll_Ist_Vergleich!$C$4,F1991&gt;Soll_Ist_Vergleich!$C$5,I1991&lt;Soll_Ist_Vergleich!$C$4,I1991&gt;Soll_Ist_Vergleich!$C$5,O1991&lt;Soll_Ist_Vergleich!$C$4,O1991&gt;Soll_Ist_Vergleich!$C$5),"Datum überprüfen",""),"")</f>
        <v/>
      </c>
    </row>
    <row r="1992" spans="1:27" x14ac:dyDescent="0.2">
      <c r="A1992" s="243" t="str">
        <f>IF(ISBLANK(B1992),"",COUNTA(B$10:B1992))</f>
        <v/>
      </c>
      <c r="B1992" s="24"/>
      <c r="C1992" s="48"/>
      <c r="D1992" s="48"/>
      <c r="E1992" s="33"/>
      <c r="F1992" s="35"/>
      <c r="G1992" s="35"/>
      <c r="H1992" s="49"/>
      <c r="I1992" s="35"/>
      <c r="J1992" s="34"/>
      <c r="K1992" s="62"/>
      <c r="L1992" s="62"/>
      <c r="M1992" s="114"/>
      <c r="N1992" s="116"/>
      <c r="O1992" s="57"/>
      <c r="P1992" s="50"/>
      <c r="Q1992" s="34"/>
      <c r="R1992" s="48"/>
      <c r="T1992" s="231" t="str">
        <f t="shared" si="100"/>
        <v/>
      </c>
      <c r="U1992" s="230"/>
      <c r="W1992" s="221" t="str">
        <f t="shared" si="101"/>
        <v/>
      </c>
      <c r="X1992" s="221" t="str">
        <f t="shared" si="102"/>
        <v/>
      </c>
      <c r="AA1992" s="216" t="str">
        <f>IF(ISNUMBER(J1992),IF(OR(F1992&lt;Soll_Ist_Vergleich!$C$4,F1992&gt;Soll_Ist_Vergleich!$C$5,I1992&lt;Soll_Ist_Vergleich!$C$4,I1992&gt;Soll_Ist_Vergleich!$C$5,O1992&lt;Soll_Ist_Vergleich!$C$4,O1992&gt;Soll_Ist_Vergleich!$C$5),"Datum überprüfen",""),"")</f>
        <v/>
      </c>
    </row>
    <row r="1993" spans="1:27" x14ac:dyDescent="0.2">
      <c r="A1993" s="243" t="str">
        <f>IF(ISBLANK(B1993),"",COUNTA(B$10:B1993))</f>
        <v/>
      </c>
      <c r="B1993" s="24"/>
      <c r="C1993" s="48"/>
      <c r="D1993" s="48"/>
      <c r="E1993" s="33"/>
      <c r="F1993" s="35"/>
      <c r="G1993" s="35"/>
      <c r="H1993" s="49"/>
      <c r="I1993" s="35"/>
      <c r="J1993" s="34"/>
      <c r="K1993" s="62"/>
      <c r="L1993" s="62"/>
      <c r="M1993" s="114"/>
      <c r="N1993" s="116"/>
      <c r="O1993" s="57"/>
      <c r="P1993" s="50"/>
      <c r="Q1993" s="34"/>
      <c r="R1993" s="48"/>
      <c r="T1993" s="231" t="str">
        <f t="shared" si="100"/>
        <v/>
      </c>
      <c r="U1993" s="230"/>
      <c r="W1993" s="221" t="str">
        <f t="shared" si="101"/>
        <v/>
      </c>
      <c r="X1993" s="221" t="str">
        <f t="shared" si="102"/>
        <v/>
      </c>
      <c r="AA1993" s="216" t="str">
        <f>IF(ISNUMBER(J1993),IF(OR(F1993&lt;Soll_Ist_Vergleich!$C$4,F1993&gt;Soll_Ist_Vergleich!$C$5,I1993&lt;Soll_Ist_Vergleich!$C$4,I1993&gt;Soll_Ist_Vergleich!$C$5,O1993&lt;Soll_Ist_Vergleich!$C$4,O1993&gt;Soll_Ist_Vergleich!$C$5),"Datum überprüfen",""),"")</f>
        <v/>
      </c>
    </row>
    <row r="1994" spans="1:27" x14ac:dyDescent="0.2">
      <c r="A1994" s="243" t="str">
        <f>IF(ISBLANK(B1994),"",COUNTA(B$10:B1994))</f>
        <v/>
      </c>
      <c r="B1994" s="24"/>
      <c r="C1994" s="48"/>
      <c r="D1994" s="48"/>
      <c r="E1994" s="33"/>
      <c r="F1994" s="35"/>
      <c r="G1994" s="35"/>
      <c r="H1994" s="49"/>
      <c r="I1994" s="35"/>
      <c r="J1994" s="34"/>
      <c r="K1994" s="62"/>
      <c r="L1994" s="62"/>
      <c r="M1994" s="114"/>
      <c r="N1994" s="116"/>
      <c r="O1994" s="57"/>
      <c r="P1994" s="50"/>
      <c r="Q1994" s="34"/>
      <c r="R1994" s="48"/>
      <c r="T1994" s="231" t="str">
        <f t="shared" si="100"/>
        <v/>
      </c>
      <c r="U1994" s="230"/>
      <c r="W1994" s="221" t="str">
        <f t="shared" si="101"/>
        <v/>
      </c>
      <c r="X1994" s="221" t="str">
        <f t="shared" si="102"/>
        <v/>
      </c>
      <c r="AA1994" s="216" t="str">
        <f>IF(ISNUMBER(J1994),IF(OR(F1994&lt;Soll_Ist_Vergleich!$C$4,F1994&gt;Soll_Ist_Vergleich!$C$5,I1994&lt;Soll_Ist_Vergleich!$C$4,I1994&gt;Soll_Ist_Vergleich!$C$5,O1994&lt;Soll_Ist_Vergleich!$C$4,O1994&gt;Soll_Ist_Vergleich!$C$5),"Datum überprüfen",""),"")</f>
        <v/>
      </c>
    </row>
    <row r="1995" spans="1:27" x14ac:dyDescent="0.2">
      <c r="A1995" s="243" t="str">
        <f>IF(ISBLANK(B1995),"",COUNTA(B$10:B1995))</f>
        <v/>
      </c>
      <c r="B1995" s="24"/>
      <c r="C1995" s="48"/>
      <c r="D1995" s="48"/>
      <c r="E1995" s="33"/>
      <c r="F1995" s="35"/>
      <c r="G1995" s="35"/>
      <c r="H1995" s="49"/>
      <c r="I1995" s="35"/>
      <c r="J1995" s="34"/>
      <c r="K1995" s="62"/>
      <c r="L1995" s="62"/>
      <c r="M1995" s="114"/>
      <c r="N1995" s="116"/>
      <c r="O1995" s="57"/>
      <c r="P1995" s="50"/>
      <c r="Q1995" s="34"/>
      <c r="R1995" s="48"/>
      <c r="T1995" s="231" t="str">
        <f t="shared" si="100"/>
        <v/>
      </c>
      <c r="U1995" s="230"/>
      <c r="W1995" s="221" t="str">
        <f t="shared" si="101"/>
        <v/>
      </c>
      <c r="X1995" s="221" t="str">
        <f t="shared" si="102"/>
        <v/>
      </c>
      <c r="AA1995" s="216" t="str">
        <f>IF(ISNUMBER(J1995),IF(OR(F1995&lt;Soll_Ist_Vergleich!$C$4,F1995&gt;Soll_Ist_Vergleich!$C$5,I1995&lt;Soll_Ist_Vergleich!$C$4,I1995&gt;Soll_Ist_Vergleich!$C$5,O1995&lt;Soll_Ist_Vergleich!$C$4,O1995&gt;Soll_Ist_Vergleich!$C$5),"Datum überprüfen",""),"")</f>
        <v/>
      </c>
    </row>
    <row r="1996" spans="1:27" x14ac:dyDescent="0.2">
      <c r="A1996" s="243" t="str">
        <f>IF(ISBLANK(B1996),"",COUNTA(B$10:B1996))</f>
        <v/>
      </c>
      <c r="B1996" s="24"/>
      <c r="C1996" s="48"/>
      <c r="D1996" s="48"/>
      <c r="E1996" s="33"/>
      <c r="F1996" s="35"/>
      <c r="G1996" s="35"/>
      <c r="H1996" s="49"/>
      <c r="I1996" s="35"/>
      <c r="J1996" s="34"/>
      <c r="K1996" s="62"/>
      <c r="L1996" s="62"/>
      <c r="M1996" s="114"/>
      <c r="N1996" s="116"/>
      <c r="O1996" s="57"/>
      <c r="P1996" s="50"/>
      <c r="Q1996" s="34"/>
      <c r="R1996" s="48"/>
      <c r="T1996" s="231" t="str">
        <f t="shared" si="100"/>
        <v/>
      </c>
      <c r="U1996" s="230"/>
      <c r="W1996" s="221" t="str">
        <f t="shared" si="101"/>
        <v/>
      </c>
      <c r="X1996" s="221" t="str">
        <f t="shared" si="102"/>
        <v/>
      </c>
      <c r="AA1996" s="216" t="str">
        <f>IF(ISNUMBER(J1996),IF(OR(F1996&lt;Soll_Ist_Vergleich!$C$4,F1996&gt;Soll_Ist_Vergleich!$C$5,I1996&lt;Soll_Ist_Vergleich!$C$4,I1996&gt;Soll_Ist_Vergleich!$C$5,O1996&lt;Soll_Ist_Vergleich!$C$4,O1996&gt;Soll_Ist_Vergleich!$C$5),"Datum überprüfen",""),"")</f>
        <v/>
      </c>
    </row>
    <row r="1997" spans="1:27" x14ac:dyDescent="0.2">
      <c r="A1997" s="243" t="str">
        <f>IF(ISBLANK(B1997),"",COUNTA(B$10:B1997))</f>
        <v/>
      </c>
      <c r="B1997" s="24"/>
      <c r="C1997" s="48"/>
      <c r="D1997" s="48"/>
      <c r="E1997" s="33"/>
      <c r="F1997" s="35"/>
      <c r="G1997" s="35"/>
      <c r="H1997" s="49"/>
      <c r="I1997" s="35"/>
      <c r="J1997" s="34"/>
      <c r="K1997" s="62"/>
      <c r="L1997" s="62"/>
      <c r="M1997" s="114"/>
      <c r="N1997" s="116"/>
      <c r="O1997" s="57"/>
      <c r="P1997" s="50"/>
      <c r="Q1997" s="34"/>
      <c r="R1997" s="48"/>
      <c r="T1997" s="231" t="str">
        <f t="shared" si="100"/>
        <v/>
      </c>
      <c r="U1997" s="230"/>
      <c r="W1997" s="221" t="str">
        <f t="shared" si="101"/>
        <v/>
      </c>
      <c r="X1997" s="221" t="str">
        <f t="shared" si="102"/>
        <v/>
      </c>
      <c r="AA1997" s="216" t="str">
        <f>IF(ISNUMBER(J1997),IF(OR(F1997&lt;Soll_Ist_Vergleich!$C$4,F1997&gt;Soll_Ist_Vergleich!$C$5,I1997&lt;Soll_Ist_Vergleich!$C$4,I1997&gt;Soll_Ist_Vergleich!$C$5,O1997&lt;Soll_Ist_Vergleich!$C$4,O1997&gt;Soll_Ist_Vergleich!$C$5),"Datum überprüfen",""),"")</f>
        <v/>
      </c>
    </row>
    <row r="1998" spans="1:27" x14ac:dyDescent="0.2">
      <c r="A1998" s="243" t="str">
        <f>IF(ISBLANK(B1998),"",COUNTA(B$10:B1998))</f>
        <v/>
      </c>
      <c r="B1998" s="24"/>
      <c r="C1998" s="48"/>
      <c r="D1998" s="48"/>
      <c r="E1998" s="33"/>
      <c r="F1998" s="35"/>
      <c r="G1998" s="35"/>
      <c r="H1998" s="49"/>
      <c r="I1998" s="35"/>
      <c r="J1998" s="34"/>
      <c r="K1998" s="62"/>
      <c r="L1998" s="62"/>
      <c r="M1998" s="114"/>
      <c r="N1998" s="116"/>
      <c r="O1998" s="57"/>
      <c r="P1998" s="50"/>
      <c r="Q1998" s="34"/>
      <c r="R1998" s="48"/>
      <c r="T1998" s="231" t="str">
        <f t="shared" si="100"/>
        <v/>
      </c>
      <c r="U1998" s="230"/>
      <c r="W1998" s="221" t="str">
        <f t="shared" si="101"/>
        <v/>
      </c>
      <c r="X1998" s="221" t="str">
        <f t="shared" si="102"/>
        <v/>
      </c>
      <c r="AA1998" s="216" t="str">
        <f>IF(ISNUMBER(J1998),IF(OR(F1998&lt;Soll_Ist_Vergleich!$C$4,F1998&gt;Soll_Ist_Vergleich!$C$5,I1998&lt;Soll_Ist_Vergleich!$C$4,I1998&gt;Soll_Ist_Vergleich!$C$5,O1998&lt;Soll_Ist_Vergleich!$C$4,O1998&gt;Soll_Ist_Vergleich!$C$5),"Datum überprüfen",""),"")</f>
        <v/>
      </c>
    </row>
    <row r="1999" spans="1:27" x14ac:dyDescent="0.2">
      <c r="A1999" s="243" t="str">
        <f>IF(ISBLANK(B1999),"",COUNTA(B$10:B1999))</f>
        <v/>
      </c>
      <c r="B1999" s="24"/>
      <c r="C1999" s="48"/>
      <c r="D1999" s="48"/>
      <c r="E1999" s="33"/>
      <c r="F1999" s="35"/>
      <c r="G1999" s="35"/>
      <c r="H1999" s="49"/>
      <c r="I1999" s="35"/>
      <c r="J1999" s="34"/>
      <c r="K1999" s="62"/>
      <c r="L1999" s="62"/>
      <c r="M1999" s="114"/>
      <c r="N1999" s="116"/>
      <c r="O1999" s="57"/>
      <c r="P1999" s="50"/>
      <c r="Q1999" s="34"/>
      <c r="R1999" s="48"/>
      <c r="T1999" s="231" t="str">
        <f t="shared" si="100"/>
        <v/>
      </c>
      <c r="U1999" s="230"/>
      <c r="W1999" s="221" t="str">
        <f t="shared" si="101"/>
        <v/>
      </c>
      <c r="X1999" s="221" t="str">
        <f t="shared" si="102"/>
        <v/>
      </c>
      <c r="AA1999" s="216" t="str">
        <f>IF(ISNUMBER(J1999),IF(OR(F1999&lt;Soll_Ist_Vergleich!$C$4,F1999&gt;Soll_Ist_Vergleich!$C$5,I1999&lt;Soll_Ist_Vergleich!$C$4,I1999&gt;Soll_Ist_Vergleich!$C$5,O1999&lt;Soll_Ist_Vergleich!$C$4,O1999&gt;Soll_Ist_Vergleich!$C$5),"Datum überprüfen",""),"")</f>
        <v/>
      </c>
    </row>
    <row r="2000" spans="1:27" x14ac:dyDescent="0.2">
      <c r="A2000" s="243" t="str">
        <f>IF(ISBLANK(B2000),"",COUNTA(B$10:B2000))</f>
        <v/>
      </c>
      <c r="B2000" s="24"/>
      <c r="C2000" s="48"/>
      <c r="D2000" s="48"/>
      <c r="E2000" s="33"/>
      <c r="F2000" s="35"/>
      <c r="G2000" s="35"/>
      <c r="H2000" s="49"/>
      <c r="I2000" s="35"/>
      <c r="J2000" s="34"/>
      <c r="K2000" s="62"/>
      <c r="L2000" s="62"/>
      <c r="M2000" s="114"/>
      <c r="N2000" s="116"/>
      <c r="O2000" s="57"/>
      <c r="P2000" s="50"/>
      <c r="Q2000" s="34"/>
      <c r="R2000" s="48"/>
      <c r="T2000" s="231" t="str">
        <f t="shared" si="100"/>
        <v/>
      </c>
      <c r="U2000" s="230"/>
      <c r="W2000" s="221" t="str">
        <f t="shared" si="101"/>
        <v/>
      </c>
      <c r="X2000" s="221" t="str">
        <f t="shared" si="102"/>
        <v/>
      </c>
      <c r="AA2000" s="216" t="str">
        <f>IF(ISNUMBER(J2000),IF(OR(F2000&lt;Soll_Ist_Vergleich!$C$4,F2000&gt;Soll_Ist_Vergleich!$C$5,I2000&lt;Soll_Ist_Vergleich!$C$4,I2000&gt;Soll_Ist_Vergleich!$C$5,O2000&lt;Soll_Ist_Vergleich!$C$4,O2000&gt;Soll_Ist_Vergleich!$C$5),"Datum überprüfen",""),"")</f>
        <v/>
      </c>
    </row>
    <row r="2001" spans="1:27" x14ac:dyDescent="0.2">
      <c r="A2001" s="243" t="str">
        <f>IF(ISBLANK(B2001),"",COUNTA(B$10:B2001))</f>
        <v/>
      </c>
      <c r="B2001" s="24"/>
      <c r="C2001" s="48"/>
      <c r="D2001" s="48"/>
      <c r="E2001" s="33"/>
      <c r="F2001" s="35"/>
      <c r="G2001" s="35"/>
      <c r="H2001" s="49"/>
      <c r="I2001" s="35"/>
      <c r="J2001" s="34"/>
      <c r="K2001" s="62"/>
      <c r="L2001" s="62"/>
      <c r="M2001" s="114"/>
      <c r="N2001" s="116"/>
      <c r="O2001" s="57"/>
      <c r="P2001" s="50"/>
      <c r="Q2001" s="34"/>
      <c r="R2001" s="48"/>
      <c r="T2001" s="231" t="str">
        <f t="shared" si="100"/>
        <v/>
      </c>
      <c r="U2001" s="230"/>
      <c r="W2001" s="221" t="str">
        <f t="shared" si="101"/>
        <v/>
      </c>
      <c r="X2001" s="221" t="str">
        <f t="shared" si="102"/>
        <v/>
      </c>
      <c r="AA2001" s="216" t="str">
        <f>IF(ISNUMBER(J2001),IF(OR(F2001&lt;Soll_Ist_Vergleich!$C$4,F2001&gt;Soll_Ist_Vergleich!$C$5,I2001&lt;Soll_Ist_Vergleich!$C$4,I2001&gt;Soll_Ist_Vergleich!$C$5,O2001&lt;Soll_Ist_Vergleich!$C$4,O2001&gt;Soll_Ist_Vergleich!$C$5),"Datum überprüfen",""),"")</f>
        <v/>
      </c>
    </row>
    <row r="2002" spans="1:27" x14ac:dyDescent="0.2">
      <c r="A2002" s="243" t="str">
        <f>IF(ISBLANK(B2002),"",COUNTA(B$10:B2002))</f>
        <v/>
      </c>
      <c r="B2002" s="24"/>
      <c r="C2002" s="48"/>
      <c r="D2002" s="48"/>
      <c r="E2002" s="33"/>
      <c r="F2002" s="35"/>
      <c r="G2002" s="35"/>
      <c r="H2002" s="49"/>
      <c r="I2002" s="35"/>
      <c r="J2002" s="34"/>
      <c r="K2002" s="62"/>
      <c r="L2002" s="62"/>
      <c r="M2002" s="114"/>
      <c r="N2002" s="116"/>
      <c r="O2002" s="57"/>
      <c r="P2002" s="50"/>
      <c r="Q2002" s="34"/>
      <c r="R2002" s="48"/>
      <c r="T2002" s="231" t="str">
        <f t="shared" si="100"/>
        <v/>
      </c>
      <c r="U2002" s="230"/>
      <c r="W2002" s="221" t="str">
        <f t="shared" si="101"/>
        <v/>
      </c>
      <c r="X2002" s="221" t="str">
        <f t="shared" si="102"/>
        <v/>
      </c>
      <c r="AA2002" s="216" t="str">
        <f>IF(ISNUMBER(J2002),IF(OR(F2002&lt;Soll_Ist_Vergleich!$C$4,F2002&gt;Soll_Ist_Vergleich!$C$5,I2002&lt;Soll_Ist_Vergleich!$C$4,I2002&gt;Soll_Ist_Vergleich!$C$5,O2002&lt;Soll_Ist_Vergleich!$C$4,O2002&gt;Soll_Ist_Vergleich!$C$5),"Datum überprüfen",""),"")</f>
        <v/>
      </c>
    </row>
    <row r="2003" spans="1:27" x14ac:dyDescent="0.2">
      <c r="A2003" s="243" t="str">
        <f>IF(ISBLANK(B2003),"",COUNTA(B$10:B2003))</f>
        <v/>
      </c>
      <c r="B2003" s="24"/>
      <c r="C2003" s="48"/>
      <c r="D2003" s="48"/>
      <c r="E2003" s="33"/>
      <c r="F2003" s="35"/>
      <c r="G2003" s="35"/>
      <c r="H2003" s="49"/>
      <c r="I2003" s="35"/>
      <c r="J2003" s="34"/>
      <c r="K2003" s="62"/>
      <c r="L2003" s="62"/>
      <c r="M2003" s="114"/>
      <c r="N2003" s="116"/>
      <c r="O2003" s="57"/>
      <c r="P2003" s="50"/>
      <c r="Q2003" s="34"/>
      <c r="R2003" s="48"/>
      <c r="T2003" s="231" t="str">
        <f t="shared" si="100"/>
        <v/>
      </c>
      <c r="U2003" s="230"/>
      <c r="W2003" s="221" t="str">
        <f t="shared" si="101"/>
        <v/>
      </c>
      <c r="X2003" s="221" t="str">
        <f t="shared" si="102"/>
        <v/>
      </c>
      <c r="AA2003" s="216" t="str">
        <f>IF(ISNUMBER(J2003),IF(OR(F2003&lt;Soll_Ist_Vergleich!$C$4,F2003&gt;Soll_Ist_Vergleich!$C$5,I2003&lt;Soll_Ist_Vergleich!$C$4,I2003&gt;Soll_Ist_Vergleich!$C$5,O2003&lt;Soll_Ist_Vergleich!$C$4,O2003&gt;Soll_Ist_Vergleich!$C$5),"Datum überprüfen",""),"")</f>
        <v/>
      </c>
    </row>
    <row r="2004" spans="1:27" x14ac:dyDescent="0.2">
      <c r="A2004" s="243" t="str">
        <f>IF(ISBLANK(B2004),"",COUNTA(B$10:B2004))</f>
        <v/>
      </c>
      <c r="B2004" s="24"/>
      <c r="C2004" s="48"/>
      <c r="D2004" s="48"/>
      <c r="E2004" s="33"/>
      <c r="F2004" s="35"/>
      <c r="G2004" s="35"/>
      <c r="H2004" s="49"/>
      <c r="I2004" s="35"/>
      <c r="J2004" s="34"/>
      <c r="K2004" s="62"/>
      <c r="L2004" s="62"/>
      <c r="M2004" s="114"/>
      <c r="N2004" s="116"/>
      <c r="O2004" s="57"/>
      <c r="P2004" s="50"/>
      <c r="Q2004" s="34"/>
      <c r="R2004" s="48"/>
      <c r="T2004" s="231" t="str">
        <f t="shared" si="100"/>
        <v/>
      </c>
      <c r="U2004" s="230"/>
      <c r="W2004" s="221" t="str">
        <f t="shared" si="101"/>
        <v/>
      </c>
      <c r="X2004" s="221" t="str">
        <f t="shared" si="102"/>
        <v/>
      </c>
      <c r="AA2004" s="216" t="str">
        <f>IF(ISNUMBER(J2004),IF(OR(F2004&lt;Soll_Ist_Vergleich!$C$4,F2004&gt;Soll_Ist_Vergleich!$C$5,I2004&lt;Soll_Ist_Vergleich!$C$4,I2004&gt;Soll_Ist_Vergleich!$C$5,O2004&lt;Soll_Ist_Vergleich!$C$4,O2004&gt;Soll_Ist_Vergleich!$C$5),"Datum überprüfen",""),"")</f>
        <v/>
      </c>
    </row>
    <row r="2005" spans="1:27" x14ac:dyDescent="0.2">
      <c r="A2005" s="243" t="str">
        <f>IF(ISBLANK(B2005),"",COUNTA(B$10:B2005))</f>
        <v/>
      </c>
      <c r="B2005" s="24"/>
      <c r="C2005" s="48"/>
      <c r="D2005" s="48"/>
      <c r="E2005" s="33"/>
      <c r="F2005" s="35"/>
      <c r="G2005" s="35"/>
      <c r="H2005" s="49"/>
      <c r="I2005" s="35"/>
      <c r="J2005" s="34"/>
      <c r="K2005" s="62"/>
      <c r="L2005" s="62"/>
      <c r="M2005" s="114"/>
      <c r="N2005" s="116"/>
      <c r="O2005" s="57"/>
      <c r="P2005" s="50"/>
      <c r="Q2005" s="34"/>
      <c r="R2005" s="48"/>
      <c r="T2005" s="231" t="str">
        <f t="shared" si="100"/>
        <v/>
      </c>
      <c r="U2005" s="230"/>
      <c r="W2005" s="221" t="str">
        <f t="shared" si="101"/>
        <v/>
      </c>
      <c r="X2005" s="221" t="str">
        <f t="shared" si="102"/>
        <v/>
      </c>
      <c r="AA2005" s="216" t="str">
        <f>IF(ISNUMBER(J2005),IF(OR(F2005&lt;Soll_Ist_Vergleich!$C$4,F2005&gt;Soll_Ist_Vergleich!$C$5,I2005&lt;Soll_Ist_Vergleich!$C$4,I2005&gt;Soll_Ist_Vergleich!$C$5,O2005&lt;Soll_Ist_Vergleich!$C$4,O2005&gt;Soll_Ist_Vergleich!$C$5),"Datum überprüfen",""),"")</f>
        <v/>
      </c>
    </row>
    <row r="2006" spans="1:27" x14ac:dyDescent="0.2">
      <c r="A2006" s="243" t="str">
        <f>IF(ISBLANK(B2006),"",COUNTA(B$10:B2006))</f>
        <v/>
      </c>
      <c r="B2006" s="24"/>
      <c r="C2006" s="48"/>
      <c r="D2006" s="48"/>
      <c r="E2006" s="33"/>
      <c r="F2006" s="35"/>
      <c r="G2006" s="35"/>
      <c r="H2006" s="49"/>
      <c r="I2006" s="35"/>
      <c r="J2006" s="34"/>
      <c r="K2006" s="62"/>
      <c r="L2006" s="62"/>
      <c r="M2006" s="114"/>
      <c r="N2006" s="116"/>
      <c r="O2006" s="57"/>
      <c r="P2006" s="50"/>
      <c r="Q2006" s="34"/>
      <c r="R2006" s="48"/>
      <c r="T2006" s="231" t="str">
        <f t="shared" si="100"/>
        <v/>
      </c>
      <c r="U2006" s="230"/>
      <c r="W2006" s="221" t="str">
        <f t="shared" si="101"/>
        <v/>
      </c>
      <c r="X2006" s="221" t="str">
        <f t="shared" si="102"/>
        <v/>
      </c>
      <c r="AA2006" s="216" t="str">
        <f>IF(ISNUMBER(J2006),IF(OR(F2006&lt;Soll_Ist_Vergleich!$C$4,F2006&gt;Soll_Ist_Vergleich!$C$5,I2006&lt;Soll_Ist_Vergleich!$C$4,I2006&gt;Soll_Ist_Vergleich!$C$5,O2006&lt;Soll_Ist_Vergleich!$C$4,O2006&gt;Soll_Ist_Vergleich!$C$5),"Datum überprüfen",""),"")</f>
        <v/>
      </c>
    </row>
    <row r="2007" spans="1:27" x14ac:dyDescent="0.2">
      <c r="A2007" s="243" t="str">
        <f>IF(ISBLANK(B2007),"",COUNTA(B$10:B2007))</f>
        <v/>
      </c>
      <c r="B2007" s="24"/>
      <c r="C2007" s="48"/>
      <c r="D2007" s="48"/>
      <c r="E2007" s="33"/>
      <c r="F2007" s="35"/>
      <c r="G2007" s="35"/>
      <c r="H2007" s="49"/>
      <c r="I2007" s="35"/>
      <c r="J2007" s="34"/>
      <c r="K2007" s="62"/>
      <c r="L2007" s="62"/>
      <c r="M2007" s="114"/>
      <c r="N2007" s="116"/>
      <c r="O2007" s="57"/>
      <c r="P2007" s="50"/>
      <c r="Q2007" s="34"/>
      <c r="R2007" s="48"/>
      <c r="T2007" s="231" t="str">
        <f t="shared" si="100"/>
        <v/>
      </c>
      <c r="U2007" s="230"/>
      <c r="W2007" s="221" t="str">
        <f t="shared" si="101"/>
        <v/>
      </c>
      <c r="X2007" s="221" t="str">
        <f t="shared" si="102"/>
        <v/>
      </c>
      <c r="AA2007" s="216" t="str">
        <f>IF(ISNUMBER(J2007),IF(OR(F2007&lt;Soll_Ist_Vergleich!$C$4,F2007&gt;Soll_Ist_Vergleich!$C$5,I2007&lt;Soll_Ist_Vergleich!$C$4,I2007&gt;Soll_Ist_Vergleich!$C$5,O2007&lt;Soll_Ist_Vergleich!$C$4,O2007&gt;Soll_Ist_Vergleich!$C$5),"Datum überprüfen",""),"")</f>
        <v/>
      </c>
    </row>
    <row r="2008" spans="1:27" x14ac:dyDescent="0.2">
      <c r="A2008" s="243" t="str">
        <f>IF(ISBLANK(B2008),"",COUNTA(B$10:B2008))</f>
        <v/>
      </c>
      <c r="B2008" s="24"/>
      <c r="C2008" s="48"/>
      <c r="D2008" s="48"/>
      <c r="E2008" s="33"/>
      <c r="F2008" s="35"/>
      <c r="G2008" s="35"/>
      <c r="H2008" s="49"/>
      <c r="I2008" s="35"/>
      <c r="J2008" s="34"/>
      <c r="K2008" s="62"/>
      <c r="L2008" s="62"/>
      <c r="M2008" s="114"/>
      <c r="N2008" s="116"/>
      <c r="O2008" s="57"/>
      <c r="P2008" s="50"/>
      <c r="Q2008" s="34"/>
      <c r="R2008" s="48"/>
      <c r="T2008" s="231" t="str">
        <f t="shared" si="100"/>
        <v/>
      </c>
      <c r="U2008" s="230"/>
      <c r="W2008" s="221" t="str">
        <f t="shared" si="101"/>
        <v/>
      </c>
      <c r="X2008" s="221" t="str">
        <f t="shared" si="102"/>
        <v/>
      </c>
      <c r="AA2008" s="216" t="str">
        <f>IF(ISNUMBER(J2008),IF(OR(F2008&lt;Soll_Ist_Vergleich!$C$4,F2008&gt;Soll_Ist_Vergleich!$C$5,I2008&lt;Soll_Ist_Vergleich!$C$4,I2008&gt;Soll_Ist_Vergleich!$C$5,O2008&lt;Soll_Ist_Vergleich!$C$4,O2008&gt;Soll_Ist_Vergleich!$C$5),"Datum überprüfen",""),"")</f>
        <v/>
      </c>
    </row>
    <row r="2009" spans="1:27" x14ac:dyDescent="0.2">
      <c r="A2009" s="243" t="str">
        <f>IF(ISBLANK(B2009),"",COUNTA(B$10:B2009))</f>
        <v/>
      </c>
      <c r="B2009" s="24"/>
      <c r="C2009" s="48"/>
      <c r="D2009" s="48"/>
      <c r="E2009" s="33"/>
      <c r="F2009" s="35"/>
      <c r="G2009" s="35"/>
      <c r="H2009" s="49"/>
      <c r="I2009" s="35"/>
      <c r="J2009" s="34"/>
      <c r="K2009" s="62"/>
      <c r="L2009" s="62"/>
      <c r="M2009" s="114"/>
      <c r="N2009" s="116"/>
      <c r="O2009" s="57"/>
      <c r="P2009" s="50"/>
      <c r="Q2009" s="34"/>
      <c r="R2009" s="48"/>
      <c r="T2009" s="231" t="str">
        <f t="shared" si="100"/>
        <v/>
      </c>
      <c r="U2009" s="230"/>
      <c r="W2009" s="221" t="str">
        <f t="shared" si="101"/>
        <v/>
      </c>
      <c r="X2009" s="221" t="str">
        <f t="shared" si="102"/>
        <v/>
      </c>
      <c r="AA2009" s="216" t="str">
        <f>IF(ISNUMBER(J2009),IF(OR(F2009&lt;Soll_Ist_Vergleich!$C$4,F2009&gt;Soll_Ist_Vergleich!$C$5,I2009&lt;Soll_Ist_Vergleich!$C$4,I2009&gt;Soll_Ist_Vergleich!$C$5,O2009&lt;Soll_Ist_Vergleich!$C$4,O2009&gt;Soll_Ist_Vergleich!$C$5),"Datum überprüfen",""),"")</f>
        <v/>
      </c>
    </row>
    <row r="2010" spans="1:27" x14ac:dyDescent="0.2">
      <c r="A2010" s="243" t="str">
        <f>IF(ISBLANK(B2010),"",COUNTA(B$10:B2010))</f>
        <v/>
      </c>
      <c r="B2010" s="24"/>
      <c r="C2010" s="48"/>
      <c r="D2010" s="48"/>
      <c r="E2010" s="33"/>
      <c r="F2010" s="35"/>
      <c r="G2010" s="35"/>
      <c r="H2010" s="49"/>
      <c r="I2010" s="35"/>
      <c r="J2010" s="34"/>
      <c r="K2010" s="62"/>
      <c r="L2010" s="62"/>
      <c r="M2010" s="114"/>
      <c r="N2010" s="116"/>
      <c r="O2010" s="57"/>
      <c r="P2010" s="50"/>
      <c r="Q2010" s="34"/>
      <c r="R2010" s="48"/>
      <c r="T2010" s="231" t="str">
        <f t="shared" si="100"/>
        <v/>
      </c>
      <c r="U2010" s="230"/>
      <c r="W2010" s="221" t="str">
        <f t="shared" si="101"/>
        <v/>
      </c>
      <c r="X2010" s="221" t="str">
        <f t="shared" si="102"/>
        <v/>
      </c>
      <c r="AA2010" s="216" t="str">
        <f>IF(ISNUMBER(J2010),IF(OR(F2010&lt;Soll_Ist_Vergleich!$C$4,F2010&gt;Soll_Ist_Vergleich!$C$5,I2010&lt;Soll_Ist_Vergleich!$C$4,I2010&gt;Soll_Ist_Vergleich!$C$5,O2010&lt;Soll_Ist_Vergleich!$C$4,O2010&gt;Soll_Ist_Vergleich!$C$5),"Datum überprüfen",""),"")</f>
        <v/>
      </c>
    </row>
    <row r="2011" spans="1:27" x14ac:dyDescent="0.2">
      <c r="A2011" s="243" t="str">
        <f>IF(ISBLANK(B2011),"",COUNTA(B$10:B2011))</f>
        <v/>
      </c>
      <c r="B2011" s="24"/>
      <c r="C2011" s="48"/>
      <c r="D2011" s="48"/>
      <c r="E2011" s="33"/>
      <c r="F2011" s="35"/>
      <c r="G2011" s="35"/>
      <c r="H2011" s="49"/>
      <c r="I2011" s="35"/>
      <c r="J2011" s="34"/>
      <c r="K2011" s="62"/>
      <c r="L2011" s="62"/>
      <c r="M2011" s="114"/>
      <c r="N2011" s="116"/>
      <c r="O2011" s="57"/>
      <c r="P2011" s="50"/>
      <c r="Q2011" s="34"/>
      <c r="R2011" s="48"/>
      <c r="T2011" s="231" t="str">
        <f t="shared" si="100"/>
        <v/>
      </c>
      <c r="U2011" s="230"/>
      <c r="W2011" s="221" t="str">
        <f t="shared" si="101"/>
        <v/>
      </c>
      <c r="X2011" s="221" t="str">
        <f t="shared" si="102"/>
        <v/>
      </c>
      <c r="AA2011" s="216" t="str">
        <f>IF(ISNUMBER(J2011),IF(OR(F2011&lt;Soll_Ist_Vergleich!$C$4,F2011&gt;Soll_Ist_Vergleich!$C$5,I2011&lt;Soll_Ist_Vergleich!$C$4,I2011&gt;Soll_Ist_Vergleich!$C$5,O2011&lt;Soll_Ist_Vergleich!$C$4,O2011&gt;Soll_Ist_Vergleich!$C$5),"Datum überprüfen",""),"")</f>
        <v/>
      </c>
    </row>
    <row r="2012" spans="1:27" x14ac:dyDescent="0.2">
      <c r="A2012" s="243" t="str">
        <f>IF(ISBLANK(B2012),"",COUNTA(B$10:B2012))</f>
        <v/>
      </c>
      <c r="B2012" s="24"/>
      <c r="C2012" s="48"/>
      <c r="D2012" s="48"/>
      <c r="E2012" s="33"/>
      <c r="F2012" s="35"/>
      <c r="G2012" s="35"/>
      <c r="H2012" s="49"/>
      <c r="I2012" s="35"/>
      <c r="J2012" s="34"/>
      <c r="K2012" s="62"/>
      <c r="L2012" s="62"/>
      <c r="M2012" s="114"/>
      <c r="N2012" s="116"/>
      <c r="O2012" s="57"/>
      <c r="P2012" s="50"/>
      <c r="Q2012" s="34"/>
      <c r="R2012" s="48"/>
      <c r="T2012" s="231" t="str">
        <f t="shared" si="100"/>
        <v/>
      </c>
      <c r="U2012" s="230"/>
      <c r="W2012" s="221" t="str">
        <f t="shared" si="101"/>
        <v/>
      </c>
      <c r="X2012" s="221" t="str">
        <f t="shared" si="102"/>
        <v/>
      </c>
      <c r="AA2012" s="216" t="str">
        <f>IF(ISNUMBER(J2012),IF(OR(F2012&lt;Soll_Ist_Vergleich!$C$4,F2012&gt;Soll_Ist_Vergleich!$C$5,I2012&lt;Soll_Ist_Vergleich!$C$4,I2012&gt;Soll_Ist_Vergleich!$C$5,O2012&lt;Soll_Ist_Vergleich!$C$4,O2012&gt;Soll_Ist_Vergleich!$C$5),"Datum überprüfen",""),"")</f>
        <v/>
      </c>
    </row>
    <row r="2013" spans="1:27" x14ac:dyDescent="0.2">
      <c r="A2013" s="243" t="str">
        <f>IF(ISBLANK(B2013),"",COUNTA(B$10:B2013))</f>
        <v/>
      </c>
      <c r="B2013" s="24"/>
      <c r="C2013" s="48"/>
      <c r="D2013" s="48"/>
      <c r="E2013" s="33"/>
      <c r="F2013" s="35"/>
      <c r="G2013" s="35"/>
      <c r="H2013" s="49"/>
      <c r="I2013" s="35"/>
      <c r="J2013" s="34"/>
      <c r="K2013" s="62"/>
      <c r="L2013" s="62"/>
      <c r="M2013" s="114"/>
      <c r="N2013" s="116"/>
      <c r="O2013" s="57"/>
      <c r="P2013" s="50"/>
      <c r="Q2013" s="34"/>
      <c r="R2013" s="48"/>
      <c r="T2013" s="231" t="str">
        <f t="shared" si="100"/>
        <v/>
      </c>
      <c r="U2013" s="230"/>
      <c r="W2013" s="221" t="str">
        <f t="shared" si="101"/>
        <v/>
      </c>
      <c r="X2013" s="221" t="str">
        <f t="shared" si="102"/>
        <v/>
      </c>
      <c r="AA2013" s="216" t="str">
        <f>IF(ISNUMBER(J2013),IF(OR(F2013&lt;Soll_Ist_Vergleich!$C$4,F2013&gt;Soll_Ist_Vergleich!$C$5,I2013&lt;Soll_Ist_Vergleich!$C$4,I2013&gt;Soll_Ist_Vergleich!$C$5,O2013&lt;Soll_Ist_Vergleich!$C$4,O2013&gt;Soll_Ist_Vergleich!$C$5),"Datum überprüfen",""),"")</f>
        <v/>
      </c>
    </row>
    <row r="2014" spans="1:27" x14ac:dyDescent="0.2">
      <c r="A2014" s="243" t="str">
        <f>IF(ISBLANK(B2014),"",COUNTA(B$10:B2014))</f>
        <v/>
      </c>
      <c r="B2014" s="24"/>
      <c r="C2014" s="48"/>
      <c r="D2014" s="48"/>
      <c r="E2014" s="33"/>
      <c r="F2014" s="35"/>
      <c r="G2014" s="35"/>
      <c r="H2014" s="49"/>
      <c r="I2014" s="35"/>
      <c r="J2014" s="34"/>
      <c r="K2014" s="62"/>
      <c r="L2014" s="62"/>
      <c r="M2014" s="114"/>
      <c r="N2014" s="116"/>
      <c r="O2014" s="57"/>
      <c r="P2014" s="50"/>
      <c r="Q2014" s="34"/>
      <c r="R2014" s="48"/>
      <c r="T2014" s="231" t="str">
        <f t="shared" si="100"/>
        <v/>
      </c>
      <c r="U2014" s="230"/>
      <c r="W2014" s="221" t="str">
        <f t="shared" si="101"/>
        <v/>
      </c>
      <c r="X2014" s="221" t="str">
        <f t="shared" si="102"/>
        <v/>
      </c>
      <c r="AA2014" s="216" t="str">
        <f>IF(ISNUMBER(J2014),IF(OR(F2014&lt;Soll_Ist_Vergleich!$C$4,F2014&gt;Soll_Ist_Vergleich!$C$5,I2014&lt;Soll_Ist_Vergleich!$C$4,I2014&gt;Soll_Ist_Vergleich!$C$5,O2014&lt;Soll_Ist_Vergleich!$C$4,O2014&gt;Soll_Ist_Vergleich!$C$5),"Datum überprüfen",""),"")</f>
        <v/>
      </c>
    </row>
    <row r="2015" spans="1:27" x14ac:dyDescent="0.2">
      <c r="A2015" s="243" t="str">
        <f>IF(ISBLANK(B2015),"",COUNTA(B$10:B2015))</f>
        <v/>
      </c>
      <c r="B2015" s="24"/>
      <c r="C2015" s="48"/>
      <c r="D2015" s="48"/>
      <c r="E2015" s="33"/>
      <c r="F2015" s="35"/>
      <c r="G2015" s="35"/>
      <c r="H2015" s="49"/>
      <c r="I2015" s="35"/>
      <c r="J2015" s="34"/>
      <c r="K2015" s="62"/>
      <c r="L2015" s="62"/>
      <c r="M2015" s="114"/>
      <c r="N2015" s="116"/>
      <c r="O2015" s="57"/>
      <c r="P2015" s="50"/>
      <c r="Q2015" s="34"/>
      <c r="R2015" s="48"/>
      <c r="T2015" s="231" t="str">
        <f t="shared" si="100"/>
        <v/>
      </c>
      <c r="U2015" s="230"/>
      <c r="W2015" s="221" t="str">
        <f t="shared" si="101"/>
        <v/>
      </c>
      <c r="X2015" s="221" t="str">
        <f t="shared" si="102"/>
        <v/>
      </c>
      <c r="AA2015" s="216" t="str">
        <f>IF(ISNUMBER(J2015),IF(OR(F2015&lt;Soll_Ist_Vergleich!$C$4,F2015&gt;Soll_Ist_Vergleich!$C$5,I2015&lt;Soll_Ist_Vergleich!$C$4,I2015&gt;Soll_Ist_Vergleich!$C$5,O2015&lt;Soll_Ist_Vergleich!$C$4,O2015&gt;Soll_Ist_Vergleich!$C$5),"Datum überprüfen",""),"")</f>
        <v/>
      </c>
    </row>
    <row r="2016" spans="1:27" x14ac:dyDescent="0.2">
      <c r="A2016" s="243" t="str">
        <f>IF(ISBLANK(B2016),"",COUNTA(B$10:B2016))</f>
        <v/>
      </c>
      <c r="B2016" s="24"/>
      <c r="C2016" s="48"/>
      <c r="D2016" s="48"/>
      <c r="E2016" s="33"/>
      <c r="F2016" s="35"/>
      <c r="G2016" s="35"/>
      <c r="H2016" s="49"/>
      <c r="I2016" s="35"/>
      <c r="J2016" s="34"/>
      <c r="K2016" s="62"/>
      <c r="L2016" s="62"/>
      <c r="M2016" s="114"/>
      <c r="N2016" s="116"/>
      <c r="O2016" s="57"/>
      <c r="P2016" s="50"/>
      <c r="Q2016" s="34"/>
      <c r="R2016" s="48"/>
      <c r="T2016" s="231" t="str">
        <f t="shared" si="100"/>
        <v/>
      </c>
      <c r="U2016" s="230"/>
      <c r="W2016" s="221" t="str">
        <f t="shared" si="101"/>
        <v/>
      </c>
      <c r="X2016" s="221" t="str">
        <f t="shared" si="102"/>
        <v/>
      </c>
      <c r="AA2016" s="216" t="str">
        <f>IF(ISNUMBER(J2016),IF(OR(F2016&lt;Soll_Ist_Vergleich!$C$4,F2016&gt;Soll_Ist_Vergleich!$C$5,I2016&lt;Soll_Ist_Vergleich!$C$4,I2016&gt;Soll_Ist_Vergleich!$C$5,O2016&lt;Soll_Ist_Vergleich!$C$4,O2016&gt;Soll_Ist_Vergleich!$C$5),"Datum überprüfen",""),"")</f>
        <v/>
      </c>
    </row>
    <row r="2017" spans="1:27" x14ac:dyDescent="0.2">
      <c r="A2017" s="243" t="str">
        <f>IF(ISBLANK(B2017),"",COUNTA(B$10:B2017))</f>
        <v/>
      </c>
      <c r="B2017" s="24"/>
      <c r="C2017" s="48"/>
      <c r="D2017" s="48"/>
      <c r="E2017" s="33"/>
      <c r="F2017" s="35"/>
      <c r="G2017" s="35"/>
      <c r="H2017" s="49"/>
      <c r="I2017" s="35"/>
      <c r="J2017" s="34"/>
      <c r="K2017" s="62"/>
      <c r="L2017" s="62"/>
      <c r="M2017" s="114"/>
      <c r="N2017" s="116"/>
      <c r="O2017" s="57"/>
      <c r="P2017" s="50"/>
      <c r="Q2017" s="34"/>
      <c r="R2017" s="48"/>
      <c r="T2017" s="231" t="str">
        <f t="shared" si="100"/>
        <v/>
      </c>
      <c r="U2017" s="230"/>
      <c r="W2017" s="221" t="str">
        <f t="shared" si="101"/>
        <v/>
      </c>
      <c r="X2017" s="221" t="str">
        <f t="shared" si="102"/>
        <v/>
      </c>
      <c r="AA2017" s="216" t="str">
        <f>IF(ISNUMBER(J2017),IF(OR(F2017&lt;Soll_Ist_Vergleich!$C$4,F2017&gt;Soll_Ist_Vergleich!$C$5,I2017&lt;Soll_Ist_Vergleich!$C$4,I2017&gt;Soll_Ist_Vergleich!$C$5,O2017&lt;Soll_Ist_Vergleich!$C$4,O2017&gt;Soll_Ist_Vergleich!$C$5),"Datum überprüfen",""),"")</f>
        <v/>
      </c>
    </row>
    <row r="2018" spans="1:27" x14ac:dyDescent="0.2">
      <c r="A2018" s="243" t="str">
        <f>IF(ISBLANK(B2018),"",COUNTA(B$10:B2018))</f>
        <v/>
      </c>
      <c r="B2018" s="24"/>
      <c r="C2018" s="48"/>
      <c r="D2018" s="48"/>
      <c r="E2018" s="33"/>
      <c r="F2018" s="35"/>
      <c r="G2018" s="35"/>
      <c r="H2018" s="49"/>
      <c r="I2018" s="35"/>
      <c r="J2018" s="34"/>
      <c r="K2018" s="62"/>
      <c r="L2018" s="62"/>
      <c r="M2018" s="114"/>
      <c r="N2018" s="116"/>
      <c r="O2018" s="57"/>
      <c r="P2018" s="50"/>
      <c r="Q2018" s="34"/>
      <c r="R2018" s="48"/>
      <c r="T2018" s="231" t="str">
        <f t="shared" si="100"/>
        <v/>
      </c>
      <c r="U2018" s="230"/>
      <c r="W2018" s="221" t="str">
        <f t="shared" si="101"/>
        <v/>
      </c>
      <c r="X2018" s="221" t="str">
        <f t="shared" si="102"/>
        <v/>
      </c>
      <c r="AA2018" s="216" t="str">
        <f>IF(ISNUMBER(J2018),IF(OR(F2018&lt;Soll_Ist_Vergleich!$C$4,F2018&gt;Soll_Ist_Vergleich!$C$5,I2018&lt;Soll_Ist_Vergleich!$C$4,I2018&gt;Soll_Ist_Vergleich!$C$5,O2018&lt;Soll_Ist_Vergleich!$C$4,O2018&gt;Soll_Ist_Vergleich!$C$5),"Datum überprüfen",""),"")</f>
        <v/>
      </c>
    </row>
    <row r="2019" spans="1:27" x14ac:dyDescent="0.2">
      <c r="A2019" s="243" t="str">
        <f>IF(ISBLANK(B2019),"",COUNTA(B$10:B2019))</f>
        <v/>
      </c>
      <c r="B2019" s="24"/>
      <c r="C2019" s="48"/>
      <c r="D2019" s="48"/>
      <c r="E2019" s="33"/>
      <c r="F2019" s="35"/>
      <c r="G2019" s="35"/>
      <c r="H2019" s="49"/>
      <c r="I2019" s="35"/>
      <c r="J2019" s="34"/>
      <c r="K2019" s="62"/>
      <c r="L2019" s="62"/>
      <c r="M2019" s="114"/>
      <c r="N2019" s="116"/>
      <c r="O2019" s="57"/>
      <c r="P2019" s="50"/>
      <c r="Q2019" s="34"/>
      <c r="R2019" s="48"/>
      <c r="T2019" s="231" t="str">
        <f t="shared" si="100"/>
        <v/>
      </c>
      <c r="U2019" s="230"/>
      <c r="W2019" s="221" t="str">
        <f t="shared" si="101"/>
        <v/>
      </c>
      <c r="X2019" s="221" t="str">
        <f t="shared" si="102"/>
        <v/>
      </c>
      <c r="AA2019" s="216" t="str">
        <f>IF(ISNUMBER(J2019),IF(OR(F2019&lt;Soll_Ist_Vergleich!$C$4,F2019&gt;Soll_Ist_Vergleich!$C$5,I2019&lt;Soll_Ist_Vergleich!$C$4,I2019&gt;Soll_Ist_Vergleich!$C$5,O2019&lt;Soll_Ist_Vergleich!$C$4,O2019&gt;Soll_Ist_Vergleich!$C$5),"Datum überprüfen",""),"")</f>
        <v/>
      </c>
    </row>
    <row r="2020" spans="1:27" x14ac:dyDescent="0.2">
      <c r="A2020" s="243" t="str">
        <f>IF(ISBLANK(B2020),"",COUNTA(B$10:B2020))</f>
        <v/>
      </c>
      <c r="B2020" s="24"/>
      <c r="C2020" s="48"/>
      <c r="D2020" s="48"/>
      <c r="E2020" s="33"/>
      <c r="F2020" s="35"/>
      <c r="G2020" s="35"/>
      <c r="H2020" s="49"/>
      <c r="I2020" s="35"/>
      <c r="J2020" s="34"/>
      <c r="K2020" s="62"/>
      <c r="L2020" s="62"/>
      <c r="M2020" s="114"/>
      <c r="N2020" s="116"/>
      <c r="O2020" s="57"/>
      <c r="P2020" s="50"/>
      <c r="Q2020" s="34"/>
      <c r="R2020" s="48"/>
      <c r="T2020" s="231" t="str">
        <f t="shared" si="100"/>
        <v/>
      </c>
      <c r="U2020" s="230"/>
      <c r="W2020" s="221" t="str">
        <f t="shared" si="101"/>
        <v/>
      </c>
      <c r="X2020" s="221" t="str">
        <f t="shared" si="102"/>
        <v/>
      </c>
      <c r="AA2020" s="216" t="str">
        <f>IF(ISNUMBER(J2020),IF(OR(F2020&lt;Soll_Ist_Vergleich!$C$4,F2020&gt;Soll_Ist_Vergleich!$C$5,I2020&lt;Soll_Ist_Vergleich!$C$4,I2020&gt;Soll_Ist_Vergleich!$C$5,O2020&lt;Soll_Ist_Vergleich!$C$4,O2020&gt;Soll_Ist_Vergleich!$C$5),"Datum überprüfen",""),"")</f>
        <v/>
      </c>
    </row>
    <row r="2021" spans="1:27" x14ac:dyDescent="0.2">
      <c r="A2021" s="243" t="str">
        <f>IF(ISBLANK(B2021),"",COUNTA(B$10:B2021))</f>
        <v/>
      </c>
      <c r="B2021" s="24"/>
      <c r="C2021" s="48"/>
      <c r="D2021" s="48"/>
      <c r="E2021" s="33"/>
      <c r="F2021" s="35"/>
      <c r="G2021" s="35"/>
      <c r="H2021" s="49"/>
      <c r="I2021" s="35"/>
      <c r="J2021" s="34"/>
      <c r="K2021" s="62"/>
      <c r="L2021" s="62"/>
      <c r="M2021" s="114"/>
      <c r="N2021" s="116"/>
      <c r="O2021" s="57"/>
      <c r="P2021" s="50"/>
      <c r="Q2021" s="34"/>
      <c r="R2021" s="48"/>
      <c r="T2021" s="231" t="str">
        <f t="shared" si="100"/>
        <v/>
      </c>
      <c r="U2021" s="230"/>
      <c r="W2021" s="221" t="str">
        <f t="shared" si="101"/>
        <v/>
      </c>
      <c r="X2021" s="221" t="str">
        <f t="shared" si="102"/>
        <v/>
      </c>
      <c r="AA2021" s="216" t="str">
        <f>IF(ISNUMBER(J2021),IF(OR(F2021&lt;Soll_Ist_Vergleich!$C$4,F2021&gt;Soll_Ist_Vergleich!$C$5,I2021&lt;Soll_Ist_Vergleich!$C$4,I2021&gt;Soll_Ist_Vergleich!$C$5,O2021&lt;Soll_Ist_Vergleich!$C$4,O2021&gt;Soll_Ist_Vergleich!$C$5),"Datum überprüfen",""),"")</f>
        <v/>
      </c>
    </row>
    <row r="2022" spans="1:27" x14ac:dyDescent="0.2">
      <c r="A2022" s="243" t="str">
        <f>IF(ISBLANK(B2022),"",COUNTA(B$10:B2022))</f>
        <v/>
      </c>
      <c r="B2022" s="24"/>
      <c r="C2022" s="48"/>
      <c r="D2022" s="48"/>
      <c r="E2022" s="33"/>
      <c r="F2022" s="35"/>
      <c r="G2022" s="35"/>
      <c r="H2022" s="49"/>
      <c r="I2022" s="35"/>
      <c r="J2022" s="34"/>
      <c r="K2022" s="62"/>
      <c r="L2022" s="62"/>
      <c r="M2022" s="114"/>
      <c r="N2022" s="116"/>
      <c r="O2022" s="57"/>
      <c r="P2022" s="50"/>
      <c r="Q2022" s="34"/>
      <c r="R2022" s="48"/>
      <c r="T2022" s="231" t="str">
        <f t="shared" si="100"/>
        <v/>
      </c>
      <c r="U2022" s="230"/>
      <c r="W2022" s="221" t="str">
        <f t="shared" si="101"/>
        <v/>
      </c>
      <c r="X2022" s="221" t="str">
        <f t="shared" si="102"/>
        <v/>
      </c>
      <c r="AA2022" s="216" t="str">
        <f>IF(ISNUMBER(J2022),IF(OR(F2022&lt;Soll_Ist_Vergleich!$C$4,F2022&gt;Soll_Ist_Vergleich!$C$5,I2022&lt;Soll_Ist_Vergleich!$C$4,I2022&gt;Soll_Ist_Vergleich!$C$5,O2022&lt;Soll_Ist_Vergleich!$C$4,O2022&gt;Soll_Ist_Vergleich!$C$5),"Datum überprüfen",""),"")</f>
        <v/>
      </c>
    </row>
    <row r="2023" spans="1:27" x14ac:dyDescent="0.2">
      <c r="A2023" s="243" t="str">
        <f>IF(ISBLANK(B2023),"",COUNTA(B$10:B2023))</f>
        <v/>
      </c>
      <c r="B2023" s="24"/>
      <c r="C2023" s="48"/>
      <c r="D2023" s="48"/>
      <c r="E2023" s="33"/>
      <c r="F2023" s="35"/>
      <c r="G2023" s="35"/>
      <c r="H2023" s="49"/>
      <c r="I2023" s="35"/>
      <c r="J2023" s="34"/>
      <c r="K2023" s="62"/>
      <c r="L2023" s="62"/>
      <c r="M2023" s="114"/>
      <c r="N2023" s="116"/>
      <c r="O2023" s="57"/>
      <c r="P2023" s="50"/>
      <c r="Q2023" s="34"/>
      <c r="R2023" s="48"/>
      <c r="T2023" s="231" t="str">
        <f t="shared" si="100"/>
        <v/>
      </c>
      <c r="U2023" s="230"/>
      <c r="W2023" s="221" t="str">
        <f t="shared" si="101"/>
        <v/>
      </c>
      <c r="X2023" s="221" t="str">
        <f t="shared" si="102"/>
        <v/>
      </c>
      <c r="AA2023" s="216" t="str">
        <f>IF(ISNUMBER(J2023),IF(OR(F2023&lt;Soll_Ist_Vergleich!$C$4,F2023&gt;Soll_Ist_Vergleich!$C$5,I2023&lt;Soll_Ist_Vergleich!$C$4,I2023&gt;Soll_Ist_Vergleich!$C$5,O2023&lt;Soll_Ist_Vergleich!$C$4,O2023&gt;Soll_Ist_Vergleich!$C$5),"Datum überprüfen",""),"")</f>
        <v/>
      </c>
    </row>
    <row r="2024" spans="1:27" x14ac:dyDescent="0.2">
      <c r="A2024" s="243" t="str">
        <f>IF(ISBLANK(B2024),"",COUNTA(B$10:B2024))</f>
        <v/>
      </c>
      <c r="B2024" s="24"/>
      <c r="C2024" s="48"/>
      <c r="D2024" s="48"/>
      <c r="E2024" s="33"/>
      <c r="F2024" s="35"/>
      <c r="G2024" s="35"/>
      <c r="H2024" s="49"/>
      <c r="I2024" s="35"/>
      <c r="J2024" s="34"/>
      <c r="K2024" s="62"/>
      <c r="L2024" s="62"/>
      <c r="M2024" s="114"/>
      <c r="N2024" s="116"/>
      <c r="O2024" s="57"/>
      <c r="P2024" s="50"/>
      <c r="Q2024" s="34"/>
      <c r="R2024" s="48"/>
      <c r="T2024" s="231" t="str">
        <f t="shared" si="100"/>
        <v/>
      </c>
      <c r="U2024" s="230"/>
      <c r="W2024" s="221" t="str">
        <f t="shared" si="101"/>
        <v/>
      </c>
      <c r="X2024" s="221" t="str">
        <f t="shared" si="102"/>
        <v/>
      </c>
      <c r="AA2024" s="216" t="str">
        <f>IF(ISNUMBER(J2024),IF(OR(F2024&lt;Soll_Ist_Vergleich!$C$4,F2024&gt;Soll_Ist_Vergleich!$C$5,I2024&lt;Soll_Ist_Vergleich!$C$4,I2024&gt;Soll_Ist_Vergleich!$C$5,O2024&lt;Soll_Ist_Vergleich!$C$4,O2024&gt;Soll_Ist_Vergleich!$C$5),"Datum überprüfen",""),"")</f>
        <v/>
      </c>
    </row>
    <row r="2025" spans="1:27" x14ac:dyDescent="0.2">
      <c r="A2025" s="243" t="str">
        <f>IF(ISBLANK(B2025),"",COUNTA(B$10:B2025))</f>
        <v/>
      </c>
      <c r="B2025" s="24"/>
      <c r="C2025" s="48"/>
      <c r="D2025" s="48"/>
      <c r="E2025" s="33"/>
      <c r="F2025" s="35"/>
      <c r="G2025" s="35"/>
      <c r="H2025" s="49"/>
      <c r="I2025" s="35"/>
      <c r="J2025" s="34"/>
      <c r="K2025" s="62"/>
      <c r="L2025" s="62"/>
      <c r="M2025" s="114"/>
      <c r="N2025" s="116"/>
      <c r="O2025" s="57"/>
      <c r="P2025" s="50"/>
      <c r="Q2025" s="34"/>
      <c r="R2025" s="48"/>
      <c r="T2025" s="231" t="str">
        <f t="shared" si="100"/>
        <v/>
      </c>
      <c r="U2025" s="230"/>
      <c r="W2025" s="221" t="str">
        <f t="shared" si="101"/>
        <v/>
      </c>
      <c r="X2025" s="221" t="str">
        <f t="shared" si="102"/>
        <v/>
      </c>
      <c r="AA2025" s="216" t="str">
        <f>IF(ISNUMBER(J2025),IF(OR(F2025&lt;Soll_Ist_Vergleich!$C$4,F2025&gt;Soll_Ist_Vergleich!$C$5,I2025&lt;Soll_Ist_Vergleich!$C$4,I2025&gt;Soll_Ist_Vergleich!$C$5,O2025&lt;Soll_Ist_Vergleich!$C$4,O2025&gt;Soll_Ist_Vergleich!$C$5),"Datum überprüfen",""),"")</f>
        <v/>
      </c>
    </row>
    <row r="2026" spans="1:27" x14ac:dyDescent="0.2">
      <c r="A2026" s="243" t="str">
        <f>IF(ISBLANK(B2026),"",COUNTA(B$10:B2026))</f>
        <v/>
      </c>
      <c r="B2026" s="24"/>
      <c r="C2026" s="48"/>
      <c r="D2026" s="48"/>
      <c r="E2026" s="33"/>
      <c r="F2026" s="35"/>
      <c r="G2026" s="35"/>
      <c r="H2026" s="49"/>
      <c r="I2026" s="35"/>
      <c r="J2026" s="34"/>
      <c r="K2026" s="62"/>
      <c r="L2026" s="62"/>
      <c r="M2026" s="114"/>
      <c r="N2026" s="116"/>
      <c r="O2026" s="57"/>
      <c r="P2026" s="50"/>
      <c r="Q2026" s="34"/>
      <c r="R2026" s="48"/>
      <c r="T2026" s="231" t="str">
        <f t="shared" si="100"/>
        <v/>
      </c>
      <c r="U2026" s="230"/>
      <c r="W2026" s="221" t="str">
        <f t="shared" si="101"/>
        <v/>
      </c>
      <c r="X2026" s="221" t="str">
        <f t="shared" si="102"/>
        <v/>
      </c>
      <c r="AA2026" s="216" t="str">
        <f>IF(ISNUMBER(J2026),IF(OR(F2026&lt;Soll_Ist_Vergleich!$C$4,F2026&gt;Soll_Ist_Vergleich!$C$5,I2026&lt;Soll_Ist_Vergleich!$C$4,I2026&gt;Soll_Ist_Vergleich!$C$5,O2026&lt;Soll_Ist_Vergleich!$C$4,O2026&gt;Soll_Ist_Vergleich!$C$5),"Datum überprüfen",""),"")</f>
        <v/>
      </c>
    </row>
    <row r="2027" spans="1:27" x14ac:dyDescent="0.2">
      <c r="A2027" s="243" t="str">
        <f>IF(ISBLANK(B2027),"",COUNTA(B$10:B2027))</f>
        <v/>
      </c>
      <c r="B2027" s="24"/>
      <c r="C2027" s="48"/>
      <c r="D2027" s="48"/>
      <c r="E2027" s="33"/>
      <c r="F2027" s="35"/>
      <c r="G2027" s="35"/>
      <c r="H2027" s="49"/>
      <c r="I2027" s="35"/>
      <c r="J2027" s="34"/>
      <c r="K2027" s="62"/>
      <c r="L2027" s="62"/>
      <c r="M2027" s="114"/>
      <c r="N2027" s="116"/>
      <c r="O2027" s="57"/>
      <c r="P2027" s="50"/>
      <c r="Q2027" s="34"/>
      <c r="R2027" s="48"/>
      <c r="T2027" s="231" t="str">
        <f t="shared" si="100"/>
        <v/>
      </c>
      <c r="U2027" s="230"/>
      <c r="W2027" s="221" t="str">
        <f t="shared" si="101"/>
        <v/>
      </c>
      <c r="X2027" s="221" t="str">
        <f t="shared" si="102"/>
        <v/>
      </c>
      <c r="AA2027" s="216" t="str">
        <f>IF(ISNUMBER(J2027),IF(OR(F2027&lt;Soll_Ist_Vergleich!$C$4,F2027&gt;Soll_Ist_Vergleich!$C$5,I2027&lt;Soll_Ist_Vergleich!$C$4,I2027&gt;Soll_Ist_Vergleich!$C$5,O2027&lt;Soll_Ist_Vergleich!$C$4,O2027&gt;Soll_Ist_Vergleich!$C$5),"Datum überprüfen",""),"")</f>
        <v/>
      </c>
    </row>
    <row r="2028" spans="1:27" x14ac:dyDescent="0.2">
      <c r="A2028" s="243" t="str">
        <f>IF(ISBLANK(B2028),"",COUNTA(B$10:B2028))</f>
        <v/>
      </c>
      <c r="B2028" s="24"/>
      <c r="C2028" s="48"/>
      <c r="D2028" s="48"/>
      <c r="E2028" s="33"/>
      <c r="F2028" s="35"/>
      <c r="G2028" s="35"/>
      <c r="H2028" s="49"/>
      <c r="I2028" s="35"/>
      <c r="J2028" s="34"/>
      <c r="K2028" s="62"/>
      <c r="L2028" s="62"/>
      <c r="M2028" s="114"/>
      <c r="N2028" s="116"/>
      <c r="O2028" s="57"/>
      <c r="P2028" s="50"/>
      <c r="Q2028" s="34"/>
      <c r="R2028" s="48"/>
      <c r="T2028" s="231" t="str">
        <f t="shared" si="100"/>
        <v/>
      </c>
      <c r="U2028" s="230"/>
      <c r="W2028" s="221" t="str">
        <f t="shared" si="101"/>
        <v/>
      </c>
      <c r="X2028" s="221" t="str">
        <f t="shared" si="102"/>
        <v/>
      </c>
      <c r="AA2028" s="216" t="str">
        <f>IF(ISNUMBER(J2028),IF(OR(F2028&lt;Soll_Ist_Vergleich!$C$4,F2028&gt;Soll_Ist_Vergleich!$C$5,I2028&lt;Soll_Ist_Vergleich!$C$4,I2028&gt;Soll_Ist_Vergleich!$C$5,O2028&lt;Soll_Ist_Vergleich!$C$4,O2028&gt;Soll_Ist_Vergleich!$C$5),"Datum überprüfen",""),"")</f>
        <v/>
      </c>
    </row>
    <row r="2029" spans="1:27" x14ac:dyDescent="0.2">
      <c r="A2029" s="243" t="str">
        <f>IF(ISBLANK(B2029),"",COUNTA(B$10:B2029))</f>
        <v/>
      </c>
      <c r="B2029" s="24"/>
      <c r="C2029" s="48"/>
      <c r="D2029" s="48"/>
      <c r="E2029" s="33"/>
      <c r="F2029" s="35"/>
      <c r="G2029" s="35"/>
      <c r="H2029" s="49"/>
      <c r="I2029" s="35"/>
      <c r="J2029" s="34"/>
      <c r="K2029" s="62"/>
      <c r="L2029" s="62"/>
      <c r="M2029" s="114"/>
      <c r="N2029" s="116"/>
      <c r="O2029" s="57"/>
      <c r="P2029" s="50"/>
      <c r="Q2029" s="34"/>
      <c r="R2029" s="48"/>
      <c r="T2029" s="231" t="str">
        <f t="shared" si="100"/>
        <v/>
      </c>
      <c r="U2029" s="230"/>
      <c r="W2029" s="221" t="str">
        <f t="shared" si="101"/>
        <v/>
      </c>
      <c r="X2029" s="221" t="str">
        <f t="shared" si="102"/>
        <v/>
      </c>
      <c r="AA2029" s="216" t="str">
        <f>IF(ISNUMBER(J2029),IF(OR(F2029&lt;Soll_Ist_Vergleich!$C$4,F2029&gt;Soll_Ist_Vergleich!$C$5,I2029&lt;Soll_Ist_Vergleich!$C$4,I2029&gt;Soll_Ist_Vergleich!$C$5,O2029&lt;Soll_Ist_Vergleich!$C$4,O2029&gt;Soll_Ist_Vergleich!$C$5),"Datum überprüfen",""),"")</f>
        <v/>
      </c>
    </row>
    <row r="2030" spans="1:27" x14ac:dyDescent="0.2">
      <c r="A2030" s="243" t="str">
        <f>IF(ISBLANK(B2030),"",COUNTA(B$10:B2030))</f>
        <v/>
      </c>
      <c r="B2030" s="24"/>
      <c r="C2030" s="48"/>
      <c r="D2030" s="48"/>
      <c r="E2030" s="33"/>
      <c r="F2030" s="35"/>
      <c r="G2030" s="35"/>
      <c r="H2030" s="49"/>
      <c r="I2030" s="35"/>
      <c r="J2030" s="34"/>
      <c r="K2030" s="62"/>
      <c r="L2030" s="62"/>
      <c r="M2030" s="114"/>
      <c r="N2030" s="116"/>
      <c r="O2030" s="57"/>
      <c r="P2030" s="50"/>
      <c r="Q2030" s="34"/>
      <c r="R2030" s="48"/>
      <c r="T2030" s="231" t="str">
        <f t="shared" si="100"/>
        <v/>
      </c>
      <c r="U2030" s="230"/>
      <c r="W2030" s="221" t="str">
        <f t="shared" si="101"/>
        <v/>
      </c>
      <c r="X2030" s="221" t="str">
        <f t="shared" si="102"/>
        <v/>
      </c>
      <c r="AA2030" s="216" t="str">
        <f>IF(ISNUMBER(J2030),IF(OR(F2030&lt;Soll_Ist_Vergleich!$C$4,F2030&gt;Soll_Ist_Vergleich!$C$5,I2030&lt;Soll_Ist_Vergleich!$C$4,I2030&gt;Soll_Ist_Vergleich!$C$5,O2030&lt;Soll_Ist_Vergleich!$C$4,O2030&gt;Soll_Ist_Vergleich!$C$5),"Datum überprüfen",""),"")</f>
        <v/>
      </c>
    </row>
    <row r="2031" spans="1:27" x14ac:dyDescent="0.2">
      <c r="A2031" s="243" t="str">
        <f>IF(ISBLANK(B2031),"",COUNTA(B$10:B2031))</f>
        <v/>
      </c>
      <c r="B2031" s="24"/>
      <c r="C2031" s="48"/>
      <c r="D2031" s="48"/>
      <c r="E2031" s="33"/>
      <c r="F2031" s="35"/>
      <c r="G2031" s="35"/>
      <c r="H2031" s="49"/>
      <c r="I2031" s="35"/>
      <c r="J2031" s="34"/>
      <c r="K2031" s="62"/>
      <c r="L2031" s="62"/>
      <c r="M2031" s="114"/>
      <c r="N2031" s="116"/>
      <c r="O2031" s="57"/>
      <c r="P2031" s="50"/>
      <c r="Q2031" s="34"/>
      <c r="R2031" s="48"/>
      <c r="T2031" s="231" t="str">
        <f t="shared" si="100"/>
        <v/>
      </c>
      <c r="U2031" s="230"/>
      <c r="W2031" s="221" t="str">
        <f t="shared" si="101"/>
        <v/>
      </c>
      <c r="X2031" s="221" t="str">
        <f t="shared" si="102"/>
        <v/>
      </c>
      <c r="AA2031" s="216" t="str">
        <f>IF(ISNUMBER(J2031),IF(OR(F2031&lt;Soll_Ist_Vergleich!$C$4,F2031&gt;Soll_Ist_Vergleich!$C$5,I2031&lt;Soll_Ist_Vergleich!$C$4,I2031&gt;Soll_Ist_Vergleich!$C$5,O2031&lt;Soll_Ist_Vergleich!$C$4,O2031&gt;Soll_Ist_Vergleich!$C$5),"Datum überprüfen",""),"")</f>
        <v/>
      </c>
    </row>
    <row r="2032" spans="1:27" x14ac:dyDescent="0.2">
      <c r="A2032" s="243" t="str">
        <f>IF(ISBLANK(B2032),"",COUNTA(B$10:B2032))</f>
        <v/>
      </c>
      <c r="B2032" s="24"/>
      <c r="C2032" s="48"/>
      <c r="D2032" s="48"/>
      <c r="E2032" s="33"/>
      <c r="F2032" s="35"/>
      <c r="G2032" s="35"/>
      <c r="H2032" s="49"/>
      <c r="I2032" s="35"/>
      <c r="J2032" s="34"/>
      <c r="K2032" s="62"/>
      <c r="L2032" s="62"/>
      <c r="M2032" s="114"/>
      <c r="N2032" s="116"/>
      <c r="O2032" s="57"/>
      <c r="P2032" s="50"/>
      <c r="Q2032" s="34"/>
      <c r="R2032" s="48"/>
      <c r="T2032" s="231" t="str">
        <f t="shared" si="100"/>
        <v/>
      </c>
      <c r="U2032" s="230"/>
      <c r="W2032" s="221" t="str">
        <f t="shared" si="101"/>
        <v/>
      </c>
      <c r="X2032" s="221" t="str">
        <f t="shared" si="102"/>
        <v/>
      </c>
      <c r="AA2032" s="216" t="str">
        <f>IF(ISNUMBER(J2032),IF(OR(F2032&lt;Soll_Ist_Vergleich!$C$4,F2032&gt;Soll_Ist_Vergleich!$C$5,I2032&lt;Soll_Ist_Vergleich!$C$4,I2032&gt;Soll_Ist_Vergleich!$C$5,O2032&lt;Soll_Ist_Vergleich!$C$4,O2032&gt;Soll_Ist_Vergleich!$C$5),"Datum überprüfen",""),"")</f>
        <v/>
      </c>
    </row>
    <row r="2033" spans="1:27" x14ac:dyDescent="0.2">
      <c r="A2033" s="243" t="str">
        <f>IF(ISBLANK(B2033),"",COUNTA(B$10:B2033))</f>
        <v/>
      </c>
      <c r="B2033" s="24"/>
      <c r="C2033" s="48"/>
      <c r="D2033" s="48"/>
      <c r="E2033" s="33"/>
      <c r="F2033" s="35"/>
      <c r="G2033" s="35"/>
      <c r="H2033" s="49"/>
      <c r="I2033" s="35"/>
      <c r="J2033" s="34"/>
      <c r="K2033" s="62"/>
      <c r="L2033" s="62"/>
      <c r="M2033" s="114"/>
      <c r="N2033" s="116"/>
      <c r="O2033" s="57"/>
      <c r="P2033" s="50"/>
      <c r="Q2033" s="34"/>
      <c r="R2033" s="48"/>
      <c r="T2033" s="231" t="str">
        <f t="shared" si="100"/>
        <v/>
      </c>
      <c r="U2033" s="230"/>
      <c r="W2033" s="221" t="str">
        <f t="shared" si="101"/>
        <v/>
      </c>
      <c r="X2033" s="221" t="str">
        <f t="shared" si="102"/>
        <v/>
      </c>
      <c r="AA2033" s="216" t="str">
        <f>IF(ISNUMBER(J2033),IF(OR(F2033&lt;Soll_Ist_Vergleich!$C$4,F2033&gt;Soll_Ist_Vergleich!$C$5,I2033&lt;Soll_Ist_Vergleich!$C$4,I2033&gt;Soll_Ist_Vergleich!$C$5,O2033&lt;Soll_Ist_Vergleich!$C$4,O2033&gt;Soll_Ist_Vergleich!$C$5),"Datum überprüfen",""),"")</f>
        <v/>
      </c>
    </row>
    <row r="2034" spans="1:27" x14ac:dyDescent="0.2">
      <c r="A2034" s="243" t="str">
        <f>IF(ISBLANK(B2034),"",COUNTA(B$10:B2034))</f>
        <v/>
      </c>
      <c r="B2034" s="24"/>
      <c r="C2034" s="48"/>
      <c r="D2034" s="48"/>
      <c r="E2034" s="33"/>
      <c r="F2034" s="35"/>
      <c r="G2034" s="35"/>
      <c r="H2034" s="49"/>
      <c r="I2034" s="35"/>
      <c r="J2034" s="34"/>
      <c r="K2034" s="62"/>
      <c r="L2034" s="62"/>
      <c r="M2034" s="114"/>
      <c r="N2034" s="116"/>
      <c r="O2034" s="57"/>
      <c r="P2034" s="50"/>
      <c r="Q2034" s="34"/>
      <c r="R2034" s="48"/>
      <c r="T2034" s="231" t="str">
        <f t="shared" si="100"/>
        <v/>
      </c>
      <c r="U2034" s="230"/>
      <c r="W2034" s="221" t="str">
        <f t="shared" si="101"/>
        <v/>
      </c>
      <c r="X2034" s="221" t="str">
        <f t="shared" si="102"/>
        <v/>
      </c>
      <c r="AA2034" s="216" t="str">
        <f>IF(ISNUMBER(J2034),IF(OR(F2034&lt;Soll_Ist_Vergleich!$C$4,F2034&gt;Soll_Ist_Vergleich!$C$5,I2034&lt;Soll_Ist_Vergleich!$C$4,I2034&gt;Soll_Ist_Vergleich!$C$5,O2034&lt;Soll_Ist_Vergleich!$C$4,O2034&gt;Soll_Ist_Vergleich!$C$5),"Datum überprüfen",""),"")</f>
        <v/>
      </c>
    </row>
    <row r="2035" spans="1:27" x14ac:dyDescent="0.2">
      <c r="A2035" s="243" t="str">
        <f>IF(ISBLANK(B2035),"",COUNTA(B$10:B2035))</f>
        <v/>
      </c>
      <c r="B2035" s="24"/>
      <c r="C2035" s="48"/>
      <c r="D2035" s="48"/>
      <c r="E2035" s="33"/>
      <c r="F2035" s="35"/>
      <c r="G2035" s="35"/>
      <c r="H2035" s="49"/>
      <c r="I2035" s="35"/>
      <c r="J2035" s="34"/>
      <c r="K2035" s="62"/>
      <c r="L2035" s="62"/>
      <c r="M2035" s="114"/>
      <c r="N2035" s="116"/>
      <c r="O2035" s="57"/>
      <c r="P2035" s="50"/>
      <c r="Q2035" s="34"/>
      <c r="R2035" s="48"/>
      <c r="T2035" s="231" t="str">
        <f t="shared" si="100"/>
        <v/>
      </c>
      <c r="U2035" s="230"/>
      <c r="W2035" s="221" t="str">
        <f t="shared" si="101"/>
        <v/>
      </c>
      <c r="X2035" s="221" t="str">
        <f t="shared" si="102"/>
        <v/>
      </c>
      <c r="AA2035" s="216" t="str">
        <f>IF(ISNUMBER(J2035),IF(OR(F2035&lt;Soll_Ist_Vergleich!$C$4,F2035&gt;Soll_Ist_Vergleich!$C$5,I2035&lt;Soll_Ist_Vergleich!$C$4,I2035&gt;Soll_Ist_Vergleich!$C$5,O2035&lt;Soll_Ist_Vergleich!$C$4,O2035&gt;Soll_Ist_Vergleich!$C$5),"Datum überprüfen",""),"")</f>
        <v/>
      </c>
    </row>
    <row r="2036" spans="1:27" x14ac:dyDescent="0.2">
      <c r="A2036" s="243" t="str">
        <f>IF(ISBLANK(B2036),"",COUNTA(B$10:B2036))</f>
        <v/>
      </c>
      <c r="B2036" s="24"/>
      <c r="C2036" s="48"/>
      <c r="D2036" s="48"/>
      <c r="E2036" s="33"/>
      <c r="F2036" s="35"/>
      <c r="G2036" s="35"/>
      <c r="H2036" s="49"/>
      <c r="I2036" s="35"/>
      <c r="J2036" s="34"/>
      <c r="K2036" s="62"/>
      <c r="L2036" s="62"/>
      <c r="M2036" s="114"/>
      <c r="N2036" s="116"/>
      <c r="O2036" s="57"/>
      <c r="P2036" s="50"/>
      <c r="Q2036" s="34"/>
      <c r="R2036" s="48"/>
      <c r="T2036" s="231" t="str">
        <f t="shared" si="100"/>
        <v/>
      </c>
      <c r="U2036" s="230"/>
      <c r="W2036" s="221" t="str">
        <f t="shared" si="101"/>
        <v/>
      </c>
      <c r="X2036" s="221" t="str">
        <f t="shared" si="102"/>
        <v/>
      </c>
      <c r="AA2036" s="216" t="str">
        <f>IF(ISNUMBER(J2036),IF(OR(F2036&lt;Soll_Ist_Vergleich!$C$4,F2036&gt;Soll_Ist_Vergleich!$C$5,I2036&lt;Soll_Ist_Vergleich!$C$4,I2036&gt;Soll_Ist_Vergleich!$C$5,O2036&lt;Soll_Ist_Vergleich!$C$4,O2036&gt;Soll_Ist_Vergleich!$C$5),"Datum überprüfen",""),"")</f>
        <v/>
      </c>
    </row>
    <row r="2037" spans="1:27" x14ac:dyDescent="0.2">
      <c r="A2037" s="243" t="str">
        <f>IF(ISBLANK(B2037),"",COUNTA(B$10:B2037))</f>
        <v/>
      </c>
      <c r="B2037" s="24"/>
      <c r="C2037" s="48"/>
      <c r="D2037" s="48"/>
      <c r="E2037" s="33"/>
      <c r="F2037" s="35"/>
      <c r="G2037" s="35"/>
      <c r="H2037" s="49"/>
      <c r="I2037" s="35"/>
      <c r="J2037" s="34"/>
      <c r="K2037" s="62"/>
      <c r="L2037" s="62"/>
      <c r="M2037" s="114"/>
      <c r="N2037" s="116"/>
      <c r="O2037" s="57"/>
      <c r="P2037" s="50"/>
      <c r="Q2037" s="34"/>
      <c r="R2037" s="48"/>
      <c r="T2037" s="231" t="str">
        <f t="shared" si="100"/>
        <v/>
      </c>
      <c r="U2037" s="230"/>
      <c r="W2037" s="221" t="str">
        <f t="shared" si="101"/>
        <v/>
      </c>
      <c r="X2037" s="221" t="str">
        <f t="shared" si="102"/>
        <v/>
      </c>
      <c r="AA2037" s="216" t="str">
        <f>IF(ISNUMBER(J2037),IF(OR(F2037&lt;Soll_Ist_Vergleich!$C$4,F2037&gt;Soll_Ist_Vergleich!$C$5,I2037&lt;Soll_Ist_Vergleich!$C$4,I2037&gt;Soll_Ist_Vergleich!$C$5,O2037&lt;Soll_Ist_Vergleich!$C$4,O2037&gt;Soll_Ist_Vergleich!$C$5),"Datum überprüfen",""),"")</f>
        <v/>
      </c>
    </row>
    <row r="2038" spans="1:27" x14ac:dyDescent="0.2">
      <c r="A2038" s="243" t="str">
        <f>IF(ISBLANK(B2038),"",COUNTA(B$10:B2038))</f>
        <v/>
      </c>
      <c r="B2038" s="24"/>
      <c r="C2038" s="48"/>
      <c r="D2038" s="48"/>
      <c r="E2038" s="33"/>
      <c r="F2038" s="35"/>
      <c r="G2038" s="35"/>
      <c r="H2038" s="49"/>
      <c r="I2038" s="35"/>
      <c r="J2038" s="34"/>
      <c r="K2038" s="62"/>
      <c r="L2038" s="62"/>
      <c r="M2038" s="114"/>
      <c r="N2038" s="116"/>
      <c r="O2038" s="57"/>
      <c r="P2038" s="50"/>
      <c r="Q2038" s="34"/>
      <c r="R2038" s="48"/>
      <c r="T2038" s="231" t="str">
        <f t="shared" si="100"/>
        <v/>
      </c>
      <c r="U2038" s="230"/>
      <c r="W2038" s="221" t="str">
        <f t="shared" si="101"/>
        <v/>
      </c>
      <c r="X2038" s="221" t="str">
        <f t="shared" si="102"/>
        <v/>
      </c>
      <c r="AA2038" s="216" t="str">
        <f>IF(ISNUMBER(J2038),IF(OR(F2038&lt;Soll_Ist_Vergleich!$C$4,F2038&gt;Soll_Ist_Vergleich!$C$5,I2038&lt;Soll_Ist_Vergleich!$C$4,I2038&gt;Soll_Ist_Vergleich!$C$5,O2038&lt;Soll_Ist_Vergleich!$C$4,O2038&gt;Soll_Ist_Vergleich!$C$5),"Datum überprüfen",""),"")</f>
        <v/>
      </c>
    </row>
    <row r="2039" spans="1:27" x14ac:dyDescent="0.2">
      <c r="A2039" s="243" t="str">
        <f>IF(ISBLANK(B2039),"",COUNTA(B$10:B2039))</f>
        <v/>
      </c>
      <c r="B2039" s="24"/>
      <c r="C2039" s="48"/>
      <c r="D2039" s="48"/>
      <c r="E2039" s="33"/>
      <c r="F2039" s="35"/>
      <c r="G2039" s="35"/>
      <c r="H2039" s="49"/>
      <c r="I2039" s="35"/>
      <c r="J2039" s="34"/>
      <c r="K2039" s="62"/>
      <c r="L2039" s="62"/>
      <c r="M2039" s="114"/>
      <c r="N2039" s="116"/>
      <c r="O2039" s="57"/>
      <c r="P2039" s="50"/>
      <c r="Q2039" s="34"/>
      <c r="R2039" s="48"/>
      <c r="T2039" s="231" t="str">
        <f t="shared" si="100"/>
        <v/>
      </c>
      <c r="U2039" s="230"/>
      <c r="W2039" s="221" t="str">
        <f t="shared" si="101"/>
        <v/>
      </c>
      <c r="X2039" s="221" t="str">
        <f t="shared" si="102"/>
        <v/>
      </c>
      <c r="AA2039" s="216" t="str">
        <f>IF(ISNUMBER(J2039),IF(OR(F2039&lt;Soll_Ist_Vergleich!$C$4,F2039&gt;Soll_Ist_Vergleich!$C$5,I2039&lt;Soll_Ist_Vergleich!$C$4,I2039&gt;Soll_Ist_Vergleich!$C$5,O2039&lt;Soll_Ist_Vergleich!$C$4,O2039&gt;Soll_Ist_Vergleich!$C$5),"Datum überprüfen",""),"")</f>
        <v/>
      </c>
    </row>
    <row r="2040" spans="1:27" x14ac:dyDescent="0.2">
      <c r="A2040" s="243" t="str">
        <f>IF(ISBLANK(B2040),"",COUNTA(B$10:B2040))</f>
        <v/>
      </c>
      <c r="B2040" s="24"/>
      <c r="C2040" s="48"/>
      <c r="D2040" s="48"/>
      <c r="E2040" s="33"/>
      <c r="F2040" s="35"/>
      <c r="G2040" s="35"/>
      <c r="H2040" s="49"/>
      <c r="I2040" s="35"/>
      <c r="J2040" s="34"/>
      <c r="K2040" s="62"/>
      <c r="L2040" s="62"/>
      <c r="M2040" s="114"/>
      <c r="N2040" s="116"/>
      <c r="O2040" s="57"/>
      <c r="P2040" s="50"/>
      <c r="Q2040" s="34"/>
      <c r="R2040" s="48"/>
      <c r="T2040" s="231" t="str">
        <f t="shared" si="100"/>
        <v/>
      </c>
      <c r="U2040" s="230"/>
      <c r="W2040" s="221" t="str">
        <f t="shared" si="101"/>
        <v/>
      </c>
      <c r="X2040" s="221" t="str">
        <f t="shared" si="102"/>
        <v/>
      </c>
      <c r="AA2040" s="216" t="str">
        <f>IF(ISNUMBER(J2040),IF(OR(F2040&lt;Soll_Ist_Vergleich!$C$4,F2040&gt;Soll_Ist_Vergleich!$C$5,I2040&lt;Soll_Ist_Vergleich!$C$4,I2040&gt;Soll_Ist_Vergleich!$C$5,O2040&lt;Soll_Ist_Vergleich!$C$4,O2040&gt;Soll_Ist_Vergleich!$C$5),"Datum überprüfen",""),"")</f>
        <v/>
      </c>
    </row>
    <row r="2041" spans="1:27" x14ac:dyDescent="0.2">
      <c r="A2041" s="243" t="str">
        <f>IF(ISBLANK(B2041),"",COUNTA(B$10:B2041))</f>
        <v/>
      </c>
      <c r="B2041" s="24"/>
      <c r="C2041" s="48"/>
      <c r="D2041" s="48"/>
      <c r="E2041" s="33"/>
      <c r="F2041" s="35"/>
      <c r="G2041" s="35"/>
      <c r="H2041" s="49"/>
      <c r="I2041" s="35"/>
      <c r="J2041" s="34"/>
      <c r="K2041" s="62"/>
      <c r="L2041" s="62"/>
      <c r="M2041" s="114"/>
      <c r="N2041" s="116"/>
      <c r="O2041" s="57"/>
      <c r="P2041" s="50"/>
      <c r="Q2041" s="34"/>
      <c r="R2041" s="48"/>
      <c r="T2041" s="231" t="str">
        <f t="shared" si="100"/>
        <v/>
      </c>
      <c r="U2041" s="230"/>
      <c r="W2041" s="221" t="str">
        <f t="shared" si="101"/>
        <v/>
      </c>
      <c r="X2041" s="221" t="str">
        <f t="shared" si="102"/>
        <v/>
      </c>
      <c r="AA2041" s="216" t="str">
        <f>IF(ISNUMBER(J2041),IF(OR(F2041&lt;Soll_Ist_Vergleich!$C$4,F2041&gt;Soll_Ist_Vergleich!$C$5,I2041&lt;Soll_Ist_Vergleich!$C$4,I2041&gt;Soll_Ist_Vergleich!$C$5,O2041&lt;Soll_Ist_Vergleich!$C$4,O2041&gt;Soll_Ist_Vergleich!$C$5),"Datum überprüfen",""),"")</f>
        <v/>
      </c>
    </row>
    <row r="2042" spans="1:27" x14ac:dyDescent="0.2">
      <c r="A2042" s="243" t="str">
        <f>IF(ISBLANK(B2042),"",COUNTA(B$10:B2042))</f>
        <v/>
      </c>
      <c r="B2042" s="24"/>
      <c r="C2042" s="48"/>
      <c r="D2042" s="48"/>
      <c r="E2042" s="33"/>
      <c r="F2042" s="35"/>
      <c r="G2042" s="35"/>
      <c r="H2042" s="49"/>
      <c r="I2042" s="35"/>
      <c r="J2042" s="34"/>
      <c r="K2042" s="62"/>
      <c r="L2042" s="62"/>
      <c r="M2042" s="114"/>
      <c r="N2042" s="116"/>
      <c r="O2042" s="57"/>
      <c r="P2042" s="50"/>
      <c r="Q2042" s="34"/>
      <c r="R2042" s="48"/>
      <c r="T2042" s="231" t="str">
        <f t="shared" ref="T2042:T2105" si="103">IF(ISNUMBER(Q2042),Q2042-S2042,"")</f>
        <v/>
      </c>
      <c r="U2042" s="230"/>
      <c r="W2042" s="221" t="str">
        <f t="shared" ref="W2042:W2105" si="104">IF(ISNUMBER(J2042),ROUND(J2042/(1+L2042/100)*(1-K2042/100),2),"")</f>
        <v/>
      </c>
      <c r="X2042" s="221" t="str">
        <f t="shared" ref="X2042:X2105" si="105">IF(ISNUMBER(J2042),ROUND(J2042/(1+L2042/100),2),"")</f>
        <v/>
      </c>
      <c r="AA2042" s="216" t="str">
        <f>IF(ISNUMBER(J2042),IF(OR(F2042&lt;Soll_Ist_Vergleich!$C$4,F2042&gt;Soll_Ist_Vergleich!$C$5,I2042&lt;Soll_Ist_Vergleich!$C$4,I2042&gt;Soll_Ist_Vergleich!$C$5,O2042&lt;Soll_Ist_Vergleich!$C$4,O2042&gt;Soll_Ist_Vergleich!$C$5),"Datum überprüfen",""),"")</f>
        <v/>
      </c>
    </row>
    <row r="2043" spans="1:27" x14ac:dyDescent="0.2">
      <c r="A2043" s="243" t="str">
        <f>IF(ISBLANK(B2043),"",COUNTA(B$10:B2043))</f>
        <v/>
      </c>
      <c r="B2043" s="24"/>
      <c r="C2043" s="48"/>
      <c r="D2043" s="48"/>
      <c r="E2043" s="33"/>
      <c r="F2043" s="35"/>
      <c r="G2043" s="35"/>
      <c r="H2043" s="49"/>
      <c r="I2043" s="35"/>
      <c r="J2043" s="34"/>
      <c r="K2043" s="62"/>
      <c r="L2043" s="62"/>
      <c r="M2043" s="114"/>
      <c r="N2043" s="116"/>
      <c r="O2043" s="57"/>
      <c r="P2043" s="50"/>
      <c r="Q2043" s="34"/>
      <c r="R2043" s="48"/>
      <c r="T2043" s="231" t="str">
        <f t="shared" si="103"/>
        <v/>
      </c>
      <c r="U2043" s="230"/>
      <c r="W2043" s="221" t="str">
        <f t="shared" si="104"/>
        <v/>
      </c>
      <c r="X2043" s="221" t="str">
        <f t="shared" si="105"/>
        <v/>
      </c>
      <c r="AA2043" s="216" t="str">
        <f>IF(ISNUMBER(J2043),IF(OR(F2043&lt;Soll_Ist_Vergleich!$C$4,F2043&gt;Soll_Ist_Vergleich!$C$5,I2043&lt;Soll_Ist_Vergleich!$C$4,I2043&gt;Soll_Ist_Vergleich!$C$5,O2043&lt;Soll_Ist_Vergleich!$C$4,O2043&gt;Soll_Ist_Vergleich!$C$5),"Datum überprüfen",""),"")</f>
        <v/>
      </c>
    </row>
    <row r="2044" spans="1:27" x14ac:dyDescent="0.2">
      <c r="A2044" s="243" t="str">
        <f>IF(ISBLANK(B2044),"",COUNTA(B$10:B2044))</f>
        <v/>
      </c>
      <c r="B2044" s="24"/>
      <c r="C2044" s="48"/>
      <c r="D2044" s="48"/>
      <c r="E2044" s="33"/>
      <c r="F2044" s="35"/>
      <c r="G2044" s="35"/>
      <c r="H2044" s="49"/>
      <c r="I2044" s="35"/>
      <c r="J2044" s="34"/>
      <c r="K2044" s="62"/>
      <c r="L2044" s="62"/>
      <c r="M2044" s="114"/>
      <c r="N2044" s="116"/>
      <c r="O2044" s="57"/>
      <c r="P2044" s="50"/>
      <c r="Q2044" s="34"/>
      <c r="R2044" s="48"/>
      <c r="T2044" s="231" t="str">
        <f t="shared" si="103"/>
        <v/>
      </c>
      <c r="U2044" s="230"/>
      <c r="W2044" s="221" t="str">
        <f t="shared" si="104"/>
        <v/>
      </c>
      <c r="X2044" s="221" t="str">
        <f t="shared" si="105"/>
        <v/>
      </c>
      <c r="AA2044" s="216" t="str">
        <f>IF(ISNUMBER(J2044),IF(OR(F2044&lt;Soll_Ist_Vergleich!$C$4,F2044&gt;Soll_Ist_Vergleich!$C$5,I2044&lt;Soll_Ist_Vergleich!$C$4,I2044&gt;Soll_Ist_Vergleich!$C$5,O2044&lt;Soll_Ist_Vergleich!$C$4,O2044&gt;Soll_Ist_Vergleich!$C$5),"Datum überprüfen",""),"")</f>
        <v/>
      </c>
    </row>
    <row r="2045" spans="1:27" x14ac:dyDescent="0.2">
      <c r="A2045" s="243" t="str">
        <f>IF(ISBLANK(B2045),"",COUNTA(B$10:B2045))</f>
        <v/>
      </c>
      <c r="B2045" s="24"/>
      <c r="C2045" s="48"/>
      <c r="D2045" s="48"/>
      <c r="E2045" s="33"/>
      <c r="F2045" s="35"/>
      <c r="G2045" s="35"/>
      <c r="H2045" s="49"/>
      <c r="I2045" s="35"/>
      <c r="J2045" s="34"/>
      <c r="K2045" s="62"/>
      <c r="L2045" s="62"/>
      <c r="M2045" s="114"/>
      <c r="N2045" s="116"/>
      <c r="O2045" s="57"/>
      <c r="P2045" s="50"/>
      <c r="Q2045" s="34"/>
      <c r="R2045" s="48"/>
      <c r="T2045" s="231" t="str">
        <f t="shared" si="103"/>
        <v/>
      </c>
      <c r="U2045" s="230"/>
      <c r="W2045" s="221" t="str">
        <f t="shared" si="104"/>
        <v/>
      </c>
      <c r="X2045" s="221" t="str">
        <f t="shared" si="105"/>
        <v/>
      </c>
      <c r="AA2045" s="216" t="str">
        <f>IF(ISNUMBER(J2045),IF(OR(F2045&lt;Soll_Ist_Vergleich!$C$4,F2045&gt;Soll_Ist_Vergleich!$C$5,I2045&lt;Soll_Ist_Vergleich!$C$4,I2045&gt;Soll_Ist_Vergleich!$C$5,O2045&lt;Soll_Ist_Vergleich!$C$4,O2045&gt;Soll_Ist_Vergleich!$C$5),"Datum überprüfen",""),"")</f>
        <v/>
      </c>
    </row>
    <row r="2046" spans="1:27" x14ac:dyDescent="0.2">
      <c r="A2046" s="243" t="str">
        <f>IF(ISBLANK(B2046),"",COUNTA(B$10:B2046))</f>
        <v/>
      </c>
      <c r="B2046" s="24"/>
      <c r="C2046" s="48"/>
      <c r="D2046" s="48"/>
      <c r="E2046" s="33"/>
      <c r="F2046" s="35"/>
      <c r="G2046" s="35"/>
      <c r="H2046" s="49"/>
      <c r="I2046" s="35"/>
      <c r="J2046" s="34"/>
      <c r="K2046" s="62"/>
      <c r="L2046" s="62"/>
      <c r="M2046" s="114"/>
      <c r="N2046" s="116"/>
      <c r="O2046" s="57"/>
      <c r="P2046" s="50"/>
      <c r="Q2046" s="34"/>
      <c r="R2046" s="48"/>
      <c r="T2046" s="231" t="str">
        <f t="shared" si="103"/>
        <v/>
      </c>
      <c r="U2046" s="230"/>
      <c r="W2046" s="221" t="str">
        <f t="shared" si="104"/>
        <v/>
      </c>
      <c r="X2046" s="221" t="str">
        <f t="shared" si="105"/>
        <v/>
      </c>
      <c r="AA2046" s="216" t="str">
        <f>IF(ISNUMBER(J2046),IF(OR(F2046&lt;Soll_Ist_Vergleich!$C$4,F2046&gt;Soll_Ist_Vergleich!$C$5,I2046&lt;Soll_Ist_Vergleich!$C$4,I2046&gt;Soll_Ist_Vergleich!$C$5,O2046&lt;Soll_Ist_Vergleich!$C$4,O2046&gt;Soll_Ist_Vergleich!$C$5),"Datum überprüfen",""),"")</f>
        <v/>
      </c>
    </row>
    <row r="2047" spans="1:27" x14ac:dyDescent="0.2">
      <c r="A2047" s="243" t="str">
        <f>IF(ISBLANK(B2047),"",COUNTA(B$10:B2047))</f>
        <v/>
      </c>
      <c r="B2047" s="24"/>
      <c r="C2047" s="48"/>
      <c r="D2047" s="48"/>
      <c r="E2047" s="33"/>
      <c r="F2047" s="35"/>
      <c r="G2047" s="35"/>
      <c r="H2047" s="49"/>
      <c r="I2047" s="35"/>
      <c r="J2047" s="34"/>
      <c r="K2047" s="62"/>
      <c r="L2047" s="62"/>
      <c r="M2047" s="114"/>
      <c r="N2047" s="116"/>
      <c r="O2047" s="57"/>
      <c r="P2047" s="50"/>
      <c r="Q2047" s="34"/>
      <c r="R2047" s="48"/>
      <c r="T2047" s="231" t="str">
        <f t="shared" si="103"/>
        <v/>
      </c>
      <c r="U2047" s="230"/>
      <c r="W2047" s="221" t="str">
        <f t="shared" si="104"/>
        <v/>
      </c>
      <c r="X2047" s="221" t="str">
        <f t="shared" si="105"/>
        <v/>
      </c>
      <c r="AA2047" s="216" t="str">
        <f>IF(ISNUMBER(J2047),IF(OR(F2047&lt;Soll_Ist_Vergleich!$C$4,F2047&gt;Soll_Ist_Vergleich!$C$5,I2047&lt;Soll_Ist_Vergleich!$C$4,I2047&gt;Soll_Ist_Vergleich!$C$5,O2047&lt;Soll_Ist_Vergleich!$C$4,O2047&gt;Soll_Ist_Vergleich!$C$5),"Datum überprüfen",""),"")</f>
        <v/>
      </c>
    </row>
    <row r="2048" spans="1:27" x14ac:dyDescent="0.2">
      <c r="A2048" s="243" t="str">
        <f>IF(ISBLANK(B2048),"",COUNTA(B$10:B2048))</f>
        <v/>
      </c>
      <c r="B2048" s="24"/>
      <c r="C2048" s="48"/>
      <c r="D2048" s="48"/>
      <c r="E2048" s="33"/>
      <c r="F2048" s="35"/>
      <c r="G2048" s="35"/>
      <c r="H2048" s="49"/>
      <c r="I2048" s="35"/>
      <c r="J2048" s="34"/>
      <c r="K2048" s="62"/>
      <c r="L2048" s="62"/>
      <c r="M2048" s="114"/>
      <c r="N2048" s="116"/>
      <c r="O2048" s="57"/>
      <c r="P2048" s="50"/>
      <c r="Q2048" s="34"/>
      <c r="R2048" s="48"/>
      <c r="T2048" s="231" t="str">
        <f t="shared" si="103"/>
        <v/>
      </c>
      <c r="U2048" s="230"/>
      <c r="W2048" s="221" t="str">
        <f t="shared" si="104"/>
        <v/>
      </c>
      <c r="X2048" s="221" t="str">
        <f t="shared" si="105"/>
        <v/>
      </c>
      <c r="AA2048" s="216" t="str">
        <f>IF(ISNUMBER(J2048),IF(OR(F2048&lt;Soll_Ist_Vergleich!$C$4,F2048&gt;Soll_Ist_Vergleich!$C$5,I2048&lt;Soll_Ist_Vergleich!$C$4,I2048&gt;Soll_Ist_Vergleich!$C$5,O2048&lt;Soll_Ist_Vergleich!$C$4,O2048&gt;Soll_Ist_Vergleich!$C$5),"Datum überprüfen",""),"")</f>
        <v/>
      </c>
    </row>
    <row r="2049" spans="1:27" x14ac:dyDescent="0.2">
      <c r="A2049" s="243" t="str">
        <f>IF(ISBLANK(B2049),"",COUNTA(B$10:B2049))</f>
        <v/>
      </c>
      <c r="B2049" s="24"/>
      <c r="C2049" s="48"/>
      <c r="D2049" s="48"/>
      <c r="E2049" s="33"/>
      <c r="F2049" s="35"/>
      <c r="G2049" s="35"/>
      <c r="H2049" s="49"/>
      <c r="I2049" s="35"/>
      <c r="J2049" s="34"/>
      <c r="K2049" s="62"/>
      <c r="L2049" s="62"/>
      <c r="M2049" s="114"/>
      <c r="N2049" s="116"/>
      <c r="O2049" s="57"/>
      <c r="P2049" s="50"/>
      <c r="Q2049" s="34"/>
      <c r="R2049" s="48"/>
      <c r="T2049" s="231" t="str">
        <f t="shared" si="103"/>
        <v/>
      </c>
      <c r="U2049" s="230"/>
      <c r="W2049" s="221" t="str">
        <f t="shared" si="104"/>
        <v/>
      </c>
      <c r="X2049" s="221" t="str">
        <f t="shared" si="105"/>
        <v/>
      </c>
      <c r="AA2049" s="216" t="str">
        <f>IF(ISNUMBER(J2049),IF(OR(F2049&lt;Soll_Ist_Vergleich!$C$4,F2049&gt;Soll_Ist_Vergleich!$C$5,I2049&lt;Soll_Ist_Vergleich!$C$4,I2049&gt;Soll_Ist_Vergleich!$C$5,O2049&lt;Soll_Ist_Vergleich!$C$4,O2049&gt;Soll_Ist_Vergleich!$C$5),"Datum überprüfen",""),"")</f>
        <v/>
      </c>
    </row>
    <row r="2050" spans="1:27" x14ac:dyDescent="0.2">
      <c r="A2050" s="243" t="str">
        <f>IF(ISBLANK(B2050),"",COUNTA(B$10:B2050))</f>
        <v/>
      </c>
      <c r="B2050" s="24"/>
      <c r="C2050" s="48"/>
      <c r="D2050" s="48"/>
      <c r="E2050" s="33"/>
      <c r="F2050" s="35"/>
      <c r="G2050" s="35"/>
      <c r="H2050" s="49"/>
      <c r="I2050" s="35"/>
      <c r="J2050" s="34"/>
      <c r="K2050" s="62"/>
      <c r="L2050" s="62"/>
      <c r="M2050" s="114"/>
      <c r="N2050" s="116"/>
      <c r="O2050" s="57"/>
      <c r="P2050" s="50"/>
      <c r="Q2050" s="34"/>
      <c r="R2050" s="48"/>
      <c r="T2050" s="231" t="str">
        <f t="shared" si="103"/>
        <v/>
      </c>
      <c r="U2050" s="230"/>
      <c r="W2050" s="221" t="str">
        <f t="shared" si="104"/>
        <v/>
      </c>
      <c r="X2050" s="221" t="str">
        <f t="shared" si="105"/>
        <v/>
      </c>
      <c r="AA2050" s="216" t="str">
        <f>IF(ISNUMBER(J2050),IF(OR(F2050&lt;Soll_Ist_Vergleich!$C$4,F2050&gt;Soll_Ist_Vergleich!$C$5,I2050&lt;Soll_Ist_Vergleich!$C$4,I2050&gt;Soll_Ist_Vergleich!$C$5,O2050&lt;Soll_Ist_Vergleich!$C$4,O2050&gt;Soll_Ist_Vergleich!$C$5),"Datum überprüfen",""),"")</f>
        <v/>
      </c>
    </row>
    <row r="2051" spans="1:27" x14ac:dyDescent="0.2">
      <c r="A2051" s="243" t="str">
        <f>IF(ISBLANK(B2051),"",COUNTA(B$10:B2051))</f>
        <v/>
      </c>
      <c r="B2051" s="24"/>
      <c r="C2051" s="48"/>
      <c r="D2051" s="48"/>
      <c r="E2051" s="33"/>
      <c r="F2051" s="35"/>
      <c r="G2051" s="35"/>
      <c r="H2051" s="49"/>
      <c r="I2051" s="35"/>
      <c r="J2051" s="34"/>
      <c r="K2051" s="62"/>
      <c r="L2051" s="62"/>
      <c r="M2051" s="114"/>
      <c r="N2051" s="116"/>
      <c r="O2051" s="57"/>
      <c r="P2051" s="50"/>
      <c r="Q2051" s="34"/>
      <c r="R2051" s="48"/>
      <c r="T2051" s="231" t="str">
        <f t="shared" si="103"/>
        <v/>
      </c>
      <c r="U2051" s="230"/>
      <c r="W2051" s="221" t="str">
        <f t="shared" si="104"/>
        <v/>
      </c>
      <c r="X2051" s="221" t="str">
        <f t="shared" si="105"/>
        <v/>
      </c>
      <c r="AA2051" s="216" t="str">
        <f>IF(ISNUMBER(J2051),IF(OR(F2051&lt;Soll_Ist_Vergleich!$C$4,F2051&gt;Soll_Ist_Vergleich!$C$5,I2051&lt;Soll_Ist_Vergleich!$C$4,I2051&gt;Soll_Ist_Vergleich!$C$5,O2051&lt;Soll_Ist_Vergleich!$C$4,O2051&gt;Soll_Ist_Vergleich!$C$5),"Datum überprüfen",""),"")</f>
        <v/>
      </c>
    </row>
    <row r="2052" spans="1:27" x14ac:dyDescent="0.2">
      <c r="A2052" s="243" t="str">
        <f>IF(ISBLANK(B2052),"",COUNTA(B$10:B2052))</f>
        <v/>
      </c>
      <c r="B2052" s="24"/>
      <c r="C2052" s="48"/>
      <c r="D2052" s="48"/>
      <c r="E2052" s="33"/>
      <c r="F2052" s="35"/>
      <c r="G2052" s="35"/>
      <c r="H2052" s="49"/>
      <c r="I2052" s="35"/>
      <c r="J2052" s="34"/>
      <c r="K2052" s="62"/>
      <c r="L2052" s="62"/>
      <c r="M2052" s="114"/>
      <c r="N2052" s="116"/>
      <c r="O2052" s="57"/>
      <c r="P2052" s="50"/>
      <c r="Q2052" s="34"/>
      <c r="R2052" s="48"/>
      <c r="T2052" s="231" t="str">
        <f t="shared" si="103"/>
        <v/>
      </c>
      <c r="U2052" s="230"/>
      <c r="W2052" s="221" t="str">
        <f t="shared" si="104"/>
        <v/>
      </c>
      <c r="X2052" s="221" t="str">
        <f t="shared" si="105"/>
        <v/>
      </c>
      <c r="AA2052" s="216" t="str">
        <f>IF(ISNUMBER(J2052),IF(OR(F2052&lt;Soll_Ist_Vergleich!$C$4,F2052&gt;Soll_Ist_Vergleich!$C$5,I2052&lt;Soll_Ist_Vergleich!$C$4,I2052&gt;Soll_Ist_Vergleich!$C$5,O2052&lt;Soll_Ist_Vergleich!$C$4,O2052&gt;Soll_Ist_Vergleich!$C$5),"Datum überprüfen",""),"")</f>
        <v/>
      </c>
    </row>
    <row r="2053" spans="1:27" x14ac:dyDescent="0.2">
      <c r="A2053" s="243" t="str">
        <f>IF(ISBLANK(B2053),"",COUNTA(B$10:B2053))</f>
        <v/>
      </c>
      <c r="B2053" s="24"/>
      <c r="C2053" s="48"/>
      <c r="D2053" s="48"/>
      <c r="E2053" s="33"/>
      <c r="F2053" s="35"/>
      <c r="G2053" s="35"/>
      <c r="H2053" s="49"/>
      <c r="I2053" s="35"/>
      <c r="J2053" s="34"/>
      <c r="K2053" s="62"/>
      <c r="L2053" s="62"/>
      <c r="M2053" s="114"/>
      <c r="N2053" s="116"/>
      <c r="O2053" s="57"/>
      <c r="P2053" s="50"/>
      <c r="Q2053" s="34"/>
      <c r="R2053" s="48"/>
      <c r="T2053" s="231" t="str">
        <f t="shared" si="103"/>
        <v/>
      </c>
      <c r="U2053" s="230"/>
      <c r="W2053" s="221" t="str">
        <f t="shared" si="104"/>
        <v/>
      </c>
      <c r="X2053" s="221" t="str">
        <f t="shared" si="105"/>
        <v/>
      </c>
      <c r="AA2053" s="216" t="str">
        <f>IF(ISNUMBER(J2053),IF(OR(F2053&lt;Soll_Ist_Vergleich!$C$4,F2053&gt;Soll_Ist_Vergleich!$C$5,I2053&lt;Soll_Ist_Vergleich!$C$4,I2053&gt;Soll_Ist_Vergleich!$C$5,O2053&lt;Soll_Ist_Vergleich!$C$4,O2053&gt;Soll_Ist_Vergleich!$C$5),"Datum überprüfen",""),"")</f>
        <v/>
      </c>
    </row>
    <row r="2054" spans="1:27" x14ac:dyDescent="0.2">
      <c r="A2054" s="243" t="str">
        <f>IF(ISBLANK(B2054),"",COUNTA(B$10:B2054))</f>
        <v/>
      </c>
      <c r="B2054" s="24"/>
      <c r="C2054" s="48"/>
      <c r="D2054" s="48"/>
      <c r="E2054" s="33"/>
      <c r="F2054" s="35"/>
      <c r="G2054" s="35"/>
      <c r="H2054" s="49"/>
      <c r="I2054" s="35"/>
      <c r="J2054" s="34"/>
      <c r="K2054" s="62"/>
      <c r="L2054" s="62"/>
      <c r="M2054" s="114"/>
      <c r="N2054" s="116"/>
      <c r="O2054" s="57"/>
      <c r="P2054" s="50"/>
      <c r="Q2054" s="34"/>
      <c r="R2054" s="48"/>
      <c r="T2054" s="231" t="str">
        <f t="shared" si="103"/>
        <v/>
      </c>
      <c r="U2054" s="230"/>
      <c r="W2054" s="221" t="str">
        <f t="shared" si="104"/>
        <v/>
      </c>
      <c r="X2054" s="221" t="str">
        <f t="shared" si="105"/>
        <v/>
      </c>
      <c r="AA2054" s="216" t="str">
        <f>IF(ISNUMBER(J2054),IF(OR(F2054&lt;Soll_Ist_Vergleich!$C$4,F2054&gt;Soll_Ist_Vergleich!$C$5,I2054&lt;Soll_Ist_Vergleich!$C$4,I2054&gt;Soll_Ist_Vergleich!$C$5,O2054&lt;Soll_Ist_Vergleich!$C$4,O2054&gt;Soll_Ist_Vergleich!$C$5),"Datum überprüfen",""),"")</f>
        <v/>
      </c>
    </row>
    <row r="2055" spans="1:27" x14ac:dyDescent="0.2">
      <c r="A2055" s="243" t="str">
        <f>IF(ISBLANK(B2055),"",COUNTA(B$10:B2055))</f>
        <v/>
      </c>
      <c r="B2055" s="24"/>
      <c r="C2055" s="48"/>
      <c r="D2055" s="48"/>
      <c r="E2055" s="33"/>
      <c r="F2055" s="35"/>
      <c r="G2055" s="35"/>
      <c r="H2055" s="49"/>
      <c r="I2055" s="35"/>
      <c r="J2055" s="34"/>
      <c r="K2055" s="62"/>
      <c r="L2055" s="62"/>
      <c r="M2055" s="114"/>
      <c r="N2055" s="116"/>
      <c r="O2055" s="57"/>
      <c r="P2055" s="50"/>
      <c r="Q2055" s="34"/>
      <c r="R2055" s="48"/>
      <c r="T2055" s="231" t="str">
        <f t="shared" si="103"/>
        <v/>
      </c>
      <c r="U2055" s="230"/>
      <c r="W2055" s="221" t="str">
        <f t="shared" si="104"/>
        <v/>
      </c>
      <c r="X2055" s="221" t="str">
        <f t="shared" si="105"/>
        <v/>
      </c>
      <c r="AA2055" s="216" t="str">
        <f>IF(ISNUMBER(J2055),IF(OR(F2055&lt;Soll_Ist_Vergleich!$C$4,F2055&gt;Soll_Ist_Vergleich!$C$5,I2055&lt;Soll_Ist_Vergleich!$C$4,I2055&gt;Soll_Ist_Vergleich!$C$5,O2055&lt;Soll_Ist_Vergleich!$C$4,O2055&gt;Soll_Ist_Vergleich!$C$5),"Datum überprüfen",""),"")</f>
        <v/>
      </c>
    </row>
    <row r="2056" spans="1:27" x14ac:dyDescent="0.2">
      <c r="A2056" s="243" t="str">
        <f>IF(ISBLANK(B2056),"",COUNTA(B$10:B2056))</f>
        <v/>
      </c>
      <c r="B2056" s="24"/>
      <c r="C2056" s="48"/>
      <c r="D2056" s="48"/>
      <c r="E2056" s="33"/>
      <c r="F2056" s="35"/>
      <c r="G2056" s="35"/>
      <c r="H2056" s="49"/>
      <c r="I2056" s="35"/>
      <c r="J2056" s="34"/>
      <c r="K2056" s="62"/>
      <c r="L2056" s="62"/>
      <c r="M2056" s="114"/>
      <c r="N2056" s="116"/>
      <c r="O2056" s="57"/>
      <c r="P2056" s="50"/>
      <c r="Q2056" s="34"/>
      <c r="R2056" s="48"/>
      <c r="T2056" s="231" t="str">
        <f t="shared" si="103"/>
        <v/>
      </c>
      <c r="U2056" s="230"/>
      <c r="W2056" s="221" t="str">
        <f t="shared" si="104"/>
        <v/>
      </c>
      <c r="X2056" s="221" t="str">
        <f t="shared" si="105"/>
        <v/>
      </c>
      <c r="AA2056" s="216" t="str">
        <f>IF(ISNUMBER(J2056),IF(OR(F2056&lt;Soll_Ist_Vergleich!$C$4,F2056&gt;Soll_Ist_Vergleich!$C$5,I2056&lt;Soll_Ist_Vergleich!$C$4,I2056&gt;Soll_Ist_Vergleich!$C$5,O2056&lt;Soll_Ist_Vergleich!$C$4,O2056&gt;Soll_Ist_Vergleich!$C$5),"Datum überprüfen",""),"")</f>
        <v/>
      </c>
    </row>
    <row r="2057" spans="1:27" x14ac:dyDescent="0.2">
      <c r="A2057" s="243" t="str">
        <f>IF(ISBLANK(B2057),"",COUNTA(B$10:B2057))</f>
        <v/>
      </c>
      <c r="B2057" s="24"/>
      <c r="C2057" s="48"/>
      <c r="D2057" s="48"/>
      <c r="E2057" s="33"/>
      <c r="F2057" s="35"/>
      <c r="G2057" s="35"/>
      <c r="H2057" s="49"/>
      <c r="I2057" s="35"/>
      <c r="J2057" s="34"/>
      <c r="K2057" s="62"/>
      <c r="L2057" s="62"/>
      <c r="M2057" s="114"/>
      <c r="N2057" s="116"/>
      <c r="O2057" s="57"/>
      <c r="P2057" s="50"/>
      <c r="Q2057" s="34"/>
      <c r="R2057" s="48"/>
      <c r="T2057" s="231" t="str">
        <f t="shared" si="103"/>
        <v/>
      </c>
      <c r="U2057" s="230"/>
      <c r="W2057" s="221" t="str">
        <f t="shared" si="104"/>
        <v/>
      </c>
      <c r="X2057" s="221" t="str">
        <f t="shared" si="105"/>
        <v/>
      </c>
      <c r="AA2057" s="216" t="str">
        <f>IF(ISNUMBER(J2057),IF(OR(F2057&lt;Soll_Ist_Vergleich!$C$4,F2057&gt;Soll_Ist_Vergleich!$C$5,I2057&lt;Soll_Ist_Vergleich!$C$4,I2057&gt;Soll_Ist_Vergleich!$C$5,O2057&lt;Soll_Ist_Vergleich!$C$4,O2057&gt;Soll_Ist_Vergleich!$C$5),"Datum überprüfen",""),"")</f>
        <v/>
      </c>
    </row>
    <row r="2058" spans="1:27" x14ac:dyDescent="0.2">
      <c r="A2058" s="243" t="str">
        <f>IF(ISBLANK(B2058),"",COUNTA(B$10:B2058))</f>
        <v/>
      </c>
      <c r="B2058" s="24"/>
      <c r="C2058" s="48"/>
      <c r="D2058" s="48"/>
      <c r="E2058" s="33"/>
      <c r="F2058" s="35"/>
      <c r="G2058" s="35"/>
      <c r="H2058" s="49"/>
      <c r="I2058" s="35"/>
      <c r="J2058" s="34"/>
      <c r="K2058" s="62"/>
      <c r="L2058" s="62"/>
      <c r="M2058" s="114"/>
      <c r="N2058" s="116"/>
      <c r="O2058" s="57"/>
      <c r="P2058" s="50"/>
      <c r="Q2058" s="34"/>
      <c r="R2058" s="48"/>
      <c r="T2058" s="231" t="str">
        <f t="shared" si="103"/>
        <v/>
      </c>
      <c r="U2058" s="230"/>
      <c r="W2058" s="221" t="str">
        <f t="shared" si="104"/>
        <v/>
      </c>
      <c r="X2058" s="221" t="str">
        <f t="shared" si="105"/>
        <v/>
      </c>
      <c r="AA2058" s="216" t="str">
        <f>IF(ISNUMBER(J2058),IF(OR(F2058&lt;Soll_Ist_Vergleich!$C$4,F2058&gt;Soll_Ist_Vergleich!$C$5,I2058&lt;Soll_Ist_Vergleich!$C$4,I2058&gt;Soll_Ist_Vergleich!$C$5,O2058&lt;Soll_Ist_Vergleich!$C$4,O2058&gt;Soll_Ist_Vergleich!$C$5),"Datum überprüfen",""),"")</f>
        <v/>
      </c>
    </row>
    <row r="2059" spans="1:27" x14ac:dyDescent="0.2">
      <c r="A2059" s="243" t="str">
        <f>IF(ISBLANK(B2059),"",COUNTA(B$10:B2059))</f>
        <v/>
      </c>
      <c r="B2059" s="24"/>
      <c r="C2059" s="48"/>
      <c r="D2059" s="48"/>
      <c r="E2059" s="33"/>
      <c r="F2059" s="35"/>
      <c r="G2059" s="35"/>
      <c r="H2059" s="49"/>
      <c r="I2059" s="35"/>
      <c r="J2059" s="34"/>
      <c r="K2059" s="62"/>
      <c r="L2059" s="62"/>
      <c r="M2059" s="114"/>
      <c r="N2059" s="116"/>
      <c r="O2059" s="57"/>
      <c r="P2059" s="50"/>
      <c r="Q2059" s="34"/>
      <c r="R2059" s="48"/>
      <c r="T2059" s="231" t="str">
        <f t="shared" si="103"/>
        <v/>
      </c>
      <c r="U2059" s="230"/>
      <c r="W2059" s="221" t="str">
        <f t="shared" si="104"/>
        <v/>
      </c>
      <c r="X2059" s="221" t="str">
        <f t="shared" si="105"/>
        <v/>
      </c>
      <c r="AA2059" s="216" t="str">
        <f>IF(ISNUMBER(J2059),IF(OR(F2059&lt;Soll_Ist_Vergleich!$C$4,F2059&gt;Soll_Ist_Vergleich!$C$5,I2059&lt;Soll_Ist_Vergleich!$C$4,I2059&gt;Soll_Ist_Vergleich!$C$5,O2059&lt;Soll_Ist_Vergleich!$C$4,O2059&gt;Soll_Ist_Vergleich!$C$5),"Datum überprüfen",""),"")</f>
        <v/>
      </c>
    </row>
    <row r="2060" spans="1:27" x14ac:dyDescent="0.2">
      <c r="A2060" s="243" t="str">
        <f>IF(ISBLANK(B2060),"",COUNTA(B$10:B2060))</f>
        <v/>
      </c>
      <c r="B2060" s="24"/>
      <c r="C2060" s="48"/>
      <c r="D2060" s="48"/>
      <c r="E2060" s="33"/>
      <c r="F2060" s="35"/>
      <c r="G2060" s="35"/>
      <c r="H2060" s="49"/>
      <c r="I2060" s="35"/>
      <c r="J2060" s="34"/>
      <c r="K2060" s="62"/>
      <c r="L2060" s="62"/>
      <c r="M2060" s="114"/>
      <c r="N2060" s="116"/>
      <c r="O2060" s="57"/>
      <c r="P2060" s="50"/>
      <c r="Q2060" s="34"/>
      <c r="R2060" s="48"/>
      <c r="T2060" s="231" t="str">
        <f t="shared" si="103"/>
        <v/>
      </c>
      <c r="U2060" s="230"/>
      <c r="W2060" s="221" t="str">
        <f t="shared" si="104"/>
        <v/>
      </c>
      <c r="X2060" s="221" t="str">
        <f t="shared" si="105"/>
        <v/>
      </c>
      <c r="AA2060" s="216" t="str">
        <f>IF(ISNUMBER(J2060),IF(OR(F2060&lt;Soll_Ist_Vergleich!$C$4,F2060&gt;Soll_Ist_Vergleich!$C$5,I2060&lt;Soll_Ist_Vergleich!$C$4,I2060&gt;Soll_Ist_Vergleich!$C$5,O2060&lt;Soll_Ist_Vergleich!$C$4,O2060&gt;Soll_Ist_Vergleich!$C$5),"Datum überprüfen",""),"")</f>
        <v/>
      </c>
    </row>
    <row r="2061" spans="1:27" x14ac:dyDescent="0.2">
      <c r="A2061" s="243" t="str">
        <f>IF(ISBLANK(B2061),"",COUNTA(B$10:B2061))</f>
        <v/>
      </c>
      <c r="B2061" s="24"/>
      <c r="C2061" s="48"/>
      <c r="D2061" s="48"/>
      <c r="E2061" s="33"/>
      <c r="F2061" s="35"/>
      <c r="G2061" s="35"/>
      <c r="H2061" s="49"/>
      <c r="I2061" s="35"/>
      <c r="J2061" s="34"/>
      <c r="K2061" s="62"/>
      <c r="L2061" s="62"/>
      <c r="M2061" s="114"/>
      <c r="N2061" s="116"/>
      <c r="O2061" s="57"/>
      <c r="P2061" s="50"/>
      <c r="Q2061" s="34"/>
      <c r="R2061" s="48"/>
      <c r="T2061" s="231" t="str">
        <f t="shared" si="103"/>
        <v/>
      </c>
      <c r="U2061" s="230"/>
      <c r="W2061" s="221" t="str">
        <f t="shared" si="104"/>
        <v/>
      </c>
      <c r="X2061" s="221" t="str">
        <f t="shared" si="105"/>
        <v/>
      </c>
      <c r="AA2061" s="216" t="str">
        <f>IF(ISNUMBER(J2061),IF(OR(F2061&lt;Soll_Ist_Vergleich!$C$4,F2061&gt;Soll_Ist_Vergleich!$C$5,I2061&lt;Soll_Ist_Vergleich!$C$4,I2061&gt;Soll_Ist_Vergleich!$C$5,O2061&lt;Soll_Ist_Vergleich!$C$4,O2061&gt;Soll_Ist_Vergleich!$C$5),"Datum überprüfen",""),"")</f>
        <v/>
      </c>
    </row>
    <row r="2062" spans="1:27" x14ac:dyDescent="0.2">
      <c r="A2062" s="243" t="str">
        <f>IF(ISBLANK(B2062),"",COUNTA(B$10:B2062))</f>
        <v/>
      </c>
      <c r="B2062" s="24"/>
      <c r="C2062" s="48"/>
      <c r="D2062" s="48"/>
      <c r="E2062" s="33"/>
      <c r="F2062" s="35"/>
      <c r="G2062" s="35"/>
      <c r="H2062" s="49"/>
      <c r="I2062" s="35"/>
      <c r="J2062" s="34"/>
      <c r="K2062" s="62"/>
      <c r="L2062" s="62"/>
      <c r="M2062" s="114"/>
      <c r="N2062" s="116"/>
      <c r="O2062" s="57"/>
      <c r="P2062" s="50"/>
      <c r="Q2062" s="34"/>
      <c r="R2062" s="48"/>
      <c r="T2062" s="231" t="str">
        <f t="shared" si="103"/>
        <v/>
      </c>
      <c r="U2062" s="230"/>
      <c r="W2062" s="221" t="str">
        <f t="shared" si="104"/>
        <v/>
      </c>
      <c r="X2062" s="221" t="str">
        <f t="shared" si="105"/>
        <v/>
      </c>
      <c r="AA2062" s="216" t="str">
        <f>IF(ISNUMBER(J2062),IF(OR(F2062&lt;Soll_Ist_Vergleich!$C$4,F2062&gt;Soll_Ist_Vergleich!$C$5,I2062&lt;Soll_Ist_Vergleich!$C$4,I2062&gt;Soll_Ist_Vergleich!$C$5,O2062&lt;Soll_Ist_Vergleich!$C$4,O2062&gt;Soll_Ist_Vergleich!$C$5),"Datum überprüfen",""),"")</f>
        <v/>
      </c>
    </row>
    <row r="2063" spans="1:27" x14ac:dyDescent="0.2">
      <c r="A2063" s="243" t="str">
        <f>IF(ISBLANK(B2063),"",COUNTA(B$10:B2063))</f>
        <v/>
      </c>
      <c r="B2063" s="24"/>
      <c r="C2063" s="48"/>
      <c r="D2063" s="48"/>
      <c r="E2063" s="33"/>
      <c r="F2063" s="35"/>
      <c r="G2063" s="35"/>
      <c r="H2063" s="49"/>
      <c r="I2063" s="35"/>
      <c r="J2063" s="34"/>
      <c r="K2063" s="62"/>
      <c r="L2063" s="62"/>
      <c r="M2063" s="114"/>
      <c r="N2063" s="116"/>
      <c r="O2063" s="57"/>
      <c r="P2063" s="50"/>
      <c r="Q2063" s="34"/>
      <c r="R2063" s="48"/>
      <c r="T2063" s="231" t="str">
        <f t="shared" si="103"/>
        <v/>
      </c>
      <c r="U2063" s="230"/>
      <c r="W2063" s="221" t="str">
        <f t="shared" si="104"/>
        <v/>
      </c>
      <c r="X2063" s="221" t="str">
        <f t="shared" si="105"/>
        <v/>
      </c>
      <c r="AA2063" s="216" t="str">
        <f>IF(ISNUMBER(J2063),IF(OR(F2063&lt;Soll_Ist_Vergleich!$C$4,F2063&gt;Soll_Ist_Vergleich!$C$5,I2063&lt;Soll_Ist_Vergleich!$C$4,I2063&gt;Soll_Ist_Vergleich!$C$5,O2063&lt;Soll_Ist_Vergleich!$C$4,O2063&gt;Soll_Ist_Vergleich!$C$5),"Datum überprüfen",""),"")</f>
        <v/>
      </c>
    </row>
    <row r="2064" spans="1:27" x14ac:dyDescent="0.2">
      <c r="A2064" s="243" t="str">
        <f>IF(ISBLANK(B2064),"",COUNTA(B$10:B2064))</f>
        <v/>
      </c>
      <c r="B2064" s="24"/>
      <c r="C2064" s="48"/>
      <c r="D2064" s="48"/>
      <c r="E2064" s="33"/>
      <c r="F2064" s="35"/>
      <c r="G2064" s="35"/>
      <c r="H2064" s="49"/>
      <c r="I2064" s="35"/>
      <c r="J2064" s="34"/>
      <c r="K2064" s="62"/>
      <c r="L2064" s="62"/>
      <c r="M2064" s="114"/>
      <c r="N2064" s="116"/>
      <c r="O2064" s="57"/>
      <c r="P2064" s="50"/>
      <c r="Q2064" s="34"/>
      <c r="R2064" s="48"/>
      <c r="T2064" s="231" t="str">
        <f t="shared" si="103"/>
        <v/>
      </c>
      <c r="U2064" s="230"/>
      <c r="W2064" s="221" t="str">
        <f t="shared" si="104"/>
        <v/>
      </c>
      <c r="X2064" s="221" t="str">
        <f t="shared" si="105"/>
        <v/>
      </c>
      <c r="AA2064" s="216" t="str">
        <f>IF(ISNUMBER(J2064),IF(OR(F2064&lt;Soll_Ist_Vergleich!$C$4,F2064&gt;Soll_Ist_Vergleich!$C$5,I2064&lt;Soll_Ist_Vergleich!$C$4,I2064&gt;Soll_Ist_Vergleich!$C$5,O2064&lt;Soll_Ist_Vergleich!$C$4,O2064&gt;Soll_Ist_Vergleich!$C$5),"Datum überprüfen",""),"")</f>
        <v/>
      </c>
    </row>
    <row r="2065" spans="1:27" x14ac:dyDescent="0.2">
      <c r="A2065" s="243" t="str">
        <f>IF(ISBLANK(B2065),"",COUNTA(B$10:B2065))</f>
        <v/>
      </c>
      <c r="B2065" s="24"/>
      <c r="C2065" s="48"/>
      <c r="D2065" s="48"/>
      <c r="E2065" s="33"/>
      <c r="F2065" s="35"/>
      <c r="G2065" s="35"/>
      <c r="H2065" s="49"/>
      <c r="I2065" s="35"/>
      <c r="J2065" s="34"/>
      <c r="K2065" s="62"/>
      <c r="L2065" s="62"/>
      <c r="M2065" s="114"/>
      <c r="N2065" s="116"/>
      <c r="O2065" s="57"/>
      <c r="P2065" s="50"/>
      <c r="Q2065" s="34"/>
      <c r="R2065" s="48"/>
      <c r="T2065" s="231" t="str">
        <f t="shared" si="103"/>
        <v/>
      </c>
      <c r="U2065" s="230"/>
      <c r="W2065" s="221" t="str">
        <f t="shared" si="104"/>
        <v/>
      </c>
      <c r="X2065" s="221" t="str">
        <f t="shared" si="105"/>
        <v/>
      </c>
      <c r="AA2065" s="216" t="str">
        <f>IF(ISNUMBER(J2065),IF(OR(F2065&lt;Soll_Ist_Vergleich!$C$4,F2065&gt;Soll_Ist_Vergleich!$C$5,I2065&lt;Soll_Ist_Vergleich!$C$4,I2065&gt;Soll_Ist_Vergleich!$C$5,O2065&lt;Soll_Ist_Vergleich!$C$4,O2065&gt;Soll_Ist_Vergleich!$C$5),"Datum überprüfen",""),"")</f>
        <v/>
      </c>
    </row>
    <row r="2066" spans="1:27" x14ac:dyDescent="0.2">
      <c r="A2066" s="243" t="str">
        <f>IF(ISBLANK(B2066),"",COUNTA(B$10:B2066))</f>
        <v/>
      </c>
      <c r="B2066" s="24"/>
      <c r="C2066" s="48"/>
      <c r="D2066" s="48"/>
      <c r="E2066" s="33"/>
      <c r="F2066" s="35"/>
      <c r="G2066" s="35"/>
      <c r="H2066" s="49"/>
      <c r="I2066" s="35"/>
      <c r="J2066" s="34"/>
      <c r="K2066" s="62"/>
      <c r="L2066" s="62"/>
      <c r="M2066" s="114"/>
      <c r="N2066" s="116"/>
      <c r="O2066" s="57"/>
      <c r="P2066" s="50"/>
      <c r="Q2066" s="34"/>
      <c r="R2066" s="48"/>
      <c r="T2066" s="231" t="str">
        <f t="shared" si="103"/>
        <v/>
      </c>
      <c r="U2066" s="230"/>
      <c r="W2066" s="221" t="str">
        <f t="shared" si="104"/>
        <v/>
      </c>
      <c r="X2066" s="221" t="str">
        <f t="shared" si="105"/>
        <v/>
      </c>
      <c r="AA2066" s="216" t="str">
        <f>IF(ISNUMBER(J2066),IF(OR(F2066&lt;Soll_Ist_Vergleich!$C$4,F2066&gt;Soll_Ist_Vergleich!$C$5,I2066&lt;Soll_Ist_Vergleich!$C$4,I2066&gt;Soll_Ist_Vergleich!$C$5,O2066&lt;Soll_Ist_Vergleich!$C$4,O2066&gt;Soll_Ist_Vergleich!$C$5),"Datum überprüfen",""),"")</f>
        <v/>
      </c>
    </row>
    <row r="2067" spans="1:27" x14ac:dyDescent="0.2">
      <c r="A2067" s="243" t="str">
        <f>IF(ISBLANK(B2067),"",COUNTA(B$10:B2067))</f>
        <v/>
      </c>
      <c r="B2067" s="24"/>
      <c r="C2067" s="48"/>
      <c r="D2067" s="48"/>
      <c r="E2067" s="33"/>
      <c r="F2067" s="35"/>
      <c r="G2067" s="35"/>
      <c r="H2067" s="49"/>
      <c r="I2067" s="35"/>
      <c r="J2067" s="34"/>
      <c r="K2067" s="62"/>
      <c r="L2067" s="62"/>
      <c r="M2067" s="114"/>
      <c r="N2067" s="116"/>
      <c r="O2067" s="57"/>
      <c r="P2067" s="50"/>
      <c r="Q2067" s="34"/>
      <c r="R2067" s="48"/>
      <c r="T2067" s="231" t="str">
        <f t="shared" si="103"/>
        <v/>
      </c>
      <c r="U2067" s="230"/>
      <c r="W2067" s="221" t="str">
        <f t="shared" si="104"/>
        <v/>
      </c>
      <c r="X2067" s="221" t="str">
        <f t="shared" si="105"/>
        <v/>
      </c>
      <c r="AA2067" s="216" t="str">
        <f>IF(ISNUMBER(J2067),IF(OR(F2067&lt;Soll_Ist_Vergleich!$C$4,F2067&gt;Soll_Ist_Vergleich!$C$5,I2067&lt;Soll_Ist_Vergleich!$C$4,I2067&gt;Soll_Ist_Vergleich!$C$5,O2067&lt;Soll_Ist_Vergleich!$C$4,O2067&gt;Soll_Ist_Vergleich!$C$5),"Datum überprüfen",""),"")</f>
        <v/>
      </c>
    </row>
    <row r="2068" spans="1:27" x14ac:dyDescent="0.2">
      <c r="A2068" s="243" t="str">
        <f>IF(ISBLANK(B2068),"",COUNTA(B$10:B2068))</f>
        <v/>
      </c>
      <c r="B2068" s="24"/>
      <c r="C2068" s="48"/>
      <c r="D2068" s="48"/>
      <c r="E2068" s="33"/>
      <c r="F2068" s="35"/>
      <c r="G2068" s="35"/>
      <c r="H2068" s="49"/>
      <c r="I2068" s="35"/>
      <c r="J2068" s="34"/>
      <c r="K2068" s="62"/>
      <c r="L2068" s="62"/>
      <c r="M2068" s="114"/>
      <c r="N2068" s="116"/>
      <c r="O2068" s="57"/>
      <c r="P2068" s="50"/>
      <c r="Q2068" s="34"/>
      <c r="R2068" s="48"/>
      <c r="T2068" s="231" t="str">
        <f t="shared" si="103"/>
        <v/>
      </c>
      <c r="U2068" s="230"/>
      <c r="W2068" s="221" t="str">
        <f t="shared" si="104"/>
        <v/>
      </c>
      <c r="X2068" s="221" t="str">
        <f t="shared" si="105"/>
        <v/>
      </c>
      <c r="AA2068" s="216" t="str">
        <f>IF(ISNUMBER(J2068),IF(OR(F2068&lt;Soll_Ist_Vergleich!$C$4,F2068&gt;Soll_Ist_Vergleich!$C$5,I2068&lt;Soll_Ist_Vergleich!$C$4,I2068&gt;Soll_Ist_Vergleich!$C$5,O2068&lt;Soll_Ist_Vergleich!$C$4,O2068&gt;Soll_Ist_Vergleich!$C$5),"Datum überprüfen",""),"")</f>
        <v/>
      </c>
    </row>
    <row r="2069" spans="1:27" x14ac:dyDescent="0.2">
      <c r="A2069" s="243" t="str">
        <f>IF(ISBLANK(B2069),"",COUNTA(B$10:B2069))</f>
        <v/>
      </c>
      <c r="B2069" s="24"/>
      <c r="C2069" s="48"/>
      <c r="D2069" s="48"/>
      <c r="E2069" s="33"/>
      <c r="F2069" s="35"/>
      <c r="G2069" s="35"/>
      <c r="H2069" s="49"/>
      <c r="I2069" s="35"/>
      <c r="J2069" s="34"/>
      <c r="K2069" s="62"/>
      <c r="L2069" s="62"/>
      <c r="M2069" s="114"/>
      <c r="N2069" s="116"/>
      <c r="O2069" s="57"/>
      <c r="P2069" s="50"/>
      <c r="Q2069" s="34"/>
      <c r="R2069" s="48"/>
      <c r="T2069" s="231" t="str">
        <f t="shared" si="103"/>
        <v/>
      </c>
      <c r="U2069" s="230"/>
      <c r="W2069" s="221" t="str">
        <f t="shared" si="104"/>
        <v/>
      </c>
      <c r="X2069" s="221" t="str">
        <f t="shared" si="105"/>
        <v/>
      </c>
      <c r="AA2069" s="216" t="str">
        <f>IF(ISNUMBER(J2069),IF(OR(F2069&lt;Soll_Ist_Vergleich!$C$4,F2069&gt;Soll_Ist_Vergleich!$C$5,I2069&lt;Soll_Ist_Vergleich!$C$4,I2069&gt;Soll_Ist_Vergleich!$C$5,O2069&lt;Soll_Ist_Vergleich!$C$4,O2069&gt;Soll_Ist_Vergleich!$C$5),"Datum überprüfen",""),"")</f>
        <v/>
      </c>
    </row>
    <row r="2070" spans="1:27" x14ac:dyDescent="0.2">
      <c r="A2070" s="243" t="str">
        <f>IF(ISBLANK(B2070),"",COUNTA(B$10:B2070))</f>
        <v/>
      </c>
      <c r="B2070" s="24"/>
      <c r="C2070" s="48"/>
      <c r="D2070" s="48"/>
      <c r="E2070" s="33"/>
      <c r="F2070" s="35"/>
      <c r="G2070" s="35"/>
      <c r="H2070" s="49"/>
      <c r="I2070" s="35"/>
      <c r="J2070" s="34"/>
      <c r="K2070" s="62"/>
      <c r="L2070" s="62"/>
      <c r="M2070" s="114"/>
      <c r="N2070" s="116"/>
      <c r="O2070" s="57"/>
      <c r="P2070" s="50"/>
      <c r="Q2070" s="34"/>
      <c r="R2070" s="48"/>
      <c r="T2070" s="231" t="str">
        <f t="shared" si="103"/>
        <v/>
      </c>
      <c r="U2070" s="230"/>
      <c r="W2070" s="221" t="str">
        <f t="shared" si="104"/>
        <v/>
      </c>
      <c r="X2070" s="221" t="str">
        <f t="shared" si="105"/>
        <v/>
      </c>
      <c r="AA2070" s="216" t="str">
        <f>IF(ISNUMBER(J2070),IF(OR(F2070&lt;Soll_Ist_Vergleich!$C$4,F2070&gt;Soll_Ist_Vergleich!$C$5,I2070&lt;Soll_Ist_Vergleich!$C$4,I2070&gt;Soll_Ist_Vergleich!$C$5,O2070&lt;Soll_Ist_Vergleich!$C$4,O2070&gt;Soll_Ist_Vergleich!$C$5),"Datum überprüfen",""),"")</f>
        <v/>
      </c>
    </row>
    <row r="2071" spans="1:27" x14ac:dyDescent="0.2">
      <c r="A2071" s="243" t="str">
        <f>IF(ISBLANK(B2071),"",COUNTA(B$10:B2071))</f>
        <v/>
      </c>
      <c r="B2071" s="24"/>
      <c r="C2071" s="48"/>
      <c r="D2071" s="48"/>
      <c r="E2071" s="33"/>
      <c r="F2071" s="35"/>
      <c r="G2071" s="35"/>
      <c r="H2071" s="49"/>
      <c r="I2071" s="35"/>
      <c r="J2071" s="34"/>
      <c r="K2071" s="62"/>
      <c r="L2071" s="62"/>
      <c r="M2071" s="114"/>
      <c r="N2071" s="116"/>
      <c r="O2071" s="57"/>
      <c r="P2071" s="50"/>
      <c r="Q2071" s="34"/>
      <c r="R2071" s="48"/>
      <c r="T2071" s="231" t="str">
        <f t="shared" si="103"/>
        <v/>
      </c>
      <c r="U2071" s="230"/>
      <c r="W2071" s="221" t="str">
        <f t="shared" si="104"/>
        <v/>
      </c>
      <c r="X2071" s="221" t="str">
        <f t="shared" si="105"/>
        <v/>
      </c>
      <c r="AA2071" s="216" t="str">
        <f>IF(ISNUMBER(J2071),IF(OR(F2071&lt;Soll_Ist_Vergleich!$C$4,F2071&gt;Soll_Ist_Vergleich!$C$5,I2071&lt;Soll_Ist_Vergleich!$C$4,I2071&gt;Soll_Ist_Vergleich!$C$5,O2071&lt;Soll_Ist_Vergleich!$C$4,O2071&gt;Soll_Ist_Vergleich!$C$5),"Datum überprüfen",""),"")</f>
        <v/>
      </c>
    </row>
    <row r="2072" spans="1:27" x14ac:dyDescent="0.2">
      <c r="A2072" s="243" t="str">
        <f>IF(ISBLANK(B2072),"",COUNTA(B$10:B2072))</f>
        <v/>
      </c>
      <c r="B2072" s="24"/>
      <c r="C2072" s="48"/>
      <c r="D2072" s="48"/>
      <c r="E2072" s="33"/>
      <c r="F2072" s="35"/>
      <c r="G2072" s="35"/>
      <c r="H2072" s="49"/>
      <c r="I2072" s="35"/>
      <c r="J2072" s="34"/>
      <c r="K2072" s="62"/>
      <c r="L2072" s="62"/>
      <c r="M2072" s="114"/>
      <c r="N2072" s="116"/>
      <c r="O2072" s="57"/>
      <c r="P2072" s="50"/>
      <c r="Q2072" s="34"/>
      <c r="R2072" s="48"/>
      <c r="T2072" s="231" t="str">
        <f t="shared" si="103"/>
        <v/>
      </c>
      <c r="U2072" s="230"/>
      <c r="W2072" s="221" t="str">
        <f t="shared" si="104"/>
        <v/>
      </c>
      <c r="X2072" s="221" t="str">
        <f t="shared" si="105"/>
        <v/>
      </c>
      <c r="AA2072" s="216" t="str">
        <f>IF(ISNUMBER(J2072),IF(OR(F2072&lt;Soll_Ist_Vergleich!$C$4,F2072&gt;Soll_Ist_Vergleich!$C$5,I2072&lt;Soll_Ist_Vergleich!$C$4,I2072&gt;Soll_Ist_Vergleich!$C$5,O2072&lt;Soll_Ist_Vergleich!$C$4,O2072&gt;Soll_Ist_Vergleich!$C$5),"Datum überprüfen",""),"")</f>
        <v/>
      </c>
    </row>
    <row r="2073" spans="1:27" x14ac:dyDescent="0.2">
      <c r="A2073" s="243" t="str">
        <f>IF(ISBLANK(B2073),"",COUNTA(B$10:B2073))</f>
        <v/>
      </c>
      <c r="B2073" s="24"/>
      <c r="C2073" s="48"/>
      <c r="D2073" s="48"/>
      <c r="E2073" s="33"/>
      <c r="F2073" s="35"/>
      <c r="G2073" s="35"/>
      <c r="H2073" s="49"/>
      <c r="I2073" s="35"/>
      <c r="J2073" s="34"/>
      <c r="K2073" s="62"/>
      <c r="L2073" s="62"/>
      <c r="M2073" s="114"/>
      <c r="N2073" s="116"/>
      <c r="O2073" s="57"/>
      <c r="P2073" s="50"/>
      <c r="Q2073" s="34"/>
      <c r="R2073" s="48"/>
      <c r="T2073" s="231" t="str">
        <f t="shared" si="103"/>
        <v/>
      </c>
      <c r="U2073" s="230"/>
      <c r="W2073" s="221" t="str">
        <f t="shared" si="104"/>
        <v/>
      </c>
      <c r="X2073" s="221" t="str">
        <f t="shared" si="105"/>
        <v/>
      </c>
      <c r="AA2073" s="216" t="str">
        <f>IF(ISNUMBER(J2073),IF(OR(F2073&lt;Soll_Ist_Vergleich!$C$4,F2073&gt;Soll_Ist_Vergleich!$C$5,I2073&lt;Soll_Ist_Vergleich!$C$4,I2073&gt;Soll_Ist_Vergleich!$C$5,O2073&lt;Soll_Ist_Vergleich!$C$4,O2073&gt;Soll_Ist_Vergleich!$C$5),"Datum überprüfen",""),"")</f>
        <v/>
      </c>
    </row>
    <row r="2074" spans="1:27" x14ac:dyDescent="0.2">
      <c r="A2074" s="243" t="str">
        <f>IF(ISBLANK(B2074),"",COUNTA(B$10:B2074))</f>
        <v/>
      </c>
      <c r="B2074" s="24"/>
      <c r="C2074" s="48"/>
      <c r="D2074" s="48"/>
      <c r="E2074" s="33"/>
      <c r="F2074" s="35"/>
      <c r="G2074" s="35"/>
      <c r="H2074" s="49"/>
      <c r="I2074" s="35"/>
      <c r="J2074" s="34"/>
      <c r="K2074" s="62"/>
      <c r="L2074" s="62"/>
      <c r="M2074" s="114"/>
      <c r="N2074" s="116"/>
      <c r="O2074" s="57"/>
      <c r="P2074" s="50"/>
      <c r="Q2074" s="34"/>
      <c r="R2074" s="48"/>
      <c r="T2074" s="231" t="str">
        <f t="shared" si="103"/>
        <v/>
      </c>
      <c r="U2074" s="230"/>
      <c r="W2074" s="221" t="str">
        <f t="shared" si="104"/>
        <v/>
      </c>
      <c r="X2074" s="221" t="str">
        <f t="shared" si="105"/>
        <v/>
      </c>
      <c r="AA2074" s="216" t="str">
        <f>IF(ISNUMBER(J2074),IF(OR(F2074&lt;Soll_Ist_Vergleich!$C$4,F2074&gt;Soll_Ist_Vergleich!$C$5,I2074&lt;Soll_Ist_Vergleich!$C$4,I2074&gt;Soll_Ist_Vergleich!$C$5,O2074&lt;Soll_Ist_Vergleich!$C$4,O2074&gt;Soll_Ist_Vergleich!$C$5),"Datum überprüfen",""),"")</f>
        <v/>
      </c>
    </row>
    <row r="2075" spans="1:27" x14ac:dyDescent="0.2">
      <c r="A2075" s="243" t="str">
        <f>IF(ISBLANK(B2075),"",COUNTA(B$10:B2075))</f>
        <v/>
      </c>
      <c r="B2075" s="24"/>
      <c r="C2075" s="48"/>
      <c r="D2075" s="48"/>
      <c r="E2075" s="33"/>
      <c r="F2075" s="35"/>
      <c r="G2075" s="35"/>
      <c r="H2075" s="49"/>
      <c r="I2075" s="35"/>
      <c r="J2075" s="34"/>
      <c r="K2075" s="62"/>
      <c r="L2075" s="62"/>
      <c r="M2075" s="114"/>
      <c r="N2075" s="116"/>
      <c r="O2075" s="57"/>
      <c r="P2075" s="50"/>
      <c r="Q2075" s="34"/>
      <c r="R2075" s="48"/>
      <c r="T2075" s="231" t="str">
        <f t="shared" si="103"/>
        <v/>
      </c>
      <c r="U2075" s="230"/>
      <c r="W2075" s="221" t="str">
        <f t="shared" si="104"/>
        <v/>
      </c>
      <c r="X2075" s="221" t="str">
        <f t="shared" si="105"/>
        <v/>
      </c>
      <c r="AA2075" s="216" t="str">
        <f>IF(ISNUMBER(J2075),IF(OR(F2075&lt;Soll_Ist_Vergleich!$C$4,F2075&gt;Soll_Ist_Vergleich!$C$5,I2075&lt;Soll_Ist_Vergleich!$C$4,I2075&gt;Soll_Ist_Vergleich!$C$5,O2075&lt;Soll_Ist_Vergleich!$C$4,O2075&gt;Soll_Ist_Vergleich!$C$5),"Datum überprüfen",""),"")</f>
        <v/>
      </c>
    </row>
    <row r="2076" spans="1:27" x14ac:dyDescent="0.2">
      <c r="A2076" s="243" t="str">
        <f>IF(ISBLANK(B2076),"",COUNTA(B$10:B2076))</f>
        <v/>
      </c>
      <c r="B2076" s="24"/>
      <c r="C2076" s="48"/>
      <c r="D2076" s="48"/>
      <c r="E2076" s="33"/>
      <c r="F2076" s="35"/>
      <c r="G2076" s="35"/>
      <c r="H2076" s="49"/>
      <c r="I2076" s="35"/>
      <c r="J2076" s="34"/>
      <c r="K2076" s="62"/>
      <c r="L2076" s="62"/>
      <c r="M2076" s="114"/>
      <c r="N2076" s="116"/>
      <c r="O2076" s="57"/>
      <c r="P2076" s="50"/>
      <c r="Q2076" s="34"/>
      <c r="R2076" s="48"/>
      <c r="T2076" s="231" t="str">
        <f t="shared" si="103"/>
        <v/>
      </c>
      <c r="U2076" s="230"/>
      <c r="W2076" s="221" t="str">
        <f t="shared" si="104"/>
        <v/>
      </c>
      <c r="X2076" s="221" t="str">
        <f t="shared" si="105"/>
        <v/>
      </c>
      <c r="AA2076" s="216" t="str">
        <f>IF(ISNUMBER(J2076),IF(OR(F2076&lt;Soll_Ist_Vergleich!$C$4,F2076&gt;Soll_Ist_Vergleich!$C$5,I2076&lt;Soll_Ist_Vergleich!$C$4,I2076&gt;Soll_Ist_Vergleich!$C$5,O2076&lt;Soll_Ist_Vergleich!$C$4,O2076&gt;Soll_Ist_Vergleich!$C$5),"Datum überprüfen",""),"")</f>
        <v/>
      </c>
    </row>
    <row r="2077" spans="1:27" x14ac:dyDescent="0.2">
      <c r="A2077" s="243" t="str">
        <f>IF(ISBLANK(B2077),"",COUNTA(B$10:B2077))</f>
        <v/>
      </c>
      <c r="B2077" s="24"/>
      <c r="C2077" s="48"/>
      <c r="D2077" s="48"/>
      <c r="E2077" s="33"/>
      <c r="F2077" s="35"/>
      <c r="G2077" s="35"/>
      <c r="H2077" s="49"/>
      <c r="I2077" s="35"/>
      <c r="J2077" s="34"/>
      <c r="K2077" s="62"/>
      <c r="L2077" s="62"/>
      <c r="M2077" s="114"/>
      <c r="N2077" s="116"/>
      <c r="O2077" s="57"/>
      <c r="P2077" s="50"/>
      <c r="Q2077" s="34"/>
      <c r="R2077" s="48"/>
      <c r="T2077" s="231" t="str">
        <f t="shared" si="103"/>
        <v/>
      </c>
      <c r="U2077" s="230"/>
      <c r="W2077" s="221" t="str">
        <f t="shared" si="104"/>
        <v/>
      </c>
      <c r="X2077" s="221" t="str">
        <f t="shared" si="105"/>
        <v/>
      </c>
      <c r="AA2077" s="216" t="str">
        <f>IF(ISNUMBER(J2077),IF(OR(F2077&lt;Soll_Ist_Vergleich!$C$4,F2077&gt;Soll_Ist_Vergleich!$C$5,I2077&lt;Soll_Ist_Vergleich!$C$4,I2077&gt;Soll_Ist_Vergleich!$C$5,O2077&lt;Soll_Ist_Vergleich!$C$4,O2077&gt;Soll_Ist_Vergleich!$C$5),"Datum überprüfen",""),"")</f>
        <v/>
      </c>
    </row>
    <row r="2078" spans="1:27" x14ac:dyDescent="0.2">
      <c r="A2078" s="243" t="str">
        <f>IF(ISBLANK(B2078),"",COUNTA(B$10:B2078))</f>
        <v/>
      </c>
      <c r="B2078" s="24"/>
      <c r="C2078" s="48"/>
      <c r="D2078" s="48"/>
      <c r="E2078" s="33"/>
      <c r="F2078" s="35"/>
      <c r="G2078" s="35"/>
      <c r="H2078" s="49"/>
      <c r="I2078" s="35"/>
      <c r="J2078" s="34"/>
      <c r="K2078" s="62"/>
      <c r="L2078" s="62"/>
      <c r="M2078" s="114"/>
      <c r="N2078" s="116"/>
      <c r="O2078" s="57"/>
      <c r="P2078" s="50"/>
      <c r="Q2078" s="34"/>
      <c r="R2078" s="48"/>
      <c r="T2078" s="231" t="str">
        <f t="shared" si="103"/>
        <v/>
      </c>
      <c r="U2078" s="230"/>
      <c r="W2078" s="221" t="str">
        <f t="shared" si="104"/>
        <v/>
      </c>
      <c r="X2078" s="221" t="str">
        <f t="shared" si="105"/>
        <v/>
      </c>
      <c r="AA2078" s="216" t="str">
        <f>IF(ISNUMBER(J2078),IF(OR(F2078&lt;Soll_Ist_Vergleich!$C$4,F2078&gt;Soll_Ist_Vergleich!$C$5,I2078&lt;Soll_Ist_Vergleich!$C$4,I2078&gt;Soll_Ist_Vergleich!$C$5,O2078&lt;Soll_Ist_Vergleich!$C$4,O2078&gt;Soll_Ist_Vergleich!$C$5),"Datum überprüfen",""),"")</f>
        <v/>
      </c>
    </row>
    <row r="2079" spans="1:27" x14ac:dyDescent="0.2">
      <c r="A2079" s="243" t="str">
        <f>IF(ISBLANK(B2079),"",COUNTA(B$10:B2079))</f>
        <v/>
      </c>
      <c r="B2079" s="24"/>
      <c r="C2079" s="48"/>
      <c r="D2079" s="48"/>
      <c r="E2079" s="33"/>
      <c r="F2079" s="35"/>
      <c r="G2079" s="35"/>
      <c r="H2079" s="49"/>
      <c r="I2079" s="35"/>
      <c r="J2079" s="34"/>
      <c r="K2079" s="62"/>
      <c r="L2079" s="62"/>
      <c r="M2079" s="114"/>
      <c r="N2079" s="116"/>
      <c r="O2079" s="57"/>
      <c r="P2079" s="50"/>
      <c r="Q2079" s="34"/>
      <c r="R2079" s="48"/>
      <c r="T2079" s="231" t="str">
        <f t="shared" si="103"/>
        <v/>
      </c>
      <c r="U2079" s="230"/>
      <c r="W2079" s="221" t="str">
        <f t="shared" si="104"/>
        <v/>
      </c>
      <c r="X2079" s="221" t="str">
        <f t="shared" si="105"/>
        <v/>
      </c>
      <c r="AA2079" s="216" t="str">
        <f>IF(ISNUMBER(J2079),IF(OR(F2079&lt;Soll_Ist_Vergleich!$C$4,F2079&gt;Soll_Ist_Vergleich!$C$5,I2079&lt;Soll_Ist_Vergleich!$C$4,I2079&gt;Soll_Ist_Vergleich!$C$5,O2079&lt;Soll_Ist_Vergleich!$C$4,O2079&gt;Soll_Ist_Vergleich!$C$5),"Datum überprüfen",""),"")</f>
        <v/>
      </c>
    </row>
    <row r="2080" spans="1:27" x14ac:dyDescent="0.2">
      <c r="A2080" s="243" t="str">
        <f>IF(ISBLANK(B2080),"",COUNTA(B$10:B2080))</f>
        <v/>
      </c>
      <c r="B2080" s="24"/>
      <c r="C2080" s="48"/>
      <c r="D2080" s="48"/>
      <c r="E2080" s="33"/>
      <c r="F2080" s="35"/>
      <c r="G2080" s="35"/>
      <c r="H2080" s="49"/>
      <c r="I2080" s="35"/>
      <c r="J2080" s="34"/>
      <c r="K2080" s="62"/>
      <c r="L2080" s="62"/>
      <c r="M2080" s="114"/>
      <c r="N2080" s="116"/>
      <c r="O2080" s="57"/>
      <c r="P2080" s="50"/>
      <c r="Q2080" s="34"/>
      <c r="R2080" s="48"/>
      <c r="T2080" s="231" t="str">
        <f t="shared" si="103"/>
        <v/>
      </c>
      <c r="U2080" s="230"/>
      <c r="W2080" s="221" t="str">
        <f t="shared" si="104"/>
        <v/>
      </c>
      <c r="X2080" s="221" t="str">
        <f t="shared" si="105"/>
        <v/>
      </c>
      <c r="AA2080" s="216" t="str">
        <f>IF(ISNUMBER(J2080),IF(OR(F2080&lt;Soll_Ist_Vergleich!$C$4,F2080&gt;Soll_Ist_Vergleich!$C$5,I2080&lt;Soll_Ist_Vergleich!$C$4,I2080&gt;Soll_Ist_Vergleich!$C$5,O2080&lt;Soll_Ist_Vergleich!$C$4,O2080&gt;Soll_Ist_Vergleich!$C$5),"Datum überprüfen",""),"")</f>
        <v/>
      </c>
    </row>
    <row r="2081" spans="1:27" x14ac:dyDescent="0.2">
      <c r="A2081" s="243" t="str">
        <f>IF(ISBLANK(B2081),"",COUNTA(B$10:B2081))</f>
        <v/>
      </c>
      <c r="B2081" s="24"/>
      <c r="C2081" s="48"/>
      <c r="D2081" s="48"/>
      <c r="E2081" s="33"/>
      <c r="F2081" s="35"/>
      <c r="G2081" s="35"/>
      <c r="H2081" s="49"/>
      <c r="I2081" s="35"/>
      <c r="J2081" s="34"/>
      <c r="K2081" s="62"/>
      <c r="L2081" s="62"/>
      <c r="M2081" s="114"/>
      <c r="N2081" s="116"/>
      <c r="O2081" s="57"/>
      <c r="P2081" s="50"/>
      <c r="Q2081" s="34"/>
      <c r="R2081" s="48"/>
      <c r="T2081" s="231" t="str">
        <f t="shared" si="103"/>
        <v/>
      </c>
      <c r="U2081" s="230"/>
      <c r="W2081" s="221" t="str">
        <f t="shared" si="104"/>
        <v/>
      </c>
      <c r="X2081" s="221" t="str">
        <f t="shared" si="105"/>
        <v/>
      </c>
      <c r="AA2081" s="216" t="str">
        <f>IF(ISNUMBER(J2081),IF(OR(F2081&lt;Soll_Ist_Vergleich!$C$4,F2081&gt;Soll_Ist_Vergleich!$C$5,I2081&lt;Soll_Ist_Vergleich!$C$4,I2081&gt;Soll_Ist_Vergleich!$C$5,O2081&lt;Soll_Ist_Vergleich!$C$4,O2081&gt;Soll_Ist_Vergleich!$C$5),"Datum überprüfen",""),"")</f>
        <v/>
      </c>
    </row>
    <row r="2082" spans="1:27" x14ac:dyDescent="0.2">
      <c r="A2082" s="243" t="str">
        <f>IF(ISBLANK(B2082),"",COUNTA(B$10:B2082))</f>
        <v/>
      </c>
      <c r="B2082" s="24"/>
      <c r="C2082" s="48"/>
      <c r="D2082" s="48"/>
      <c r="E2082" s="33"/>
      <c r="F2082" s="35"/>
      <c r="G2082" s="35"/>
      <c r="H2082" s="49"/>
      <c r="I2082" s="35"/>
      <c r="J2082" s="34"/>
      <c r="K2082" s="62"/>
      <c r="L2082" s="62"/>
      <c r="M2082" s="114"/>
      <c r="N2082" s="116"/>
      <c r="O2082" s="57"/>
      <c r="P2082" s="50"/>
      <c r="Q2082" s="34"/>
      <c r="R2082" s="48"/>
      <c r="T2082" s="231" t="str">
        <f t="shared" si="103"/>
        <v/>
      </c>
      <c r="U2082" s="230"/>
      <c r="W2082" s="221" t="str">
        <f t="shared" si="104"/>
        <v/>
      </c>
      <c r="X2082" s="221" t="str">
        <f t="shared" si="105"/>
        <v/>
      </c>
      <c r="AA2082" s="216" t="str">
        <f>IF(ISNUMBER(J2082),IF(OR(F2082&lt;Soll_Ist_Vergleich!$C$4,F2082&gt;Soll_Ist_Vergleich!$C$5,I2082&lt;Soll_Ist_Vergleich!$C$4,I2082&gt;Soll_Ist_Vergleich!$C$5,O2082&lt;Soll_Ist_Vergleich!$C$4,O2082&gt;Soll_Ist_Vergleich!$C$5),"Datum überprüfen",""),"")</f>
        <v/>
      </c>
    </row>
    <row r="2083" spans="1:27" x14ac:dyDescent="0.2">
      <c r="A2083" s="243" t="str">
        <f>IF(ISBLANK(B2083),"",COUNTA(B$10:B2083))</f>
        <v/>
      </c>
      <c r="B2083" s="24"/>
      <c r="C2083" s="48"/>
      <c r="D2083" s="48"/>
      <c r="E2083" s="33"/>
      <c r="F2083" s="35"/>
      <c r="G2083" s="35"/>
      <c r="H2083" s="49"/>
      <c r="I2083" s="35"/>
      <c r="J2083" s="34"/>
      <c r="K2083" s="62"/>
      <c r="L2083" s="62"/>
      <c r="M2083" s="114"/>
      <c r="N2083" s="116"/>
      <c r="O2083" s="57"/>
      <c r="P2083" s="50"/>
      <c r="Q2083" s="34"/>
      <c r="R2083" s="48"/>
      <c r="T2083" s="231" t="str">
        <f t="shared" si="103"/>
        <v/>
      </c>
      <c r="U2083" s="230"/>
      <c r="W2083" s="221" t="str">
        <f t="shared" si="104"/>
        <v/>
      </c>
      <c r="X2083" s="221" t="str">
        <f t="shared" si="105"/>
        <v/>
      </c>
      <c r="AA2083" s="216" t="str">
        <f>IF(ISNUMBER(J2083),IF(OR(F2083&lt;Soll_Ist_Vergleich!$C$4,F2083&gt;Soll_Ist_Vergleich!$C$5,I2083&lt;Soll_Ist_Vergleich!$C$4,I2083&gt;Soll_Ist_Vergleich!$C$5,O2083&lt;Soll_Ist_Vergleich!$C$4,O2083&gt;Soll_Ist_Vergleich!$C$5),"Datum überprüfen",""),"")</f>
        <v/>
      </c>
    </row>
    <row r="2084" spans="1:27" x14ac:dyDescent="0.2">
      <c r="A2084" s="243" t="str">
        <f>IF(ISBLANK(B2084),"",COUNTA(B$10:B2084))</f>
        <v/>
      </c>
      <c r="B2084" s="24"/>
      <c r="C2084" s="48"/>
      <c r="D2084" s="48"/>
      <c r="E2084" s="33"/>
      <c r="F2084" s="35"/>
      <c r="G2084" s="35"/>
      <c r="H2084" s="49"/>
      <c r="I2084" s="35"/>
      <c r="J2084" s="34"/>
      <c r="K2084" s="62"/>
      <c r="L2084" s="62"/>
      <c r="M2084" s="114"/>
      <c r="N2084" s="116"/>
      <c r="O2084" s="57"/>
      <c r="P2084" s="50"/>
      <c r="Q2084" s="34"/>
      <c r="R2084" s="48"/>
      <c r="T2084" s="231" t="str">
        <f t="shared" si="103"/>
        <v/>
      </c>
      <c r="U2084" s="230"/>
      <c r="W2084" s="221" t="str">
        <f t="shared" si="104"/>
        <v/>
      </c>
      <c r="X2084" s="221" t="str">
        <f t="shared" si="105"/>
        <v/>
      </c>
      <c r="AA2084" s="216" t="str">
        <f>IF(ISNUMBER(J2084),IF(OR(F2084&lt;Soll_Ist_Vergleich!$C$4,F2084&gt;Soll_Ist_Vergleich!$C$5,I2084&lt;Soll_Ist_Vergleich!$C$4,I2084&gt;Soll_Ist_Vergleich!$C$5,O2084&lt;Soll_Ist_Vergleich!$C$4,O2084&gt;Soll_Ist_Vergleich!$C$5),"Datum überprüfen",""),"")</f>
        <v/>
      </c>
    </row>
    <row r="2085" spans="1:27" x14ac:dyDescent="0.2">
      <c r="A2085" s="243" t="str">
        <f>IF(ISBLANK(B2085),"",COUNTA(B$10:B2085))</f>
        <v/>
      </c>
      <c r="B2085" s="24"/>
      <c r="C2085" s="48"/>
      <c r="D2085" s="48"/>
      <c r="E2085" s="33"/>
      <c r="F2085" s="35"/>
      <c r="G2085" s="35"/>
      <c r="H2085" s="49"/>
      <c r="I2085" s="35"/>
      <c r="J2085" s="34"/>
      <c r="K2085" s="62"/>
      <c r="L2085" s="62"/>
      <c r="M2085" s="114"/>
      <c r="N2085" s="116"/>
      <c r="O2085" s="57"/>
      <c r="P2085" s="50"/>
      <c r="Q2085" s="34"/>
      <c r="R2085" s="48"/>
      <c r="T2085" s="231" t="str">
        <f t="shared" si="103"/>
        <v/>
      </c>
      <c r="U2085" s="230"/>
      <c r="W2085" s="221" t="str">
        <f t="shared" si="104"/>
        <v/>
      </c>
      <c r="X2085" s="221" t="str">
        <f t="shared" si="105"/>
        <v/>
      </c>
      <c r="AA2085" s="216" t="str">
        <f>IF(ISNUMBER(J2085),IF(OR(F2085&lt;Soll_Ist_Vergleich!$C$4,F2085&gt;Soll_Ist_Vergleich!$C$5,I2085&lt;Soll_Ist_Vergleich!$C$4,I2085&gt;Soll_Ist_Vergleich!$C$5,O2085&lt;Soll_Ist_Vergleich!$C$4,O2085&gt;Soll_Ist_Vergleich!$C$5),"Datum überprüfen",""),"")</f>
        <v/>
      </c>
    </row>
    <row r="2086" spans="1:27" x14ac:dyDescent="0.2">
      <c r="A2086" s="243" t="str">
        <f>IF(ISBLANK(B2086),"",COUNTA(B$10:B2086))</f>
        <v/>
      </c>
      <c r="B2086" s="24"/>
      <c r="C2086" s="48"/>
      <c r="D2086" s="48"/>
      <c r="E2086" s="33"/>
      <c r="F2086" s="35"/>
      <c r="G2086" s="35"/>
      <c r="H2086" s="49"/>
      <c r="I2086" s="35"/>
      <c r="J2086" s="34"/>
      <c r="K2086" s="62"/>
      <c r="L2086" s="62"/>
      <c r="M2086" s="114"/>
      <c r="N2086" s="116"/>
      <c r="O2086" s="57"/>
      <c r="P2086" s="50"/>
      <c r="Q2086" s="34"/>
      <c r="R2086" s="48"/>
      <c r="T2086" s="231" t="str">
        <f t="shared" si="103"/>
        <v/>
      </c>
      <c r="U2086" s="230"/>
      <c r="W2086" s="221" t="str">
        <f t="shared" si="104"/>
        <v/>
      </c>
      <c r="X2086" s="221" t="str">
        <f t="shared" si="105"/>
        <v/>
      </c>
      <c r="AA2086" s="216" t="str">
        <f>IF(ISNUMBER(J2086),IF(OR(F2086&lt;Soll_Ist_Vergleich!$C$4,F2086&gt;Soll_Ist_Vergleich!$C$5,I2086&lt;Soll_Ist_Vergleich!$C$4,I2086&gt;Soll_Ist_Vergleich!$C$5,O2086&lt;Soll_Ist_Vergleich!$C$4,O2086&gt;Soll_Ist_Vergleich!$C$5),"Datum überprüfen",""),"")</f>
        <v/>
      </c>
    </row>
    <row r="2087" spans="1:27" x14ac:dyDescent="0.2">
      <c r="A2087" s="243" t="str">
        <f>IF(ISBLANK(B2087),"",COUNTA(B$10:B2087))</f>
        <v/>
      </c>
      <c r="B2087" s="24"/>
      <c r="C2087" s="48"/>
      <c r="D2087" s="48"/>
      <c r="E2087" s="33"/>
      <c r="F2087" s="35"/>
      <c r="G2087" s="35"/>
      <c r="H2087" s="49"/>
      <c r="I2087" s="35"/>
      <c r="J2087" s="34"/>
      <c r="K2087" s="62"/>
      <c r="L2087" s="62"/>
      <c r="M2087" s="114"/>
      <c r="N2087" s="116"/>
      <c r="O2087" s="57"/>
      <c r="P2087" s="50"/>
      <c r="Q2087" s="34"/>
      <c r="R2087" s="48"/>
      <c r="T2087" s="231" t="str">
        <f t="shared" si="103"/>
        <v/>
      </c>
      <c r="U2087" s="230"/>
      <c r="W2087" s="221" t="str">
        <f t="shared" si="104"/>
        <v/>
      </c>
      <c r="X2087" s="221" t="str">
        <f t="shared" si="105"/>
        <v/>
      </c>
      <c r="AA2087" s="216" t="str">
        <f>IF(ISNUMBER(J2087),IF(OR(F2087&lt;Soll_Ist_Vergleich!$C$4,F2087&gt;Soll_Ist_Vergleich!$C$5,I2087&lt;Soll_Ist_Vergleich!$C$4,I2087&gt;Soll_Ist_Vergleich!$C$5,O2087&lt;Soll_Ist_Vergleich!$C$4,O2087&gt;Soll_Ist_Vergleich!$C$5),"Datum überprüfen",""),"")</f>
        <v/>
      </c>
    </row>
    <row r="2088" spans="1:27" x14ac:dyDescent="0.2">
      <c r="A2088" s="243" t="str">
        <f>IF(ISBLANK(B2088),"",COUNTA(B$10:B2088))</f>
        <v/>
      </c>
      <c r="B2088" s="24"/>
      <c r="C2088" s="48"/>
      <c r="D2088" s="48"/>
      <c r="E2088" s="33"/>
      <c r="F2088" s="35"/>
      <c r="G2088" s="35"/>
      <c r="H2088" s="49"/>
      <c r="I2088" s="35"/>
      <c r="J2088" s="34"/>
      <c r="K2088" s="62"/>
      <c r="L2088" s="62"/>
      <c r="M2088" s="114"/>
      <c r="N2088" s="116"/>
      <c r="O2088" s="57"/>
      <c r="P2088" s="50"/>
      <c r="Q2088" s="34"/>
      <c r="R2088" s="48"/>
      <c r="T2088" s="231" t="str">
        <f t="shared" si="103"/>
        <v/>
      </c>
      <c r="U2088" s="230"/>
      <c r="W2088" s="221" t="str">
        <f t="shared" si="104"/>
        <v/>
      </c>
      <c r="X2088" s="221" t="str">
        <f t="shared" si="105"/>
        <v/>
      </c>
      <c r="AA2088" s="216" t="str">
        <f>IF(ISNUMBER(J2088),IF(OR(F2088&lt;Soll_Ist_Vergleich!$C$4,F2088&gt;Soll_Ist_Vergleich!$C$5,I2088&lt;Soll_Ist_Vergleich!$C$4,I2088&gt;Soll_Ist_Vergleich!$C$5,O2088&lt;Soll_Ist_Vergleich!$C$4,O2088&gt;Soll_Ist_Vergleich!$C$5),"Datum überprüfen",""),"")</f>
        <v/>
      </c>
    </row>
    <row r="2089" spans="1:27" x14ac:dyDescent="0.2">
      <c r="A2089" s="243" t="str">
        <f>IF(ISBLANK(B2089),"",COUNTA(B$10:B2089))</f>
        <v/>
      </c>
      <c r="B2089" s="24"/>
      <c r="C2089" s="48"/>
      <c r="D2089" s="48"/>
      <c r="E2089" s="33"/>
      <c r="F2089" s="35"/>
      <c r="G2089" s="35"/>
      <c r="H2089" s="49"/>
      <c r="I2089" s="35"/>
      <c r="J2089" s="34"/>
      <c r="K2089" s="62"/>
      <c r="L2089" s="62"/>
      <c r="M2089" s="114"/>
      <c r="N2089" s="116"/>
      <c r="O2089" s="57"/>
      <c r="P2089" s="50"/>
      <c r="Q2089" s="34"/>
      <c r="R2089" s="48"/>
      <c r="T2089" s="231" t="str">
        <f t="shared" si="103"/>
        <v/>
      </c>
      <c r="U2089" s="230"/>
      <c r="W2089" s="221" t="str">
        <f t="shared" si="104"/>
        <v/>
      </c>
      <c r="X2089" s="221" t="str">
        <f t="shared" si="105"/>
        <v/>
      </c>
      <c r="AA2089" s="216" t="str">
        <f>IF(ISNUMBER(J2089),IF(OR(F2089&lt;Soll_Ist_Vergleich!$C$4,F2089&gt;Soll_Ist_Vergleich!$C$5,I2089&lt;Soll_Ist_Vergleich!$C$4,I2089&gt;Soll_Ist_Vergleich!$C$5,O2089&lt;Soll_Ist_Vergleich!$C$4,O2089&gt;Soll_Ist_Vergleich!$C$5),"Datum überprüfen",""),"")</f>
        <v/>
      </c>
    </row>
    <row r="2090" spans="1:27" x14ac:dyDescent="0.2">
      <c r="A2090" s="243" t="str">
        <f>IF(ISBLANK(B2090),"",COUNTA(B$10:B2090))</f>
        <v/>
      </c>
      <c r="B2090" s="24"/>
      <c r="C2090" s="48"/>
      <c r="D2090" s="48"/>
      <c r="E2090" s="33"/>
      <c r="F2090" s="35"/>
      <c r="G2090" s="35"/>
      <c r="H2090" s="49"/>
      <c r="I2090" s="35"/>
      <c r="J2090" s="34"/>
      <c r="K2090" s="62"/>
      <c r="L2090" s="62"/>
      <c r="M2090" s="114"/>
      <c r="N2090" s="116"/>
      <c r="O2090" s="57"/>
      <c r="P2090" s="50"/>
      <c r="Q2090" s="34"/>
      <c r="R2090" s="48"/>
      <c r="T2090" s="231" t="str">
        <f t="shared" si="103"/>
        <v/>
      </c>
      <c r="U2090" s="230"/>
      <c r="W2090" s="221" t="str">
        <f t="shared" si="104"/>
        <v/>
      </c>
      <c r="X2090" s="221" t="str">
        <f t="shared" si="105"/>
        <v/>
      </c>
      <c r="AA2090" s="216" t="str">
        <f>IF(ISNUMBER(J2090),IF(OR(F2090&lt;Soll_Ist_Vergleich!$C$4,F2090&gt;Soll_Ist_Vergleich!$C$5,I2090&lt;Soll_Ist_Vergleich!$C$4,I2090&gt;Soll_Ist_Vergleich!$C$5,O2090&lt;Soll_Ist_Vergleich!$C$4,O2090&gt;Soll_Ist_Vergleich!$C$5),"Datum überprüfen",""),"")</f>
        <v/>
      </c>
    </row>
    <row r="2091" spans="1:27" x14ac:dyDescent="0.2">
      <c r="A2091" s="243" t="str">
        <f>IF(ISBLANK(B2091),"",COUNTA(B$10:B2091))</f>
        <v/>
      </c>
      <c r="B2091" s="24"/>
      <c r="C2091" s="48"/>
      <c r="D2091" s="48"/>
      <c r="E2091" s="33"/>
      <c r="F2091" s="35"/>
      <c r="G2091" s="35"/>
      <c r="H2091" s="49"/>
      <c r="I2091" s="35"/>
      <c r="J2091" s="34"/>
      <c r="K2091" s="62"/>
      <c r="L2091" s="62"/>
      <c r="M2091" s="114"/>
      <c r="N2091" s="116"/>
      <c r="O2091" s="57"/>
      <c r="P2091" s="50"/>
      <c r="Q2091" s="34"/>
      <c r="R2091" s="48"/>
      <c r="T2091" s="231" t="str">
        <f t="shared" si="103"/>
        <v/>
      </c>
      <c r="U2091" s="230"/>
      <c r="W2091" s="221" t="str">
        <f t="shared" si="104"/>
        <v/>
      </c>
      <c r="X2091" s="221" t="str">
        <f t="shared" si="105"/>
        <v/>
      </c>
      <c r="AA2091" s="216" t="str">
        <f>IF(ISNUMBER(J2091),IF(OR(F2091&lt;Soll_Ist_Vergleich!$C$4,F2091&gt;Soll_Ist_Vergleich!$C$5,I2091&lt;Soll_Ist_Vergleich!$C$4,I2091&gt;Soll_Ist_Vergleich!$C$5,O2091&lt;Soll_Ist_Vergleich!$C$4,O2091&gt;Soll_Ist_Vergleich!$C$5),"Datum überprüfen",""),"")</f>
        <v/>
      </c>
    </row>
    <row r="2092" spans="1:27" x14ac:dyDescent="0.2">
      <c r="A2092" s="243" t="str">
        <f>IF(ISBLANK(B2092),"",COUNTA(B$10:B2092))</f>
        <v/>
      </c>
      <c r="B2092" s="24"/>
      <c r="C2092" s="48"/>
      <c r="D2092" s="48"/>
      <c r="E2092" s="33"/>
      <c r="F2092" s="35"/>
      <c r="G2092" s="35"/>
      <c r="H2092" s="49"/>
      <c r="I2092" s="35"/>
      <c r="J2092" s="34"/>
      <c r="K2092" s="62"/>
      <c r="L2092" s="62"/>
      <c r="M2092" s="114"/>
      <c r="N2092" s="116"/>
      <c r="O2092" s="57"/>
      <c r="P2092" s="50"/>
      <c r="Q2092" s="34"/>
      <c r="R2092" s="48"/>
      <c r="T2092" s="231" t="str">
        <f t="shared" si="103"/>
        <v/>
      </c>
      <c r="U2092" s="230"/>
      <c r="W2092" s="221" t="str">
        <f t="shared" si="104"/>
        <v/>
      </c>
      <c r="X2092" s="221" t="str">
        <f t="shared" si="105"/>
        <v/>
      </c>
      <c r="AA2092" s="216" t="str">
        <f>IF(ISNUMBER(J2092),IF(OR(F2092&lt;Soll_Ist_Vergleich!$C$4,F2092&gt;Soll_Ist_Vergleich!$C$5,I2092&lt;Soll_Ist_Vergleich!$C$4,I2092&gt;Soll_Ist_Vergleich!$C$5,O2092&lt;Soll_Ist_Vergleich!$C$4,O2092&gt;Soll_Ist_Vergleich!$C$5),"Datum überprüfen",""),"")</f>
        <v/>
      </c>
    </row>
    <row r="2093" spans="1:27" x14ac:dyDescent="0.2">
      <c r="A2093" s="243" t="str">
        <f>IF(ISBLANK(B2093),"",COUNTA(B$10:B2093))</f>
        <v/>
      </c>
      <c r="B2093" s="24"/>
      <c r="C2093" s="48"/>
      <c r="D2093" s="48"/>
      <c r="E2093" s="33"/>
      <c r="F2093" s="35"/>
      <c r="G2093" s="35"/>
      <c r="H2093" s="49"/>
      <c r="I2093" s="35"/>
      <c r="J2093" s="34"/>
      <c r="K2093" s="62"/>
      <c r="L2093" s="62"/>
      <c r="M2093" s="114"/>
      <c r="N2093" s="116"/>
      <c r="O2093" s="57"/>
      <c r="P2093" s="50"/>
      <c r="Q2093" s="34"/>
      <c r="R2093" s="48"/>
      <c r="T2093" s="231" t="str">
        <f t="shared" si="103"/>
        <v/>
      </c>
      <c r="U2093" s="230"/>
      <c r="W2093" s="221" t="str">
        <f t="shared" si="104"/>
        <v/>
      </c>
      <c r="X2093" s="221" t="str">
        <f t="shared" si="105"/>
        <v/>
      </c>
      <c r="AA2093" s="216" t="str">
        <f>IF(ISNUMBER(J2093),IF(OR(F2093&lt;Soll_Ist_Vergleich!$C$4,F2093&gt;Soll_Ist_Vergleich!$C$5,I2093&lt;Soll_Ist_Vergleich!$C$4,I2093&gt;Soll_Ist_Vergleich!$C$5,O2093&lt;Soll_Ist_Vergleich!$C$4,O2093&gt;Soll_Ist_Vergleich!$C$5),"Datum überprüfen",""),"")</f>
        <v/>
      </c>
    </row>
    <row r="2094" spans="1:27" x14ac:dyDescent="0.2">
      <c r="A2094" s="243" t="str">
        <f>IF(ISBLANK(B2094),"",COUNTA(B$10:B2094))</f>
        <v/>
      </c>
      <c r="B2094" s="24"/>
      <c r="C2094" s="48"/>
      <c r="D2094" s="48"/>
      <c r="E2094" s="33"/>
      <c r="F2094" s="35"/>
      <c r="G2094" s="35"/>
      <c r="H2094" s="49"/>
      <c r="I2094" s="35"/>
      <c r="J2094" s="34"/>
      <c r="K2094" s="62"/>
      <c r="L2094" s="62"/>
      <c r="M2094" s="114"/>
      <c r="N2094" s="116"/>
      <c r="O2094" s="57"/>
      <c r="P2094" s="50"/>
      <c r="Q2094" s="34"/>
      <c r="R2094" s="48"/>
      <c r="T2094" s="231" t="str">
        <f t="shared" si="103"/>
        <v/>
      </c>
      <c r="U2094" s="230"/>
      <c r="W2094" s="221" t="str">
        <f t="shared" si="104"/>
        <v/>
      </c>
      <c r="X2094" s="221" t="str">
        <f t="shared" si="105"/>
        <v/>
      </c>
      <c r="AA2094" s="216" t="str">
        <f>IF(ISNUMBER(J2094),IF(OR(F2094&lt;Soll_Ist_Vergleich!$C$4,F2094&gt;Soll_Ist_Vergleich!$C$5,I2094&lt;Soll_Ist_Vergleich!$C$4,I2094&gt;Soll_Ist_Vergleich!$C$5,O2094&lt;Soll_Ist_Vergleich!$C$4,O2094&gt;Soll_Ist_Vergleich!$C$5),"Datum überprüfen",""),"")</f>
        <v/>
      </c>
    </row>
    <row r="2095" spans="1:27" x14ac:dyDescent="0.2">
      <c r="A2095" s="243" t="str">
        <f>IF(ISBLANK(B2095),"",COUNTA(B$10:B2095))</f>
        <v/>
      </c>
      <c r="B2095" s="24"/>
      <c r="C2095" s="48"/>
      <c r="D2095" s="48"/>
      <c r="E2095" s="33"/>
      <c r="F2095" s="35"/>
      <c r="G2095" s="35"/>
      <c r="H2095" s="49"/>
      <c r="I2095" s="35"/>
      <c r="J2095" s="34"/>
      <c r="K2095" s="62"/>
      <c r="L2095" s="62"/>
      <c r="M2095" s="114"/>
      <c r="N2095" s="116"/>
      <c r="O2095" s="57"/>
      <c r="P2095" s="50"/>
      <c r="Q2095" s="34"/>
      <c r="R2095" s="48"/>
      <c r="T2095" s="231" t="str">
        <f t="shared" si="103"/>
        <v/>
      </c>
      <c r="U2095" s="230"/>
      <c r="W2095" s="221" t="str">
        <f t="shared" si="104"/>
        <v/>
      </c>
      <c r="X2095" s="221" t="str">
        <f t="shared" si="105"/>
        <v/>
      </c>
      <c r="AA2095" s="216" t="str">
        <f>IF(ISNUMBER(J2095),IF(OR(F2095&lt;Soll_Ist_Vergleich!$C$4,F2095&gt;Soll_Ist_Vergleich!$C$5,I2095&lt;Soll_Ist_Vergleich!$C$4,I2095&gt;Soll_Ist_Vergleich!$C$5,O2095&lt;Soll_Ist_Vergleich!$C$4,O2095&gt;Soll_Ist_Vergleich!$C$5),"Datum überprüfen",""),"")</f>
        <v/>
      </c>
    </row>
    <row r="2096" spans="1:27" x14ac:dyDescent="0.2">
      <c r="A2096" s="243" t="str">
        <f>IF(ISBLANK(B2096),"",COUNTA(B$10:B2096))</f>
        <v/>
      </c>
      <c r="B2096" s="24"/>
      <c r="C2096" s="48"/>
      <c r="D2096" s="48"/>
      <c r="E2096" s="33"/>
      <c r="F2096" s="35"/>
      <c r="G2096" s="35"/>
      <c r="H2096" s="49"/>
      <c r="I2096" s="35"/>
      <c r="J2096" s="34"/>
      <c r="K2096" s="62"/>
      <c r="L2096" s="62"/>
      <c r="M2096" s="114"/>
      <c r="N2096" s="116"/>
      <c r="O2096" s="57"/>
      <c r="P2096" s="50"/>
      <c r="Q2096" s="34"/>
      <c r="R2096" s="48"/>
      <c r="T2096" s="231" t="str">
        <f t="shared" si="103"/>
        <v/>
      </c>
      <c r="U2096" s="230"/>
      <c r="W2096" s="221" t="str">
        <f t="shared" si="104"/>
        <v/>
      </c>
      <c r="X2096" s="221" t="str">
        <f t="shared" si="105"/>
        <v/>
      </c>
      <c r="AA2096" s="216" t="str">
        <f>IF(ISNUMBER(J2096),IF(OR(F2096&lt;Soll_Ist_Vergleich!$C$4,F2096&gt;Soll_Ist_Vergleich!$C$5,I2096&lt;Soll_Ist_Vergleich!$C$4,I2096&gt;Soll_Ist_Vergleich!$C$5,O2096&lt;Soll_Ist_Vergleich!$C$4,O2096&gt;Soll_Ist_Vergleich!$C$5),"Datum überprüfen",""),"")</f>
        <v/>
      </c>
    </row>
    <row r="2097" spans="1:27" x14ac:dyDescent="0.2">
      <c r="A2097" s="243" t="str">
        <f>IF(ISBLANK(B2097),"",COUNTA(B$10:B2097))</f>
        <v/>
      </c>
      <c r="B2097" s="24"/>
      <c r="C2097" s="48"/>
      <c r="D2097" s="48"/>
      <c r="E2097" s="33"/>
      <c r="F2097" s="35"/>
      <c r="G2097" s="35"/>
      <c r="H2097" s="49"/>
      <c r="I2097" s="35"/>
      <c r="J2097" s="34"/>
      <c r="K2097" s="62"/>
      <c r="L2097" s="62"/>
      <c r="M2097" s="114"/>
      <c r="N2097" s="116"/>
      <c r="O2097" s="57"/>
      <c r="P2097" s="50"/>
      <c r="Q2097" s="34"/>
      <c r="R2097" s="48"/>
      <c r="T2097" s="231" t="str">
        <f t="shared" si="103"/>
        <v/>
      </c>
      <c r="U2097" s="230"/>
      <c r="W2097" s="221" t="str">
        <f t="shared" si="104"/>
        <v/>
      </c>
      <c r="X2097" s="221" t="str">
        <f t="shared" si="105"/>
        <v/>
      </c>
      <c r="AA2097" s="216" t="str">
        <f>IF(ISNUMBER(J2097),IF(OR(F2097&lt;Soll_Ist_Vergleich!$C$4,F2097&gt;Soll_Ist_Vergleich!$C$5,I2097&lt;Soll_Ist_Vergleich!$C$4,I2097&gt;Soll_Ist_Vergleich!$C$5,O2097&lt;Soll_Ist_Vergleich!$C$4,O2097&gt;Soll_Ist_Vergleich!$C$5),"Datum überprüfen",""),"")</f>
        <v/>
      </c>
    </row>
    <row r="2098" spans="1:27" x14ac:dyDescent="0.2">
      <c r="A2098" s="243" t="str">
        <f>IF(ISBLANK(B2098),"",COUNTA(B$10:B2098))</f>
        <v/>
      </c>
      <c r="B2098" s="24"/>
      <c r="C2098" s="48"/>
      <c r="D2098" s="48"/>
      <c r="E2098" s="33"/>
      <c r="F2098" s="35"/>
      <c r="G2098" s="35"/>
      <c r="H2098" s="49"/>
      <c r="I2098" s="35"/>
      <c r="J2098" s="34"/>
      <c r="K2098" s="62"/>
      <c r="L2098" s="62"/>
      <c r="M2098" s="114"/>
      <c r="N2098" s="116"/>
      <c r="O2098" s="57"/>
      <c r="P2098" s="50"/>
      <c r="Q2098" s="34"/>
      <c r="R2098" s="48"/>
      <c r="T2098" s="231" t="str">
        <f t="shared" si="103"/>
        <v/>
      </c>
      <c r="U2098" s="230"/>
      <c r="W2098" s="221" t="str">
        <f t="shared" si="104"/>
        <v/>
      </c>
      <c r="X2098" s="221" t="str">
        <f t="shared" si="105"/>
        <v/>
      </c>
      <c r="AA2098" s="216" t="str">
        <f>IF(ISNUMBER(J2098),IF(OR(F2098&lt;Soll_Ist_Vergleich!$C$4,F2098&gt;Soll_Ist_Vergleich!$C$5,I2098&lt;Soll_Ist_Vergleich!$C$4,I2098&gt;Soll_Ist_Vergleich!$C$5,O2098&lt;Soll_Ist_Vergleich!$C$4,O2098&gt;Soll_Ist_Vergleich!$C$5),"Datum überprüfen",""),"")</f>
        <v/>
      </c>
    </row>
    <row r="2099" spans="1:27" x14ac:dyDescent="0.2">
      <c r="A2099" s="243" t="str">
        <f>IF(ISBLANK(B2099),"",COUNTA(B$10:B2099))</f>
        <v/>
      </c>
      <c r="B2099" s="24"/>
      <c r="C2099" s="48"/>
      <c r="D2099" s="48"/>
      <c r="E2099" s="33"/>
      <c r="F2099" s="35"/>
      <c r="G2099" s="35"/>
      <c r="H2099" s="49"/>
      <c r="I2099" s="35"/>
      <c r="J2099" s="34"/>
      <c r="K2099" s="62"/>
      <c r="L2099" s="62"/>
      <c r="M2099" s="114"/>
      <c r="N2099" s="116"/>
      <c r="O2099" s="57"/>
      <c r="P2099" s="50"/>
      <c r="Q2099" s="34"/>
      <c r="R2099" s="48"/>
      <c r="T2099" s="231" t="str">
        <f t="shared" si="103"/>
        <v/>
      </c>
      <c r="U2099" s="230"/>
      <c r="W2099" s="221" t="str">
        <f t="shared" si="104"/>
        <v/>
      </c>
      <c r="X2099" s="221" t="str">
        <f t="shared" si="105"/>
        <v/>
      </c>
      <c r="AA2099" s="216" t="str">
        <f>IF(ISNUMBER(J2099),IF(OR(F2099&lt;Soll_Ist_Vergleich!$C$4,F2099&gt;Soll_Ist_Vergleich!$C$5,I2099&lt;Soll_Ist_Vergleich!$C$4,I2099&gt;Soll_Ist_Vergleich!$C$5,O2099&lt;Soll_Ist_Vergleich!$C$4,O2099&gt;Soll_Ist_Vergleich!$C$5),"Datum überprüfen",""),"")</f>
        <v/>
      </c>
    </row>
    <row r="2100" spans="1:27" x14ac:dyDescent="0.2">
      <c r="A2100" s="243" t="str">
        <f>IF(ISBLANK(B2100),"",COUNTA(B$10:B2100))</f>
        <v/>
      </c>
      <c r="B2100" s="24"/>
      <c r="C2100" s="48"/>
      <c r="D2100" s="48"/>
      <c r="E2100" s="33"/>
      <c r="F2100" s="35"/>
      <c r="G2100" s="35"/>
      <c r="H2100" s="49"/>
      <c r="I2100" s="35"/>
      <c r="J2100" s="34"/>
      <c r="K2100" s="62"/>
      <c r="L2100" s="62"/>
      <c r="M2100" s="114"/>
      <c r="N2100" s="116"/>
      <c r="O2100" s="57"/>
      <c r="P2100" s="50"/>
      <c r="Q2100" s="34"/>
      <c r="R2100" s="48"/>
      <c r="T2100" s="231" t="str">
        <f t="shared" si="103"/>
        <v/>
      </c>
      <c r="U2100" s="230"/>
      <c r="W2100" s="221" t="str">
        <f t="shared" si="104"/>
        <v/>
      </c>
      <c r="X2100" s="221" t="str">
        <f t="shared" si="105"/>
        <v/>
      </c>
      <c r="AA2100" s="216" t="str">
        <f>IF(ISNUMBER(J2100),IF(OR(F2100&lt;Soll_Ist_Vergleich!$C$4,F2100&gt;Soll_Ist_Vergleich!$C$5,I2100&lt;Soll_Ist_Vergleich!$C$4,I2100&gt;Soll_Ist_Vergleich!$C$5,O2100&lt;Soll_Ist_Vergleich!$C$4,O2100&gt;Soll_Ist_Vergleich!$C$5),"Datum überprüfen",""),"")</f>
        <v/>
      </c>
    </row>
    <row r="2101" spans="1:27" x14ac:dyDescent="0.2">
      <c r="A2101" s="243" t="str">
        <f>IF(ISBLANK(B2101),"",COUNTA(B$10:B2101))</f>
        <v/>
      </c>
      <c r="B2101" s="24"/>
      <c r="C2101" s="48"/>
      <c r="D2101" s="48"/>
      <c r="E2101" s="33"/>
      <c r="F2101" s="35"/>
      <c r="G2101" s="35"/>
      <c r="H2101" s="49"/>
      <c r="I2101" s="35"/>
      <c r="J2101" s="34"/>
      <c r="K2101" s="62"/>
      <c r="L2101" s="62"/>
      <c r="M2101" s="114"/>
      <c r="N2101" s="116"/>
      <c r="O2101" s="57"/>
      <c r="P2101" s="50"/>
      <c r="Q2101" s="34"/>
      <c r="R2101" s="48"/>
      <c r="T2101" s="231" t="str">
        <f t="shared" si="103"/>
        <v/>
      </c>
      <c r="U2101" s="230"/>
      <c r="W2101" s="221" t="str">
        <f t="shared" si="104"/>
        <v/>
      </c>
      <c r="X2101" s="221" t="str">
        <f t="shared" si="105"/>
        <v/>
      </c>
      <c r="AA2101" s="216" t="str">
        <f>IF(ISNUMBER(J2101),IF(OR(F2101&lt;Soll_Ist_Vergleich!$C$4,F2101&gt;Soll_Ist_Vergleich!$C$5,I2101&lt;Soll_Ist_Vergleich!$C$4,I2101&gt;Soll_Ist_Vergleich!$C$5,O2101&lt;Soll_Ist_Vergleich!$C$4,O2101&gt;Soll_Ist_Vergleich!$C$5),"Datum überprüfen",""),"")</f>
        <v/>
      </c>
    </row>
    <row r="2102" spans="1:27" x14ac:dyDescent="0.2">
      <c r="A2102" s="243" t="str">
        <f>IF(ISBLANK(B2102),"",COUNTA(B$10:B2102))</f>
        <v/>
      </c>
      <c r="B2102" s="24"/>
      <c r="C2102" s="48"/>
      <c r="D2102" s="48"/>
      <c r="E2102" s="33"/>
      <c r="F2102" s="35"/>
      <c r="G2102" s="35"/>
      <c r="H2102" s="49"/>
      <c r="I2102" s="35"/>
      <c r="J2102" s="34"/>
      <c r="K2102" s="62"/>
      <c r="L2102" s="62"/>
      <c r="M2102" s="114"/>
      <c r="N2102" s="116"/>
      <c r="O2102" s="57"/>
      <c r="P2102" s="50"/>
      <c r="Q2102" s="34"/>
      <c r="R2102" s="48"/>
      <c r="T2102" s="231" t="str">
        <f t="shared" si="103"/>
        <v/>
      </c>
      <c r="U2102" s="230"/>
      <c r="W2102" s="221" t="str">
        <f t="shared" si="104"/>
        <v/>
      </c>
      <c r="X2102" s="221" t="str">
        <f t="shared" si="105"/>
        <v/>
      </c>
      <c r="AA2102" s="216" t="str">
        <f>IF(ISNUMBER(J2102),IF(OR(F2102&lt;Soll_Ist_Vergleich!$C$4,F2102&gt;Soll_Ist_Vergleich!$C$5,I2102&lt;Soll_Ist_Vergleich!$C$4,I2102&gt;Soll_Ist_Vergleich!$C$5,O2102&lt;Soll_Ist_Vergleich!$C$4,O2102&gt;Soll_Ist_Vergleich!$C$5),"Datum überprüfen",""),"")</f>
        <v/>
      </c>
    </row>
    <row r="2103" spans="1:27" x14ac:dyDescent="0.2">
      <c r="A2103" s="243" t="str">
        <f>IF(ISBLANK(B2103),"",COUNTA(B$10:B2103))</f>
        <v/>
      </c>
      <c r="B2103" s="24"/>
      <c r="C2103" s="48"/>
      <c r="D2103" s="48"/>
      <c r="E2103" s="33"/>
      <c r="F2103" s="35"/>
      <c r="G2103" s="35"/>
      <c r="H2103" s="49"/>
      <c r="I2103" s="35"/>
      <c r="J2103" s="34"/>
      <c r="K2103" s="62"/>
      <c r="L2103" s="62"/>
      <c r="M2103" s="114"/>
      <c r="N2103" s="116"/>
      <c r="O2103" s="57"/>
      <c r="P2103" s="50"/>
      <c r="Q2103" s="34"/>
      <c r="R2103" s="48"/>
      <c r="T2103" s="231" t="str">
        <f t="shared" si="103"/>
        <v/>
      </c>
      <c r="U2103" s="230"/>
      <c r="W2103" s="221" t="str">
        <f t="shared" si="104"/>
        <v/>
      </c>
      <c r="X2103" s="221" t="str">
        <f t="shared" si="105"/>
        <v/>
      </c>
      <c r="AA2103" s="216" t="str">
        <f>IF(ISNUMBER(J2103),IF(OR(F2103&lt;Soll_Ist_Vergleich!$C$4,F2103&gt;Soll_Ist_Vergleich!$C$5,I2103&lt;Soll_Ist_Vergleich!$C$4,I2103&gt;Soll_Ist_Vergleich!$C$5,O2103&lt;Soll_Ist_Vergleich!$C$4,O2103&gt;Soll_Ist_Vergleich!$C$5),"Datum überprüfen",""),"")</f>
        <v/>
      </c>
    </row>
    <row r="2104" spans="1:27" x14ac:dyDescent="0.2">
      <c r="A2104" s="243" t="str">
        <f>IF(ISBLANK(B2104),"",COUNTA(B$10:B2104))</f>
        <v/>
      </c>
      <c r="B2104" s="24"/>
      <c r="C2104" s="48"/>
      <c r="D2104" s="48"/>
      <c r="E2104" s="33"/>
      <c r="F2104" s="35"/>
      <c r="G2104" s="35"/>
      <c r="H2104" s="49"/>
      <c r="I2104" s="35"/>
      <c r="J2104" s="34"/>
      <c r="K2104" s="62"/>
      <c r="L2104" s="62"/>
      <c r="M2104" s="114"/>
      <c r="N2104" s="116"/>
      <c r="O2104" s="57"/>
      <c r="P2104" s="50"/>
      <c r="Q2104" s="34"/>
      <c r="R2104" s="48"/>
      <c r="T2104" s="231" t="str">
        <f t="shared" si="103"/>
        <v/>
      </c>
      <c r="U2104" s="230"/>
      <c r="W2104" s="221" t="str">
        <f t="shared" si="104"/>
        <v/>
      </c>
      <c r="X2104" s="221" t="str">
        <f t="shared" si="105"/>
        <v/>
      </c>
      <c r="AA2104" s="216" t="str">
        <f>IF(ISNUMBER(J2104),IF(OR(F2104&lt;Soll_Ist_Vergleich!$C$4,F2104&gt;Soll_Ist_Vergleich!$C$5,I2104&lt;Soll_Ist_Vergleich!$C$4,I2104&gt;Soll_Ist_Vergleich!$C$5,O2104&lt;Soll_Ist_Vergleich!$C$4,O2104&gt;Soll_Ist_Vergleich!$C$5),"Datum überprüfen",""),"")</f>
        <v/>
      </c>
    </row>
    <row r="2105" spans="1:27" x14ac:dyDescent="0.2">
      <c r="A2105" s="243" t="str">
        <f>IF(ISBLANK(B2105),"",COUNTA(B$10:B2105))</f>
        <v/>
      </c>
      <c r="B2105" s="24"/>
      <c r="C2105" s="48"/>
      <c r="D2105" s="48"/>
      <c r="E2105" s="33"/>
      <c r="F2105" s="35"/>
      <c r="G2105" s="35"/>
      <c r="H2105" s="49"/>
      <c r="I2105" s="35"/>
      <c r="J2105" s="34"/>
      <c r="K2105" s="62"/>
      <c r="L2105" s="62"/>
      <c r="M2105" s="114"/>
      <c r="N2105" s="116"/>
      <c r="O2105" s="57"/>
      <c r="P2105" s="50"/>
      <c r="Q2105" s="34"/>
      <c r="R2105" s="48"/>
      <c r="T2105" s="231" t="str">
        <f t="shared" si="103"/>
        <v/>
      </c>
      <c r="U2105" s="230"/>
      <c r="W2105" s="221" t="str">
        <f t="shared" si="104"/>
        <v/>
      </c>
      <c r="X2105" s="221" t="str">
        <f t="shared" si="105"/>
        <v/>
      </c>
      <c r="AA2105" s="216" t="str">
        <f>IF(ISNUMBER(J2105),IF(OR(F2105&lt;Soll_Ist_Vergleich!$C$4,F2105&gt;Soll_Ist_Vergleich!$C$5,I2105&lt;Soll_Ist_Vergleich!$C$4,I2105&gt;Soll_Ist_Vergleich!$C$5,O2105&lt;Soll_Ist_Vergleich!$C$4,O2105&gt;Soll_Ist_Vergleich!$C$5),"Datum überprüfen",""),"")</f>
        <v/>
      </c>
    </row>
    <row r="2106" spans="1:27" x14ac:dyDescent="0.2">
      <c r="A2106" s="243" t="str">
        <f>IF(ISBLANK(B2106),"",COUNTA(B$10:B2106))</f>
        <v/>
      </c>
      <c r="B2106" s="24"/>
      <c r="C2106" s="48"/>
      <c r="D2106" s="48"/>
      <c r="E2106" s="33"/>
      <c r="F2106" s="35"/>
      <c r="G2106" s="35"/>
      <c r="H2106" s="49"/>
      <c r="I2106" s="35"/>
      <c r="J2106" s="34"/>
      <c r="K2106" s="62"/>
      <c r="L2106" s="62"/>
      <c r="M2106" s="114"/>
      <c r="N2106" s="116"/>
      <c r="O2106" s="57"/>
      <c r="P2106" s="50"/>
      <c r="Q2106" s="34"/>
      <c r="R2106" s="48"/>
      <c r="T2106" s="231" t="str">
        <f t="shared" ref="T2106:T2169" si="106">IF(ISNUMBER(Q2106),Q2106-S2106,"")</f>
        <v/>
      </c>
      <c r="U2106" s="230"/>
      <c r="W2106" s="221" t="str">
        <f t="shared" ref="W2106:W2169" si="107">IF(ISNUMBER(J2106),ROUND(J2106/(1+L2106/100)*(1-K2106/100),2),"")</f>
        <v/>
      </c>
      <c r="X2106" s="221" t="str">
        <f t="shared" ref="X2106:X2169" si="108">IF(ISNUMBER(J2106),ROUND(J2106/(1+L2106/100),2),"")</f>
        <v/>
      </c>
      <c r="AA2106" s="216" t="str">
        <f>IF(ISNUMBER(J2106),IF(OR(F2106&lt;Soll_Ist_Vergleich!$C$4,F2106&gt;Soll_Ist_Vergleich!$C$5,I2106&lt;Soll_Ist_Vergleich!$C$4,I2106&gt;Soll_Ist_Vergleich!$C$5,O2106&lt;Soll_Ist_Vergleich!$C$4,O2106&gt;Soll_Ist_Vergleich!$C$5),"Datum überprüfen",""),"")</f>
        <v/>
      </c>
    </row>
    <row r="2107" spans="1:27" x14ac:dyDescent="0.2">
      <c r="A2107" s="243" t="str">
        <f>IF(ISBLANK(B2107),"",COUNTA(B$10:B2107))</f>
        <v/>
      </c>
      <c r="B2107" s="24"/>
      <c r="C2107" s="48"/>
      <c r="D2107" s="48"/>
      <c r="E2107" s="33"/>
      <c r="F2107" s="35"/>
      <c r="G2107" s="35"/>
      <c r="H2107" s="49"/>
      <c r="I2107" s="35"/>
      <c r="J2107" s="34"/>
      <c r="K2107" s="62"/>
      <c r="L2107" s="62"/>
      <c r="M2107" s="114"/>
      <c r="N2107" s="116"/>
      <c r="O2107" s="57"/>
      <c r="P2107" s="50"/>
      <c r="Q2107" s="34"/>
      <c r="R2107" s="48"/>
      <c r="T2107" s="231" t="str">
        <f t="shared" si="106"/>
        <v/>
      </c>
      <c r="U2107" s="230"/>
      <c r="W2107" s="221" t="str">
        <f t="shared" si="107"/>
        <v/>
      </c>
      <c r="X2107" s="221" t="str">
        <f t="shared" si="108"/>
        <v/>
      </c>
      <c r="AA2107" s="216" t="str">
        <f>IF(ISNUMBER(J2107),IF(OR(F2107&lt;Soll_Ist_Vergleich!$C$4,F2107&gt;Soll_Ist_Vergleich!$C$5,I2107&lt;Soll_Ist_Vergleich!$C$4,I2107&gt;Soll_Ist_Vergleich!$C$5,O2107&lt;Soll_Ist_Vergleich!$C$4,O2107&gt;Soll_Ist_Vergleich!$C$5),"Datum überprüfen",""),"")</f>
        <v/>
      </c>
    </row>
    <row r="2108" spans="1:27" x14ac:dyDescent="0.2">
      <c r="A2108" s="243" t="str">
        <f>IF(ISBLANK(B2108),"",COUNTA(B$10:B2108))</f>
        <v/>
      </c>
      <c r="B2108" s="24"/>
      <c r="C2108" s="48"/>
      <c r="D2108" s="48"/>
      <c r="E2108" s="33"/>
      <c r="F2108" s="35"/>
      <c r="G2108" s="35"/>
      <c r="H2108" s="49"/>
      <c r="I2108" s="35"/>
      <c r="J2108" s="34"/>
      <c r="K2108" s="62"/>
      <c r="L2108" s="62"/>
      <c r="M2108" s="114"/>
      <c r="N2108" s="116"/>
      <c r="O2108" s="57"/>
      <c r="P2108" s="50"/>
      <c r="Q2108" s="34"/>
      <c r="R2108" s="48"/>
      <c r="T2108" s="231" t="str">
        <f t="shared" si="106"/>
        <v/>
      </c>
      <c r="U2108" s="230"/>
      <c r="W2108" s="221" t="str">
        <f t="shared" si="107"/>
        <v/>
      </c>
      <c r="X2108" s="221" t="str">
        <f t="shared" si="108"/>
        <v/>
      </c>
      <c r="AA2108" s="216" t="str">
        <f>IF(ISNUMBER(J2108),IF(OR(F2108&lt;Soll_Ist_Vergleich!$C$4,F2108&gt;Soll_Ist_Vergleich!$C$5,I2108&lt;Soll_Ist_Vergleich!$C$4,I2108&gt;Soll_Ist_Vergleich!$C$5,O2108&lt;Soll_Ist_Vergleich!$C$4,O2108&gt;Soll_Ist_Vergleich!$C$5),"Datum überprüfen",""),"")</f>
        <v/>
      </c>
    </row>
    <row r="2109" spans="1:27" x14ac:dyDescent="0.2">
      <c r="A2109" s="243" t="str">
        <f>IF(ISBLANK(B2109),"",COUNTA(B$10:B2109))</f>
        <v/>
      </c>
      <c r="B2109" s="24"/>
      <c r="C2109" s="48"/>
      <c r="D2109" s="48"/>
      <c r="E2109" s="33"/>
      <c r="F2109" s="35"/>
      <c r="G2109" s="35"/>
      <c r="H2109" s="49"/>
      <c r="I2109" s="35"/>
      <c r="J2109" s="34"/>
      <c r="K2109" s="62"/>
      <c r="L2109" s="62"/>
      <c r="M2109" s="114"/>
      <c r="N2109" s="116"/>
      <c r="O2109" s="57"/>
      <c r="P2109" s="50"/>
      <c r="Q2109" s="34"/>
      <c r="R2109" s="48"/>
      <c r="T2109" s="231" t="str">
        <f t="shared" si="106"/>
        <v/>
      </c>
      <c r="U2109" s="230"/>
      <c r="W2109" s="221" t="str">
        <f t="shared" si="107"/>
        <v/>
      </c>
      <c r="X2109" s="221" t="str">
        <f t="shared" si="108"/>
        <v/>
      </c>
      <c r="AA2109" s="216" t="str">
        <f>IF(ISNUMBER(J2109),IF(OR(F2109&lt;Soll_Ist_Vergleich!$C$4,F2109&gt;Soll_Ist_Vergleich!$C$5,I2109&lt;Soll_Ist_Vergleich!$C$4,I2109&gt;Soll_Ist_Vergleich!$C$5,O2109&lt;Soll_Ist_Vergleich!$C$4,O2109&gt;Soll_Ist_Vergleich!$C$5),"Datum überprüfen",""),"")</f>
        <v/>
      </c>
    </row>
    <row r="2110" spans="1:27" x14ac:dyDescent="0.2">
      <c r="A2110" s="243" t="str">
        <f>IF(ISBLANK(B2110),"",COUNTA(B$10:B2110))</f>
        <v/>
      </c>
      <c r="B2110" s="24"/>
      <c r="C2110" s="48"/>
      <c r="D2110" s="48"/>
      <c r="E2110" s="33"/>
      <c r="F2110" s="35"/>
      <c r="G2110" s="35"/>
      <c r="H2110" s="49"/>
      <c r="I2110" s="35"/>
      <c r="J2110" s="34"/>
      <c r="K2110" s="62"/>
      <c r="L2110" s="62"/>
      <c r="M2110" s="114"/>
      <c r="N2110" s="116"/>
      <c r="O2110" s="57"/>
      <c r="P2110" s="50"/>
      <c r="Q2110" s="34"/>
      <c r="R2110" s="48"/>
      <c r="T2110" s="231" t="str">
        <f t="shared" si="106"/>
        <v/>
      </c>
      <c r="U2110" s="230"/>
      <c r="W2110" s="221" t="str">
        <f t="shared" si="107"/>
        <v/>
      </c>
      <c r="X2110" s="221" t="str">
        <f t="shared" si="108"/>
        <v/>
      </c>
      <c r="AA2110" s="216" t="str">
        <f>IF(ISNUMBER(J2110),IF(OR(F2110&lt;Soll_Ist_Vergleich!$C$4,F2110&gt;Soll_Ist_Vergleich!$C$5,I2110&lt;Soll_Ist_Vergleich!$C$4,I2110&gt;Soll_Ist_Vergleich!$C$5,O2110&lt;Soll_Ist_Vergleich!$C$4,O2110&gt;Soll_Ist_Vergleich!$C$5),"Datum überprüfen",""),"")</f>
        <v/>
      </c>
    </row>
    <row r="2111" spans="1:27" x14ac:dyDescent="0.2">
      <c r="A2111" s="243" t="str">
        <f>IF(ISBLANK(B2111),"",COUNTA(B$10:B2111))</f>
        <v/>
      </c>
      <c r="B2111" s="24"/>
      <c r="C2111" s="48"/>
      <c r="D2111" s="48"/>
      <c r="E2111" s="33"/>
      <c r="F2111" s="35"/>
      <c r="G2111" s="35"/>
      <c r="H2111" s="49"/>
      <c r="I2111" s="35"/>
      <c r="J2111" s="34"/>
      <c r="K2111" s="62"/>
      <c r="L2111" s="62"/>
      <c r="M2111" s="114"/>
      <c r="N2111" s="116"/>
      <c r="O2111" s="57"/>
      <c r="P2111" s="50"/>
      <c r="Q2111" s="34"/>
      <c r="R2111" s="48"/>
      <c r="T2111" s="231" t="str">
        <f t="shared" si="106"/>
        <v/>
      </c>
      <c r="U2111" s="230"/>
      <c r="W2111" s="221" t="str">
        <f t="shared" si="107"/>
        <v/>
      </c>
      <c r="X2111" s="221" t="str">
        <f t="shared" si="108"/>
        <v/>
      </c>
      <c r="AA2111" s="216" t="str">
        <f>IF(ISNUMBER(J2111),IF(OR(F2111&lt;Soll_Ist_Vergleich!$C$4,F2111&gt;Soll_Ist_Vergleich!$C$5,I2111&lt;Soll_Ist_Vergleich!$C$4,I2111&gt;Soll_Ist_Vergleich!$C$5,O2111&lt;Soll_Ist_Vergleich!$C$4,O2111&gt;Soll_Ist_Vergleich!$C$5),"Datum überprüfen",""),"")</f>
        <v/>
      </c>
    </row>
    <row r="2112" spans="1:27" x14ac:dyDescent="0.2">
      <c r="A2112" s="243" t="str">
        <f>IF(ISBLANK(B2112),"",COUNTA(B$10:B2112))</f>
        <v/>
      </c>
      <c r="B2112" s="24"/>
      <c r="C2112" s="48"/>
      <c r="D2112" s="48"/>
      <c r="E2112" s="33"/>
      <c r="F2112" s="35"/>
      <c r="G2112" s="35"/>
      <c r="H2112" s="49"/>
      <c r="I2112" s="35"/>
      <c r="J2112" s="34"/>
      <c r="K2112" s="62"/>
      <c r="L2112" s="62"/>
      <c r="M2112" s="114"/>
      <c r="N2112" s="116"/>
      <c r="O2112" s="57"/>
      <c r="P2112" s="50"/>
      <c r="Q2112" s="34"/>
      <c r="R2112" s="48"/>
      <c r="T2112" s="231" t="str">
        <f t="shared" si="106"/>
        <v/>
      </c>
      <c r="U2112" s="230"/>
      <c r="W2112" s="221" t="str">
        <f t="shared" si="107"/>
        <v/>
      </c>
      <c r="X2112" s="221" t="str">
        <f t="shared" si="108"/>
        <v/>
      </c>
      <c r="AA2112" s="216" t="str">
        <f>IF(ISNUMBER(J2112),IF(OR(F2112&lt;Soll_Ist_Vergleich!$C$4,F2112&gt;Soll_Ist_Vergleich!$C$5,I2112&lt;Soll_Ist_Vergleich!$C$4,I2112&gt;Soll_Ist_Vergleich!$C$5,O2112&lt;Soll_Ist_Vergleich!$C$4,O2112&gt;Soll_Ist_Vergleich!$C$5),"Datum überprüfen",""),"")</f>
        <v/>
      </c>
    </row>
    <row r="2113" spans="1:27" x14ac:dyDescent="0.2">
      <c r="A2113" s="243" t="str">
        <f>IF(ISBLANK(B2113),"",COUNTA(B$10:B2113))</f>
        <v/>
      </c>
      <c r="B2113" s="24"/>
      <c r="C2113" s="48"/>
      <c r="D2113" s="48"/>
      <c r="E2113" s="33"/>
      <c r="F2113" s="35"/>
      <c r="G2113" s="35"/>
      <c r="H2113" s="49"/>
      <c r="I2113" s="35"/>
      <c r="J2113" s="34"/>
      <c r="K2113" s="62"/>
      <c r="L2113" s="62"/>
      <c r="M2113" s="114"/>
      <c r="N2113" s="116"/>
      <c r="O2113" s="57"/>
      <c r="P2113" s="50"/>
      <c r="Q2113" s="34"/>
      <c r="R2113" s="48"/>
      <c r="T2113" s="231" t="str">
        <f t="shared" si="106"/>
        <v/>
      </c>
      <c r="U2113" s="230"/>
      <c r="W2113" s="221" t="str">
        <f t="shared" si="107"/>
        <v/>
      </c>
      <c r="X2113" s="221" t="str">
        <f t="shared" si="108"/>
        <v/>
      </c>
      <c r="AA2113" s="216" t="str">
        <f>IF(ISNUMBER(J2113),IF(OR(F2113&lt;Soll_Ist_Vergleich!$C$4,F2113&gt;Soll_Ist_Vergleich!$C$5,I2113&lt;Soll_Ist_Vergleich!$C$4,I2113&gt;Soll_Ist_Vergleich!$C$5,O2113&lt;Soll_Ist_Vergleich!$C$4,O2113&gt;Soll_Ist_Vergleich!$C$5),"Datum überprüfen",""),"")</f>
        <v/>
      </c>
    </row>
    <row r="2114" spans="1:27" x14ac:dyDescent="0.2">
      <c r="A2114" s="243" t="str">
        <f>IF(ISBLANK(B2114),"",COUNTA(B$10:B2114))</f>
        <v/>
      </c>
      <c r="B2114" s="24"/>
      <c r="C2114" s="48"/>
      <c r="D2114" s="48"/>
      <c r="E2114" s="33"/>
      <c r="F2114" s="35"/>
      <c r="G2114" s="35"/>
      <c r="H2114" s="49"/>
      <c r="I2114" s="35"/>
      <c r="J2114" s="34"/>
      <c r="K2114" s="62"/>
      <c r="L2114" s="62"/>
      <c r="M2114" s="114"/>
      <c r="N2114" s="116"/>
      <c r="O2114" s="57"/>
      <c r="P2114" s="50"/>
      <c r="Q2114" s="34"/>
      <c r="R2114" s="48"/>
      <c r="T2114" s="231" t="str">
        <f t="shared" si="106"/>
        <v/>
      </c>
      <c r="U2114" s="230"/>
      <c r="W2114" s="221" t="str">
        <f t="shared" si="107"/>
        <v/>
      </c>
      <c r="X2114" s="221" t="str">
        <f t="shared" si="108"/>
        <v/>
      </c>
      <c r="AA2114" s="216" t="str">
        <f>IF(ISNUMBER(J2114),IF(OR(F2114&lt;Soll_Ist_Vergleich!$C$4,F2114&gt;Soll_Ist_Vergleich!$C$5,I2114&lt;Soll_Ist_Vergleich!$C$4,I2114&gt;Soll_Ist_Vergleich!$C$5,O2114&lt;Soll_Ist_Vergleich!$C$4,O2114&gt;Soll_Ist_Vergleich!$C$5),"Datum überprüfen",""),"")</f>
        <v/>
      </c>
    </row>
    <row r="2115" spans="1:27" x14ac:dyDescent="0.2">
      <c r="A2115" s="243" t="str">
        <f>IF(ISBLANK(B2115),"",COUNTA(B$10:B2115))</f>
        <v/>
      </c>
      <c r="B2115" s="24"/>
      <c r="C2115" s="48"/>
      <c r="D2115" s="48"/>
      <c r="E2115" s="33"/>
      <c r="F2115" s="35"/>
      <c r="G2115" s="35"/>
      <c r="H2115" s="49"/>
      <c r="I2115" s="35"/>
      <c r="J2115" s="34"/>
      <c r="K2115" s="62"/>
      <c r="L2115" s="62"/>
      <c r="M2115" s="114"/>
      <c r="N2115" s="116"/>
      <c r="O2115" s="57"/>
      <c r="P2115" s="50"/>
      <c r="Q2115" s="34"/>
      <c r="R2115" s="48"/>
      <c r="T2115" s="231" t="str">
        <f t="shared" si="106"/>
        <v/>
      </c>
      <c r="U2115" s="230"/>
      <c r="W2115" s="221" t="str">
        <f t="shared" si="107"/>
        <v/>
      </c>
      <c r="X2115" s="221" t="str">
        <f t="shared" si="108"/>
        <v/>
      </c>
      <c r="AA2115" s="216" t="str">
        <f>IF(ISNUMBER(J2115),IF(OR(F2115&lt;Soll_Ist_Vergleich!$C$4,F2115&gt;Soll_Ist_Vergleich!$C$5,I2115&lt;Soll_Ist_Vergleich!$C$4,I2115&gt;Soll_Ist_Vergleich!$C$5,O2115&lt;Soll_Ist_Vergleich!$C$4,O2115&gt;Soll_Ist_Vergleich!$C$5),"Datum überprüfen",""),"")</f>
        <v/>
      </c>
    </row>
    <row r="2116" spans="1:27" x14ac:dyDescent="0.2">
      <c r="A2116" s="243" t="str">
        <f>IF(ISBLANK(B2116),"",COUNTA(B$10:B2116))</f>
        <v/>
      </c>
      <c r="B2116" s="24"/>
      <c r="C2116" s="48"/>
      <c r="D2116" s="48"/>
      <c r="E2116" s="33"/>
      <c r="F2116" s="35"/>
      <c r="G2116" s="35"/>
      <c r="H2116" s="49"/>
      <c r="I2116" s="35"/>
      <c r="J2116" s="34"/>
      <c r="K2116" s="62"/>
      <c r="L2116" s="62"/>
      <c r="M2116" s="114"/>
      <c r="N2116" s="116"/>
      <c r="O2116" s="57"/>
      <c r="P2116" s="50"/>
      <c r="Q2116" s="34"/>
      <c r="R2116" s="48"/>
      <c r="T2116" s="231" t="str">
        <f t="shared" si="106"/>
        <v/>
      </c>
      <c r="U2116" s="230"/>
      <c r="W2116" s="221" t="str">
        <f t="shared" si="107"/>
        <v/>
      </c>
      <c r="X2116" s="221" t="str">
        <f t="shared" si="108"/>
        <v/>
      </c>
      <c r="AA2116" s="216" t="str">
        <f>IF(ISNUMBER(J2116),IF(OR(F2116&lt;Soll_Ist_Vergleich!$C$4,F2116&gt;Soll_Ist_Vergleich!$C$5,I2116&lt;Soll_Ist_Vergleich!$C$4,I2116&gt;Soll_Ist_Vergleich!$C$5,O2116&lt;Soll_Ist_Vergleich!$C$4,O2116&gt;Soll_Ist_Vergleich!$C$5),"Datum überprüfen",""),"")</f>
        <v/>
      </c>
    </row>
    <row r="2117" spans="1:27" x14ac:dyDescent="0.2">
      <c r="A2117" s="243" t="str">
        <f>IF(ISBLANK(B2117),"",COUNTA(B$10:B2117))</f>
        <v/>
      </c>
      <c r="B2117" s="24"/>
      <c r="C2117" s="48"/>
      <c r="D2117" s="48"/>
      <c r="E2117" s="33"/>
      <c r="F2117" s="35"/>
      <c r="G2117" s="35"/>
      <c r="H2117" s="49"/>
      <c r="I2117" s="35"/>
      <c r="J2117" s="34"/>
      <c r="K2117" s="62"/>
      <c r="L2117" s="62"/>
      <c r="M2117" s="114"/>
      <c r="N2117" s="116"/>
      <c r="O2117" s="57"/>
      <c r="P2117" s="50"/>
      <c r="Q2117" s="34"/>
      <c r="R2117" s="48"/>
      <c r="T2117" s="231" t="str">
        <f t="shared" si="106"/>
        <v/>
      </c>
      <c r="U2117" s="230"/>
      <c r="W2117" s="221" t="str">
        <f t="shared" si="107"/>
        <v/>
      </c>
      <c r="X2117" s="221" t="str">
        <f t="shared" si="108"/>
        <v/>
      </c>
      <c r="AA2117" s="216" t="str">
        <f>IF(ISNUMBER(J2117),IF(OR(F2117&lt;Soll_Ist_Vergleich!$C$4,F2117&gt;Soll_Ist_Vergleich!$C$5,I2117&lt;Soll_Ist_Vergleich!$C$4,I2117&gt;Soll_Ist_Vergleich!$C$5,O2117&lt;Soll_Ist_Vergleich!$C$4,O2117&gt;Soll_Ist_Vergleich!$C$5),"Datum überprüfen",""),"")</f>
        <v/>
      </c>
    </row>
    <row r="2118" spans="1:27" x14ac:dyDescent="0.2">
      <c r="A2118" s="243" t="str">
        <f>IF(ISBLANK(B2118),"",COUNTA(B$10:B2118))</f>
        <v/>
      </c>
      <c r="B2118" s="24"/>
      <c r="C2118" s="48"/>
      <c r="D2118" s="48"/>
      <c r="E2118" s="33"/>
      <c r="F2118" s="35"/>
      <c r="G2118" s="35"/>
      <c r="H2118" s="49"/>
      <c r="I2118" s="35"/>
      <c r="J2118" s="34"/>
      <c r="K2118" s="62"/>
      <c r="L2118" s="62"/>
      <c r="M2118" s="114"/>
      <c r="N2118" s="116"/>
      <c r="O2118" s="57"/>
      <c r="P2118" s="50"/>
      <c r="Q2118" s="34"/>
      <c r="R2118" s="48"/>
      <c r="T2118" s="231" t="str">
        <f t="shared" si="106"/>
        <v/>
      </c>
      <c r="U2118" s="230"/>
      <c r="W2118" s="221" t="str">
        <f t="shared" si="107"/>
        <v/>
      </c>
      <c r="X2118" s="221" t="str">
        <f t="shared" si="108"/>
        <v/>
      </c>
      <c r="AA2118" s="216" t="str">
        <f>IF(ISNUMBER(J2118),IF(OR(F2118&lt;Soll_Ist_Vergleich!$C$4,F2118&gt;Soll_Ist_Vergleich!$C$5,I2118&lt;Soll_Ist_Vergleich!$C$4,I2118&gt;Soll_Ist_Vergleich!$C$5,O2118&lt;Soll_Ist_Vergleich!$C$4,O2118&gt;Soll_Ist_Vergleich!$C$5),"Datum überprüfen",""),"")</f>
        <v/>
      </c>
    </row>
    <row r="2119" spans="1:27" x14ac:dyDescent="0.2">
      <c r="A2119" s="243" t="str">
        <f>IF(ISBLANK(B2119),"",COUNTA(B$10:B2119))</f>
        <v/>
      </c>
      <c r="B2119" s="24"/>
      <c r="C2119" s="48"/>
      <c r="D2119" s="48"/>
      <c r="E2119" s="33"/>
      <c r="F2119" s="35"/>
      <c r="G2119" s="35"/>
      <c r="H2119" s="49"/>
      <c r="I2119" s="35"/>
      <c r="J2119" s="34"/>
      <c r="K2119" s="62"/>
      <c r="L2119" s="62"/>
      <c r="M2119" s="114"/>
      <c r="N2119" s="116"/>
      <c r="O2119" s="57"/>
      <c r="P2119" s="50"/>
      <c r="Q2119" s="34"/>
      <c r="R2119" s="48"/>
      <c r="T2119" s="231" t="str">
        <f t="shared" si="106"/>
        <v/>
      </c>
      <c r="U2119" s="230"/>
      <c r="W2119" s="221" t="str">
        <f t="shared" si="107"/>
        <v/>
      </c>
      <c r="X2119" s="221" t="str">
        <f t="shared" si="108"/>
        <v/>
      </c>
      <c r="AA2119" s="216" t="str">
        <f>IF(ISNUMBER(J2119),IF(OR(F2119&lt;Soll_Ist_Vergleich!$C$4,F2119&gt;Soll_Ist_Vergleich!$C$5,I2119&lt;Soll_Ist_Vergleich!$C$4,I2119&gt;Soll_Ist_Vergleich!$C$5,O2119&lt;Soll_Ist_Vergleich!$C$4,O2119&gt;Soll_Ist_Vergleich!$C$5),"Datum überprüfen",""),"")</f>
        <v/>
      </c>
    </row>
    <row r="2120" spans="1:27" x14ac:dyDescent="0.2">
      <c r="A2120" s="243" t="str">
        <f>IF(ISBLANK(B2120),"",COUNTA(B$10:B2120))</f>
        <v/>
      </c>
      <c r="B2120" s="24"/>
      <c r="C2120" s="48"/>
      <c r="D2120" s="48"/>
      <c r="E2120" s="33"/>
      <c r="F2120" s="35"/>
      <c r="G2120" s="35"/>
      <c r="H2120" s="49"/>
      <c r="I2120" s="35"/>
      <c r="J2120" s="34"/>
      <c r="K2120" s="62"/>
      <c r="L2120" s="62"/>
      <c r="M2120" s="114"/>
      <c r="N2120" s="116"/>
      <c r="O2120" s="57"/>
      <c r="P2120" s="50"/>
      <c r="Q2120" s="34"/>
      <c r="R2120" s="48"/>
      <c r="T2120" s="231" t="str">
        <f t="shared" si="106"/>
        <v/>
      </c>
      <c r="U2120" s="230"/>
      <c r="W2120" s="221" t="str">
        <f t="shared" si="107"/>
        <v/>
      </c>
      <c r="X2120" s="221" t="str">
        <f t="shared" si="108"/>
        <v/>
      </c>
      <c r="AA2120" s="216" t="str">
        <f>IF(ISNUMBER(J2120),IF(OR(F2120&lt;Soll_Ist_Vergleich!$C$4,F2120&gt;Soll_Ist_Vergleich!$C$5,I2120&lt;Soll_Ist_Vergleich!$C$4,I2120&gt;Soll_Ist_Vergleich!$C$5,O2120&lt;Soll_Ist_Vergleich!$C$4,O2120&gt;Soll_Ist_Vergleich!$C$5),"Datum überprüfen",""),"")</f>
        <v/>
      </c>
    </row>
    <row r="2121" spans="1:27" x14ac:dyDescent="0.2">
      <c r="A2121" s="243" t="str">
        <f>IF(ISBLANK(B2121),"",COUNTA(B$10:B2121))</f>
        <v/>
      </c>
      <c r="B2121" s="24"/>
      <c r="C2121" s="48"/>
      <c r="D2121" s="48"/>
      <c r="E2121" s="33"/>
      <c r="F2121" s="35"/>
      <c r="G2121" s="35"/>
      <c r="H2121" s="49"/>
      <c r="I2121" s="35"/>
      <c r="J2121" s="34"/>
      <c r="K2121" s="62"/>
      <c r="L2121" s="62"/>
      <c r="M2121" s="114"/>
      <c r="N2121" s="116"/>
      <c r="O2121" s="57"/>
      <c r="P2121" s="50"/>
      <c r="Q2121" s="34"/>
      <c r="R2121" s="48"/>
      <c r="T2121" s="231" t="str">
        <f t="shared" si="106"/>
        <v/>
      </c>
      <c r="U2121" s="230"/>
      <c r="W2121" s="221" t="str">
        <f t="shared" si="107"/>
        <v/>
      </c>
      <c r="X2121" s="221" t="str">
        <f t="shared" si="108"/>
        <v/>
      </c>
      <c r="AA2121" s="216" t="str">
        <f>IF(ISNUMBER(J2121),IF(OR(F2121&lt;Soll_Ist_Vergleich!$C$4,F2121&gt;Soll_Ist_Vergleich!$C$5,I2121&lt;Soll_Ist_Vergleich!$C$4,I2121&gt;Soll_Ist_Vergleich!$C$5,O2121&lt;Soll_Ist_Vergleich!$C$4,O2121&gt;Soll_Ist_Vergleich!$C$5),"Datum überprüfen",""),"")</f>
        <v/>
      </c>
    </row>
    <row r="2122" spans="1:27" x14ac:dyDescent="0.2">
      <c r="A2122" s="243" t="str">
        <f>IF(ISBLANK(B2122),"",COUNTA(B$10:B2122))</f>
        <v/>
      </c>
      <c r="B2122" s="24"/>
      <c r="C2122" s="48"/>
      <c r="D2122" s="48"/>
      <c r="E2122" s="33"/>
      <c r="F2122" s="35"/>
      <c r="G2122" s="35"/>
      <c r="H2122" s="49"/>
      <c r="I2122" s="35"/>
      <c r="J2122" s="34"/>
      <c r="K2122" s="62"/>
      <c r="L2122" s="62"/>
      <c r="M2122" s="114"/>
      <c r="N2122" s="116"/>
      <c r="O2122" s="57"/>
      <c r="P2122" s="50"/>
      <c r="Q2122" s="34"/>
      <c r="R2122" s="48"/>
      <c r="T2122" s="231" t="str">
        <f t="shared" si="106"/>
        <v/>
      </c>
      <c r="U2122" s="230"/>
      <c r="W2122" s="221" t="str">
        <f t="shared" si="107"/>
        <v/>
      </c>
      <c r="X2122" s="221" t="str">
        <f t="shared" si="108"/>
        <v/>
      </c>
      <c r="AA2122" s="216" t="str">
        <f>IF(ISNUMBER(J2122),IF(OR(F2122&lt;Soll_Ist_Vergleich!$C$4,F2122&gt;Soll_Ist_Vergleich!$C$5,I2122&lt;Soll_Ist_Vergleich!$C$4,I2122&gt;Soll_Ist_Vergleich!$C$5,O2122&lt;Soll_Ist_Vergleich!$C$4,O2122&gt;Soll_Ist_Vergleich!$C$5),"Datum überprüfen",""),"")</f>
        <v/>
      </c>
    </row>
    <row r="2123" spans="1:27" x14ac:dyDescent="0.2">
      <c r="A2123" s="243" t="str">
        <f>IF(ISBLANK(B2123),"",COUNTA(B$10:B2123))</f>
        <v/>
      </c>
      <c r="B2123" s="24"/>
      <c r="C2123" s="48"/>
      <c r="D2123" s="48"/>
      <c r="E2123" s="33"/>
      <c r="F2123" s="35"/>
      <c r="G2123" s="35"/>
      <c r="H2123" s="49"/>
      <c r="I2123" s="35"/>
      <c r="J2123" s="34"/>
      <c r="K2123" s="62"/>
      <c r="L2123" s="62"/>
      <c r="M2123" s="114"/>
      <c r="N2123" s="116"/>
      <c r="O2123" s="57"/>
      <c r="P2123" s="50"/>
      <c r="Q2123" s="34"/>
      <c r="R2123" s="48"/>
      <c r="T2123" s="231" t="str">
        <f t="shared" si="106"/>
        <v/>
      </c>
      <c r="U2123" s="230"/>
      <c r="W2123" s="221" t="str">
        <f t="shared" si="107"/>
        <v/>
      </c>
      <c r="X2123" s="221" t="str">
        <f t="shared" si="108"/>
        <v/>
      </c>
      <c r="AA2123" s="216" t="str">
        <f>IF(ISNUMBER(J2123),IF(OR(F2123&lt;Soll_Ist_Vergleich!$C$4,F2123&gt;Soll_Ist_Vergleich!$C$5,I2123&lt;Soll_Ist_Vergleich!$C$4,I2123&gt;Soll_Ist_Vergleich!$C$5,O2123&lt;Soll_Ist_Vergleich!$C$4,O2123&gt;Soll_Ist_Vergleich!$C$5),"Datum überprüfen",""),"")</f>
        <v/>
      </c>
    </row>
    <row r="2124" spans="1:27" x14ac:dyDescent="0.2">
      <c r="A2124" s="243" t="str">
        <f>IF(ISBLANK(B2124),"",COUNTA(B$10:B2124))</f>
        <v/>
      </c>
      <c r="B2124" s="24"/>
      <c r="C2124" s="48"/>
      <c r="D2124" s="48"/>
      <c r="E2124" s="33"/>
      <c r="F2124" s="35"/>
      <c r="G2124" s="35"/>
      <c r="H2124" s="49"/>
      <c r="I2124" s="35"/>
      <c r="J2124" s="34"/>
      <c r="K2124" s="62"/>
      <c r="L2124" s="62"/>
      <c r="M2124" s="114"/>
      <c r="N2124" s="116"/>
      <c r="O2124" s="57"/>
      <c r="P2124" s="50"/>
      <c r="Q2124" s="34"/>
      <c r="R2124" s="48"/>
      <c r="T2124" s="231" t="str">
        <f t="shared" si="106"/>
        <v/>
      </c>
      <c r="U2124" s="230"/>
      <c r="W2124" s="221" t="str">
        <f t="shared" si="107"/>
        <v/>
      </c>
      <c r="X2124" s="221" t="str">
        <f t="shared" si="108"/>
        <v/>
      </c>
      <c r="AA2124" s="216" t="str">
        <f>IF(ISNUMBER(J2124),IF(OR(F2124&lt;Soll_Ist_Vergleich!$C$4,F2124&gt;Soll_Ist_Vergleich!$C$5,I2124&lt;Soll_Ist_Vergleich!$C$4,I2124&gt;Soll_Ist_Vergleich!$C$5,O2124&lt;Soll_Ist_Vergleich!$C$4,O2124&gt;Soll_Ist_Vergleich!$C$5),"Datum überprüfen",""),"")</f>
        <v/>
      </c>
    </row>
    <row r="2125" spans="1:27" x14ac:dyDescent="0.2">
      <c r="A2125" s="243" t="str">
        <f>IF(ISBLANK(B2125),"",COUNTA(B$10:B2125))</f>
        <v/>
      </c>
      <c r="B2125" s="24"/>
      <c r="C2125" s="48"/>
      <c r="D2125" s="48"/>
      <c r="E2125" s="33"/>
      <c r="F2125" s="35"/>
      <c r="G2125" s="35"/>
      <c r="H2125" s="49"/>
      <c r="I2125" s="35"/>
      <c r="J2125" s="34"/>
      <c r="K2125" s="62"/>
      <c r="L2125" s="62"/>
      <c r="M2125" s="114"/>
      <c r="N2125" s="116"/>
      <c r="O2125" s="57"/>
      <c r="P2125" s="50"/>
      <c r="Q2125" s="34"/>
      <c r="R2125" s="48"/>
      <c r="T2125" s="231" t="str">
        <f t="shared" si="106"/>
        <v/>
      </c>
      <c r="U2125" s="230"/>
      <c r="W2125" s="221" t="str">
        <f t="shared" si="107"/>
        <v/>
      </c>
      <c r="X2125" s="221" t="str">
        <f t="shared" si="108"/>
        <v/>
      </c>
      <c r="AA2125" s="216" t="str">
        <f>IF(ISNUMBER(J2125),IF(OR(F2125&lt;Soll_Ist_Vergleich!$C$4,F2125&gt;Soll_Ist_Vergleich!$C$5,I2125&lt;Soll_Ist_Vergleich!$C$4,I2125&gt;Soll_Ist_Vergleich!$C$5,O2125&lt;Soll_Ist_Vergleich!$C$4,O2125&gt;Soll_Ist_Vergleich!$C$5),"Datum überprüfen",""),"")</f>
        <v/>
      </c>
    </row>
    <row r="2126" spans="1:27" x14ac:dyDescent="0.2">
      <c r="A2126" s="243" t="str">
        <f>IF(ISBLANK(B2126),"",COUNTA(B$10:B2126))</f>
        <v/>
      </c>
      <c r="B2126" s="24"/>
      <c r="C2126" s="48"/>
      <c r="D2126" s="48"/>
      <c r="E2126" s="33"/>
      <c r="F2126" s="35"/>
      <c r="G2126" s="35"/>
      <c r="H2126" s="49"/>
      <c r="I2126" s="35"/>
      <c r="J2126" s="34"/>
      <c r="K2126" s="62"/>
      <c r="L2126" s="62"/>
      <c r="M2126" s="114"/>
      <c r="N2126" s="116"/>
      <c r="O2126" s="57"/>
      <c r="P2126" s="50"/>
      <c r="Q2126" s="34"/>
      <c r="R2126" s="48"/>
      <c r="T2126" s="231" t="str">
        <f t="shared" si="106"/>
        <v/>
      </c>
      <c r="U2126" s="230"/>
      <c r="W2126" s="221" t="str">
        <f t="shared" si="107"/>
        <v/>
      </c>
      <c r="X2126" s="221" t="str">
        <f t="shared" si="108"/>
        <v/>
      </c>
      <c r="AA2126" s="216" t="str">
        <f>IF(ISNUMBER(J2126),IF(OR(F2126&lt;Soll_Ist_Vergleich!$C$4,F2126&gt;Soll_Ist_Vergleich!$C$5,I2126&lt;Soll_Ist_Vergleich!$C$4,I2126&gt;Soll_Ist_Vergleich!$C$5,O2126&lt;Soll_Ist_Vergleich!$C$4,O2126&gt;Soll_Ist_Vergleich!$C$5),"Datum überprüfen",""),"")</f>
        <v/>
      </c>
    </row>
    <row r="2127" spans="1:27" x14ac:dyDescent="0.2">
      <c r="A2127" s="243" t="str">
        <f>IF(ISBLANK(B2127),"",COUNTA(B$10:B2127))</f>
        <v/>
      </c>
      <c r="B2127" s="24"/>
      <c r="C2127" s="48"/>
      <c r="D2127" s="48"/>
      <c r="E2127" s="33"/>
      <c r="F2127" s="35"/>
      <c r="G2127" s="35"/>
      <c r="H2127" s="49"/>
      <c r="I2127" s="35"/>
      <c r="J2127" s="34"/>
      <c r="K2127" s="62"/>
      <c r="L2127" s="62"/>
      <c r="M2127" s="114"/>
      <c r="N2127" s="116"/>
      <c r="O2127" s="57"/>
      <c r="P2127" s="50"/>
      <c r="Q2127" s="34"/>
      <c r="R2127" s="48"/>
      <c r="T2127" s="231" t="str">
        <f t="shared" si="106"/>
        <v/>
      </c>
      <c r="U2127" s="230"/>
      <c r="W2127" s="221" t="str">
        <f t="shared" si="107"/>
        <v/>
      </c>
      <c r="X2127" s="221" t="str">
        <f t="shared" si="108"/>
        <v/>
      </c>
      <c r="AA2127" s="216" t="str">
        <f>IF(ISNUMBER(J2127),IF(OR(F2127&lt;Soll_Ist_Vergleich!$C$4,F2127&gt;Soll_Ist_Vergleich!$C$5,I2127&lt;Soll_Ist_Vergleich!$C$4,I2127&gt;Soll_Ist_Vergleich!$C$5,O2127&lt;Soll_Ist_Vergleich!$C$4,O2127&gt;Soll_Ist_Vergleich!$C$5),"Datum überprüfen",""),"")</f>
        <v/>
      </c>
    </row>
    <row r="2128" spans="1:27" x14ac:dyDescent="0.2">
      <c r="A2128" s="243" t="str">
        <f>IF(ISBLANK(B2128),"",COUNTA(B$10:B2128))</f>
        <v/>
      </c>
      <c r="B2128" s="24"/>
      <c r="C2128" s="48"/>
      <c r="D2128" s="48"/>
      <c r="E2128" s="33"/>
      <c r="F2128" s="35"/>
      <c r="G2128" s="35"/>
      <c r="H2128" s="49"/>
      <c r="I2128" s="35"/>
      <c r="J2128" s="34"/>
      <c r="K2128" s="62"/>
      <c r="L2128" s="62"/>
      <c r="M2128" s="114"/>
      <c r="N2128" s="116"/>
      <c r="O2128" s="57"/>
      <c r="P2128" s="50"/>
      <c r="Q2128" s="34"/>
      <c r="R2128" s="48"/>
      <c r="T2128" s="231" t="str">
        <f t="shared" si="106"/>
        <v/>
      </c>
      <c r="U2128" s="230"/>
      <c r="W2128" s="221" t="str">
        <f t="shared" si="107"/>
        <v/>
      </c>
      <c r="X2128" s="221" t="str">
        <f t="shared" si="108"/>
        <v/>
      </c>
      <c r="AA2128" s="216" t="str">
        <f>IF(ISNUMBER(J2128),IF(OR(F2128&lt;Soll_Ist_Vergleich!$C$4,F2128&gt;Soll_Ist_Vergleich!$C$5,I2128&lt;Soll_Ist_Vergleich!$C$4,I2128&gt;Soll_Ist_Vergleich!$C$5,O2128&lt;Soll_Ist_Vergleich!$C$4,O2128&gt;Soll_Ist_Vergleich!$C$5),"Datum überprüfen",""),"")</f>
        <v/>
      </c>
    </row>
    <row r="2129" spans="1:27" x14ac:dyDescent="0.2">
      <c r="A2129" s="243" t="str">
        <f>IF(ISBLANK(B2129),"",COUNTA(B$10:B2129))</f>
        <v/>
      </c>
      <c r="B2129" s="24"/>
      <c r="C2129" s="48"/>
      <c r="D2129" s="48"/>
      <c r="E2129" s="33"/>
      <c r="F2129" s="35"/>
      <c r="G2129" s="35"/>
      <c r="H2129" s="49"/>
      <c r="I2129" s="35"/>
      <c r="J2129" s="34"/>
      <c r="K2129" s="62"/>
      <c r="L2129" s="62"/>
      <c r="M2129" s="114"/>
      <c r="N2129" s="116"/>
      <c r="O2129" s="57"/>
      <c r="P2129" s="50"/>
      <c r="Q2129" s="34"/>
      <c r="R2129" s="48"/>
      <c r="T2129" s="231" t="str">
        <f t="shared" si="106"/>
        <v/>
      </c>
      <c r="U2129" s="230"/>
      <c r="W2129" s="221" t="str">
        <f t="shared" si="107"/>
        <v/>
      </c>
      <c r="X2129" s="221" t="str">
        <f t="shared" si="108"/>
        <v/>
      </c>
      <c r="AA2129" s="216" t="str">
        <f>IF(ISNUMBER(J2129),IF(OR(F2129&lt;Soll_Ist_Vergleich!$C$4,F2129&gt;Soll_Ist_Vergleich!$C$5,I2129&lt;Soll_Ist_Vergleich!$C$4,I2129&gt;Soll_Ist_Vergleich!$C$5,O2129&lt;Soll_Ist_Vergleich!$C$4,O2129&gt;Soll_Ist_Vergleich!$C$5),"Datum überprüfen",""),"")</f>
        <v/>
      </c>
    </row>
    <row r="2130" spans="1:27" x14ac:dyDescent="0.2">
      <c r="A2130" s="243" t="str">
        <f>IF(ISBLANK(B2130),"",COUNTA(B$10:B2130))</f>
        <v/>
      </c>
      <c r="B2130" s="24"/>
      <c r="C2130" s="48"/>
      <c r="D2130" s="48"/>
      <c r="E2130" s="33"/>
      <c r="F2130" s="35"/>
      <c r="G2130" s="35"/>
      <c r="H2130" s="49"/>
      <c r="I2130" s="35"/>
      <c r="J2130" s="34"/>
      <c r="K2130" s="62"/>
      <c r="L2130" s="62"/>
      <c r="M2130" s="114"/>
      <c r="N2130" s="116"/>
      <c r="O2130" s="57"/>
      <c r="P2130" s="50"/>
      <c r="Q2130" s="34"/>
      <c r="R2130" s="48"/>
      <c r="T2130" s="231" t="str">
        <f t="shared" si="106"/>
        <v/>
      </c>
      <c r="U2130" s="230"/>
      <c r="W2130" s="221" t="str">
        <f t="shared" si="107"/>
        <v/>
      </c>
      <c r="X2130" s="221" t="str">
        <f t="shared" si="108"/>
        <v/>
      </c>
      <c r="AA2130" s="216" t="str">
        <f>IF(ISNUMBER(J2130),IF(OR(F2130&lt;Soll_Ist_Vergleich!$C$4,F2130&gt;Soll_Ist_Vergleich!$C$5,I2130&lt;Soll_Ist_Vergleich!$C$4,I2130&gt;Soll_Ist_Vergleich!$C$5,O2130&lt;Soll_Ist_Vergleich!$C$4,O2130&gt;Soll_Ist_Vergleich!$C$5),"Datum überprüfen",""),"")</f>
        <v/>
      </c>
    </row>
    <row r="2131" spans="1:27" x14ac:dyDescent="0.2">
      <c r="A2131" s="243" t="str">
        <f>IF(ISBLANK(B2131),"",COUNTA(B$10:B2131))</f>
        <v/>
      </c>
      <c r="B2131" s="24"/>
      <c r="C2131" s="48"/>
      <c r="D2131" s="48"/>
      <c r="E2131" s="33"/>
      <c r="F2131" s="35"/>
      <c r="G2131" s="35"/>
      <c r="H2131" s="49"/>
      <c r="I2131" s="35"/>
      <c r="J2131" s="34"/>
      <c r="K2131" s="62"/>
      <c r="L2131" s="62"/>
      <c r="M2131" s="114"/>
      <c r="N2131" s="116"/>
      <c r="O2131" s="57"/>
      <c r="P2131" s="50"/>
      <c r="Q2131" s="34"/>
      <c r="R2131" s="48"/>
      <c r="T2131" s="231" t="str">
        <f t="shared" si="106"/>
        <v/>
      </c>
      <c r="U2131" s="230"/>
      <c r="W2131" s="221" t="str">
        <f t="shared" si="107"/>
        <v/>
      </c>
      <c r="X2131" s="221" t="str">
        <f t="shared" si="108"/>
        <v/>
      </c>
      <c r="AA2131" s="216" t="str">
        <f>IF(ISNUMBER(J2131),IF(OR(F2131&lt;Soll_Ist_Vergleich!$C$4,F2131&gt;Soll_Ist_Vergleich!$C$5,I2131&lt;Soll_Ist_Vergleich!$C$4,I2131&gt;Soll_Ist_Vergleich!$C$5,O2131&lt;Soll_Ist_Vergleich!$C$4,O2131&gt;Soll_Ist_Vergleich!$C$5),"Datum überprüfen",""),"")</f>
        <v/>
      </c>
    </row>
    <row r="2132" spans="1:27" x14ac:dyDescent="0.2">
      <c r="A2132" s="243" t="str">
        <f>IF(ISBLANK(B2132),"",COUNTA(B$10:B2132))</f>
        <v/>
      </c>
      <c r="B2132" s="24"/>
      <c r="C2132" s="48"/>
      <c r="D2132" s="48"/>
      <c r="E2132" s="33"/>
      <c r="F2132" s="35"/>
      <c r="G2132" s="35"/>
      <c r="H2132" s="49"/>
      <c r="I2132" s="35"/>
      <c r="J2132" s="34"/>
      <c r="K2132" s="62"/>
      <c r="L2132" s="62"/>
      <c r="M2132" s="114"/>
      <c r="N2132" s="116"/>
      <c r="O2132" s="57"/>
      <c r="P2132" s="50"/>
      <c r="Q2132" s="34"/>
      <c r="R2132" s="48"/>
      <c r="T2132" s="231" t="str">
        <f t="shared" si="106"/>
        <v/>
      </c>
      <c r="U2132" s="230"/>
      <c r="W2132" s="221" t="str">
        <f t="shared" si="107"/>
        <v/>
      </c>
      <c r="X2132" s="221" t="str">
        <f t="shared" si="108"/>
        <v/>
      </c>
      <c r="AA2132" s="216" t="str">
        <f>IF(ISNUMBER(J2132),IF(OR(F2132&lt;Soll_Ist_Vergleich!$C$4,F2132&gt;Soll_Ist_Vergleich!$C$5,I2132&lt;Soll_Ist_Vergleich!$C$4,I2132&gt;Soll_Ist_Vergleich!$C$5,O2132&lt;Soll_Ist_Vergleich!$C$4,O2132&gt;Soll_Ist_Vergleich!$C$5),"Datum überprüfen",""),"")</f>
        <v/>
      </c>
    </row>
    <row r="2133" spans="1:27" x14ac:dyDescent="0.2">
      <c r="A2133" s="243" t="str">
        <f>IF(ISBLANK(B2133),"",COUNTA(B$10:B2133))</f>
        <v/>
      </c>
      <c r="B2133" s="24"/>
      <c r="C2133" s="48"/>
      <c r="D2133" s="48"/>
      <c r="E2133" s="33"/>
      <c r="F2133" s="35"/>
      <c r="G2133" s="35"/>
      <c r="H2133" s="49"/>
      <c r="I2133" s="35"/>
      <c r="J2133" s="34"/>
      <c r="K2133" s="62"/>
      <c r="L2133" s="62"/>
      <c r="M2133" s="114"/>
      <c r="N2133" s="116"/>
      <c r="O2133" s="57"/>
      <c r="P2133" s="50"/>
      <c r="Q2133" s="34"/>
      <c r="R2133" s="48"/>
      <c r="T2133" s="231" t="str">
        <f t="shared" si="106"/>
        <v/>
      </c>
      <c r="U2133" s="230"/>
      <c r="W2133" s="221" t="str">
        <f t="shared" si="107"/>
        <v/>
      </c>
      <c r="X2133" s="221" t="str">
        <f t="shared" si="108"/>
        <v/>
      </c>
      <c r="AA2133" s="216" t="str">
        <f>IF(ISNUMBER(J2133),IF(OR(F2133&lt;Soll_Ist_Vergleich!$C$4,F2133&gt;Soll_Ist_Vergleich!$C$5,I2133&lt;Soll_Ist_Vergleich!$C$4,I2133&gt;Soll_Ist_Vergleich!$C$5,O2133&lt;Soll_Ist_Vergleich!$C$4,O2133&gt;Soll_Ist_Vergleich!$C$5),"Datum überprüfen",""),"")</f>
        <v/>
      </c>
    </row>
    <row r="2134" spans="1:27" x14ac:dyDescent="0.2">
      <c r="A2134" s="243" t="str">
        <f>IF(ISBLANK(B2134),"",COUNTA(B$10:B2134))</f>
        <v/>
      </c>
      <c r="B2134" s="24"/>
      <c r="C2134" s="48"/>
      <c r="D2134" s="48"/>
      <c r="E2134" s="33"/>
      <c r="F2134" s="35"/>
      <c r="G2134" s="35"/>
      <c r="H2134" s="49"/>
      <c r="I2134" s="35"/>
      <c r="J2134" s="34"/>
      <c r="K2134" s="62"/>
      <c r="L2134" s="62"/>
      <c r="M2134" s="114"/>
      <c r="N2134" s="116"/>
      <c r="O2134" s="57"/>
      <c r="P2134" s="50"/>
      <c r="Q2134" s="34"/>
      <c r="R2134" s="48"/>
      <c r="T2134" s="231" t="str">
        <f t="shared" si="106"/>
        <v/>
      </c>
      <c r="U2134" s="230"/>
      <c r="W2134" s="221" t="str">
        <f t="shared" si="107"/>
        <v/>
      </c>
      <c r="X2134" s="221" t="str">
        <f t="shared" si="108"/>
        <v/>
      </c>
      <c r="AA2134" s="216" t="str">
        <f>IF(ISNUMBER(J2134),IF(OR(F2134&lt;Soll_Ist_Vergleich!$C$4,F2134&gt;Soll_Ist_Vergleich!$C$5,I2134&lt;Soll_Ist_Vergleich!$C$4,I2134&gt;Soll_Ist_Vergleich!$C$5,O2134&lt;Soll_Ist_Vergleich!$C$4,O2134&gt;Soll_Ist_Vergleich!$C$5),"Datum überprüfen",""),"")</f>
        <v/>
      </c>
    </row>
    <row r="2135" spans="1:27" x14ac:dyDescent="0.2">
      <c r="A2135" s="243" t="str">
        <f>IF(ISBLANK(B2135),"",COUNTA(B$10:B2135))</f>
        <v/>
      </c>
      <c r="B2135" s="24"/>
      <c r="C2135" s="48"/>
      <c r="D2135" s="48"/>
      <c r="E2135" s="33"/>
      <c r="F2135" s="35"/>
      <c r="G2135" s="35"/>
      <c r="H2135" s="49"/>
      <c r="I2135" s="35"/>
      <c r="J2135" s="34"/>
      <c r="K2135" s="62"/>
      <c r="L2135" s="62"/>
      <c r="M2135" s="114"/>
      <c r="N2135" s="116"/>
      <c r="O2135" s="57"/>
      <c r="P2135" s="50"/>
      <c r="Q2135" s="34"/>
      <c r="R2135" s="48"/>
      <c r="T2135" s="231" t="str">
        <f t="shared" si="106"/>
        <v/>
      </c>
      <c r="U2135" s="230"/>
      <c r="W2135" s="221" t="str">
        <f t="shared" si="107"/>
        <v/>
      </c>
      <c r="X2135" s="221" t="str">
        <f t="shared" si="108"/>
        <v/>
      </c>
      <c r="AA2135" s="216" t="str">
        <f>IF(ISNUMBER(J2135),IF(OR(F2135&lt;Soll_Ist_Vergleich!$C$4,F2135&gt;Soll_Ist_Vergleich!$C$5,I2135&lt;Soll_Ist_Vergleich!$C$4,I2135&gt;Soll_Ist_Vergleich!$C$5,O2135&lt;Soll_Ist_Vergleich!$C$4,O2135&gt;Soll_Ist_Vergleich!$C$5),"Datum überprüfen",""),"")</f>
        <v/>
      </c>
    </row>
    <row r="2136" spans="1:27" x14ac:dyDescent="0.2">
      <c r="A2136" s="243" t="str">
        <f>IF(ISBLANK(B2136),"",COUNTA(B$10:B2136))</f>
        <v/>
      </c>
      <c r="B2136" s="24"/>
      <c r="C2136" s="48"/>
      <c r="D2136" s="48"/>
      <c r="E2136" s="33"/>
      <c r="F2136" s="35"/>
      <c r="G2136" s="35"/>
      <c r="H2136" s="49"/>
      <c r="I2136" s="35"/>
      <c r="J2136" s="34"/>
      <c r="K2136" s="62"/>
      <c r="L2136" s="62"/>
      <c r="M2136" s="114"/>
      <c r="N2136" s="116"/>
      <c r="O2136" s="57"/>
      <c r="P2136" s="50"/>
      <c r="Q2136" s="34"/>
      <c r="R2136" s="48"/>
      <c r="T2136" s="231" t="str">
        <f t="shared" si="106"/>
        <v/>
      </c>
      <c r="U2136" s="230"/>
      <c r="W2136" s="221" t="str">
        <f t="shared" si="107"/>
        <v/>
      </c>
      <c r="X2136" s="221" t="str">
        <f t="shared" si="108"/>
        <v/>
      </c>
      <c r="AA2136" s="216" t="str">
        <f>IF(ISNUMBER(J2136),IF(OR(F2136&lt;Soll_Ist_Vergleich!$C$4,F2136&gt;Soll_Ist_Vergleich!$C$5,I2136&lt;Soll_Ist_Vergleich!$C$4,I2136&gt;Soll_Ist_Vergleich!$C$5,O2136&lt;Soll_Ist_Vergleich!$C$4,O2136&gt;Soll_Ist_Vergleich!$C$5),"Datum überprüfen",""),"")</f>
        <v/>
      </c>
    </row>
    <row r="2137" spans="1:27" x14ac:dyDescent="0.2">
      <c r="A2137" s="243" t="str">
        <f>IF(ISBLANK(B2137),"",COUNTA(B$10:B2137))</f>
        <v/>
      </c>
      <c r="B2137" s="24"/>
      <c r="C2137" s="48"/>
      <c r="D2137" s="48"/>
      <c r="E2137" s="33"/>
      <c r="F2137" s="35"/>
      <c r="G2137" s="35"/>
      <c r="H2137" s="49"/>
      <c r="I2137" s="35"/>
      <c r="J2137" s="34"/>
      <c r="K2137" s="62"/>
      <c r="L2137" s="62"/>
      <c r="M2137" s="114"/>
      <c r="N2137" s="116"/>
      <c r="O2137" s="57"/>
      <c r="P2137" s="50"/>
      <c r="Q2137" s="34"/>
      <c r="R2137" s="48"/>
      <c r="T2137" s="231" t="str">
        <f t="shared" si="106"/>
        <v/>
      </c>
      <c r="U2137" s="230"/>
      <c r="W2137" s="221" t="str">
        <f t="shared" si="107"/>
        <v/>
      </c>
      <c r="X2137" s="221" t="str">
        <f t="shared" si="108"/>
        <v/>
      </c>
      <c r="AA2137" s="216" t="str">
        <f>IF(ISNUMBER(J2137),IF(OR(F2137&lt;Soll_Ist_Vergleich!$C$4,F2137&gt;Soll_Ist_Vergleich!$C$5,I2137&lt;Soll_Ist_Vergleich!$C$4,I2137&gt;Soll_Ist_Vergleich!$C$5,O2137&lt;Soll_Ist_Vergleich!$C$4,O2137&gt;Soll_Ist_Vergleich!$C$5),"Datum überprüfen",""),"")</f>
        <v/>
      </c>
    </row>
    <row r="2138" spans="1:27" x14ac:dyDescent="0.2">
      <c r="A2138" s="243" t="str">
        <f>IF(ISBLANK(B2138),"",COUNTA(B$10:B2138))</f>
        <v/>
      </c>
      <c r="B2138" s="24"/>
      <c r="C2138" s="48"/>
      <c r="D2138" s="48"/>
      <c r="E2138" s="33"/>
      <c r="F2138" s="35"/>
      <c r="G2138" s="35"/>
      <c r="H2138" s="49"/>
      <c r="I2138" s="35"/>
      <c r="J2138" s="34"/>
      <c r="K2138" s="62"/>
      <c r="L2138" s="62"/>
      <c r="M2138" s="114"/>
      <c r="N2138" s="116"/>
      <c r="O2138" s="57"/>
      <c r="P2138" s="50"/>
      <c r="Q2138" s="34"/>
      <c r="R2138" s="48"/>
      <c r="T2138" s="231" t="str">
        <f t="shared" si="106"/>
        <v/>
      </c>
      <c r="U2138" s="230"/>
      <c r="W2138" s="221" t="str">
        <f t="shared" si="107"/>
        <v/>
      </c>
      <c r="X2138" s="221" t="str">
        <f t="shared" si="108"/>
        <v/>
      </c>
      <c r="AA2138" s="216" t="str">
        <f>IF(ISNUMBER(J2138),IF(OR(F2138&lt;Soll_Ist_Vergleich!$C$4,F2138&gt;Soll_Ist_Vergleich!$C$5,I2138&lt;Soll_Ist_Vergleich!$C$4,I2138&gt;Soll_Ist_Vergleich!$C$5,O2138&lt;Soll_Ist_Vergleich!$C$4,O2138&gt;Soll_Ist_Vergleich!$C$5),"Datum überprüfen",""),"")</f>
        <v/>
      </c>
    </row>
    <row r="2139" spans="1:27" x14ac:dyDescent="0.2">
      <c r="A2139" s="243" t="str">
        <f>IF(ISBLANK(B2139),"",COUNTA(B$10:B2139))</f>
        <v/>
      </c>
      <c r="B2139" s="24"/>
      <c r="C2139" s="48"/>
      <c r="D2139" s="48"/>
      <c r="E2139" s="33"/>
      <c r="F2139" s="35"/>
      <c r="G2139" s="35"/>
      <c r="H2139" s="49"/>
      <c r="I2139" s="35"/>
      <c r="J2139" s="34"/>
      <c r="K2139" s="62"/>
      <c r="L2139" s="62"/>
      <c r="M2139" s="114"/>
      <c r="N2139" s="116"/>
      <c r="O2139" s="57"/>
      <c r="P2139" s="50"/>
      <c r="Q2139" s="34"/>
      <c r="R2139" s="48"/>
      <c r="T2139" s="231" t="str">
        <f t="shared" si="106"/>
        <v/>
      </c>
      <c r="U2139" s="230"/>
      <c r="W2139" s="221" t="str">
        <f t="shared" si="107"/>
        <v/>
      </c>
      <c r="X2139" s="221" t="str">
        <f t="shared" si="108"/>
        <v/>
      </c>
      <c r="AA2139" s="216" t="str">
        <f>IF(ISNUMBER(J2139),IF(OR(F2139&lt;Soll_Ist_Vergleich!$C$4,F2139&gt;Soll_Ist_Vergleich!$C$5,I2139&lt;Soll_Ist_Vergleich!$C$4,I2139&gt;Soll_Ist_Vergleich!$C$5,O2139&lt;Soll_Ist_Vergleich!$C$4,O2139&gt;Soll_Ist_Vergleich!$C$5),"Datum überprüfen",""),"")</f>
        <v/>
      </c>
    </row>
    <row r="2140" spans="1:27" x14ac:dyDescent="0.2">
      <c r="A2140" s="243" t="str">
        <f>IF(ISBLANK(B2140),"",COUNTA(B$10:B2140))</f>
        <v/>
      </c>
      <c r="B2140" s="24"/>
      <c r="C2140" s="48"/>
      <c r="D2140" s="48"/>
      <c r="E2140" s="33"/>
      <c r="F2140" s="35"/>
      <c r="G2140" s="35"/>
      <c r="H2140" s="49"/>
      <c r="I2140" s="35"/>
      <c r="J2140" s="34"/>
      <c r="K2140" s="62"/>
      <c r="L2140" s="62"/>
      <c r="M2140" s="114"/>
      <c r="N2140" s="116"/>
      <c r="O2140" s="57"/>
      <c r="P2140" s="50"/>
      <c r="Q2140" s="34"/>
      <c r="R2140" s="48"/>
      <c r="T2140" s="231" t="str">
        <f t="shared" si="106"/>
        <v/>
      </c>
      <c r="U2140" s="230"/>
      <c r="W2140" s="221" t="str">
        <f t="shared" si="107"/>
        <v/>
      </c>
      <c r="X2140" s="221" t="str">
        <f t="shared" si="108"/>
        <v/>
      </c>
      <c r="AA2140" s="216" t="str">
        <f>IF(ISNUMBER(J2140),IF(OR(F2140&lt;Soll_Ist_Vergleich!$C$4,F2140&gt;Soll_Ist_Vergleich!$C$5,I2140&lt;Soll_Ist_Vergleich!$C$4,I2140&gt;Soll_Ist_Vergleich!$C$5,O2140&lt;Soll_Ist_Vergleich!$C$4,O2140&gt;Soll_Ist_Vergleich!$C$5),"Datum überprüfen",""),"")</f>
        <v/>
      </c>
    </row>
    <row r="2141" spans="1:27" x14ac:dyDescent="0.2">
      <c r="A2141" s="243" t="str">
        <f>IF(ISBLANK(B2141),"",COUNTA(B$10:B2141))</f>
        <v/>
      </c>
      <c r="B2141" s="24"/>
      <c r="C2141" s="48"/>
      <c r="D2141" s="48"/>
      <c r="E2141" s="33"/>
      <c r="F2141" s="35"/>
      <c r="G2141" s="35"/>
      <c r="H2141" s="49"/>
      <c r="I2141" s="35"/>
      <c r="J2141" s="34"/>
      <c r="K2141" s="62"/>
      <c r="L2141" s="62"/>
      <c r="M2141" s="114"/>
      <c r="N2141" s="116"/>
      <c r="O2141" s="57"/>
      <c r="P2141" s="50"/>
      <c r="Q2141" s="34"/>
      <c r="R2141" s="48"/>
      <c r="T2141" s="231" t="str">
        <f t="shared" si="106"/>
        <v/>
      </c>
      <c r="U2141" s="230"/>
      <c r="W2141" s="221" t="str">
        <f t="shared" si="107"/>
        <v/>
      </c>
      <c r="X2141" s="221" t="str">
        <f t="shared" si="108"/>
        <v/>
      </c>
      <c r="AA2141" s="216" t="str">
        <f>IF(ISNUMBER(J2141),IF(OR(F2141&lt;Soll_Ist_Vergleich!$C$4,F2141&gt;Soll_Ist_Vergleich!$C$5,I2141&lt;Soll_Ist_Vergleich!$C$4,I2141&gt;Soll_Ist_Vergleich!$C$5,O2141&lt;Soll_Ist_Vergleich!$C$4,O2141&gt;Soll_Ist_Vergleich!$C$5),"Datum überprüfen",""),"")</f>
        <v/>
      </c>
    </row>
    <row r="2142" spans="1:27" x14ac:dyDescent="0.2">
      <c r="A2142" s="243" t="str">
        <f>IF(ISBLANK(B2142),"",COUNTA(B$10:B2142))</f>
        <v/>
      </c>
      <c r="B2142" s="24"/>
      <c r="C2142" s="48"/>
      <c r="D2142" s="48"/>
      <c r="E2142" s="33"/>
      <c r="F2142" s="35"/>
      <c r="G2142" s="35"/>
      <c r="H2142" s="49"/>
      <c r="I2142" s="35"/>
      <c r="J2142" s="34"/>
      <c r="K2142" s="62"/>
      <c r="L2142" s="62"/>
      <c r="M2142" s="114"/>
      <c r="N2142" s="116"/>
      <c r="O2142" s="57"/>
      <c r="P2142" s="50"/>
      <c r="Q2142" s="34"/>
      <c r="R2142" s="48"/>
      <c r="T2142" s="231" t="str">
        <f t="shared" si="106"/>
        <v/>
      </c>
      <c r="U2142" s="230"/>
      <c r="W2142" s="221" t="str">
        <f t="shared" si="107"/>
        <v/>
      </c>
      <c r="X2142" s="221" t="str">
        <f t="shared" si="108"/>
        <v/>
      </c>
      <c r="AA2142" s="216" t="str">
        <f>IF(ISNUMBER(J2142),IF(OR(F2142&lt;Soll_Ist_Vergleich!$C$4,F2142&gt;Soll_Ist_Vergleich!$C$5,I2142&lt;Soll_Ist_Vergleich!$C$4,I2142&gt;Soll_Ist_Vergleich!$C$5,O2142&lt;Soll_Ist_Vergleich!$C$4,O2142&gt;Soll_Ist_Vergleich!$C$5),"Datum überprüfen",""),"")</f>
        <v/>
      </c>
    </row>
    <row r="2143" spans="1:27" x14ac:dyDescent="0.2">
      <c r="A2143" s="243" t="str">
        <f>IF(ISBLANK(B2143),"",COUNTA(B$10:B2143))</f>
        <v/>
      </c>
      <c r="B2143" s="24"/>
      <c r="C2143" s="48"/>
      <c r="D2143" s="48"/>
      <c r="E2143" s="33"/>
      <c r="F2143" s="35"/>
      <c r="G2143" s="35"/>
      <c r="H2143" s="49"/>
      <c r="I2143" s="35"/>
      <c r="J2143" s="34"/>
      <c r="K2143" s="62"/>
      <c r="L2143" s="62"/>
      <c r="M2143" s="114"/>
      <c r="N2143" s="116"/>
      <c r="O2143" s="57"/>
      <c r="P2143" s="50"/>
      <c r="Q2143" s="34"/>
      <c r="R2143" s="48"/>
      <c r="T2143" s="231" t="str">
        <f t="shared" si="106"/>
        <v/>
      </c>
      <c r="U2143" s="230"/>
      <c r="W2143" s="221" t="str">
        <f t="shared" si="107"/>
        <v/>
      </c>
      <c r="X2143" s="221" t="str">
        <f t="shared" si="108"/>
        <v/>
      </c>
      <c r="AA2143" s="216" t="str">
        <f>IF(ISNUMBER(J2143),IF(OR(F2143&lt;Soll_Ist_Vergleich!$C$4,F2143&gt;Soll_Ist_Vergleich!$C$5,I2143&lt;Soll_Ist_Vergleich!$C$4,I2143&gt;Soll_Ist_Vergleich!$C$5,O2143&lt;Soll_Ist_Vergleich!$C$4,O2143&gt;Soll_Ist_Vergleich!$C$5),"Datum überprüfen",""),"")</f>
        <v/>
      </c>
    </row>
    <row r="2144" spans="1:27" x14ac:dyDescent="0.2">
      <c r="A2144" s="243" t="str">
        <f>IF(ISBLANK(B2144),"",COUNTA(B$10:B2144))</f>
        <v/>
      </c>
      <c r="B2144" s="24"/>
      <c r="C2144" s="48"/>
      <c r="D2144" s="48"/>
      <c r="E2144" s="33"/>
      <c r="F2144" s="35"/>
      <c r="G2144" s="35"/>
      <c r="H2144" s="49"/>
      <c r="I2144" s="35"/>
      <c r="J2144" s="34"/>
      <c r="K2144" s="62"/>
      <c r="L2144" s="62"/>
      <c r="M2144" s="114"/>
      <c r="N2144" s="116"/>
      <c r="O2144" s="57"/>
      <c r="P2144" s="50"/>
      <c r="Q2144" s="34"/>
      <c r="R2144" s="48"/>
      <c r="T2144" s="231" t="str">
        <f t="shared" si="106"/>
        <v/>
      </c>
      <c r="U2144" s="230"/>
      <c r="W2144" s="221" t="str">
        <f t="shared" si="107"/>
        <v/>
      </c>
      <c r="X2144" s="221" t="str">
        <f t="shared" si="108"/>
        <v/>
      </c>
      <c r="AA2144" s="216" t="str">
        <f>IF(ISNUMBER(J2144),IF(OR(F2144&lt;Soll_Ist_Vergleich!$C$4,F2144&gt;Soll_Ist_Vergleich!$C$5,I2144&lt;Soll_Ist_Vergleich!$C$4,I2144&gt;Soll_Ist_Vergleich!$C$5,O2144&lt;Soll_Ist_Vergleich!$C$4,O2144&gt;Soll_Ist_Vergleich!$C$5),"Datum überprüfen",""),"")</f>
        <v/>
      </c>
    </row>
    <row r="2145" spans="1:27" x14ac:dyDescent="0.2">
      <c r="A2145" s="243" t="str">
        <f>IF(ISBLANK(B2145),"",COUNTA(B$10:B2145))</f>
        <v/>
      </c>
      <c r="B2145" s="24"/>
      <c r="C2145" s="48"/>
      <c r="D2145" s="48"/>
      <c r="E2145" s="33"/>
      <c r="F2145" s="35"/>
      <c r="G2145" s="35"/>
      <c r="H2145" s="49"/>
      <c r="I2145" s="35"/>
      <c r="J2145" s="34"/>
      <c r="K2145" s="62"/>
      <c r="L2145" s="62"/>
      <c r="M2145" s="114"/>
      <c r="N2145" s="116"/>
      <c r="O2145" s="57"/>
      <c r="P2145" s="50"/>
      <c r="Q2145" s="34"/>
      <c r="R2145" s="48"/>
      <c r="T2145" s="231" t="str">
        <f t="shared" si="106"/>
        <v/>
      </c>
      <c r="U2145" s="230"/>
      <c r="W2145" s="221" t="str">
        <f t="shared" si="107"/>
        <v/>
      </c>
      <c r="X2145" s="221" t="str">
        <f t="shared" si="108"/>
        <v/>
      </c>
      <c r="AA2145" s="216" t="str">
        <f>IF(ISNUMBER(J2145),IF(OR(F2145&lt;Soll_Ist_Vergleich!$C$4,F2145&gt;Soll_Ist_Vergleich!$C$5,I2145&lt;Soll_Ist_Vergleich!$C$4,I2145&gt;Soll_Ist_Vergleich!$C$5,O2145&lt;Soll_Ist_Vergleich!$C$4,O2145&gt;Soll_Ist_Vergleich!$C$5),"Datum überprüfen",""),"")</f>
        <v/>
      </c>
    </row>
    <row r="2146" spans="1:27" x14ac:dyDescent="0.2">
      <c r="A2146" s="243" t="str">
        <f>IF(ISBLANK(B2146),"",COUNTA(B$10:B2146))</f>
        <v/>
      </c>
      <c r="B2146" s="24"/>
      <c r="C2146" s="48"/>
      <c r="D2146" s="48"/>
      <c r="E2146" s="33"/>
      <c r="F2146" s="35"/>
      <c r="G2146" s="35"/>
      <c r="H2146" s="49"/>
      <c r="I2146" s="35"/>
      <c r="J2146" s="34"/>
      <c r="K2146" s="62"/>
      <c r="L2146" s="62"/>
      <c r="M2146" s="114"/>
      <c r="N2146" s="116"/>
      <c r="O2146" s="57"/>
      <c r="P2146" s="50"/>
      <c r="Q2146" s="34"/>
      <c r="R2146" s="48"/>
      <c r="T2146" s="231" t="str">
        <f t="shared" si="106"/>
        <v/>
      </c>
      <c r="U2146" s="230"/>
      <c r="W2146" s="221" t="str">
        <f t="shared" si="107"/>
        <v/>
      </c>
      <c r="X2146" s="221" t="str">
        <f t="shared" si="108"/>
        <v/>
      </c>
      <c r="AA2146" s="216" t="str">
        <f>IF(ISNUMBER(J2146),IF(OR(F2146&lt;Soll_Ist_Vergleich!$C$4,F2146&gt;Soll_Ist_Vergleich!$C$5,I2146&lt;Soll_Ist_Vergleich!$C$4,I2146&gt;Soll_Ist_Vergleich!$C$5,O2146&lt;Soll_Ist_Vergleich!$C$4,O2146&gt;Soll_Ist_Vergleich!$C$5),"Datum überprüfen",""),"")</f>
        <v/>
      </c>
    </row>
    <row r="2147" spans="1:27" x14ac:dyDescent="0.2">
      <c r="A2147" s="243" t="str">
        <f>IF(ISBLANK(B2147),"",COUNTA(B$10:B2147))</f>
        <v/>
      </c>
      <c r="B2147" s="24"/>
      <c r="C2147" s="48"/>
      <c r="D2147" s="48"/>
      <c r="E2147" s="33"/>
      <c r="F2147" s="35"/>
      <c r="G2147" s="35"/>
      <c r="H2147" s="49"/>
      <c r="I2147" s="35"/>
      <c r="J2147" s="34"/>
      <c r="K2147" s="62"/>
      <c r="L2147" s="62"/>
      <c r="M2147" s="114"/>
      <c r="N2147" s="116"/>
      <c r="O2147" s="57"/>
      <c r="P2147" s="50"/>
      <c r="Q2147" s="34"/>
      <c r="R2147" s="48"/>
      <c r="T2147" s="231" t="str">
        <f t="shared" si="106"/>
        <v/>
      </c>
      <c r="U2147" s="230"/>
      <c r="W2147" s="221" t="str">
        <f t="shared" si="107"/>
        <v/>
      </c>
      <c r="X2147" s="221" t="str">
        <f t="shared" si="108"/>
        <v/>
      </c>
      <c r="AA2147" s="216" t="str">
        <f>IF(ISNUMBER(J2147),IF(OR(F2147&lt;Soll_Ist_Vergleich!$C$4,F2147&gt;Soll_Ist_Vergleich!$C$5,I2147&lt;Soll_Ist_Vergleich!$C$4,I2147&gt;Soll_Ist_Vergleich!$C$5,O2147&lt;Soll_Ist_Vergleich!$C$4,O2147&gt;Soll_Ist_Vergleich!$C$5),"Datum überprüfen",""),"")</f>
        <v/>
      </c>
    </row>
    <row r="2148" spans="1:27" x14ac:dyDescent="0.2">
      <c r="A2148" s="243" t="str">
        <f>IF(ISBLANK(B2148),"",COUNTA(B$10:B2148))</f>
        <v/>
      </c>
      <c r="B2148" s="24"/>
      <c r="C2148" s="48"/>
      <c r="D2148" s="48"/>
      <c r="E2148" s="33"/>
      <c r="F2148" s="35"/>
      <c r="G2148" s="35"/>
      <c r="H2148" s="49"/>
      <c r="I2148" s="35"/>
      <c r="J2148" s="34"/>
      <c r="K2148" s="62"/>
      <c r="L2148" s="62"/>
      <c r="M2148" s="114"/>
      <c r="N2148" s="116"/>
      <c r="O2148" s="57"/>
      <c r="P2148" s="50"/>
      <c r="Q2148" s="34"/>
      <c r="R2148" s="48"/>
      <c r="T2148" s="231" t="str">
        <f t="shared" si="106"/>
        <v/>
      </c>
      <c r="U2148" s="230"/>
      <c r="W2148" s="221" t="str">
        <f t="shared" si="107"/>
        <v/>
      </c>
      <c r="X2148" s="221" t="str">
        <f t="shared" si="108"/>
        <v/>
      </c>
      <c r="AA2148" s="216" t="str">
        <f>IF(ISNUMBER(J2148),IF(OR(F2148&lt;Soll_Ist_Vergleich!$C$4,F2148&gt;Soll_Ist_Vergleich!$C$5,I2148&lt;Soll_Ist_Vergleich!$C$4,I2148&gt;Soll_Ist_Vergleich!$C$5,O2148&lt;Soll_Ist_Vergleich!$C$4,O2148&gt;Soll_Ist_Vergleich!$C$5),"Datum überprüfen",""),"")</f>
        <v/>
      </c>
    </row>
    <row r="2149" spans="1:27" x14ac:dyDescent="0.2">
      <c r="A2149" s="243" t="str">
        <f>IF(ISBLANK(B2149),"",COUNTA(B$10:B2149))</f>
        <v/>
      </c>
      <c r="B2149" s="24"/>
      <c r="C2149" s="48"/>
      <c r="D2149" s="48"/>
      <c r="E2149" s="33"/>
      <c r="F2149" s="35"/>
      <c r="G2149" s="35"/>
      <c r="H2149" s="49"/>
      <c r="I2149" s="35"/>
      <c r="J2149" s="34"/>
      <c r="K2149" s="62"/>
      <c r="L2149" s="62"/>
      <c r="M2149" s="114"/>
      <c r="N2149" s="116"/>
      <c r="O2149" s="57"/>
      <c r="P2149" s="50"/>
      <c r="Q2149" s="34"/>
      <c r="R2149" s="48"/>
      <c r="T2149" s="231" t="str">
        <f t="shared" si="106"/>
        <v/>
      </c>
      <c r="U2149" s="230"/>
      <c r="W2149" s="221" t="str">
        <f t="shared" si="107"/>
        <v/>
      </c>
      <c r="X2149" s="221" t="str">
        <f t="shared" si="108"/>
        <v/>
      </c>
      <c r="AA2149" s="216" t="str">
        <f>IF(ISNUMBER(J2149),IF(OR(F2149&lt;Soll_Ist_Vergleich!$C$4,F2149&gt;Soll_Ist_Vergleich!$C$5,I2149&lt;Soll_Ist_Vergleich!$C$4,I2149&gt;Soll_Ist_Vergleich!$C$5,O2149&lt;Soll_Ist_Vergleich!$C$4,O2149&gt;Soll_Ist_Vergleich!$C$5),"Datum überprüfen",""),"")</f>
        <v/>
      </c>
    </row>
    <row r="2150" spans="1:27" x14ac:dyDescent="0.2">
      <c r="A2150" s="243" t="str">
        <f>IF(ISBLANK(B2150),"",COUNTA(B$10:B2150))</f>
        <v/>
      </c>
      <c r="B2150" s="24"/>
      <c r="C2150" s="48"/>
      <c r="D2150" s="48"/>
      <c r="E2150" s="33"/>
      <c r="F2150" s="35"/>
      <c r="G2150" s="35"/>
      <c r="H2150" s="49"/>
      <c r="I2150" s="35"/>
      <c r="J2150" s="34"/>
      <c r="K2150" s="62"/>
      <c r="L2150" s="62"/>
      <c r="M2150" s="114"/>
      <c r="N2150" s="116"/>
      <c r="O2150" s="57"/>
      <c r="P2150" s="50"/>
      <c r="Q2150" s="34"/>
      <c r="R2150" s="48"/>
      <c r="T2150" s="231" t="str">
        <f t="shared" si="106"/>
        <v/>
      </c>
      <c r="U2150" s="230"/>
      <c r="W2150" s="221" t="str">
        <f t="shared" si="107"/>
        <v/>
      </c>
      <c r="X2150" s="221" t="str">
        <f t="shared" si="108"/>
        <v/>
      </c>
      <c r="AA2150" s="216" t="str">
        <f>IF(ISNUMBER(J2150),IF(OR(F2150&lt;Soll_Ist_Vergleich!$C$4,F2150&gt;Soll_Ist_Vergleich!$C$5,I2150&lt;Soll_Ist_Vergleich!$C$4,I2150&gt;Soll_Ist_Vergleich!$C$5,O2150&lt;Soll_Ist_Vergleich!$C$4,O2150&gt;Soll_Ist_Vergleich!$C$5),"Datum überprüfen",""),"")</f>
        <v/>
      </c>
    </row>
    <row r="2151" spans="1:27" x14ac:dyDescent="0.2">
      <c r="A2151" s="243" t="str">
        <f>IF(ISBLANK(B2151),"",COUNTA(B$10:B2151))</f>
        <v/>
      </c>
      <c r="B2151" s="24"/>
      <c r="C2151" s="48"/>
      <c r="D2151" s="48"/>
      <c r="E2151" s="33"/>
      <c r="F2151" s="35"/>
      <c r="G2151" s="35"/>
      <c r="H2151" s="49"/>
      <c r="I2151" s="35"/>
      <c r="J2151" s="34"/>
      <c r="K2151" s="62"/>
      <c r="L2151" s="62"/>
      <c r="M2151" s="114"/>
      <c r="N2151" s="116"/>
      <c r="O2151" s="57"/>
      <c r="P2151" s="50"/>
      <c r="Q2151" s="34"/>
      <c r="R2151" s="48"/>
      <c r="T2151" s="231" t="str">
        <f t="shared" si="106"/>
        <v/>
      </c>
      <c r="U2151" s="230"/>
      <c r="W2151" s="221" t="str">
        <f t="shared" si="107"/>
        <v/>
      </c>
      <c r="X2151" s="221" t="str">
        <f t="shared" si="108"/>
        <v/>
      </c>
      <c r="AA2151" s="216" t="str">
        <f>IF(ISNUMBER(J2151),IF(OR(F2151&lt;Soll_Ist_Vergleich!$C$4,F2151&gt;Soll_Ist_Vergleich!$C$5,I2151&lt;Soll_Ist_Vergleich!$C$4,I2151&gt;Soll_Ist_Vergleich!$C$5,O2151&lt;Soll_Ist_Vergleich!$C$4,O2151&gt;Soll_Ist_Vergleich!$C$5),"Datum überprüfen",""),"")</f>
        <v/>
      </c>
    </row>
    <row r="2152" spans="1:27" x14ac:dyDescent="0.2">
      <c r="A2152" s="243" t="str">
        <f>IF(ISBLANK(B2152),"",COUNTA(B$10:B2152))</f>
        <v/>
      </c>
      <c r="B2152" s="24"/>
      <c r="C2152" s="48"/>
      <c r="D2152" s="48"/>
      <c r="E2152" s="33"/>
      <c r="F2152" s="35"/>
      <c r="G2152" s="35"/>
      <c r="H2152" s="49"/>
      <c r="I2152" s="35"/>
      <c r="J2152" s="34"/>
      <c r="K2152" s="62"/>
      <c r="L2152" s="62"/>
      <c r="M2152" s="114"/>
      <c r="N2152" s="116"/>
      <c r="O2152" s="57"/>
      <c r="P2152" s="50"/>
      <c r="Q2152" s="34"/>
      <c r="R2152" s="48"/>
      <c r="T2152" s="231" t="str">
        <f t="shared" si="106"/>
        <v/>
      </c>
      <c r="U2152" s="230"/>
      <c r="W2152" s="221" t="str">
        <f t="shared" si="107"/>
        <v/>
      </c>
      <c r="X2152" s="221" t="str">
        <f t="shared" si="108"/>
        <v/>
      </c>
      <c r="AA2152" s="216" t="str">
        <f>IF(ISNUMBER(J2152),IF(OR(F2152&lt;Soll_Ist_Vergleich!$C$4,F2152&gt;Soll_Ist_Vergleich!$C$5,I2152&lt;Soll_Ist_Vergleich!$C$4,I2152&gt;Soll_Ist_Vergleich!$C$5,O2152&lt;Soll_Ist_Vergleich!$C$4,O2152&gt;Soll_Ist_Vergleich!$C$5),"Datum überprüfen",""),"")</f>
        <v/>
      </c>
    </row>
    <row r="2153" spans="1:27" x14ac:dyDescent="0.2">
      <c r="A2153" s="243" t="str">
        <f>IF(ISBLANK(B2153),"",COUNTA(B$10:B2153))</f>
        <v/>
      </c>
      <c r="B2153" s="24"/>
      <c r="C2153" s="48"/>
      <c r="D2153" s="48"/>
      <c r="E2153" s="33"/>
      <c r="F2153" s="35"/>
      <c r="G2153" s="35"/>
      <c r="H2153" s="49"/>
      <c r="I2153" s="35"/>
      <c r="J2153" s="34"/>
      <c r="K2153" s="62"/>
      <c r="L2153" s="62"/>
      <c r="M2153" s="114"/>
      <c r="N2153" s="116"/>
      <c r="O2153" s="57"/>
      <c r="P2153" s="50"/>
      <c r="Q2153" s="34"/>
      <c r="R2153" s="48"/>
      <c r="T2153" s="231" t="str">
        <f t="shared" si="106"/>
        <v/>
      </c>
      <c r="U2153" s="230"/>
      <c r="W2153" s="221" t="str">
        <f t="shared" si="107"/>
        <v/>
      </c>
      <c r="X2153" s="221" t="str">
        <f t="shared" si="108"/>
        <v/>
      </c>
      <c r="AA2153" s="216" t="str">
        <f>IF(ISNUMBER(J2153),IF(OR(F2153&lt;Soll_Ist_Vergleich!$C$4,F2153&gt;Soll_Ist_Vergleich!$C$5,I2153&lt;Soll_Ist_Vergleich!$C$4,I2153&gt;Soll_Ist_Vergleich!$C$5,O2153&lt;Soll_Ist_Vergleich!$C$4,O2153&gt;Soll_Ist_Vergleich!$C$5),"Datum überprüfen",""),"")</f>
        <v/>
      </c>
    </row>
    <row r="2154" spans="1:27" x14ac:dyDescent="0.2">
      <c r="A2154" s="243" t="str">
        <f>IF(ISBLANK(B2154),"",COUNTA(B$10:B2154))</f>
        <v/>
      </c>
      <c r="B2154" s="24"/>
      <c r="C2154" s="48"/>
      <c r="D2154" s="48"/>
      <c r="E2154" s="33"/>
      <c r="F2154" s="35"/>
      <c r="G2154" s="35"/>
      <c r="H2154" s="49"/>
      <c r="I2154" s="35"/>
      <c r="J2154" s="34"/>
      <c r="K2154" s="62"/>
      <c r="L2154" s="62"/>
      <c r="M2154" s="114"/>
      <c r="N2154" s="116"/>
      <c r="O2154" s="57"/>
      <c r="P2154" s="50"/>
      <c r="Q2154" s="34"/>
      <c r="R2154" s="48"/>
      <c r="T2154" s="231" t="str">
        <f t="shared" si="106"/>
        <v/>
      </c>
      <c r="U2154" s="230"/>
      <c r="W2154" s="221" t="str">
        <f t="shared" si="107"/>
        <v/>
      </c>
      <c r="X2154" s="221" t="str">
        <f t="shared" si="108"/>
        <v/>
      </c>
      <c r="AA2154" s="216" t="str">
        <f>IF(ISNUMBER(J2154),IF(OR(F2154&lt;Soll_Ist_Vergleich!$C$4,F2154&gt;Soll_Ist_Vergleich!$C$5,I2154&lt;Soll_Ist_Vergleich!$C$4,I2154&gt;Soll_Ist_Vergleich!$C$5,O2154&lt;Soll_Ist_Vergleich!$C$4,O2154&gt;Soll_Ist_Vergleich!$C$5),"Datum überprüfen",""),"")</f>
        <v/>
      </c>
    </row>
    <row r="2155" spans="1:27" x14ac:dyDescent="0.2">
      <c r="A2155" s="243" t="str">
        <f>IF(ISBLANK(B2155),"",COUNTA(B$10:B2155))</f>
        <v/>
      </c>
      <c r="B2155" s="24"/>
      <c r="C2155" s="48"/>
      <c r="D2155" s="48"/>
      <c r="E2155" s="33"/>
      <c r="F2155" s="35"/>
      <c r="G2155" s="35"/>
      <c r="H2155" s="49"/>
      <c r="I2155" s="35"/>
      <c r="J2155" s="34"/>
      <c r="K2155" s="62"/>
      <c r="L2155" s="62"/>
      <c r="M2155" s="114"/>
      <c r="N2155" s="116"/>
      <c r="O2155" s="57"/>
      <c r="P2155" s="50"/>
      <c r="Q2155" s="34"/>
      <c r="R2155" s="48"/>
      <c r="T2155" s="231" t="str">
        <f t="shared" si="106"/>
        <v/>
      </c>
      <c r="U2155" s="230"/>
      <c r="W2155" s="221" t="str">
        <f t="shared" si="107"/>
        <v/>
      </c>
      <c r="X2155" s="221" t="str">
        <f t="shared" si="108"/>
        <v/>
      </c>
      <c r="AA2155" s="216" t="str">
        <f>IF(ISNUMBER(J2155),IF(OR(F2155&lt;Soll_Ist_Vergleich!$C$4,F2155&gt;Soll_Ist_Vergleich!$C$5,I2155&lt;Soll_Ist_Vergleich!$C$4,I2155&gt;Soll_Ist_Vergleich!$C$5,O2155&lt;Soll_Ist_Vergleich!$C$4,O2155&gt;Soll_Ist_Vergleich!$C$5),"Datum überprüfen",""),"")</f>
        <v/>
      </c>
    </row>
    <row r="2156" spans="1:27" x14ac:dyDescent="0.2">
      <c r="A2156" s="243" t="str">
        <f>IF(ISBLANK(B2156),"",COUNTA(B$10:B2156))</f>
        <v/>
      </c>
      <c r="B2156" s="24"/>
      <c r="C2156" s="48"/>
      <c r="D2156" s="48"/>
      <c r="E2156" s="33"/>
      <c r="F2156" s="35"/>
      <c r="G2156" s="35"/>
      <c r="H2156" s="49"/>
      <c r="I2156" s="35"/>
      <c r="J2156" s="34"/>
      <c r="K2156" s="62"/>
      <c r="L2156" s="62"/>
      <c r="M2156" s="114"/>
      <c r="N2156" s="116"/>
      <c r="O2156" s="57"/>
      <c r="P2156" s="50"/>
      <c r="Q2156" s="34"/>
      <c r="R2156" s="48"/>
      <c r="T2156" s="231" t="str">
        <f t="shared" si="106"/>
        <v/>
      </c>
      <c r="U2156" s="230"/>
      <c r="W2156" s="221" t="str">
        <f t="shared" si="107"/>
        <v/>
      </c>
      <c r="X2156" s="221" t="str">
        <f t="shared" si="108"/>
        <v/>
      </c>
      <c r="AA2156" s="216" t="str">
        <f>IF(ISNUMBER(J2156),IF(OR(F2156&lt;Soll_Ist_Vergleich!$C$4,F2156&gt;Soll_Ist_Vergleich!$C$5,I2156&lt;Soll_Ist_Vergleich!$C$4,I2156&gt;Soll_Ist_Vergleich!$C$5,O2156&lt;Soll_Ist_Vergleich!$C$4,O2156&gt;Soll_Ist_Vergleich!$C$5),"Datum überprüfen",""),"")</f>
        <v/>
      </c>
    </row>
    <row r="2157" spans="1:27" x14ac:dyDescent="0.2">
      <c r="A2157" s="243" t="str">
        <f>IF(ISBLANK(B2157),"",COUNTA(B$10:B2157))</f>
        <v/>
      </c>
      <c r="B2157" s="24"/>
      <c r="C2157" s="48"/>
      <c r="D2157" s="48"/>
      <c r="E2157" s="33"/>
      <c r="F2157" s="35"/>
      <c r="G2157" s="35"/>
      <c r="H2157" s="49"/>
      <c r="I2157" s="35"/>
      <c r="J2157" s="34"/>
      <c r="K2157" s="62"/>
      <c r="L2157" s="62"/>
      <c r="M2157" s="114"/>
      <c r="N2157" s="116"/>
      <c r="O2157" s="57"/>
      <c r="P2157" s="50"/>
      <c r="Q2157" s="34"/>
      <c r="R2157" s="48"/>
      <c r="T2157" s="231" t="str">
        <f t="shared" si="106"/>
        <v/>
      </c>
      <c r="U2157" s="230"/>
      <c r="W2157" s="221" t="str">
        <f t="shared" si="107"/>
        <v/>
      </c>
      <c r="X2157" s="221" t="str">
        <f t="shared" si="108"/>
        <v/>
      </c>
      <c r="AA2157" s="216" t="str">
        <f>IF(ISNUMBER(J2157),IF(OR(F2157&lt;Soll_Ist_Vergleich!$C$4,F2157&gt;Soll_Ist_Vergleich!$C$5,I2157&lt;Soll_Ist_Vergleich!$C$4,I2157&gt;Soll_Ist_Vergleich!$C$5,O2157&lt;Soll_Ist_Vergleich!$C$4,O2157&gt;Soll_Ist_Vergleich!$C$5),"Datum überprüfen",""),"")</f>
        <v/>
      </c>
    </row>
    <row r="2158" spans="1:27" x14ac:dyDescent="0.2">
      <c r="A2158" s="243" t="str">
        <f>IF(ISBLANK(B2158),"",COUNTA(B$10:B2158))</f>
        <v/>
      </c>
      <c r="B2158" s="24"/>
      <c r="C2158" s="48"/>
      <c r="D2158" s="48"/>
      <c r="E2158" s="33"/>
      <c r="F2158" s="35"/>
      <c r="G2158" s="35"/>
      <c r="H2158" s="49"/>
      <c r="I2158" s="35"/>
      <c r="J2158" s="34"/>
      <c r="K2158" s="62"/>
      <c r="L2158" s="62"/>
      <c r="M2158" s="114"/>
      <c r="N2158" s="116"/>
      <c r="O2158" s="57"/>
      <c r="P2158" s="50"/>
      <c r="Q2158" s="34"/>
      <c r="R2158" s="48"/>
      <c r="T2158" s="231" t="str">
        <f t="shared" si="106"/>
        <v/>
      </c>
      <c r="U2158" s="230"/>
      <c r="W2158" s="221" t="str">
        <f t="shared" si="107"/>
        <v/>
      </c>
      <c r="X2158" s="221" t="str">
        <f t="shared" si="108"/>
        <v/>
      </c>
      <c r="AA2158" s="216" t="str">
        <f>IF(ISNUMBER(J2158),IF(OR(F2158&lt;Soll_Ist_Vergleich!$C$4,F2158&gt;Soll_Ist_Vergleich!$C$5,I2158&lt;Soll_Ist_Vergleich!$C$4,I2158&gt;Soll_Ist_Vergleich!$C$5,O2158&lt;Soll_Ist_Vergleich!$C$4,O2158&gt;Soll_Ist_Vergleich!$C$5),"Datum überprüfen",""),"")</f>
        <v/>
      </c>
    </row>
    <row r="2159" spans="1:27" x14ac:dyDescent="0.2">
      <c r="A2159" s="243" t="str">
        <f>IF(ISBLANK(B2159),"",COUNTA(B$10:B2159))</f>
        <v/>
      </c>
      <c r="B2159" s="24"/>
      <c r="C2159" s="48"/>
      <c r="D2159" s="48"/>
      <c r="E2159" s="33"/>
      <c r="F2159" s="35"/>
      <c r="G2159" s="35"/>
      <c r="H2159" s="49"/>
      <c r="I2159" s="35"/>
      <c r="J2159" s="34"/>
      <c r="K2159" s="62"/>
      <c r="L2159" s="62"/>
      <c r="M2159" s="114"/>
      <c r="N2159" s="116"/>
      <c r="O2159" s="57"/>
      <c r="P2159" s="50"/>
      <c r="Q2159" s="34"/>
      <c r="R2159" s="48"/>
      <c r="T2159" s="231" t="str">
        <f t="shared" si="106"/>
        <v/>
      </c>
      <c r="U2159" s="230"/>
      <c r="W2159" s="221" t="str">
        <f t="shared" si="107"/>
        <v/>
      </c>
      <c r="X2159" s="221" t="str">
        <f t="shared" si="108"/>
        <v/>
      </c>
      <c r="AA2159" s="216" t="str">
        <f>IF(ISNUMBER(J2159),IF(OR(F2159&lt;Soll_Ist_Vergleich!$C$4,F2159&gt;Soll_Ist_Vergleich!$C$5,I2159&lt;Soll_Ist_Vergleich!$C$4,I2159&gt;Soll_Ist_Vergleich!$C$5,O2159&lt;Soll_Ist_Vergleich!$C$4,O2159&gt;Soll_Ist_Vergleich!$C$5),"Datum überprüfen",""),"")</f>
        <v/>
      </c>
    </row>
    <row r="2160" spans="1:27" x14ac:dyDescent="0.2">
      <c r="A2160" s="243" t="str">
        <f>IF(ISBLANK(B2160),"",COUNTA(B$10:B2160))</f>
        <v/>
      </c>
      <c r="B2160" s="24"/>
      <c r="C2160" s="48"/>
      <c r="D2160" s="48"/>
      <c r="E2160" s="33"/>
      <c r="F2160" s="35"/>
      <c r="G2160" s="35"/>
      <c r="H2160" s="49"/>
      <c r="I2160" s="35"/>
      <c r="J2160" s="34"/>
      <c r="K2160" s="62"/>
      <c r="L2160" s="62"/>
      <c r="M2160" s="114"/>
      <c r="N2160" s="116"/>
      <c r="O2160" s="57"/>
      <c r="P2160" s="50"/>
      <c r="Q2160" s="34"/>
      <c r="R2160" s="48"/>
      <c r="T2160" s="231" t="str">
        <f t="shared" si="106"/>
        <v/>
      </c>
      <c r="U2160" s="230"/>
      <c r="W2160" s="221" t="str">
        <f t="shared" si="107"/>
        <v/>
      </c>
      <c r="X2160" s="221" t="str">
        <f t="shared" si="108"/>
        <v/>
      </c>
      <c r="AA2160" s="216" t="str">
        <f>IF(ISNUMBER(J2160),IF(OR(F2160&lt;Soll_Ist_Vergleich!$C$4,F2160&gt;Soll_Ist_Vergleich!$C$5,I2160&lt;Soll_Ist_Vergleich!$C$4,I2160&gt;Soll_Ist_Vergleich!$C$5,O2160&lt;Soll_Ist_Vergleich!$C$4,O2160&gt;Soll_Ist_Vergleich!$C$5),"Datum überprüfen",""),"")</f>
        <v/>
      </c>
    </row>
    <row r="2161" spans="1:27" x14ac:dyDescent="0.2">
      <c r="A2161" s="243" t="str">
        <f>IF(ISBLANK(B2161),"",COUNTA(B$10:B2161))</f>
        <v/>
      </c>
      <c r="B2161" s="24"/>
      <c r="C2161" s="48"/>
      <c r="D2161" s="48"/>
      <c r="E2161" s="33"/>
      <c r="F2161" s="35"/>
      <c r="G2161" s="35"/>
      <c r="H2161" s="49"/>
      <c r="I2161" s="35"/>
      <c r="J2161" s="34"/>
      <c r="K2161" s="62"/>
      <c r="L2161" s="62"/>
      <c r="M2161" s="114"/>
      <c r="N2161" s="116"/>
      <c r="O2161" s="57"/>
      <c r="P2161" s="50"/>
      <c r="Q2161" s="34"/>
      <c r="R2161" s="48"/>
      <c r="T2161" s="231" t="str">
        <f t="shared" si="106"/>
        <v/>
      </c>
      <c r="U2161" s="230"/>
      <c r="W2161" s="221" t="str">
        <f t="shared" si="107"/>
        <v/>
      </c>
      <c r="X2161" s="221" t="str">
        <f t="shared" si="108"/>
        <v/>
      </c>
      <c r="AA2161" s="216" t="str">
        <f>IF(ISNUMBER(J2161),IF(OR(F2161&lt;Soll_Ist_Vergleich!$C$4,F2161&gt;Soll_Ist_Vergleich!$C$5,I2161&lt;Soll_Ist_Vergleich!$C$4,I2161&gt;Soll_Ist_Vergleich!$C$5,O2161&lt;Soll_Ist_Vergleich!$C$4,O2161&gt;Soll_Ist_Vergleich!$C$5),"Datum überprüfen",""),"")</f>
        <v/>
      </c>
    </row>
    <row r="2162" spans="1:27" x14ac:dyDescent="0.2">
      <c r="A2162" s="243" t="str">
        <f>IF(ISBLANK(B2162),"",COUNTA(B$10:B2162))</f>
        <v/>
      </c>
      <c r="B2162" s="24"/>
      <c r="C2162" s="48"/>
      <c r="D2162" s="48"/>
      <c r="E2162" s="33"/>
      <c r="F2162" s="35"/>
      <c r="G2162" s="35"/>
      <c r="H2162" s="49"/>
      <c r="I2162" s="35"/>
      <c r="J2162" s="34"/>
      <c r="K2162" s="62"/>
      <c r="L2162" s="62"/>
      <c r="M2162" s="114"/>
      <c r="N2162" s="116"/>
      <c r="O2162" s="57"/>
      <c r="P2162" s="50"/>
      <c r="Q2162" s="34"/>
      <c r="R2162" s="48"/>
      <c r="T2162" s="231" t="str">
        <f t="shared" si="106"/>
        <v/>
      </c>
      <c r="U2162" s="230"/>
      <c r="W2162" s="221" t="str">
        <f t="shared" si="107"/>
        <v/>
      </c>
      <c r="X2162" s="221" t="str">
        <f t="shared" si="108"/>
        <v/>
      </c>
      <c r="AA2162" s="216" t="str">
        <f>IF(ISNUMBER(J2162),IF(OR(F2162&lt;Soll_Ist_Vergleich!$C$4,F2162&gt;Soll_Ist_Vergleich!$C$5,I2162&lt;Soll_Ist_Vergleich!$C$4,I2162&gt;Soll_Ist_Vergleich!$C$5,O2162&lt;Soll_Ist_Vergleich!$C$4,O2162&gt;Soll_Ist_Vergleich!$C$5),"Datum überprüfen",""),"")</f>
        <v/>
      </c>
    </row>
    <row r="2163" spans="1:27" x14ac:dyDescent="0.2">
      <c r="A2163" s="243" t="str">
        <f>IF(ISBLANK(B2163),"",COUNTA(B$10:B2163))</f>
        <v/>
      </c>
      <c r="B2163" s="24"/>
      <c r="C2163" s="48"/>
      <c r="D2163" s="48"/>
      <c r="E2163" s="33"/>
      <c r="F2163" s="35"/>
      <c r="G2163" s="35"/>
      <c r="H2163" s="49"/>
      <c r="I2163" s="35"/>
      <c r="J2163" s="34"/>
      <c r="K2163" s="62"/>
      <c r="L2163" s="62"/>
      <c r="M2163" s="114"/>
      <c r="N2163" s="116"/>
      <c r="O2163" s="57"/>
      <c r="P2163" s="50"/>
      <c r="Q2163" s="34"/>
      <c r="R2163" s="48"/>
      <c r="T2163" s="231" t="str">
        <f t="shared" si="106"/>
        <v/>
      </c>
      <c r="U2163" s="230"/>
      <c r="W2163" s="221" t="str">
        <f t="shared" si="107"/>
        <v/>
      </c>
      <c r="X2163" s="221" t="str">
        <f t="shared" si="108"/>
        <v/>
      </c>
      <c r="AA2163" s="216" t="str">
        <f>IF(ISNUMBER(J2163),IF(OR(F2163&lt;Soll_Ist_Vergleich!$C$4,F2163&gt;Soll_Ist_Vergleich!$C$5,I2163&lt;Soll_Ist_Vergleich!$C$4,I2163&gt;Soll_Ist_Vergleich!$C$5,O2163&lt;Soll_Ist_Vergleich!$C$4,O2163&gt;Soll_Ist_Vergleich!$C$5),"Datum überprüfen",""),"")</f>
        <v/>
      </c>
    </row>
    <row r="2164" spans="1:27" x14ac:dyDescent="0.2">
      <c r="A2164" s="243" t="str">
        <f>IF(ISBLANK(B2164),"",COUNTA(B$10:B2164))</f>
        <v/>
      </c>
      <c r="B2164" s="24"/>
      <c r="C2164" s="48"/>
      <c r="D2164" s="48"/>
      <c r="E2164" s="33"/>
      <c r="F2164" s="35"/>
      <c r="G2164" s="35"/>
      <c r="H2164" s="49"/>
      <c r="I2164" s="35"/>
      <c r="J2164" s="34"/>
      <c r="K2164" s="62"/>
      <c r="L2164" s="62"/>
      <c r="M2164" s="114"/>
      <c r="N2164" s="116"/>
      <c r="O2164" s="57"/>
      <c r="P2164" s="50"/>
      <c r="Q2164" s="34"/>
      <c r="R2164" s="48"/>
      <c r="T2164" s="231" t="str">
        <f t="shared" si="106"/>
        <v/>
      </c>
      <c r="U2164" s="230"/>
      <c r="W2164" s="221" t="str">
        <f t="shared" si="107"/>
        <v/>
      </c>
      <c r="X2164" s="221" t="str">
        <f t="shared" si="108"/>
        <v/>
      </c>
      <c r="AA2164" s="216" t="str">
        <f>IF(ISNUMBER(J2164),IF(OR(F2164&lt;Soll_Ist_Vergleich!$C$4,F2164&gt;Soll_Ist_Vergleich!$C$5,I2164&lt;Soll_Ist_Vergleich!$C$4,I2164&gt;Soll_Ist_Vergleich!$C$5,O2164&lt;Soll_Ist_Vergleich!$C$4,O2164&gt;Soll_Ist_Vergleich!$C$5),"Datum überprüfen",""),"")</f>
        <v/>
      </c>
    </row>
    <row r="2165" spans="1:27" x14ac:dyDescent="0.2">
      <c r="A2165" s="243" t="str">
        <f>IF(ISBLANK(B2165),"",COUNTA(B$10:B2165))</f>
        <v/>
      </c>
      <c r="B2165" s="24"/>
      <c r="C2165" s="48"/>
      <c r="D2165" s="48"/>
      <c r="E2165" s="33"/>
      <c r="F2165" s="35"/>
      <c r="G2165" s="35"/>
      <c r="H2165" s="49"/>
      <c r="I2165" s="35"/>
      <c r="J2165" s="34"/>
      <c r="K2165" s="62"/>
      <c r="L2165" s="62"/>
      <c r="M2165" s="114"/>
      <c r="N2165" s="116"/>
      <c r="O2165" s="57"/>
      <c r="P2165" s="50"/>
      <c r="Q2165" s="34"/>
      <c r="R2165" s="48"/>
      <c r="T2165" s="231" t="str">
        <f t="shared" si="106"/>
        <v/>
      </c>
      <c r="U2165" s="230"/>
      <c r="W2165" s="221" t="str">
        <f t="shared" si="107"/>
        <v/>
      </c>
      <c r="X2165" s="221" t="str">
        <f t="shared" si="108"/>
        <v/>
      </c>
      <c r="AA2165" s="216" t="str">
        <f>IF(ISNUMBER(J2165),IF(OR(F2165&lt;Soll_Ist_Vergleich!$C$4,F2165&gt;Soll_Ist_Vergleich!$C$5,I2165&lt;Soll_Ist_Vergleich!$C$4,I2165&gt;Soll_Ist_Vergleich!$C$5,O2165&lt;Soll_Ist_Vergleich!$C$4,O2165&gt;Soll_Ist_Vergleich!$C$5),"Datum überprüfen",""),"")</f>
        <v/>
      </c>
    </row>
    <row r="2166" spans="1:27" x14ac:dyDescent="0.2">
      <c r="A2166" s="243" t="str">
        <f>IF(ISBLANK(B2166),"",COUNTA(B$10:B2166))</f>
        <v/>
      </c>
      <c r="B2166" s="24"/>
      <c r="C2166" s="48"/>
      <c r="D2166" s="48"/>
      <c r="E2166" s="33"/>
      <c r="F2166" s="35"/>
      <c r="G2166" s="35"/>
      <c r="H2166" s="49"/>
      <c r="I2166" s="35"/>
      <c r="J2166" s="34"/>
      <c r="K2166" s="62"/>
      <c r="L2166" s="62"/>
      <c r="M2166" s="114"/>
      <c r="N2166" s="116"/>
      <c r="O2166" s="57"/>
      <c r="P2166" s="50"/>
      <c r="Q2166" s="34"/>
      <c r="R2166" s="48"/>
      <c r="T2166" s="231" t="str">
        <f t="shared" si="106"/>
        <v/>
      </c>
      <c r="U2166" s="230"/>
      <c r="W2166" s="221" t="str">
        <f t="shared" si="107"/>
        <v/>
      </c>
      <c r="X2166" s="221" t="str">
        <f t="shared" si="108"/>
        <v/>
      </c>
      <c r="AA2166" s="216" t="str">
        <f>IF(ISNUMBER(J2166),IF(OR(F2166&lt;Soll_Ist_Vergleich!$C$4,F2166&gt;Soll_Ist_Vergleich!$C$5,I2166&lt;Soll_Ist_Vergleich!$C$4,I2166&gt;Soll_Ist_Vergleich!$C$5,O2166&lt;Soll_Ist_Vergleich!$C$4,O2166&gt;Soll_Ist_Vergleich!$C$5),"Datum überprüfen",""),"")</f>
        <v/>
      </c>
    </row>
    <row r="2167" spans="1:27" x14ac:dyDescent="0.2">
      <c r="A2167" s="243" t="str">
        <f>IF(ISBLANK(B2167),"",COUNTA(B$10:B2167))</f>
        <v/>
      </c>
      <c r="B2167" s="24"/>
      <c r="C2167" s="48"/>
      <c r="D2167" s="48"/>
      <c r="E2167" s="33"/>
      <c r="F2167" s="35"/>
      <c r="G2167" s="35"/>
      <c r="H2167" s="49"/>
      <c r="I2167" s="35"/>
      <c r="J2167" s="34"/>
      <c r="K2167" s="62"/>
      <c r="L2167" s="62"/>
      <c r="M2167" s="114"/>
      <c r="N2167" s="116"/>
      <c r="O2167" s="57"/>
      <c r="P2167" s="50"/>
      <c r="Q2167" s="34"/>
      <c r="R2167" s="48"/>
      <c r="T2167" s="231" t="str">
        <f t="shared" si="106"/>
        <v/>
      </c>
      <c r="U2167" s="230"/>
      <c r="W2167" s="221" t="str">
        <f t="shared" si="107"/>
        <v/>
      </c>
      <c r="X2167" s="221" t="str">
        <f t="shared" si="108"/>
        <v/>
      </c>
      <c r="AA2167" s="216" t="str">
        <f>IF(ISNUMBER(J2167),IF(OR(F2167&lt;Soll_Ist_Vergleich!$C$4,F2167&gt;Soll_Ist_Vergleich!$C$5,I2167&lt;Soll_Ist_Vergleich!$C$4,I2167&gt;Soll_Ist_Vergleich!$C$5,O2167&lt;Soll_Ist_Vergleich!$C$4,O2167&gt;Soll_Ist_Vergleich!$C$5),"Datum überprüfen",""),"")</f>
        <v/>
      </c>
    </row>
    <row r="2168" spans="1:27" x14ac:dyDescent="0.2">
      <c r="A2168" s="243" t="str">
        <f>IF(ISBLANK(B2168),"",COUNTA(B$10:B2168))</f>
        <v/>
      </c>
      <c r="B2168" s="24"/>
      <c r="C2168" s="48"/>
      <c r="D2168" s="48"/>
      <c r="E2168" s="33"/>
      <c r="F2168" s="35"/>
      <c r="G2168" s="35"/>
      <c r="H2168" s="49"/>
      <c r="I2168" s="35"/>
      <c r="J2168" s="34"/>
      <c r="K2168" s="62"/>
      <c r="L2168" s="62"/>
      <c r="M2168" s="114"/>
      <c r="N2168" s="116"/>
      <c r="O2168" s="57"/>
      <c r="P2168" s="50"/>
      <c r="Q2168" s="34"/>
      <c r="R2168" s="48"/>
      <c r="T2168" s="231" t="str">
        <f t="shared" si="106"/>
        <v/>
      </c>
      <c r="U2168" s="230"/>
      <c r="W2168" s="221" t="str">
        <f t="shared" si="107"/>
        <v/>
      </c>
      <c r="X2168" s="221" t="str">
        <f t="shared" si="108"/>
        <v/>
      </c>
      <c r="AA2168" s="216" t="str">
        <f>IF(ISNUMBER(J2168),IF(OR(F2168&lt;Soll_Ist_Vergleich!$C$4,F2168&gt;Soll_Ist_Vergleich!$C$5,I2168&lt;Soll_Ist_Vergleich!$C$4,I2168&gt;Soll_Ist_Vergleich!$C$5,O2168&lt;Soll_Ist_Vergleich!$C$4,O2168&gt;Soll_Ist_Vergleich!$C$5),"Datum überprüfen",""),"")</f>
        <v/>
      </c>
    </row>
    <row r="2169" spans="1:27" x14ac:dyDescent="0.2">
      <c r="A2169" s="243" t="str">
        <f>IF(ISBLANK(B2169),"",COUNTA(B$10:B2169))</f>
        <v/>
      </c>
      <c r="B2169" s="24"/>
      <c r="C2169" s="48"/>
      <c r="D2169" s="48"/>
      <c r="E2169" s="33"/>
      <c r="F2169" s="35"/>
      <c r="G2169" s="35"/>
      <c r="H2169" s="49"/>
      <c r="I2169" s="35"/>
      <c r="J2169" s="34"/>
      <c r="K2169" s="62"/>
      <c r="L2169" s="62"/>
      <c r="M2169" s="114"/>
      <c r="N2169" s="116"/>
      <c r="O2169" s="57"/>
      <c r="P2169" s="50"/>
      <c r="Q2169" s="34"/>
      <c r="R2169" s="48"/>
      <c r="T2169" s="231" t="str">
        <f t="shared" si="106"/>
        <v/>
      </c>
      <c r="U2169" s="230"/>
      <c r="W2169" s="221" t="str">
        <f t="shared" si="107"/>
        <v/>
      </c>
      <c r="X2169" s="221" t="str">
        <f t="shared" si="108"/>
        <v/>
      </c>
      <c r="AA2169" s="216" t="str">
        <f>IF(ISNUMBER(J2169),IF(OR(F2169&lt;Soll_Ist_Vergleich!$C$4,F2169&gt;Soll_Ist_Vergleich!$C$5,I2169&lt;Soll_Ist_Vergleich!$C$4,I2169&gt;Soll_Ist_Vergleich!$C$5,O2169&lt;Soll_Ist_Vergleich!$C$4,O2169&gt;Soll_Ist_Vergleich!$C$5),"Datum überprüfen",""),"")</f>
        <v/>
      </c>
    </row>
    <row r="2170" spans="1:27" x14ac:dyDescent="0.2">
      <c r="A2170" s="243" t="str">
        <f>IF(ISBLANK(B2170),"",COUNTA(B$10:B2170))</f>
        <v/>
      </c>
      <c r="B2170" s="24"/>
      <c r="C2170" s="48"/>
      <c r="D2170" s="48"/>
      <c r="E2170" s="33"/>
      <c r="F2170" s="35"/>
      <c r="G2170" s="35"/>
      <c r="H2170" s="49"/>
      <c r="I2170" s="35"/>
      <c r="J2170" s="34"/>
      <c r="K2170" s="62"/>
      <c r="L2170" s="62"/>
      <c r="M2170" s="114"/>
      <c r="N2170" s="116"/>
      <c r="O2170" s="57"/>
      <c r="P2170" s="50"/>
      <c r="Q2170" s="34"/>
      <c r="R2170" s="48"/>
      <c r="T2170" s="231" t="str">
        <f t="shared" ref="T2170:T2233" si="109">IF(ISNUMBER(Q2170),Q2170-S2170,"")</f>
        <v/>
      </c>
      <c r="U2170" s="230"/>
      <c r="W2170" s="221" t="str">
        <f t="shared" ref="W2170:W2233" si="110">IF(ISNUMBER(J2170),ROUND(J2170/(1+L2170/100)*(1-K2170/100),2),"")</f>
        <v/>
      </c>
      <c r="X2170" s="221" t="str">
        <f t="shared" ref="X2170:X2233" si="111">IF(ISNUMBER(J2170),ROUND(J2170/(1+L2170/100),2),"")</f>
        <v/>
      </c>
      <c r="AA2170" s="216" t="str">
        <f>IF(ISNUMBER(J2170),IF(OR(F2170&lt;Soll_Ist_Vergleich!$C$4,F2170&gt;Soll_Ist_Vergleich!$C$5,I2170&lt;Soll_Ist_Vergleich!$C$4,I2170&gt;Soll_Ist_Vergleich!$C$5,O2170&lt;Soll_Ist_Vergleich!$C$4,O2170&gt;Soll_Ist_Vergleich!$C$5),"Datum überprüfen",""),"")</f>
        <v/>
      </c>
    </row>
    <row r="2171" spans="1:27" x14ac:dyDescent="0.2">
      <c r="A2171" s="243" t="str">
        <f>IF(ISBLANK(B2171),"",COUNTA(B$10:B2171))</f>
        <v/>
      </c>
      <c r="B2171" s="24"/>
      <c r="C2171" s="48"/>
      <c r="D2171" s="48"/>
      <c r="E2171" s="33"/>
      <c r="F2171" s="35"/>
      <c r="G2171" s="35"/>
      <c r="H2171" s="49"/>
      <c r="I2171" s="35"/>
      <c r="J2171" s="34"/>
      <c r="K2171" s="62"/>
      <c r="L2171" s="62"/>
      <c r="M2171" s="114"/>
      <c r="N2171" s="116"/>
      <c r="O2171" s="57"/>
      <c r="P2171" s="50"/>
      <c r="Q2171" s="34"/>
      <c r="R2171" s="48"/>
      <c r="T2171" s="231" t="str">
        <f t="shared" si="109"/>
        <v/>
      </c>
      <c r="U2171" s="230"/>
      <c r="W2171" s="221" t="str">
        <f t="shared" si="110"/>
        <v/>
      </c>
      <c r="X2171" s="221" t="str">
        <f t="shared" si="111"/>
        <v/>
      </c>
      <c r="AA2171" s="216" t="str">
        <f>IF(ISNUMBER(J2171),IF(OR(F2171&lt;Soll_Ist_Vergleich!$C$4,F2171&gt;Soll_Ist_Vergleich!$C$5,I2171&lt;Soll_Ist_Vergleich!$C$4,I2171&gt;Soll_Ist_Vergleich!$C$5,O2171&lt;Soll_Ist_Vergleich!$C$4,O2171&gt;Soll_Ist_Vergleich!$C$5),"Datum überprüfen",""),"")</f>
        <v/>
      </c>
    </row>
    <row r="2172" spans="1:27" x14ac:dyDescent="0.2">
      <c r="A2172" s="243" t="str">
        <f>IF(ISBLANK(B2172),"",COUNTA(B$10:B2172))</f>
        <v/>
      </c>
      <c r="B2172" s="24"/>
      <c r="C2172" s="48"/>
      <c r="D2172" s="48"/>
      <c r="E2172" s="33"/>
      <c r="F2172" s="35"/>
      <c r="G2172" s="35"/>
      <c r="H2172" s="49"/>
      <c r="I2172" s="35"/>
      <c r="J2172" s="34"/>
      <c r="K2172" s="62"/>
      <c r="L2172" s="62"/>
      <c r="M2172" s="114"/>
      <c r="N2172" s="116"/>
      <c r="O2172" s="57"/>
      <c r="P2172" s="50"/>
      <c r="Q2172" s="34"/>
      <c r="R2172" s="48"/>
      <c r="T2172" s="231" t="str">
        <f t="shared" si="109"/>
        <v/>
      </c>
      <c r="U2172" s="230"/>
      <c r="W2172" s="221" t="str">
        <f t="shared" si="110"/>
        <v/>
      </c>
      <c r="X2172" s="221" t="str">
        <f t="shared" si="111"/>
        <v/>
      </c>
      <c r="AA2172" s="216" t="str">
        <f>IF(ISNUMBER(J2172),IF(OR(F2172&lt;Soll_Ist_Vergleich!$C$4,F2172&gt;Soll_Ist_Vergleich!$C$5,I2172&lt;Soll_Ist_Vergleich!$C$4,I2172&gt;Soll_Ist_Vergleich!$C$5,O2172&lt;Soll_Ist_Vergleich!$C$4,O2172&gt;Soll_Ist_Vergleich!$C$5),"Datum überprüfen",""),"")</f>
        <v/>
      </c>
    </row>
    <row r="2173" spans="1:27" x14ac:dyDescent="0.2">
      <c r="A2173" s="243" t="str">
        <f>IF(ISBLANK(B2173),"",COUNTA(B$10:B2173))</f>
        <v/>
      </c>
      <c r="B2173" s="24"/>
      <c r="C2173" s="48"/>
      <c r="D2173" s="48"/>
      <c r="E2173" s="33"/>
      <c r="F2173" s="35"/>
      <c r="G2173" s="35"/>
      <c r="H2173" s="49"/>
      <c r="I2173" s="35"/>
      <c r="J2173" s="34"/>
      <c r="K2173" s="62"/>
      <c r="L2173" s="62"/>
      <c r="M2173" s="114"/>
      <c r="N2173" s="116"/>
      <c r="O2173" s="57"/>
      <c r="P2173" s="50"/>
      <c r="Q2173" s="34"/>
      <c r="R2173" s="48"/>
      <c r="T2173" s="231" t="str">
        <f t="shared" si="109"/>
        <v/>
      </c>
      <c r="U2173" s="230"/>
      <c r="W2173" s="221" t="str">
        <f t="shared" si="110"/>
        <v/>
      </c>
      <c r="X2173" s="221" t="str">
        <f t="shared" si="111"/>
        <v/>
      </c>
      <c r="AA2173" s="216" t="str">
        <f>IF(ISNUMBER(J2173),IF(OR(F2173&lt;Soll_Ist_Vergleich!$C$4,F2173&gt;Soll_Ist_Vergleich!$C$5,I2173&lt;Soll_Ist_Vergleich!$C$4,I2173&gt;Soll_Ist_Vergleich!$C$5,O2173&lt;Soll_Ist_Vergleich!$C$4,O2173&gt;Soll_Ist_Vergleich!$C$5),"Datum überprüfen",""),"")</f>
        <v/>
      </c>
    </row>
    <row r="2174" spans="1:27" x14ac:dyDescent="0.2">
      <c r="A2174" s="243" t="str">
        <f>IF(ISBLANK(B2174),"",COUNTA(B$10:B2174))</f>
        <v/>
      </c>
      <c r="B2174" s="24"/>
      <c r="C2174" s="48"/>
      <c r="D2174" s="48"/>
      <c r="E2174" s="33"/>
      <c r="F2174" s="35"/>
      <c r="G2174" s="35"/>
      <c r="H2174" s="49"/>
      <c r="I2174" s="35"/>
      <c r="J2174" s="34"/>
      <c r="K2174" s="62"/>
      <c r="L2174" s="62"/>
      <c r="M2174" s="114"/>
      <c r="N2174" s="116"/>
      <c r="O2174" s="57"/>
      <c r="P2174" s="50"/>
      <c r="Q2174" s="34"/>
      <c r="R2174" s="48"/>
      <c r="T2174" s="231" t="str">
        <f t="shared" si="109"/>
        <v/>
      </c>
      <c r="U2174" s="230"/>
      <c r="W2174" s="221" t="str">
        <f t="shared" si="110"/>
        <v/>
      </c>
      <c r="X2174" s="221" t="str">
        <f t="shared" si="111"/>
        <v/>
      </c>
      <c r="AA2174" s="216" t="str">
        <f>IF(ISNUMBER(J2174),IF(OR(F2174&lt;Soll_Ist_Vergleich!$C$4,F2174&gt;Soll_Ist_Vergleich!$C$5,I2174&lt;Soll_Ist_Vergleich!$C$4,I2174&gt;Soll_Ist_Vergleich!$C$5,O2174&lt;Soll_Ist_Vergleich!$C$4,O2174&gt;Soll_Ist_Vergleich!$C$5),"Datum überprüfen",""),"")</f>
        <v/>
      </c>
    </row>
    <row r="2175" spans="1:27" x14ac:dyDescent="0.2">
      <c r="A2175" s="243" t="str">
        <f>IF(ISBLANK(B2175),"",COUNTA(B$10:B2175))</f>
        <v/>
      </c>
      <c r="B2175" s="24"/>
      <c r="C2175" s="48"/>
      <c r="D2175" s="48"/>
      <c r="E2175" s="33"/>
      <c r="F2175" s="35"/>
      <c r="G2175" s="35"/>
      <c r="H2175" s="49"/>
      <c r="I2175" s="35"/>
      <c r="J2175" s="34"/>
      <c r="K2175" s="62"/>
      <c r="L2175" s="62"/>
      <c r="M2175" s="114"/>
      <c r="N2175" s="116"/>
      <c r="O2175" s="57"/>
      <c r="P2175" s="50"/>
      <c r="Q2175" s="34"/>
      <c r="R2175" s="48"/>
      <c r="T2175" s="231" t="str">
        <f t="shared" si="109"/>
        <v/>
      </c>
      <c r="U2175" s="230"/>
      <c r="W2175" s="221" t="str">
        <f t="shared" si="110"/>
        <v/>
      </c>
      <c r="X2175" s="221" t="str">
        <f t="shared" si="111"/>
        <v/>
      </c>
      <c r="AA2175" s="216" t="str">
        <f>IF(ISNUMBER(J2175),IF(OR(F2175&lt;Soll_Ist_Vergleich!$C$4,F2175&gt;Soll_Ist_Vergleich!$C$5,I2175&lt;Soll_Ist_Vergleich!$C$4,I2175&gt;Soll_Ist_Vergleich!$C$5,O2175&lt;Soll_Ist_Vergleich!$C$4,O2175&gt;Soll_Ist_Vergleich!$C$5),"Datum überprüfen",""),"")</f>
        <v/>
      </c>
    </row>
    <row r="2176" spans="1:27" x14ac:dyDescent="0.2">
      <c r="A2176" s="243" t="str">
        <f>IF(ISBLANK(B2176),"",COUNTA(B$10:B2176))</f>
        <v/>
      </c>
      <c r="B2176" s="24"/>
      <c r="C2176" s="48"/>
      <c r="D2176" s="48"/>
      <c r="E2176" s="33"/>
      <c r="F2176" s="35"/>
      <c r="G2176" s="35"/>
      <c r="H2176" s="49"/>
      <c r="I2176" s="35"/>
      <c r="J2176" s="34"/>
      <c r="K2176" s="62"/>
      <c r="L2176" s="62"/>
      <c r="M2176" s="114"/>
      <c r="N2176" s="116"/>
      <c r="O2176" s="57"/>
      <c r="P2176" s="50"/>
      <c r="Q2176" s="34"/>
      <c r="R2176" s="48"/>
      <c r="T2176" s="231" t="str">
        <f t="shared" si="109"/>
        <v/>
      </c>
      <c r="U2176" s="230"/>
      <c r="W2176" s="221" t="str">
        <f t="shared" si="110"/>
        <v/>
      </c>
      <c r="X2176" s="221" t="str">
        <f t="shared" si="111"/>
        <v/>
      </c>
      <c r="AA2176" s="216" t="str">
        <f>IF(ISNUMBER(J2176),IF(OR(F2176&lt;Soll_Ist_Vergleich!$C$4,F2176&gt;Soll_Ist_Vergleich!$C$5,I2176&lt;Soll_Ist_Vergleich!$C$4,I2176&gt;Soll_Ist_Vergleich!$C$5,O2176&lt;Soll_Ist_Vergleich!$C$4,O2176&gt;Soll_Ist_Vergleich!$C$5),"Datum überprüfen",""),"")</f>
        <v/>
      </c>
    </row>
    <row r="2177" spans="1:27" x14ac:dyDescent="0.2">
      <c r="A2177" s="243" t="str">
        <f>IF(ISBLANK(B2177),"",COUNTA(B$10:B2177))</f>
        <v/>
      </c>
      <c r="B2177" s="24"/>
      <c r="C2177" s="48"/>
      <c r="D2177" s="48"/>
      <c r="E2177" s="33"/>
      <c r="F2177" s="35"/>
      <c r="G2177" s="35"/>
      <c r="H2177" s="49"/>
      <c r="I2177" s="35"/>
      <c r="J2177" s="34"/>
      <c r="K2177" s="62"/>
      <c r="L2177" s="62"/>
      <c r="M2177" s="114"/>
      <c r="N2177" s="116"/>
      <c r="O2177" s="57"/>
      <c r="P2177" s="50"/>
      <c r="Q2177" s="34"/>
      <c r="R2177" s="48"/>
      <c r="T2177" s="231" t="str">
        <f t="shared" si="109"/>
        <v/>
      </c>
      <c r="U2177" s="230"/>
      <c r="W2177" s="221" t="str">
        <f t="shared" si="110"/>
        <v/>
      </c>
      <c r="X2177" s="221" t="str">
        <f t="shared" si="111"/>
        <v/>
      </c>
      <c r="AA2177" s="216" t="str">
        <f>IF(ISNUMBER(J2177),IF(OR(F2177&lt;Soll_Ist_Vergleich!$C$4,F2177&gt;Soll_Ist_Vergleich!$C$5,I2177&lt;Soll_Ist_Vergleich!$C$4,I2177&gt;Soll_Ist_Vergleich!$C$5,O2177&lt;Soll_Ist_Vergleich!$C$4,O2177&gt;Soll_Ist_Vergleich!$C$5),"Datum überprüfen",""),"")</f>
        <v/>
      </c>
    </row>
    <row r="2178" spans="1:27" x14ac:dyDescent="0.2">
      <c r="A2178" s="243" t="str">
        <f>IF(ISBLANK(B2178),"",COUNTA(B$10:B2178))</f>
        <v/>
      </c>
      <c r="B2178" s="24"/>
      <c r="C2178" s="48"/>
      <c r="D2178" s="48"/>
      <c r="E2178" s="33"/>
      <c r="F2178" s="35"/>
      <c r="G2178" s="35"/>
      <c r="H2178" s="49"/>
      <c r="I2178" s="35"/>
      <c r="J2178" s="34"/>
      <c r="K2178" s="62"/>
      <c r="L2178" s="62"/>
      <c r="M2178" s="114"/>
      <c r="N2178" s="116"/>
      <c r="O2178" s="57"/>
      <c r="P2178" s="50"/>
      <c r="Q2178" s="34"/>
      <c r="R2178" s="48"/>
      <c r="T2178" s="231" t="str">
        <f t="shared" si="109"/>
        <v/>
      </c>
      <c r="U2178" s="230"/>
      <c r="W2178" s="221" t="str">
        <f t="shared" si="110"/>
        <v/>
      </c>
      <c r="X2178" s="221" t="str">
        <f t="shared" si="111"/>
        <v/>
      </c>
      <c r="AA2178" s="216" t="str">
        <f>IF(ISNUMBER(J2178),IF(OR(F2178&lt;Soll_Ist_Vergleich!$C$4,F2178&gt;Soll_Ist_Vergleich!$C$5,I2178&lt;Soll_Ist_Vergleich!$C$4,I2178&gt;Soll_Ist_Vergleich!$C$5,O2178&lt;Soll_Ist_Vergleich!$C$4,O2178&gt;Soll_Ist_Vergleich!$C$5),"Datum überprüfen",""),"")</f>
        <v/>
      </c>
    </row>
    <row r="2179" spans="1:27" x14ac:dyDescent="0.2">
      <c r="A2179" s="243" t="str">
        <f>IF(ISBLANK(B2179),"",COUNTA(B$10:B2179))</f>
        <v/>
      </c>
      <c r="B2179" s="24"/>
      <c r="C2179" s="48"/>
      <c r="D2179" s="48"/>
      <c r="E2179" s="33"/>
      <c r="F2179" s="35"/>
      <c r="G2179" s="35"/>
      <c r="H2179" s="49"/>
      <c r="I2179" s="35"/>
      <c r="J2179" s="34"/>
      <c r="K2179" s="62"/>
      <c r="L2179" s="62"/>
      <c r="M2179" s="114"/>
      <c r="N2179" s="116"/>
      <c r="O2179" s="57"/>
      <c r="P2179" s="50"/>
      <c r="Q2179" s="34"/>
      <c r="R2179" s="48"/>
      <c r="T2179" s="231" t="str">
        <f t="shared" si="109"/>
        <v/>
      </c>
      <c r="U2179" s="230"/>
      <c r="W2179" s="221" t="str">
        <f t="shared" si="110"/>
        <v/>
      </c>
      <c r="X2179" s="221" t="str">
        <f t="shared" si="111"/>
        <v/>
      </c>
      <c r="AA2179" s="216" t="str">
        <f>IF(ISNUMBER(J2179),IF(OR(F2179&lt;Soll_Ist_Vergleich!$C$4,F2179&gt;Soll_Ist_Vergleich!$C$5,I2179&lt;Soll_Ist_Vergleich!$C$4,I2179&gt;Soll_Ist_Vergleich!$C$5,O2179&lt;Soll_Ist_Vergleich!$C$4,O2179&gt;Soll_Ist_Vergleich!$C$5),"Datum überprüfen",""),"")</f>
        <v/>
      </c>
    </row>
    <row r="2180" spans="1:27" x14ac:dyDescent="0.2">
      <c r="A2180" s="243" t="str">
        <f>IF(ISBLANK(B2180),"",COUNTA(B$10:B2180))</f>
        <v/>
      </c>
      <c r="B2180" s="24"/>
      <c r="C2180" s="48"/>
      <c r="D2180" s="48"/>
      <c r="E2180" s="33"/>
      <c r="F2180" s="35"/>
      <c r="G2180" s="35"/>
      <c r="H2180" s="49"/>
      <c r="I2180" s="35"/>
      <c r="J2180" s="34"/>
      <c r="K2180" s="62"/>
      <c r="L2180" s="62"/>
      <c r="M2180" s="114"/>
      <c r="N2180" s="116"/>
      <c r="O2180" s="57"/>
      <c r="P2180" s="50"/>
      <c r="Q2180" s="34"/>
      <c r="R2180" s="48"/>
      <c r="T2180" s="231" t="str">
        <f t="shared" si="109"/>
        <v/>
      </c>
      <c r="U2180" s="230"/>
      <c r="W2180" s="221" t="str">
        <f t="shared" si="110"/>
        <v/>
      </c>
      <c r="X2180" s="221" t="str">
        <f t="shared" si="111"/>
        <v/>
      </c>
      <c r="AA2180" s="216" t="str">
        <f>IF(ISNUMBER(J2180),IF(OR(F2180&lt;Soll_Ist_Vergleich!$C$4,F2180&gt;Soll_Ist_Vergleich!$C$5,I2180&lt;Soll_Ist_Vergleich!$C$4,I2180&gt;Soll_Ist_Vergleich!$C$5,O2180&lt;Soll_Ist_Vergleich!$C$4,O2180&gt;Soll_Ist_Vergleich!$C$5),"Datum überprüfen",""),"")</f>
        <v/>
      </c>
    </row>
    <row r="2181" spans="1:27" x14ac:dyDescent="0.2">
      <c r="A2181" s="243" t="str">
        <f>IF(ISBLANK(B2181),"",COUNTA(B$10:B2181))</f>
        <v/>
      </c>
      <c r="B2181" s="24"/>
      <c r="C2181" s="48"/>
      <c r="D2181" s="48"/>
      <c r="E2181" s="33"/>
      <c r="F2181" s="35"/>
      <c r="G2181" s="35"/>
      <c r="H2181" s="49"/>
      <c r="I2181" s="35"/>
      <c r="J2181" s="34"/>
      <c r="K2181" s="62"/>
      <c r="L2181" s="62"/>
      <c r="M2181" s="114"/>
      <c r="N2181" s="116"/>
      <c r="O2181" s="57"/>
      <c r="P2181" s="50"/>
      <c r="Q2181" s="34"/>
      <c r="R2181" s="48"/>
      <c r="T2181" s="231" t="str">
        <f t="shared" si="109"/>
        <v/>
      </c>
      <c r="U2181" s="230"/>
      <c r="W2181" s="221" t="str">
        <f t="shared" si="110"/>
        <v/>
      </c>
      <c r="X2181" s="221" t="str">
        <f t="shared" si="111"/>
        <v/>
      </c>
      <c r="AA2181" s="216" t="str">
        <f>IF(ISNUMBER(J2181),IF(OR(F2181&lt;Soll_Ist_Vergleich!$C$4,F2181&gt;Soll_Ist_Vergleich!$C$5,I2181&lt;Soll_Ist_Vergleich!$C$4,I2181&gt;Soll_Ist_Vergleich!$C$5,O2181&lt;Soll_Ist_Vergleich!$C$4,O2181&gt;Soll_Ist_Vergleich!$C$5),"Datum überprüfen",""),"")</f>
        <v/>
      </c>
    </row>
    <row r="2182" spans="1:27" x14ac:dyDescent="0.2">
      <c r="A2182" s="243" t="str">
        <f>IF(ISBLANK(B2182),"",COUNTA(B$10:B2182))</f>
        <v/>
      </c>
      <c r="B2182" s="24"/>
      <c r="C2182" s="48"/>
      <c r="D2182" s="48"/>
      <c r="E2182" s="33"/>
      <c r="F2182" s="35"/>
      <c r="G2182" s="35"/>
      <c r="H2182" s="49"/>
      <c r="I2182" s="35"/>
      <c r="J2182" s="34"/>
      <c r="K2182" s="62"/>
      <c r="L2182" s="62"/>
      <c r="M2182" s="114"/>
      <c r="N2182" s="116"/>
      <c r="O2182" s="57"/>
      <c r="P2182" s="50"/>
      <c r="Q2182" s="34"/>
      <c r="R2182" s="48"/>
      <c r="T2182" s="231" t="str">
        <f t="shared" si="109"/>
        <v/>
      </c>
      <c r="U2182" s="230"/>
      <c r="W2182" s="221" t="str">
        <f t="shared" si="110"/>
        <v/>
      </c>
      <c r="X2182" s="221" t="str">
        <f t="shared" si="111"/>
        <v/>
      </c>
      <c r="AA2182" s="216" t="str">
        <f>IF(ISNUMBER(J2182),IF(OR(F2182&lt;Soll_Ist_Vergleich!$C$4,F2182&gt;Soll_Ist_Vergleich!$C$5,I2182&lt;Soll_Ist_Vergleich!$C$4,I2182&gt;Soll_Ist_Vergleich!$C$5,O2182&lt;Soll_Ist_Vergleich!$C$4,O2182&gt;Soll_Ist_Vergleich!$C$5),"Datum überprüfen",""),"")</f>
        <v/>
      </c>
    </row>
    <row r="2183" spans="1:27" x14ac:dyDescent="0.2">
      <c r="A2183" s="243" t="str">
        <f>IF(ISBLANK(B2183),"",COUNTA(B$10:B2183))</f>
        <v/>
      </c>
      <c r="B2183" s="24"/>
      <c r="C2183" s="48"/>
      <c r="D2183" s="48"/>
      <c r="E2183" s="33"/>
      <c r="F2183" s="35"/>
      <c r="G2183" s="35"/>
      <c r="H2183" s="49"/>
      <c r="I2183" s="35"/>
      <c r="J2183" s="34"/>
      <c r="K2183" s="62"/>
      <c r="L2183" s="62"/>
      <c r="M2183" s="114"/>
      <c r="N2183" s="116"/>
      <c r="O2183" s="57"/>
      <c r="P2183" s="50"/>
      <c r="Q2183" s="34"/>
      <c r="R2183" s="48"/>
      <c r="T2183" s="231" t="str">
        <f t="shared" si="109"/>
        <v/>
      </c>
      <c r="U2183" s="230"/>
      <c r="W2183" s="221" t="str">
        <f t="shared" si="110"/>
        <v/>
      </c>
      <c r="X2183" s="221" t="str">
        <f t="shared" si="111"/>
        <v/>
      </c>
      <c r="AA2183" s="216" t="str">
        <f>IF(ISNUMBER(J2183),IF(OR(F2183&lt;Soll_Ist_Vergleich!$C$4,F2183&gt;Soll_Ist_Vergleich!$C$5,I2183&lt;Soll_Ist_Vergleich!$C$4,I2183&gt;Soll_Ist_Vergleich!$C$5,O2183&lt;Soll_Ist_Vergleich!$C$4,O2183&gt;Soll_Ist_Vergleich!$C$5),"Datum überprüfen",""),"")</f>
        <v/>
      </c>
    </row>
    <row r="2184" spans="1:27" x14ac:dyDescent="0.2">
      <c r="A2184" s="243" t="str">
        <f>IF(ISBLANK(B2184),"",COUNTA(B$10:B2184))</f>
        <v/>
      </c>
      <c r="B2184" s="24"/>
      <c r="C2184" s="48"/>
      <c r="D2184" s="48"/>
      <c r="E2184" s="33"/>
      <c r="F2184" s="35"/>
      <c r="G2184" s="35"/>
      <c r="H2184" s="49"/>
      <c r="I2184" s="35"/>
      <c r="J2184" s="34"/>
      <c r="K2184" s="62"/>
      <c r="L2184" s="62"/>
      <c r="M2184" s="114"/>
      <c r="N2184" s="116"/>
      <c r="O2184" s="57"/>
      <c r="P2184" s="50"/>
      <c r="Q2184" s="34"/>
      <c r="R2184" s="48"/>
      <c r="T2184" s="231" t="str">
        <f t="shared" si="109"/>
        <v/>
      </c>
      <c r="U2184" s="230"/>
      <c r="W2184" s="221" t="str">
        <f t="shared" si="110"/>
        <v/>
      </c>
      <c r="X2184" s="221" t="str">
        <f t="shared" si="111"/>
        <v/>
      </c>
      <c r="AA2184" s="216" t="str">
        <f>IF(ISNUMBER(J2184),IF(OR(F2184&lt;Soll_Ist_Vergleich!$C$4,F2184&gt;Soll_Ist_Vergleich!$C$5,I2184&lt;Soll_Ist_Vergleich!$C$4,I2184&gt;Soll_Ist_Vergleich!$C$5,O2184&lt;Soll_Ist_Vergleich!$C$4,O2184&gt;Soll_Ist_Vergleich!$C$5),"Datum überprüfen",""),"")</f>
        <v/>
      </c>
    </row>
    <row r="2185" spans="1:27" x14ac:dyDescent="0.2">
      <c r="A2185" s="243" t="str">
        <f>IF(ISBLANK(B2185),"",COUNTA(B$10:B2185))</f>
        <v/>
      </c>
      <c r="B2185" s="24"/>
      <c r="C2185" s="48"/>
      <c r="D2185" s="48"/>
      <c r="E2185" s="33"/>
      <c r="F2185" s="35"/>
      <c r="G2185" s="35"/>
      <c r="H2185" s="49"/>
      <c r="I2185" s="35"/>
      <c r="J2185" s="34"/>
      <c r="K2185" s="62"/>
      <c r="L2185" s="62"/>
      <c r="M2185" s="114"/>
      <c r="N2185" s="116"/>
      <c r="O2185" s="57"/>
      <c r="P2185" s="50"/>
      <c r="Q2185" s="34"/>
      <c r="R2185" s="48"/>
      <c r="T2185" s="231" t="str">
        <f t="shared" si="109"/>
        <v/>
      </c>
      <c r="U2185" s="230"/>
      <c r="W2185" s="221" t="str">
        <f t="shared" si="110"/>
        <v/>
      </c>
      <c r="X2185" s="221" t="str">
        <f t="shared" si="111"/>
        <v/>
      </c>
      <c r="AA2185" s="216" t="str">
        <f>IF(ISNUMBER(J2185),IF(OR(F2185&lt;Soll_Ist_Vergleich!$C$4,F2185&gt;Soll_Ist_Vergleich!$C$5,I2185&lt;Soll_Ist_Vergleich!$C$4,I2185&gt;Soll_Ist_Vergleich!$C$5,O2185&lt;Soll_Ist_Vergleich!$C$4,O2185&gt;Soll_Ist_Vergleich!$C$5),"Datum überprüfen",""),"")</f>
        <v/>
      </c>
    </row>
    <row r="2186" spans="1:27" x14ac:dyDescent="0.2">
      <c r="A2186" s="243" t="str">
        <f>IF(ISBLANK(B2186),"",COUNTA(B$10:B2186))</f>
        <v/>
      </c>
      <c r="B2186" s="24"/>
      <c r="C2186" s="48"/>
      <c r="D2186" s="48"/>
      <c r="E2186" s="33"/>
      <c r="F2186" s="35"/>
      <c r="G2186" s="35"/>
      <c r="H2186" s="49"/>
      <c r="I2186" s="35"/>
      <c r="J2186" s="34"/>
      <c r="K2186" s="62"/>
      <c r="L2186" s="62"/>
      <c r="M2186" s="114"/>
      <c r="N2186" s="116"/>
      <c r="O2186" s="57"/>
      <c r="P2186" s="50"/>
      <c r="Q2186" s="34"/>
      <c r="R2186" s="48"/>
      <c r="T2186" s="231" t="str">
        <f t="shared" si="109"/>
        <v/>
      </c>
      <c r="U2186" s="230"/>
      <c r="W2186" s="221" t="str">
        <f t="shared" si="110"/>
        <v/>
      </c>
      <c r="X2186" s="221" t="str">
        <f t="shared" si="111"/>
        <v/>
      </c>
      <c r="AA2186" s="216" t="str">
        <f>IF(ISNUMBER(J2186),IF(OR(F2186&lt;Soll_Ist_Vergleich!$C$4,F2186&gt;Soll_Ist_Vergleich!$C$5,I2186&lt;Soll_Ist_Vergleich!$C$4,I2186&gt;Soll_Ist_Vergleich!$C$5,O2186&lt;Soll_Ist_Vergleich!$C$4,O2186&gt;Soll_Ist_Vergleich!$C$5),"Datum überprüfen",""),"")</f>
        <v/>
      </c>
    </row>
    <row r="2187" spans="1:27" x14ac:dyDescent="0.2">
      <c r="A2187" s="243" t="str">
        <f>IF(ISBLANK(B2187),"",COUNTA(B$10:B2187))</f>
        <v/>
      </c>
      <c r="B2187" s="24"/>
      <c r="C2187" s="48"/>
      <c r="D2187" s="48"/>
      <c r="E2187" s="33"/>
      <c r="F2187" s="35"/>
      <c r="G2187" s="35"/>
      <c r="H2187" s="49"/>
      <c r="I2187" s="35"/>
      <c r="J2187" s="34"/>
      <c r="K2187" s="62"/>
      <c r="L2187" s="62"/>
      <c r="M2187" s="114"/>
      <c r="N2187" s="116"/>
      <c r="O2187" s="57"/>
      <c r="P2187" s="50"/>
      <c r="Q2187" s="34"/>
      <c r="R2187" s="48"/>
      <c r="T2187" s="231" t="str">
        <f t="shared" si="109"/>
        <v/>
      </c>
      <c r="U2187" s="230"/>
      <c r="W2187" s="221" t="str">
        <f t="shared" si="110"/>
        <v/>
      </c>
      <c r="X2187" s="221" t="str">
        <f t="shared" si="111"/>
        <v/>
      </c>
      <c r="AA2187" s="216" t="str">
        <f>IF(ISNUMBER(J2187),IF(OR(F2187&lt;Soll_Ist_Vergleich!$C$4,F2187&gt;Soll_Ist_Vergleich!$C$5,I2187&lt;Soll_Ist_Vergleich!$C$4,I2187&gt;Soll_Ist_Vergleich!$C$5,O2187&lt;Soll_Ist_Vergleich!$C$4,O2187&gt;Soll_Ist_Vergleich!$C$5),"Datum überprüfen",""),"")</f>
        <v/>
      </c>
    </row>
    <row r="2188" spans="1:27" x14ac:dyDescent="0.2">
      <c r="A2188" s="243" t="str">
        <f>IF(ISBLANK(B2188),"",COUNTA(B$10:B2188))</f>
        <v/>
      </c>
      <c r="B2188" s="24"/>
      <c r="C2188" s="48"/>
      <c r="D2188" s="48"/>
      <c r="E2188" s="33"/>
      <c r="F2188" s="35"/>
      <c r="G2188" s="35"/>
      <c r="H2188" s="49"/>
      <c r="I2188" s="35"/>
      <c r="J2188" s="34"/>
      <c r="K2188" s="62"/>
      <c r="L2188" s="62"/>
      <c r="M2188" s="114"/>
      <c r="N2188" s="116"/>
      <c r="O2188" s="57"/>
      <c r="P2188" s="50"/>
      <c r="Q2188" s="34"/>
      <c r="R2188" s="48"/>
      <c r="T2188" s="231" t="str">
        <f t="shared" si="109"/>
        <v/>
      </c>
      <c r="U2188" s="230"/>
      <c r="W2188" s="221" t="str">
        <f t="shared" si="110"/>
        <v/>
      </c>
      <c r="X2188" s="221" t="str">
        <f t="shared" si="111"/>
        <v/>
      </c>
      <c r="AA2188" s="216" t="str">
        <f>IF(ISNUMBER(J2188),IF(OR(F2188&lt;Soll_Ist_Vergleich!$C$4,F2188&gt;Soll_Ist_Vergleich!$C$5,I2188&lt;Soll_Ist_Vergleich!$C$4,I2188&gt;Soll_Ist_Vergleich!$C$5,O2188&lt;Soll_Ist_Vergleich!$C$4,O2188&gt;Soll_Ist_Vergleich!$C$5),"Datum überprüfen",""),"")</f>
        <v/>
      </c>
    </row>
    <row r="2189" spans="1:27" x14ac:dyDescent="0.2">
      <c r="A2189" s="243" t="str">
        <f>IF(ISBLANK(B2189),"",COUNTA(B$10:B2189))</f>
        <v/>
      </c>
      <c r="B2189" s="24"/>
      <c r="C2189" s="48"/>
      <c r="D2189" s="48"/>
      <c r="E2189" s="33"/>
      <c r="F2189" s="35"/>
      <c r="G2189" s="35"/>
      <c r="H2189" s="49"/>
      <c r="I2189" s="35"/>
      <c r="J2189" s="34"/>
      <c r="K2189" s="62"/>
      <c r="L2189" s="62"/>
      <c r="M2189" s="114"/>
      <c r="N2189" s="116"/>
      <c r="O2189" s="57"/>
      <c r="P2189" s="50"/>
      <c r="Q2189" s="34"/>
      <c r="R2189" s="48"/>
      <c r="T2189" s="231" t="str">
        <f t="shared" si="109"/>
        <v/>
      </c>
      <c r="U2189" s="230"/>
      <c r="W2189" s="221" t="str">
        <f t="shared" si="110"/>
        <v/>
      </c>
      <c r="X2189" s="221" t="str">
        <f t="shared" si="111"/>
        <v/>
      </c>
      <c r="AA2189" s="216" t="str">
        <f>IF(ISNUMBER(J2189),IF(OR(F2189&lt;Soll_Ist_Vergleich!$C$4,F2189&gt;Soll_Ist_Vergleich!$C$5,I2189&lt;Soll_Ist_Vergleich!$C$4,I2189&gt;Soll_Ist_Vergleich!$C$5,O2189&lt;Soll_Ist_Vergleich!$C$4,O2189&gt;Soll_Ist_Vergleich!$C$5),"Datum überprüfen",""),"")</f>
        <v/>
      </c>
    </row>
    <row r="2190" spans="1:27" x14ac:dyDescent="0.2">
      <c r="A2190" s="243" t="str">
        <f>IF(ISBLANK(B2190),"",COUNTA(B$10:B2190))</f>
        <v/>
      </c>
      <c r="B2190" s="24"/>
      <c r="C2190" s="48"/>
      <c r="D2190" s="48"/>
      <c r="E2190" s="33"/>
      <c r="F2190" s="35"/>
      <c r="G2190" s="35"/>
      <c r="H2190" s="49"/>
      <c r="I2190" s="35"/>
      <c r="J2190" s="34"/>
      <c r="K2190" s="62"/>
      <c r="L2190" s="62"/>
      <c r="M2190" s="114"/>
      <c r="N2190" s="116"/>
      <c r="O2190" s="57"/>
      <c r="P2190" s="50"/>
      <c r="Q2190" s="34"/>
      <c r="R2190" s="48"/>
      <c r="T2190" s="231" t="str">
        <f t="shared" si="109"/>
        <v/>
      </c>
      <c r="U2190" s="230"/>
      <c r="W2190" s="221" t="str">
        <f t="shared" si="110"/>
        <v/>
      </c>
      <c r="X2190" s="221" t="str">
        <f t="shared" si="111"/>
        <v/>
      </c>
      <c r="AA2190" s="216" t="str">
        <f>IF(ISNUMBER(J2190),IF(OR(F2190&lt;Soll_Ist_Vergleich!$C$4,F2190&gt;Soll_Ist_Vergleich!$C$5,I2190&lt;Soll_Ist_Vergleich!$C$4,I2190&gt;Soll_Ist_Vergleich!$C$5,O2190&lt;Soll_Ist_Vergleich!$C$4,O2190&gt;Soll_Ist_Vergleich!$C$5),"Datum überprüfen",""),"")</f>
        <v/>
      </c>
    </row>
    <row r="2191" spans="1:27" x14ac:dyDescent="0.2">
      <c r="A2191" s="243" t="str">
        <f>IF(ISBLANK(B2191),"",COUNTA(B$10:B2191))</f>
        <v/>
      </c>
      <c r="B2191" s="24"/>
      <c r="C2191" s="48"/>
      <c r="D2191" s="48"/>
      <c r="E2191" s="33"/>
      <c r="F2191" s="35"/>
      <c r="G2191" s="35"/>
      <c r="H2191" s="49"/>
      <c r="I2191" s="35"/>
      <c r="J2191" s="34"/>
      <c r="K2191" s="62"/>
      <c r="L2191" s="62"/>
      <c r="M2191" s="114"/>
      <c r="N2191" s="116"/>
      <c r="O2191" s="57"/>
      <c r="P2191" s="50"/>
      <c r="Q2191" s="34"/>
      <c r="R2191" s="48"/>
      <c r="T2191" s="231" t="str">
        <f t="shared" si="109"/>
        <v/>
      </c>
      <c r="U2191" s="230"/>
      <c r="W2191" s="221" t="str">
        <f t="shared" si="110"/>
        <v/>
      </c>
      <c r="X2191" s="221" t="str">
        <f t="shared" si="111"/>
        <v/>
      </c>
      <c r="AA2191" s="216" t="str">
        <f>IF(ISNUMBER(J2191),IF(OR(F2191&lt;Soll_Ist_Vergleich!$C$4,F2191&gt;Soll_Ist_Vergleich!$C$5,I2191&lt;Soll_Ist_Vergleich!$C$4,I2191&gt;Soll_Ist_Vergleich!$C$5,O2191&lt;Soll_Ist_Vergleich!$C$4,O2191&gt;Soll_Ist_Vergleich!$C$5),"Datum überprüfen",""),"")</f>
        <v/>
      </c>
    </row>
    <row r="2192" spans="1:27" x14ac:dyDescent="0.2">
      <c r="A2192" s="243" t="str">
        <f>IF(ISBLANK(B2192),"",COUNTA(B$10:B2192))</f>
        <v/>
      </c>
      <c r="B2192" s="24"/>
      <c r="C2192" s="48"/>
      <c r="D2192" s="48"/>
      <c r="E2192" s="33"/>
      <c r="F2192" s="35"/>
      <c r="G2192" s="35"/>
      <c r="H2192" s="49"/>
      <c r="I2192" s="35"/>
      <c r="J2192" s="34"/>
      <c r="K2192" s="62"/>
      <c r="L2192" s="62"/>
      <c r="M2192" s="114"/>
      <c r="N2192" s="116"/>
      <c r="O2192" s="57"/>
      <c r="P2192" s="50"/>
      <c r="Q2192" s="34"/>
      <c r="R2192" s="48"/>
      <c r="T2192" s="231" t="str">
        <f t="shared" si="109"/>
        <v/>
      </c>
      <c r="U2192" s="230"/>
      <c r="W2192" s="221" t="str">
        <f t="shared" si="110"/>
        <v/>
      </c>
      <c r="X2192" s="221" t="str">
        <f t="shared" si="111"/>
        <v/>
      </c>
      <c r="AA2192" s="216" t="str">
        <f>IF(ISNUMBER(J2192),IF(OR(F2192&lt;Soll_Ist_Vergleich!$C$4,F2192&gt;Soll_Ist_Vergleich!$C$5,I2192&lt;Soll_Ist_Vergleich!$C$4,I2192&gt;Soll_Ist_Vergleich!$C$5,O2192&lt;Soll_Ist_Vergleich!$C$4,O2192&gt;Soll_Ist_Vergleich!$C$5),"Datum überprüfen",""),"")</f>
        <v/>
      </c>
    </row>
    <row r="2193" spans="1:27" x14ac:dyDescent="0.2">
      <c r="A2193" s="243" t="str">
        <f>IF(ISBLANK(B2193),"",COUNTA(B$10:B2193))</f>
        <v/>
      </c>
      <c r="B2193" s="24"/>
      <c r="C2193" s="48"/>
      <c r="D2193" s="48"/>
      <c r="E2193" s="33"/>
      <c r="F2193" s="35"/>
      <c r="G2193" s="35"/>
      <c r="H2193" s="49"/>
      <c r="I2193" s="35"/>
      <c r="J2193" s="34"/>
      <c r="K2193" s="62"/>
      <c r="L2193" s="62"/>
      <c r="M2193" s="114"/>
      <c r="N2193" s="116"/>
      <c r="O2193" s="57"/>
      <c r="P2193" s="50"/>
      <c r="Q2193" s="34"/>
      <c r="R2193" s="48"/>
      <c r="T2193" s="231" t="str">
        <f t="shared" si="109"/>
        <v/>
      </c>
      <c r="U2193" s="230"/>
      <c r="W2193" s="221" t="str">
        <f t="shared" si="110"/>
        <v/>
      </c>
      <c r="X2193" s="221" t="str">
        <f t="shared" si="111"/>
        <v/>
      </c>
      <c r="AA2193" s="216" t="str">
        <f>IF(ISNUMBER(J2193),IF(OR(F2193&lt;Soll_Ist_Vergleich!$C$4,F2193&gt;Soll_Ist_Vergleich!$C$5,I2193&lt;Soll_Ist_Vergleich!$C$4,I2193&gt;Soll_Ist_Vergleich!$C$5,O2193&lt;Soll_Ist_Vergleich!$C$4,O2193&gt;Soll_Ist_Vergleich!$C$5),"Datum überprüfen",""),"")</f>
        <v/>
      </c>
    </row>
    <row r="2194" spans="1:27" x14ac:dyDescent="0.2">
      <c r="A2194" s="243" t="str">
        <f>IF(ISBLANK(B2194),"",COUNTA(B$10:B2194))</f>
        <v/>
      </c>
      <c r="B2194" s="24"/>
      <c r="C2194" s="48"/>
      <c r="D2194" s="48"/>
      <c r="E2194" s="33"/>
      <c r="F2194" s="35"/>
      <c r="G2194" s="35"/>
      <c r="H2194" s="49"/>
      <c r="I2194" s="35"/>
      <c r="J2194" s="34"/>
      <c r="K2194" s="62"/>
      <c r="L2194" s="62"/>
      <c r="M2194" s="114"/>
      <c r="N2194" s="116"/>
      <c r="O2194" s="57"/>
      <c r="P2194" s="50"/>
      <c r="Q2194" s="34"/>
      <c r="R2194" s="48"/>
      <c r="T2194" s="231" t="str">
        <f t="shared" si="109"/>
        <v/>
      </c>
      <c r="U2194" s="230"/>
      <c r="W2194" s="221" t="str">
        <f t="shared" si="110"/>
        <v/>
      </c>
      <c r="X2194" s="221" t="str">
        <f t="shared" si="111"/>
        <v/>
      </c>
      <c r="AA2194" s="216" t="str">
        <f>IF(ISNUMBER(J2194),IF(OR(F2194&lt;Soll_Ist_Vergleich!$C$4,F2194&gt;Soll_Ist_Vergleich!$C$5,I2194&lt;Soll_Ist_Vergleich!$C$4,I2194&gt;Soll_Ist_Vergleich!$C$5,O2194&lt;Soll_Ist_Vergleich!$C$4,O2194&gt;Soll_Ist_Vergleich!$C$5),"Datum überprüfen",""),"")</f>
        <v/>
      </c>
    </row>
    <row r="2195" spans="1:27" x14ac:dyDescent="0.2">
      <c r="A2195" s="243" t="str">
        <f>IF(ISBLANK(B2195),"",COUNTA(B$10:B2195))</f>
        <v/>
      </c>
      <c r="B2195" s="24"/>
      <c r="C2195" s="48"/>
      <c r="D2195" s="48"/>
      <c r="E2195" s="33"/>
      <c r="F2195" s="35"/>
      <c r="G2195" s="35"/>
      <c r="H2195" s="49"/>
      <c r="I2195" s="35"/>
      <c r="J2195" s="34"/>
      <c r="K2195" s="62"/>
      <c r="L2195" s="62"/>
      <c r="M2195" s="114"/>
      <c r="N2195" s="116"/>
      <c r="O2195" s="57"/>
      <c r="P2195" s="50"/>
      <c r="Q2195" s="34"/>
      <c r="R2195" s="48"/>
      <c r="T2195" s="231" t="str">
        <f t="shared" si="109"/>
        <v/>
      </c>
      <c r="U2195" s="230"/>
      <c r="W2195" s="221" t="str">
        <f t="shared" si="110"/>
        <v/>
      </c>
      <c r="X2195" s="221" t="str">
        <f t="shared" si="111"/>
        <v/>
      </c>
      <c r="AA2195" s="216" t="str">
        <f>IF(ISNUMBER(J2195),IF(OR(F2195&lt;Soll_Ist_Vergleich!$C$4,F2195&gt;Soll_Ist_Vergleich!$C$5,I2195&lt;Soll_Ist_Vergleich!$C$4,I2195&gt;Soll_Ist_Vergleich!$C$5,O2195&lt;Soll_Ist_Vergleich!$C$4,O2195&gt;Soll_Ist_Vergleich!$C$5),"Datum überprüfen",""),"")</f>
        <v/>
      </c>
    </row>
    <row r="2196" spans="1:27" x14ac:dyDescent="0.2">
      <c r="A2196" s="243" t="str">
        <f>IF(ISBLANK(B2196),"",COUNTA(B$10:B2196))</f>
        <v/>
      </c>
      <c r="B2196" s="24"/>
      <c r="C2196" s="48"/>
      <c r="D2196" s="48"/>
      <c r="E2196" s="33"/>
      <c r="F2196" s="35"/>
      <c r="G2196" s="35"/>
      <c r="H2196" s="49"/>
      <c r="I2196" s="35"/>
      <c r="J2196" s="34"/>
      <c r="K2196" s="62"/>
      <c r="L2196" s="62"/>
      <c r="M2196" s="114"/>
      <c r="N2196" s="116"/>
      <c r="O2196" s="57"/>
      <c r="P2196" s="50"/>
      <c r="Q2196" s="34"/>
      <c r="R2196" s="48"/>
      <c r="T2196" s="231" t="str">
        <f t="shared" si="109"/>
        <v/>
      </c>
      <c r="U2196" s="230"/>
      <c r="W2196" s="221" t="str">
        <f t="shared" si="110"/>
        <v/>
      </c>
      <c r="X2196" s="221" t="str">
        <f t="shared" si="111"/>
        <v/>
      </c>
      <c r="AA2196" s="216" t="str">
        <f>IF(ISNUMBER(J2196),IF(OR(F2196&lt;Soll_Ist_Vergleich!$C$4,F2196&gt;Soll_Ist_Vergleich!$C$5,I2196&lt;Soll_Ist_Vergleich!$C$4,I2196&gt;Soll_Ist_Vergleich!$C$5,O2196&lt;Soll_Ist_Vergleich!$C$4,O2196&gt;Soll_Ist_Vergleich!$C$5),"Datum überprüfen",""),"")</f>
        <v/>
      </c>
    </row>
    <row r="2197" spans="1:27" x14ac:dyDescent="0.2">
      <c r="A2197" s="243" t="str">
        <f>IF(ISBLANK(B2197),"",COUNTA(B$10:B2197))</f>
        <v/>
      </c>
      <c r="B2197" s="24"/>
      <c r="C2197" s="48"/>
      <c r="D2197" s="48"/>
      <c r="E2197" s="33"/>
      <c r="F2197" s="35"/>
      <c r="G2197" s="35"/>
      <c r="H2197" s="49"/>
      <c r="I2197" s="35"/>
      <c r="J2197" s="34"/>
      <c r="K2197" s="62"/>
      <c r="L2197" s="62"/>
      <c r="M2197" s="114"/>
      <c r="N2197" s="116"/>
      <c r="O2197" s="57"/>
      <c r="P2197" s="50"/>
      <c r="Q2197" s="34"/>
      <c r="R2197" s="48"/>
      <c r="T2197" s="231" t="str">
        <f t="shared" si="109"/>
        <v/>
      </c>
      <c r="U2197" s="230"/>
      <c r="W2197" s="221" t="str">
        <f t="shared" si="110"/>
        <v/>
      </c>
      <c r="X2197" s="221" t="str">
        <f t="shared" si="111"/>
        <v/>
      </c>
      <c r="AA2197" s="216" t="str">
        <f>IF(ISNUMBER(J2197),IF(OR(F2197&lt;Soll_Ist_Vergleich!$C$4,F2197&gt;Soll_Ist_Vergleich!$C$5,I2197&lt;Soll_Ist_Vergleich!$C$4,I2197&gt;Soll_Ist_Vergleich!$C$5,O2197&lt;Soll_Ist_Vergleich!$C$4,O2197&gt;Soll_Ist_Vergleich!$C$5),"Datum überprüfen",""),"")</f>
        <v/>
      </c>
    </row>
    <row r="2198" spans="1:27" x14ac:dyDescent="0.2">
      <c r="A2198" s="243" t="str">
        <f>IF(ISBLANK(B2198),"",COUNTA(B$10:B2198))</f>
        <v/>
      </c>
      <c r="B2198" s="24"/>
      <c r="C2198" s="48"/>
      <c r="D2198" s="48"/>
      <c r="E2198" s="33"/>
      <c r="F2198" s="35"/>
      <c r="G2198" s="35"/>
      <c r="H2198" s="49"/>
      <c r="I2198" s="35"/>
      <c r="J2198" s="34"/>
      <c r="K2198" s="62"/>
      <c r="L2198" s="62"/>
      <c r="M2198" s="114"/>
      <c r="N2198" s="116"/>
      <c r="O2198" s="57"/>
      <c r="P2198" s="50"/>
      <c r="Q2198" s="34"/>
      <c r="R2198" s="48"/>
      <c r="T2198" s="231" t="str">
        <f t="shared" si="109"/>
        <v/>
      </c>
      <c r="U2198" s="230"/>
      <c r="W2198" s="221" t="str">
        <f t="shared" si="110"/>
        <v/>
      </c>
      <c r="X2198" s="221" t="str">
        <f t="shared" si="111"/>
        <v/>
      </c>
      <c r="AA2198" s="216" t="str">
        <f>IF(ISNUMBER(J2198),IF(OR(F2198&lt;Soll_Ist_Vergleich!$C$4,F2198&gt;Soll_Ist_Vergleich!$C$5,I2198&lt;Soll_Ist_Vergleich!$C$4,I2198&gt;Soll_Ist_Vergleich!$C$5,O2198&lt;Soll_Ist_Vergleich!$C$4,O2198&gt;Soll_Ist_Vergleich!$C$5),"Datum überprüfen",""),"")</f>
        <v/>
      </c>
    </row>
    <row r="2199" spans="1:27" x14ac:dyDescent="0.2">
      <c r="A2199" s="243" t="str">
        <f>IF(ISBLANK(B2199),"",COUNTA(B$10:B2199))</f>
        <v/>
      </c>
      <c r="B2199" s="24"/>
      <c r="C2199" s="48"/>
      <c r="D2199" s="48"/>
      <c r="E2199" s="33"/>
      <c r="F2199" s="35"/>
      <c r="G2199" s="35"/>
      <c r="H2199" s="49"/>
      <c r="I2199" s="35"/>
      <c r="J2199" s="34"/>
      <c r="K2199" s="62"/>
      <c r="L2199" s="62"/>
      <c r="M2199" s="114"/>
      <c r="N2199" s="116"/>
      <c r="O2199" s="57"/>
      <c r="P2199" s="50"/>
      <c r="Q2199" s="34"/>
      <c r="R2199" s="48"/>
      <c r="T2199" s="231" t="str">
        <f t="shared" si="109"/>
        <v/>
      </c>
      <c r="U2199" s="230"/>
      <c r="W2199" s="221" t="str">
        <f t="shared" si="110"/>
        <v/>
      </c>
      <c r="X2199" s="221" t="str">
        <f t="shared" si="111"/>
        <v/>
      </c>
      <c r="AA2199" s="216" t="str">
        <f>IF(ISNUMBER(J2199),IF(OR(F2199&lt;Soll_Ist_Vergleich!$C$4,F2199&gt;Soll_Ist_Vergleich!$C$5,I2199&lt;Soll_Ist_Vergleich!$C$4,I2199&gt;Soll_Ist_Vergleich!$C$5,O2199&lt;Soll_Ist_Vergleich!$C$4,O2199&gt;Soll_Ist_Vergleich!$C$5),"Datum überprüfen",""),"")</f>
        <v/>
      </c>
    </row>
    <row r="2200" spans="1:27" x14ac:dyDescent="0.2">
      <c r="A2200" s="243" t="str">
        <f>IF(ISBLANK(B2200),"",COUNTA(B$10:B2200))</f>
        <v/>
      </c>
      <c r="B2200" s="24"/>
      <c r="C2200" s="48"/>
      <c r="D2200" s="48"/>
      <c r="E2200" s="33"/>
      <c r="F2200" s="35"/>
      <c r="G2200" s="35"/>
      <c r="H2200" s="49"/>
      <c r="I2200" s="35"/>
      <c r="J2200" s="34"/>
      <c r="K2200" s="62"/>
      <c r="L2200" s="62"/>
      <c r="M2200" s="114"/>
      <c r="N2200" s="116"/>
      <c r="O2200" s="57"/>
      <c r="P2200" s="50"/>
      <c r="Q2200" s="34"/>
      <c r="R2200" s="48"/>
      <c r="T2200" s="231" t="str">
        <f t="shared" si="109"/>
        <v/>
      </c>
      <c r="U2200" s="230"/>
      <c r="W2200" s="221" t="str">
        <f t="shared" si="110"/>
        <v/>
      </c>
      <c r="X2200" s="221" t="str">
        <f t="shared" si="111"/>
        <v/>
      </c>
      <c r="AA2200" s="216" t="str">
        <f>IF(ISNUMBER(J2200),IF(OR(F2200&lt;Soll_Ist_Vergleich!$C$4,F2200&gt;Soll_Ist_Vergleich!$C$5,I2200&lt;Soll_Ist_Vergleich!$C$4,I2200&gt;Soll_Ist_Vergleich!$C$5,O2200&lt;Soll_Ist_Vergleich!$C$4,O2200&gt;Soll_Ist_Vergleich!$C$5),"Datum überprüfen",""),"")</f>
        <v/>
      </c>
    </row>
    <row r="2201" spans="1:27" x14ac:dyDescent="0.2">
      <c r="A2201" s="243" t="str">
        <f>IF(ISBLANK(B2201),"",COUNTA(B$10:B2201))</f>
        <v/>
      </c>
      <c r="B2201" s="24"/>
      <c r="C2201" s="48"/>
      <c r="D2201" s="48"/>
      <c r="E2201" s="33"/>
      <c r="F2201" s="35"/>
      <c r="G2201" s="35"/>
      <c r="H2201" s="49"/>
      <c r="I2201" s="35"/>
      <c r="J2201" s="34"/>
      <c r="K2201" s="62"/>
      <c r="L2201" s="62"/>
      <c r="M2201" s="114"/>
      <c r="N2201" s="116"/>
      <c r="O2201" s="57"/>
      <c r="P2201" s="50"/>
      <c r="Q2201" s="34"/>
      <c r="R2201" s="48"/>
      <c r="T2201" s="231" t="str">
        <f t="shared" si="109"/>
        <v/>
      </c>
      <c r="U2201" s="230"/>
      <c r="W2201" s="221" t="str">
        <f t="shared" si="110"/>
        <v/>
      </c>
      <c r="X2201" s="221" t="str">
        <f t="shared" si="111"/>
        <v/>
      </c>
      <c r="AA2201" s="216" t="str">
        <f>IF(ISNUMBER(J2201),IF(OR(F2201&lt;Soll_Ist_Vergleich!$C$4,F2201&gt;Soll_Ist_Vergleich!$C$5,I2201&lt;Soll_Ist_Vergleich!$C$4,I2201&gt;Soll_Ist_Vergleich!$C$5,O2201&lt;Soll_Ist_Vergleich!$C$4,O2201&gt;Soll_Ist_Vergleich!$C$5),"Datum überprüfen",""),"")</f>
        <v/>
      </c>
    </row>
    <row r="2202" spans="1:27" x14ac:dyDescent="0.2">
      <c r="A2202" s="243" t="str">
        <f>IF(ISBLANK(B2202),"",COUNTA(B$10:B2202))</f>
        <v/>
      </c>
      <c r="B2202" s="24"/>
      <c r="C2202" s="48"/>
      <c r="D2202" s="48"/>
      <c r="E2202" s="33"/>
      <c r="F2202" s="35"/>
      <c r="G2202" s="35"/>
      <c r="H2202" s="49"/>
      <c r="I2202" s="35"/>
      <c r="J2202" s="34"/>
      <c r="K2202" s="62"/>
      <c r="L2202" s="62"/>
      <c r="M2202" s="114"/>
      <c r="N2202" s="116"/>
      <c r="O2202" s="57"/>
      <c r="P2202" s="50"/>
      <c r="Q2202" s="34"/>
      <c r="R2202" s="48"/>
      <c r="T2202" s="231" t="str">
        <f t="shared" si="109"/>
        <v/>
      </c>
      <c r="U2202" s="230"/>
      <c r="W2202" s="221" t="str">
        <f t="shared" si="110"/>
        <v/>
      </c>
      <c r="X2202" s="221" t="str">
        <f t="shared" si="111"/>
        <v/>
      </c>
      <c r="AA2202" s="216" t="str">
        <f>IF(ISNUMBER(J2202),IF(OR(F2202&lt;Soll_Ist_Vergleich!$C$4,F2202&gt;Soll_Ist_Vergleich!$C$5,I2202&lt;Soll_Ist_Vergleich!$C$4,I2202&gt;Soll_Ist_Vergleich!$C$5,O2202&lt;Soll_Ist_Vergleich!$C$4,O2202&gt;Soll_Ist_Vergleich!$C$5),"Datum überprüfen",""),"")</f>
        <v/>
      </c>
    </row>
    <row r="2203" spans="1:27" x14ac:dyDescent="0.2">
      <c r="A2203" s="243" t="str">
        <f>IF(ISBLANK(B2203),"",COUNTA(B$10:B2203))</f>
        <v/>
      </c>
      <c r="B2203" s="24"/>
      <c r="C2203" s="48"/>
      <c r="D2203" s="48"/>
      <c r="E2203" s="33"/>
      <c r="F2203" s="35"/>
      <c r="G2203" s="35"/>
      <c r="H2203" s="49"/>
      <c r="I2203" s="35"/>
      <c r="J2203" s="34"/>
      <c r="K2203" s="62"/>
      <c r="L2203" s="62"/>
      <c r="M2203" s="114"/>
      <c r="N2203" s="116"/>
      <c r="O2203" s="57"/>
      <c r="P2203" s="50"/>
      <c r="Q2203" s="34"/>
      <c r="R2203" s="48"/>
      <c r="T2203" s="231" t="str">
        <f t="shared" si="109"/>
        <v/>
      </c>
      <c r="U2203" s="230"/>
      <c r="W2203" s="221" t="str">
        <f t="shared" si="110"/>
        <v/>
      </c>
      <c r="X2203" s="221" t="str">
        <f t="shared" si="111"/>
        <v/>
      </c>
      <c r="AA2203" s="216" t="str">
        <f>IF(ISNUMBER(J2203),IF(OR(F2203&lt;Soll_Ist_Vergleich!$C$4,F2203&gt;Soll_Ist_Vergleich!$C$5,I2203&lt;Soll_Ist_Vergleich!$C$4,I2203&gt;Soll_Ist_Vergleich!$C$5,O2203&lt;Soll_Ist_Vergleich!$C$4,O2203&gt;Soll_Ist_Vergleich!$C$5),"Datum überprüfen",""),"")</f>
        <v/>
      </c>
    </row>
    <row r="2204" spans="1:27" x14ac:dyDescent="0.2">
      <c r="A2204" s="243" t="str">
        <f>IF(ISBLANK(B2204),"",COUNTA(B$10:B2204))</f>
        <v/>
      </c>
      <c r="B2204" s="24"/>
      <c r="C2204" s="48"/>
      <c r="D2204" s="48"/>
      <c r="E2204" s="33"/>
      <c r="F2204" s="35"/>
      <c r="G2204" s="35"/>
      <c r="H2204" s="49"/>
      <c r="I2204" s="35"/>
      <c r="J2204" s="34"/>
      <c r="K2204" s="62"/>
      <c r="L2204" s="62"/>
      <c r="M2204" s="114"/>
      <c r="N2204" s="116"/>
      <c r="O2204" s="57"/>
      <c r="P2204" s="50"/>
      <c r="Q2204" s="34"/>
      <c r="R2204" s="48"/>
      <c r="T2204" s="231" t="str">
        <f t="shared" si="109"/>
        <v/>
      </c>
      <c r="U2204" s="230"/>
      <c r="W2204" s="221" t="str">
        <f t="shared" si="110"/>
        <v/>
      </c>
      <c r="X2204" s="221" t="str">
        <f t="shared" si="111"/>
        <v/>
      </c>
      <c r="AA2204" s="216" t="str">
        <f>IF(ISNUMBER(J2204),IF(OR(F2204&lt;Soll_Ist_Vergleich!$C$4,F2204&gt;Soll_Ist_Vergleich!$C$5,I2204&lt;Soll_Ist_Vergleich!$C$4,I2204&gt;Soll_Ist_Vergleich!$C$5,O2204&lt;Soll_Ist_Vergleich!$C$4,O2204&gt;Soll_Ist_Vergleich!$C$5),"Datum überprüfen",""),"")</f>
        <v/>
      </c>
    </row>
    <row r="2205" spans="1:27" x14ac:dyDescent="0.2">
      <c r="A2205" s="243" t="str">
        <f>IF(ISBLANK(B2205),"",COUNTA(B$10:B2205))</f>
        <v/>
      </c>
      <c r="B2205" s="24"/>
      <c r="C2205" s="48"/>
      <c r="D2205" s="48"/>
      <c r="E2205" s="33"/>
      <c r="F2205" s="35"/>
      <c r="G2205" s="35"/>
      <c r="H2205" s="49"/>
      <c r="I2205" s="35"/>
      <c r="J2205" s="34"/>
      <c r="K2205" s="62"/>
      <c r="L2205" s="62"/>
      <c r="M2205" s="114"/>
      <c r="N2205" s="116"/>
      <c r="O2205" s="57"/>
      <c r="P2205" s="50"/>
      <c r="Q2205" s="34"/>
      <c r="R2205" s="48"/>
      <c r="T2205" s="231" t="str">
        <f t="shared" si="109"/>
        <v/>
      </c>
      <c r="U2205" s="230"/>
      <c r="W2205" s="221" t="str">
        <f t="shared" si="110"/>
        <v/>
      </c>
      <c r="X2205" s="221" t="str">
        <f t="shared" si="111"/>
        <v/>
      </c>
      <c r="AA2205" s="216" t="str">
        <f>IF(ISNUMBER(J2205),IF(OR(F2205&lt;Soll_Ist_Vergleich!$C$4,F2205&gt;Soll_Ist_Vergleich!$C$5,I2205&lt;Soll_Ist_Vergleich!$C$4,I2205&gt;Soll_Ist_Vergleich!$C$5,O2205&lt;Soll_Ist_Vergleich!$C$4,O2205&gt;Soll_Ist_Vergleich!$C$5),"Datum überprüfen",""),"")</f>
        <v/>
      </c>
    </row>
    <row r="2206" spans="1:27" x14ac:dyDescent="0.2">
      <c r="A2206" s="243" t="str">
        <f>IF(ISBLANK(B2206),"",COUNTA(B$10:B2206))</f>
        <v/>
      </c>
      <c r="B2206" s="24"/>
      <c r="C2206" s="48"/>
      <c r="D2206" s="48"/>
      <c r="E2206" s="33"/>
      <c r="F2206" s="35"/>
      <c r="G2206" s="35"/>
      <c r="H2206" s="49"/>
      <c r="I2206" s="35"/>
      <c r="J2206" s="34"/>
      <c r="K2206" s="62"/>
      <c r="L2206" s="62"/>
      <c r="M2206" s="114"/>
      <c r="N2206" s="116"/>
      <c r="O2206" s="57"/>
      <c r="P2206" s="50"/>
      <c r="Q2206" s="34"/>
      <c r="R2206" s="48"/>
      <c r="T2206" s="231" t="str">
        <f t="shared" si="109"/>
        <v/>
      </c>
      <c r="U2206" s="230"/>
      <c r="W2206" s="221" t="str">
        <f t="shared" si="110"/>
        <v/>
      </c>
      <c r="X2206" s="221" t="str">
        <f t="shared" si="111"/>
        <v/>
      </c>
      <c r="AA2206" s="216" t="str">
        <f>IF(ISNUMBER(J2206),IF(OR(F2206&lt;Soll_Ist_Vergleich!$C$4,F2206&gt;Soll_Ist_Vergleich!$C$5,I2206&lt;Soll_Ist_Vergleich!$C$4,I2206&gt;Soll_Ist_Vergleich!$C$5,O2206&lt;Soll_Ist_Vergleich!$C$4,O2206&gt;Soll_Ist_Vergleich!$C$5),"Datum überprüfen",""),"")</f>
        <v/>
      </c>
    </row>
    <row r="2207" spans="1:27" x14ac:dyDescent="0.2">
      <c r="A2207" s="243" t="str">
        <f>IF(ISBLANK(B2207),"",COUNTA(B$10:B2207))</f>
        <v/>
      </c>
      <c r="B2207" s="24"/>
      <c r="C2207" s="48"/>
      <c r="D2207" s="48"/>
      <c r="E2207" s="33"/>
      <c r="F2207" s="35"/>
      <c r="G2207" s="35"/>
      <c r="H2207" s="49"/>
      <c r="I2207" s="35"/>
      <c r="J2207" s="34"/>
      <c r="K2207" s="62"/>
      <c r="L2207" s="62"/>
      <c r="M2207" s="114"/>
      <c r="N2207" s="116"/>
      <c r="O2207" s="57"/>
      <c r="P2207" s="50"/>
      <c r="Q2207" s="34"/>
      <c r="R2207" s="48"/>
      <c r="T2207" s="231" t="str">
        <f t="shared" si="109"/>
        <v/>
      </c>
      <c r="U2207" s="230"/>
      <c r="W2207" s="221" t="str">
        <f t="shared" si="110"/>
        <v/>
      </c>
      <c r="X2207" s="221" t="str">
        <f t="shared" si="111"/>
        <v/>
      </c>
      <c r="AA2207" s="216" t="str">
        <f>IF(ISNUMBER(J2207),IF(OR(F2207&lt;Soll_Ist_Vergleich!$C$4,F2207&gt;Soll_Ist_Vergleich!$C$5,I2207&lt;Soll_Ist_Vergleich!$C$4,I2207&gt;Soll_Ist_Vergleich!$C$5,O2207&lt;Soll_Ist_Vergleich!$C$4,O2207&gt;Soll_Ist_Vergleich!$C$5),"Datum überprüfen",""),"")</f>
        <v/>
      </c>
    </row>
    <row r="2208" spans="1:27" x14ac:dyDescent="0.2">
      <c r="A2208" s="243" t="str">
        <f>IF(ISBLANK(B2208),"",COUNTA(B$10:B2208))</f>
        <v/>
      </c>
      <c r="B2208" s="24"/>
      <c r="C2208" s="48"/>
      <c r="D2208" s="48"/>
      <c r="E2208" s="33"/>
      <c r="F2208" s="35"/>
      <c r="G2208" s="35"/>
      <c r="H2208" s="49"/>
      <c r="I2208" s="35"/>
      <c r="J2208" s="34"/>
      <c r="K2208" s="62"/>
      <c r="L2208" s="62"/>
      <c r="M2208" s="114"/>
      <c r="N2208" s="116"/>
      <c r="O2208" s="57"/>
      <c r="P2208" s="50"/>
      <c r="Q2208" s="34"/>
      <c r="R2208" s="48"/>
      <c r="T2208" s="231" t="str">
        <f t="shared" si="109"/>
        <v/>
      </c>
      <c r="U2208" s="230"/>
      <c r="W2208" s="221" t="str">
        <f t="shared" si="110"/>
        <v/>
      </c>
      <c r="X2208" s="221" t="str">
        <f t="shared" si="111"/>
        <v/>
      </c>
      <c r="AA2208" s="216" t="str">
        <f>IF(ISNUMBER(J2208),IF(OR(F2208&lt;Soll_Ist_Vergleich!$C$4,F2208&gt;Soll_Ist_Vergleich!$C$5,I2208&lt;Soll_Ist_Vergleich!$C$4,I2208&gt;Soll_Ist_Vergleich!$C$5,O2208&lt;Soll_Ist_Vergleich!$C$4,O2208&gt;Soll_Ist_Vergleich!$C$5),"Datum überprüfen",""),"")</f>
        <v/>
      </c>
    </row>
    <row r="2209" spans="1:27" x14ac:dyDescent="0.2">
      <c r="A2209" s="243" t="str">
        <f>IF(ISBLANK(B2209),"",COUNTA(B$10:B2209))</f>
        <v/>
      </c>
      <c r="B2209" s="24"/>
      <c r="C2209" s="48"/>
      <c r="D2209" s="48"/>
      <c r="E2209" s="33"/>
      <c r="F2209" s="35"/>
      <c r="G2209" s="35"/>
      <c r="H2209" s="49"/>
      <c r="I2209" s="35"/>
      <c r="J2209" s="34"/>
      <c r="K2209" s="62"/>
      <c r="L2209" s="62"/>
      <c r="M2209" s="114"/>
      <c r="N2209" s="116"/>
      <c r="O2209" s="57"/>
      <c r="P2209" s="50"/>
      <c r="Q2209" s="34"/>
      <c r="R2209" s="48"/>
      <c r="T2209" s="231" t="str">
        <f t="shared" si="109"/>
        <v/>
      </c>
      <c r="U2209" s="230"/>
      <c r="W2209" s="221" t="str">
        <f t="shared" si="110"/>
        <v/>
      </c>
      <c r="X2209" s="221" t="str">
        <f t="shared" si="111"/>
        <v/>
      </c>
      <c r="AA2209" s="216" t="str">
        <f>IF(ISNUMBER(J2209),IF(OR(F2209&lt;Soll_Ist_Vergleich!$C$4,F2209&gt;Soll_Ist_Vergleich!$C$5,I2209&lt;Soll_Ist_Vergleich!$C$4,I2209&gt;Soll_Ist_Vergleich!$C$5,O2209&lt;Soll_Ist_Vergleich!$C$4,O2209&gt;Soll_Ist_Vergleich!$C$5),"Datum überprüfen",""),"")</f>
        <v/>
      </c>
    </row>
    <row r="2210" spans="1:27" x14ac:dyDescent="0.2">
      <c r="A2210" s="243" t="str">
        <f>IF(ISBLANK(B2210),"",COUNTA(B$10:B2210))</f>
        <v/>
      </c>
      <c r="B2210" s="24"/>
      <c r="C2210" s="48"/>
      <c r="D2210" s="48"/>
      <c r="E2210" s="33"/>
      <c r="F2210" s="35"/>
      <c r="G2210" s="35"/>
      <c r="H2210" s="49"/>
      <c r="I2210" s="35"/>
      <c r="J2210" s="34"/>
      <c r="K2210" s="62"/>
      <c r="L2210" s="62"/>
      <c r="M2210" s="114"/>
      <c r="N2210" s="116"/>
      <c r="O2210" s="57"/>
      <c r="P2210" s="50"/>
      <c r="Q2210" s="34"/>
      <c r="R2210" s="48"/>
      <c r="T2210" s="231" t="str">
        <f t="shared" si="109"/>
        <v/>
      </c>
      <c r="U2210" s="230"/>
      <c r="W2210" s="221" t="str">
        <f t="shared" si="110"/>
        <v/>
      </c>
      <c r="X2210" s="221" t="str">
        <f t="shared" si="111"/>
        <v/>
      </c>
      <c r="AA2210" s="216" t="str">
        <f>IF(ISNUMBER(J2210),IF(OR(F2210&lt;Soll_Ist_Vergleich!$C$4,F2210&gt;Soll_Ist_Vergleich!$C$5,I2210&lt;Soll_Ist_Vergleich!$C$4,I2210&gt;Soll_Ist_Vergleich!$C$5,O2210&lt;Soll_Ist_Vergleich!$C$4,O2210&gt;Soll_Ist_Vergleich!$C$5),"Datum überprüfen",""),"")</f>
        <v/>
      </c>
    </row>
    <row r="2211" spans="1:27" x14ac:dyDescent="0.2">
      <c r="A2211" s="243" t="str">
        <f>IF(ISBLANK(B2211),"",COUNTA(B$10:B2211))</f>
        <v/>
      </c>
      <c r="B2211" s="24"/>
      <c r="C2211" s="48"/>
      <c r="D2211" s="48"/>
      <c r="E2211" s="33"/>
      <c r="F2211" s="35"/>
      <c r="G2211" s="35"/>
      <c r="H2211" s="49"/>
      <c r="I2211" s="35"/>
      <c r="J2211" s="34"/>
      <c r="K2211" s="62"/>
      <c r="L2211" s="62"/>
      <c r="M2211" s="114"/>
      <c r="N2211" s="116"/>
      <c r="O2211" s="57"/>
      <c r="P2211" s="50"/>
      <c r="Q2211" s="34"/>
      <c r="R2211" s="48"/>
      <c r="T2211" s="231" t="str">
        <f t="shared" si="109"/>
        <v/>
      </c>
      <c r="U2211" s="230"/>
      <c r="W2211" s="221" t="str">
        <f t="shared" si="110"/>
        <v/>
      </c>
      <c r="X2211" s="221" t="str">
        <f t="shared" si="111"/>
        <v/>
      </c>
      <c r="AA2211" s="216" t="str">
        <f>IF(ISNUMBER(J2211),IF(OR(F2211&lt;Soll_Ist_Vergleich!$C$4,F2211&gt;Soll_Ist_Vergleich!$C$5,I2211&lt;Soll_Ist_Vergleich!$C$4,I2211&gt;Soll_Ist_Vergleich!$C$5,O2211&lt;Soll_Ist_Vergleich!$C$4,O2211&gt;Soll_Ist_Vergleich!$C$5),"Datum überprüfen",""),"")</f>
        <v/>
      </c>
    </row>
    <row r="2212" spans="1:27" x14ac:dyDescent="0.2">
      <c r="A2212" s="243" t="str">
        <f>IF(ISBLANK(B2212),"",COUNTA(B$10:B2212))</f>
        <v/>
      </c>
      <c r="B2212" s="24"/>
      <c r="C2212" s="48"/>
      <c r="D2212" s="48"/>
      <c r="E2212" s="33"/>
      <c r="F2212" s="35"/>
      <c r="G2212" s="35"/>
      <c r="H2212" s="49"/>
      <c r="I2212" s="35"/>
      <c r="J2212" s="34"/>
      <c r="K2212" s="62"/>
      <c r="L2212" s="62"/>
      <c r="M2212" s="114"/>
      <c r="N2212" s="116"/>
      <c r="O2212" s="57"/>
      <c r="P2212" s="50"/>
      <c r="Q2212" s="34"/>
      <c r="R2212" s="48"/>
      <c r="T2212" s="231" t="str">
        <f t="shared" si="109"/>
        <v/>
      </c>
      <c r="U2212" s="230"/>
      <c r="W2212" s="221" t="str">
        <f t="shared" si="110"/>
        <v/>
      </c>
      <c r="X2212" s="221" t="str">
        <f t="shared" si="111"/>
        <v/>
      </c>
      <c r="AA2212" s="216" t="str">
        <f>IF(ISNUMBER(J2212),IF(OR(F2212&lt;Soll_Ist_Vergleich!$C$4,F2212&gt;Soll_Ist_Vergleich!$C$5,I2212&lt;Soll_Ist_Vergleich!$C$4,I2212&gt;Soll_Ist_Vergleich!$C$5,O2212&lt;Soll_Ist_Vergleich!$C$4,O2212&gt;Soll_Ist_Vergleich!$C$5),"Datum überprüfen",""),"")</f>
        <v/>
      </c>
    </row>
    <row r="2213" spans="1:27" x14ac:dyDescent="0.2">
      <c r="A2213" s="243" t="str">
        <f>IF(ISBLANK(B2213),"",COUNTA(B$10:B2213))</f>
        <v/>
      </c>
      <c r="B2213" s="24"/>
      <c r="C2213" s="48"/>
      <c r="D2213" s="48"/>
      <c r="E2213" s="33"/>
      <c r="F2213" s="35"/>
      <c r="G2213" s="35"/>
      <c r="H2213" s="49"/>
      <c r="I2213" s="35"/>
      <c r="J2213" s="34"/>
      <c r="K2213" s="62"/>
      <c r="L2213" s="62"/>
      <c r="M2213" s="114"/>
      <c r="N2213" s="116"/>
      <c r="O2213" s="57"/>
      <c r="P2213" s="50"/>
      <c r="Q2213" s="34"/>
      <c r="R2213" s="48"/>
      <c r="T2213" s="231" t="str">
        <f t="shared" si="109"/>
        <v/>
      </c>
      <c r="U2213" s="230"/>
      <c r="W2213" s="221" t="str">
        <f t="shared" si="110"/>
        <v/>
      </c>
      <c r="X2213" s="221" t="str">
        <f t="shared" si="111"/>
        <v/>
      </c>
      <c r="AA2213" s="216" t="str">
        <f>IF(ISNUMBER(J2213),IF(OR(F2213&lt;Soll_Ist_Vergleich!$C$4,F2213&gt;Soll_Ist_Vergleich!$C$5,I2213&lt;Soll_Ist_Vergleich!$C$4,I2213&gt;Soll_Ist_Vergleich!$C$5,O2213&lt;Soll_Ist_Vergleich!$C$4,O2213&gt;Soll_Ist_Vergleich!$C$5),"Datum überprüfen",""),"")</f>
        <v/>
      </c>
    </row>
    <row r="2214" spans="1:27" x14ac:dyDescent="0.2">
      <c r="A2214" s="243" t="str">
        <f>IF(ISBLANK(B2214),"",COUNTA(B$10:B2214))</f>
        <v/>
      </c>
      <c r="B2214" s="24"/>
      <c r="C2214" s="48"/>
      <c r="D2214" s="48"/>
      <c r="E2214" s="33"/>
      <c r="F2214" s="35"/>
      <c r="G2214" s="35"/>
      <c r="H2214" s="49"/>
      <c r="I2214" s="35"/>
      <c r="J2214" s="34"/>
      <c r="K2214" s="62"/>
      <c r="L2214" s="62"/>
      <c r="M2214" s="114"/>
      <c r="N2214" s="116"/>
      <c r="O2214" s="57"/>
      <c r="P2214" s="50"/>
      <c r="Q2214" s="34"/>
      <c r="R2214" s="48"/>
      <c r="T2214" s="231" t="str">
        <f t="shared" si="109"/>
        <v/>
      </c>
      <c r="U2214" s="230"/>
      <c r="W2214" s="221" t="str">
        <f t="shared" si="110"/>
        <v/>
      </c>
      <c r="X2214" s="221" t="str">
        <f t="shared" si="111"/>
        <v/>
      </c>
      <c r="AA2214" s="216" t="str">
        <f>IF(ISNUMBER(J2214),IF(OR(F2214&lt;Soll_Ist_Vergleich!$C$4,F2214&gt;Soll_Ist_Vergleich!$C$5,I2214&lt;Soll_Ist_Vergleich!$C$4,I2214&gt;Soll_Ist_Vergleich!$C$5,O2214&lt;Soll_Ist_Vergleich!$C$4,O2214&gt;Soll_Ist_Vergleich!$C$5),"Datum überprüfen",""),"")</f>
        <v/>
      </c>
    </row>
    <row r="2215" spans="1:27" x14ac:dyDescent="0.2">
      <c r="A2215" s="243" t="str">
        <f>IF(ISBLANK(B2215),"",COUNTA(B$10:B2215))</f>
        <v/>
      </c>
      <c r="B2215" s="24"/>
      <c r="C2215" s="48"/>
      <c r="D2215" s="48"/>
      <c r="E2215" s="33"/>
      <c r="F2215" s="35"/>
      <c r="G2215" s="35"/>
      <c r="H2215" s="49"/>
      <c r="I2215" s="35"/>
      <c r="J2215" s="34"/>
      <c r="K2215" s="62"/>
      <c r="L2215" s="62"/>
      <c r="M2215" s="114"/>
      <c r="N2215" s="116"/>
      <c r="O2215" s="57"/>
      <c r="P2215" s="50"/>
      <c r="Q2215" s="34"/>
      <c r="R2215" s="48"/>
      <c r="T2215" s="231" t="str">
        <f t="shared" si="109"/>
        <v/>
      </c>
      <c r="U2215" s="230"/>
      <c r="W2215" s="221" t="str">
        <f t="shared" si="110"/>
        <v/>
      </c>
      <c r="X2215" s="221" t="str">
        <f t="shared" si="111"/>
        <v/>
      </c>
      <c r="AA2215" s="216" t="str">
        <f>IF(ISNUMBER(J2215),IF(OR(F2215&lt;Soll_Ist_Vergleich!$C$4,F2215&gt;Soll_Ist_Vergleich!$C$5,I2215&lt;Soll_Ist_Vergleich!$C$4,I2215&gt;Soll_Ist_Vergleich!$C$5,O2215&lt;Soll_Ist_Vergleich!$C$4,O2215&gt;Soll_Ist_Vergleich!$C$5),"Datum überprüfen",""),"")</f>
        <v/>
      </c>
    </row>
    <row r="2216" spans="1:27" x14ac:dyDescent="0.2">
      <c r="A2216" s="243" t="str">
        <f>IF(ISBLANK(B2216),"",COUNTA(B$10:B2216))</f>
        <v/>
      </c>
      <c r="B2216" s="24"/>
      <c r="C2216" s="48"/>
      <c r="D2216" s="48"/>
      <c r="E2216" s="33"/>
      <c r="F2216" s="35"/>
      <c r="G2216" s="35"/>
      <c r="H2216" s="49"/>
      <c r="I2216" s="35"/>
      <c r="J2216" s="34"/>
      <c r="K2216" s="62"/>
      <c r="L2216" s="62"/>
      <c r="M2216" s="114"/>
      <c r="N2216" s="116"/>
      <c r="O2216" s="57"/>
      <c r="P2216" s="50"/>
      <c r="Q2216" s="34"/>
      <c r="R2216" s="48"/>
      <c r="T2216" s="231" t="str">
        <f t="shared" si="109"/>
        <v/>
      </c>
      <c r="U2216" s="230"/>
      <c r="W2216" s="221" t="str">
        <f t="shared" si="110"/>
        <v/>
      </c>
      <c r="X2216" s="221" t="str">
        <f t="shared" si="111"/>
        <v/>
      </c>
      <c r="AA2216" s="216" t="str">
        <f>IF(ISNUMBER(J2216),IF(OR(F2216&lt;Soll_Ist_Vergleich!$C$4,F2216&gt;Soll_Ist_Vergleich!$C$5,I2216&lt;Soll_Ist_Vergleich!$C$4,I2216&gt;Soll_Ist_Vergleich!$C$5,O2216&lt;Soll_Ist_Vergleich!$C$4,O2216&gt;Soll_Ist_Vergleich!$C$5),"Datum überprüfen",""),"")</f>
        <v/>
      </c>
    </row>
    <row r="2217" spans="1:27" x14ac:dyDescent="0.2">
      <c r="A2217" s="243" t="str">
        <f>IF(ISBLANK(B2217),"",COUNTA(B$10:B2217))</f>
        <v/>
      </c>
      <c r="B2217" s="24"/>
      <c r="C2217" s="48"/>
      <c r="D2217" s="48"/>
      <c r="E2217" s="33"/>
      <c r="F2217" s="35"/>
      <c r="G2217" s="35"/>
      <c r="H2217" s="49"/>
      <c r="I2217" s="35"/>
      <c r="J2217" s="34"/>
      <c r="K2217" s="62"/>
      <c r="L2217" s="62"/>
      <c r="M2217" s="114"/>
      <c r="N2217" s="116"/>
      <c r="O2217" s="57"/>
      <c r="P2217" s="50"/>
      <c r="Q2217" s="34"/>
      <c r="R2217" s="48"/>
      <c r="T2217" s="231" t="str">
        <f t="shared" si="109"/>
        <v/>
      </c>
      <c r="U2217" s="230"/>
      <c r="W2217" s="221" t="str">
        <f t="shared" si="110"/>
        <v/>
      </c>
      <c r="X2217" s="221" t="str">
        <f t="shared" si="111"/>
        <v/>
      </c>
      <c r="AA2217" s="216" t="str">
        <f>IF(ISNUMBER(J2217),IF(OR(F2217&lt;Soll_Ist_Vergleich!$C$4,F2217&gt;Soll_Ist_Vergleich!$C$5,I2217&lt;Soll_Ist_Vergleich!$C$4,I2217&gt;Soll_Ist_Vergleich!$C$5,O2217&lt;Soll_Ist_Vergleich!$C$4,O2217&gt;Soll_Ist_Vergleich!$C$5),"Datum überprüfen",""),"")</f>
        <v/>
      </c>
    </row>
    <row r="2218" spans="1:27" x14ac:dyDescent="0.2">
      <c r="A2218" s="243" t="str">
        <f>IF(ISBLANK(B2218),"",COUNTA(B$10:B2218))</f>
        <v/>
      </c>
      <c r="B2218" s="24"/>
      <c r="C2218" s="48"/>
      <c r="D2218" s="48"/>
      <c r="E2218" s="33"/>
      <c r="F2218" s="35"/>
      <c r="G2218" s="35"/>
      <c r="H2218" s="49"/>
      <c r="I2218" s="35"/>
      <c r="J2218" s="34"/>
      <c r="K2218" s="62"/>
      <c r="L2218" s="62"/>
      <c r="M2218" s="114"/>
      <c r="N2218" s="116"/>
      <c r="O2218" s="57"/>
      <c r="P2218" s="50"/>
      <c r="Q2218" s="34"/>
      <c r="R2218" s="48"/>
      <c r="T2218" s="231" t="str">
        <f t="shared" si="109"/>
        <v/>
      </c>
      <c r="U2218" s="230"/>
      <c r="W2218" s="221" t="str">
        <f t="shared" si="110"/>
        <v/>
      </c>
      <c r="X2218" s="221" t="str">
        <f t="shared" si="111"/>
        <v/>
      </c>
      <c r="AA2218" s="216" t="str">
        <f>IF(ISNUMBER(J2218),IF(OR(F2218&lt;Soll_Ist_Vergleich!$C$4,F2218&gt;Soll_Ist_Vergleich!$C$5,I2218&lt;Soll_Ist_Vergleich!$C$4,I2218&gt;Soll_Ist_Vergleich!$C$5,O2218&lt;Soll_Ist_Vergleich!$C$4,O2218&gt;Soll_Ist_Vergleich!$C$5),"Datum überprüfen",""),"")</f>
        <v/>
      </c>
    </row>
    <row r="2219" spans="1:27" x14ac:dyDescent="0.2">
      <c r="A2219" s="243" t="str">
        <f>IF(ISBLANK(B2219),"",COUNTA(B$10:B2219))</f>
        <v/>
      </c>
      <c r="B2219" s="24"/>
      <c r="C2219" s="48"/>
      <c r="D2219" s="48"/>
      <c r="E2219" s="33"/>
      <c r="F2219" s="35"/>
      <c r="G2219" s="35"/>
      <c r="H2219" s="49"/>
      <c r="I2219" s="35"/>
      <c r="J2219" s="34"/>
      <c r="K2219" s="62"/>
      <c r="L2219" s="62"/>
      <c r="M2219" s="114"/>
      <c r="N2219" s="116"/>
      <c r="O2219" s="57"/>
      <c r="P2219" s="50"/>
      <c r="Q2219" s="34"/>
      <c r="R2219" s="48"/>
      <c r="T2219" s="231" t="str">
        <f t="shared" si="109"/>
        <v/>
      </c>
      <c r="U2219" s="230"/>
      <c r="W2219" s="221" t="str">
        <f t="shared" si="110"/>
        <v/>
      </c>
      <c r="X2219" s="221" t="str">
        <f t="shared" si="111"/>
        <v/>
      </c>
      <c r="AA2219" s="216" t="str">
        <f>IF(ISNUMBER(J2219),IF(OR(F2219&lt;Soll_Ist_Vergleich!$C$4,F2219&gt;Soll_Ist_Vergleich!$C$5,I2219&lt;Soll_Ist_Vergleich!$C$4,I2219&gt;Soll_Ist_Vergleich!$C$5,O2219&lt;Soll_Ist_Vergleich!$C$4,O2219&gt;Soll_Ist_Vergleich!$C$5),"Datum überprüfen",""),"")</f>
        <v/>
      </c>
    </row>
    <row r="2220" spans="1:27" x14ac:dyDescent="0.2">
      <c r="A2220" s="243" t="str">
        <f>IF(ISBLANK(B2220),"",COUNTA(B$10:B2220))</f>
        <v/>
      </c>
      <c r="B2220" s="24"/>
      <c r="C2220" s="48"/>
      <c r="D2220" s="48"/>
      <c r="E2220" s="33"/>
      <c r="F2220" s="35"/>
      <c r="G2220" s="35"/>
      <c r="H2220" s="49"/>
      <c r="I2220" s="35"/>
      <c r="J2220" s="34"/>
      <c r="K2220" s="62"/>
      <c r="L2220" s="62"/>
      <c r="M2220" s="114"/>
      <c r="N2220" s="116"/>
      <c r="O2220" s="57"/>
      <c r="P2220" s="50"/>
      <c r="Q2220" s="34"/>
      <c r="R2220" s="48"/>
      <c r="T2220" s="231" t="str">
        <f t="shared" si="109"/>
        <v/>
      </c>
      <c r="U2220" s="230"/>
      <c r="W2220" s="221" t="str">
        <f t="shared" si="110"/>
        <v/>
      </c>
      <c r="X2220" s="221" t="str">
        <f t="shared" si="111"/>
        <v/>
      </c>
      <c r="AA2220" s="216" t="str">
        <f>IF(ISNUMBER(J2220),IF(OR(F2220&lt;Soll_Ist_Vergleich!$C$4,F2220&gt;Soll_Ist_Vergleich!$C$5,I2220&lt;Soll_Ist_Vergleich!$C$4,I2220&gt;Soll_Ist_Vergleich!$C$5,O2220&lt;Soll_Ist_Vergleich!$C$4,O2220&gt;Soll_Ist_Vergleich!$C$5),"Datum überprüfen",""),"")</f>
        <v/>
      </c>
    </row>
    <row r="2221" spans="1:27" x14ac:dyDescent="0.2">
      <c r="A2221" s="243" t="str">
        <f>IF(ISBLANK(B2221),"",COUNTA(B$10:B2221))</f>
        <v/>
      </c>
      <c r="B2221" s="24"/>
      <c r="C2221" s="48"/>
      <c r="D2221" s="48"/>
      <c r="E2221" s="33"/>
      <c r="F2221" s="35"/>
      <c r="G2221" s="35"/>
      <c r="H2221" s="49"/>
      <c r="I2221" s="35"/>
      <c r="J2221" s="34"/>
      <c r="K2221" s="62"/>
      <c r="L2221" s="62"/>
      <c r="M2221" s="114"/>
      <c r="N2221" s="116"/>
      <c r="O2221" s="57"/>
      <c r="P2221" s="50"/>
      <c r="Q2221" s="34"/>
      <c r="R2221" s="48"/>
      <c r="T2221" s="231" t="str">
        <f t="shared" si="109"/>
        <v/>
      </c>
      <c r="U2221" s="230"/>
      <c r="W2221" s="221" t="str">
        <f t="shared" si="110"/>
        <v/>
      </c>
      <c r="X2221" s="221" t="str">
        <f t="shared" si="111"/>
        <v/>
      </c>
      <c r="AA2221" s="216" t="str">
        <f>IF(ISNUMBER(J2221),IF(OR(F2221&lt;Soll_Ist_Vergleich!$C$4,F2221&gt;Soll_Ist_Vergleich!$C$5,I2221&lt;Soll_Ist_Vergleich!$C$4,I2221&gt;Soll_Ist_Vergleich!$C$5,O2221&lt;Soll_Ist_Vergleich!$C$4,O2221&gt;Soll_Ist_Vergleich!$C$5),"Datum überprüfen",""),"")</f>
        <v/>
      </c>
    </row>
    <row r="2222" spans="1:27" x14ac:dyDescent="0.2">
      <c r="A2222" s="243" t="str">
        <f>IF(ISBLANK(B2222),"",COUNTA(B$10:B2222))</f>
        <v/>
      </c>
      <c r="B2222" s="24"/>
      <c r="C2222" s="48"/>
      <c r="D2222" s="48"/>
      <c r="E2222" s="33"/>
      <c r="F2222" s="35"/>
      <c r="G2222" s="35"/>
      <c r="H2222" s="49"/>
      <c r="I2222" s="35"/>
      <c r="J2222" s="34"/>
      <c r="K2222" s="62"/>
      <c r="L2222" s="62"/>
      <c r="M2222" s="114"/>
      <c r="N2222" s="116"/>
      <c r="O2222" s="57"/>
      <c r="P2222" s="50"/>
      <c r="Q2222" s="34"/>
      <c r="R2222" s="48"/>
      <c r="T2222" s="231" t="str">
        <f t="shared" si="109"/>
        <v/>
      </c>
      <c r="U2222" s="230"/>
      <c r="W2222" s="221" t="str">
        <f t="shared" si="110"/>
        <v/>
      </c>
      <c r="X2222" s="221" t="str">
        <f t="shared" si="111"/>
        <v/>
      </c>
      <c r="AA2222" s="216" t="str">
        <f>IF(ISNUMBER(J2222),IF(OR(F2222&lt;Soll_Ist_Vergleich!$C$4,F2222&gt;Soll_Ist_Vergleich!$C$5,I2222&lt;Soll_Ist_Vergleich!$C$4,I2222&gt;Soll_Ist_Vergleich!$C$5,O2222&lt;Soll_Ist_Vergleich!$C$4,O2222&gt;Soll_Ist_Vergleich!$C$5),"Datum überprüfen",""),"")</f>
        <v/>
      </c>
    </row>
    <row r="2223" spans="1:27" x14ac:dyDescent="0.2">
      <c r="A2223" s="243" t="str">
        <f>IF(ISBLANK(B2223),"",COUNTA(B$10:B2223))</f>
        <v/>
      </c>
      <c r="B2223" s="24"/>
      <c r="C2223" s="48"/>
      <c r="D2223" s="48"/>
      <c r="E2223" s="33"/>
      <c r="F2223" s="35"/>
      <c r="G2223" s="35"/>
      <c r="H2223" s="49"/>
      <c r="I2223" s="35"/>
      <c r="J2223" s="34"/>
      <c r="K2223" s="62"/>
      <c r="L2223" s="62"/>
      <c r="M2223" s="114"/>
      <c r="N2223" s="116"/>
      <c r="O2223" s="57"/>
      <c r="P2223" s="50"/>
      <c r="Q2223" s="34"/>
      <c r="R2223" s="48"/>
      <c r="T2223" s="231" t="str">
        <f t="shared" si="109"/>
        <v/>
      </c>
      <c r="U2223" s="230"/>
      <c r="W2223" s="221" t="str">
        <f t="shared" si="110"/>
        <v/>
      </c>
      <c r="X2223" s="221" t="str">
        <f t="shared" si="111"/>
        <v/>
      </c>
      <c r="AA2223" s="216" t="str">
        <f>IF(ISNUMBER(J2223),IF(OR(F2223&lt;Soll_Ist_Vergleich!$C$4,F2223&gt;Soll_Ist_Vergleich!$C$5,I2223&lt;Soll_Ist_Vergleich!$C$4,I2223&gt;Soll_Ist_Vergleich!$C$5,O2223&lt;Soll_Ist_Vergleich!$C$4,O2223&gt;Soll_Ist_Vergleich!$C$5),"Datum überprüfen",""),"")</f>
        <v/>
      </c>
    </row>
    <row r="2224" spans="1:27" x14ac:dyDescent="0.2">
      <c r="A2224" s="243" t="str">
        <f>IF(ISBLANK(B2224),"",COUNTA(B$10:B2224))</f>
        <v/>
      </c>
      <c r="B2224" s="24"/>
      <c r="C2224" s="48"/>
      <c r="D2224" s="48"/>
      <c r="E2224" s="33"/>
      <c r="F2224" s="35"/>
      <c r="G2224" s="35"/>
      <c r="H2224" s="49"/>
      <c r="I2224" s="35"/>
      <c r="J2224" s="34"/>
      <c r="K2224" s="62"/>
      <c r="L2224" s="62"/>
      <c r="M2224" s="114"/>
      <c r="N2224" s="116"/>
      <c r="O2224" s="57"/>
      <c r="P2224" s="50"/>
      <c r="Q2224" s="34"/>
      <c r="R2224" s="48"/>
      <c r="T2224" s="231" t="str">
        <f t="shared" si="109"/>
        <v/>
      </c>
      <c r="U2224" s="230"/>
      <c r="W2224" s="221" t="str">
        <f t="shared" si="110"/>
        <v/>
      </c>
      <c r="X2224" s="221" t="str">
        <f t="shared" si="111"/>
        <v/>
      </c>
      <c r="AA2224" s="216" t="str">
        <f>IF(ISNUMBER(J2224),IF(OR(F2224&lt;Soll_Ist_Vergleich!$C$4,F2224&gt;Soll_Ist_Vergleich!$C$5,I2224&lt;Soll_Ist_Vergleich!$C$4,I2224&gt;Soll_Ist_Vergleich!$C$5,O2224&lt;Soll_Ist_Vergleich!$C$4,O2224&gt;Soll_Ist_Vergleich!$C$5),"Datum überprüfen",""),"")</f>
        <v/>
      </c>
    </row>
    <row r="2225" spans="1:27" x14ac:dyDescent="0.2">
      <c r="A2225" s="243" t="str">
        <f>IF(ISBLANK(B2225),"",COUNTA(B$10:B2225))</f>
        <v/>
      </c>
      <c r="B2225" s="24"/>
      <c r="C2225" s="48"/>
      <c r="D2225" s="48"/>
      <c r="E2225" s="33"/>
      <c r="F2225" s="35"/>
      <c r="G2225" s="35"/>
      <c r="H2225" s="49"/>
      <c r="I2225" s="35"/>
      <c r="J2225" s="34"/>
      <c r="K2225" s="62"/>
      <c r="L2225" s="62"/>
      <c r="M2225" s="114"/>
      <c r="N2225" s="116"/>
      <c r="O2225" s="57"/>
      <c r="P2225" s="50"/>
      <c r="Q2225" s="34"/>
      <c r="R2225" s="48"/>
      <c r="T2225" s="231" t="str">
        <f t="shared" si="109"/>
        <v/>
      </c>
      <c r="U2225" s="230"/>
      <c r="W2225" s="221" t="str">
        <f t="shared" si="110"/>
        <v/>
      </c>
      <c r="X2225" s="221" t="str">
        <f t="shared" si="111"/>
        <v/>
      </c>
      <c r="AA2225" s="216" t="str">
        <f>IF(ISNUMBER(J2225),IF(OR(F2225&lt;Soll_Ist_Vergleich!$C$4,F2225&gt;Soll_Ist_Vergleich!$C$5,I2225&lt;Soll_Ist_Vergleich!$C$4,I2225&gt;Soll_Ist_Vergleich!$C$5,O2225&lt;Soll_Ist_Vergleich!$C$4,O2225&gt;Soll_Ist_Vergleich!$C$5),"Datum überprüfen",""),"")</f>
        <v/>
      </c>
    </row>
    <row r="2226" spans="1:27" x14ac:dyDescent="0.2">
      <c r="A2226" s="243" t="str">
        <f>IF(ISBLANK(B2226),"",COUNTA(B$10:B2226))</f>
        <v/>
      </c>
      <c r="B2226" s="24"/>
      <c r="C2226" s="48"/>
      <c r="D2226" s="48"/>
      <c r="E2226" s="33"/>
      <c r="F2226" s="35"/>
      <c r="G2226" s="35"/>
      <c r="H2226" s="49"/>
      <c r="I2226" s="35"/>
      <c r="J2226" s="34"/>
      <c r="K2226" s="62"/>
      <c r="L2226" s="62"/>
      <c r="M2226" s="114"/>
      <c r="N2226" s="116"/>
      <c r="O2226" s="57"/>
      <c r="P2226" s="50"/>
      <c r="Q2226" s="34"/>
      <c r="R2226" s="48"/>
      <c r="T2226" s="231" t="str">
        <f t="shared" si="109"/>
        <v/>
      </c>
      <c r="U2226" s="230"/>
      <c r="W2226" s="221" t="str">
        <f t="shared" si="110"/>
        <v/>
      </c>
      <c r="X2226" s="221" t="str">
        <f t="shared" si="111"/>
        <v/>
      </c>
      <c r="AA2226" s="216" t="str">
        <f>IF(ISNUMBER(J2226),IF(OR(F2226&lt;Soll_Ist_Vergleich!$C$4,F2226&gt;Soll_Ist_Vergleich!$C$5,I2226&lt;Soll_Ist_Vergleich!$C$4,I2226&gt;Soll_Ist_Vergleich!$C$5,O2226&lt;Soll_Ist_Vergleich!$C$4,O2226&gt;Soll_Ist_Vergleich!$C$5),"Datum überprüfen",""),"")</f>
        <v/>
      </c>
    </row>
    <row r="2227" spans="1:27" x14ac:dyDescent="0.2">
      <c r="A2227" s="243" t="str">
        <f>IF(ISBLANK(B2227),"",COUNTA(B$10:B2227))</f>
        <v/>
      </c>
      <c r="B2227" s="24"/>
      <c r="C2227" s="48"/>
      <c r="D2227" s="48"/>
      <c r="E2227" s="33"/>
      <c r="F2227" s="35"/>
      <c r="G2227" s="35"/>
      <c r="H2227" s="49"/>
      <c r="I2227" s="35"/>
      <c r="J2227" s="34"/>
      <c r="K2227" s="62"/>
      <c r="L2227" s="62"/>
      <c r="M2227" s="114"/>
      <c r="N2227" s="116"/>
      <c r="O2227" s="57"/>
      <c r="P2227" s="50"/>
      <c r="Q2227" s="34"/>
      <c r="R2227" s="48"/>
      <c r="T2227" s="231" t="str">
        <f t="shared" si="109"/>
        <v/>
      </c>
      <c r="U2227" s="230"/>
      <c r="W2227" s="221" t="str">
        <f t="shared" si="110"/>
        <v/>
      </c>
      <c r="X2227" s="221" t="str">
        <f t="shared" si="111"/>
        <v/>
      </c>
      <c r="AA2227" s="216" t="str">
        <f>IF(ISNUMBER(J2227),IF(OR(F2227&lt;Soll_Ist_Vergleich!$C$4,F2227&gt;Soll_Ist_Vergleich!$C$5,I2227&lt;Soll_Ist_Vergleich!$C$4,I2227&gt;Soll_Ist_Vergleich!$C$5,O2227&lt;Soll_Ist_Vergleich!$C$4,O2227&gt;Soll_Ist_Vergleich!$C$5),"Datum überprüfen",""),"")</f>
        <v/>
      </c>
    </row>
    <row r="2228" spans="1:27" x14ac:dyDescent="0.2">
      <c r="A2228" s="243" t="str">
        <f>IF(ISBLANK(B2228),"",COUNTA(B$10:B2228))</f>
        <v/>
      </c>
      <c r="B2228" s="24"/>
      <c r="C2228" s="48"/>
      <c r="D2228" s="48"/>
      <c r="E2228" s="33"/>
      <c r="F2228" s="35"/>
      <c r="G2228" s="35"/>
      <c r="H2228" s="49"/>
      <c r="I2228" s="35"/>
      <c r="J2228" s="34"/>
      <c r="K2228" s="62"/>
      <c r="L2228" s="62"/>
      <c r="M2228" s="114"/>
      <c r="N2228" s="116"/>
      <c r="O2228" s="57"/>
      <c r="P2228" s="50"/>
      <c r="Q2228" s="34"/>
      <c r="R2228" s="48"/>
      <c r="T2228" s="231" t="str">
        <f t="shared" si="109"/>
        <v/>
      </c>
      <c r="U2228" s="230"/>
      <c r="W2228" s="221" t="str">
        <f t="shared" si="110"/>
        <v/>
      </c>
      <c r="X2228" s="221" t="str">
        <f t="shared" si="111"/>
        <v/>
      </c>
      <c r="AA2228" s="216" t="str">
        <f>IF(ISNUMBER(J2228),IF(OR(F2228&lt;Soll_Ist_Vergleich!$C$4,F2228&gt;Soll_Ist_Vergleich!$C$5,I2228&lt;Soll_Ist_Vergleich!$C$4,I2228&gt;Soll_Ist_Vergleich!$C$5,O2228&lt;Soll_Ist_Vergleich!$C$4,O2228&gt;Soll_Ist_Vergleich!$C$5),"Datum überprüfen",""),"")</f>
        <v/>
      </c>
    </row>
    <row r="2229" spans="1:27" x14ac:dyDescent="0.2">
      <c r="A2229" s="243" t="str">
        <f>IF(ISBLANK(B2229),"",COUNTA(B$10:B2229))</f>
        <v/>
      </c>
      <c r="B2229" s="24"/>
      <c r="C2229" s="48"/>
      <c r="D2229" s="48"/>
      <c r="E2229" s="33"/>
      <c r="F2229" s="35"/>
      <c r="G2229" s="35"/>
      <c r="H2229" s="49"/>
      <c r="I2229" s="35"/>
      <c r="J2229" s="34"/>
      <c r="K2229" s="62"/>
      <c r="L2229" s="62"/>
      <c r="M2229" s="114"/>
      <c r="N2229" s="116"/>
      <c r="O2229" s="57"/>
      <c r="P2229" s="50"/>
      <c r="Q2229" s="34"/>
      <c r="R2229" s="48"/>
      <c r="T2229" s="231" t="str">
        <f t="shared" si="109"/>
        <v/>
      </c>
      <c r="U2229" s="230"/>
      <c r="W2229" s="221" t="str">
        <f t="shared" si="110"/>
        <v/>
      </c>
      <c r="X2229" s="221" t="str">
        <f t="shared" si="111"/>
        <v/>
      </c>
      <c r="AA2229" s="216" t="str">
        <f>IF(ISNUMBER(J2229),IF(OR(F2229&lt;Soll_Ist_Vergleich!$C$4,F2229&gt;Soll_Ist_Vergleich!$C$5,I2229&lt;Soll_Ist_Vergleich!$C$4,I2229&gt;Soll_Ist_Vergleich!$C$5,O2229&lt;Soll_Ist_Vergleich!$C$4,O2229&gt;Soll_Ist_Vergleich!$C$5),"Datum überprüfen",""),"")</f>
        <v/>
      </c>
    </row>
    <row r="2230" spans="1:27" x14ac:dyDescent="0.2">
      <c r="A2230" s="243" t="str">
        <f>IF(ISBLANK(B2230),"",COUNTA(B$10:B2230))</f>
        <v/>
      </c>
      <c r="B2230" s="24"/>
      <c r="C2230" s="48"/>
      <c r="D2230" s="48"/>
      <c r="E2230" s="33"/>
      <c r="F2230" s="35"/>
      <c r="G2230" s="35"/>
      <c r="H2230" s="49"/>
      <c r="I2230" s="35"/>
      <c r="J2230" s="34"/>
      <c r="K2230" s="62"/>
      <c r="L2230" s="62"/>
      <c r="M2230" s="114"/>
      <c r="N2230" s="116"/>
      <c r="O2230" s="57"/>
      <c r="P2230" s="50"/>
      <c r="Q2230" s="34"/>
      <c r="R2230" s="48"/>
      <c r="T2230" s="231" t="str">
        <f t="shared" si="109"/>
        <v/>
      </c>
      <c r="U2230" s="230"/>
      <c r="W2230" s="221" t="str">
        <f t="shared" si="110"/>
        <v/>
      </c>
      <c r="X2230" s="221" t="str">
        <f t="shared" si="111"/>
        <v/>
      </c>
      <c r="AA2230" s="216" t="str">
        <f>IF(ISNUMBER(J2230),IF(OR(F2230&lt;Soll_Ist_Vergleich!$C$4,F2230&gt;Soll_Ist_Vergleich!$C$5,I2230&lt;Soll_Ist_Vergleich!$C$4,I2230&gt;Soll_Ist_Vergleich!$C$5,O2230&lt;Soll_Ist_Vergleich!$C$4,O2230&gt;Soll_Ist_Vergleich!$C$5),"Datum überprüfen",""),"")</f>
        <v/>
      </c>
    </row>
    <row r="2231" spans="1:27" x14ac:dyDescent="0.2">
      <c r="A2231" s="243" t="str">
        <f>IF(ISBLANK(B2231),"",COUNTA(B$10:B2231))</f>
        <v/>
      </c>
      <c r="B2231" s="24"/>
      <c r="C2231" s="48"/>
      <c r="D2231" s="48"/>
      <c r="E2231" s="33"/>
      <c r="F2231" s="35"/>
      <c r="G2231" s="35"/>
      <c r="H2231" s="49"/>
      <c r="I2231" s="35"/>
      <c r="J2231" s="34"/>
      <c r="K2231" s="62"/>
      <c r="L2231" s="62"/>
      <c r="M2231" s="114"/>
      <c r="N2231" s="116"/>
      <c r="O2231" s="57"/>
      <c r="P2231" s="50"/>
      <c r="Q2231" s="34"/>
      <c r="R2231" s="48"/>
      <c r="T2231" s="231" t="str">
        <f t="shared" si="109"/>
        <v/>
      </c>
      <c r="U2231" s="230"/>
      <c r="W2231" s="221" t="str">
        <f t="shared" si="110"/>
        <v/>
      </c>
      <c r="X2231" s="221" t="str">
        <f t="shared" si="111"/>
        <v/>
      </c>
      <c r="AA2231" s="216" t="str">
        <f>IF(ISNUMBER(J2231),IF(OR(F2231&lt;Soll_Ist_Vergleich!$C$4,F2231&gt;Soll_Ist_Vergleich!$C$5,I2231&lt;Soll_Ist_Vergleich!$C$4,I2231&gt;Soll_Ist_Vergleich!$C$5,O2231&lt;Soll_Ist_Vergleich!$C$4,O2231&gt;Soll_Ist_Vergleich!$C$5),"Datum überprüfen",""),"")</f>
        <v/>
      </c>
    </row>
    <row r="2232" spans="1:27" x14ac:dyDescent="0.2">
      <c r="A2232" s="243" t="str">
        <f>IF(ISBLANK(B2232),"",COUNTA(B$10:B2232))</f>
        <v/>
      </c>
      <c r="B2232" s="24"/>
      <c r="C2232" s="48"/>
      <c r="D2232" s="48"/>
      <c r="E2232" s="33"/>
      <c r="F2232" s="35"/>
      <c r="G2232" s="35"/>
      <c r="H2232" s="49"/>
      <c r="I2232" s="35"/>
      <c r="J2232" s="34"/>
      <c r="K2232" s="62"/>
      <c r="L2232" s="62"/>
      <c r="M2232" s="114"/>
      <c r="N2232" s="116"/>
      <c r="O2232" s="57"/>
      <c r="P2232" s="50"/>
      <c r="Q2232" s="34"/>
      <c r="R2232" s="48"/>
      <c r="T2232" s="231" t="str">
        <f t="shared" si="109"/>
        <v/>
      </c>
      <c r="U2232" s="230"/>
      <c r="W2232" s="221" t="str">
        <f t="shared" si="110"/>
        <v/>
      </c>
      <c r="X2232" s="221" t="str">
        <f t="shared" si="111"/>
        <v/>
      </c>
      <c r="AA2232" s="216" t="str">
        <f>IF(ISNUMBER(J2232),IF(OR(F2232&lt;Soll_Ist_Vergleich!$C$4,F2232&gt;Soll_Ist_Vergleich!$C$5,I2232&lt;Soll_Ist_Vergleich!$C$4,I2232&gt;Soll_Ist_Vergleich!$C$5,O2232&lt;Soll_Ist_Vergleich!$C$4,O2232&gt;Soll_Ist_Vergleich!$C$5),"Datum überprüfen",""),"")</f>
        <v/>
      </c>
    </row>
    <row r="2233" spans="1:27" x14ac:dyDescent="0.2">
      <c r="A2233" s="243" t="str">
        <f>IF(ISBLANK(B2233),"",COUNTA(B$10:B2233))</f>
        <v/>
      </c>
      <c r="B2233" s="24"/>
      <c r="C2233" s="48"/>
      <c r="D2233" s="48"/>
      <c r="E2233" s="33"/>
      <c r="F2233" s="35"/>
      <c r="G2233" s="35"/>
      <c r="H2233" s="49"/>
      <c r="I2233" s="35"/>
      <c r="J2233" s="34"/>
      <c r="K2233" s="62"/>
      <c r="L2233" s="62"/>
      <c r="M2233" s="114"/>
      <c r="N2233" s="116"/>
      <c r="O2233" s="57"/>
      <c r="P2233" s="50"/>
      <c r="Q2233" s="34"/>
      <c r="R2233" s="48"/>
      <c r="T2233" s="231" t="str">
        <f t="shared" si="109"/>
        <v/>
      </c>
      <c r="U2233" s="230"/>
      <c r="W2233" s="221" t="str">
        <f t="shared" si="110"/>
        <v/>
      </c>
      <c r="X2233" s="221" t="str">
        <f t="shared" si="111"/>
        <v/>
      </c>
      <c r="AA2233" s="216" t="str">
        <f>IF(ISNUMBER(J2233),IF(OR(F2233&lt;Soll_Ist_Vergleich!$C$4,F2233&gt;Soll_Ist_Vergleich!$C$5,I2233&lt;Soll_Ist_Vergleich!$C$4,I2233&gt;Soll_Ist_Vergleich!$C$5,O2233&lt;Soll_Ist_Vergleich!$C$4,O2233&gt;Soll_Ist_Vergleich!$C$5),"Datum überprüfen",""),"")</f>
        <v/>
      </c>
    </row>
    <row r="2234" spans="1:27" x14ac:dyDescent="0.2">
      <c r="A2234" s="243" t="str">
        <f>IF(ISBLANK(B2234),"",COUNTA(B$10:B2234))</f>
        <v/>
      </c>
      <c r="B2234" s="24"/>
      <c r="C2234" s="48"/>
      <c r="D2234" s="48"/>
      <c r="E2234" s="33"/>
      <c r="F2234" s="35"/>
      <c r="G2234" s="35"/>
      <c r="H2234" s="49"/>
      <c r="I2234" s="35"/>
      <c r="J2234" s="34"/>
      <c r="K2234" s="62"/>
      <c r="L2234" s="62"/>
      <c r="M2234" s="114"/>
      <c r="N2234" s="116"/>
      <c r="O2234" s="57"/>
      <c r="P2234" s="50"/>
      <c r="Q2234" s="34"/>
      <c r="R2234" s="48"/>
      <c r="T2234" s="231" t="str">
        <f t="shared" ref="T2234:T2297" si="112">IF(ISNUMBER(Q2234),Q2234-S2234,"")</f>
        <v/>
      </c>
      <c r="U2234" s="230"/>
      <c r="W2234" s="221" t="str">
        <f t="shared" ref="W2234:W2297" si="113">IF(ISNUMBER(J2234),ROUND(J2234/(1+L2234/100)*(1-K2234/100),2),"")</f>
        <v/>
      </c>
      <c r="X2234" s="221" t="str">
        <f t="shared" ref="X2234:X2297" si="114">IF(ISNUMBER(J2234),ROUND(J2234/(1+L2234/100),2),"")</f>
        <v/>
      </c>
      <c r="AA2234" s="216" t="str">
        <f>IF(ISNUMBER(J2234),IF(OR(F2234&lt;Soll_Ist_Vergleich!$C$4,F2234&gt;Soll_Ist_Vergleich!$C$5,I2234&lt;Soll_Ist_Vergleich!$C$4,I2234&gt;Soll_Ist_Vergleich!$C$5,O2234&lt;Soll_Ist_Vergleich!$C$4,O2234&gt;Soll_Ist_Vergleich!$C$5),"Datum überprüfen",""),"")</f>
        <v/>
      </c>
    </row>
    <row r="2235" spans="1:27" x14ac:dyDescent="0.2">
      <c r="A2235" s="243" t="str">
        <f>IF(ISBLANK(B2235),"",COUNTA(B$10:B2235))</f>
        <v/>
      </c>
      <c r="B2235" s="24"/>
      <c r="C2235" s="48"/>
      <c r="D2235" s="48"/>
      <c r="E2235" s="33"/>
      <c r="F2235" s="35"/>
      <c r="G2235" s="35"/>
      <c r="H2235" s="49"/>
      <c r="I2235" s="35"/>
      <c r="J2235" s="34"/>
      <c r="K2235" s="62"/>
      <c r="L2235" s="62"/>
      <c r="M2235" s="114"/>
      <c r="N2235" s="116"/>
      <c r="O2235" s="57"/>
      <c r="P2235" s="50"/>
      <c r="Q2235" s="34"/>
      <c r="R2235" s="48"/>
      <c r="T2235" s="231" t="str">
        <f t="shared" si="112"/>
        <v/>
      </c>
      <c r="U2235" s="230"/>
      <c r="W2235" s="221" t="str">
        <f t="shared" si="113"/>
        <v/>
      </c>
      <c r="X2235" s="221" t="str">
        <f t="shared" si="114"/>
        <v/>
      </c>
      <c r="AA2235" s="216" t="str">
        <f>IF(ISNUMBER(J2235),IF(OR(F2235&lt;Soll_Ist_Vergleich!$C$4,F2235&gt;Soll_Ist_Vergleich!$C$5,I2235&lt;Soll_Ist_Vergleich!$C$4,I2235&gt;Soll_Ist_Vergleich!$C$5,O2235&lt;Soll_Ist_Vergleich!$C$4,O2235&gt;Soll_Ist_Vergleich!$C$5),"Datum überprüfen",""),"")</f>
        <v/>
      </c>
    </row>
    <row r="2236" spans="1:27" x14ac:dyDescent="0.2">
      <c r="A2236" s="243" t="str">
        <f>IF(ISBLANK(B2236),"",COUNTA(B$10:B2236))</f>
        <v/>
      </c>
      <c r="B2236" s="24"/>
      <c r="C2236" s="48"/>
      <c r="D2236" s="48"/>
      <c r="E2236" s="33"/>
      <c r="F2236" s="35"/>
      <c r="G2236" s="35"/>
      <c r="H2236" s="49"/>
      <c r="I2236" s="35"/>
      <c r="J2236" s="34"/>
      <c r="K2236" s="62"/>
      <c r="L2236" s="62"/>
      <c r="M2236" s="114"/>
      <c r="N2236" s="116"/>
      <c r="O2236" s="57"/>
      <c r="P2236" s="50"/>
      <c r="Q2236" s="34"/>
      <c r="R2236" s="48"/>
      <c r="T2236" s="231" t="str">
        <f t="shared" si="112"/>
        <v/>
      </c>
      <c r="U2236" s="230"/>
      <c r="W2236" s="221" t="str">
        <f t="shared" si="113"/>
        <v/>
      </c>
      <c r="X2236" s="221" t="str">
        <f t="shared" si="114"/>
        <v/>
      </c>
      <c r="AA2236" s="216" t="str">
        <f>IF(ISNUMBER(J2236),IF(OR(F2236&lt;Soll_Ist_Vergleich!$C$4,F2236&gt;Soll_Ist_Vergleich!$C$5,I2236&lt;Soll_Ist_Vergleich!$C$4,I2236&gt;Soll_Ist_Vergleich!$C$5,O2236&lt;Soll_Ist_Vergleich!$C$4,O2236&gt;Soll_Ist_Vergleich!$C$5),"Datum überprüfen",""),"")</f>
        <v/>
      </c>
    </row>
    <row r="2237" spans="1:27" x14ac:dyDescent="0.2">
      <c r="A2237" s="243" t="str">
        <f>IF(ISBLANK(B2237),"",COUNTA(B$10:B2237))</f>
        <v/>
      </c>
      <c r="B2237" s="24"/>
      <c r="C2237" s="48"/>
      <c r="D2237" s="48"/>
      <c r="E2237" s="33"/>
      <c r="F2237" s="35"/>
      <c r="G2237" s="35"/>
      <c r="H2237" s="49"/>
      <c r="I2237" s="35"/>
      <c r="J2237" s="34"/>
      <c r="K2237" s="62"/>
      <c r="L2237" s="62"/>
      <c r="M2237" s="114"/>
      <c r="N2237" s="116"/>
      <c r="O2237" s="57"/>
      <c r="P2237" s="50"/>
      <c r="Q2237" s="34"/>
      <c r="R2237" s="48"/>
      <c r="T2237" s="231" t="str">
        <f t="shared" si="112"/>
        <v/>
      </c>
      <c r="U2237" s="230"/>
      <c r="W2237" s="221" t="str">
        <f t="shared" si="113"/>
        <v/>
      </c>
      <c r="X2237" s="221" t="str">
        <f t="shared" si="114"/>
        <v/>
      </c>
      <c r="AA2237" s="216" t="str">
        <f>IF(ISNUMBER(J2237),IF(OR(F2237&lt;Soll_Ist_Vergleich!$C$4,F2237&gt;Soll_Ist_Vergleich!$C$5,I2237&lt;Soll_Ist_Vergleich!$C$4,I2237&gt;Soll_Ist_Vergleich!$C$5,O2237&lt;Soll_Ist_Vergleich!$C$4,O2237&gt;Soll_Ist_Vergleich!$C$5),"Datum überprüfen",""),"")</f>
        <v/>
      </c>
    </row>
    <row r="2238" spans="1:27" x14ac:dyDescent="0.2">
      <c r="A2238" s="243" t="str">
        <f>IF(ISBLANK(B2238),"",COUNTA(B$10:B2238))</f>
        <v/>
      </c>
      <c r="B2238" s="24"/>
      <c r="C2238" s="48"/>
      <c r="D2238" s="48"/>
      <c r="E2238" s="33"/>
      <c r="F2238" s="35"/>
      <c r="G2238" s="35"/>
      <c r="H2238" s="49"/>
      <c r="I2238" s="35"/>
      <c r="J2238" s="34"/>
      <c r="K2238" s="62"/>
      <c r="L2238" s="62"/>
      <c r="M2238" s="114"/>
      <c r="N2238" s="116"/>
      <c r="O2238" s="57"/>
      <c r="P2238" s="50"/>
      <c r="Q2238" s="34"/>
      <c r="R2238" s="48"/>
      <c r="T2238" s="231" t="str">
        <f t="shared" si="112"/>
        <v/>
      </c>
      <c r="U2238" s="230"/>
      <c r="W2238" s="221" t="str">
        <f t="shared" si="113"/>
        <v/>
      </c>
      <c r="X2238" s="221" t="str">
        <f t="shared" si="114"/>
        <v/>
      </c>
      <c r="AA2238" s="216" t="str">
        <f>IF(ISNUMBER(J2238),IF(OR(F2238&lt;Soll_Ist_Vergleich!$C$4,F2238&gt;Soll_Ist_Vergleich!$C$5,I2238&lt;Soll_Ist_Vergleich!$C$4,I2238&gt;Soll_Ist_Vergleich!$C$5,O2238&lt;Soll_Ist_Vergleich!$C$4,O2238&gt;Soll_Ist_Vergleich!$C$5),"Datum überprüfen",""),"")</f>
        <v/>
      </c>
    </row>
    <row r="2239" spans="1:27" x14ac:dyDescent="0.2">
      <c r="A2239" s="243" t="str">
        <f>IF(ISBLANK(B2239),"",COUNTA(B$10:B2239))</f>
        <v/>
      </c>
      <c r="B2239" s="24"/>
      <c r="C2239" s="48"/>
      <c r="D2239" s="48"/>
      <c r="E2239" s="33"/>
      <c r="F2239" s="35"/>
      <c r="G2239" s="35"/>
      <c r="H2239" s="49"/>
      <c r="I2239" s="35"/>
      <c r="J2239" s="34"/>
      <c r="K2239" s="62"/>
      <c r="L2239" s="62"/>
      <c r="M2239" s="114"/>
      <c r="N2239" s="116"/>
      <c r="O2239" s="57"/>
      <c r="P2239" s="50"/>
      <c r="Q2239" s="34"/>
      <c r="R2239" s="48"/>
      <c r="T2239" s="231" t="str">
        <f t="shared" si="112"/>
        <v/>
      </c>
      <c r="U2239" s="230"/>
      <c r="W2239" s="221" t="str">
        <f t="shared" si="113"/>
        <v/>
      </c>
      <c r="X2239" s="221" t="str">
        <f t="shared" si="114"/>
        <v/>
      </c>
      <c r="AA2239" s="216" t="str">
        <f>IF(ISNUMBER(J2239),IF(OR(F2239&lt;Soll_Ist_Vergleich!$C$4,F2239&gt;Soll_Ist_Vergleich!$C$5,I2239&lt;Soll_Ist_Vergleich!$C$4,I2239&gt;Soll_Ist_Vergleich!$C$5,O2239&lt;Soll_Ist_Vergleich!$C$4,O2239&gt;Soll_Ist_Vergleich!$C$5),"Datum überprüfen",""),"")</f>
        <v/>
      </c>
    </row>
    <row r="2240" spans="1:27" x14ac:dyDescent="0.2">
      <c r="A2240" s="243" t="str">
        <f>IF(ISBLANK(B2240),"",COUNTA(B$10:B2240))</f>
        <v/>
      </c>
      <c r="B2240" s="24"/>
      <c r="C2240" s="48"/>
      <c r="D2240" s="48"/>
      <c r="E2240" s="33"/>
      <c r="F2240" s="35"/>
      <c r="G2240" s="35"/>
      <c r="H2240" s="49"/>
      <c r="I2240" s="35"/>
      <c r="J2240" s="34"/>
      <c r="K2240" s="62"/>
      <c r="L2240" s="62"/>
      <c r="M2240" s="114"/>
      <c r="N2240" s="116"/>
      <c r="O2240" s="57"/>
      <c r="P2240" s="50"/>
      <c r="Q2240" s="34"/>
      <c r="R2240" s="48"/>
      <c r="T2240" s="231" t="str">
        <f t="shared" si="112"/>
        <v/>
      </c>
      <c r="U2240" s="230"/>
      <c r="W2240" s="221" t="str">
        <f t="shared" si="113"/>
        <v/>
      </c>
      <c r="X2240" s="221" t="str">
        <f t="shared" si="114"/>
        <v/>
      </c>
      <c r="AA2240" s="216" t="str">
        <f>IF(ISNUMBER(J2240),IF(OR(F2240&lt;Soll_Ist_Vergleich!$C$4,F2240&gt;Soll_Ist_Vergleich!$C$5,I2240&lt;Soll_Ist_Vergleich!$C$4,I2240&gt;Soll_Ist_Vergleich!$C$5,O2240&lt;Soll_Ist_Vergleich!$C$4,O2240&gt;Soll_Ist_Vergleich!$C$5),"Datum überprüfen",""),"")</f>
        <v/>
      </c>
    </row>
    <row r="2241" spans="1:27" x14ac:dyDescent="0.2">
      <c r="A2241" s="243" t="str">
        <f>IF(ISBLANK(B2241),"",COUNTA(B$10:B2241))</f>
        <v/>
      </c>
      <c r="B2241" s="24"/>
      <c r="C2241" s="48"/>
      <c r="D2241" s="48"/>
      <c r="E2241" s="33"/>
      <c r="F2241" s="35"/>
      <c r="G2241" s="35"/>
      <c r="H2241" s="49"/>
      <c r="I2241" s="35"/>
      <c r="J2241" s="34"/>
      <c r="K2241" s="62"/>
      <c r="L2241" s="62"/>
      <c r="M2241" s="114"/>
      <c r="N2241" s="116"/>
      <c r="O2241" s="57"/>
      <c r="P2241" s="50"/>
      <c r="Q2241" s="34"/>
      <c r="R2241" s="48"/>
      <c r="T2241" s="231" t="str">
        <f t="shared" si="112"/>
        <v/>
      </c>
      <c r="U2241" s="230"/>
      <c r="W2241" s="221" t="str">
        <f t="shared" si="113"/>
        <v/>
      </c>
      <c r="X2241" s="221" t="str">
        <f t="shared" si="114"/>
        <v/>
      </c>
      <c r="AA2241" s="216" t="str">
        <f>IF(ISNUMBER(J2241),IF(OR(F2241&lt;Soll_Ist_Vergleich!$C$4,F2241&gt;Soll_Ist_Vergleich!$C$5,I2241&lt;Soll_Ist_Vergleich!$C$4,I2241&gt;Soll_Ist_Vergleich!$C$5,O2241&lt;Soll_Ist_Vergleich!$C$4,O2241&gt;Soll_Ist_Vergleich!$C$5),"Datum überprüfen",""),"")</f>
        <v/>
      </c>
    </row>
    <row r="2242" spans="1:27" x14ac:dyDescent="0.2">
      <c r="A2242" s="243" t="str">
        <f>IF(ISBLANK(B2242),"",COUNTA(B$10:B2242))</f>
        <v/>
      </c>
      <c r="B2242" s="24"/>
      <c r="C2242" s="48"/>
      <c r="D2242" s="48"/>
      <c r="E2242" s="33"/>
      <c r="F2242" s="35"/>
      <c r="G2242" s="35"/>
      <c r="H2242" s="49"/>
      <c r="I2242" s="35"/>
      <c r="J2242" s="34"/>
      <c r="K2242" s="62"/>
      <c r="L2242" s="62"/>
      <c r="M2242" s="114"/>
      <c r="N2242" s="116"/>
      <c r="O2242" s="57"/>
      <c r="P2242" s="50"/>
      <c r="Q2242" s="34"/>
      <c r="R2242" s="48"/>
      <c r="T2242" s="231" t="str">
        <f t="shared" si="112"/>
        <v/>
      </c>
      <c r="U2242" s="230"/>
      <c r="W2242" s="221" t="str">
        <f t="shared" si="113"/>
        <v/>
      </c>
      <c r="X2242" s="221" t="str">
        <f t="shared" si="114"/>
        <v/>
      </c>
      <c r="AA2242" s="216" t="str">
        <f>IF(ISNUMBER(J2242),IF(OR(F2242&lt;Soll_Ist_Vergleich!$C$4,F2242&gt;Soll_Ist_Vergleich!$C$5,I2242&lt;Soll_Ist_Vergleich!$C$4,I2242&gt;Soll_Ist_Vergleich!$C$5,O2242&lt;Soll_Ist_Vergleich!$C$4,O2242&gt;Soll_Ist_Vergleich!$C$5),"Datum überprüfen",""),"")</f>
        <v/>
      </c>
    </row>
    <row r="2243" spans="1:27" x14ac:dyDescent="0.2">
      <c r="A2243" s="243" t="str">
        <f>IF(ISBLANK(B2243),"",COUNTA(B$10:B2243))</f>
        <v/>
      </c>
      <c r="B2243" s="24"/>
      <c r="C2243" s="48"/>
      <c r="D2243" s="48"/>
      <c r="E2243" s="33"/>
      <c r="F2243" s="35"/>
      <c r="G2243" s="35"/>
      <c r="H2243" s="49"/>
      <c r="I2243" s="35"/>
      <c r="J2243" s="34"/>
      <c r="K2243" s="62"/>
      <c r="L2243" s="62"/>
      <c r="M2243" s="114"/>
      <c r="N2243" s="116"/>
      <c r="O2243" s="57"/>
      <c r="P2243" s="50"/>
      <c r="Q2243" s="34"/>
      <c r="R2243" s="48"/>
      <c r="T2243" s="231" t="str">
        <f t="shared" si="112"/>
        <v/>
      </c>
      <c r="U2243" s="230"/>
      <c r="W2243" s="221" t="str">
        <f t="shared" si="113"/>
        <v/>
      </c>
      <c r="X2243" s="221" t="str">
        <f t="shared" si="114"/>
        <v/>
      </c>
      <c r="AA2243" s="216" t="str">
        <f>IF(ISNUMBER(J2243),IF(OR(F2243&lt;Soll_Ist_Vergleich!$C$4,F2243&gt;Soll_Ist_Vergleich!$C$5,I2243&lt;Soll_Ist_Vergleich!$C$4,I2243&gt;Soll_Ist_Vergleich!$C$5,O2243&lt;Soll_Ist_Vergleich!$C$4,O2243&gt;Soll_Ist_Vergleich!$C$5),"Datum überprüfen",""),"")</f>
        <v/>
      </c>
    </row>
    <row r="2244" spans="1:27" x14ac:dyDescent="0.2">
      <c r="A2244" s="243" t="str">
        <f>IF(ISBLANK(B2244),"",COUNTA(B$10:B2244))</f>
        <v/>
      </c>
      <c r="B2244" s="24"/>
      <c r="C2244" s="48"/>
      <c r="D2244" s="48"/>
      <c r="E2244" s="33"/>
      <c r="F2244" s="35"/>
      <c r="G2244" s="35"/>
      <c r="H2244" s="49"/>
      <c r="I2244" s="35"/>
      <c r="J2244" s="34"/>
      <c r="K2244" s="62"/>
      <c r="L2244" s="62"/>
      <c r="M2244" s="114"/>
      <c r="N2244" s="116"/>
      <c r="O2244" s="57"/>
      <c r="P2244" s="50"/>
      <c r="Q2244" s="34"/>
      <c r="R2244" s="48"/>
      <c r="T2244" s="231" t="str">
        <f t="shared" si="112"/>
        <v/>
      </c>
      <c r="U2244" s="230"/>
      <c r="W2244" s="221" t="str">
        <f t="shared" si="113"/>
        <v/>
      </c>
      <c r="X2244" s="221" t="str">
        <f t="shared" si="114"/>
        <v/>
      </c>
      <c r="AA2244" s="216" t="str">
        <f>IF(ISNUMBER(J2244),IF(OR(F2244&lt;Soll_Ist_Vergleich!$C$4,F2244&gt;Soll_Ist_Vergleich!$C$5,I2244&lt;Soll_Ist_Vergleich!$C$4,I2244&gt;Soll_Ist_Vergleich!$C$5,O2244&lt;Soll_Ist_Vergleich!$C$4,O2244&gt;Soll_Ist_Vergleich!$C$5),"Datum überprüfen",""),"")</f>
        <v/>
      </c>
    </row>
    <row r="2245" spans="1:27" x14ac:dyDescent="0.2">
      <c r="A2245" s="243" t="str">
        <f>IF(ISBLANK(B2245),"",COUNTA(B$10:B2245))</f>
        <v/>
      </c>
      <c r="B2245" s="24"/>
      <c r="C2245" s="48"/>
      <c r="D2245" s="48"/>
      <c r="E2245" s="33"/>
      <c r="F2245" s="35"/>
      <c r="G2245" s="35"/>
      <c r="H2245" s="49"/>
      <c r="I2245" s="35"/>
      <c r="J2245" s="34"/>
      <c r="K2245" s="62"/>
      <c r="L2245" s="62"/>
      <c r="M2245" s="114"/>
      <c r="N2245" s="116"/>
      <c r="O2245" s="57"/>
      <c r="P2245" s="50"/>
      <c r="Q2245" s="34"/>
      <c r="R2245" s="48"/>
      <c r="T2245" s="231" t="str">
        <f t="shared" si="112"/>
        <v/>
      </c>
      <c r="U2245" s="230"/>
      <c r="W2245" s="221" t="str">
        <f t="shared" si="113"/>
        <v/>
      </c>
      <c r="X2245" s="221" t="str">
        <f t="shared" si="114"/>
        <v/>
      </c>
      <c r="AA2245" s="216" t="str">
        <f>IF(ISNUMBER(J2245),IF(OR(F2245&lt;Soll_Ist_Vergleich!$C$4,F2245&gt;Soll_Ist_Vergleich!$C$5,I2245&lt;Soll_Ist_Vergleich!$C$4,I2245&gt;Soll_Ist_Vergleich!$C$5,O2245&lt;Soll_Ist_Vergleich!$C$4,O2245&gt;Soll_Ist_Vergleich!$C$5),"Datum überprüfen",""),"")</f>
        <v/>
      </c>
    </row>
    <row r="2246" spans="1:27" x14ac:dyDescent="0.2">
      <c r="A2246" s="243" t="str">
        <f>IF(ISBLANK(B2246),"",COUNTA(B$10:B2246))</f>
        <v/>
      </c>
      <c r="B2246" s="24"/>
      <c r="C2246" s="48"/>
      <c r="D2246" s="48"/>
      <c r="E2246" s="33"/>
      <c r="F2246" s="35"/>
      <c r="G2246" s="35"/>
      <c r="H2246" s="49"/>
      <c r="I2246" s="35"/>
      <c r="J2246" s="34"/>
      <c r="K2246" s="62"/>
      <c r="L2246" s="62"/>
      <c r="M2246" s="114"/>
      <c r="N2246" s="116"/>
      <c r="O2246" s="57"/>
      <c r="P2246" s="50"/>
      <c r="Q2246" s="34"/>
      <c r="R2246" s="48"/>
      <c r="T2246" s="231" t="str">
        <f t="shared" si="112"/>
        <v/>
      </c>
      <c r="U2246" s="230"/>
      <c r="W2246" s="221" t="str">
        <f t="shared" si="113"/>
        <v/>
      </c>
      <c r="X2246" s="221" t="str">
        <f t="shared" si="114"/>
        <v/>
      </c>
      <c r="AA2246" s="216" t="str">
        <f>IF(ISNUMBER(J2246),IF(OR(F2246&lt;Soll_Ist_Vergleich!$C$4,F2246&gt;Soll_Ist_Vergleich!$C$5,I2246&lt;Soll_Ist_Vergleich!$C$4,I2246&gt;Soll_Ist_Vergleich!$C$5,O2246&lt;Soll_Ist_Vergleich!$C$4,O2246&gt;Soll_Ist_Vergleich!$C$5),"Datum überprüfen",""),"")</f>
        <v/>
      </c>
    </row>
    <row r="2247" spans="1:27" x14ac:dyDescent="0.2">
      <c r="A2247" s="243" t="str">
        <f>IF(ISBLANK(B2247),"",COUNTA(B$10:B2247))</f>
        <v/>
      </c>
      <c r="B2247" s="24"/>
      <c r="C2247" s="48"/>
      <c r="D2247" s="48"/>
      <c r="E2247" s="33"/>
      <c r="F2247" s="35"/>
      <c r="G2247" s="35"/>
      <c r="H2247" s="49"/>
      <c r="I2247" s="35"/>
      <c r="J2247" s="34"/>
      <c r="K2247" s="62"/>
      <c r="L2247" s="62"/>
      <c r="M2247" s="114"/>
      <c r="N2247" s="116"/>
      <c r="O2247" s="57"/>
      <c r="P2247" s="50"/>
      <c r="Q2247" s="34"/>
      <c r="R2247" s="48"/>
      <c r="T2247" s="231" t="str">
        <f t="shared" si="112"/>
        <v/>
      </c>
      <c r="U2247" s="230"/>
      <c r="W2247" s="221" t="str">
        <f t="shared" si="113"/>
        <v/>
      </c>
      <c r="X2247" s="221" t="str">
        <f t="shared" si="114"/>
        <v/>
      </c>
      <c r="AA2247" s="216" t="str">
        <f>IF(ISNUMBER(J2247),IF(OR(F2247&lt;Soll_Ist_Vergleich!$C$4,F2247&gt;Soll_Ist_Vergleich!$C$5,I2247&lt;Soll_Ist_Vergleich!$C$4,I2247&gt;Soll_Ist_Vergleich!$C$5,O2247&lt;Soll_Ist_Vergleich!$C$4,O2247&gt;Soll_Ist_Vergleich!$C$5),"Datum überprüfen",""),"")</f>
        <v/>
      </c>
    </row>
    <row r="2248" spans="1:27" x14ac:dyDescent="0.2">
      <c r="A2248" s="243" t="str">
        <f>IF(ISBLANK(B2248),"",COUNTA(B$10:B2248))</f>
        <v/>
      </c>
      <c r="B2248" s="24"/>
      <c r="C2248" s="48"/>
      <c r="D2248" s="48"/>
      <c r="E2248" s="33"/>
      <c r="F2248" s="35"/>
      <c r="G2248" s="35"/>
      <c r="H2248" s="49"/>
      <c r="I2248" s="35"/>
      <c r="J2248" s="34"/>
      <c r="K2248" s="62"/>
      <c r="L2248" s="62"/>
      <c r="M2248" s="114"/>
      <c r="N2248" s="116"/>
      <c r="O2248" s="57"/>
      <c r="P2248" s="50"/>
      <c r="Q2248" s="34"/>
      <c r="R2248" s="48"/>
      <c r="T2248" s="231" t="str">
        <f t="shared" si="112"/>
        <v/>
      </c>
      <c r="U2248" s="230"/>
      <c r="W2248" s="221" t="str">
        <f t="shared" si="113"/>
        <v/>
      </c>
      <c r="X2248" s="221" t="str">
        <f t="shared" si="114"/>
        <v/>
      </c>
      <c r="AA2248" s="216" t="str">
        <f>IF(ISNUMBER(J2248),IF(OR(F2248&lt;Soll_Ist_Vergleich!$C$4,F2248&gt;Soll_Ist_Vergleich!$C$5,I2248&lt;Soll_Ist_Vergleich!$C$4,I2248&gt;Soll_Ist_Vergleich!$C$5,O2248&lt;Soll_Ist_Vergleich!$C$4,O2248&gt;Soll_Ist_Vergleich!$C$5),"Datum überprüfen",""),"")</f>
        <v/>
      </c>
    </row>
    <row r="2249" spans="1:27" x14ac:dyDescent="0.2">
      <c r="A2249" s="243" t="str">
        <f>IF(ISBLANK(B2249),"",COUNTA(B$10:B2249))</f>
        <v/>
      </c>
      <c r="B2249" s="24"/>
      <c r="C2249" s="48"/>
      <c r="D2249" s="48"/>
      <c r="E2249" s="33"/>
      <c r="F2249" s="35"/>
      <c r="G2249" s="35"/>
      <c r="H2249" s="49"/>
      <c r="I2249" s="35"/>
      <c r="J2249" s="34"/>
      <c r="K2249" s="62"/>
      <c r="L2249" s="62"/>
      <c r="M2249" s="114"/>
      <c r="N2249" s="116"/>
      <c r="O2249" s="57"/>
      <c r="P2249" s="50"/>
      <c r="Q2249" s="34"/>
      <c r="R2249" s="48"/>
      <c r="T2249" s="231" t="str">
        <f t="shared" si="112"/>
        <v/>
      </c>
      <c r="U2249" s="230"/>
      <c r="W2249" s="221" t="str">
        <f t="shared" si="113"/>
        <v/>
      </c>
      <c r="X2249" s="221" t="str">
        <f t="shared" si="114"/>
        <v/>
      </c>
      <c r="AA2249" s="216" t="str">
        <f>IF(ISNUMBER(J2249),IF(OR(F2249&lt;Soll_Ist_Vergleich!$C$4,F2249&gt;Soll_Ist_Vergleich!$C$5,I2249&lt;Soll_Ist_Vergleich!$C$4,I2249&gt;Soll_Ist_Vergleich!$C$5,O2249&lt;Soll_Ist_Vergleich!$C$4,O2249&gt;Soll_Ist_Vergleich!$C$5),"Datum überprüfen",""),"")</f>
        <v/>
      </c>
    </row>
    <row r="2250" spans="1:27" x14ac:dyDescent="0.2">
      <c r="A2250" s="243" t="str">
        <f>IF(ISBLANK(B2250),"",COUNTA(B$10:B2250))</f>
        <v/>
      </c>
      <c r="B2250" s="24"/>
      <c r="C2250" s="48"/>
      <c r="D2250" s="48"/>
      <c r="E2250" s="33"/>
      <c r="F2250" s="35"/>
      <c r="G2250" s="35"/>
      <c r="H2250" s="49"/>
      <c r="I2250" s="35"/>
      <c r="J2250" s="34"/>
      <c r="K2250" s="62"/>
      <c r="L2250" s="62"/>
      <c r="M2250" s="114"/>
      <c r="N2250" s="116"/>
      <c r="O2250" s="57"/>
      <c r="P2250" s="50"/>
      <c r="Q2250" s="34"/>
      <c r="R2250" s="48"/>
      <c r="T2250" s="231" t="str">
        <f t="shared" si="112"/>
        <v/>
      </c>
      <c r="U2250" s="230"/>
      <c r="W2250" s="221" t="str">
        <f t="shared" si="113"/>
        <v/>
      </c>
      <c r="X2250" s="221" t="str">
        <f t="shared" si="114"/>
        <v/>
      </c>
      <c r="AA2250" s="216" t="str">
        <f>IF(ISNUMBER(J2250),IF(OR(F2250&lt;Soll_Ist_Vergleich!$C$4,F2250&gt;Soll_Ist_Vergleich!$C$5,I2250&lt;Soll_Ist_Vergleich!$C$4,I2250&gt;Soll_Ist_Vergleich!$C$5,O2250&lt;Soll_Ist_Vergleich!$C$4,O2250&gt;Soll_Ist_Vergleich!$C$5),"Datum überprüfen",""),"")</f>
        <v/>
      </c>
    </row>
    <row r="2251" spans="1:27" x14ac:dyDescent="0.2">
      <c r="A2251" s="243" t="str">
        <f>IF(ISBLANK(B2251),"",COUNTA(B$10:B2251))</f>
        <v/>
      </c>
      <c r="B2251" s="24"/>
      <c r="C2251" s="48"/>
      <c r="D2251" s="48"/>
      <c r="E2251" s="33"/>
      <c r="F2251" s="35"/>
      <c r="G2251" s="35"/>
      <c r="H2251" s="49"/>
      <c r="I2251" s="35"/>
      <c r="J2251" s="34"/>
      <c r="K2251" s="62"/>
      <c r="L2251" s="62"/>
      <c r="M2251" s="114"/>
      <c r="N2251" s="116"/>
      <c r="O2251" s="57"/>
      <c r="P2251" s="50"/>
      <c r="Q2251" s="34"/>
      <c r="R2251" s="48"/>
      <c r="T2251" s="231" t="str">
        <f t="shared" si="112"/>
        <v/>
      </c>
      <c r="U2251" s="230"/>
      <c r="W2251" s="221" t="str">
        <f t="shared" si="113"/>
        <v/>
      </c>
      <c r="X2251" s="221" t="str">
        <f t="shared" si="114"/>
        <v/>
      </c>
      <c r="AA2251" s="216" t="str">
        <f>IF(ISNUMBER(J2251),IF(OR(F2251&lt;Soll_Ist_Vergleich!$C$4,F2251&gt;Soll_Ist_Vergleich!$C$5,I2251&lt;Soll_Ist_Vergleich!$C$4,I2251&gt;Soll_Ist_Vergleich!$C$5,O2251&lt;Soll_Ist_Vergleich!$C$4,O2251&gt;Soll_Ist_Vergleich!$C$5),"Datum überprüfen",""),"")</f>
        <v/>
      </c>
    </row>
    <row r="2252" spans="1:27" x14ac:dyDescent="0.2">
      <c r="A2252" s="243" t="str">
        <f>IF(ISBLANK(B2252),"",COUNTA(B$10:B2252))</f>
        <v/>
      </c>
      <c r="B2252" s="24"/>
      <c r="C2252" s="48"/>
      <c r="D2252" s="48"/>
      <c r="E2252" s="33"/>
      <c r="F2252" s="35"/>
      <c r="G2252" s="35"/>
      <c r="H2252" s="49"/>
      <c r="I2252" s="35"/>
      <c r="J2252" s="34"/>
      <c r="K2252" s="62"/>
      <c r="L2252" s="62"/>
      <c r="M2252" s="114"/>
      <c r="N2252" s="116"/>
      <c r="O2252" s="57"/>
      <c r="P2252" s="50"/>
      <c r="Q2252" s="34"/>
      <c r="R2252" s="48"/>
      <c r="T2252" s="231" t="str">
        <f t="shared" si="112"/>
        <v/>
      </c>
      <c r="U2252" s="230"/>
      <c r="W2252" s="221" t="str">
        <f t="shared" si="113"/>
        <v/>
      </c>
      <c r="X2252" s="221" t="str">
        <f t="shared" si="114"/>
        <v/>
      </c>
      <c r="AA2252" s="216" t="str">
        <f>IF(ISNUMBER(J2252),IF(OR(F2252&lt;Soll_Ist_Vergleich!$C$4,F2252&gt;Soll_Ist_Vergleich!$C$5,I2252&lt;Soll_Ist_Vergleich!$C$4,I2252&gt;Soll_Ist_Vergleich!$C$5,O2252&lt;Soll_Ist_Vergleich!$C$4,O2252&gt;Soll_Ist_Vergleich!$C$5),"Datum überprüfen",""),"")</f>
        <v/>
      </c>
    </row>
    <row r="2253" spans="1:27" x14ac:dyDescent="0.2">
      <c r="A2253" s="243" t="str">
        <f>IF(ISBLANK(B2253),"",COUNTA(B$10:B2253))</f>
        <v/>
      </c>
      <c r="B2253" s="24"/>
      <c r="C2253" s="48"/>
      <c r="D2253" s="48"/>
      <c r="E2253" s="33"/>
      <c r="F2253" s="35"/>
      <c r="G2253" s="35"/>
      <c r="H2253" s="49"/>
      <c r="I2253" s="35"/>
      <c r="J2253" s="34"/>
      <c r="K2253" s="62"/>
      <c r="L2253" s="62"/>
      <c r="M2253" s="114"/>
      <c r="N2253" s="116"/>
      <c r="O2253" s="57"/>
      <c r="P2253" s="50"/>
      <c r="Q2253" s="34"/>
      <c r="R2253" s="48"/>
      <c r="T2253" s="231" t="str">
        <f t="shared" si="112"/>
        <v/>
      </c>
      <c r="U2253" s="230"/>
      <c r="W2253" s="221" t="str">
        <f t="shared" si="113"/>
        <v/>
      </c>
      <c r="X2253" s="221" t="str">
        <f t="shared" si="114"/>
        <v/>
      </c>
      <c r="AA2253" s="216" t="str">
        <f>IF(ISNUMBER(J2253),IF(OR(F2253&lt;Soll_Ist_Vergleich!$C$4,F2253&gt;Soll_Ist_Vergleich!$C$5,I2253&lt;Soll_Ist_Vergleich!$C$4,I2253&gt;Soll_Ist_Vergleich!$C$5,O2253&lt;Soll_Ist_Vergleich!$C$4,O2253&gt;Soll_Ist_Vergleich!$C$5),"Datum überprüfen",""),"")</f>
        <v/>
      </c>
    </row>
    <row r="2254" spans="1:27" x14ac:dyDescent="0.2">
      <c r="A2254" s="243" t="str">
        <f>IF(ISBLANK(B2254),"",COUNTA(B$10:B2254))</f>
        <v/>
      </c>
      <c r="B2254" s="24"/>
      <c r="C2254" s="48"/>
      <c r="D2254" s="48"/>
      <c r="E2254" s="33"/>
      <c r="F2254" s="35"/>
      <c r="G2254" s="35"/>
      <c r="H2254" s="49"/>
      <c r="I2254" s="35"/>
      <c r="J2254" s="34"/>
      <c r="K2254" s="62"/>
      <c r="L2254" s="62"/>
      <c r="M2254" s="114"/>
      <c r="N2254" s="116"/>
      <c r="O2254" s="57"/>
      <c r="P2254" s="50"/>
      <c r="Q2254" s="34"/>
      <c r="R2254" s="48"/>
      <c r="T2254" s="231" t="str">
        <f t="shared" si="112"/>
        <v/>
      </c>
      <c r="U2254" s="230"/>
      <c r="W2254" s="221" t="str">
        <f t="shared" si="113"/>
        <v/>
      </c>
      <c r="X2254" s="221" t="str">
        <f t="shared" si="114"/>
        <v/>
      </c>
      <c r="AA2254" s="216" t="str">
        <f>IF(ISNUMBER(J2254),IF(OR(F2254&lt;Soll_Ist_Vergleich!$C$4,F2254&gt;Soll_Ist_Vergleich!$C$5,I2254&lt;Soll_Ist_Vergleich!$C$4,I2254&gt;Soll_Ist_Vergleich!$C$5,O2254&lt;Soll_Ist_Vergleich!$C$4,O2254&gt;Soll_Ist_Vergleich!$C$5),"Datum überprüfen",""),"")</f>
        <v/>
      </c>
    </row>
    <row r="2255" spans="1:27" x14ac:dyDescent="0.2">
      <c r="A2255" s="243" t="str">
        <f>IF(ISBLANK(B2255),"",COUNTA(B$10:B2255))</f>
        <v/>
      </c>
      <c r="B2255" s="24"/>
      <c r="C2255" s="48"/>
      <c r="D2255" s="48"/>
      <c r="E2255" s="33"/>
      <c r="F2255" s="35"/>
      <c r="G2255" s="35"/>
      <c r="H2255" s="49"/>
      <c r="I2255" s="35"/>
      <c r="J2255" s="34"/>
      <c r="K2255" s="62"/>
      <c r="L2255" s="62"/>
      <c r="M2255" s="114"/>
      <c r="N2255" s="116"/>
      <c r="O2255" s="57"/>
      <c r="P2255" s="50"/>
      <c r="Q2255" s="34"/>
      <c r="R2255" s="48"/>
      <c r="T2255" s="231" t="str">
        <f t="shared" si="112"/>
        <v/>
      </c>
      <c r="U2255" s="230"/>
      <c r="W2255" s="221" t="str">
        <f t="shared" si="113"/>
        <v/>
      </c>
      <c r="X2255" s="221" t="str">
        <f t="shared" si="114"/>
        <v/>
      </c>
      <c r="AA2255" s="216" t="str">
        <f>IF(ISNUMBER(J2255),IF(OR(F2255&lt;Soll_Ist_Vergleich!$C$4,F2255&gt;Soll_Ist_Vergleich!$C$5,I2255&lt;Soll_Ist_Vergleich!$C$4,I2255&gt;Soll_Ist_Vergleich!$C$5,O2255&lt;Soll_Ist_Vergleich!$C$4,O2255&gt;Soll_Ist_Vergleich!$C$5),"Datum überprüfen",""),"")</f>
        <v/>
      </c>
    </row>
    <row r="2256" spans="1:27" x14ac:dyDescent="0.2">
      <c r="A2256" s="243" t="str">
        <f>IF(ISBLANK(B2256),"",COUNTA(B$10:B2256))</f>
        <v/>
      </c>
      <c r="B2256" s="24"/>
      <c r="C2256" s="48"/>
      <c r="D2256" s="48"/>
      <c r="E2256" s="33"/>
      <c r="F2256" s="35"/>
      <c r="G2256" s="35"/>
      <c r="H2256" s="49"/>
      <c r="I2256" s="35"/>
      <c r="J2256" s="34"/>
      <c r="K2256" s="62"/>
      <c r="L2256" s="62"/>
      <c r="M2256" s="114"/>
      <c r="N2256" s="116"/>
      <c r="O2256" s="57"/>
      <c r="P2256" s="50"/>
      <c r="Q2256" s="34"/>
      <c r="R2256" s="48"/>
      <c r="T2256" s="231" t="str">
        <f t="shared" si="112"/>
        <v/>
      </c>
      <c r="U2256" s="230"/>
      <c r="W2256" s="221" t="str">
        <f t="shared" si="113"/>
        <v/>
      </c>
      <c r="X2256" s="221" t="str">
        <f t="shared" si="114"/>
        <v/>
      </c>
      <c r="AA2256" s="216" t="str">
        <f>IF(ISNUMBER(J2256),IF(OR(F2256&lt;Soll_Ist_Vergleich!$C$4,F2256&gt;Soll_Ist_Vergleich!$C$5,I2256&lt;Soll_Ist_Vergleich!$C$4,I2256&gt;Soll_Ist_Vergleich!$C$5,O2256&lt;Soll_Ist_Vergleich!$C$4,O2256&gt;Soll_Ist_Vergleich!$C$5),"Datum überprüfen",""),"")</f>
        <v/>
      </c>
    </row>
    <row r="2257" spans="1:27" x14ac:dyDescent="0.2">
      <c r="A2257" s="243" t="str">
        <f>IF(ISBLANK(B2257),"",COUNTA(B$10:B2257))</f>
        <v/>
      </c>
      <c r="B2257" s="24"/>
      <c r="C2257" s="48"/>
      <c r="D2257" s="48"/>
      <c r="E2257" s="33"/>
      <c r="F2257" s="35"/>
      <c r="G2257" s="35"/>
      <c r="H2257" s="49"/>
      <c r="I2257" s="35"/>
      <c r="J2257" s="34"/>
      <c r="K2257" s="62"/>
      <c r="L2257" s="62"/>
      <c r="M2257" s="114"/>
      <c r="N2257" s="116"/>
      <c r="O2257" s="57"/>
      <c r="P2257" s="50"/>
      <c r="Q2257" s="34"/>
      <c r="R2257" s="48"/>
      <c r="T2257" s="231" t="str">
        <f t="shared" si="112"/>
        <v/>
      </c>
      <c r="U2257" s="230"/>
      <c r="W2257" s="221" t="str">
        <f t="shared" si="113"/>
        <v/>
      </c>
      <c r="X2257" s="221" t="str">
        <f t="shared" si="114"/>
        <v/>
      </c>
      <c r="AA2257" s="216" t="str">
        <f>IF(ISNUMBER(J2257),IF(OR(F2257&lt;Soll_Ist_Vergleich!$C$4,F2257&gt;Soll_Ist_Vergleich!$C$5,I2257&lt;Soll_Ist_Vergleich!$C$4,I2257&gt;Soll_Ist_Vergleich!$C$5,O2257&lt;Soll_Ist_Vergleich!$C$4,O2257&gt;Soll_Ist_Vergleich!$C$5),"Datum überprüfen",""),"")</f>
        <v/>
      </c>
    </row>
    <row r="2258" spans="1:27" x14ac:dyDescent="0.2">
      <c r="A2258" s="243" t="str">
        <f>IF(ISBLANK(B2258),"",COUNTA(B$10:B2258))</f>
        <v/>
      </c>
      <c r="B2258" s="24"/>
      <c r="C2258" s="48"/>
      <c r="D2258" s="48"/>
      <c r="E2258" s="33"/>
      <c r="F2258" s="35"/>
      <c r="G2258" s="35"/>
      <c r="H2258" s="49"/>
      <c r="I2258" s="35"/>
      <c r="J2258" s="34"/>
      <c r="K2258" s="62"/>
      <c r="L2258" s="62"/>
      <c r="M2258" s="114"/>
      <c r="N2258" s="116"/>
      <c r="O2258" s="57"/>
      <c r="P2258" s="50"/>
      <c r="Q2258" s="34"/>
      <c r="R2258" s="48"/>
      <c r="T2258" s="231" t="str">
        <f t="shared" si="112"/>
        <v/>
      </c>
      <c r="U2258" s="230"/>
      <c r="W2258" s="221" t="str">
        <f t="shared" si="113"/>
        <v/>
      </c>
      <c r="X2258" s="221" t="str">
        <f t="shared" si="114"/>
        <v/>
      </c>
      <c r="AA2258" s="216" t="str">
        <f>IF(ISNUMBER(J2258),IF(OR(F2258&lt;Soll_Ist_Vergleich!$C$4,F2258&gt;Soll_Ist_Vergleich!$C$5,I2258&lt;Soll_Ist_Vergleich!$C$4,I2258&gt;Soll_Ist_Vergleich!$C$5,O2258&lt;Soll_Ist_Vergleich!$C$4,O2258&gt;Soll_Ist_Vergleich!$C$5),"Datum überprüfen",""),"")</f>
        <v/>
      </c>
    </row>
    <row r="2259" spans="1:27" x14ac:dyDescent="0.2">
      <c r="A2259" s="243" t="str">
        <f>IF(ISBLANK(B2259),"",COUNTA(B$10:B2259))</f>
        <v/>
      </c>
      <c r="B2259" s="24"/>
      <c r="C2259" s="48"/>
      <c r="D2259" s="48"/>
      <c r="E2259" s="33"/>
      <c r="F2259" s="35"/>
      <c r="G2259" s="35"/>
      <c r="H2259" s="49"/>
      <c r="I2259" s="35"/>
      <c r="J2259" s="34"/>
      <c r="K2259" s="62"/>
      <c r="L2259" s="62"/>
      <c r="M2259" s="114"/>
      <c r="N2259" s="116"/>
      <c r="O2259" s="57"/>
      <c r="P2259" s="50"/>
      <c r="Q2259" s="34"/>
      <c r="R2259" s="48"/>
      <c r="T2259" s="231" t="str">
        <f t="shared" si="112"/>
        <v/>
      </c>
      <c r="U2259" s="230"/>
      <c r="W2259" s="221" t="str">
        <f t="shared" si="113"/>
        <v/>
      </c>
      <c r="X2259" s="221" t="str">
        <f t="shared" si="114"/>
        <v/>
      </c>
      <c r="AA2259" s="216" t="str">
        <f>IF(ISNUMBER(J2259),IF(OR(F2259&lt;Soll_Ist_Vergleich!$C$4,F2259&gt;Soll_Ist_Vergleich!$C$5,I2259&lt;Soll_Ist_Vergleich!$C$4,I2259&gt;Soll_Ist_Vergleich!$C$5,O2259&lt;Soll_Ist_Vergleich!$C$4,O2259&gt;Soll_Ist_Vergleich!$C$5),"Datum überprüfen",""),"")</f>
        <v/>
      </c>
    </row>
    <row r="2260" spans="1:27" x14ac:dyDescent="0.2">
      <c r="A2260" s="243" t="str">
        <f>IF(ISBLANK(B2260),"",COUNTA(B$10:B2260))</f>
        <v/>
      </c>
      <c r="B2260" s="24"/>
      <c r="C2260" s="48"/>
      <c r="D2260" s="48"/>
      <c r="E2260" s="33"/>
      <c r="F2260" s="35"/>
      <c r="G2260" s="35"/>
      <c r="H2260" s="49"/>
      <c r="I2260" s="35"/>
      <c r="J2260" s="34"/>
      <c r="K2260" s="62"/>
      <c r="L2260" s="62"/>
      <c r="M2260" s="114"/>
      <c r="N2260" s="116"/>
      <c r="O2260" s="57"/>
      <c r="P2260" s="50"/>
      <c r="Q2260" s="34"/>
      <c r="R2260" s="48"/>
      <c r="T2260" s="231" t="str">
        <f t="shared" si="112"/>
        <v/>
      </c>
      <c r="U2260" s="230"/>
      <c r="W2260" s="221" t="str">
        <f t="shared" si="113"/>
        <v/>
      </c>
      <c r="X2260" s="221" t="str">
        <f t="shared" si="114"/>
        <v/>
      </c>
      <c r="AA2260" s="216" t="str">
        <f>IF(ISNUMBER(J2260),IF(OR(F2260&lt;Soll_Ist_Vergleich!$C$4,F2260&gt;Soll_Ist_Vergleich!$C$5,I2260&lt;Soll_Ist_Vergleich!$C$4,I2260&gt;Soll_Ist_Vergleich!$C$5,O2260&lt;Soll_Ist_Vergleich!$C$4,O2260&gt;Soll_Ist_Vergleich!$C$5),"Datum überprüfen",""),"")</f>
        <v/>
      </c>
    </row>
    <row r="2261" spans="1:27" x14ac:dyDescent="0.2">
      <c r="A2261" s="243" t="str">
        <f>IF(ISBLANK(B2261),"",COUNTA(B$10:B2261))</f>
        <v/>
      </c>
      <c r="B2261" s="24"/>
      <c r="C2261" s="48"/>
      <c r="D2261" s="48"/>
      <c r="E2261" s="33"/>
      <c r="F2261" s="35"/>
      <c r="G2261" s="35"/>
      <c r="H2261" s="49"/>
      <c r="I2261" s="35"/>
      <c r="J2261" s="34"/>
      <c r="K2261" s="62"/>
      <c r="L2261" s="62"/>
      <c r="M2261" s="114"/>
      <c r="N2261" s="116"/>
      <c r="O2261" s="57"/>
      <c r="P2261" s="50"/>
      <c r="Q2261" s="34"/>
      <c r="R2261" s="48"/>
      <c r="T2261" s="231" t="str">
        <f t="shared" si="112"/>
        <v/>
      </c>
      <c r="U2261" s="230"/>
      <c r="W2261" s="221" t="str">
        <f t="shared" si="113"/>
        <v/>
      </c>
      <c r="X2261" s="221" t="str">
        <f t="shared" si="114"/>
        <v/>
      </c>
      <c r="AA2261" s="216" t="str">
        <f>IF(ISNUMBER(J2261),IF(OR(F2261&lt;Soll_Ist_Vergleich!$C$4,F2261&gt;Soll_Ist_Vergleich!$C$5,I2261&lt;Soll_Ist_Vergleich!$C$4,I2261&gt;Soll_Ist_Vergleich!$C$5,O2261&lt;Soll_Ist_Vergleich!$C$4,O2261&gt;Soll_Ist_Vergleich!$C$5),"Datum überprüfen",""),"")</f>
        <v/>
      </c>
    </row>
    <row r="2262" spans="1:27" x14ac:dyDescent="0.2">
      <c r="A2262" s="243" t="str">
        <f>IF(ISBLANK(B2262),"",COUNTA(B$10:B2262))</f>
        <v/>
      </c>
      <c r="B2262" s="24"/>
      <c r="C2262" s="48"/>
      <c r="D2262" s="48"/>
      <c r="E2262" s="33"/>
      <c r="F2262" s="35"/>
      <c r="G2262" s="35"/>
      <c r="H2262" s="49"/>
      <c r="I2262" s="35"/>
      <c r="J2262" s="34"/>
      <c r="K2262" s="62"/>
      <c r="L2262" s="62"/>
      <c r="M2262" s="114"/>
      <c r="N2262" s="116"/>
      <c r="O2262" s="57"/>
      <c r="P2262" s="50"/>
      <c r="Q2262" s="34"/>
      <c r="R2262" s="48"/>
      <c r="T2262" s="231" t="str">
        <f t="shared" si="112"/>
        <v/>
      </c>
      <c r="U2262" s="230"/>
      <c r="W2262" s="221" t="str">
        <f t="shared" si="113"/>
        <v/>
      </c>
      <c r="X2262" s="221" t="str">
        <f t="shared" si="114"/>
        <v/>
      </c>
      <c r="AA2262" s="216" t="str">
        <f>IF(ISNUMBER(J2262),IF(OR(F2262&lt;Soll_Ist_Vergleich!$C$4,F2262&gt;Soll_Ist_Vergleich!$C$5,I2262&lt;Soll_Ist_Vergleich!$C$4,I2262&gt;Soll_Ist_Vergleich!$C$5,O2262&lt;Soll_Ist_Vergleich!$C$4,O2262&gt;Soll_Ist_Vergleich!$C$5),"Datum überprüfen",""),"")</f>
        <v/>
      </c>
    </row>
    <row r="2263" spans="1:27" x14ac:dyDescent="0.2">
      <c r="A2263" s="243" t="str">
        <f>IF(ISBLANK(B2263),"",COUNTA(B$10:B2263))</f>
        <v/>
      </c>
      <c r="B2263" s="24"/>
      <c r="C2263" s="48"/>
      <c r="D2263" s="48"/>
      <c r="E2263" s="33"/>
      <c r="F2263" s="35"/>
      <c r="G2263" s="35"/>
      <c r="H2263" s="49"/>
      <c r="I2263" s="35"/>
      <c r="J2263" s="34"/>
      <c r="K2263" s="62"/>
      <c r="L2263" s="62"/>
      <c r="M2263" s="114"/>
      <c r="N2263" s="116"/>
      <c r="O2263" s="57"/>
      <c r="P2263" s="50"/>
      <c r="Q2263" s="34"/>
      <c r="R2263" s="48"/>
      <c r="T2263" s="231" t="str">
        <f t="shared" si="112"/>
        <v/>
      </c>
      <c r="U2263" s="230"/>
      <c r="W2263" s="221" t="str">
        <f t="shared" si="113"/>
        <v/>
      </c>
      <c r="X2263" s="221" t="str">
        <f t="shared" si="114"/>
        <v/>
      </c>
      <c r="AA2263" s="216" t="str">
        <f>IF(ISNUMBER(J2263),IF(OR(F2263&lt;Soll_Ist_Vergleich!$C$4,F2263&gt;Soll_Ist_Vergleich!$C$5,I2263&lt;Soll_Ist_Vergleich!$C$4,I2263&gt;Soll_Ist_Vergleich!$C$5,O2263&lt;Soll_Ist_Vergleich!$C$4,O2263&gt;Soll_Ist_Vergleich!$C$5),"Datum überprüfen",""),"")</f>
        <v/>
      </c>
    </row>
    <row r="2264" spans="1:27" x14ac:dyDescent="0.2">
      <c r="A2264" s="243" t="str">
        <f>IF(ISBLANK(B2264),"",COUNTA(B$10:B2264))</f>
        <v/>
      </c>
      <c r="B2264" s="24"/>
      <c r="C2264" s="48"/>
      <c r="D2264" s="48"/>
      <c r="E2264" s="33"/>
      <c r="F2264" s="35"/>
      <c r="G2264" s="35"/>
      <c r="H2264" s="49"/>
      <c r="I2264" s="35"/>
      <c r="J2264" s="34"/>
      <c r="K2264" s="62"/>
      <c r="L2264" s="62"/>
      <c r="M2264" s="114"/>
      <c r="N2264" s="116"/>
      <c r="O2264" s="57"/>
      <c r="P2264" s="50"/>
      <c r="Q2264" s="34"/>
      <c r="R2264" s="48"/>
      <c r="T2264" s="231" t="str">
        <f t="shared" si="112"/>
        <v/>
      </c>
      <c r="U2264" s="230"/>
      <c r="W2264" s="221" t="str">
        <f t="shared" si="113"/>
        <v/>
      </c>
      <c r="X2264" s="221" t="str">
        <f t="shared" si="114"/>
        <v/>
      </c>
      <c r="AA2264" s="216" t="str">
        <f>IF(ISNUMBER(J2264),IF(OR(F2264&lt;Soll_Ist_Vergleich!$C$4,F2264&gt;Soll_Ist_Vergleich!$C$5,I2264&lt;Soll_Ist_Vergleich!$C$4,I2264&gt;Soll_Ist_Vergleich!$C$5,O2264&lt;Soll_Ist_Vergleich!$C$4,O2264&gt;Soll_Ist_Vergleich!$C$5),"Datum überprüfen",""),"")</f>
        <v/>
      </c>
    </row>
    <row r="2265" spans="1:27" x14ac:dyDescent="0.2">
      <c r="A2265" s="243" t="str">
        <f>IF(ISBLANK(B2265),"",COUNTA(B$10:B2265))</f>
        <v/>
      </c>
      <c r="B2265" s="24"/>
      <c r="C2265" s="48"/>
      <c r="D2265" s="48"/>
      <c r="E2265" s="33"/>
      <c r="F2265" s="35"/>
      <c r="G2265" s="35"/>
      <c r="H2265" s="49"/>
      <c r="I2265" s="35"/>
      <c r="J2265" s="34"/>
      <c r="K2265" s="62"/>
      <c r="L2265" s="62"/>
      <c r="M2265" s="114"/>
      <c r="N2265" s="116"/>
      <c r="O2265" s="57"/>
      <c r="P2265" s="50"/>
      <c r="Q2265" s="34"/>
      <c r="R2265" s="48"/>
      <c r="T2265" s="231" t="str">
        <f t="shared" si="112"/>
        <v/>
      </c>
      <c r="U2265" s="230"/>
      <c r="W2265" s="221" t="str">
        <f t="shared" si="113"/>
        <v/>
      </c>
      <c r="X2265" s="221" t="str">
        <f t="shared" si="114"/>
        <v/>
      </c>
      <c r="AA2265" s="216" t="str">
        <f>IF(ISNUMBER(J2265),IF(OR(F2265&lt;Soll_Ist_Vergleich!$C$4,F2265&gt;Soll_Ist_Vergleich!$C$5,I2265&lt;Soll_Ist_Vergleich!$C$4,I2265&gt;Soll_Ist_Vergleich!$C$5,O2265&lt;Soll_Ist_Vergleich!$C$4,O2265&gt;Soll_Ist_Vergleich!$C$5),"Datum überprüfen",""),"")</f>
        <v/>
      </c>
    </row>
    <row r="2266" spans="1:27" x14ac:dyDescent="0.2">
      <c r="A2266" s="243" t="str">
        <f>IF(ISBLANK(B2266),"",COUNTA(B$10:B2266))</f>
        <v/>
      </c>
      <c r="B2266" s="24"/>
      <c r="C2266" s="48"/>
      <c r="D2266" s="48"/>
      <c r="E2266" s="33"/>
      <c r="F2266" s="35"/>
      <c r="G2266" s="35"/>
      <c r="H2266" s="49"/>
      <c r="I2266" s="35"/>
      <c r="J2266" s="34"/>
      <c r="K2266" s="62"/>
      <c r="L2266" s="62"/>
      <c r="M2266" s="114"/>
      <c r="N2266" s="116"/>
      <c r="O2266" s="57"/>
      <c r="P2266" s="50"/>
      <c r="Q2266" s="34"/>
      <c r="R2266" s="48"/>
      <c r="T2266" s="231" t="str">
        <f t="shared" si="112"/>
        <v/>
      </c>
      <c r="U2266" s="230"/>
      <c r="W2266" s="221" t="str">
        <f t="shared" si="113"/>
        <v/>
      </c>
      <c r="X2266" s="221" t="str">
        <f t="shared" si="114"/>
        <v/>
      </c>
      <c r="AA2266" s="216" t="str">
        <f>IF(ISNUMBER(J2266),IF(OR(F2266&lt;Soll_Ist_Vergleich!$C$4,F2266&gt;Soll_Ist_Vergleich!$C$5,I2266&lt;Soll_Ist_Vergleich!$C$4,I2266&gt;Soll_Ist_Vergleich!$C$5,O2266&lt;Soll_Ist_Vergleich!$C$4,O2266&gt;Soll_Ist_Vergleich!$C$5),"Datum überprüfen",""),"")</f>
        <v/>
      </c>
    </row>
    <row r="2267" spans="1:27" x14ac:dyDescent="0.2">
      <c r="A2267" s="243" t="str">
        <f>IF(ISBLANK(B2267),"",COUNTA(B$10:B2267))</f>
        <v/>
      </c>
      <c r="B2267" s="24"/>
      <c r="C2267" s="48"/>
      <c r="D2267" s="48"/>
      <c r="E2267" s="33"/>
      <c r="F2267" s="35"/>
      <c r="G2267" s="35"/>
      <c r="H2267" s="49"/>
      <c r="I2267" s="35"/>
      <c r="J2267" s="34"/>
      <c r="K2267" s="62"/>
      <c r="L2267" s="62"/>
      <c r="M2267" s="114"/>
      <c r="N2267" s="116"/>
      <c r="O2267" s="57"/>
      <c r="P2267" s="50"/>
      <c r="Q2267" s="34"/>
      <c r="R2267" s="48"/>
      <c r="T2267" s="231" t="str">
        <f t="shared" si="112"/>
        <v/>
      </c>
      <c r="U2267" s="230"/>
      <c r="W2267" s="221" t="str">
        <f t="shared" si="113"/>
        <v/>
      </c>
      <c r="X2267" s="221" t="str">
        <f t="shared" si="114"/>
        <v/>
      </c>
      <c r="AA2267" s="216" t="str">
        <f>IF(ISNUMBER(J2267),IF(OR(F2267&lt;Soll_Ist_Vergleich!$C$4,F2267&gt;Soll_Ist_Vergleich!$C$5,I2267&lt;Soll_Ist_Vergleich!$C$4,I2267&gt;Soll_Ist_Vergleich!$C$5,O2267&lt;Soll_Ist_Vergleich!$C$4,O2267&gt;Soll_Ist_Vergleich!$C$5),"Datum überprüfen",""),"")</f>
        <v/>
      </c>
    </row>
    <row r="2268" spans="1:27" x14ac:dyDescent="0.2">
      <c r="A2268" s="243" t="str">
        <f>IF(ISBLANK(B2268),"",COUNTA(B$10:B2268))</f>
        <v/>
      </c>
      <c r="B2268" s="24"/>
      <c r="C2268" s="48"/>
      <c r="D2268" s="48"/>
      <c r="E2268" s="33"/>
      <c r="F2268" s="35"/>
      <c r="G2268" s="35"/>
      <c r="H2268" s="49"/>
      <c r="I2268" s="35"/>
      <c r="J2268" s="34"/>
      <c r="K2268" s="62"/>
      <c r="L2268" s="62"/>
      <c r="M2268" s="114"/>
      <c r="N2268" s="116"/>
      <c r="O2268" s="57"/>
      <c r="P2268" s="50"/>
      <c r="Q2268" s="34"/>
      <c r="R2268" s="48"/>
      <c r="T2268" s="231" t="str">
        <f t="shared" si="112"/>
        <v/>
      </c>
      <c r="U2268" s="230"/>
      <c r="W2268" s="221" t="str">
        <f t="shared" si="113"/>
        <v/>
      </c>
      <c r="X2268" s="221" t="str">
        <f t="shared" si="114"/>
        <v/>
      </c>
      <c r="AA2268" s="216" t="str">
        <f>IF(ISNUMBER(J2268),IF(OR(F2268&lt;Soll_Ist_Vergleich!$C$4,F2268&gt;Soll_Ist_Vergleich!$C$5,I2268&lt;Soll_Ist_Vergleich!$C$4,I2268&gt;Soll_Ist_Vergleich!$C$5,O2268&lt;Soll_Ist_Vergleich!$C$4,O2268&gt;Soll_Ist_Vergleich!$C$5),"Datum überprüfen",""),"")</f>
        <v/>
      </c>
    </row>
    <row r="2269" spans="1:27" x14ac:dyDescent="0.2">
      <c r="A2269" s="243" t="str">
        <f>IF(ISBLANK(B2269),"",COUNTA(B$10:B2269))</f>
        <v/>
      </c>
      <c r="B2269" s="24"/>
      <c r="C2269" s="48"/>
      <c r="D2269" s="48"/>
      <c r="E2269" s="33"/>
      <c r="F2269" s="35"/>
      <c r="G2269" s="35"/>
      <c r="H2269" s="49"/>
      <c r="I2269" s="35"/>
      <c r="J2269" s="34"/>
      <c r="K2269" s="62"/>
      <c r="L2269" s="62"/>
      <c r="M2269" s="114"/>
      <c r="N2269" s="116"/>
      <c r="O2269" s="57"/>
      <c r="P2269" s="50"/>
      <c r="Q2269" s="34"/>
      <c r="R2269" s="48"/>
      <c r="T2269" s="231" t="str">
        <f t="shared" si="112"/>
        <v/>
      </c>
      <c r="U2269" s="230"/>
      <c r="W2269" s="221" t="str">
        <f t="shared" si="113"/>
        <v/>
      </c>
      <c r="X2269" s="221" t="str">
        <f t="shared" si="114"/>
        <v/>
      </c>
      <c r="AA2269" s="216" t="str">
        <f>IF(ISNUMBER(J2269),IF(OR(F2269&lt;Soll_Ist_Vergleich!$C$4,F2269&gt;Soll_Ist_Vergleich!$C$5,I2269&lt;Soll_Ist_Vergleich!$C$4,I2269&gt;Soll_Ist_Vergleich!$C$5,O2269&lt;Soll_Ist_Vergleich!$C$4,O2269&gt;Soll_Ist_Vergleich!$C$5),"Datum überprüfen",""),"")</f>
        <v/>
      </c>
    </row>
    <row r="2270" spans="1:27" x14ac:dyDescent="0.2">
      <c r="A2270" s="243" t="str">
        <f>IF(ISBLANK(B2270),"",COUNTA(B$10:B2270))</f>
        <v/>
      </c>
      <c r="B2270" s="24"/>
      <c r="C2270" s="48"/>
      <c r="D2270" s="48"/>
      <c r="E2270" s="33"/>
      <c r="F2270" s="35"/>
      <c r="G2270" s="35"/>
      <c r="H2270" s="49"/>
      <c r="I2270" s="35"/>
      <c r="J2270" s="34"/>
      <c r="K2270" s="62"/>
      <c r="L2270" s="62"/>
      <c r="M2270" s="114"/>
      <c r="N2270" s="116"/>
      <c r="O2270" s="57"/>
      <c r="P2270" s="50"/>
      <c r="Q2270" s="34"/>
      <c r="R2270" s="48"/>
      <c r="T2270" s="231" t="str">
        <f t="shared" si="112"/>
        <v/>
      </c>
      <c r="U2270" s="230"/>
      <c r="W2270" s="221" t="str">
        <f t="shared" si="113"/>
        <v/>
      </c>
      <c r="X2270" s="221" t="str">
        <f t="shared" si="114"/>
        <v/>
      </c>
      <c r="AA2270" s="216" t="str">
        <f>IF(ISNUMBER(J2270),IF(OR(F2270&lt;Soll_Ist_Vergleich!$C$4,F2270&gt;Soll_Ist_Vergleich!$C$5,I2270&lt;Soll_Ist_Vergleich!$C$4,I2270&gt;Soll_Ist_Vergleich!$C$5,O2270&lt;Soll_Ist_Vergleich!$C$4,O2270&gt;Soll_Ist_Vergleich!$C$5),"Datum überprüfen",""),"")</f>
        <v/>
      </c>
    </row>
    <row r="2271" spans="1:27" x14ac:dyDescent="0.2">
      <c r="A2271" s="243" t="str">
        <f>IF(ISBLANK(B2271),"",COUNTA(B$10:B2271))</f>
        <v/>
      </c>
      <c r="B2271" s="24"/>
      <c r="C2271" s="48"/>
      <c r="D2271" s="48"/>
      <c r="E2271" s="33"/>
      <c r="F2271" s="35"/>
      <c r="G2271" s="35"/>
      <c r="H2271" s="49"/>
      <c r="I2271" s="35"/>
      <c r="J2271" s="34"/>
      <c r="K2271" s="62"/>
      <c r="L2271" s="62"/>
      <c r="M2271" s="114"/>
      <c r="N2271" s="116"/>
      <c r="O2271" s="57"/>
      <c r="P2271" s="50"/>
      <c r="Q2271" s="34"/>
      <c r="R2271" s="48"/>
      <c r="T2271" s="231" t="str">
        <f t="shared" si="112"/>
        <v/>
      </c>
      <c r="U2271" s="230"/>
      <c r="W2271" s="221" t="str">
        <f t="shared" si="113"/>
        <v/>
      </c>
      <c r="X2271" s="221" t="str">
        <f t="shared" si="114"/>
        <v/>
      </c>
      <c r="AA2271" s="216" t="str">
        <f>IF(ISNUMBER(J2271),IF(OR(F2271&lt;Soll_Ist_Vergleich!$C$4,F2271&gt;Soll_Ist_Vergleich!$C$5,I2271&lt;Soll_Ist_Vergleich!$C$4,I2271&gt;Soll_Ist_Vergleich!$C$5,O2271&lt;Soll_Ist_Vergleich!$C$4,O2271&gt;Soll_Ist_Vergleich!$C$5),"Datum überprüfen",""),"")</f>
        <v/>
      </c>
    </row>
    <row r="2272" spans="1:27" x14ac:dyDescent="0.2">
      <c r="A2272" s="243" t="str">
        <f>IF(ISBLANK(B2272),"",COUNTA(B$10:B2272))</f>
        <v/>
      </c>
      <c r="B2272" s="24"/>
      <c r="C2272" s="48"/>
      <c r="D2272" s="48"/>
      <c r="E2272" s="33"/>
      <c r="F2272" s="35"/>
      <c r="G2272" s="35"/>
      <c r="H2272" s="49"/>
      <c r="I2272" s="35"/>
      <c r="J2272" s="34"/>
      <c r="K2272" s="62"/>
      <c r="L2272" s="62"/>
      <c r="M2272" s="114"/>
      <c r="N2272" s="116"/>
      <c r="O2272" s="57"/>
      <c r="P2272" s="50"/>
      <c r="Q2272" s="34"/>
      <c r="R2272" s="48"/>
      <c r="T2272" s="231" t="str">
        <f t="shared" si="112"/>
        <v/>
      </c>
      <c r="U2272" s="230"/>
      <c r="W2272" s="221" t="str">
        <f t="shared" si="113"/>
        <v/>
      </c>
      <c r="X2272" s="221" t="str">
        <f t="shared" si="114"/>
        <v/>
      </c>
      <c r="AA2272" s="216" t="str">
        <f>IF(ISNUMBER(J2272),IF(OR(F2272&lt;Soll_Ist_Vergleich!$C$4,F2272&gt;Soll_Ist_Vergleich!$C$5,I2272&lt;Soll_Ist_Vergleich!$C$4,I2272&gt;Soll_Ist_Vergleich!$C$5,O2272&lt;Soll_Ist_Vergleich!$C$4,O2272&gt;Soll_Ist_Vergleich!$C$5),"Datum überprüfen",""),"")</f>
        <v/>
      </c>
    </row>
    <row r="2273" spans="1:27" x14ac:dyDescent="0.2">
      <c r="A2273" s="243" t="str">
        <f>IF(ISBLANK(B2273),"",COUNTA(B$10:B2273))</f>
        <v/>
      </c>
      <c r="B2273" s="24"/>
      <c r="C2273" s="48"/>
      <c r="D2273" s="48"/>
      <c r="E2273" s="33"/>
      <c r="F2273" s="35"/>
      <c r="G2273" s="35"/>
      <c r="H2273" s="49"/>
      <c r="I2273" s="35"/>
      <c r="J2273" s="34"/>
      <c r="K2273" s="62"/>
      <c r="L2273" s="62"/>
      <c r="M2273" s="114"/>
      <c r="N2273" s="116"/>
      <c r="O2273" s="57"/>
      <c r="P2273" s="50"/>
      <c r="Q2273" s="34"/>
      <c r="R2273" s="48"/>
      <c r="T2273" s="231" t="str">
        <f t="shared" si="112"/>
        <v/>
      </c>
      <c r="U2273" s="230"/>
      <c r="W2273" s="221" t="str">
        <f t="shared" si="113"/>
        <v/>
      </c>
      <c r="X2273" s="221" t="str">
        <f t="shared" si="114"/>
        <v/>
      </c>
      <c r="AA2273" s="216" t="str">
        <f>IF(ISNUMBER(J2273),IF(OR(F2273&lt;Soll_Ist_Vergleich!$C$4,F2273&gt;Soll_Ist_Vergleich!$C$5,I2273&lt;Soll_Ist_Vergleich!$C$4,I2273&gt;Soll_Ist_Vergleich!$C$5,O2273&lt;Soll_Ist_Vergleich!$C$4,O2273&gt;Soll_Ist_Vergleich!$C$5),"Datum überprüfen",""),"")</f>
        <v/>
      </c>
    </row>
    <row r="2274" spans="1:27" x14ac:dyDescent="0.2">
      <c r="A2274" s="243" t="str">
        <f>IF(ISBLANK(B2274),"",COUNTA(B$10:B2274))</f>
        <v/>
      </c>
      <c r="B2274" s="24"/>
      <c r="C2274" s="48"/>
      <c r="D2274" s="48"/>
      <c r="E2274" s="33"/>
      <c r="F2274" s="35"/>
      <c r="G2274" s="35"/>
      <c r="H2274" s="49"/>
      <c r="I2274" s="35"/>
      <c r="J2274" s="34"/>
      <c r="K2274" s="62"/>
      <c r="L2274" s="62"/>
      <c r="M2274" s="114"/>
      <c r="N2274" s="116"/>
      <c r="O2274" s="57"/>
      <c r="P2274" s="50"/>
      <c r="Q2274" s="34"/>
      <c r="R2274" s="48"/>
      <c r="T2274" s="231" t="str">
        <f t="shared" si="112"/>
        <v/>
      </c>
      <c r="U2274" s="230"/>
      <c r="W2274" s="221" t="str">
        <f t="shared" si="113"/>
        <v/>
      </c>
      <c r="X2274" s="221" t="str">
        <f t="shared" si="114"/>
        <v/>
      </c>
      <c r="AA2274" s="216" t="str">
        <f>IF(ISNUMBER(J2274),IF(OR(F2274&lt;Soll_Ist_Vergleich!$C$4,F2274&gt;Soll_Ist_Vergleich!$C$5,I2274&lt;Soll_Ist_Vergleich!$C$4,I2274&gt;Soll_Ist_Vergleich!$C$5,O2274&lt;Soll_Ist_Vergleich!$C$4,O2274&gt;Soll_Ist_Vergleich!$C$5),"Datum überprüfen",""),"")</f>
        <v/>
      </c>
    </row>
    <row r="2275" spans="1:27" x14ac:dyDescent="0.2">
      <c r="A2275" s="243" t="str">
        <f>IF(ISBLANK(B2275),"",COUNTA(B$10:B2275))</f>
        <v/>
      </c>
      <c r="B2275" s="24"/>
      <c r="C2275" s="48"/>
      <c r="D2275" s="48"/>
      <c r="E2275" s="33"/>
      <c r="F2275" s="35"/>
      <c r="G2275" s="35"/>
      <c r="H2275" s="49"/>
      <c r="I2275" s="35"/>
      <c r="J2275" s="34"/>
      <c r="K2275" s="62"/>
      <c r="L2275" s="62"/>
      <c r="M2275" s="114"/>
      <c r="N2275" s="116"/>
      <c r="O2275" s="57"/>
      <c r="P2275" s="50"/>
      <c r="Q2275" s="34"/>
      <c r="R2275" s="48"/>
      <c r="T2275" s="231" t="str">
        <f t="shared" si="112"/>
        <v/>
      </c>
      <c r="U2275" s="230"/>
      <c r="W2275" s="221" t="str">
        <f t="shared" si="113"/>
        <v/>
      </c>
      <c r="X2275" s="221" t="str">
        <f t="shared" si="114"/>
        <v/>
      </c>
      <c r="AA2275" s="216" t="str">
        <f>IF(ISNUMBER(J2275),IF(OR(F2275&lt;Soll_Ist_Vergleich!$C$4,F2275&gt;Soll_Ist_Vergleich!$C$5,I2275&lt;Soll_Ist_Vergleich!$C$4,I2275&gt;Soll_Ist_Vergleich!$C$5,O2275&lt;Soll_Ist_Vergleich!$C$4,O2275&gt;Soll_Ist_Vergleich!$C$5),"Datum überprüfen",""),"")</f>
        <v/>
      </c>
    </row>
    <row r="2276" spans="1:27" x14ac:dyDescent="0.2">
      <c r="A2276" s="243" t="str">
        <f>IF(ISBLANK(B2276),"",COUNTA(B$10:B2276))</f>
        <v/>
      </c>
      <c r="B2276" s="24"/>
      <c r="C2276" s="48"/>
      <c r="D2276" s="48"/>
      <c r="E2276" s="33"/>
      <c r="F2276" s="35"/>
      <c r="G2276" s="35"/>
      <c r="H2276" s="49"/>
      <c r="I2276" s="35"/>
      <c r="J2276" s="34"/>
      <c r="K2276" s="62"/>
      <c r="L2276" s="62"/>
      <c r="M2276" s="114"/>
      <c r="N2276" s="116"/>
      <c r="O2276" s="57"/>
      <c r="P2276" s="50"/>
      <c r="Q2276" s="34"/>
      <c r="R2276" s="48"/>
      <c r="T2276" s="231" t="str">
        <f t="shared" si="112"/>
        <v/>
      </c>
      <c r="U2276" s="230"/>
      <c r="W2276" s="221" t="str">
        <f t="shared" si="113"/>
        <v/>
      </c>
      <c r="X2276" s="221" t="str">
        <f t="shared" si="114"/>
        <v/>
      </c>
      <c r="AA2276" s="216" t="str">
        <f>IF(ISNUMBER(J2276),IF(OR(F2276&lt;Soll_Ist_Vergleich!$C$4,F2276&gt;Soll_Ist_Vergleich!$C$5,I2276&lt;Soll_Ist_Vergleich!$C$4,I2276&gt;Soll_Ist_Vergleich!$C$5,O2276&lt;Soll_Ist_Vergleich!$C$4,O2276&gt;Soll_Ist_Vergleich!$C$5),"Datum überprüfen",""),"")</f>
        <v/>
      </c>
    </row>
    <row r="2277" spans="1:27" x14ac:dyDescent="0.2">
      <c r="A2277" s="243" t="str">
        <f>IF(ISBLANK(B2277),"",COUNTA(B$10:B2277))</f>
        <v/>
      </c>
      <c r="B2277" s="24"/>
      <c r="C2277" s="48"/>
      <c r="D2277" s="48"/>
      <c r="E2277" s="33"/>
      <c r="F2277" s="35"/>
      <c r="G2277" s="35"/>
      <c r="H2277" s="49"/>
      <c r="I2277" s="35"/>
      <c r="J2277" s="34"/>
      <c r="K2277" s="62"/>
      <c r="L2277" s="62"/>
      <c r="M2277" s="114"/>
      <c r="N2277" s="116"/>
      <c r="O2277" s="57"/>
      <c r="P2277" s="50"/>
      <c r="Q2277" s="34"/>
      <c r="R2277" s="48"/>
      <c r="T2277" s="231" t="str">
        <f t="shared" si="112"/>
        <v/>
      </c>
      <c r="U2277" s="230"/>
      <c r="W2277" s="221" t="str">
        <f t="shared" si="113"/>
        <v/>
      </c>
      <c r="X2277" s="221" t="str">
        <f t="shared" si="114"/>
        <v/>
      </c>
      <c r="AA2277" s="216" t="str">
        <f>IF(ISNUMBER(J2277),IF(OR(F2277&lt;Soll_Ist_Vergleich!$C$4,F2277&gt;Soll_Ist_Vergleich!$C$5,I2277&lt;Soll_Ist_Vergleich!$C$4,I2277&gt;Soll_Ist_Vergleich!$C$5,O2277&lt;Soll_Ist_Vergleich!$C$4,O2277&gt;Soll_Ist_Vergleich!$C$5),"Datum überprüfen",""),"")</f>
        <v/>
      </c>
    </row>
    <row r="2278" spans="1:27" x14ac:dyDescent="0.2">
      <c r="A2278" s="243" t="str">
        <f>IF(ISBLANK(B2278),"",COUNTA(B$10:B2278))</f>
        <v/>
      </c>
      <c r="B2278" s="24"/>
      <c r="C2278" s="48"/>
      <c r="D2278" s="48"/>
      <c r="E2278" s="33"/>
      <c r="F2278" s="35"/>
      <c r="G2278" s="35"/>
      <c r="H2278" s="49"/>
      <c r="I2278" s="35"/>
      <c r="J2278" s="34"/>
      <c r="K2278" s="62"/>
      <c r="L2278" s="62"/>
      <c r="M2278" s="114"/>
      <c r="N2278" s="116"/>
      <c r="O2278" s="57"/>
      <c r="P2278" s="50"/>
      <c r="Q2278" s="34"/>
      <c r="R2278" s="48"/>
      <c r="T2278" s="231" t="str">
        <f t="shared" si="112"/>
        <v/>
      </c>
      <c r="U2278" s="230"/>
      <c r="W2278" s="221" t="str">
        <f t="shared" si="113"/>
        <v/>
      </c>
      <c r="X2278" s="221" t="str">
        <f t="shared" si="114"/>
        <v/>
      </c>
      <c r="AA2278" s="216" t="str">
        <f>IF(ISNUMBER(J2278),IF(OR(F2278&lt;Soll_Ist_Vergleich!$C$4,F2278&gt;Soll_Ist_Vergleich!$C$5,I2278&lt;Soll_Ist_Vergleich!$C$4,I2278&gt;Soll_Ist_Vergleich!$C$5,O2278&lt;Soll_Ist_Vergleich!$C$4,O2278&gt;Soll_Ist_Vergleich!$C$5),"Datum überprüfen",""),"")</f>
        <v/>
      </c>
    </row>
    <row r="2279" spans="1:27" x14ac:dyDescent="0.2">
      <c r="A2279" s="243" t="str">
        <f>IF(ISBLANK(B2279),"",COUNTA(B$10:B2279))</f>
        <v/>
      </c>
      <c r="B2279" s="24"/>
      <c r="C2279" s="48"/>
      <c r="D2279" s="48"/>
      <c r="E2279" s="33"/>
      <c r="F2279" s="35"/>
      <c r="G2279" s="35"/>
      <c r="H2279" s="49"/>
      <c r="I2279" s="35"/>
      <c r="J2279" s="34"/>
      <c r="K2279" s="62"/>
      <c r="L2279" s="62"/>
      <c r="M2279" s="114"/>
      <c r="N2279" s="116"/>
      <c r="O2279" s="57"/>
      <c r="P2279" s="50"/>
      <c r="Q2279" s="34"/>
      <c r="R2279" s="48"/>
      <c r="T2279" s="231" t="str">
        <f t="shared" si="112"/>
        <v/>
      </c>
      <c r="U2279" s="230"/>
      <c r="W2279" s="221" t="str">
        <f t="shared" si="113"/>
        <v/>
      </c>
      <c r="X2279" s="221" t="str">
        <f t="shared" si="114"/>
        <v/>
      </c>
      <c r="AA2279" s="216" t="str">
        <f>IF(ISNUMBER(J2279),IF(OR(F2279&lt;Soll_Ist_Vergleich!$C$4,F2279&gt;Soll_Ist_Vergleich!$C$5,I2279&lt;Soll_Ist_Vergleich!$C$4,I2279&gt;Soll_Ist_Vergleich!$C$5,O2279&lt;Soll_Ist_Vergleich!$C$4,O2279&gt;Soll_Ist_Vergleich!$C$5),"Datum überprüfen",""),"")</f>
        <v/>
      </c>
    </row>
    <row r="2280" spans="1:27" x14ac:dyDescent="0.2">
      <c r="A2280" s="243" t="str">
        <f>IF(ISBLANK(B2280),"",COUNTA(B$10:B2280))</f>
        <v/>
      </c>
      <c r="B2280" s="24"/>
      <c r="C2280" s="48"/>
      <c r="D2280" s="48"/>
      <c r="E2280" s="33"/>
      <c r="F2280" s="35"/>
      <c r="G2280" s="35"/>
      <c r="H2280" s="49"/>
      <c r="I2280" s="35"/>
      <c r="J2280" s="34"/>
      <c r="K2280" s="62"/>
      <c r="L2280" s="62"/>
      <c r="M2280" s="114"/>
      <c r="N2280" s="116"/>
      <c r="O2280" s="57"/>
      <c r="P2280" s="50"/>
      <c r="Q2280" s="34"/>
      <c r="R2280" s="48"/>
      <c r="T2280" s="231" t="str">
        <f t="shared" si="112"/>
        <v/>
      </c>
      <c r="U2280" s="230"/>
      <c r="W2280" s="221" t="str">
        <f t="shared" si="113"/>
        <v/>
      </c>
      <c r="X2280" s="221" t="str">
        <f t="shared" si="114"/>
        <v/>
      </c>
      <c r="AA2280" s="216" t="str">
        <f>IF(ISNUMBER(J2280),IF(OR(F2280&lt;Soll_Ist_Vergleich!$C$4,F2280&gt;Soll_Ist_Vergleich!$C$5,I2280&lt;Soll_Ist_Vergleich!$C$4,I2280&gt;Soll_Ist_Vergleich!$C$5,O2280&lt;Soll_Ist_Vergleich!$C$4,O2280&gt;Soll_Ist_Vergleich!$C$5),"Datum überprüfen",""),"")</f>
        <v/>
      </c>
    </row>
    <row r="2281" spans="1:27" x14ac:dyDescent="0.2">
      <c r="A2281" s="243" t="str">
        <f>IF(ISBLANK(B2281),"",COUNTA(B$10:B2281))</f>
        <v/>
      </c>
      <c r="B2281" s="24"/>
      <c r="C2281" s="48"/>
      <c r="D2281" s="48"/>
      <c r="E2281" s="33"/>
      <c r="F2281" s="35"/>
      <c r="G2281" s="35"/>
      <c r="H2281" s="49"/>
      <c r="I2281" s="35"/>
      <c r="J2281" s="34"/>
      <c r="K2281" s="62"/>
      <c r="L2281" s="62"/>
      <c r="M2281" s="114"/>
      <c r="N2281" s="116"/>
      <c r="O2281" s="57"/>
      <c r="P2281" s="50"/>
      <c r="Q2281" s="34"/>
      <c r="R2281" s="48"/>
      <c r="T2281" s="231" t="str">
        <f t="shared" si="112"/>
        <v/>
      </c>
      <c r="U2281" s="230"/>
      <c r="W2281" s="221" t="str">
        <f t="shared" si="113"/>
        <v/>
      </c>
      <c r="X2281" s="221" t="str">
        <f t="shared" si="114"/>
        <v/>
      </c>
      <c r="AA2281" s="216" t="str">
        <f>IF(ISNUMBER(J2281),IF(OR(F2281&lt;Soll_Ist_Vergleich!$C$4,F2281&gt;Soll_Ist_Vergleich!$C$5,I2281&lt;Soll_Ist_Vergleich!$C$4,I2281&gt;Soll_Ist_Vergleich!$C$5,O2281&lt;Soll_Ist_Vergleich!$C$4,O2281&gt;Soll_Ist_Vergleich!$C$5),"Datum überprüfen",""),"")</f>
        <v/>
      </c>
    </row>
    <row r="2282" spans="1:27" x14ac:dyDescent="0.2">
      <c r="A2282" s="243" t="str">
        <f>IF(ISBLANK(B2282),"",COUNTA(B$10:B2282))</f>
        <v/>
      </c>
      <c r="B2282" s="24"/>
      <c r="C2282" s="48"/>
      <c r="D2282" s="48"/>
      <c r="E2282" s="33"/>
      <c r="F2282" s="35"/>
      <c r="G2282" s="35"/>
      <c r="H2282" s="49"/>
      <c r="I2282" s="35"/>
      <c r="J2282" s="34"/>
      <c r="K2282" s="62"/>
      <c r="L2282" s="62"/>
      <c r="M2282" s="114"/>
      <c r="N2282" s="116"/>
      <c r="O2282" s="57"/>
      <c r="P2282" s="50"/>
      <c r="Q2282" s="34"/>
      <c r="R2282" s="48"/>
      <c r="T2282" s="231" t="str">
        <f t="shared" si="112"/>
        <v/>
      </c>
      <c r="U2282" s="230"/>
      <c r="W2282" s="221" t="str">
        <f t="shared" si="113"/>
        <v/>
      </c>
      <c r="X2282" s="221" t="str">
        <f t="shared" si="114"/>
        <v/>
      </c>
      <c r="AA2282" s="216" t="str">
        <f>IF(ISNUMBER(J2282),IF(OR(F2282&lt;Soll_Ist_Vergleich!$C$4,F2282&gt;Soll_Ist_Vergleich!$C$5,I2282&lt;Soll_Ist_Vergleich!$C$4,I2282&gt;Soll_Ist_Vergleich!$C$5,O2282&lt;Soll_Ist_Vergleich!$C$4,O2282&gt;Soll_Ist_Vergleich!$C$5),"Datum überprüfen",""),"")</f>
        <v/>
      </c>
    </row>
    <row r="2283" spans="1:27" x14ac:dyDescent="0.2">
      <c r="A2283" s="243" t="str">
        <f>IF(ISBLANK(B2283),"",COUNTA(B$10:B2283))</f>
        <v/>
      </c>
      <c r="B2283" s="24"/>
      <c r="C2283" s="48"/>
      <c r="D2283" s="48"/>
      <c r="E2283" s="33"/>
      <c r="F2283" s="35"/>
      <c r="G2283" s="35"/>
      <c r="H2283" s="49"/>
      <c r="I2283" s="35"/>
      <c r="J2283" s="34"/>
      <c r="K2283" s="62"/>
      <c r="L2283" s="62"/>
      <c r="M2283" s="114"/>
      <c r="N2283" s="116"/>
      <c r="O2283" s="57"/>
      <c r="P2283" s="50"/>
      <c r="Q2283" s="34"/>
      <c r="R2283" s="48"/>
      <c r="T2283" s="231" t="str">
        <f t="shared" si="112"/>
        <v/>
      </c>
      <c r="U2283" s="230"/>
      <c r="W2283" s="221" t="str">
        <f t="shared" si="113"/>
        <v/>
      </c>
      <c r="X2283" s="221" t="str">
        <f t="shared" si="114"/>
        <v/>
      </c>
      <c r="AA2283" s="216" t="str">
        <f>IF(ISNUMBER(J2283),IF(OR(F2283&lt;Soll_Ist_Vergleich!$C$4,F2283&gt;Soll_Ist_Vergleich!$C$5,I2283&lt;Soll_Ist_Vergleich!$C$4,I2283&gt;Soll_Ist_Vergleich!$C$5,O2283&lt;Soll_Ist_Vergleich!$C$4,O2283&gt;Soll_Ist_Vergleich!$C$5),"Datum überprüfen",""),"")</f>
        <v/>
      </c>
    </row>
    <row r="2284" spans="1:27" x14ac:dyDescent="0.2">
      <c r="A2284" s="243" t="str">
        <f>IF(ISBLANK(B2284),"",COUNTA(B$10:B2284))</f>
        <v/>
      </c>
      <c r="B2284" s="24"/>
      <c r="C2284" s="48"/>
      <c r="D2284" s="48"/>
      <c r="E2284" s="33"/>
      <c r="F2284" s="35"/>
      <c r="G2284" s="35"/>
      <c r="H2284" s="49"/>
      <c r="I2284" s="35"/>
      <c r="J2284" s="34"/>
      <c r="K2284" s="62"/>
      <c r="L2284" s="62"/>
      <c r="M2284" s="114"/>
      <c r="N2284" s="116"/>
      <c r="O2284" s="57"/>
      <c r="P2284" s="50"/>
      <c r="Q2284" s="34"/>
      <c r="R2284" s="48"/>
      <c r="T2284" s="231" t="str">
        <f t="shared" si="112"/>
        <v/>
      </c>
      <c r="U2284" s="230"/>
      <c r="W2284" s="221" t="str">
        <f t="shared" si="113"/>
        <v/>
      </c>
      <c r="X2284" s="221" t="str">
        <f t="shared" si="114"/>
        <v/>
      </c>
      <c r="AA2284" s="216" t="str">
        <f>IF(ISNUMBER(J2284),IF(OR(F2284&lt;Soll_Ist_Vergleich!$C$4,F2284&gt;Soll_Ist_Vergleich!$C$5,I2284&lt;Soll_Ist_Vergleich!$C$4,I2284&gt;Soll_Ist_Vergleich!$C$5,O2284&lt;Soll_Ist_Vergleich!$C$4,O2284&gt;Soll_Ist_Vergleich!$C$5),"Datum überprüfen",""),"")</f>
        <v/>
      </c>
    </row>
    <row r="2285" spans="1:27" x14ac:dyDescent="0.2">
      <c r="A2285" s="243" t="str">
        <f>IF(ISBLANK(B2285),"",COUNTA(B$10:B2285))</f>
        <v/>
      </c>
      <c r="B2285" s="24"/>
      <c r="C2285" s="48"/>
      <c r="D2285" s="48"/>
      <c r="E2285" s="33"/>
      <c r="F2285" s="35"/>
      <c r="G2285" s="35"/>
      <c r="H2285" s="49"/>
      <c r="I2285" s="35"/>
      <c r="J2285" s="34"/>
      <c r="K2285" s="62"/>
      <c r="L2285" s="62"/>
      <c r="M2285" s="114"/>
      <c r="N2285" s="116"/>
      <c r="O2285" s="57"/>
      <c r="P2285" s="50"/>
      <c r="Q2285" s="34"/>
      <c r="R2285" s="48"/>
      <c r="T2285" s="231" t="str">
        <f t="shared" si="112"/>
        <v/>
      </c>
      <c r="U2285" s="230"/>
      <c r="W2285" s="221" t="str">
        <f t="shared" si="113"/>
        <v/>
      </c>
      <c r="X2285" s="221" t="str">
        <f t="shared" si="114"/>
        <v/>
      </c>
      <c r="AA2285" s="216" t="str">
        <f>IF(ISNUMBER(J2285),IF(OR(F2285&lt;Soll_Ist_Vergleich!$C$4,F2285&gt;Soll_Ist_Vergleich!$C$5,I2285&lt;Soll_Ist_Vergleich!$C$4,I2285&gt;Soll_Ist_Vergleich!$C$5,O2285&lt;Soll_Ist_Vergleich!$C$4,O2285&gt;Soll_Ist_Vergleich!$C$5),"Datum überprüfen",""),"")</f>
        <v/>
      </c>
    </row>
    <row r="2286" spans="1:27" x14ac:dyDescent="0.2">
      <c r="A2286" s="243" t="str">
        <f>IF(ISBLANK(B2286),"",COUNTA(B$10:B2286))</f>
        <v/>
      </c>
      <c r="B2286" s="24"/>
      <c r="C2286" s="48"/>
      <c r="D2286" s="48"/>
      <c r="E2286" s="33"/>
      <c r="F2286" s="35"/>
      <c r="G2286" s="35"/>
      <c r="H2286" s="49"/>
      <c r="I2286" s="35"/>
      <c r="J2286" s="34"/>
      <c r="K2286" s="62"/>
      <c r="L2286" s="62"/>
      <c r="M2286" s="114"/>
      <c r="N2286" s="116"/>
      <c r="O2286" s="57"/>
      <c r="P2286" s="50"/>
      <c r="Q2286" s="34"/>
      <c r="R2286" s="48"/>
      <c r="T2286" s="231" t="str">
        <f t="shared" si="112"/>
        <v/>
      </c>
      <c r="U2286" s="230"/>
      <c r="W2286" s="221" t="str">
        <f t="shared" si="113"/>
        <v/>
      </c>
      <c r="X2286" s="221" t="str">
        <f t="shared" si="114"/>
        <v/>
      </c>
      <c r="AA2286" s="216" t="str">
        <f>IF(ISNUMBER(J2286),IF(OR(F2286&lt;Soll_Ist_Vergleich!$C$4,F2286&gt;Soll_Ist_Vergleich!$C$5,I2286&lt;Soll_Ist_Vergleich!$C$4,I2286&gt;Soll_Ist_Vergleich!$C$5,O2286&lt;Soll_Ist_Vergleich!$C$4,O2286&gt;Soll_Ist_Vergleich!$C$5),"Datum überprüfen",""),"")</f>
        <v/>
      </c>
    </row>
    <row r="2287" spans="1:27" x14ac:dyDescent="0.2">
      <c r="A2287" s="243" t="str">
        <f>IF(ISBLANK(B2287),"",COUNTA(B$10:B2287))</f>
        <v/>
      </c>
      <c r="B2287" s="24"/>
      <c r="C2287" s="48"/>
      <c r="D2287" s="48"/>
      <c r="E2287" s="33"/>
      <c r="F2287" s="35"/>
      <c r="G2287" s="35"/>
      <c r="H2287" s="49"/>
      <c r="I2287" s="35"/>
      <c r="J2287" s="34"/>
      <c r="K2287" s="62"/>
      <c r="L2287" s="62"/>
      <c r="M2287" s="114"/>
      <c r="N2287" s="116"/>
      <c r="O2287" s="57"/>
      <c r="P2287" s="50"/>
      <c r="Q2287" s="34"/>
      <c r="R2287" s="48"/>
      <c r="T2287" s="231" t="str">
        <f t="shared" si="112"/>
        <v/>
      </c>
      <c r="U2287" s="230"/>
      <c r="W2287" s="221" t="str">
        <f t="shared" si="113"/>
        <v/>
      </c>
      <c r="X2287" s="221" t="str">
        <f t="shared" si="114"/>
        <v/>
      </c>
      <c r="AA2287" s="216" t="str">
        <f>IF(ISNUMBER(J2287),IF(OR(F2287&lt;Soll_Ist_Vergleich!$C$4,F2287&gt;Soll_Ist_Vergleich!$C$5,I2287&lt;Soll_Ist_Vergleich!$C$4,I2287&gt;Soll_Ist_Vergleich!$C$5,O2287&lt;Soll_Ist_Vergleich!$C$4,O2287&gt;Soll_Ist_Vergleich!$C$5),"Datum überprüfen",""),"")</f>
        <v/>
      </c>
    </row>
    <row r="2288" spans="1:27" x14ac:dyDescent="0.2">
      <c r="A2288" s="243" t="str">
        <f>IF(ISBLANK(B2288),"",COUNTA(B$10:B2288))</f>
        <v/>
      </c>
      <c r="B2288" s="24"/>
      <c r="C2288" s="48"/>
      <c r="D2288" s="48"/>
      <c r="E2288" s="33"/>
      <c r="F2288" s="35"/>
      <c r="G2288" s="35"/>
      <c r="H2288" s="49"/>
      <c r="I2288" s="35"/>
      <c r="J2288" s="34"/>
      <c r="K2288" s="62"/>
      <c r="L2288" s="62"/>
      <c r="M2288" s="114"/>
      <c r="N2288" s="116"/>
      <c r="O2288" s="57"/>
      <c r="P2288" s="50"/>
      <c r="Q2288" s="34"/>
      <c r="R2288" s="48"/>
      <c r="T2288" s="231" t="str">
        <f t="shared" si="112"/>
        <v/>
      </c>
      <c r="U2288" s="230"/>
      <c r="W2288" s="221" t="str">
        <f t="shared" si="113"/>
        <v/>
      </c>
      <c r="X2288" s="221" t="str">
        <f t="shared" si="114"/>
        <v/>
      </c>
      <c r="AA2288" s="216" t="str">
        <f>IF(ISNUMBER(J2288),IF(OR(F2288&lt;Soll_Ist_Vergleich!$C$4,F2288&gt;Soll_Ist_Vergleich!$C$5,I2288&lt;Soll_Ist_Vergleich!$C$4,I2288&gt;Soll_Ist_Vergleich!$C$5,O2288&lt;Soll_Ist_Vergleich!$C$4,O2288&gt;Soll_Ist_Vergleich!$C$5),"Datum überprüfen",""),"")</f>
        <v/>
      </c>
    </row>
    <row r="2289" spans="1:27" x14ac:dyDescent="0.2">
      <c r="A2289" s="243" t="str">
        <f>IF(ISBLANK(B2289),"",COUNTA(B$10:B2289))</f>
        <v/>
      </c>
      <c r="B2289" s="24"/>
      <c r="C2289" s="48"/>
      <c r="D2289" s="48"/>
      <c r="E2289" s="33"/>
      <c r="F2289" s="35"/>
      <c r="G2289" s="35"/>
      <c r="H2289" s="49"/>
      <c r="I2289" s="35"/>
      <c r="J2289" s="34"/>
      <c r="K2289" s="62"/>
      <c r="L2289" s="62"/>
      <c r="M2289" s="114"/>
      <c r="N2289" s="116"/>
      <c r="O2289" s="57"/>
      <c r="P2289" s="50"/>
      <c r="Q2289" s="34"/>
      <c r="R2289" s="48"/>
      <c r="T2289" s="231" t="str">
        <f t="shared" si="112"/>
        <v/>
      </c>
      <c r="U2289" s="230"/>
      <c r="W2289" s="221" t="str">
        <f t="shared" si="113"/>
        <v/>
      </c>
      <c r="X2289" s="221" t="str">
        <f t="shared" si="114"/>
        <v/>
      </c>
      <c r="AA2289" s="216" t="str">
        <f>IF(ISNUMBER(J2289),IF(OR(F2289&lt;Soll_Ist_Vergleich!$C$4,F2289&gt;Soll_Ist_Vergleich!$C$5,I2289&lt;Soll_Ist_Vergleich!$C$4,I2289&gt;Soll_Ist_Vergleich!$C$5,O2289&lt;Soll_Ist_Vergleich!$C$4,O2289&gt;Soll_Ist_Vergleich!$C$5),"Datum überprüfen",""),"")</f>
        <v/>
      </c>
    </row>
    <row r="2290" spans="1:27" x14ac:dyDescent="0.2">
      <c r="A2290" s="243" t="str">
        <f>IF(ISBLANK(B2290),"",COUNTA(B$10:B2290))</f>
        <v/>
      </c>
      <c r="B2290" s="24"/>
      <c r="C2290" s="48"/>
      <c r="D2290" s="48"/>
      <c r="E2290" s="33"/>
      <c r="F2290" s="35"/>
      <c r="G2290" s="35"/>
      <c r="H2290" s="49"/>
      <c r="I2290" s="35"/>
      <c r="J2290" s="34"/>
      <c r="K2290" s="62"/>
      <c r="L2290" s="62"/>
      <c r="M2290" s="114"/>
      <c r="N2290" s="116"/>
      <c r="O2290" s="57"/>
      <c r="P2290" s="50"/>
      <c r="Q2290" s="34"/>
      <c r="R2290" s="48"/>
      <c r="T2290" s="231" t="str">
        <f t="shared" si="112"/>
        <v/>
      </c>
      <c r="U2290" s="230"/>
      <c r="W2290" s="221" t="str">
        <f t="shared" si="113"/>
        <v/>
      </c>
      <c r="X2290" s="221" t="str">
        <f t="shared" si="114"/>
        <v/>
      </c>
      <c r="AA2290" s="216" t="str">
        <f>IF(ISNUMBER(J2290),IF(OR(F2290&lt;Soll_Ist_Vergleich!$C$4,F2290&gt;Soll_Ist_Vergleich!$C$5,I2290&lt;Soll_Ist_Vergleich!$C$4,I2290&gt;Soll_Ist_Vergleich!$C$5,O2290&lt;Soll_Ist_Vergleich!$C$4,O2290&gt;Soll_Ist_Vergleich!$C$5),"Datum überprüfen",""),"")</f>
        <v/>
      </c>
    </row>
    <row r="2291" spans="1:27" x14ac:dyDescent="0.2">
      <c r="A2291" s="243" t="str">
        <f>IF(ISBLANK(B2291),"",COUNTA(B$10:B2291))</f>
        <v/>
      </c>
      <c r="B2291" s="24"/>
      <c r="C2291" s="48"/>
      <c r="D2291" s="48"/>
      <c r="E2291" s="33"/>
      <c r="F2291" s="35"/>
      <c r="G2291" s="35"/>
      <c r="H2291" s="49"/>
      <c r="I2291" s="35"/>
      <c r="J2291" s="34"/>
      <c r="K2291" s="62"/>
      <c r="L2291" s="62"/>
      <c r="M2291" s="114"/>
      <c r="N2291" s="116"/>
      <c r="O2291" s="57"/>
      <c r="P2291" s="50"/>
      <c r="Q2291" s="34"/>
      <c r="R2291" s="48"/>
      <c r="T2291" s="231" t="str">
        <f t="shared" si="112"/>
        <v/>
      </c>
      <c r="U2291" s="230"/>
      <c r="W2291" s="221" t="str">
        <f t="shared" si="113"/>
        <v/>
      </c>
      <c r="X2291" s="221" t="str">
        <f t="shared" si="114"/>
        <v/>
      </c>
      <c r="AA2291" s="216" t="str">
        <f>IF(ISNUMBER(J2291),IF(OR(F2291&lt;Soll_Ist_Vergleich!$C$4,F2291&gt;Soll_Ist_Vergleich!$C$5,I2291&lt;Soll_Ist_Vergleich!$C$4,I2291&gt;Soll_Ist_Vergleich!$C$5,O2291&lt;Soll_Ist_Vergleich!$C$4,O2291&gt;Soll_Ist_Vergleich!$C$5),"Datum überprüfen",""),"")</f>
        <v/>
      </c>
    </row>
    <row r="2292" spans="1:27" x14ac:dyDescent="0.2">
      <c r="A2292" s="243" t="str">
        <f>IF(ISBLANK(B2292),"",COUNTA(B$10:B2292))</f>
        <v/>
      </c>
      <c r="B2292" s="24"/>
      <c r="C2292" s="48"/>
      <c r="D2292" s="48"/>
      <c r="E2292" s="33"/>
      <c r="F2292" s="35"/>
      <c r="G2292" s="35"/>
      <c r="H2292" s="49"/>
      <c r="I2292" s="35"/>
      <c r="J2292" s="34"/>
      <c r="K2292" s="62"/>
      <c r="L2292" s="62"/>
      <c r="M2292" s="114"/>
      <c r="N2292" s="116"/>
      <c r="O2292" s="57"/>
      <c r="P2292" s="50"/>
      <c r="Q2292" s="34"/>
      <c r="R2292" s="48"/>
      <c r="T2292" s="231" t="str">
        <f t="shared" si="112"/>
        <v/>
      </c>
      <c r="U2292" s="230"/>
      <c r="W2292" s="221" t="str">
        <f t="shared" si="113"/>
        <v/>
      </c>
      <c r="X2292" s="221" t="str">
        <f t="shared" si="114"/>
        <v/>
      </c>
      <c r="AA2292" s="216" t="str">
        <f>IF(ISNUMBER(J2292),IF(OR(F2292&lt;Soll_Ist_Vergleich!$C$4,F2292&gt;Soll_Ist_Vergleich!$C$5,I2292&lt;Soll_Ist_Vergleich!$C$4,I2292&gt;Soll_Ist_Vergleich!$C$5,O2292&lt;Soll_Ist_Vergleich!$C$4,O2292&gt;Soll_Ist_Vergleich!$C$5),"Datum überprüfen",""),"")</f>
        <v/>
      </c>
    </row>
    <row r="2293" spans="1:27" x14ac:dyDescent="0.2">
      <c r="A2293" s="243" t="str">
        <f>IF(ISBLANK(B2293),"",COUNTA(B$10:B2293))</f>
        <v/>
      </c>
      <c r="B2293" s="24"/>
      <c r="C2293" s="48"/>
      <c r="D2293" s="48"/>
      <c r="E2293" s="33"/>
      <c r="F2293" s="35"/>
      <c r="G2293" s="35"/>
      <c r="H2293" s="49"/>
      <c r="I2293" s="35"/>
      <c r="J2293" s="34"/>
      <c r="K2293" s="62"/>
      <c r="L2293" s="62"/>
      <c r="M2293" s="114"/>
      <c r="N2293" s="116"/>
      <c r="O2293" s="57"/>
      <c r="P2293" s="50"/>
      <c r="Q2293" s="34"/>
      <c r="R2293" s="48"/>
      <c r="T2293" s="231" t="str">
        <f t="shared" si="112"/>
        <v/>
      </c>
      <c r="U2293" s="230"/>
      <c r="W2293" s="221" t="str">
        <f t="shared" si="113"/>
        <v/>
      </c>
      <c r="X2293" s="221" t="str">
        <f t="shared" si="114"/>
        <v/>
      </c>
      <c r="AA2293" s="216" t="str">
        <f>IF(ISNUMBER(J2293),IF(OR(F2293&lt;Soll_Ist_Vergleich!$C$4,F2293&gt;Soll_Ist_Vergleich!$C$5,I2293&lt;Soll_Ist_Vergleich!$C$4,I2293&gt;Soll_Ist_Vergleich!$C$5,O2293&lt;Soll_Ist_Vergleich!$C$4,O2293&gt;Soll_Ist_Vergleich!$C$5),"Datum überprüfen",""),"")</f>
        <v/>
      </c>
    </row>
    <row r="2294" spans="1:27" x14ac:dyDescent="0.2">
      <c r="A2294" s="243" t="str">
        <f>IF(ISBLANK(B2294),"",COUNTA(B$10:B2294))</f>
        <v/>
      </c>
      <c r="B2294" s="24"/>
      <c r="C2294" s="48"/>
      <c r="D2294" s="48"/>
      <c r="E2294" s="33"/>
      <c r="F2294" s="35"/>
      <c r="G2294" s="35"/>
      <c r="H2294" s="49"/>
      <c r="I2294" s="35"/>
      <c r="J2294" s="34"/>
      <c r="K2294" s="62"/>
      <c r="L2294" s="62"/>
      <c r="M2294" s="114"/>
      <c r="N2294" s="116"/>
      <c r="O2294" s="57"/>
      <c r="P2294" s="50"/>
      <c r="Q2294" s="34"/>
      <c r="R2294" s="48"/>
      <c r="T2294" s="231" t="str">
        <f t="shared" si="112"/>
        <v/>
      </c>
      <c r="U2294" s="230"/>
      <c r="W2294" s="221" t="str">
        <f t="shared" si="113"/>
        <v/>
      </c>
      <c r="X2294" s="221" t="str">
        <f t="shared" si="114"/>
        <v/>
      </c>
      <c r="AA2294" s="216" t="str">
        <f>IF(ISNUMBER(J2294),IF(OR(F2294&lt;Soll_Ist_Vergleich!$C$4,F2294&gt;Soll_Ist_Vergleich!$C$5,I2294&lt;Soll_Ist_Vergleich!$C$4,I2294&gt;Soll_Ist_Vergleich!$C$5,O2294&lt;Soll_Ist_Vergleich!$C$4,O2294&gt;Soll_Ist_Vergleich!$C$5),"Datum überprüfen",""),"")</f>
        <v/>
      </c>
    </row>
    <row r="2295" spans="1:27" x14ac:dyDescent="0.2">
      <c r="A2295" s="243" t="str">
        <f>IF(ISBLANK(B2295),"",COUNTA(B$10:B2295))</f>
        <v/>
      </c>
      <c r="B2295" s="24"/>
      <c r="C2295" s="48"/>
      <c r="D2295" s="48"/>
      <c r="E2295" s="33"/>
      <c r="F2295" s="35"/>
      <c r="G2295" s="35"/>
      <c r="H2295" s="49"/>
      <c r="I2295" s="35"/>
      <c r="J2295" s="34"/>
      <c r="K2295" s="62"/>
      <c r="L2295" s="62"/>
      <c r="M2295" s="114"/>
      <c r="N2295" s="116"/>
      <c r="O2295" s="57"/>
      <c r="P2295" s="50"/>
      <c r="Q2295" s="34"/>
      <c r="R2295" s="48"/>
      <c r="T2295" s="231" t="str">
        <f t="shared" si="112"/>
        <v/>
      </c>
      <c r="U2295" s="230"/>
      <c r="W2295" s="221" t="str">
        <f t="shared" si="113"/>
        <v/>
      </c>
      <c r="X2295" s="221" t="str">
        <f t="shared" si="114"/>
        <v/>
      </c>
      <c r="AA2295" s="216" t="str">
        <f>IF(ISNUMBER(J2295),IF(OR(F2295&lt;Soll_Ist_Vergleich!$C$4,F2295&gt;Soll_Ist_Vergleich!$C$5,I2295&lt;Soll_Ist_Vergleich!$C$4,I2295&gt;Soll_Ist_Vergleich!$C$5,O2295&lt;Soll_Ist_Vergleich!$C$4,O2295&gt;Soll_Ist_Vergleich!$C$5),"Datum überprüfen",""),"")</f>
        <v/>
      </c>
    </row>
    <row r="2296" spans="1:27" x14ac:dyDescent="0.2">
      <c r="A2296" s="243" t="str">
        <f>IF(ISBLANK(B2296),"",COUNTA(B$10:B2296))</f>
        <v/>
      </c>
      <c r="B2296" s="24"/>
      <c r="C2296" s="48"/>
      <c r="D2296" s="48"/>
      <c r="E2296" s="33"/>
      <c r="F2296" s="35"/>
      <c r="G2296" s="35"/>
      <c r="H2296" s="49"/>
      <c r="I2296" s="35"/>
      <c r="J2296" s="34"/>
      <c r="K2296" s="62"/>
      <c r="L2296" s="62"/>
      <c r="M2296" s="114"/>
      <c r="N2296" s="116"/>
      <c r="O2296" s="57"/>
      <c r="P2296" s="50"/>
      <c r="Q2296" s="34"/>
      <c r="R2296" s="48"/>
      <c r="T2296" s="231" t="str">
        <f t="shared" si="112"/>
        <v/>
      </c>
      <c r="U2296" s="230"/>
      <c r="W2296" s="221" t="str">
        <f t="shared" si="113"/>
        <v/>
      </c>
      <c r="X2296" s="221" t="str">
        <f t="shared" si="114"/>
        <v/>
      </c>
      <c r="AA2296" s="216" t="str">
        <f>IF(ISNUMBER(J2296),IF(OR(F2296&lt;Soll_Ist_Vergleich!$C$4,F2296&gt;Soll_Ist_Vergleich!$C$5,I2296&lt;Soll_Ist_Vergleich!$C$4,I2296&gt;Soll_Ist_Vergleich!$C$5,O2296&lt;Soll_Ist_Vergleich!$C$4,O2296&gt;Soll_Ist_Vergleich!$C$5),"Datum überprüfen",""),"")</f>
        <v/>
      </c>
    </row>
    <row r="2297" spans="1:27" x14ac:dyDescent="0.2">
      <c r="A2297" s="243" t="str">
        <f>IF(ISBLANK(B2297),"",COUNTA(B$10:B2297))</f>
        <v/>
      </c>
      <c r="B2297" s="24"/>
      <c r="C2297" s="48"/>
      <c r="D2297" s="48"/>
      <c r="E2297" s="33"/>
      <c r="F2297" s="35"/>
      <c r="G2297" s="35"/>
      <c r="H2297" s="49"/>
      <c r="I2297" s="35"/>
      <c r="J2297" s="34"/>
      <c r="K2297" s="62"/>
      <c r="L2297" s="62"/>
      <c r="M2297" s="114"/>
      <c r="N2297" s="116"/>
      <c r="O2297" s="57"/>
      <c r="P2297" s="50"/>
      <c r="Q2297" s="34"/>
      <c r="R2297" s="48"/>
      <c r="T2297" s="231" t="str">
        <f t="shared" si="112"/>
        <v/>
      </c>
      <c r="U2297" s="230"/>
      <c r="W2297" s="221" t="str">
        <f t="shared" si="113"/>
        <v/>
      </c>
      <c r="X2297" s="221" t="str">
        <f t="shared" si="114"/>
        <v/>
      </c>
      <c r="AA2297" s="216" t="str">
        <f>IF(ISNUMBER(J2297),IF(OR(F2297&lt;Soll_Ist_Vergleich!$C$4,F2297&gt;Soll_Ist_Vergleich!$C$5,I2297&lt;Soll_Ist_Vergleich!$C$4,I2297&gt;Soll_Ist_Vergleich!$C$5,O2297&lt;Soll_Ist_Vergleich!$C$4,O2297&gt;Soll_Ist_Vergleich!$C$5),"Datum überprüfen",""),"")</f>
        <v/>
      </c>
    </row>
    <row r="2298" spans="1:27" x14ac:dyDescent="0.2">
      <c r="A2298" s="243" t="str">
        <f>IF(ISBLANK(B2298),"",COUNTA(B$10:B2298))</f>
        <v/>
      </c>
      <c r="B2298" s="24"/>
      <c r="C2298" s="48"/>
      <c r="D2298" s="48"/>
      <c r="E2298" s="33"/>
      <c r="F2298" s="35"/>
      <c r="G2298" s="35"/>
      <c r="H2298" s="49"/>
      <c r="I2298" s="35"/>
      <c r="J2298" s="34"/>
      <c r="K2298" s="62"/>
      <c r="L2298" s="62"/>
      <c r="M2298" s="114"/>
      <c r="N2298" s="116"/>
      <c r="O2298" s="57"/>
      <c r="P2298" s="50"/>
      <c r="Q2298" s="34"/>
      <c r="R2298" s="48"/>
      <c r="T2298" s="231" t="str">
        <f t="shared" ref="T2298:T2361" si="115">IF(ISNUMBER(Q2298),Q2298-S2298,"")</f>
        <v/>
      </c>
      <c r="U2298" s="230"/>
      <c r="W2298" s="221" t="str">
        <f t="shared" ref="W2298:W2361" si="116">IF(ISNUMBER(J2298),ROUND(J2298/(1+L2298/100)*(1-K2298/100),2),"")</f>
        <v/>
      </c>
      <c r="X2298" s="221" t="str">
        <f t="shared" ref="X2298:X2361" si="117">IF(ISNUMBER(J2298),ROUND(J2298/(1+L2298/100),2),"")</f>
        <v/>
      </c>
      <c r="AA2298" s="216" t="str">
        <f>IF(ISNUMBER(J2298),IF(OR(F2298&lt;Soll_Ist_Vergleich!$C$4,F2298&gt;Soll_Ist_Vergleich!$C$5,I2298&lt;Soll_Ist_Vergleich!$C$4,I2298&gt;Soll_Ist_Vergleich!$C$5,O2298&lt;Soll_Ist_Vergleich!$C$4,O2298&gt;Soll_Ist_Vergleich!$C$5),"Datum überprüfen",""),"")</f>
        <v/>
      </c>
    </row>
    <row r="2299" spans="1:27" x14ac:dyDescent="0.2">
      <c r="A2299" s="243" t="str">
        <f>IF(ISBLANK(B2299),"",COUNTA(B$10:B2299))</f>
        <v/>
      </c>
      <c r="B2299" s="24"/>
      <c r="C2299" s="48"/>
      <c r="D2299" s="48"/>
      <c r="E2299" s="33"/>
      <c r="F2299" s="35"/>
      <c r="G2299" s="35"/>
      <c r="H2299" s="49"/>
      <c r="I2299" s="35"/>
      <c r="J2299" s="34"/>
      <c r="K2299" s="62"/>
      <c r="L2299" s="62"/>
      <c r="M2299" s="114"/>
      <c r="N2299" s="116"/>
      <c r="O2299" s="57"/>
      <c r="P2299" s="50"/>
      <c r="Q2299" s="34"/>
      <c r="R2299" s="48"/>
      <c r="T2299" s="231" t="str">
        <f t="shared" si="115"/>
        <v/>
      </c>
      <c r="U2299" s="230"/>
      <c r="W2299" s="221" t="str">
        <f t="shared" si="116"/>
        <v/>
      </c>
      <c r="X2299" s="221" t="str">
        <f t="shared" si="117"/>
        <v/>
      </c>
      <c r="AA2299" s="216" t="str">
        <f>IF(ISNUMBER(J2299),IF(OR(F2299&lt;Soll_Ist_Vergleich!$C$4,F2299&gt;Soll_Ist_Vergleich!$C$5,I2299&lt;Soll_Ist_Vergleich!$C$4,I2299&gt;Soll_Ist_Vergleich!$C$5,O2299&lt;Soll_Ist_Vergleich!$C$4,O2299&gt;Soll_Ist_Vergleich!$C$5),"Datum überprüfen",""),"")</f>
        <v/>
      </c>
    </row>
    <row r="2300" spans="1:27" x14ac:dyDescent="0.2">
      <c r="A2300" s="243" t="str">
        <f>IF(ISBLANK(B2300),"",COUNTA(B$10:B2300))</f>
        <v/>
      </c>
      <c r="B2300" s="24"/>
      <c r="C2300" s="48"/>
      <c r="D2300" s="48"/>
      <c r="E2300" s="33"/>
      <c r="F2300" s="35"/>
      <c r="G2300" s="35"/>
      <c r="H2300" s="49"/>
      <c r="I2300" s="35"/>
      <c r="J2300" s="34"/>
      <c r="K2300" s="62"/>
      <c r="L2300" s="62"/>
      <c r="M2300" s="114"/>
      <c r="N2300" s="116"/>
      <c r="O2300" s="57"/>
      <c r="P2300" s="50"/>
      <c r="Q2300" s="34"/>
      <c r="R2300" s="48"/>
      <c r="T2300" s="231" t="str">
        <f t="shared" si="115"/>
        <v/>
      </c>
      <c r="U2300" s="230"/>
      <c r="W2300" s="221" t="str">
        <f t="shared" si="116"/>
        <v/>
      </c>
      <c r="X2300" s="221" t="str">
        <f t="shared" si="117"/>
        <v/>
      </c>
      <c r="AA2300" s="216" t="str">
        <f>IF(ISNUMBER(J2300),IF(OR(F2300&lt;Soll_Ist_Vergleich!$C$4,F2300&gt;Soll_Ist_Vergleich!$C$5,I2300&lt;Soll_Ist_Vergleich!$C$4,I2300&gt;Soll_Ist_Vergleich!$C$5,O2300&lt;Soll_Ist_Vergleich!$C$4,O2300&gt;Soll_Ist_Vergleich!$C$5),"Datum überprüfen",""),"")</f>
        <v/>
      </c>
    </row>
    <row r="2301" spans="1:27" x14ac:dyDescent="0.2">
      <c r="A2301" s="243" t="str">
        <f>IF(ISBLANK(B2301),"",COUNTA(B$10:B2301))</f>
        <v/>
      </c>
      <c r="B2301" s="24"/>
      <c r="C2301" s="48"/>
      <c r="D2301" s="48"/>
      <c r="E2301" s="33"/>
      <c r="F2301" s="35"/>
      <c r="G2301" s="35"/>
      <c r="H2301" s="49"/>
      <c r="I2301" s="35"/>
      <c r="J2301" s="34"/>
      <c r="K2301" s="62"/>
      <c r="L2301" s="62"/>
      <c r="M2301" s="114"/>
      <c r="N2301" s="116"/>
      <c r="O2301" s="57"/>
      <c r="P2301" s="50"/>
      <c r="Q2301" s="34"/>
      <c r="R2301" s="48"/>
      <c r="T2301" s="231" t="str">
        <f t="shared" si="115"/>
        <v/>
      </c>
      <c r="U2301" s="230"/>
      <c r="W2301" s="221" t="str">
        <f t="shared" si="116"/>
        <v/>
      </c>
      <c r="X2301" s="221" t="str">
        <f t="shared" si="117"/>
        <v/>
      </c>
      <c r="AA2301" s="216" t="str">
        <f>IF(ISNUMBER(J2301),IF(OR(F2301&lt;Soll_Ist_Vergleich!$C$4,F2301&gt;Soll_Ist_Vergleich!$C$5,I2301&lt;Soll_Ist_Vergleich!$C$4,I2301&gt;Soll_Ist_Vergleich!$C$5,O2301&lt;Soll_Ist_Vergleich!$C$4,O2301&gt;Soll_Ist_Vergleich!$C$5),"Datum überprüfen",""),"")</f>
        <v/>
      </c>
    </row>
    <row r="2302" spans="1:27" x14ac:dyDescent="0.2">
      <c r="A2302" s="243" t="str">
        <f>IF(ISBLANK(B2302),"",COUNTA(B$10:B2302))</f>
        <v/>
      </c>
      <c r="B2302" s="24"/>
      <c r="C2302" s="48"/>
      <c r="D2302" s="48"/>
      <c r="E2302" s="33"/>
      <c r="F2302" s="35"/>
      <c r="G2302" s="35"/>
      <c r="H2302" s="49"/>
      <c r="I2302" s="35"/>
      <c r="J2302" s="34"/>
      <c r="K2302" s="62"/>
      <c r="L2302" s="62"/>
      <c r="M2302" s="114"/>
      <c r="N2302" s="116"/>
      <c r="O2302" s="57"/>
      <c r="P2302" s="50"/>
      <c r="Q2302" s="34"/>
      <c r="R2302" s="48"/>
      <c r="T2302" s="231" t="str">
        <f t="shared" si="115"/>
        <v/>
      </c>
      <c r="U2302" s="230"/>
      <c r="W2302" s="221" t="str">
        <f t="shared" si="116"/>
        <v/>
      </c>
      <c r="X2302" s="221" t="str">
        <f t="shared" si="117"/>
        <v/>
      </c>
      <c r="AA2302" s="216" t="str">
        <f>IF(ISNUMBER(J2302),IF(OR(F2302&lt;Soll_Ist_Vergleich!$C$4,F2302&gt;Soll_Ist_Vergleich!$C$5,I2302&lt;Soll_Ist_Vergleich!$C$4,I2302&gt;Soll_Ist_Vergleich!$C$5,O2302&lt;Soll_Ist_Vergleich!$C$4,O2302&gt;Soll_Ist_Vergleich!$C$5),"Datum überprüfen",""),"")</f>
        <v/>
      </c>
    </row>
    <row r="2303" spans="1:27" x14ac:dyDescent="0.2">
      <c r="A2303" s="243" t="str">
        <f>IF(ISBLANK(B2303),"",COUNTA(B$10:B2303))</f>
        <v/>
      </c>
      <c r="B2303" s="24"/>
      <c r="C2303" s="48"/>
      <c r="D2303" s="48"/>
      <c r="E2303" s="33"/>
      <c r="F2303" s="35"/>
      <c r="G2303" s="35"/>
      <c r="H2303" s="49"/>
      <c r="I2303" s="35"/>
      <c r="J2303" s="34"/>
      <c r="K2303" s="62"/>
      <c r="L2303" s="62"/>
      <c r="M2303" s="114"/>
      <c r="N2303" s="116"/>
      <c r="O2303" s="57"/>
      <c r="P2303" s="50"/>
      <c r="Q2303" s="34"/>
      <c r="R2303" s="48"/>
      <c r="T2303" s="231" t="str">
        <f t="shared" si="115"/>
        <v/>
      </c>
      <c r="U2303" s="230"/>
      <c r="W2303" s="221" t="str">
        <f t="shared" si="116"/>
        <v/>
      </c>
      <c r="X2303" s="221" t="str">
        <f t="shared" si="117"/>
        <v/>
      </c>
      <c r="AA2303" s="216" t="str">
        <f>IF(ISNUMBER(J2303),IF(OR(F2303&lt;Soll_Ist_Vergleich!$C$4,F2303&gt;Soll_Ist_Vergleich!$C$5,I2303&lt;Soll_Ist_Vergleich!$C$4,I2303&gt;Soll_Ist_Vergleich!$C$5,O2303&lt;Soll_Ist_Vergleich!$C$4,O2303&gt;Soll_Ist_Vergleich!$C$5),"Datum überprüfen",""),"")</f>
        <v/>
      </c>
    </row>
    <row r="2304" spans="1:27" x14ac:dyDescent="0.2">
      <c r="A2304" s="243" t="str">
        <f>IF(ISBLANK(B2304),"",COUNTA(B$10:B2304))</f>
        <v/>
      </c>
      <c r="B2304" s="24"/>
      <c r="C2304" s="48"/>
      <c r="D2304" s="48"/>
      <c r="E2304" s="33"/>
      <c r="F2304" s="35"/>
      <c r="G2304" s="35"/>
      <c r="H2304" s="49"/>
      <c r="I2304" s="35"/>
      <c r="J2304" s="34"/>
      <c r="K2304" s="62"/>
      <c r="L2304" s="62"/>
      <c r="M2304" s="114"/>
      <c r="N2304" s="116"/>
      <c r="O2304" s="57"/>
      <c r="P2304" s="50"/>
      <c r="Q2304" s="34"/>
      <c r="R2304" s="48"/>
      <c r="T2304" s="231" t="str">
        <f t="shared" si="115"/>
        <v/>
      </c>
      <c r="U2304" s="230"/>
      <c r="W2304" s="221" t="str">
        <f t="shared" si="116"/>
        <v/>
      </c>
      <c r="X2304" s="221" t="str">
        <f t="shared" si="117"/>
        <v/>
      </c>
      <c r="AA2304" s="216" t="str">
        <f>IF(ISNUMBER(J2304),IF(OR(F2304&lt;Soll_Ist_Vergleich!$C$4,F2304&gt;Soll_Ist_Vergleich!$C$5,I2304&lt;Soll_Ist_Vergleich!$C$4,I2304&gt;Soll_Ist_Vergleich!$C$5,O2304&lt;Soll_Ist_Vergleich!$C$4,O2304&gt;Soll_Ist_Vergleich!$C$5),"Datum überprüfen",""),"")</f>
        <v/>
      </c>
    </row>
    <row r="2305" spans="1:27" x14ac:dyDescent="0.2">
      <c r="A2305" s="243" t="str">
        <f>IF(ISBLANK(B2305),"",COUNTA(B$10:B2305))</f>
        <v/>
      </c>
      <c r="B2305" s="24"/>
      <c r="C2305" s="48"/>
      <c r="D2305" s="48"/>
      <c r="E2305" s="33"/>
      <c r="F2305" s="35"/>
      <c r="G2305" s="35"/>
      <c r="H2305" s="49"/>
      <c r="I2305" s="35"/>
      <c r="J2305" s="34"/>
      <c r="K2305" s="62"/>
      <c r="L2305" s="62"/>
      <c r="M2305" s="114"/>
      <c r="N2305" s="116"/>
      <c r="O2305" s="57"/>
      <c r="P2305" s="50"/>
      <c r="Q2305" s="34"/>
      <c r="R2305" s="48"/>
      <c r="T2305" s="231" t="str">
        <f t="shared" si="115"/>
        <v/>
      </c>
      <c r="U2305" s="230"/>
      <c r="W2305" s="221" t="str">
        <f t="shared" si="116"/>
        <v/>
      </c>
      <c r="X2305" s="221" t="str">
        <f t="shared" si="117"/>
        <v/>
      </c>
      <c r="AA2305" s="216" t="str">
        <f>IF(ISNUMBER(J2305),IF(OR(F2305&lt;Soll_Ist_Vergleich!$C$4,F2305&gt;Soll_Ist_Vergleich!$C$5,I2305&lt;Soll_Ist_Vergleich!$C$4,I2305&gt;Soll_Ist_Vergleich!$C$5,O2305&lt;Soll_Ist_Vergleich!$C$4,O2305&gt;Soll_Ist_Vergleich!$C$5),"Datum überprüfen",""),"")</f>
        <v/>
      </c>
    </row>
    <row r="2306" spans="1:27" x14ac:dyDescent="0.2">
      <c r="A2306" s="243" t="str">
        <f>IF(ISBLANK(B2306),"",COUNTA(B$10:B2306))</f>
        <v/>
      </c>
      <c r="B2306" s="24"/>
      <c r="C2306" s="48"/>
      <c r="D2306" s="48"/>
      <c r="E2306" s="33"/>
      <c r="F2306" s="35"/>
      <c r="G2306" s="35"/>
      <c r="H2306" s="49"/>
      <c r="I2306" s="35"/>
      <c r="J2306" s="34"/>
      <c r="K2306" s="62"/>
      <c r="L2306" s="62"/>
      <c r="M2306" s="114"/>
      <c r="N2306" s="116"/>
      <c r="O2306" s="57"/>
      <c r="P2306" s="50"/>
      <c r="Q2306" s="34"/>
      <c r="R2306" s="48"/>
      <c r="T2306" s="231" t="str">
        <f t="shared" si="115"/>
        <v/>
      </c>
      <c r="U2306" s="230"/>
      <c r="W2306" s="221" t="str">
        <f t="shared" si="116"/>
        <v/>
      </c>
      <c r="X2306" s="221" t="str">
        <f t="shared" si="117"/>
        <v/>
      </c>
      <c r="AA2306" s="216" t="str">
        <f>IF(ISNUMBER(J2306),IF(OR(F2306&lt;Soll_Ist_Vergleich!$C$4,F2306&gt;Soll_Ist_Vergleich!$C$5,I2306&lt;Soll_Ist_Vergleich!$C$4,I2306&gt;Soll_Ist_Vergleich!$C$5,O2306&lt;Soll_Ist_Vergleich!$C$4,O2306&gt;Soll_Ist_Vergleich!$C$5),"Datum überprüfen",""),"")</f>
        <v/>
      </c>
    </row>
    <row r="2307" spans="1:27" x14ac:dyDescent="0.2">
      <c r="A2307" s="243" t="str">
        <f>IF(ISBLANK(B2307),"",COUNTA(B$10:B2307))</f>
        <v/>
      </c>
      <c r="B2307" s="24"/>
      <c r="C2307" s="48"/>
      <c r="D2307" s="48"/>
      <c r="E2307" s="33"/>
      <c r="F2307" s="35"/>
      <c r="G2307" s="35"/>
      <c r="H2307" s="49"/>
      <c r="I2307" s="35"/>
      <c r="J2307" s="34"/>
      <c r="K2307" s="62"/>
      <c r="L2307" s="62"/>
      <c r="M2307" s="114"/>
      <c r="N2307" s="116"/>
      <c r="O2307" s="57"/>
      <c r="P2307" s="50"/>
      <c r="Q2307" s="34"/>
      <c r="R2307" s="48"/>
      <c r="T2307" s="231" t="str">
        <f t="shared" si="115"/>
        <v/>
      </c>
      <c r="U2307" s="230"/>
      <c r="W2307" s="221" t="str">
        <f t="shared" si="116"/>
        <v/>
      </c>
      <c r="X2307" s="221" t="str">
        <f t="shared" si="117"/>
        <v/>
      </c>
      <c r="AA2307" s="216" t="str">
        <f>IF(ISNUMBER(J2307),IF(OR(F2307&lt;Soll_Ist_Vergleich!$C$4,F2307&gt;Soll_Ist_Vergleich!$C$5,I2307&lt;Soll_Ist_Vergleich!$C$4,I2307&gt;Soll_Ist_Vergleich!$C$5,O2307&lt;Soll_Ist_Vergleich!$C$4,O2307&gt;Soll_Ist_Vergleich!$C$5),"Datum überprüfen",""),"")</f>
        <v/>
      </c>
    </row>
    <row r="2308" spans="1:27" x14ac:dyDescent="0.2">
      <c r="A2308" s="243" t="str">
        <f>IF(ISBLANK(B2308),"",COUNTA(B$10:B2308))</f>
        <v/>
      </c>
      <c r="B2308" s="24"/>
      <c r="C2308" s="48"/>
      <c r="D2308" s="48"/>
      <c r="E2308" s="33"/>
      <c r="F2308" s="35"/>
      <c r="G2308" s="35"/>
      <c r="H2308" s="49"/>
      <c r="I2308" s="35"/>
      <c r="J2308" s="34"/>
      <c r="K2308" s="62"/>
      <c r="L2308" s="62"/>
      <c r="M2308" s="114"/>
      <c r="N2308" s="116"/>
      <c r="O2308" s="57"/>
      <c r="P2308" s="50"/>
      <c r="Q2308" s="34"/>
      <c r="R2308" s="48"/>
      <c r="T2308" s="231" t="str">
        <f t="shared" si="115"/>
        <v/>
      </c>
      <c r="U2308" s="230"/>
      <c r="W2308" s="221" t="str">
        <f t="shared" si="116"/>
        <v/>
      </c>
      <c r="X2308" s="221" t="str">
        <f t="shared" si="117"/>
        <v/>
      </c>
      <c r="AA2308" s="216" t="str">
        <f>IF(ISNUMBER(J2308),IF(OR(F2308&lt;Soll_Ist_Vergleich!$C$4,F2308&gt;Soll_Ist_Vergleich!$C$5,I2308&lt;Soll_Ist_Vergleich!$C$4,I2308&gt;Soll_Ist_Vergleich!$C$5,O2308&lt;Soll_Ist_Vergleich!$C$4,O2308&gt;Soll_Ist_Vergleich!$C$5),"Datum überprüfen",""),"")</f>
        <v/>
      </c>
    </row>
    <row r="2309" spans="1:27" x14ac:dyDescent="0.2">
      <c r="A2309" s="243" t="str">
        <f>IF(ISBLANK(B2309),"",COUNTA(B$10:B2309))</f>
        <v/>
      </c>
      <c r="B2309" s="24"/>
      <c r="C2309" s="48"/>
      <c r="D2309" s="48"/>
      <c r="E2309" s="33"/>
      <c r="F2309" s="35"/>
      <c r="G2309" s="35"/>
      <c r="H2309" s="49"/>
      <c r="I2309" s="35"/>
      <c r="J2309" s="34"/>
      <c r="K2309" s="62"/>
      <c r="L2309" s="62"/>
      <c r="M2309" s="114"/>
      <c r="N2309" s="116"/>
      <c r="O2309" s="57"/>
      <c r="P2309" s="50"/>
      <c r="Q2309" s="34"/>
      <c r="R2309" s="48"/>
      <c r="T2309" s="231" t="str">
        <f t="shared" si="115"/>
        <v/>
      </c>
      <c r="U2309" s="230"/>
      <c r="W2309" s="221" t="str">
        <f t="shared" si="116"/>
        <v/>
      </c>
      <c r="X2309" s="221" t="str">
        <f t="shared" si="117"/>
        <v/>
      </c>
      <c r="AA2309" s="216" t="str">
        <f>IF(ISNUMBER(J2309),IF(OR(F2309&lt;Soll_Ist_Vergleich!$C$4,F2309&gt;Soll_Ist_Vergleich!$C$5,I2309&lt;Soll_Ist_Vergleich!$C$4,I2309&gt;Soll_Ist_Vergleich!$C$5,O2309&lt;Soll_Ist_Vergleich!$C$4,O2309&gt;Soll_Ist_Vergleich!$C$5),"Datum überprüfen",""),"")</f>
        <v/>
      </c>
    </row>
    <row r="2310" spans="1:27" x14ac:dyDescent="0.2">
      <c r="A2310" s="243" t="str">
        <f>IF(ISBLANK(B2310),"",COUNTA(B$10:B2310))</f>
        <v/>
      </c>
      <c r="B2310" s="24"/>
      <c r="C2310" s="48"/>
      <c r="D2310" s="48"/>
      <c r="E2310" s="33"/>
      <c r="F2310" s="35"/>
      <c r="G2310" s="35"/>
      <c r="H2310" s="49"/>
      <c r="I2310" s="35"/>
      <c r="J2310" s="34"/>
      <c r="K2310" s="62"/>
      <c r="L2310" s="62"/>
      <c r="M2310" s="114"/>
      <c r="N2310" s="116"/>
      <c r="O2310" s="57"/>
      <c r="P2310" s="50"/>
      <c r="Q2310" s="34"/>
      <c r="R2310" s="48"/>
      <c r="T2310" s="231" t="str">
        <f t="shared" si="115"/>
        <v/>
      </c>
      <c r="U2310" s="230"/>
      <c r="W2310" s="221" t="str">
        <f t="shared" si="116"/>
        <v/>
      </c>
      <c r="X2310" s="221" t="str">
        <f t="shared" si="117"/>
        <v/>
      </c>
      <c r="AA2310" s="216" t="str">
        <f>IF(ISNUMBER(J2310),IF(OR(F2310&lt;Soll_Ist_Vergleich!$C$4,F2310&gt;Soll_Ist_Vergleich!$C$5,I2310&lt;Soll_Ist_Vergleich!$C$4,I2310&gt;Soll_Ist_Vergleich!$C$5,O2310&lt;Soll_Ist_Vergleich!$C$4,O2310&gt;Soll_Ist_Vergleich!$C$5),"Datum überprüfen",""),"")</f>
        <v/>
      </c>
    </row>
    <row r="2311" spans="1:27" x14ac:dyDescent="0.2">
      <c r="A2311" s="243" t="str">
        <f>IF(ISBLANK(B2311),"",COUNTA(B$10:B2311))</f>
        <v/>
      </c>
      <c r="B2311" s="24"/>
      <c r="C2311" s="48"/>
      <c r="D2311" s="48"/>
      <c r="E2311" s="33"/>
      <c r="F2311" s="35"/>
      <c r="G2311" s="35"/>
      <c r="H2311" s="49"/>
      <c r="I2311" s="35"/>
      <c r="J2311" s="34"/>
      <c r="K2311" s="62"/>
      <c r="L2311" s="62"/>
      <c r="M2311" s="114"/>
      <c r="N2311" s="116"/>
      <c r="O2311" s="57"/>
      <c r="P2311" s="50"/>
      <c r="Q2311" s="34"/>
      <c r="R2311" s="48"/>
      <c r="T2311" s="231" t="str">
        <f t="shared" si="115"/>
        <v/>
      </c>
      <c r="U2311" s="230"/>
      <c r="W2311" s="221" t="str">
        <f t="shared" si="116"/>
        <v/>
      </c>
      <c r="X2311" s="221" t="str">
        <f t="shared" si="117"/>
        <v/>
      </c>
      <c r="AA2311" s="216" t="str">
        <f>IF(ISNUMBER(J2311),IF(OR(F2311&lt;Soll_Ist_Vergleich!$C$4,F2311&gt;Soll_Ist_Vergleich!$C$5,I2311&lt;Soll_Ist_Vergleich!$C$4,I2311&gt;Soll_Ist_Vergleich!$C$5,O2311&lt;Soll_Ist_Vergleich!$C$4,O2311&gt;Soll_Ist_Vergleich!$C$5),"Datum überprüfen",""),"")</f>
        <v/>
      </c>
    </row>
    <row r="2312" spans="1:27" x14ac:dyDescent="0.2">
      <c r="A2312" s="243" t="str">
        <f>IF(ISBLANK(B2312),"",COUNTA(B$10:B2312))</f>
        <v/>
      </c>
      <c r="B2312" s="24"/>
      <c r="C2312" s="48"/>
      <c r="D2312" s="48"/>
      <c r="E2312" s="33"/>
      <c r="F2312" s="35"/>
      <c r="G2312" s="35"/>
      <c r="H2312" s="49"/>
      <c r="I2312" s="35"/>
      <c r="J2312" s="34"/>
      <c r="K2312" s="62"/>
      <c r="L2312" s="62"/>
      <c r="M2312" s="114"/>
      <c r="N2312" s="116"/>
      <c r="O2312" s="57"/>
      <c r="P2312" s="50"/>
      <c r="Q2312" s="34"/>
      <c r="R2312" s="48"/>
      <c r="T2312" s="231" t="str">
        <f t="shared" si="115"/>
        <v/>
      </c>
      <c r="U2312" s="230"/>
      <c r="W2312" s="221" t="str">
        <f t="shared" si="116"/>
        <v/>
      </c>
      <c r="X2312" s="221" t="str">
        <f t="shared" si="117"/>
        <v/>
      </c>
      <c r="AA2312" s="216" t="str">
        <f>IF(ISNUMBER(J2312),IF(OR(F2312&lt;Soll_Ist_Vergleich!$C$4,F2312&gt;Soll_Ist_Vergleich!$C$5,I2312&lt;Soll_Ist_Vergleich!$C$4,I2312&gt;Soll_Ist_Vergleich!$C$5,O2312&lt;Soll_Ist_Vergleich!$C$4,O2312&gt;Soll_Ist_Vergleich!$C$5),"Datum überprüfen",""),"")</f>
        <v/>
      </c>
    </row>
    <row r="2313" spans="1:27" x14ac:dyDescent="0.2">
      <c r="A2313" s="243" t="str">
        <f>IF(ISBLANK(B2313),"",COUNTA(B$10:B2313))</f>
        <v/>
      </c>
      <c r="B2313" s="24"/>
      <c r="C2313" s="48"/>
      <c r="D2313" s="48"/>
      <c r="E2313" s="33"/>
      <c r="F2313" s="35"/>
      <c r="G2313" s="35"/>
      <c r="H2313" s="49"/>
      <c r="I2313" s="35"/>
      <c r="J2313" s="34"/>
      <c r="K2313" s="62"/>
      <c r="L2313" s="62"/>
      <c r="M2313" s="114"/>
      <c r="N2313" s="116"/>
      <c r="O2313" s="57"/>
      <c r="P2313" s="50"/>
      <c r="Q2313" s="34"/>
      <c r="R2313" s="48"/>
      <c r="T2313" s="231" t="str">
        <f t="shared" si="115"/>
        <v/>
      </c>
      <c r="U2313" s="230"/>
      <c r="W2313" s="221" t="str">
        <f t="shared" si="116"/>
        <v/>
      </c>
      <c r="X2313" s="221" t="str">
        <f t="shared" si="117"/>
        <v/>
      </c>
      <c r="AA2313" s="216" t="str">
        <f>IF(ISNUMBER(J2313),IF(OR(F2313&lt;Soll_Ist_Vergleich!$C$4,F2313&gt;Soll_Ist_Vergleich!$C$5,I2313&lt;Soll_Ist_Vergleich!$C$4,I2313&gt;Soll_Ist_Vergleich!$C$5,O2313&lt;Soll_Ist_Vergleich!$C$4,O2313&gt;Soll_Ist_Vergleich!$C$5),"Datum überprüfen",""),"")</f>
        <v/>
      </c>
    </row>
    <row r="2314" spans="1:27" x14ac:dyDescent="0.2">
      <c r="A2314" s="243" t="str">
        <f>IF(ISBLANK(B2314),"",COUNTA(B$10:B2314))</f>
        <v/>
      </c>
      <c r="B2314" s="24"/>
      <c r="C2314" s="48"/>
      <c r="D2314" s="48"/>
      <c r="E2314" s="33"/>
      <c r="F2314" s="35"/>
      <c r="G2314" s="35"/>
      <c r="H2314" s="49"/>
      <c r="I2314" s="35"/>
      <c r="J2314" s="34"/>
      <c r="K2314" s="62"/>
      <c r="L2314" s="62"/>
      <c r="M2314" s="114"/>
      <c r="N2314" s="116"/>
      <c r="O2314" s="57"/>
      <c r="P2314" s="50"/>
      <c r="Q2314" s="34"/>
      <c r="R2314" s="48"/>
      <c r="T2314" s="231" t="str">
        <f t="shared" si="115"/>
        <v/>
      </c>
      <c r="U2314" s="230"/>
      <c r="W2314" s="221" t="str">
        <f t="shared" si="116"/>
        <v/>
      </c>
      <c r="X2314" s="221" t="str">
        <f t="shared" si="117"/>
        <v/>
      </c>
      <c r="AA2314" s="216" t="str">
        <f>IF(ISNUMBER(J2314),IF(OR(F2314&lt;Soll_Ist_Vergleich!$C$4,F2314&gt;Soll_Ist_Vergleich!$C$5,I2314&lt;Soll_Ist_Vergleich!$C$4,I2314&gt;Soll_Ist_Vergleich!$C$5,O2314&lt;Soll_Ist_Vergleich!$C$4,O2314&gt;Soll_Ist_Vergleich!$C$5),"Datum überprüfen",""),"")</f>
        <v/>
      </c>
    </row>
    <row r="2315" spans="1:27" x14ac:dyDescent="0.2">
      <c r="A2315" s="243" t="str">
        <f>IF(ISBLANK(B2315),"",COUNTA(B$10:B2315))</f>
        <v/>
      </c>
      <c r="B2315" s="24"/>
      <c r="C2315" s="48"/>
      <c r="D2315" s="48"/>
      <c r="E2315" s="33"/>
      <c r="F2315" s="35"/>
      <c r="G2315" s="35"/>
      <c r="H2315" s="49"/>
      <c r="I2315" s="35"/>
      <c r="J2315" s="34"/>
      <c r="K2315" s="62"/>
      <c r="L2315" s="62"/>
      <c r="M2315" s="114"/>
      <c r="N2315" s="116"/>
      <c r="O2315" s="57"/>
      <c r="P2315" s="50"/>
      <c r="Q2315" s="34"/>
      <c r="R2315" s="48"/>
      <c r="T2315" s="231" t="str">
        <f t="shared" si="115"/>
        <v/>
      </c>
      <c r="U2315" s="230"/>
      <c r="W2315" s="221" t="str">
        <f t="shared" si="116"/>
        <v/>
      </c>
      <c r="X2315" s="221" t="str">
        <f t="shared" si="117"/>
        <v/>
      </c>
      <c r="AA2315" s="216" t="str">
        <f>IF(ISNUMBER(J2315),IF(OR(F2315&lt;Soll_Ist_Vergleich!$C$4,F2315&gt;Soll_Ist_Vergleich!$C$5,I2315&lt;Soll_Ist_Vergleich!$C$4,I2315&gt;Soll_Ist_Vergleich!$C$5,O2315&lt;Soll_Ist_Vergleich!$C$4,O2315&gt;Soll_Ist_Vergleich!$C$5),"Datum überprüfen",""),"")</f>
        <v/>
      </c>
    </row>
    <row r="2316" spans="1:27" x14ac:dyDescent="0.2">
      <c r="A2316" s="243" t="str">
        <f>IF(ISBLANK(B2316),"",COUNTA(B$10:B2316))</f>
        <v/>
      </c>
      <c r="B2316" s="24"/>
      <c r="C2316" s="48"/>
      <c r="D2316" s="48"/>
      <c r="E2316" s="33"/>
      <c r="F2316" s="35"/>
      <c r="G2316" s="35"/>
      <c r="H2316" s="49"/>
      <c r="I2316" s="35"/>
      <c r="J2316" s="34"/>
      <c r="K2316" s="62"/>
      <c r="L2316" s="62"/>
      <c r="M2316" s="114"/>
      <c r="N2316" s="116"/>
      <c r="O2316" s="57"/>
      <c r="P2316" s="50"/>
      <c r="Q2316" s="34"/>
      <c r="R2316" s="48"/>
      <c r="T2316" s="231" t="str">
        <f t="shared" si="115"/>
        <v/>
      </c>
      <c r="U2316" s="230"/>
      <c r="W2316" s="221" t="str">
        <f t="shared" si="116"/>
        <v/>
      </c>
      <c r="X2316" s="221" t="str">
        <f t="shared" si="117"/>
        <v/>
      </c>
      <c r="AA2316" s="216" t="str">
        <f>IF(ISNUMBER(J2316),IF(OR(F2316&lt;Soll_Ist_Vergleich!$C$4,F2316&gt;Soll_Ist_Vergleich!$C$5,I2316&lt;Soll_Ist_Vergleich!$C$4,I2316&gt;Soll_Ist_Vergleich!$C$5,O2316&lt;Soll_Ist_Vergleich!$C$4,O2316&gt;Soll_Ist_Vergleich!$C$5),"Datum überprüfen",""),"")</f>
        <v/>
      </c>
    </row>
    <row r="2317" spans="1:27" x14ac:dyDescent="0.2">
      <c r="A2317" s="243" t="str">
        <f>IF(ISBLANK(B2317),"",COUNTA(B$10:B2317))</f>
        <v/>
      </c>
      <c r="B2317" s="24"/>
      <c r="C2317" s="48"/>
      <c r="D2317" s="48"/>
      <c r="E2317" s="33"/>
      <c r="F2317" s="35"/>
      <c r="G2317" s="35"/>
      <c r="H2317" s="49"/>
      <c r="I2317" s="35"/>
      <c r="J2317" s="34"/>
      <c r="K2317" s="62"/>
      <c r="L2317" s="62"/>
      <c r="M2317" s="114"/>
      <c r="N2317" s="116"/>
      <c r="O2317" s="57"/>
      <c r="P2317" s="50"/>
      <c r="Q2317" s="34"/>
      <c r="R2317" s="48"/>
      <c r="T2317" s="231" t="str">
        <f t="shared" si="115"/>
        <v/>
      </c>
      <c r="U2317" s="230"/>
      <c r="W2317" s="221" t="str">
        <f t="shared" si="116"/>
        <v/>
      </c>
      <c r="X2317" s="221" t="str">
        <f t="shared" si="117"/>
        <v/>
      </c>
      <c r="AA2317" s="216" t="str">
        <f>IF(ISNUMBER(J2317),IF(OR(F2317&lt;Soll_Ist_Vergleich!$C$4,F2317&gt;Soll_Ist_Vergleich!$C$5,I2317&lt;Soll_Ist_Vergleich!$C$4,I2317&gt;Soll_Ist_Vergleich!$C$5,O2317&lt;Soll_Ist_Vergleich!$C$4,O2317&gt;Soll_Ist_Vergleich!$C$5),"Datum überprüfen",""),"")</f>
        <v/>
      </c>
    </row>
    <row r="2318" spans="1:27" x14ac:dyDescent="0.2">
      <c r="A2318" s="243" t="str">
        <f>IF(ISBLANK(B2318),"",COUNTA(B$10:B2318))</f>
        <v/>
      </c>
      <c r="B2318" s="24"/>
      <c r="C2318" s="48"/>
      <c r="D2318" s="48"/>
      <c r="E2318" s="33"/>
      <c r="F2318" s="35"/>
      <c r="G2318" s="35"/>
      <c r="H2318" s="49"/>
      <c r="I2318" s="35"/>
      <c r="J2318" s="34"/>
      <c r="K2318" s="62"/>
      <c r="L2318" s="62"/>
      <c r="M2318" s="114"/>
      <c r="N2318" s="116"/>
      <c r="O2318" s="57"/>
      <c r="P2318" s="50"/>
      <c r="Q2318" s="34"/>
      <c r="R2318" s="48"/>
      <c r="T2318" s="231" t="str">
        <f t="shared" si="115"/>
        <v/>
      </c>
      <c r="U2318" s="230"/>
      <c r="W2318" s="221" t="str">
        <f t="shared" si="116"/>
        <v/>
      </c>
      <c r="X2318" s="221" t="str">
        <f t="shared" si="117"/>
        <v/>
      </c>
      <c r="AA2318" s="216" t="str">
        <f>IF(ISNUMBER(J2318),IF(OR(F2318&lt;Soll_Ist_Vergleich!$C$4,F2318&gt;Soll_Ist_Vergleich!$C$5,I2318&lt;Soll_Ist_Vergleich!$C$4,I2318&gt;Soll_Ist_Vergleich!$C$5,O2318&lt;Soll_Ist_Vergleich!$C$4,O2318&gt;Soll_Ist_Vergleich!$C$5),"Datum überprüfen",""),"")</f>
        <v/>
      </c>
    </row>
    <row r="2319" spans="1:27" x14ac:dyDescent="0.2">
      <c r="A2319" s="243" t="str">
        <f>IF(ISBLANK(B2319),"",COUNTA(B$10:B2319))</f>
        <v/>
      </c>
      <c r="B2319" s="24"/>
      <c r="C2319" s="48"/>
      <c r="D2319" s="48"/>
      <c r="E2319" s="33"/>
      <c r="F2319" s="35"/>
      <c r="G2319" s="35"/>
      <c r="H2319" s="49"/>
      <c r="I2319" s="35"/>
      <c r="J2319" s="34"/>
      <c r="K2319" s="62"/>
      <c r="L2319" s="62"/>
      <c r="M2319" s="114"/>
      <c r="N2319" s="116"/>
      <c r="O2319" s="57"/>
      <c r="P2319" s="50"/>
      <c r="Q2319" s="34"/>
      <c r="R2319" s="48"/>
      <c r="T2319" s="231" t="str">
        <f t="shared" si="115"/>
        <v/>
      </c>
      <c r="U2319" s="230"/>
      <c r="W2319" s="221" t="str">
        <f t="shared" si="116"/>
        <v/>
      </c>
      <c r="X2319" s="221" t="str">
        <f t="shared" si="117"/>
        <v/>
      </c>
      <c r="AA2319" s="216" t="str">
        <f>IF(ISNUMBER(J2319),IF(OR(F2319&lt;Soll_Ist_Vergleich!$C$4,F2319&gt;Soll_Ist_Vergleich!$C$5,I2319&lt;Soll_Ist_Vergleich!$C$4,I2319&gt;Soll_Ist_Vergleich!$C$5,O2319&lt;Soll_Ist_Vergleich!$C$4,O2319&gt;Soll_Ist_Vergleich!$C$5),"Datum überprüfen",""),"")</f>
        <v/>
      </c>
    </row>
    <row r="2320" spans="1:27" x14ac:dyDescent="0.2">
      <c r="A2320" s="243" t="str">
        <f>IF(ISBLANK(B2320),"",COUNTA(B$10:B2320))</f>
        <v/>
      </c>
      <c r="B2320" s="24"/>
      <c r="C2320" s="48"/>
      <c r="D2320" s="48"/>
      <c r="E2320" s="33"/>
      <c r="F2320" s="35"/>
      <c r="G2320" s="35"/>
      <c r="H2320" s="49"/>
      <c r="I2320" s="35"/>
      <c r="J2320" s="34"/>
      <c r="K2320" s="62"/>
      <c r="L2320" s="62"/>
      <c r="M2320" s="114"/>
      <c r="N2320" s="116"/>
      <c r="O2320" s="57"/>
      <c r="P2320" s="50"/>
      <c r="Q2320" s="34"/>
      <c r="R2320" s="48"/>
      <c r="T2320" s="231" t="str">
        <f t="shared" si="115"/>
        <v/>
      </c>
      <c r="U2320" s="230"/>
      <c r="W2320" s="221" t="str">
        <f t="shared" si="116"/>
        <v/>
      </c>
      <c r="X2320" s="221" t="str">
        <f t="shared" si="117"/>
        <v/>
      </c>
      <c r="AA2320" s="216" t="str">
        <f>IF(ISNUMBER(J2320),IF(OR(F2320&lt;Soll_Ist_Vergleich!$C$4,F2320&gt;Soll_Ist_Vergleich!$C$5,I2320&lt;Soll_Ist_Vergleich!$C$4,I2320&gt;Soll_Ist_Vergleich!$C$5,O2320&lt;Soll_Ist_Vergleich!$C$4,O2320&gt;Soll_Ist_Vergleich!$C$5),"Datum überprüfen",""),"")</f>
        <v/>
      </c>
    </row>
    <row r="2321" spans="1:27" x14ac:dyDescent="0.2">
      <c r="A2321" s="243" t="str">
        <f>IF(ISBLANK(B2321),"",COUNTA(B$10:B2321))</f>
        <v/>
      </c>
      <c r="B2321" s="24"/>
      <c r="C2321" s="48"/>
      <c r="D2321" s="48"/>
      <c r="E2321" s="33"/>
      <c r="F2321" s="35"/>
      <c r="G2321" s="35"/>
      <c r="H2321" s="49"/>
      <c r="I2321" s="35"/>
      <c r="J2321" s="34"/>
      <c r="K2321" s="62"/>
      <c r="L2321" s="62"/>
      <c r="M2321" s="114"/>
      <c r="N2321" s="116"/>
      <c r="O2321" s="57"/>
      <c r="P2321" s="50"/>
      <c r="Q2321" s="34"/>
      <c r="R2321" s="48"/>
      <c r="T2321" s="231" t="str">
        <f t="shared" si="115"/>
        <v/>
      </c>
      <c r="U2321" s="230"/>
      <c r="W2321" s="221" t="str">
        <f t="shared" si="116"/>
        <v/>
      </c>
      <c r="X2321" s="221" t="str">
        <f t="shared" si="117"/>
        <v/>
      </c>
      <c r="AA2321" s="216" t="str">
        <f>IF(ISNUMBER(J2321),IF(OR(F2321&lt;Soll_Ist_Vergleich!$C$4,F2321&gt;Soll_Ist_Vergleich!$C$5,I2321&lt;Soll_Ist_Vergleich!$C$4,I2321&gt;Soll_Ist_Vergleich!$C$5,O2321&lt;Soll_Ist_Vergleich!$C$4,O2321&gt;Soll_Ist_Vergleich!$C$5),"Datum überprüfen",""),"")</f>
        <v/>
      </c>
    </row>
    <row r="2322" spans="1:27" x14ac:dyDescent="0.2">
      <c r="A2322" s="243" t="str">
        <f>IF(ISBLANK(B2322),"",COUNTA(B$10:B2322))</f>
        <v/>
      </c>
      <c r="B2322" s="24"/>
      <c r="C2322" s="48"/>
      <c r="D2322" s="48"/>
      <c r="E2322" s="33"/>
      <c r="F2322" s="35"/>
      <c r="G2322" s="35"/>
      <c r="H2322" s="49"/>
      <c r="I2322" s="35"/>
      <c r="J2322" s="34"/>
      <c r="K2322" s="62"/>
      <c r="L2322" s="62"/>
      <c r="M2322" s="114"/>
      <c r="N2322" s="116"/>
      <c r="O2322" s="57"/>
      <c r="P2322" s="50"/>
      <c r="Q2322" s="34"/>
      <c r="R2322" s="48"/>
      <c r="T2322" s="231" t="str">
        <f t="shared" si="115"/>
        <v/>
      </c>
      <c r="U2322" s="230"/>
      <c r="W2322" s="221" t="str">
        <f t="shared" si="116"/>
        <v/>
      </c>
      <c r="X2322" s="221" t="str">
        <f t="shared" si="117"/>
        <v/>
      </c>
      <c r="AA2322" s="216" t="str">
        <f>IF(ISNUMBER(J2322),IF(OR(F2322&lt;Soll_Ist_Vergleich!$C$4,F2322&gt;Soll_Ist_Vergleich!$C$5,I2322&lt;Soll_Ist_Vergleich!$C$4,I2322&gt;Soll_Ist_Vergleich!$C$5,O2322&lt;Soll_Ist_Vergleich!$C$4,O2322&gt;Soll_Ist_Vergleich!$C$5),"Datum überprüfen",""),"")</f>
        <v/>
      </c>
    </row>
    <row r="2323" spans="1:27" x14ac:dyDescent="0.2">
      <c r="A2323" s="243" t="str">
        <f>IF(ISBLANK(B2323),"",COUNTA(B$10:B2323))</f>
        <v/>
      </c>
      <c r="B2323" s="24"/>
      <c r="C2323" s="48"/>
      <c r="D2323" s="48"/>
      <c r="E2323" s="33"/>
      <c r="F2323" s="35"/>
      <c r="G2323" s="35"/>
      <c r="H2323" s="49"/>
      <c r="I2323" s="35"/>
      <c r="J2323" s="34"/>
      <c r="K2323" s="62"/>
      <c r="L2323" s="62"/>
      <c r="M2323" s="114"/>
      <c r="N2323" s="116"/>
      <c r="O2323" s="57"/>
      <c r="P2323" s="50"/>
      <c r="Q2323" s="34"/>
      <c r="R2323" s="48"/>
      <c r="T2323" s="231" t="str">
        <f t="shared" si="115"/>
        <v/>
      </c>
      <c r="U2323" s="230"/>
      <c r="W2323" s="221" t="str">
        <f t="shared" si="116"/>
        <v/>
      </c>
      <c r="X2323" s="221" t="str">
        <f t="shared" si="117"/>
        <v/>
      </c>
      <c r="AA2323" s="216" t="str">
        <f>IF(ISNUMBER(J2323),IF(OR(F2323&lt;Soll_Ist_Vergleich!$C$4,F2323&gt;Soll_Ist_Vergleich!$C$5,I2323&lt;Soll_Ist_Vergleich!$C$4,I2323&gt;Soll_Ist_Vergleich!$C$5,O2323&lt;Soll_Ist_Vergleich!$C$4,O2323&gt;Soll_Ist_Vergleich!$C$5),"Datum überprüfen",""),"")</f>
        <v/>
      </c>
    </row>
    <row r="2324" spans="1:27" x14ac:dyDescent="0.2">
      <c r="A2324" s="243" t="str">
        <f>IF(ISBLANK(B2324),"",COUNTA(B$10:B2324))</f>
        <v/>
      </c>
      <c r="B2324" s="24"/>
      <c r="C2324" s="48"/>
      <c r="D2324" s="48"/>
      <c r="E2324" s="33"/>
      <c r="F2324" s="35"/>
      <c r="G2324" s="35"/>
      <c r="H2324" s="49"/>
      <c r="I2324" s="35"/>
      <c r="J2324" s="34"/>
      <c r="K2324" s="62"/>
      <c r="L2324" s="62"/>
      <c r="M2324" s="114"/>
      <c r="N2324" s="116"/>
      <c r="O2324" s="57"/>
      <c r="P2324" s="50"/>
      <c r="Q2324" s="34"/>
      <c r="R2324" s="48"/>
      <c r="T2324" s="231" t="str">
        <f t="shared" si="115"/>
        <v/>
      </c>
      <c r="U2324" s="230"/>
      <c r="W2324" s="221" t="str">
        <f t="shared" si="116"/>
        <v/>
      </c>
      <c r="X2324" s="221" t="str">
        <f t="shared" si="117"/>
        <v/>
      </c>
      <c r="AA2324" s="216" t="str">
        <f>IF(ISNUMBER(J2324),IF(OR(F2324&lt;Soll_Ist_Vergleich!$C$4,F2324&gt;Soll_Ist_Vergleich!$C$5,I2324&lt;Soll_Ist_Vergleich!$C$4,I2324&gt;Soll_Ist_Vergleich!$C$5,O2324&lt;Soll_Ist_Vergleich!$C$4,O2324&gt;Soll_Ist_Vergleich!$C$5),"Datum überprüfen",""),"")</f>
        <v/>
      </c>
    </row>
    <row r="2325" spans="1:27" x14ac:dyDescent="0.2">
      <c r="A2325" s="243" t="str">
        <f>IF(ISBLANK(B2325),"",COUNTA(B$10:B2325))</f>
        <v/>
      </c>
      <c r="B2325" s="24"/>
      <c r="C2325" s="48"/>
      <c r="D2325" s="48"/>
      <c r="E2325" s="33"/>
      <c r="F2325" s="35"/>
      <c r="G2325" s="35"/>
      <c r="H2325" s="49"/>
      <c r="I2325" s="35"/>
      <c r="J2325" s="34"/>
      <c r="K2325" s="62"/>
      <c r="L2325" s="62"/>
      <c r="M2325" s="114"/>
      <c r="N2325" s="116"/>
      <c r="O2325" s="57"/>
      <c r="P2325" s="50"/>
      <c r="Q2325" s="34"/>
      <c r="R2325" s="48"/>
      <c r="T2325" s="231" t="str">
        <f t="shared" si="115"/>
        <v/>
      </c>
      <c r="U2325" s="230"/>
      <c r="W2325" s="221" t="str">
        <f t="shared" si="116"/>
        <v/>
      </c>
      <c r="X2325" s="221" t="str">
        <f t="shared" si="117"/>
        <v/>
      </c>
      <c r="AA2325" s="216" t="str">
        <f>IF(ISNUMBER(J2325),IF(OR(F2325&lt;Soll_Ist_Vergleich!$C$4,F2325&gt;Soll_Ist_Vergleich!$C$5,I2325&lt;Soll_Ist_Vergleich!$C$4,I2325&gt;Soll_Ist_Vergleich!$C$5,O2325&lt;Soll_Ist_Vergleich!$C$4,O2325&gt;Soll_Ist_Vergleich!$C$5),"Datum überprüfen",""),"")</f>
        <v/>
      </c>
    </row>
    <row r="2326" spans="1:27" x14ac:dyDescent="0.2">
      <c r="A2326" s="243" t="str">
        <f>IF(ISBLANK(B2326),"",COUNTA(B$10:B2326))</f>
        <v/>
      </c>
      <c r="B2326" s="24"/>
      <c r="C2326" s="48"/>
      <c r="D2326" s="48"/>
      <c r="E2326" s="33"/>
      <c r="F2326" s="35"/>
      <c r="G2326" s="35"/>
      <c r="H2326" s="49"/>
      <c r="I2326" s="35"/>
      <c r="J2326" s="34"/>
      <c r="K2326" s="62"/>
      <c r="L2326" s="62"/>
      <c r="M2326" s="114"/>
      <c r="N2326" s="116"/>
      <c r="O2326" s="57"/>
      <c r="P2326" s="50"/>
      <c r="Q2326" s="34"/>
      <c r="R2326" s="48"/>
      <c r="T2326" s="231" t="str">
        <f t="shared" si="115"/>
        <v/>
      </c>
      <c r="U2326" s="230"/>
      <c r="W2326" s="221" t="str">
        <f t="shared" si="116"/>
        <v/>
      </c>
      <c r="X2326" s="221" t="str">
        <f t="shared" si="117"/>
        <v/>
      </c>
      <c r="AA2326" s="216" t="str">
        <f>IF(ISNUMBER(J2326),IF(OR(F2326&lt;Soll_Ist_Vergleich!$C$4,F2326&gt;Soll_Ist_Vergleich!$C$5,I2326&lt;Soll_Ist_Vergleich!$C$4,I2326&gt;Soll_Ist_Vergleich!$C$5,O2326&lt;Soll_Ist_Vergleich!$C$4,O2326&gt;Soll_Ist_Vergleich!$C$5),"Datum überprüfen",""),"")</f>
        <v/>
      </c>
    </row>
    <row r="2327" spans="1:27" x14ac:dyDescent="0.2">
      <c r="A2327" s="243" t="str">
        <f>IF(ISBLANK(B2327),"",COUNTA(B$10:B2327))</f>
        <v/>
      </c>
      <c r="B2327" s="24"/>
      <c r="C2327" s="48"/>
      <c r="D2327" s="48"/>
      <c r="E2327" s="33"/>
      <c r="F2327" s="35"/>
      <c r="G2327" s="35"/>
      <c r="H2327" s="49"/>
      <c r="I2327" s="35"/>
      <c r="J2327" s="34"/>
      <c r="K2327" s="62"/>
      <c r="L2327" s="62"/>
      <c r="M2327" s="114"/>
      <c r="N2327" s="116"/>
      <c r="O2327" s="57"/>
      <c r="P2327" s="50"/>
      <c r="Q2327" s="34"/>
      <c r="R2327" s="48"/>
      <c r="T2327" s="231" t="str">
        <f t="shared" si="115"/>
        <v/>
      </c>
      <c r="U2327" s="230"/>
      <c r="W2327" s="221" t="str">
        <f t="shared" si="116"/>
        <v/>
      </c>
      <c r="X2327" s="221" t="str">
        <f t="shared" si="117"/>
        <v/>
      </c>
      <c r="AA2327" s="216" t="str">
        <f>IF(ISNUMBER(J2327),IF(OR(F2327&lt;Soll_Ist_Vergleich!$C$4,F2327&gt;Soll_Ist_Vergleich!$C$5,I2327&lt;Soll_Ist_Vergleich!$C$4,I2327&gt;Soll_Ist_Vergleich!$C$5,O2327&lt;Soll_Ist_Vergleich!$C$4,O2327&gt;Soll_Ist_Vergleich!$C$5),"Datum überprüfen",""),"")</f>
        <v/>
      </c>
    </row>
    <row r="2328" spans="1:27" x14ac:dyDescent="0.2">
      <c r="A2328" s="243" t="str">
        <f>IF(ISBLANK(B2328),"",COUNTA(B$10:B2328))</f>
        <v/>
      </c>
      <c r="B2328" s="24"/>
      <c r="C2328" s="48"/>
      <c r="D2328" s="48"/>
      <c r="E2328" s="33"/>
      <c r="F2328" s="35"/>
      <c r="G2328" s="35"/>
      <c r="H2328" s="49"/>
      <c r="I2328" s="35"/>
      <c r="J2328" s="34"/>
      <c r="K2328" s="62"/>
      <c r="L2328" s="62"/>
      <c r="M2328" s="114"/>
      <c r="N2328" s="116"/>
      <c r="O2328" s="57"/>
      <c r="P2328" s="50"/>
      <c r="Q2328" s="34"/>
      <c r="R2328" s="48"/>
      <c r="T2328" s="231" t="str">
        <f t="shared" si="115"/>
        <v/>
      </c>
      <c r="U2328" s="230"/>
      <c r="W2328" s="221" t="str">
        <f t="shared" si="116"/>
        <v/>
      </c>
      <c r="X2328" s="221" t="str">
        <f t="shared" si="117"/>
        <v/>
      </c>
      <c r="AA2328" s="216" t="str">
        <f>IF(ISNUMBER(J2328),IF(OR(F2328&lt;Soll_Ist_Vergleich!$C$4,F2328&gt;Soll_Ist_Vergleich!$C$5,I2328&lt;Soll_Ist_Vergleich!$C$4,I2328&gt;Soll_Ist_Vergleich!$C$5,O2328&lt;Soll_Ist_Vergleich!$C$4,O2328&gt;Soll_Ist_Vergleich!$C$5),"Datum überprüfen",""),"")</f>
        <v/>
      </c>
    </row>
    <row r="2329" spans="1:27" x14ac:dyDescent="0.2">
      <c r="A2329" s="243" t="str">
        <f>IF(ISBLANK(B2329),"",COUNTA(B$10:B2329))</f>
        <v/>
      </c>
      <c r="B2329" s="24"/>
      <c r="C2329" s="48"/>
      <c r="D2329" s="48"/>
      <c r="E2329" s="33"/>
      <c r="F2329" s="35"/>
      <c r="G2329" s="35"/>
      <c r="H2329" s="49"/>
      <c r="I2329" s="35"/>
      <c r="J2329" s="34"/>
      <c r="K2329" s="62"/>
      <c r="L2329" s="62"/>
      <c r="M2329" s="114"/>
      <c r="N2329" s="116"/>
      <c r="O2329" s="57"/>
      <c r="P2329" s="50"/>
      <c r="Q2329" s="34"/>
      <c r="R2329" s="48"/>
      <c r="T2329" s="231" t="str">
        <f t="shared" si="115"/>
        <v/>
      </c>
      <c r="U2329" s="230"/>
      <c r="W2329" s="221" t="str">
        <f t="shared" si="116"/>
        <v/>
      </c>
      <c r="X2329" s="221" t="str">
        <f t="shared" si="117"/>
        <v/>
      </c>
      <c r="AA2329" s="216" t="str">
        <f>IF(ISNUMBER(J2329),IF(OR(F2329&lt;Soll_Ist_Vergleich!$C$4,F2329&gt;Soll_Ist_Vergleich!$C$5,I2329&lt;Soll_Ist_Vergleich!$C$4,I2329&gt;Soll_Ist_Vergleich!$C$5,O2329&lt;Soll_Ist_Vergleich!$C$4,O2329&gt;Soll_Ist_Vergleich!$C$5),"Datum überprüfen",""),"")</f>
        <v/>
      </c>
    </row>
    <row r="2330" spans="1:27" x14ac:dyDescent="0.2">
      <c r="A2330" s="243" t="str">
        <f>IF(ISBLANK(B2330),"",COUNTA(B$10:B2330))</f>
        <v/>
      </c>
      <c r="B2330" s="24"/>
      <c r="C2330" s="48"/>
      <c r="D2330" s="48"/>
      <c r="E2330" s="33"/>
      <c r="F2330" s="35"/>
      <c r="G2330" s="35"/>
      <c r="H2330" s="49"/>
      <c r="I2330" s="35"/>
      <c r="J2330" s="34"/>
      <c r="K2330" s="62"/>
      <c r="L2330" s="62"/>
      <c r="M2330" s="114"/>
      <c r="N2330" s="116"/>
      <c r="O2330" s="57"/>
      <c r="P2330" s="50"/>
      <c r="Q2330" s="34"/>
      <c r="R2330" s="48"/>
      <c r="T2330" s="231" t="str">
        <f t="shared" si="115"/>
        <v/>
      </c>
      <c r="U2330" s="230"/>
      <c r="W2330" s="221" t="str">
        <f t="shared" si="116"/>
        <v/>
      </c>
      <c r="X2330" s="221" t="str">
        <f t="shared" si="117"/>
        <v/>
      </c>
      <c r="AA2330" s="216" t="str">
        <f>IF(ISNUMBER(J2330),IF(OR(F2330&lt;Soll_Ist_Vergleich!$C$4,F2330&gt;Soll_Ist_Vergleich!$C$5,I2330&lt;Soll_Ist_Vergleich!$C$4,I2330&gt;Soll_Ist_Vergleich!$C$5,O2330&lt;Soll_Ist_Vergleich!$C$4,O2330&gt;Soll_Ist_Vergleich!$C$5),"Datum überprüfen",""),"")</f>
        <v/>
      </c>
    </row>
    <row r="2331" spans="1:27" x14ac:dyDescent="0.2">
      <c r="A2331" s="243" t="str">
        <f>IF(ISBLANK(B2331),"",COUNTA(B$10:B2331))</f>
        <v/>
      </c>
      <c r="B2331" s="24"/>
      <c r="C2331" s="48"/>
      <c r="D2331" s="48"/>
      <c r="E2331" s="33"/>
      <c r="F2331" s="35"/>
      <c r="G2331" s="35"/>
      <c r="H2331" s="49"/>
      <c r="I2331" s="35"/>
      <c r="J2331" s="34"/>
      <c r="K2331" s="62"/>
      <c r="L2331" s="62"/>
      <c r="M2331" s="114"/>
      <c r="N2331" s="116"/>
      <c r="O2331" s="57"/>
      <c r="P2331" s="50"/>
      <c r="Q2331" s="34"/>
      <c r="R2331" s="48"/>
      <c r="T2331" s="231" t="str">
        <f t="shared" si="115"/>
        <v/>
      </c>
      <c r="U2331" s="230"/>
      <c r="W2331" s="221" t="str">
        <f t="shared" si="116"/>
        <v/>
      </c>
      <c r="X2331" s="221" t="str">
        <f t="shared" si="117"/>
        <v/>
      </c>
      <c r="AA2331" s="216" t="str">
        <f>IF(ISNUMBER(J2331),IF(OR(F2331&lt;Soll_Ist_Vergleich!$C$4,F2331&gt;Soll_Ist_Vergleich!$C$5,I2331&lt;Soll_Ist_Vergleich!$C$4,I2331&gt;Soll_Ist_Vergleich!$C$5,O2331&lt;Soll_Ist_Vergleich!$C$4,O2331&gt;Soll_Ist_Vergleich!$C$5),"Datum überprüfen",""),"")</f>
        <v/>
      </c>
    </row>
    <row r="2332" spans="1:27" x14ac:dyDescent="0.2">
      <c r="A2332" s="243" t="str">
        <f>IF(ISBLANK(B2332),"",COUNTA(B$10:B2332))</f>
        <v/>
      </c>
      <c r="B2332" s="24"/>
      <c r="C2332" s="48"/>
      <c r="D2332" s="48"/>
      <c r="E2332" s="33"/>
      <c r="F2332" s="35"/>
      <c r="G2332" s="35"/>
      <c r="H2332" s="49"/>
      <c r="I2332" s="35"/>
      <c r="J2332" s="34"/>
      <c r="K2332" s="62"/>
      <c r="L2332" s="62"/>
      <c r="M2332" s="114"/>
      <c r="N2332" s="116"/>
      <c r="O2332" s="57"/>
      <c r="P2332" s="50"/>
      <c r="Q2332" s="34"/>
      <c r="R2332" s="48"/>
      <c r="T2332" s="231" t="str">
        <f t="shared" si="115"/>
        <v/>
      </c>
      <c r="U2332" s="230"/>
      <c r="W2332" s="221" t="str">
        <f t="shared" si="116"/>
        <v/>
      </c>
      <c r="X2332" s="221" t="str">
        <f t="shared" si="117"/>
        <v/>
      </c>
      <c r="AA2332" s="216" t="str">
        <f>IF(ISNUMBER(J2332),IF(OR(F2332&lt;Soll_Ist_Vergleich!$C$4,F2332&gt;Soll_Ist_Vergleich!$C$5,I2332&lt;Soll_Ist_Vergleich!$C$4,I2332&gt;Soll_Ist_Vergleich!$C$5,O2332&lt;Soll_Ist_Vergleich!$C$4,O2332&gt;Soll_Ist_Vergleich!$C$5),"Datum überprüfen",""),"")</f>
        <v/>
      </c>
    </row>
    <row r="2333" spans="1:27" x14ac:dyDescent="0.2">
      <c r="A2333" s="243" t="str">
        <f>IF(ISBLANK(B2333),"",COUNTA(B$10:B2333))</f>
        <v/>
      </c>
      <c r="B2333" s="24"/>
      <c r="C2333" s="48"/>
      <c r="D2333" s="48"/>
      <c r="E2333" s="33"/>
      <c r="F2333" s="35"/>
      <c r="G2333" s="35"/>
      <c r="H2333" s="49"/>
      <c r="I2333" s="35"/>
      <c r="J2333" s="34"/>
      <c r="K2333" s="62"/>
      <c r="L2333" s="62"/>
      <c r="M2333" s="114"/>
      <c r="N2333" s="116"/>
      <c r="O2333" s="57"/>
      <c r="P2333" s="50"/>
      <c r="Q2333" s="34"/>
      <c r="R2333" s="48"/>
      <c r="T2333" s="231" t="str">
        <f t="shared" si="115"/>
        <v/>
      </c>
      <c r="U2333" s="230"/>
      <c r="W2333" s="221" t="str">
        <f t="shared" si="116"/>
        <v/>
      </c>
      <c r="X2333" s="221" t="str">
        <f t="shared" si="117"/>
        <v/>
      </c>
      <c r="AA2333" s="216" t="str">
        <f>IF(ISNUMBER(J2333),IF(OR(F2333&lt;Soll_Ist_Vergleich!$C$4,F2333&gt;Soll_Ist_Vergleich!$C$5,I2333&lt;Soll_Ist_Vergleich!$C$4,I2333&gt;Soll_Ist_Vergleich!$C$5,O2333&lt;Soll_Ist_Vergleich!$C$4,O2333&gt;Soll_Ist_Vergleich!$C$5),"Datum überprüfen",""),"")</f>
        <v/>
      </c>
    </row>
    <row r="2334" spans="1:27" x14ac:dyDescent="0.2">
      <c r="A2334" s="243" t="str">
        <f>IF(ISBLANK(B2334),"",COUNTA(B$10:B2334))</f>
        <v/>
      </c>
      <c r="B2334" s="24"/>
      <c r="C2334" s="48"/>
      <c r="D2334" s="48"/>
      <c r="E2334" s="33"/>
      <c r="F2334" s="35"/>
      <c r="G2334" s="35"/>
      <c r="H2334" s="49"/>
      <c r="I2334" s="35"/>
      <c r="J2334" s="34"/>
      <c r="K2334" s="62"/>
      <c r="L2334" s="62"/>
      <c r="M2334" s="114"/>
      <c r="N2334" s="116"/>
      <c r="O2334" s="57"/>
      <c r="P2334" s="50"/>
      <c r="Q2334" s="34"/>
      <c r="R2334" s="48"/>
      <c r="T2334" s="231" t="str">
        <f t="shared" si="115"/>
        <v/>
      </c>
      <c r="U2334" s="230"/>
      <c r="W2334" s="221" t="str">
        <f t="shared" si="116"/>
        <v/>
      </c>
      <c r="X2334" s="221" t="str">
        <f t="shared" si="117"/>
        <v/>
      </c>
      <c r="AA2334" s="216" t="str">
        <f>IF(ISNUMBER(J2334),IF(OR(F2334&lt;Soll_Ist_Vergleich!$C$4,F2334&gt;Soll_Ist_Vergleich!$C$5,I2334&lt;Soll_Ist_Vergleich!$C$4,I2334&gt;Soll_Ist_Vergleich!$C$5,O2334&lt;Soll_Ist_Vergleich!$C$4,O2334&gt;Soll_Ist_Vergleich!$C$5),"Datum überprüfen",""),"")</f>
        <v/>
      </c>
    </row>
    <row r="2335" spans="1:27" x14ac:dyDescent="0.2">
      <c r="A2335" s="243" t="str">
        <f>IF(ISBLANK(B2335),"",COUNTA(B$10:B2335))</f>
        <v/>
      </c>
      <c r="B2335" s="24"/>
      <c r="C2335" s="48"/>
      <c r="D2335" s="48"/>
      <c r="E2335" s="33"/>
      <c r="F2335" s="35"/>
      <c r="G2335" s="35"/>
      <c r="H2335" s="49"/>
      <c r="I2335" s="35"/>
      <c r="J2335" s="34"/>
      <c r="K2335" s="62"/>
      <c r="L2335" s="62"/>
      <c r="M2335" s="114"/>
      <c r="N2335" s="116"/>
      <c r="O2335" s="57"/>
      <c r="P2335" s="50"/>
      <c r="Q2335" s="34"/>
      <c r="R2335" s="48"/>
      <c r="T2335" s="231" t="str">
        <f t="shared" si="115"/>
        <v/>
      </c>
      <c r="U2335" s="230"/>
      <c r="W2335" s="221" t="str">
        <f t="shared" si="116"/>
        <v/>
      </c>
      <c r="X2335" s="221" t="str">
        <f t="shared" si="117"/>
        <v/>
      </c>
      <c r="AA2335" s="216" t="str">
        <f>IF(ISNUMBER(J2335),IF(OR(F2335&lt;Soll_Ist_Vergleich!$C$4,F2335&gt;Soll_Ist_Vergleich!$C$5,I2335&lt;Soll_Ist_Vergleich!$C$4,I2335&gt;Soll_Ist_Vergleich!$C$5,O2335&lt;Soll_Ist_Vergleich!$C$4,O2335&gt;Soll_Ist_Vergleich!$C$5),"Datum überprüfen",""),"")</f>
        <v/>
      </c>
    </row>
    <row r="2336" spans="1:27" x14ac:dyDescent="0.2">
      <c r="A2336" s="243" t="str">
        <f>IF(ISBLANK(B2336),"",COUNTA(B$10:B2336))</f>
        <v/>
      </c>
      <c r="B2336" s="24"/>
      <c r="C2336" s="48"/>
      <c r="D2336" s="48"/>
      <c r="E2336" s="33"/>
      <c r="F2336" s="35"/>
      <c r="G2336" s="35"/>
      <c r="H2336" s="49"/>
      <c r="I2336" s="35"/>
      <c r="J2336" s="34"/>
      <c r="K2336" s="62"/>
      <c r="L2336" s="62"/>
      <c r="M2336" s="114"/>
      <c r="N2336" s="116"/>
      <c r="O2336" s="57"/>
      <c r="P2336" s="50"/>
      <c r="Q2336" s="34"/>
      <c r="R2336" s="48"/>
      <c r="T2336" s="231" t="str">
        <f t="shared" si="115"/>
        <v/>
      </c>
      <c r="U2336" s="230"/>
      <c r="W2336" s="221" t="str">
        <f t="shared" si="116"/>
        <v/>
      </c>
      <c r="X2336" s="221" t="str">
        <f t="shared" si="117"/>
        <v/>
      </c>
      <c r="AA2336" s="216" t="str">
        <f>IF(ISNUMBER(J2336),IF(OR(F2336&lt;Soll_Ist_Vergleich!$C$4,F2336&gt;Soll_Ist_Vergleich!$C$5,I2336&lt;Soll_Ist_Vergleich!$C$4,I2336&gt;Soll_Ist_Vergleich!$C$5,O2336&lt;Soll_Ist_Vergleich!$C$4,O2336&gt;Soll_Ist_Vergleich!$C$5),"Datum überprüfen",""),"")</f>
        <v/>
      </c>
    </row>
    <row r="2337" spans="1:27" x14ac:dyDescent="0.2">
      <c r="A2337" s="243" t="str">
        <f>IF(ISBLANK(B2337),"",COUNTA(B$10:B2337))</f>
        <v/>
      </c>
      <c r="B2337" s="24"/>
      <c r="C2337" s="48"/>
      <c r="D2337" s="48"/>
      <c r="E2337" s="33"/>
      <c r="F2337" s="35"/>
      <c r="G2337" s="35"/>
      <c r="H2337" s="49"/>
      <c r="I2337" s="35"/>
      <c r="J2337" s="34"/>
      <c r="K2337" s="62"/>
      <c r="L2337" s="62"/>
      <c r="M2337" s="114"/>
      <c r="N2337" s="116"/>
      <c r="O2337" s="57"/>
      <c r="P2337" s="50"/>
      <c r="Q2337" s="34"/>
      <c r="R2337" s="48"/>
      <c r="T2337" s="231" t="str">
        <f t="shared" si="115"/>
        <v/>
      </c>
      <c r="U2337" s="230"/>
      <c r="W2337" s="221" t="str">
        <f t="shared" si="116"/>
        <v/>
      </c>
      <c r="X2337" s="221" t="str">
        <f t="shared" si="117"/>
        <v/>
      </c>
      <c r="AA2337" s="216" t="str">
        <f>IF(ISNUMBER(J2337),IF(OR(F2337&lt;Soll_Ist_Vergleich!$C$4,F2337&gt;Soll_Ist_Vergleich!$C$5,I2337&lt;Soll_Ist_Vergleich!$C$4,I2337&gt;Soll_Ist_Vergleich!$C$5,O2337&lt;Soll_Ist_Vergleich!$C$4,O2337&gt;Soll_Ist_Vergleich!$C$5),"Datum überprüfen",""),"")</f>
        <v/>
      </c>
    </row>
    <row r="2338" spans="1:27" x14ac:dyDescent="0.2">
      <c r="A2338" s="243" t="str">
        <f>IF(ISBLANK(B2338),"",COUNTA(B$10:B2338))</f>
        <v/>
      </c>
      <c r="B2338" s="24"/>
      <c r="C2338" s="48"/>
      <c r="D2338" s="48"/>
      <c r="E2338" s="33"/>
      <c r="F2338" s="35"/>
      <c r="G2338" s="35"/>
      <c r="H2338" s="49"/>
      <c r="I2338" s="35"/>
      <c r="J2338" s="34"/>
      <c r="K2338" s="62"/>
      <c r="L2338" s="62"/>
      <c r="M2338" s="114"/>
      <c r="N2338" s="116"/>
      <c r="O2338" s="57"/>
      <c r="P2338" s="50"/>
      <c r="Q2338" s="34"/>
      <c r="R2338" s="48"/>
      <c r="T2338" s="231" t="str">
        <f t="shared" si="115"/>
        <v/>
      </c>
      <c r="U2338" s="230"/>
      <c r="W2338" s="221" t="str">
        <f t="shared" si="116"/>
        <v/>
      </c>
      <c r="X2338" s="221" t="str">
        <f t="shared" si="117"/>
        <v/>
      </c>
      <c r="AA2338" s="216" t="str">
        <f>IF(ISNUMBER(J2338),IF(OR(F2338&lt;Soll_Ist_Vergleich!$C$4,F2338&gt;Soll_Ist_Vergleich!$C$5,I2338&lt;Soll_Ist_Vergleich!$C$4,I2338&gt;Soll_Ist_Vergleich!$C$5,O2338&lt;Soll_Ist_Vergleich!$C$4,O2338&gt;Soll_Ist_Vergleich!$C$5),"Datum überprüfen",""),"")</f>
        <v/>
      </c>
    </row>
    <row r="2339" spans="1:27" x14ac:dyDescent="0.2">
      <c r="A2339" s="243" t="str">
        <f>IF(ISBLANK(B2339),"",COUNTA(B$10:B2339))</f>
        <v/>
      </c>
      <c r="B2339" s="24"/>
      <c r="C2339" s="48"/>
      <c r="D2339" s="48"/>
      <c r="E2339" s="33"/>
      <c r="F2339" s="35"/>
      <c r="G2339" s="35"/>
      <c r="H2339" s="49"/>
      <c r="I2339" s="35"/>
      <c r="J2339" s="34"/>
      <c r="K2339" s="62"/>
      <c r="L2339" s="62"/>
      <c r="M2339" s="114"/>
      <c r="N2339" s="116"/>
      <c r="O2339" s="57"/>
      <c r="P2339" s="50"/>
      <c r="Q2339" s="34"/>
      <c r="R2339" s="48"/>
      <c r="T2339" s="231" t="str">
        <f t="shared" si="115"/>
        <v/>
      </c>
      <c r="U2339" s="230"/>
      <c r="W2339" s="221" t="str">
        <f t="shared" si="116"/>
        <v/>
      </c>
      <c r="X2339" s="221" t="str">
        <f t="shared" si="117"/>
        <v/>
      </c>
      <c r="AA2339" s="216" t="str">
        <f>IF(ISNUMBER(J2339),IF(OR(F2339&lt;Soll_Ist_Vergleich!$C$4,F2339&gt;Soll_Ist_Vergleich!$C$5,I2339&lt;Soll_Ist_Vergleich!$C$4,I2339&gt;Soll_Ist_Vergleich!$C$5,O2339&lt;Soll_Ist_Vergleich!$C$4,O2339&gt;Soll_Ist_Vergleich!$C$5),"Datum überprüfen",""),"")</f>
        <v/>
      </c>
    </row>
    <row r="2340" spans="1:27" x14ac:dyDescent="0.2">
      <c r="A2340" s="243" t="str">
        <f>IF(ISBLANK(B2340),"",COUNTA(B$10:B2340))</f>
        <v/>
      </c>
      <c r="B2340" s="24"/>
      <c r="C2340" s="48"/>
      <c r="D2340" s="48"/>
      <c r="E2340" s="33"/>
      <c r="F2340" s="35"/>
      <c r="G2340" s="35"/>
      <c r="H2340" s="49"/>
      <c r="I2340" s="35"/>
      <c r="J2340" s="34"/>
      <c r="K2340" s="62"/>
      <c r="L2340" s="62"/>
      <c r="M2340" s="114"/>
      <c r="N2340" s="116"/>
      <c r="O2340" s="57"/>
      <c r="P2340" s="50"/>
      <c r="Q2340" s="34"/>
      <c r="R2340" s="48"/>
      <c r="T2340" s="231" t="str">
        <f t="shared" si="115"/>
        <v/>
      </c>
      <c r="U2340" s="230"/>
      <c r="W2340" s="221" t="str">
        <f t="shared" si="116"/>
        <v/>
      </c>
      <c r="X2340" s="221" t="str">
        <f t="shared" si="117"/>
        <v/>
      </c>
      <c r="AA2340" s="216" t="str">
        <f>IF(ISNUMBER(J2340),IF(OR(F2340&lt;Soll_Ist_Vergleich!$C$4,F2340&gt;Soll_Ist_Vergleich!$C$5,I2340&lt;Soll_Ist_Vergleich!$C$4,I2340&gt;Soll_Ist_Vergleich!$C$5,O2340&lt;Soll_Ist_Vergleich!$C$4,O2340&gt;Soll_Ist_Vergleich!$C$5),"Datum überprüfen",""),"")</f>
        <v/>
      </c>
    </row>
    <row r="2341" spans="1:27" x14ac:dyDescent="0.2">
      <c r="A2341" s="243" t="str">
        <f>IF(ISBLANK(B2341),"",COUNTA(B$10:B2341))</f>
        <v/>
      </c>
      <c r="B2341" s="24"/>
      <c r="C2341" s="48"/>
      <c r="D2341" s="48"/>
      <c r="E2341" s="33"/>
      <c r="F2341" s="35"/>
      <c r="G2341" s="35"/>
      <c r="H2341" s="49"/>
      <c r="I2341" s="35"/>
      <c r="J2341" s="34"/>
      <c r="K2341" s="62"/>
      <c r="L2341" s="62"/>
      <c r="M2341" s="114"/>
      <c r="N2341" s="116"/>
      <c r="O2341" s="57"/>
      <c r="P2341" s="50"/>
      <c r="Q2341" s="34"/>
      <c r="R2341" s="48"/>
      <c r="T2341" s="231" t="str">
        <f t="shared" si="115"/>
        <v/>
      </c>
      <c r="U2341" s="230"/>
      <c r="W2341" s="221" t="str">
        <f t="shared" si="116"/>
        <v/>
      </c>
      <c r="X2341" s="221" t="str">
        <f t="shared" si="117"/>
        <v/>
      </c>
      <c r="AA2341" s="216" t="str">
        <f>IF(ISNUMBER(J2341),IF(OR(F2341&lt;Soll_Ist_Vergleich!$C$4,F2341&gt;Soll_Ist_Vergleich!$C$5,I2341&lt;Soll_Ist_Vergleich!$C$4,I2341&gt;Soll_Ist_Vergleich!$C$5,O2341&lt;Soll_Ist_Vergleich!$C$4,O2341&gt;Soll_Ist_Vergleich!$C$5),"Datum überprüfen",""),"")</f>
        <v/>
      </c>
    </row>
    <row r="2342" spans="1:27" x14ac:dyDescent="0.2">
      <c r="A2342" s="243" t="str">
        <f>IF(ISBLANK(B2342),"",COUNTA(B$10:B2342))</f>
        <v/>
      </c>
      <c r="B2342" s="24"/>
      <c r="C2342" s="48"/>
      <c r="D2342" s="48"/>
      <c r="E2342" s="33"/>
      <c r="F2342" s="35"/>
      <c r="G2342" s="35"/>
      <c r="H2342" s="49"/>
      <c r="I2342" s="35"/>
      <c r="J2342" s="34"/>
      <c r="K2342" s="62"/>
      <c r="L2342" s="62"/>
      <c r="M2342" s="114"/>
      <c r="N2342" s="116"/>
      <c r="O2342" s="57"/>
      <c r="P2342" s="50"/>
      <c r="Q2342" s="34"/>
      <c r="R2342" s="48"/>
      <c r="T2342" s="231" t="str">
        <f t="shared" si="115"/>
        <v/>
      </c>
      <c r="U2342" s="230"/>
      <c r="W2342" s="221" t="str">
        <f t="shared" si="116"/>
        <v/>
      </c>
      <c r="X2342" s="221" t="str">
        <f t="shared" si="117"/>
        <v/>
      </c>
      <c r="AA2342" s="216" t="str">
        <f>IF(ISNUMBER(J2342),IF(OR(F2342&lt;Soll_Ist_Vergleich!$C$4,F2342&gt;Soll_Ist_Vergleich!$C$5,I2342&lt;Soll_Ist_Vergleich!$C$4,I2342&gt;Soll_Ist_Vergleich!$C$5,O2342&lt;Soll_Ist_Vergleich!$C$4,O2342&gt;Soll_Ist_Vergleich!$C$5),"Datum überprüfen",""),"")</f>
        <v/>
      </c>
    </row>
    <row r="2343" spans="1:27" x14ac:dyDescent="0.2">
      <c r="A2343" s="243" t="str">
        <f>IF(ISBLANK(B2343),"",COUNTA(B$10:B2343))</f>
        <v/>
      </c>
      <c r="B2343" s="24"/>
      <c r="C2343" s="48"/>
      <c r="D2343" s="48"/>
      <c r="E2343" s="33"/>
      <c r="F2343" s="35"/>
      <c r="G2343" s="35"/>
      <c r="H2343" s="49"/>
      <c r="I2343" s="35"/>
      <c r="J2343" s="34"/>
      <c r="K2343" s="62"/>
      <c r="L2343" s="62"/>
      <c r="M2343" s="114"/>
      <c r="N2343" s="116"/>
      <c r="O2343" s="57"/>
      <c r="P2343" s="50"/>
      <c r="Q2343" s="34"/>
      <c r="R2343" s="48"/>
      <c r="T2343" s="231" t="str">
        <f t="shared" si="115"/>
        <v/>
      </c>
      <c r="U2343" s="230"/>
      <c r="W2343" s="221" t="str">
        <f t="shared" si="116"/>
        <v/>
      </c>
      <c r="X2343" s="221" t="str">
        <f t="shared" si="117"/>
        <v/>
      </c>
      <c r="AA2343" s="216" t="str">
        <f>IF(ISNUMBER(J2343),IF(OR(F2343&lt;Soll_Ist_Vergleich!$C$4,F2343&gt;Soll_Ist_Vergleich!$C$5,I2343&lt;Soll_Ist_Vergleich!$C$4,I2343&gt;Soll_Ist_Vergleich!$C$5,O2343&lt;Soll_Ist_Vergleich!$C$4,O2343&gt;Soll_Ist_Vergleich!$C$5),"Datum überprüfen",""),"")</f>
        <v/>
      </c>
    </row>
    <row r="2344" spans="1:27" x14ac:dyDescent="0.2">
      <c r="A2344" s="243" t="str">
        <f>IF(ISBLANK(B2344),"",COUNTA(B$10:B2344))</f>
        <v/>
      </c>
      <c r="B2344" s="24"/>
      <c r="C2344" s="48"/>
      <c r="D2344" s="48"/>
      <c r="E2344" s="33"/>
      <c r="F2344" s="35"/>
      <c r="G2344" s="35"/>
      <c r="H2344" s="49"/>
      <c r="I2344" s="35"/>
      <c r="J2344" s="34"/>
      <c r="K2344" s="62"/>
      <c r="L2344" s="62"/>
      <c r="M2344" s="114"/>
      <c r="N2344" s="116"/>
      <c r="O2344" s="57"/>
      <c r="P2344" s="50"/>
      <c r="Q2344" s="34"/>
      <c r="R2344" s="48"/>
      <c r="T2344" s="231" t="str">
        <f t="shared" si="115"/>
        <v/>
      </c>
      <c r="U2344" s="230"/>
      <c r="W2344" s="221" t="str">
        <f t="shared" si="116"/>
        <v/>
      </c>
      <c r="X2344" s="221" t="str">
        <f t="shared" si="117"/>
        <v/>
      </c>
      <c r="AA2344" s="216" t="str">
        <f>IF(ISNUMBER(J2344),IF(OR(F2344&lt;Soll_Ist_Vergleich!$C$4,F2344&gt;Soll_Ist_Vergleich!$C$5,I2344&lt;Soll_Ist_Vergleich!$C$4,I2344&gt;Soll_Ist_Vergleich!$C$5,O2344&lt;Soll_Ist_Vergleich!$C$4,O2344&gt;Soll_Ist_Vergleich!$C$5),"Datum überprüfen",""),"")</f>
        <v/>
      </c>
    </row>
    <row r="2345" spans="1:27" x14ac:dyDescent="0.2">
      <c r="A2345" s="243" t="str">
        <f>IF(ISBLANK(B2345),"",COUNTA(B$10:B2345))</f>
        <v/>
      </c>
      <c r="B2345" s="24"/>
      <c r="C2345" s="48"/>
      <c r="D2345" s="48"/>
      <c r="E2345" s="33"/>
      <c r="F2345" s="35"/>
      <c r="G2345" s="35"/>
      <c r="H2345" s="49"/>
      <c r="I2345" s="35"/>
      <c r="J2345" s="34"/>
      <c r="K2345" s="62"/>
      <c r="L2345" s="62"/>
      <c r="M2345" s="114"/>
      <c r="N2345" s="116"/>
      <c r="O2345" s="57"/>
      <c r="P2345" s="50"/>
      <c r="Q2345" s="34"/>
      <c r="R2345" s="48"/>
      <c r="T2345" s="231" t="str">
        <f t="shared" si="115"/>
        <v/>
      </c>
      <c r="U2345" s="230"/>
      <c r="W2345" s="221" t="str">
        <f t="shared" si="116"/>
        <v/>
      </c>
      <c r="X2345" s="221" t="str">
        <f t="shared" si="117"/>
        <v/>
      </c>
      <c r="AA2345" s="216" t="str">
        <f>IF(ISNUMBER(J2345),IF(OR(F2345&lt;Soll_Ist_Vergleich!$C$4,F2345&gt;Soll_Ist_Vergleich!$C$5,I2345&lt;Soll_Ist_Vergleich!$C$4,I2345&gt;Soll_Ist_Vergleich!$C$5,O2345&lt;Soll_Ist_Vergleich!$C$4,O2345&gt;Soll_Ist_Vergleich!$C$5),"Datum überprüfen",""),"")</f>
        <v/>
      </c>
    </row>
    <row r="2346" spans="1:27" x14ac:dyDescent="0.2">
      <c r="A2346" s="243" t="str">
        <f>IF(ISBLANK(B2346),"",COUNTA(B$10:B2346))</f>
        <v/>
      </c>
      <c r="B2346" s="24"/>
      <c r="C2346" s="48"/>
      <c r="D2346" s="48"/>
      <c r="E2346" s="33"/>
      <c r="F2346" s="35"/>
      <c r="G2346" s="35"/>
      <c r="H2346" s="49"/>
      <c r="I2346" s="35"/>
      <c r="J2346" s="34"/>
      <c r="K2346" s="62"/>
      <c r="L2346" s="62"/>
      <c r="M2346" s="114"/>
      <c r="N2346" s="116"/>
      <c r="O2346" s="57"/>
      <c r="P2346" s="50"/>
      <c r="Q2346" s="34"/>
      <c r="R2346" s="48"/>
      <c r="T2346" s="231" t="str">
        <f t="shared" si="115"/>
        <v/>
      </c>
      <c r="U2346" s="230"/>
      <c r="W2346" s="221" t="str">
        <f t="shared" si="116"/>
        <v/>
      </c>
      <c r="X2346" s="221" t="str">
        <f t="shared" si="117"/>
        <v/>
      </c>
      <c r="AA2346" s="216" t="str">
        <f>IF(ISNUMBER(J2346),IF(OR(F2346&lt;Soll_Ist_Vergleich!$C$4,F2346&gt;Soll_Ist_Vergleich!$C$5,I2346&lt;Soll_Ist_Vergleich!$C$4,I2346&gt;Soll_Ist_Vergleich!$C$5,O2346&lt;Soll_Ist_Vergleich!$C$4,O2346&gt;Soll_Ist_Vergleich!$C$5),"Datum überprüfen",""),"")</f>
        <v/>
      </c>
    </row>
    <row r="2347" spans="1:27" x14ac:dyDescent="0.2">
      <c r="A2347" s="243" t="str">
        <f>IF(ISBLANK(B2347),"",COUNTA(B$10:B2347))</f>
        <v/>
      </c>
      <c r="B2347" s="24"/>
      <c r="C2347" s="48"/>
      <c r="D2347" s="48"/>
      <c r="E2347" s="33"/>
      <c r="F2347" s="35"/>
      <c r="G2347" s="35"/>
      <c r="H2347" s="49"/>
      <c r="I2347" s="35"/>
      <c r="J2347" s="34"/>
      <c r="K2347" s="62"/>
      <c r="L2347" s="62"/>
      <c r="M2347" s="114"/>
      <c r="N2347" s="116"/>
      <c r="O2347" s="57"/>
      <c r="P2347" s="50"/>
      <c r="Q2347" s="34"/>
      <c r="R2347" s="48"/>
      <c r="T2347" s="231" t="str">
        <f t="shared" si="115"/>
        <v/>
      </c>
      <c r="U2347" s="230"/>
      <c r="W2347" s="221" t="str">
        <f t="shared" si="116"/>
        <v/>
      </c>
      <c r="X2347" s="221" t="str">
        <f t="shared" si="117"/>
        <v/>
      </c>
      <c r="AA2347" s="216" t="str">
        <f>IF(ISNUMBER(J2347),IF(OR(F2347&lt;Soll_Ist_Vergleich!$C$4,F2347&gt;Soll_Ist_Vergleich!$C$5,I2347&lt;Soll_Ist_Vergleich!$C$4,I2347&gt;Soll_Ist_Vergleich!$C$5,O2347&lt;Soll_Ist_Vergleich!$C$4,O2347&gt;Soll_Ist_Vergleich!$C$5),"Datum überprüfen",""),"")</f>
        <v/>
      </c>
    </row>
    <row r="2348" spans="1:27" x14ac:dyDescent="0.2">
      <c r="A2348" s="243" t="str">
        <f>IF(ISBLANK(B2348),"",COUNTA(B$10:B2348))</f>
        <v/>
      </c>
      <c r="B2348" s="24"/>
      <c r="C2348" s="48"/>
      <c r="D2348" s="48"/>
      <c r="E2348" s="33"/>
      <c r="F2348" s="35"/>
      <c r="G2348" s="35"/>
      <c r="H2348" s="49"/>
      <c r="I2348" s="35"/>
      <c r="J2348" s="34"/>
      <c r="K2348" s="62"/>
      <c r="L2348" s="62"/>
      <c r="M2348" s="114"/>
      <c r="N2348" s="116"/>
      <c r="O2348" s="57"/>
      <c r="P2348" s="50"/>
      <c r="Q2348" s="34"/>
      <c r="R2348" s="48"/>
      <c r="T2348" s="231" t="str">
        <f t="shared" si="115"/>
        <v/>
      </c>
      <c r="U2348" s="230"/>
      <c r="W2348" s="221" t="str">
        <f t="shared" si="116"/>
        <v/>
      </c>
      <c r="X2348" s="221" t="str">
        <f t="shared" si="117"/>
        <v/>
      </c>
      <c r="AA2348" s="216" t="str">
        <f>IF(ISNUMBER(J2348),IF(OR(F2348&lt;Soll_Ist_Vergleich!$C$4,F2348&gt;Soll_Ist_Vergleich!$C$5,I2348&lt;Soll_Ist_Vergleich!$C$4,I2348&gt;Soll_Ist_Vergleich!$C$5,O2348&lt;Soll_Ist_Vergleich!$C$4,O2348&gt;Soll_Ist_Vergleich!$C$5),"Datum überprüfen",""),"")</f>
        <v/>
      </c>
    </row>
    <row r="2349" spans="1:27" x14ac:dyDescent="0.2">
      <c r="A2349" s="243" t="str">
        <f>IF(ISBLANK(B2349),"",COUNTA(B$10:B2349))</f>
        <v/>
      </c>
      <c r="B2349" s="24"/>
      <c r="C2349" s="48"/>
      <c r="D2349" s="48"/>
      <c r="E2349" s="33"/>
      <c r="F2349" s="35"/>
      <c r="G2349" s="35"/>
      <c r="H2349" s="49"/>
      <c r="I2349" s="35"/>
      <c r="J2349" s="34"/>
      <c r="K2349" s="62"/>
      <c r="L2349" s="62"/>
      <c r="M2349" s="114"/>
      <c r="N2349" s="116"/>
      <c r="O2349" s="57"/>
      <c r="P2349" s="50"/>
      <c r="Q2349" s="34"/>
      <c r="R2349" s="48"/>
      <c r="T2349" s="231" t="str">
        <f t="shared" si="115"/>
        <v/>
      </c>
      <c r="U2349" s="230"/>
      <c r="W2349" s="221" t="str">
        <f t="shared" si="116"/>
        <v/>
      </c>
      <c r="X2349" s="221" t="str">
        <f t="shared" si="117"/>
        <v/>
      </c>
      <c r="AA2349" s="216" t="str">
        <f>IF(ISNUMBER(J2349),IF(OR(F2349&lt;Soll_Ist_Vergleich!$C$4,F2349&gt;Soll_Ist_Vergleich!$C$5,I2349&lt;Soll_Ist_Vergleich!$C$4,I2349&gt;Soll_Ist_Vergleich!$C$5,O2349&lt;Soll_Ist_Vergleich!$C$4,O2349&gt;Soll_Ist_Vergleich!$C$5),"Datum überprüfen",""),"")</f>
        <v/>
      </c>
    </row>
    <row r="2350" spans="1:27" x14ac:dyDescent="0.2">
      <c r="A2350" s="243" t="str">
        <f>IF(ISBLANK(B2350),"",COUNTA(B$10:B2350))</f>
        <v/>
      </c>
      <c r="B2350" s="24"/>
      <c r="C2350" s="48"/>
      <c r="D2350" s="48"/>
      <c r="E2350" s="33"/>
      <c r="F2350" s="35"/>
      <c r="G2350" s="35"/>
      <c r="H2350" s="49"/>
      <c r="I2350" s="35"/>
      <c r="J2350" s="34"/>
      <c r="K2350" s="62"/>
      <c r="L2350" s="62"/>
      <c r="M2350" s="114"/>
      <c r="N2350" s="116"/>
      <c r="O2350" s="57"/>
      <c r="P2350" s="50"/>
      <c r="Q2350" s="34"/>
      <c r="R2350" s="48"/>
      <c r="T2350" s="231" t="str">
        <f t="shared" si="115"/>
        <v/>
      </c>
      <c r="U2350" s="230"/>
      <c r="W2350" s="221" t="str">
        <f t="shared" si="116"/>
        <v/>
      </c>
      <c r="X2350" s="221" t="str">
        <f t="shared" si="117"/>
        <v/>
      </c>
      <c r="AA2350" s="216" t="str">
        <f>IF(ISNUMBER(J2350),IF(OR(F2350&lt;Soll_Ist_Vergleich!$C$4,F2350&gt;Soll_Ist_Vergleich!$C$5,I2350&lt;Soll_Ist_Vergleich!$C$4,I2350&gt;Soll_Ist_Vergleich!$C$5,O2350&lt;Soll_Ist_Vergleich!$C$4,O2350&gt;Soll_Ist_Vergleich!$C$5),"Datum überprüfen",""),"")</f>
        <v/>
      </c>
    </row>
    <row r="2351" spans="1:27" x14ac:dyDescent="0.2">
      <c r="A2351" s="243" t="str">
        <f>IF(ISBLANK(B2351),"",COUNTA(B$10:B2351))</f>
        <v/>
      </c>
      <c r="B2351" s="24"/>
      <c r="C2351" s="48"/>
      <c r="D2351" s="48"/>
      <c r="E2351" s="33"/>
      <c r="F2351" s="35"/>
      <c r="G2351" s="35"/>
      <c r="H2351" s="49"/>
      <c r="I2351" s="35"/>
      <c r="J2351" s="34"/>
      <c r="K2351" s="62"/>
      <c r="L2351" s="62"/>
      <c r="M2351" s="114"/>
      <c r="N2351" s="116"/>
      <c r="O2351" s="57"/>
      <c r="P2351" s="50"/>
      <c r="Q2351" s="34"/>
      <c r="R2351" s="48"/>
      <c r="T2351" s="231" t="str">
        <f t="shared" si="115"/>
        <v/>
      </c>
      <c r="U2351" s="230"/>
      <c r="W2351" s="221" t="str">
        <f t="shared" si="116"/>
        <v/>
      </c>
      <c r="X2351" s="221" t="str">
        <f t="shared" si="117"/>
        <v/>
      </c>
      <c r="AA2351" s="216" t="str">
        <f>IF(ISNUMBER(J2351),IF(OR(F2351&lt;Soll_Ist_Vergleich!$C$4,F2351&gt;Soll_Ist_Vergleich!$C$5,I2351&lt;Soll_Ist_Vergleich!$C$4,I2351&gt;Soll_Ist_Vergleich!$C$5,O2351&lt;Soll_Ist_Vergleich!$C$4,O2351&gt;Soll_Ist_Vergleich!$C$5),"Datum überprüfen",""),"")</f>
        <v/>
      </c>
    </row>
    <row r="2352" spans="1:27" x14ac:dyDescent="0.2">
      <c r="A2352" s="243" t="str">
        <f>IF(ISBLANK(B2352),"",COUNTA(B$10:B2352))</f>
        <v/>
      </c>
      <c r="B2352" s="24"/>
      <c r="C2352" s="48"/>
      <c r="D2352" s="48"/>
      <c r="E2352" s="33"/>
      <c r="F2352" s="35"/>
      <c r="G2352" s="35"/>
      <c r="H2352" s="49"/>
      <c r="I2352" s="35"/>
      <c r="J2352" s="34"/>
      <c r="K2352" s="62"/>
      <c r="L2352" s="62"/>
      <c r="M2352" s="114"/>
      <c r="N2352" s="116"/>
      <c r="O2352" s="57"/>
      <c r="P2352" s="50"/>
      <c r="Q2352" s="34"/>
      <c r="R2352" s="48"/>
      <c r="T2352" s="231" t="str">
        <f t="shared" si="115"/>
        <v/>
      </c>
      <c r="U2352" s="230"/>
      <c r="W2352" s="221" t="str">
        <f t="shared" si="116"/>
        <v/>
      </c>
      <c r="X2352" s="221" t="str">
        <f t="shared" si="117"/>
        <v/>
      </c>
      <c r="AA2352" s="216" t="str">
        <f>IF(ISNUMBER(J2352),IF(OR(F2352&lt;Soll_Ist_Vergleich!$C$4,F2352&gt;Soll_Ist_Vergleich!$C$5,I2352&lt;Soll_Ist_Vergleich!$C$4,I2352&gt;Soll_Ist_Vergleich!$C$5,O2352&lt;Soll_Ist_Vergleich!$C$4,O2352&gt;Soll_Ist_Vergleich!$C$5),"Datum überprüfen",""),"")</f>
        <v/>
      </c>
    </row>
    <row r="2353" spans="1:27" x14ac:dyDescent="0.2">
      <c r="A2353" s="243" t="str">
        <f>IF(ISBLANK(B2353),"",COUNTA(B$10:B2353))</f>
        <v/>
      </c>
      <c r="B2353" s="24"/>
      <c r="C2353" s="48"/>
      <c r="D2353" s="48"/>
      <c r="E2353" s="33"/>
      <c r="F2353" s="35"/>
      <c r="G2353" s="35"/>
      <c r="H2353" s="49"/>
      <c r="I2353" s="35"/>
      <c r="J2353" s="34"/>
      <c r="K2353" s="62"/>
      <c r="L2353" s="62"/>
      <c r="M2353" s="114"/>
      <c r="N2353" s="116"/>
      <c r="O2353" s="57"/>
      <c r="P2353" s="50"/>
      <c r="Q2353" s="34"/>
      <c r="R2353" s="48"/>
      <c r="T2353" s="231" t="str">
        <f t="shared" si="115"/>
        <v/>
      </c>
      <c r="U2353" s="230"/>
      <c r="W2353" s="221" t="str">
        <f t="shared" si="116"/>
        <v/>
      </c>
      <c r="X2353" s="221" t="str">
        <f t="shared" si="117"/>
        <v/>
      </c>
      <c r="AA2353" s="216" t="str">
        <f>IF(ISNUMBER(J2353),IF(OR(F2353&lt;Soll_Ist_Vergleich!$C$4,F2353&gt;Soll_Ist_Vergleich!$C$5,I2353&lt;Soll_Ist_Vergleich!$C$4,I2353&gt;Soll_Ist_Vergleich!$C$5,O2353&lt;Soll_Ist_Vergleich!$C$4,O2353&gt;Soll_Ist_Vergleich!$C$5),"Datum überprüfen",""),"")</f>
        <v/>
      </c>
    </row>
    <row r="2354" spans="1:27" x14ac:dyDescent="0.2">
      <c r="A2354" s="243" t="str">
        <f>IF(ISBLANK(B2354),"",COUNTA(B$10:B2354))</f>
        <v/>
      </c>
      <c r="B2354" s="24"/>
      <c r="C2354" s="48"/>
      <c r="D2354" s="48"/>
      <c r="E2354" s="33"/>
      <c r="F2354" s="35"/>
      <c r="G2354" s="35"/>
      <c r="H2354" s="49"/>
      <c r="I2354" s="35"/>
      <c r="J2354" s="34"/>
      <c r="K2354" s="62"/>
      <c r="L2354" s="62"/>
      <c r="M2354" s="114"/>
      <c r="N2354" s="116"/>
      <c r="O2354" s="57"/>
      <c r="P2354" s="50"/>
      <c r="Q2354" s="34"/>
      <c r="R2354" s="48"/>
      <c r="T2354" s="231" t="str">
        <f t="shared" si="115"/>
        <v/>
      </c>
      <c r="U2354" s="230"/>
      <c r="W2354" s="221" t="str">
        <f t="shared" si="116"/>
        <v/>
      </c>
      <c r="X2354" s="221" t="str">
        <f t="shared" si="117"/>
        <v/>
      </c>
      <c r="AA2354" s="216" t="str">
        <f>IF(ISNUMBER(J2354),IF(OR(F2354&lt;Soll_Ist_Vergleich!$C$4,F2354&gt;Soll_Ist_Vergleich!$C$5,I2354&lt;Soll_Ist_Vergleich!$C$4,I2354&gt;Soll_Ist_Vergleich!$C$5,O2354&lt;Soll_Ist_Vergleich!$C$4,O2354&gt;Soll_Ist_Vergleich!$C$5),"Datum überprüfen",""),"")</f>
        <v/>
      </c>
    </row>
    <row r="2355" spans="1:27" x14ac:dyDescent="0.2">
      <c r="A2355" s="243" t="str">
        <f>IF(ISBLANK(B2355),"",COUNTA(B$10:B2355))</f>
        <v/>
      </c>
      <c r="B2355" s="24"/>
      <c r="C2355" s="48"/>
      <c r="D2355" s="48"/>
      <c r="E2355" s="33"/>
      <c r="F2355" s="35"/>
      <c r="G2355" s="35"/>
      <c r="H2355" s="49"/>
      <c r="I2355" s="35"/>
      <c r="J2355" s="34"/>
      <c r="K2355" s="62"/>
      <c r="L2355" s="62"/>
      <c r="M2355" s="114"/>
      <c r="N2355" s="116"/>
      <c r="O2355" s="57"/>
      <c r="P2355" s="50"/>
      <c r="Q2355" s="34"/>
      <c r="R2355" s="48"/>
      <c r="T2355" s="231" t="str">
        <f t="shared" si="115"/>
        <v/>
      </c>
      <c r="U2355" s="230"/>
      <c r="W2355" s="221" t="str">
        <f t="shared" si="116"/>
        <v/>
      </c>
      <c r="X2355" s="221" t="str">
        <f t="shared" si="117"/>
        <v/>
      </c>
      <c r="AA2355" s="216" t="str">
        <f>IF(ISNUMBER(J2355),IF(OR(F2355&lt;Soll_Ist_Vergleich!$C$4,F2355&gt;Soll_Ist_Vergleich!$C$5,I2355&lt;Soll_Ist_Vergleich!$C$4,I2355&gt;Soll_Ist_Vergleich!$C$5,O2355&lt;Soll_Ist_Vergleich!$C$4,O2355&gt;Soll_Ist_Vergleich!$C$5),"Datum überprüfen",""),"")</f>
        <v/>
      </c>
    </row>
    <row r="2356" spans="1:27" x14ac:dyDescent="0.2">
      <c r="A2356" s="243" t="str">
        <f>IF(ISBLANK(B2356),"",COUNTA(B$10:B2356))</f>
        <v/>
      </c>
      <c r="B2356" s="24"/>
      <c r="C2356" s="48"/>
      <c r="D2356" s="48"/>
      <c r="E2356" s="33"/>
      <c r="F2356" s="35"/>
      <c r="G2356" s="35"/>
      <c r="H2356" s="49"/>
      <c r="I2356" s="35"/>
      <c r="J2356" s="34"/>
      <c r="K2356" s="62"/>
      <c r="L2356" s="62"/>
      <c r="M2356" s="114"/>
      <c r="N2356" s="116"/>
      <c r="O2356" s="57"/>
      <c r="P2356" s="50"/>
      <c r="Q2356" s="34"/>
      <c r="R2356" s="48"/>
      <c r="T2356" s="231" t="str">
        <f t="shared" si="115"/>
        <v/>
      </c>
      <c r="U2356" s="230"/>
      <c r="W2356" s="221" t="str">
        <f t="shared" si="116"/>
        <v/>
      </c>
      <c r="X2356" s="221" t="str">
        <f t="shared" si="117"/>
        <v/>
      </c>
      <c r="AA2356" s="216" t="str">
        <f>IF(ISNUMBER(J2356),IF(OR(F2356&lt;Soll_Ist_Vergleich!$C$4,F2356&gt;Soll_Ist_Vergleich!$C$5,I2356&lt;Soll_Ist_Vergleich!$C$4,I2356&gt;Soll_Ist_Vergleich!$C$5,O2356&lt;Soll_Ist_Vergleich!$C$4,O2356&gt;Soll_Ist_Vergleich!$C$5),"Datum überprüfen",""),"")</f>
        <v/>
      </c>
    </row>
    <row r="2357" spans="1:27" x14ac:dyDescent="0.2">
      <c r="A2357" s="243" t="str">
        <f>IF(ISBLANK(B2357),"",COUNTA(B$10:B2357))</f>
        <v/>
      </c>
      <c r="B2357" s="24"/>
      <c r="C2357" s="48"/>
      <c r="D2357" s="48"/>
      <c r="E2357" s="33"/>
      <c r="F2357" s="35"/>
      <c r="G2357" s="35"/>
      <c r="H2357" s="49"/>
      <c r="I2357" s="35"/>
      <c r="J2357" s="34"/>
      <c r="K2357" s="62"/>
      <c r="L2357" s="62"/>
      <c r="M2357" s="114"/>
      <c r="N2357" s="116"/>
      <c r="O2357" s="57"/>
      <c r="P2357" s="50"/>
      <c r="Q2357" s="34"/>
      <c r="R2357" s="48"/>
      <c r="T2357" s="231" t="str">
        <f t="shared" si="115"/>
        <v/>
      </c>
      <c r="U2357" s="230"/>
      <c r="W2357" s="221" t="str">
        <f t="shared" si="116"/>
        <v/>
      </c>
      <c r="X2357" s="221" t="str">
        <f t="shared" si="117"/>
        <v/>
      </c>
      <c r="AA2357" s="216" t="str">
        <f>IF(ISNUMBER(J2357),IF(OR(F2357&lt;Soll_Ist_Vergleich!$C$4,F2357&gt;Soll_Ist_Vergleich!$C$5,I2357&lt;Soll_Ist_Vergleich!$C$4,I2357&gt;Soll_Ist_Vergleich!$C$5,O2357&lt;Soll_Ist_Vergleich!$C$4,O2357&gt;Soll_Ist_Vergleich!$C$5),"Datum überprüfen",""),"")</f>
        <v/>
      </c>
    </row>
    <row r="2358" spans="1:27" x14ac:dyDescent="0.2">
      <c r="A2358" s="243" t="str">
        <f>IF(ISBLANK(B2358),"",COUNTA(B$10:B2358))</f>
        <v/>
      </c>
      <c r="B2358" s="24"/>
      <c r="C2358" s="48"/>
      <c r="D2358" s="48"/>
      <c r="E2358" s="33"/>
      <c r="F2358" s="35"/>
      <c r="G2358" s="35"/>
      <c r="H2358" s="49"/>
      <c r="I2358" s="35"/>
      <c r="J2358" s="34"/>
      <c r="K2358" s="62"/>
      <c r="L2358" s="62"/>
      <c r="M2358" s="114"/>
      <c r="N2358" s="116"/>
      <c r="O2358" s="57"/>
      <c r="P2358" s="50"/>
      <c r="Q2358" s="34"/>
      <c r="R2358" s="48"/>
      <c r="T2358" s="231" t="str">
        <f t="shared" si="115"/>
        <v/>
      </c>
      <c r="U2358" s="230"/>
      <c r="W2358" s="221" t="str">
        <f t="shared" si="116"/>
        <v/>
      </c>
      <c r="X2358" s="221" t="str">
        <f t="shared" si="117"/>
        <v/>
      </c>
      <c r="AA2358" s="216" t="str">
        <f>IF(ISNUMBER(J2358),IF(OR(F2358&lt;Soll_Ist_Vergleich!$C$4,F2358&gt;Soll_Ist_Vergleich!$C$5,I2358&lt;Soll_Ist_Vergleich!$C$4,I2358&gt;Soll_Ist_Vergleich!$C$5,O2358&lt;Soll_Ist_Vergleich!$C$4,O2358&gt;Soll_Ist_Vergleich!$C$5),"Datum überprüfen",""),"")</f>
        <v/>
      </c>
    </row>
    <row r="2359" spans="1:27" x14ac:dyDescent="0.2">
      <c r="A2359" s="243" t="str">
        <f>IF(ISBLANK(B2359),"",COUNTA(B$10:B2359))</f>
        <v/>
      </c>
      <c r="B2359" s="24"/>
      <c r="C2359" s="48"/>
      <c r="D2359" s="48"/>
      <c r="E2359" s="33"/>
      <c r="F2359" s="35"/>
      <c r="G2359" s="35"/>
      <c r="H2359" s="49"/>
      <c r="I2359" s="35"/>
      <c r="J2359" s="34"/>
      <c r="K2359" s="62"/>
      <c r="L2359" s="62"/>
      <c r="M2359" s="114"/>
      <c r="N2359" s="116"/>
      <c r="O2359" s="57"/>
      <c r="P2359" s="50"/>
      <c r="Q2359" s="34"/>
      <c r="R2359" s="48"/>
      <c r="T2359" s="231" t="str">
        <f t="shared" si="115"/>
        <v/>
      </c>
      <c r="U2359" s="230"/>
      <c r="W2359" s="221" t="str">
        <f t="shared" si="116"/>
        <v/>
      </c>
      <c r="X2359" s="221" t="str">
        <f t="shared" si="117"/>
        <v/>
      </c>
      <c r="AA2359" s="216" t="str">
        <f>IF(ISNUMBER(J2359),IF(OR(F2359&lt;Soll_Ist_Vergleich!$C$4,F2359&gt;Soll_Ist_Vergleich!$C$5,I2359&lt;Soll_Ist_Vergleich!$C$4,I2359&gt;Soll_Ist_Vergleich!$C$5,O2359&lt;Soll_Ist_Vergleich!$C$4,O2359&gt;Soll_Ist_Vergleich!$C$5),"Datum überprüfen",""),"")</f>
        <v/>
      </c>
    </row>
    <row r="2360" spans="1:27" x14ac:dyDescent="0.2">
      <c r="A2360" s="243" t="str">
        <f>IF(ISBLANK(B2360),"",COUNTA(B$10:B2360))</f>
        <v/>
      </c>
      <c r="B2360" s="24"/>
      <c r="C2360" s="48"/>
      <c r="D2360" s="48"/>
      <c r="E2360" s="33"/>
      <c r="F2360" s="35"/>
      <c r="G2360" s="35"/>
      <c r="H2360" s="49"/>
      <c r="I2360" s="35"/>
      <c r="J2360" s="34"/>
      <c r="K2360" s="62"/>
      <c r="L2360" s="62"/>
      <c r="M2360" s="114"/>
      <c r="N2360" s="116"/>
      <c r="O2360" s="57"/>
      <c r="P2360" s="50"/>
      <c r="Q2360" s="34"/>
      <c r="R2360" s="48"/>
      <c r="T2360" s="231" t="str">
        <f t="shared" si="115"/>
        <v/>
      </c>
      <c r="U2360" s="230"/>
      <c r="W2360" s="221" t="str">
        <f t="shared" si="116"/>
        <v/>
      </c>
      <c r="X2360" s="221" t="str">
        <f t="shared" si="117"/>
        <v/>
      </c>
      <c r="AA2360" s="216" t="str">
        <f>IF(ISNUMBER(J2360),IF(OR(F2360&lt;Soll_Ist_Vergleich!$C$4,F2360&gt;Soll_Ist_Vergleich!$C$5,I2360&lt;Soll_Ist_Vergleich!$C$4,I2360&gt;Soll_Ist_Vergleich!$C$5,O2360&lt;Soll_Ist_Vergleich!$C$4,O2360&gt;Soll_Ist_Vergleich!$C$5),"Datum überprüfen",""),"")</f>
        <v/>
      </c>
    </row>
    <row r="2361" spans="1:27" x14ac:dyDescent="0.2">
      <c r="A2361" s="243" t="str">
        <f>IF(ISBLANK(B2361),"",COUNTA(B$10:B2361))</f>
        <v/>
      </c>
      <c r="B2361" s="24"/>
      <c r="C2361" s="48"/>
      <c r="D2361" s="48"/>
      <c r="E2361" s="33"/>
      <c r="F2361" s="35"/>
      <c r="G2361" s="35"/>
      <c r="H2361" s="49"/>
      <c r="I2361" s="35"/>
      <c r="J2361" s="34"/>
      <c r="K2361" s="62"/>
      <c r="L2361" s="62"/>
      <c r="M2361" s="114"/>
      <c r="N2361" s="116"/>
      <c r="O2361" s="57"/>
      <c r="P2361" s="50"/>
      <c r="Q2361" s="34"/>
      <c r="R2361" s="48"/>
      <c r="T2361" s="231" t="str">
        <f t="shared" si="115"/>
        <v/>
      </c>
      <c r="U2361" s="230"/>
      <c r="W2361" s="221" t="str">
        <f t="shared" si="116"/>
        <v/>
      </c>
      <c r="X2361" s="221" t="str">
        <f t="shared" si="117"/>
        <v/>
      </c>
      <c r="AA2361" s="216" t="str">
        <f>IF(ISNUMBER(J2361),IF(OR(F2361&lt;Soll_Ist_Vergleich!$C$4,F2361&gt;Soll_Ist_Vergleich!$C$5,I2361&lt;Soll_Ist_Vergleich!$C$4,I2361&gt;Soll_Ist_Vergleich!$C$5,O2361&lt;Soll_Ist_Vergleich!$C$4,O2361&gt;Soll_Ist_Vergleich!$C$5),"Datum überprüfen",""),"")</f>
        <v/>
      </c>
    </row>
    <row r="2362" spans="1:27" x14ac:dyDescent="0.2">
      <c r="A2362" s="243" t="str">
        <f>IF(ISBLANK(B2362),"",COUNTA(B$10:B2362))</f>
        <v/>
      </c>
      <c r="B2362" s="24"/>
      <c r="C2362" s="48"/>
      <c r="D2362" s="48"/>
      <c r="E2362" s="33"/>
      <c r="F2362" s="35"/>
      <c r="G2362" s="35"/>
      <c r="H2362" s="49"/>
      <c r="I2362" s="35"/>
      <c r="J2362" s="34"/>
      <c r="K2362" s="62"/>
      <c r="L2362" s="62"/>
      <c r="M2362" s="114"/>
      <c r="N2362" s="116"/>
      <c r="O2362" s="57"/>
      <c r="P2362" s="50"/>
      <c r="Q2362" s="34"/>
      <c r="R2362" s="48"/>
      <c r="T2362" s="231" t="str">
        <f t="shared" ref="T2362:T2425" si="118">IF(ISNUMBER(Q2362),Q2362-S2362,"")</f>
        <v/>
      </c>
      <c r="U2362" s="230"/>
      <c r="W2362" s="221" t="str">
        <f t="shared" ref="W2362:W2425" si="119">IF(ISNUMBER(J2362),ROUND(J2362/(1+L2362/100)*(1-K2362/100),2),"")</f>
        <v/>
      </c>
      <c r="X2362" s="221" t="str">
        <f t="shared" ref="X2362:X2425" si="120">IF(ISNUMBER(J2362),ROUND(J2362/(1+L2362/100),2),"")</f>
        <v/>
      </c>
      <c r="AA2362" s="216" t="str">
        <f>IF(ISNUMBER(J2362),IF(OR(F2362&lt;Soll_Ist_Vergleich!$C$4,F2362&gt;Soll_Ist_Vergleich!$C$5,I2362&lt;Soll_Ist_Vergleich!$C$4,I2362&gt;Soll_Ist_Vergleich!$C$5,O2362&lt;Soll_Ist_Vergleich!$C$4,O2362&gt;Soll_Ist_Vergleich!$C$5),"Datum überprüfen",""),"")</f>
        <v/>
      </c>
    </row>
    <row r="2363" spans="1:27" x14ac:dyDescent="0.2">
      <c r="A2363" s="243" t="str">
        <f>IF(ISBLANK(B2363),"",COUNTA(B$10:B2363))</f>
        <v/>
      </c>
      <c r="B2363" s="24"/>
      <c r="C2363" s="48"/>
      <c r="D2363" s="48"/>
      <c r="E2363" s="33"/>
      <c r="F2363" s="35"/>
      <c r="G2363" s="35"/>
      <c r="H2363" s="49"/>
      <c r="I2363" s="35"/>
      <c r="J2363" s="34"/>
      <c r="K2363" s="62"/>
      <c r="L2363" s="62"/>
      <c r="M2363" s="114"/>
      <c r="N2363" s="116"/>
      <c r="O2363" s="57"/>
      <c r="P2363" s="50"/>
      <c r="Q2363" s="34"/>
      <c r="R2363" s="48"/>
      <c r="T2363" s="231" t="str">
        <f t="shared" si="118"/>
        <v/>
      </c>
      <c r="U2363" s="230"/>
      <c r="W2363" s="221" t="str">
        <f t="shared" si="119"/>
        <v/>
      </c>
      <c r="X2363" s="221" t="str">
        <f t="shared" si="120"/>
        <v/>
      </c>
      <c r="AA2363" s="216" t="str">
        <f>IF(ISNUMBER(J2363),IF(OR(F2363&lt;Soll_Ist_Vergleich!$C$4,F2363&gt;Soll_Ist_Vergleich!$C$5,I2363&lt;Soll_Ist_Vergleich!$C$4,I2363&gt;Soll_Ist_Vergleich!$C$5,O2363&lt;Soll_Ist_Vergleich!$C$4,O2363&gt;Soll_Ist_Vergleich!$C$5),"Datum überprüfen",""),"")</f>
        <v/>
      </c>
    </row>
    <row r="2364" spans="1:27" x14ac:dyDescent="0.2">
      <c r="A2364" s="243" t="str">
        <f>IF(ISBLANK(B2364),"",COUNTA(B$10:B2364))</f>
        <v/>
      </c>
      <c r="B2364" s="24"/>
      <c r="C2364" s="48"/>
      <c r="D2364" s="48"/>
      <c r="E2364" s="33"/>
      <c r="F2364" s="35"/>
      <c r="G2364" s="35"/>
      <c r="H2364" s="49"/>
      <c r="I2364" s="35"/>
      <c r="J2364" s="34"/>
      <c r="K2364" s="62"/>
      <c r="L2364" s="62"/>
      <c r="M2364" s="114"/>
      <c r="N2364" s="116"/>
      <c r="O2364" s="57"/>
      <c r="P2364" s="50"/>
      <c r="Q2364" s="34"/>
      <c r="R2364" s="48"/>
      <c r="T2364" s="231" t="str">
        <f t="shared" si="118"/>
        <v/>
      </c>
      <c r="U2364" s="230"/>
      <c r="W2364" s="221" t="str">
        <f t="shared" si="119"/>
        <v/>
      </c>
      <c r="X2364" s="221" t="str">
        <f t="shared" si="120"/>
        <v/>
      </c>
      <c r="AA2364" s="216" t="str">
        <f>IF(ISNUMBER(J2364),IF(OR(F2364&lt;Soll_Ist_Vergleich!$C$4,F2364&gt;Soll_Ist_Vergleich!$C$5,I2364&lt;Soll_Ist_Vergleich!$C$4,I2364&gt;Soll_Ist_Vergleich!$C$5,O2364&lt;Soll_Ist_Vergleich!$C$4,O2364&gt;Soll_Ist_Vergleich!$C$5),"Datum überprüfen",""),"")</f>
        <v/>
      </c>
    </row>
    <row r="2365" spans="1:27" x14ac:dyDescent="0.2">
      <c r="A2365" s="243" t="str">
        <f>IF(ISBLANK(B2365),"",COUNTA(B$10:B2365))</f>
        <v/>
      </c>
      <c r="B2365" s="24"/>
      <c r="C2365" s="48"/>
      <c r="D2365" s="48"/>
      <c r="E2365" s="33"/>
      <c r="F2365" s="35"/>
      <c r="G2365" s="35"/>
      <c r="H2365" s="49"/>
      <c r="I2365" s="35"/>
      <c r="J2365" s="34"/>
      <c r="K2365" s="62"/>
      <c r="L2365" s="62"/>
      <c r="M2365" s="114"/>
      <c r="N2365" s="116"/>
      <c r="O2365" s="57"/>
      <c r="P2365" s="50"/>
      <c r="Q2365" s="34"/>
      <c r="R2365" s="48"/>
      <c r="T2365" s="231" t="str">
        <f t="shared" si="118"/>
        <v/>
      </c>
      <c r="U2365" s="230"/>
      <c r="W2365" s="221" t="str">
        <f t="shared" si="119"/>
        <v/>
      </c>
      <c r="X2365" s="221" t="str">
        <f t="shared" si="120"/>
        <v/>
      </c>
      <c r="AA2365" s="216" t="str">
        <f>IF(ISNUMBER(J2365),IF(OR(F2365&lt;Soll_Ist_Vergleich!$C$4,F2365&gt;Soll_Ist_Vergleich!$C$5,I2365&lt;Soll_Ist_Vergleich!$C$4,I2365&gt;Soll_Ist_Vergleich!$C$5,O2365&lt;Soll_Ist_Vergleich!$C$4,O2365&gt;Soll_Ist_Vergleich!$C$5),"Datum überprüfen",""),"")</f>
        <v/>
      </c>
    </row>
    <row r="2366" spans="1:27" x14ac:dyDescent="0.2">
      <c r="A2366" s="243" t="str">
        <f>IF(ISBLANK(B2366),"",COUNTA(B$10:B2366))</f>
        <v/>
      </c>
      <c r="B2366" s="24"/>
      <c r="C2366" s="48"/>
      <c r="D2366" s="48"/>
      <c r="E2366" s="33"/>
      <c r="F2366" s="35"/>
      <c r="G2366" s="35"/>
      <c r="H2366" s="49"/>
      <c r="I2366" s="35"/>
      <c r="J2366" s="34"/>
      <c r="K2366" s="62"/>
      <c r="L2366" s="62"/>
      <c r="M2366" s="114"/>
      <c r="N2366" s="116"/>
      <c r="O2366" s="57"/>
      <c r="P2366" s="50"/>
      <c r="Q2366" s="34"/>
      <c r="R2366" s="48"/>
      <c r="T2366" s="231" t="str">
        <f t="shared" si="118"/>
        <v/>
      </c>
      <c r="U2366" s="230"/>
      <c r="W2366" s="221" t="str">
        <f t="shared" si="119"/>
        <v/>
      </c>
      <c r="X2366" s="221" t="str">
        <f t="shared" si="120"/>
        <v/>
      </c>
      <c r="AA2366" s="216" t="str">
        <f>IF(ISNUMBER(J2366),IF(OR(F2366&lt;Soll_Ist_Vergleich!$C$4,F2366&gt;Soll_Ist_Vergleich!$C$5,I2366&lt;Soll_Ist_Vergleich!$C$4,I2366&gt;Soll_Ist_Vergleich!$C$5,O2366&lt;Soll_Ist_Vergleich!$C$4,O2366&gt;Soll_Ist_Vergleich!$C$5),"Datum überprüfen",""),"")</f>
        <v/>
      </c>
    </row>
    <row r="2367" spans="1:27" x14ac:dyDescent="0.2">
      <c r="A2367" s="243" t="str">
        <f>IF(ISBLANK(B2367),"",COUNTA(B$10:B2367))</f>
        <v/>
      </c>
      <c r="B2367" s="24"/>
      <c r="C2367" s="48"/>
      <c r="D2367" s="48"/>
      <c r="E2367" s="33"/>
      <c r="F2367" s="35"/>
      <c r="G2367" s="35"/>
      <c r="H2367" s="49"/>
      <c r="I2367" s="35"/>
      <c r="J2367" s="34"/>
      <c r="K2367" s="62"/>
      <c r="L2367" s="62"/>
      <c r="M2367" s="114"/>
      <c r="N2367" s="116"/>
      <c r="O2367" s="57"/>
      <c r="P2367" s="50"/>
      <c r="Q2367" s="34"/>
      <c r="R2367" s="48"/>
      <c r="T2367" s="231" t="str">
        <f t="shared" si="118"/>
        <v/>
      </c>
      <c r="U2367" s="230"/>
      <c r="W2367" s="221" t="str">
        <f t="shared" si="119"/>
        <v/>
      </c>
      <c r="X2367" s="221" t="str">
        <f t="shared" si="120"/>
        <v/>
      </c>
      <c r="AA2367" s="216" t="str">
        <f>IF(ISNUMBER(J2367),IF(OR(F2367&lt;Soll_Ist_Vergleich!$C$4,F2367&gt;Soll_Ist_Vergleich!$C$5,I2367&lt;Soll_Ist_Vergleich!$C$4,I2367&gt;Soll_Ist_Vergleich!$C$5,O2367&lt;Soll_Ist_Vergleich!$C$4,O2367&gt;Soll_Ist_Vergleich!$C$5),"Datum überprüfen",""),"")</f>
        <v/>
      </c>
    </row>
    <row r="2368" spans="1:27" x14ac:dyDescent="0.2">
      <c r="A2368" s="243" t="str">
        <f>IF(ISBLANK(B2368),"",COUNTA(B$10:B2368))</f>
        <v/>
      </c>
      <c r="B2368" s="24"/>
      <c r="C2368" s="48"/>
      <c r="D2368" s="48"/>
      <c r="E2368" s="33"/>
      <c r="F2368" s="35"/>
      <c r="G2368" s="35"/>
      <c r="H2368" s="49"/>
      <c r="I2368" s="35"/>
      <c r="J2368" s="34"/>
      <c r="K2368" s="62"/>
      <c r="L2368" s="62"/>
      <c r="M2368" s="114"/>
      <c r="N2368" s="116"/>
      <c r="O2368" s="57"/>
      <c r="P2368" s="50"/>
      <c r="Q2368" s="34"/>
      <c r="R2368" s="48"/>
      <c r="T2368" s="231" t="str">
        <f t="shared" si="118"/>
        <v/>
      </c>
      <c r="U2368" s="230"/>
      <c r="W2368" s="221" t="str">
        <f t="shared" si="119"/>
        <v/>
      </c>
      <c r="X2368" s="221" t="str">
        <f t="shared" si="120"/>
        <v/>
      </c>
      <c r="AA2368" s="216" t="str">
        <f>IF(ISNUMBER(J2368),IF(OR(F2368&lt;Soll_Ist_Vergleich!$C$4,F2368&gt;Soll_Ist_Vergleich!$C$5,I2368&lt;Soll_Ist_Vergleich!$C$4,I2368&gt;Soll_Ist_Vergleich!$C$5,O2368&lt;Soll_Ist_Vergleich!$C$4,O2368&gt;Soll_Ist_Vergleich!$C$5),"Datum überprüfen",""),"")</f>
        <v/>
      </c>
    </row>
    <row r="2369" spans="1:27" x14ac:dyDescent="0.2">
      <c r="A2369" s="243" t="str">
        <f>IF(ISBLANK(B2369),"",COUNTA(B$10:B2369))</f>
        <v/>
      </c>
      <c r="B2369" s="24"/>
      <c r="C2369" s="48"/>
      <c r="D2369" s="48"/>
      <c r="E2369" s="33"/>
      <c r="F2369" s="35"/>
      <c r="G2369" s="35"/>
      <c r="H2369" s="49"/>
      <c r="I2369" s="35"/>
      <c r="J2369" s="34"/>
      <c r="K2369" s="62"/>
      <c r="L2369" s="62"/>
      <c r="M2369" s="114"/>
      <c r="N2369" s="116"/>
      <c r="O2369" s="57"/>
      <c r="P2369" s="50"/>
      <c r="Q2369" s="34"/>
      <c r="R2369" s="48"/>
      <c r="T2369" s="231" t="str">
        <f t="shared" si="118"/>
        <v/>
      </c>
      <c r="U2369" s="230"/>
      <c r="W2369" s="221" t="str">
        <f t="shared" si="119"/>
        <v/>
      </c>
      <c r="X2369" s="221" t="str">
        <f t="shared" si="120"/>
        <v/>
      </c>
      <c r="AA2369" s="216" t="str">
        <f>IF(ISNUMBER(J2369),IF(OR(F2369&lt;Soll_Ist_Vergleich!$C$4,F2369&gt;Soll_Ist_Vergleich!$C$5,I2369&lt;Soll_Ist_Vergleich!$C$4,I2369&gt;Soll_Ist_Vergleich!$C$5,O2369&lt;Soll_Ist_Vergleich!$C$4,O2369&gt;Soll_Ist_Vergleich!$C$5),"Datum überprüfen",""),"")</f>
        <v/>
      </c>
    </row>
    <row r="2370" spans="1:27" x14ac:dyDescent="0.2">
      <c r="A2370" s="243" t="str">
        <f>IF(ISBLANK(B2370),"",COUNTA(B$10:B2370))</f>
        <v/>
      </c>
      <c r="B2370" s="24"/>
      <c r="C2370" s="48"/>
      <c r="D2370" s="48"/>
      <c r="E2370" s="33"/>
      <c r="F2370" s="35"/>
      <c r="G2370" s="35"/>
      <c r="H2370" s="49"/>
      <c r="I2370" s="35"/>
      <c r="J2370" s="34"/>
      <c r="K2370" s="62"/>
      <c r="L2370" s="62"/>
      <c r="M2370" s="114"/>
      <c r="N2370" s="116"/>
      <c r="O2370" s="57"/>
      <c r="P2370" s="50"/>
      <c r="Q2370" s="34"/>
      <c r="R2370" s="48"/>
      <c r="T2370" s="231" t="str">
        <f t="shared" si="118"/>
        <v/>
      </c>
      <c r="U2370" s="230"/>
      <c r="W2370" s="221" t="str">
        <f t="shared" si="119"/>
        <v/>
      </c>
      <c r="X2370" s="221" t="str">
        <f t="shared" si="120"/>
        <v/>
      </c>
      <c r="AA2370" s="216" t="str">
        <f>IF(ISNUMBER(J2370),IF(OR(F2370&lt;Soll_Ist_Vergleich!$C$4,F2370&gt;Soll_Ist_Vergleich!$C$5,I2370&lt;Soll_Ist_Vergleich!$C$4,I2370&gt;Soll_Ist_Vergleich!$C$5,O2370&lt;Soll_Ist_Vergleich!$C$4,O2370&gt;Soll_Ist_Vergleich!$C$5),"Datum überprüfen",""),"")</f>
        <v/>
      </c>
    </row>
    <row r="2371" spans="1:27" x14ac:dyDescent="0.2">
      <c r="A2371" s="243" t="str">
        <f>IF(ISBLANK(B2371),"",COUNTA(B$10:B2371))</f>
        <v/>
      </c>
      <c r="B2371" s="24"/>
      <c r="C2371" s="48"/>
      <c r="D2371" s="48"/>
      <c r="E2371" s="33"/>
      <c r="F2371" s="35"/>
      <c r="G2371" s="35"/>
      <c r="H2371" s="49"/>
      <c r="I2371" s="35"/>
      <c r="J2371" s="34"/>
      <c r="K2371" s="62"/>
      <c r="L2371" s="62"/>
      <c r="M2371" s="114"/>
      <c r="N2371" s="116"/>
      <c r="O2371" s="57"/>
      <c r="P2371" s="50"/>
      <c r="Q2371" s="34"/>
      <c r="R2371" s="48"/>
      <c r="T2371" s="231" t="str">
        <f t="shared" si="118"/>
        <v/>
      </c>
      <c r="U2371" s="230"/>
      <c r="W2371" s="221" t="str">
        <f t="shared" si="119"/>
        <v/>
      </c>
      <c r="X2371" s="221" t="str">
        <f t="shared" si="120"/>
        <v/>
      </c>
      <c r="AA2371" s="216" t="str">
        <f>IF(ISNUMBER(J2371),IF(OR(F2371&lt;Soll_Ist_Vergleich!$C$4,F2371&gt;Soll_Ist_Vergleich!$C$5,I2371&lt;Soll_Ist_Vergleich!$C$4,I2371&gt;Soll_Ist_Vergleich!$C$5,O2371&lt;Soll_Ist_Vergleich!$C$4,O2371&gt;Soll_Ist_Vergleich!$C$5),"Datum überprüfen",""),"")</f>
        <v/>
      </c>
    </row>
    <row r="2372" spans="1:27" x14ac:dyDescent="0.2">
      <c r="A2372" s="243" t="str">
        <f>IF(ISBLANK(B2372),"",COUNTA(B$10:B2372))</f>
        <v/>
      </c>
      <c r="B2372" s="24"/>
      <c r="C2372" s="48"/>
      <c r="D2372" s="48"/>
      <c r="E2372" s="33"/>
      <c r="F2372" s="35"/>
      <c r="G2372" s="35"/>
      <c r="H2372" s="49"/>
      <c r="I2372" s="35"/>
      <c r="J2372" s="34"/>
      <c r="K2372" s="62"/>
      <c r="L2372" s="62"/>
      <c r="M2372" s="114"/>
      <c r="N2372" s="116"/>
      <c r="O2372" s="57"/>
      <c r="P2372" s="50"/>
      <c r="Q2372" s="34"/>
      <c r="R2372" s="48"/>
      <c r="T2372" s="231" t="str">
        <f t="shared" si="118"/>
        <v/>
      </c>
      <c r="U2372" s="230"/>
      <c r="W2372" s="221" t="str">
        <f t="shared" si="119"/>
        <v/>
      </c>
      <c r="X2372" s="221" t="str">
        <f t="shared" si="120"/>
        <v/>
      </c>
      <c r="AA2372" s="216" t="str">
        <f>IF(ISNUMBER(J2372),IF(OR(F2372&lt;Soll_Ist_Vergleich!$C$4,F2372&gt;Soll_Ist_Vergleich!$C$5,I2372&lt;Soll_Ist_Vergleich!$C$4,I2372&gt;Soll_Ist_Vergleich!$C$5,O2372&lt;Soll_Ist_Vergleich!$C$4,O2372&gt;Soll_Ist_Vergleich!$C$5),"Datum überprüfen",""),"")</f>
        <v/>
      </c>
    </row>
    <row r="2373" spans="1:27" x14ac:dyDescent="0.2">
      <c r="A2373" s="243" t="str">
        <f>IF(ISBLANK(B2373),"",COUNTA(B$10:B2373))</f>
        <v/>
      </c>
      <c r="B2373" s="24"/>
      <c r="C2373" s="48"/>
      <c r="D2373" s="48"/>
      <c r="E2373" s="33"/>
      <c r="F2373" s="35"/>
      <c r="G2373" s="35"/>
      <c r="H2373" s="49"/>
      <c r="I2373" s="35"/>
      <c r="J2373" s="34"/>
      <c r="K2373" s="62"/>
      <c r="L2373" s="62"/>
      <c r="M2373" s="114"/>
      <c r="N2373" s="116"/>
      <c r="O2373" s="57"/>
      <c r="P2373" s="50"/>
      <c r="Q2373" s="34"/>
      <c r="R2373" s="48"/>
      <c r="T2373" s="231" t="str">
        <f t="shared" si="118"/>
        <v/>
      </c>
      <c r="U2373" s="230"/>
      <c r="W2373" s="221" t="str">
        <f t="shared" si="119"/>
        <v/>
      </c>
      <c r="X2373" s="221" t="str">
        <f t="shared" si="120"/>
        <v/>
      </c>
      <c r="AA2373" s="216" t="str">
        <f>IF(ISNUMBER(J2373),IF(OR(F2373&lt;Soll_Ist_Vergleich!$C$4,F2373&gt;Soll_Ist_Vergleich!$C$5,I2373&lt;Soll_Ist_Vergleich!$C$4,I2373&gt;Soll_Ist_Vergleich!$C$5,O2373&lt;Soll_Ist_Vergleich!$C$4,O2373&gt;Soll_Ist_Vergleich!$C$5),"Datum überprüfen",""),"")</f>
        <v/>
      </c>
    </row>
    <row r="2374" spans="1:27" x14ac:dyDescent="0.2">
      <c r="A2374" s="243" t="str">
        <f>IF(ISBLANK(B2374),"",COUNTA(B$10:B2374))</f>
        <v/>
      </c>
      <c r="B2374" s="24"/>
      <c r="C2374" s="48"/>
      <c r="D2374" s="48"/>
      <c r="E2374" s="33"/>
      <c r="F2374" s="35"/>
      <c r="G2374" s="35"/>
      <c r="H2374" s="49"/>
      <c r="I2374" s="35"/>
      <c r="J2374" s="34"/>
      <c r="K2374" s="62"/>
      <c r="L2374" s="62"/>
      <c r="M2374" s="114"/>
      <c r="N2374" s="116"/>
      <c r="O2374" s="57"/>
      <c r="P2374" s="50"/>
      <c r="Q2374" s="34"/>
      <c r="R2374" s="48"/>
      <c r="T2374" s="231" t="str">
        <f t="shared" si="118"/>
        <v/>
      </c>
      <c r="U2374" s="230"/>
      <c r="W2374" s="221" t="str">
        <f t="shared" si="119"/>
        <v/>
      </c>
      <c r="X2374" s="221" t="str">
        <f t="shared" si="120"/>
        <v/>
      </c>
      <c r="AA2374" s="216" t="str">
        <f>IF(ISNUMBER(J2374),IF(OR(F2374&lt;Soll_Ist_Vergleich!$C$4,F2374&gt;Soll_Ist_Vergleich!$C$5,I2374&lt;Soll_Ist_Vergleich!$C$4,I2374&gt;Soll_Ist_Vergleich!$C$5,O2374&lt;Soll_Ist_Vergleich!$C$4,O2374&gt;Soll_Ist_Vergleich!$C$5),"Datum überprüfen",""),"")</f>
        <v/>
      </c>
    </row>
    <row r="2375" spans="1:27" x14ac:dyDescent="0.2">
      <c r="A2375" s="243" t="str">
        <f>IF(ISBLANK(B2375),"",COUNTA(B$10:B2375))</f>
        <v/>
      </c>
      <c r="B2375" s="24"/>
      <c r="C2375" s="48"/>
      <c r="D2375" s="48"/>
      <c r="E2375" s="33"/>
      <c r="F2375" s="35"/>
      <c r="G2375" s="35"/>
      <c r="H2375" s="49"/>
      <c r="I2375" s="35"/>
      <c r="J2375" s="34"/>
      <c r="K2375" s="62"/>
      <c r="L2375" s="62"/>
      <c r="M2375" s="114"/>
      <c r="N2375" s="116"/>
      <c r="O2375" s="57"/>
      <c r="P2375" s="50"/>
      <c r="Q2375" s="34"/>
      <c r="R2375" s="48"/>
      <c r="T2375" s="231" t="str">
        <f t="shared" si="118"/>
        <v/>
      </c>
      <c r="U2375" s="230"/>
      <c r="W2375" s="221" t="str">
        <f t="shared" si="119"/>
        <v/>
      </c>
      <c r="X2375" s="221" t="str">
        <f t="shared" si="120"/>
        <v/>
      </c>
      <c r="AA2375" s="216" t="str">
        <f>IF(ISNUMBER(J2375),IF(OR(F2375&lt;Soll_Ist_Vergleich!$C$4,F2375&gt;Soll_Ist_Vergleich!$C$5,I2375&lt;Soll_Ist_Vergleich!$C$4,I2375&gt;Soll_Ist_Vergleich!$C$5,O2375&lt;Soll_Ist_Vergleich!$C$4,O2375&gt;Soll_Ist_Vergleich!$C$5),"Datum überprüfen",""),"")</f>
        <v/>
      </c>
    </row>
    <row r="2376" spans="1:27" x14ac:dyDescent="0.2">
      <c r="A2376" s="243" t="str">
        <f>IF(ISBLANK(B2376),"",COUNTA(B$10:B2376))</f>
        <v/>
      </c>
      <c r="B2376" s="24"/>
      <c r="C2376" s="48"/>
      <c r="D2376" s="48"/>
      <c r="E2376" s="33"/>
      <c r="F2376" s="35"/>
      <c r="G2376" s="35"/>
      <c r="H2376" s="49"/>
      <c r="I2376" s="35"/>
      <c r="J2376" s="34"/>
      <c r="K2376" s="62"/>
      <c r="L2376" s="62"/>
      <c r="M2376" s="114"/>
      <c r="N2376" s="116"/>
      <c r="O2376" s="57"/>
      <c r="P2376" s="50"/>
      <c r="Q2376" s="34"/>
      <c r="R2376" s="48"/>
      <c r="T2376" s="231" t="str">
        <f t="shared" si="118"/>
        <v/>
      </c>
      <c r="U2376" s="230"/>
      <c r="W2376" s="221" t="str">
        <f t="shared" si="119"/>
        <v/>
      </c>
      <c r="X2376" s="221" t="str">
        <f t="shared" si="120"/>
        <v/>
      </c>
      <c r="AA2376" s="216" t="str">
        <f>IF(ISNUMBER(J2376),IF(OR(F2376&lt;Soll_Ist_Vergleich!$C$4,F2376&gt;Soll_Ist_Vergleich!$C$5,I2376&lt;Soll_Ist_Vergleich!$C$4,I2376&gt;Soll_Ist_Vergleich!$C$5,O2376&lt;Soll_Ist_Vergleich!$C$4,O2376&gt;Soll_Ist_Vergleich!$C$5),"Datum überprüfen",""),"")</f>
        <v/>
      </c>
    </row>
    <row r="2377" spans="1:27" x14ac:dyDescent="0.2">
      <c r="A2377" s="243" t="str">
        <f>IF(ISBLANK(B2377),"",COUNTA(B$10:B2377))</f>
        <v/>
      </c>
      <c r="B2377" s="24"/>
      <c r="C2377" s="48"/>
      <c r="D2377" s="48"/>
      <c r="E2377" s="33"/>
      <c r="F2377" s="35"/>
      <c r="G2377" s="35"/>
      <c r="H2377" s="49"/>
      <c r="I2377" s="35"/>
      <c r="J2377" s="34"/>
      <c r="K2377" s="62"/>
      <c r="L2377" s="62"/>
      <c r="M2377" s="114"/>
      <c r="N2377" s="116"/>
      <c r="O2377" s="57"/>
      <c r="P2377" s="50"/>
      <c r="Q2377" s="34"/>
      <c r="R2377" s="48"/>
      <c r="T2377" s="231" t="str">
        <f t="shared" si="118"/>
        <v/>
      </c>
      <c r="U2377" s="230"/>
      <c r="W2377" s="221" t="str">
        <f t="shared" si="119"/>
        <v/>
      </c>
      <c r="X2377" s="221" t="str">
        <f t="shared" si="120"/>
        <v/>
      </c>
      <c r="AA2377" s="216" t="str">
        <f>IF(ISNUMBER(J2377),IF(OR(F2377&lt;Soll_Ist_Vergleich!$C$4,F2377&gt;Soll_Ist_Vergleich!$C$5,I2377&lt;Soll_Ist_Vergleich!$C$4,I2377&gt;Soll_Ist_Vergleich!$C$5,O2377&lt;Soll_Ist_Vergleich!$C$4,O2377&gt;Soll_Ist_Vergleich!$C$5),"Datum überprüfen",""),"")</f>
        <v/>
      </c>
    </row>
    <row r="2378" spans="1:27" x14ac:dyDescent="0.2">
      <c r="A2378" s="243" t="str">
        <f>IF(ISBLANK(B2378),"",COUNTA(B$10:B2378))</f>
        <v/>
      </c>
      <c r="B2378" s="24"/>
      <c r="C2378" s="48"/>
      <c r="D2378" s="48"/>
      <c r="E2378" s="33"/>
      <c r="F2378" s="35"/>
      <c r="G2378" s="35"/>
      <c r="H2378" s="49"/>
      <c r="I2378" s="35"/>
      <c r="J2378" s="34"/>
      <c r="K2378" s="62"/>
      <c r="L2378" s="62"/>
      <c r="M2378" s="114"/>
      <c r="N2378" s="116"/>
      <c r="O2378" s="57"/>
      <c r="P2378" s="50"/>
      <c r="Q2378" s="34"/>
      <c r="R2378" s="48"/>
      <c r="T2378" s="231" t="str">
        <f t="shared" si="118"/>
        <v/>
      </c>
      <c r="U2378" s="230"/>
      <c r="W2378" s="221" t="str">
        <f t="shared" si="119"/>
        <v/>
      </c>
      <c r="X2378" s="221" t="str">
        <f t="shared" si="120"/>
        <v/>
      </c>
      <c r="AA2378" s="216" t="str">
        <f>IF(ISNUMBER(J2378),IF(OR(F2378&lt;Soll_Ist_Vergleich!$C$4,F2378&gt;Soll_Ist_Vergleich!$C$5,I2378&lt;Soll_Ist_Vergleich!$C$4,I2378&gt;Soll_Ist_Vergleich!$C$5,O2378&lt;Soll_Ist_Vergleich!$C$4,O2378&gt;Soll_Ist_Vergleich!$C$5),"Datum überprüfen",""),"")</f>
        <v/>
      </c>
    </row>
    <row r="2379" spans="1:27" x14ac:dyDescent="0.2">
      <c r="A2379" s="243" t="str">
        <f>IF(ISBLANK(B2379),"",COUNTA(B$10:B2379))</f>
        <v/>
      </c>
      <c r="B2379" s="24"/>
      <c r="C2379" s="48"/>
      <c r="D2379" s="48"/>
      <c r="E2379" s="33"/>
      <c r="F2379" s="35"/>
      <c r="G2379" s="35"/>
      <c r="H2379" s="49"/>
      <c r="I2379" s="35"/>
      <c r="J2379" s="34"/>
      <c r="K2379" s="62"/>
      <c r="L2379" s="62"/>
      <c r="M2379" s="114"/>
      <c r="N2379" s="116"/>
      <c r="O2379" s="57"/>
      <c r="P2379" s="50"/>
      <c r="Q2379" s="34"/>
      <c r="R2379" s="48"/>
      <c r="T2379" s="231" t="str">
        <f t="shared" si="118"/>
        <v/>
      </c>
      <c r="U2379" s="230"/>
      <c r="W2379" s="221" t="str">
        <f t="shared" si="119"/>
        <v/>
      </c>
      <c r="X2379" s="221" t="str">
        <f t="shared" si="120"/>
        <v/>
      </c>
      <c r="AA2379" s="216" t="str">
        <f>IF(ISNUMBER(J2379),IF(OR(F2379&lt;Soll_Ist_Vergleich!$C$4,F2379&gt;Soll_Ist_Vergleich!$C$5,I2379&lt;Soll_Ist_Vergleich!$C$4,I2379&gt;Soll_Ist_Vergleich!$C$5,O2379&lt;Soll_Ist_Vergleich!$C$4,O2379&gt;Soll_Ist_Vergleich!$C$5),"Datum überprüfen",""),"")</f>
        <v/>
      </c>
    </row>
    <row r="2380" spans="1:27" x14ac:dyDescent="0.2">
      <c r="A2380" s="243" t="str">
        <f>IF(ISBLANK(B2380),"",COUNTA(B$10:B2380))</f>
        <v/>
      </c>
      <c r="B2380" s="24"/>
      <c r="C2380" s="48"/>
      <c r="D2380" s="48"/>
      <c r="E2380" s="33"/>
      <c r="F2380" s="35"/>
      <c r="G2380" s="35"/>
      <c r="H2380" s="49"/>
      <c r="I2380" s="35"/>
      <c r="J2380" s="34"/>
      <c r="K2380" s="62"/>
      <c r="L2380" s="62"/>
      <c r="M2380" s="114"/>
      <c r="N2380" s="116"/>
      <c r="O2380" s="57"/>
      <c r="P2380" s="50"/>
      <c r="Q2380" s="34"/>
      <c r="R2380" s="48"/>
      <c r="T2380" s="231" t="str">
        <f t="shared" si="118"/>
        <v/>
      </c>
      <c r="U2380" s="230"/>
      <c r="W2380" s="221" t="str">
        <f t="shared" si="119"/>
        <v/>
      </c>
      <c r="X2380" s="221" t="str">
        <f t="shared" si="120"/>
        <v/>
      </c>
      <c r="AA2380" s="216" t="str">
        <f>IF(ISNUMBER(J2380),IF(OR(F2380&lt;Soll_Ist_Vergleich!$C$4,F2380&gt;Soll_Ist_Vergleich!$C$5,I2380&lt;Soll_Ist_Vergleich!$C$4,I2380&gt;Soll_Ist_Vergleich!$C$5,O2380&lt;Soll_Ist_Vergleich!$C$4,O2380&gt;Soll_Ist_Vergleich!$C$5),"Datum überprüfen",""),"")</f>
        <v/>
      </c>
    </row>
    <row r="2381" spans="1:27" x14ac:dyDescent="0.2">
      <c r="A2381" s="243" t="str">
        <f>IF(ISBLANK(B2381),"",COUNTA(B$10:B2381))</f>
        <v/>
      </c>
      <c r="B2381" s="24"/>
      <c r="C2381" s="48"/>
      <c r="D2381" s="48"/>
      <c r="E2381" s="33"/>
      <c r="F2381" s="35"/>
      <c r="G2381" s="35"/>
      <c r="H2381" s="49"/>
      <c r="I2381" s="35"/>
      <c r="J2381" s="34"/>
      <c r="K2381" s="62"/>
      <c r="L2381" s="62"/>
      <c r="M2381" s="114"/>
      <c r="N2381" s="116"/>
      <c r="O2381" s="57"/>
      <c r="P2381" s="50"/>
      <c r="Q2381" s="34"/>
      <c r="R2381" s="48"/>
      <c r="T2381" s="231" t="str">
        <f t="shared" si="118"/>
        <v/>
      </c>
      <c r="U2381" s="230"/>
      <c r="W2381" s="221" t="str">
        <f t="shared" si="119"/>
        <v/>
      </c>
      <c r="X2381" s="221" t="str">
        <f t="shared" si="120"/>
        <v/>
      </c>
      <c r="AA2381" s="216" t="str">
        <f>IF(ISNUMBER(J2381),IF(OR(F2381&lt;Soll_Ist_Vergleich!$C$4,F2381&gt;Soll_Ist_Vergleich!$C$5,I2381&lt;Soll_Ist_Vergleich!$C$4,I2381&gt;Soll_Ist_Vergleich!$C$5,O2381&lt;Soll_Ist_Vergleich!$C$4,O2381&gt;Soll_Ist_Vergleich!$C$5),"Datum überprüfen",""),"")</f>
        <v/>
      </c>
    </row>
    <row r="2382" spans="1:27" x14ac:dyDescent="0.2">
      <c r="A2382" s="243" t="str">
        <f>IF(ISBLANK(B2382),"",COUNTA(B$10:B2382))</f>
        <v/>
      </c>
      <c r="B2382" s="24"/>
      <c r="C2382" s="48"/>
      <c r="D2382" s="48"/>
      <c r="E2382" s="33"/>
      <c r="F2382" s="35"/>
      <c r="G2382" s="35"/>
      <c r="H2382" s="49"/>
      <c r="I2382" s="35"/>
      <c r="J2382" s="34"/>
      <c r="K2382" s="62"/>
      <c r="L2382" s="62"/>
      <c r="M2382" s="114"/>
      <c r="N2382" s="116"/>
      <c r="O2382" s="57"/>
      <c r="P2382" s="50"/>
      <c r="Q2382" s="34"/>
      <c r="R2382" s="48"/>
      <c r="T2382" s="231" t="str">
        <f t="shared" si="118"/>
        <v/>
      </c>
      <c r="U2382" s="230"/>
      <c r="W2382" s="221" t="str">
        <f t="shared" si="119"/>
        <v/>
      </c>
      <c r="X2382" s="221" t="str">
        <f t="shared" si="120"/>
        <v/>
      </c>
      <c r="AA2382" s="216" t="str">
        <f>IF(ISNUMBER(J2382),IF(OR(F2382&lt;Soll_Ist_Vergleich!$C$4,F2382&gt;Soll_Ist_Vergleich!$C$5,I2382&lt;Soll_Ist_Vergleich!$C$4,I2382&gt;Soll_Ist_Vergleich!$C$5,O2382&lt;Soll_Ist_Vergleich!$C$4,O2382&gt;Soll_Ist_Vergleich!$C$5),"Datum überprüfen",""),"")</f>
        <v/>
      </c>
    </row>
    <row r="2383" spans="1:27" x14ac:dyDescent="0.2">
      <c r="A2383" s="243" t="str">
        <f>IF(ISBLANK(B2383),"",COUNTA(B$10:B2383))</f>
        <v/>
      </c>
      <c r="B2383" s="24"/>
      <c r="C2383" s="48"/>
      <c r="D2383" s="48"/>
      <c r="E2383" s="33"/>
      <c r="F2383" s="35"/>
      <c r="G2383" s="35"/>
      <c r="H2383" s="49"/>
      <c r="I2383" s="35"/>
      <c r="J2383" s="34"/>
      <c r="K2383" s="62"/>
      <c r="L2383" s="62"/>
      <c r="M2383" s="114"/>
      <c r="N2383" s="116"/>
      <c r="O2383" s="57"/>
      <c r="P2383" s="50"/>
      <c r="Q2383" s="34"/>
      <c r="R2383" s="48"/>
      <c r="T2383" s="231" t="str">
        <f t="shared" si="118"/>
        <v/>
      </c>
      <c r="U2383" s="230"/>
      <c r="W2383" s="221" t="str">
        <f t="shared" si="119"/>
        <v/>
      </c>
      <c r="X2383" s="221" t="str">
        <f t="shared" si="120"/>
        <v/>
      </c>
      <c r="AA2383" s="216" t="str">
        <f>IF(ISNUMBER(J2383),IF(OR(F2383&lt;Soll_Ist_Vergleich!$C$4,F2383&gt;Soll_Ist_Vergleich!$C$5,I2383&lt;Soll_Ist_Vergleich!$C$4,I2383&gt;Soll_Ist_Vergleich!$C$5,O2383&lt;Soll_Ist_Vergleich!$C$4,O2383&gt;Soll_Ist_Vergleich!$C$5),"Datum überprüfen",""),"")</f>
        <v/>
      </c>
    </row>
    <row r="2384" spans="1:27" x14ac:dyDescent="0.2">
      <c r="A2384" s="243" t="str">
        <f>IF(ISBLANK(B2384),"",COUNTA(B$10:B2384))</f>
        <v/>
      </c>
      <c r="B2384" s="24"/>
      <c r="C2384" s="48"/>
      <c r="D2384" s="48"/>
      <c r="E2384" s="33"/>
      <c r="F2384" s="35"/>
      <c r="G2384" s="35"/>
      <c r="H2384" s="49"/>
      <c r="I2384" s="35"/>
      <c r="J2384" s="34"/>
      <c r="K2384" s="62"/>
      <c r="L2384" s="62"/>
      <c r="M2384" s="114"/>
      <c r="N2384" s="116"/>
      <c r="O2384" s="57"/>
      <c r="P2384" s="50"/>
      <c r="Q2384" s="34"/>
      <c r="R2384" s="48"/>
      <c r="T2384" s="231" t="str">
        <f t="shared" si="118"/>
        <v/>
      </c>
      <c r="U2384" s="230"/>
      <c r="W2384" s="221" t="str">
        <f t="shared" si="119"/>
        <v/>
      </c>
      <c r="X2384" s="221" t="str">
        <f t="shared" si="120"/>
        <v/>
      </c>
      <c r="AA2384" s="216" t="str">
        <f>IF(ISNUMBER(J2384),IF(OR(F2384&lt;Soll_Ist_Vergleich!$C$4,F2384&gt;Soll_Ist_Vergleich!$C$5,I2384&lt;Soll_Ist_Vergleich!$C$4,I2384&gt;Soll_Ist_Vergleich!$C$5,O2384&lt;Soll_Ist_Vergleich!$C$4,O2384&gt;Soll_Ist_Vergleich!$C$5),"Datum überprüfen",""),"")</f>
        <v/>
      </c>
    </row>
    <row r="2385" spans="1:27" x14ac:dyDescent="0.2">
      <c r="A2385" s="243" t="str">
        <f>IF(ISBLANK(B2385),"",COUNTA(B$10:B2385))</f>
        <v/>
      </c>
      <c r="B2385" s="24"/>
      <c r="C2385" s="48"/>
      <c r="D2385" s="48"/>
      <c r="E2385" s="33"/>
      <c r="F2385" s="35"/>
      <c r="G2385" s="35"/>
      <c r="H2385" s="49"/>
      <c r="I2385" s="35"/>
      <c r="J2385" s="34"/>
      <c r="K2385" s="62"/>
      <c r="L2385" s="62"/>
      <c r="M2385" s="114"/>
      <c r="N2385" s="116"/>
      <c r="O2385" s="57"/>
      <c r="P2385" s="50"/>
      <c r="Q2385" s="34"/>
      <c r="R2385" s="48"/>
      <c r="T2385" s="231" t="str">
        <f t="shared" si="118"/>
        <v/>
      </c>
      <c r="U2385" s="230"/>
      <c r="W2385" s="221" t="str">
        <f t="shared" si="119"/>
        <v/>
      </c>
      <c r="X2385" s="221" t="str">
        <f t="shared" si="120"/>
        <v/>
      </c>
      <c r="AA2385" s="216" t="str">
        <f>IF(ISNUMBER(J2385),IF(OR(F2385&lt;Soll_Ist_Vergleich!$C$4,F2385&gt;Soll_Ist_Vergleich!$C$5,I2385&lt;Soll_Ist_Vergleich!$C$4,I2385&gt;Soll_Ist_Vergleich!$C$5,O2385&lt;Soll_Ist_Vergleich!$C$4,O2385&gt;Soll_Ist_Vergleich!$C$5),"Datum überprüfen",""),"")</f>
        <v/>
      </c>
    </row>
    <row r="2386" spans="1:27" x14ac:dyDescent="0.2">
      <c r="A2386" s="243" t="str">
        <f>IF(ISBLANK(B2386),"",COUNTA(B$10:B2386))</f>
        <v/>
      </c>
      <c r="B2386" s="24"/>
      <c r="C2386" s="48"/>
      <c r="D2386" s="48"/>
      <c r="E2386" s="33"/>
      <c r="F2386" s="35"/>
      <c r="G2386" s="35"/>
      <c r="H2386" s="49"/>
      <c r="I2386" s="35"/>
      <c r="J2386" s="34"/>
      <c r="K2386" s="62"/>
      <c r="L2386" s="62"/>
      <c r="M2386" s="114"/>
      <c r="N2386" s="116"/>
      <c r="O2386" s="57"/>
      <c r="P2386" s="50"/>
      <c r="Q2386" s="34"/>
      <c r="R2386" s="48"/>
      <c r="T2386" s="231" t="str">
        <f t="shared" si="118"/>
        <v/>
      </c>
      <c r="U2386" s="230"/>
      <c r="W2386" s="221" t="str">
        <f t="shared" si="119"/>
        <v/>
      </c>
      <c r="X2386" s="221" t="str">
        <f t="shared" si="120"/>
        <v/>
      </c>
      <c r="AA2386" s="216" t="str">
        <f>IF(ISNUMBER(J2386),IF(OR(F2386&lt;Soll_Ist_Vergleich!$C$4,F2386&gt;Soll_Ist_Vergleich!$C$5,I2386&lt;Soll_Ist_Vergleich!$C$4,I2386&gt;Soll_Ist_Vergleich!$C$5,O2386&lt;Soll_Ist_Vergleich!$C$4,O2386&gt;Soll_Ist_Vergleich!$C$5),"Datum überprüfen",""),"")</f>
        <v/>
      </c>
    </row>
    <row r="2387" spans="1:27" x14ac:dyDescent="0.2">
      <c r="A2387" s="243" t="str">
        <f>IF(ISBLANK(B2387),"",COUNTA(B$10:B2387))</f>
        <v/>
      </c>
      <c r="B2387" s="24"/>
      <c r="C2387" s="48"/>
      <c r="D2387" s="48"/>
      <c r="E2387" s="33"/>
      <c r="F2387" s="35"/>
      <c r="G2387" s="35"/>
      <c r="H2387" s="49"/>
      <c r="I2387" s="35"/>
      <c r="J2387" s="34"/>
      <c r="K2387" s="62"/>
      <c r="L2387" s="62"/>
      <c r="M2387" s="114"/>
      <c r="N2387" s="116"/>
      <c r="O2387" s="57"/>
      <c r="P2387" s="50"/>
      <c r="Q2387" s="34"/>
      <c r="R2387" s="48"/>
      <c r="T2387" s="231" t="str">
        <f t="shared" si="118"/>
        <v/>
      </c>
      <c r="U2387" s="230"/>
      <c r="W2387" s="221" t="str">
        <f t="shared" si="119"/>
        <v/>
      </c>
      <c r="X2387" s="221" t="str">
        <f t="shared" si="120"/>
        <v/>
      </c>
      <c r="AA2387" s="216" t="str">
        <f>IF(ISNUMBER(J2387),IF(OR(F2387&lt;Soll_Ist_Vergleich!$C$4,F2387&gt;Soll_Ist_Vergleich!$C$5,I2387&lt;Soll_Ist_Vergleich!$C$4,I2387&gt;Soll_Ist_Vergleich!$C$5,O2387&lt;Soll_Ist_Vergleich!$C$4,O2387&gt;Soll_Ist_Vergleich!$C$5),"Datum überprüfen",""),"")</f>
        <v/>
      </c>
    </row>
    <row r="2388" spans="1:27" x14ac:dyDescent="0.2">
      <c r="A2388" s="243" t="str">
        <f>IF(ISBLANK(B2388),"",COUNTA(B$10:B2388))</f>
        <v/>
      </c>
      <c r="B2388" s="24"/>
      <c r="C2388" s="48"/>
      <c r="D2388" s="48"/>
      <c r="E2388" s="33"/>
      <c r="F2388" s="35"/>
      <c r="G2388" s="35"/>
      <c r="H2388" s="49"/>
      <c r="I2388" s="35"/>
      <c r="J2388" s="34"/>
      <c r="K2388" s="62"/>
      <c r="L2388" s="62"/>
      <c r="M2388" s="114"/>
      <c r="N2388" s="116"/>
      <c r="O2388" s="57"/>
      <c r="P2388" s="50"/>
      <c r="Q2388" s="34"/>
      <c r="R2388" s="48"/>
      <c r="T2388" s="231" t="str">
        <f t="shared" si="118"/>
        <v/>
      </c>
      <c r="U2388" s="230"/>
      <c r="W2388" s="221" t="str">
        <f t="shared" si="119"/>
        <v/>
      </c>
      <c r="X2388" s="221" t="str">
        <f t="shared" si="120"/>
        <v/>
      </c>
      <c r="AA2388" s="216" t="str">
        <f>IF(ISNUMBER(J2388),IF(OR(F2388&lt;Soll_Ist_Vergleich!$C$4,F2388&gt;Soll_Ist_Vergleich!$C$5,I2388&lt;Soll_Ist_Vergleich!$C$4,I2388&gt;Soll_Ist_Vergleich!$C$5,O2388&lt;Soll_Ist_Vergleich!$C$4,O2388&gt;Soll_Ist_Vergleich!$C$5),"Datum überprüfen",""),"")</f>
        <v/>
      </c>
    </row>
    <row r="2389" spans="1:27" x14ac:dyDescent="0.2">
      <c r="A2389" s="243" t="str">
        <f>IF(ISBLANK(B2389),"",COUNTA(B$10:B2389))</f>
        <v/>
      </c>
      <c r="B2389" s="24"/>
      <c r="C2389" s="48"/>
      <c r="D2389" s="48"/>
      <c r="E2389" s="33"/>
      <c r="F2389" s="35"/>
      <c r="G2389" s="35"/>
      <c r="H2389" s="49"/>
      <c r="I2389" s="35"/>
      <c r="J2389" s="34"/>
      <c r="K2389" s="62"/>
      <c r="L2389" s="62"/>
      <c r="M2389" s="114"/>
      <c r="N2389" s="116"/>
      <c r="O2389" s="57"/>
      <c r="P2389" s="50"/>
      <c r="Q2389" s="34"/>
      <c r="R2389" s="48"/>
      <c r="T2389" s="231" t="str">
        <f t="shared" si="118"/>
        <v/>
      </c>
      <c r="U2389" s="230"/>
      <c r="W2389" s="221" t="str">
        <f t="shared" si="119"/>
        <v/>
      </c>
      <c r="X2389" s="221" t="str">
        <f t="shared" si="120"/>
        <v/>
      </c>
      <c r="AA2389" s="216" t="str">
        <f>IF(ISNUMBER(J2389),IF(OR(F2389&lt;Soll_Ist_Vergleich!$C$4,F2389&gt;Soll_Ist_Vergleich!$C$5,I2389&lt;Soll_Ist_Vergleich!$C$4,I2389&gt;Soll_Ist_Vergleich!$C$5,O2389&lt;Soll_Ist_Vergleich!$C$4,O2389&gt;Soll_Ist_Vergleich!$C$5),"Datum überprüfen",""),"")</f>
        <v/>
      </c>
    </row>
    <row r="2390" spans="1:27" x14ac:dyDescent="0.2">
      <c r="A2390" s="243" t="str">
        <f>IF(ISBLANK(B2390),"",COUNTA(B$10:B2390))</f>
        <v/>
      </c>
      <c r="B2390" s="24"/>
      <c r="C2390" s="48"/>
      <c r="D2390" s="48"/>
      <c r="E2390" s="33"/>
      <c r="F2390" s="35"/>
      <c r="G2390" s="35"/>
      <c r="H2390" s="49"/>
      <c r="I2390" s="35"/>
      <c r="J2390" s="34"/>
      <c r="K2390" s="62"/>
      <c r="L2390" s="62"/>
      <c r="M2390" s="114"/>
      <c r="N2390" s="116"/>
      <c r="O2390" s="57"/>
      <c r="P2390" s="50"/>
      <c r="Q2390" s="34"/>
      <c r="R2390" s="48"/>
      <c r="T2390" s="231" t="str">
        <f t="shared" si="118"/>
        <v/>
      </c>
      <c r="U2390" s="230"/>
      <c r="W2390" s="221" t="str">
        <f t="shared" si="119"/>
        <v/>
      </c>
      <c r="X2390" s="221" t="str">
        <f t="shared" si="120"/>
        <v/>
      </c>
      <c r="AA2390" s="216" t="str">
        <f>IF(ISNUMBER(J2390),IF(OR(F2390&lt;Soll_Ist_Vergleich!$C$4,F2390&gt;Soll_Ist_Vergleich!$C$5,I2390&lt;Soll_Ist_Vergleich!$C$4,I2390&gt;Soll_Ist_Vergleich!$C$5,O2390&lt;Soll_Ist_Vergleich!$C$4,O2390&gt;Soll_Ist_Vergleich!$C$5),"Datum überprüfen",""),"")</f>
        <v/>
      </c>
    </row>
    <row r="2391" spans="1:27" x14ac:dyDescent="0.2">
      <c r="A2391" s="243" t="str">
        <f>IF(ISBLANK(B2391),"",COUNTA(B$10:B2391))</f>
        <v/>
      </c>
      <c r="B2391" s="24"/>
      <c r="C2391" s="48"/>
      <c r="D2391" s="48"/>
      <c r="E2391" s="33"/>
      <c r="F2391" s="35"/>
      <c r="G2391" s="35"/>
      <c r="H2391" s="49"/>
      <c r="I2391" s="35"/>
      <c r="J2391" s="34"/>
      <c r="K2391" s="62"/>
      <c r="L2391" s="62"/>
      <c r="M2391" s="114"/>
      <c r="N2391" s="116"/>
      <c r="O2391" s="57"/>
      <c r="P2391" s="50"/>
      <c r="Q2391" s="34"/>
      <c r="R2391" s="48"/>
      <c r="T2391" s="231" t="str">
        <f t="shared" si="118"/>
        <v/>
      </c>
      <c r="U2391" s="230"/>
      <c r="W2391" s="221" t="str">
        <f t="shared" si="119"/>
        <v/>
      </c>
      <c r="X2391" s="221" t="str">
        <f t="shared" si="120"/>
        <v/>
      </c>
      <c r="AA2391" s="216" t="str">
        <f>IF(ISNUMBER(J2391),IF(OR(F2391&lt;Soll_Ist_Vergleich!$C$4,F2391&gt;Soll_Ist_Vergleich!$C$5,I2391&lt;Soll_Ist_Vergleich!$C$4,I2391&gt;Soll_Ist_Vergleich!$C$5,O2391&lt;Soll_Ist_Vergleich!$C$4,O2391&gt;Soll_Ist_Vergleich!$C$5),"Datum überprüfen",""),"")</f>
        <v/>
      </c>
    </row>
    <row r="2392" spans="1:27" x14ac:dyDescent="0.2">
      <c r="A2392" s="243" t="str">
        <f>IF(ISBLANK(B2392),"",COUNTA(B$10:B2392))</f>
        <v/>
      </c>
      <c r="B2392" s="24"/>
      <c r="C2392" s="48"/>
      <c r="D2392" s="48"/>
      <c r="E2392" s="33"/>
      <c r="F2392" s="35"/>
      <c r="G2392" s="35"/>
      <c r="H2392" s="49"/>
      <c r="I2392" s="35"/>
      <c r="J2392" s="34"/>
      <c r="K2392" s="62"/>
      <c r="L2392" s="62"/>
      <c r="M2392" s="114"/>
      <c r="N2392" s="116"/>
      <c r="O2392" s="57"/>
      <c r="P2392" s="50"/>
      <c r="Q2392" s="34"/>
      <c r="R2392" s="48"/>
      <c r="T2392" s="231" t="str">
        <f t="shared" si="118"/>
        <v/>
      </c>
      <c r="U2392" s="230"/>
      <c r="W2392" s="221" t="str">
        <f t="shared" si="119"/>
        <v/>
      </c>
      <c r="X2392" s="221" t="str">
        <f t="shared" si="120"/>
        <v/>
      </c>
      <c r="AA2392" s="216" t="str">
        <f>IF(ISNUMBER(J2392),IF(OR(F2392&lt;Soll_Ist_Vergleich!$C$4,F2392&gt;Soll_Ist_Vergleich!$C$5,I2392&lt;Soll_Ist_Vergleich!$C$4,I2392&gt;Soll_Ist_Vergleich!$C$5,O2392&lt;Soll_Ist_Vergleich!$C$4,O2392&gt;Soll_Ist_Vergleich!$C$5),"Datum überprüfen",""),"")</f>
        <v/>
      </c>
    </row>
    <row r="2393" spans="1:27" x14ac:dyDescent="0.2">
      <c r="A2393" s="243" t="str">
        <f>IF(ISBLANK(B2393),"",COUNTA(B$10:B2393))</f>
        <v/>
      </c>
      <c r="B2393" s="24"/>
      <c r="C2393" s="48"/>
      <c r="D2393" s="48"/>
      <c r="E2393" s="33"/>
      <c r="F2393" s="35"/>
      <c r="G2393" s="35"/>
      <c r="H2393" s="49"/>
      <c r="I2393" s="35"/>
      <c r="J2393" s="34"/>
      <c r="K2393" s="62"/>
      <c r="L2393" s="62"/>
      <c r="M2393" s="114"/>
      <c r="N2393" s="116"/>
      <c r="O2393" s="57"/>
      <c r="P2393" s="50"/>
      <c r="Q2393" s="34"/>
      <c r="R2393" s="48"/>
      <c r="T2393" s="231" t="str">
        <f t="shared" si="118"/>
        <v/>
      </c>
      <c r="U2393" s="230"/>
      <c r="W2393" s="221" t="str">
        <f t="shared" si="119"/>
        <v/>
      </c>
      <c r="X2393" s="221" t="str">
        <f t="shared" si="120"/>
        <v/>
      </c>
      <c r="AA2393" s="216" t="str">
        <f>IF(ISNUMBER(J2393),IF(OR(F2393&lt;Soll_Ist_Vergleich!$C$4,F2393&gt;Soll_Ist_Vergleich!$C$5,I2393&lt;Soll_Ist_Vergleich!$C$4,I2393&gt;Soll_Ist_Vergleich!$C$5,O2393&lt;Soll_Ist_Vergleich!$C$4,O2393&gt;Soll_Ist_Vergleich!$C$5),"Datum überprüfen",""),"")</f>
        <v/>
      </c>
    </row>
    <row r="2394" spans="1:27" x14ac:dyDescent="0.2">
      <c r="A2394" s="243" t="str">
        <f>IF(ISBLANK(B2394),"",COUNTA(B$10:B2394))</f>
        <v/>
      </c>
      <c r="B2394" s="24"/>
      <c r="C2394" s="48"/>
      <c r="D2394" s="48"/>
      <c r="E2394" s="33"/>
      <c r="F2394" s="35"/>
      <c r="G2394" s="35"/>
      <c r="H2394" s="49"/>
      <c r="I2394" s="35"/>
      <c r="J2394" s="34"/>
      <c r="K2394" s="62"/>
      <c r="L2394" s="62"/>
      <c r="M2394" s="114"/>
      <c r="N2394" s="116"/>
      <c r="O2394" s="57"/>
      <c r="P2394" s="50"/>
      <c r="Q2394" s="34"/>
      <c r="R2394" s="48"/>
      <c r="T2394" s="231" t="str">
        <f t="shared" si="118"/>
        <v/>
      </c>
      <c r="U2394" s="230"/>
      <c r="W2394" s="221" t="str">
        <f t="shared" si="119"/>
        <v/>
      </c>
      <c r="X2394" s="221" t="str">
        <f t="shared" si="120"/>
        <v/>
      </c>
      <c r="AA2394" s="216" t="str">
        <f>IF(ISNUMBER(J2394),IF(OR(F2394&lt;Soll_Ist_Vergleich!$C$4,F2394&gt;Soll_Ist_Vergleich!$C$5,I2394&lt;Soll_Ist_Vergleich!$C$4,I2394&gt;Soll_Ist_Vergleich!$C$5,O2394&lt;Soll_Ist_Vergleich!$C$4,O2394&gt;Soll_Ist_Vergleich!$C$5),"Datum überprüfen",""),"")</f>
        <v/>
      </c>
    </row>
    <row r="2395" spans="1:27" x14ac:dyDescent="0.2">
      <c r="A2395" s="243" t="str">
        <f>IF(ISBLANK(B2395),"",COUNTA(B$10:B2395))</f>
        <v/>
      </c>
      <c r="B2395" s="24"/>
      <c r="C2395" s="48"/>
      <c r="D2395" s="48"/>
      <c r="E2395" s="33"/>
      <c r="F2395" s="35"/>
      <c r="G2395" s="35"/>
      <c r="H2395" s="49"/>
      <c r="I2395" s="35"/>
      <c r="J2395" s="34"/>
      <c r="K2395" s="62"/>
      <c r="L2395" s="62"/>
      <c r="M2395" s="114"/>
      <c r="N2395" s="116"/>
      <c r="O2395" s="57"/>
      <c r="P2395" s="50"/>
      <c r="Q2395" s="34"/>
      <c r="R2395" s="48"/>
      <c r="T2395" s="231" t="str">
        <f t="shared" si="118"/>
        <v/>
      </c>
      <c r="U2395" s="230"/>
      <c r="W2395" s="221" t="str">
        <f t="shared" si="119"/>
        <v/>
      </c>
      <c r="X2395" s="221" t="str">
        <f t="shared" si="120"/>
        <v/>
      </c>
      <c r="AA2395" s="216" t="str">
        <f>IF(ISNUMBER(J2395),IF(OR(F2395&lt;Soll_Ist_Vergleich!$C$4,F2395&gt;Soll_Ist_Vergleich!$C$5,I2395&lt;Soll_Ist_Vergleich!$C$4,I2395&gt;Soll_Ist_Vergleich!$C$5,O2395&lt;Soll_Ist_Vergleich!$C$4,O2395&gt;Soll_Ist_Vergleich!$C$5),"Datum überprüfen",""),"")</f>
        <v/>
      </c>
    </row>
    <row r="2396" spans="1:27" x14ac:dyDescent="0.2">
      <c r="A2396" s="243" t="str">
        <f>IF(ISBLANK(B2396),"",COUNTA(B$10:B2396))</f>
        <v/>
      </c>
      <c r="B2396" s="24"/>
      <c r="C2396" s="48"/>
      <c r="D2396" s="48"/>
      <c r="E2396" s="33"/>
      <c r="F2396" s="35"/>
      <c r="G2396" s="35"/>
      <c r="H2396" s="49"/>
      <c r="I2396" s="35"/>
      <c r="J2396" s="34"/>
      <c r="K2396" s="62"/>
      <c r="L2396" s="62"/>
      <c r="M2396" s="114"/>
      <c r="N2396" s="116"/>
      <c r="O2396" s="57"/>
      <c r="P2396" s="50"/>
      <c r="Q2396" s="34"/>
      <c r="R2396" s="48"/>
      <c r="T2396" s="231" t="str">
        <f t="shared" si="118"/>
        <v/>
      </c>
      <c r="U2396" s="230"/>
      <c r="W2396" s="221" t="str">
        <f t="shared" si="119"/>
        <v/>
      </c>
      <c r="X2396" s="221" t="str">
        <f t="shared" si="120"/>
        <v/>
      </c>
      <c r="AA2396" s="216" t="str">
        <f>IF(ISNUMBER(J2396),IF(OR(F2396&lt;Soll_Ist_Vergleich!$C$4,F2396&gt;Soll_Ist_Vergleich!$C$5,I2396&lt;Soll_Ist_Vergleich!$C$4,I2396&gt;Soll_Ist_Vergleich!$C$5,O2396&lt;Soll_Ist_Vergleich!$C$4,O2396&gt;Soll_Ist_Vergleich!$C$5),"Datum überprüfen",""),"")</f>
        <v/>
      </c>
    </row>
    <row r="2397" spans="1:27" x14ac:dyDescent="0.2">
      <c r="A2397" s="243" t="str">
        <f>IF(ISBLANK(B2397),"",COUNTA(B$10:B2397))</f>
        <v/>
      </c>
      <c r="B2397" s="24"/>
      <c r="C2397" s="48"/>
      <c r="D2397" s="48"/>
      <c r="E2397" s="33"/>
      <c r="F2397" s="35"/>
      <c r="G2397" s="35"/>
      <c r="H2397" s="49"/>
      <c r="I2397" s="35"/>
      <c r="J2397" s="34"/>
      <c r="K2397" s="62"/>
      <c r="L2397" s="62"/>
      <c r="M2397" s="114"/>
      <c r="N2397" s="116"/>
      <c r="O2397" s="57"/>
      <c r="P2397" s="50"/>
      <c r="Q2397" s="34"/>
      <c r="R2397" s="48"/>
      <c r="T2397" s="231" t="str">
        <f t="shared" si="118"/>
        <v/>
      </c>
      <c r="U2397" s="230"/>
      <c r="W2397" s="221" t="str">
        <f t="shared" si="119"/>
        <v/>
      </c>
      <c r="X2397" s="221" t="str">
        <f t="shared" si="120"/>
        <v/>
      </c>
      <c r="AA2397" s="216" t="str">
        <f>IF(ISNUMBER(J2397),IF(OR(F2397&lt;Soll_Ist_Vergleich!$C$4,F2397&gt;Soll_Ist_Vergleich!$C$5,I2397&lt;Soll_Ist_Vergleich!$C$4,I2397&gt;Soll_Ist_Vergleich!$C$5,O2397&lt;Soll_Ist_Vergleich!$C$4,O2397&gt;Soll_Ist_Vergleich!$C$5),"Datum überprüfen",""),"")</f>
        <v/>
      </c>
    </row>
    <row r="2398" spans="1:27" x14ac:dyDescent="0.2">
      <c r="A2398" s="243" t="str">
        <f>IF(ISBLANK(B2398),"",COUNTA(B$10:B2398))</f>
        <v/>
      </c>
      <c r="B2398" s="24"/>
      <c r="C2398" s="48"/>
      <c r="D2398" s="48"/>
      <c r="E2398" s="33"/>
      <c r="F2398" s="35"/>
      <c r="G2398" s="35"/>
      <c r="H2398" s="49"/>
      <c r="I2398" s="35"/>
      <c r="J2398" s="34"/>
      <c r="K2398" s="62"/>
      <c r="L2398" s="62"/>
      <c r="M2398" s="114"/>
      <c r="N2398" s="116"/>
      <c r="O2398" s="57"/>
      <c r="P2398" s="50"/>
      <c r="Q2398" s="34"/>
      <c r="R2398" s="48"/>
      <c r="T2398" s="231" t="str">
        <f t="shared" si="118"/>
        <v/>
      </c>
      <c r="U2398" s="230"/>
      <c r="W2398" s="221" t="str">
        <f t="shared" si="119"/>
        <v/>
      </c>
      <c r="X2398" s="221" t="str">
        <f t="shared" si="120"/>
        <v/>
      </c>
      <c r="AA2398" s="216" t="str">
        <f>IF(ISNUMBER(J2398),IF(OR(F2398&lt;Soll_Ist_Vergleich!$C$4,F2398&gt;Soll_Ist_Vergleich!$C$5,I2398&lt;Soll_Ist_Vergleich!$C$4,I2398&gt;Soll_Ist_Vergleich!$C$5,O2398&lt;Soll_Ist_Vergleich!$C$4,O2398&gt;Soll_Ist_Vergleich!$C$5),"Datum überprüfen",""),"")</f>
        <v/>
      </c>
    </row>
    <row r="2399" spans="1:27" x14ac:dyDescent="0.2">
      <c r="A2399" s="243" t="str">
        <f>IF(ISBLANK(B2399),"",COUNTA(B$10:B2399))</f>
        <v/>
      </c>
      <c r="B2399" s="24"/>
      <c r="C2399" s="48"/>
      <c r="D2399" s="48"/>
      <c r="E2399" s="33"/>
      <c r="F2399" s="35"/>
      <c r="G2399" s="35"/>
      <c r="H2399" s="49"/>
      <c r="I2399" s="35"/>
      <c r="J2399" s="34"/>
      <c r="K2399" s="62"/>
      <c r="L2399" s="62"/>
      <c r="M2399" s="114"/>
      <c r="N2399" s="116"/>
      <c r="O2399" s="57"/>
      <c r="P2399" s="50"/>
      <c r="Q2399" s="34"/>
      <c r="R2399" s="48"/>
      <c r="T2399" s="231" t="str">
        <f t="shared" si="118"/>
        <v/>
      </c>
      <c r="U2399" s="230"/>
      <c r="W2399" s="221" t="str">
        <f t="shared" si="119"/>
        <v/>
      </c>
      <c r="X2399" s="221" t="str">
        <f t="shared" si="120"/>
        <v/>
      </c>
      <c r="AA2399" s="216" t="str">
        <f>IF(ISNUMBER(J2399),IF(OR(F2399&lt;Soll_Ist_Vergleich!$C$4,F2399&gt;Soll_Ist_Vergleich!$C$5,I2399&lt;Soll_Ist_Vergleich!$C$4,I2399&gt;Soll_Ist_Vergleich!$C$5,O2399&lt;Soll_Ist_Vergleich!$C$4,O2399&gt;Soll_Ist_Vergleich!$C$5),"Datum überprüfen",""),"")</f>
        <v/>
      </c>
    </row>
    <row r="2400" spans="1:27" x14ac:dyDescent="0.2">
      <c r="A2400" s="243" t="str">
        <f>IF(ISBLANK(B2400),"",COUNTA(B$10:B2400))</f>
        <v/>
      </c>
      <c r="B2400" s="24"/>
      <c r="C2400" s="48"/>
      <c r="D2400" s="48"/>
      <c r="E2400" s="33"/>
      <c r="F2400" s="35"/>
      <c r="G2400" s="35"/>
      <c r="H2400" s="49"/>
      <c r="I2400" s="35"/>
      <c r="J2400" s="34"/>
      <c r="K2400" s="62"/>
      <c r="L2400" s="62"/>
      <c r="M2400" s="114"/>
      <c r="N2400" s="116"/>
      <c r="O2400" s="57"/>
      <c r="P2400" s="50"/>
      <c r="Q2400" s="34"/>
      <c r="R2400" s="48"/>
      <c r="T2400" s="231" t="str">
        <f t="shared" si="118"/>
        <v/>
      </c>
      <c r="U2400" s="230"/>
      <c r="W2400" s="221" t="str">
        <f t="shared" si="119"/>
        <v/>
      </c>
      <c r="X2400" s="221" t="str">
        <f t="shared" si="120"/>
        <v/>
      </c>
      <c r="AA2400" s="216" t="str">
        <f>IF(ISNUMBER(J2400),IF(OR(F2400&lt;Soll_Ist_Vergleich!$C$4,F2400&gt;Soll_Ist_Vergleich!$C$5,I2400&lt;Soll_Ist_Vergleich!$C$4,I2400&gt;Soll_Ist_Vergleich!$C$5,O2400&lt;Soll_Ist_Vergleich!$C$4,O2400&gt;Soll_Ist_Vergleich!$C$5),"Datum überprüfen",""),"")</f>
        <v/>
      </c>
    </row>
    <row r="2401" spans="1:27" x14ac:dyDescent="0.2">
      <c r="A2401" s="243" t="str">
        <f>IF(ISBLANK(B2401),"",COUNTA(B$10:B2401))</f>
        <v/>
      </c>
      <c r="B2401" s="24"/>
      <c r="C2401" s="48"/>
      <c r="D2401" s="48"/>
      <c r="E2401" s="33"/>
      <c r="F2401" s="35"/>
      <c r="G2401" s="35"/>
      <c r="H2401" s="49"/>
      <c r="I2401" s="35"/>
      <c r="J2401" s="34"/>
      <c r="K2401" s="62"/>
      <c r="L2401" s="62"/>
      <c r="M2401" s="114"/>
      <c r="N2401" s="116"/>
      <c r="O2401" s="57"/>
      <c r="P2401" s="50"/>
      <c r="Q2401" s="34"/>
      <c r="R2401" s="48"/>
      <c r="T2401" s="231" t="str">
        <f t="shared" si="118"/>
        <v/>
      </c>
      <c r="U2401" s="230"/>
      <c r="W2401" s="221" t="str">
        <f t="shared" si="119"/>
        <v/>
      </c>
      <c r="X2401" s="221" t="str">
        <f t="shared" si="120"/>
        <v/>
      </c>
      <c r="AA2401" s="216" t="str">
        <f>IF(ISNUMBER(J2401),IF(OR(F2401&lt;Soll_Ist_Vergleich!$C$4,F2401&gt;Soll_Ist_Vergleich!$C$5,I2401&lt;Soll_Ist_Vergleich!$C$4,I2401&gt;Soll_Ist_Vergleich!$C$5,O2401&lt;Soll_Ist_Vergleich!$C$4,O2401&gt;Soll_Ist_Vergleich!$C$5),"Datum überprüfen",""),"")</f>
        <v/>
      </c>
    </row>
    <row r="2402" spans="1:27" x14ac:dyDescent="0.2">
      <c r="A2402" s="243" t="str">
        <f>IF(ISBLANK(B2402),"",COUNTA(B$10:B2402))</f>
        <v/>
      </c>
      <c r="B2402" s="24"/>
      <c r="C2402" s="48"/>
      <c r="D2402" s="48"/>
      <c r="E2402" s="33"/>
      <c r="F2402" s="35"/>
      <c r="G2402" s="35"/>
      <c r="H2402" s="49"/>
      <c r="I2402" s="35"/>
      <c r="J2402" s="34"/>
      <c r="K2402" s="62"/>
      <c r="L2402" s="62"/>
      <c r="M2402" s="114"/>
      <c r="N2402" s="116"/>
      <c r="O2402" s="57"/>
      <c r="P2402" s="50"/>
      <c r="Q2402" s="34"/>
      <c r="R2402" s="48"/>
      <c r="T2402" s="231" t="str">
        <f t="shared" si="118"/>
        <v/>
      </c>
      <c r="U2402" s="230"/>
      <c r="W2402" s="221" t="str">
        <f t="shared" si="119"/>
        <v/>
      </c>
      <c r="X2402" s="221" t="str">
        <f t="shared" si="120"/>
        <v/>
      </c>
      <c r="AA2402" s="216" t="str">
        <f>IF(ISNUMBER(J2402),IF(OR(F2402&lt;Soll_Ist_Vergleich!$C$4,F2402&gt;Soll_Ist_Vergleich!$C$5,I2402&lt;Soll_Ist_Vergleich!$C$4,I2402&gt;Soll_Ist_Vergleich!$C$5,O2402&lt;Soll_Ist_Vergleich!$C$4,O2402&gt;Soll_Ist_Vergleich!$C$5),"Datum überprüfen",""),"")</f>
        <v/>
      </c>
    </row>
    <row r="2403" spans="1:27" x14ac:dyDescent="0.2">
      <c r="A2403" s="243" t="str">
        <f>IF(ISBLANK(B2403),"",COUNTA(B$10:B2403))</f>
        <v/>
      </c>
      <c r="B2403" s="24"/>
      <c r="C2403" s="48"/>
      <c r="D2403" s="48"/>
      <c r="E2403" s="33"/>
      <c r="F2403" s="35"/>
      <c r="G2403" s="35"/>
      <c r="H2403" s="49"/>
      <c r="I2403" s="35"/>
      <c r="J2403" s="34"/>
      <c r="K2403" s="62"/>
      <c r="L2403" s="62"/>
      <c r="M2403" s="114"/>
      <c r="N2403" s="116"/>
      <c r="O2403" s="57"/>
      <c r="P2403" s="50"/>
      <c r="Q2403" s="34"/>
      <c r="R2403" s="48"/>
      <c r="T2403" s="231" t="str">
        <f t="shared" si="118"/>
        <v/>
      </c>
      <c r="U2403" s="230"/>
      <c r="W2403" s="221" t="str">
        <f t="shared" si="119"/>
        <v/>
      </c>
      <c r="X2403" s="221" t="str">
        <f t="shared" si="120"/>
        <v/>
      </c>
      <c r="AA2403" s="216" t="str">
        <f>IF(ISNUMBER(J2403),IF(OR(F2403&lt;Soll_Ist_Vergleich!$C$4,F2403&gt;Soll_Ist_Vergleich!$C$5,I2403&lt;Soll_Ist_Vergleich!$C$4,I2403&gt;Soll_Ist_Vergleich!$C$5,O2403&lt;Soll_Ist_Vergleich!$C$4,O2403&gt;Soll_Ist_Vergleich!$C$5),"Datum überprüfen",""),"")</f>
        <v/>
      </c>
    </row>
    <row r="2404" spans="1:27" x14ac:dyDescent="0.2">
      <c r="A2404" s="243" t="str">
        <f>IF(ISBLANK(B2404),"",COUNTA(B$10:B2404))</f>
        <v/>
      </c>
      <c r="B2404" s="24"/>
      <c r="C2404" s="48"/>
      <c r="D2404" s="48"/>
      <c r="E2404" s="33"/>
      <c r="F2404" s="35"/>
      <c r="G2404" s="35"/>
      <c r="H2404" s="49"/>
      <c r="I2404" s="35"/>
      <c r="J2404" s="34"/>
      <c r="K2404" s="62"/>
      <c r="L2404" s="62"/>
      <c r="M2404" s="114"/>
      <c r="N2404" s="116"/>
      <c r="O2404" s="57"/>
      <c r="P2404" s="50"/>
      <c r="Q2404" s="34"/>
      <c r="R2404" s="48"/>
      <c r="T2404" s="231" t="str">
        <f t="shared" si="118"/>
        <v/>
      </c>
      <c r="U2404" s="230"/>
      <c r="W2404" s="221" t="str">
        <f t="shared" si="119"/>
        <v/>
      </c>
      <c r="X2404" s="221" t="str">
        <f t="shared" si="120"/>
        <v/>
      </c>
      <c r="AA2404" s="216" t="str">
        <f>IF(ISNUMBER(J2404),IF(OR(F2404&lt;Soll_Ist_Vergleich!$C$4,F2404&gt;Soll_Ist_Vergleich!$C$5,I2404&lt;Soll_Ist_Vergleich!$C$4,I2404&gt;Soll_Ist_Vergleich!$C$5,O2404&lt;Soll_Ist_Vergleich!$C$4,O2404&gt;Soll_Ist_Vergleich!$C$5),"Datum überprüfen",""),"")</f>
        <v/>
      </c>
    </row>
    <row r="2405" spans="1:27" x14ac:dyDescent="0.2">
      <c r="A2405" s="243" t="str">
        <f>IF(ISBLANK(B2405),"",COUNTA(B$10:B2405))</f>
        <v/>
      </c>
      <c r="B2405" s="24"/>
      <c r="C2405" s="48"/>
      <c r="D2405" s="48"/>
      <c r="E2405" s="33"/>
      <c r="F2405" s="35"/>
      <c r="G2405" s="35"/>
      <c r="H2405" s="49"/>
      <c r="I2405" s="35"/>
      <c r="J2405" s="34"/>
      <c r="K2405" s="62"/>
      <c r="L2405" s="62"/>
      <c r="M2405" s="114"/>
      <c r="N2405" s="116"/>
      <c r="O2405" s="57"/>
      <c r="P2405" s="50"/>
      <c r="Q2405" s="34"/>
      <c r="R2405" s="48"/>
      <c r="T2405" s="231" t="str">
        <f t="shared" si="118"/>
        <v/>
      </c>
      <c r="U2405" s="230"/>
      <c r="W2405" s="221" t="str">
        <f t="shared" si="119"/>
        <v/>
      </c>
      <c r="X2405" s="221" t="str">
        <f t="shared" si="120"/>
        <v/>
      </c>
      <c r="AA2405" s="216" t="str">
        <f>IF(ISNUMBER(J2405),IF(OR(F2405&lt;Soll_Ist_Vergleich!$C$4,F2405&gt;Soll_Ist_Vergleich!$C$5,I2405&lt;Soll_Ist_Vergleich!$C$4,I2405&gt;Soll_Ist_Vergleich!$C$5,O2405&lt;Soll_Ist_Vergleich!$C$4,O2405&gt;Soll_Ist_Vergleich!$C$5),"Datum überprüfen",""),"")</f>
        <v/>
      </c>
    </row>
    <row r="2406" spans="1:27" x14ac:dyDescent="0.2">
      <c r="A2406" s="243" t="str">
        <f>IF(ISBLANK(B2406),"",COUNTA(B$10:B2406))</f>
        <v/>
      </c>
      <c r="B2406" s="24"/>
      <c r="C2406" s="48"/>
      <c r="D2406" s="48"/>
      <c r="E2406" s="33"/>
      <c r="F2406" s="35"/>
      <c r="G2406" s="35"/>
      <c r="H2406" s="49"/>
      <c r="I2406" s="35"/>
      <c r="J2406" s="34"/>
      <c r="K2406" s="62"/>
      <c r="L2406" s="62"/>
      <c r="M2406" s="114"/>
      <c r="N2406" s="116"/>
      <c r="O2406" s="57"/>
      <c r="P2406" s="50"/>
      <c r="Q2406" s="34"/>
      <c r="R2406" s="48"/>
      <c r="T2406" s="231" t="str">
        <f t="shared" si="118"/>
        <v/>
      </c>
      <c r="U2406" s="230"/>
      <c r="W2406" s="221" t="str">
        <f t="shared" si="119"/>
        <v/>
      </c>
      <c r="X2406" s="221" t="str">
        <f t="shared" si="120"/>
        <v/>
      </c>
      <c r="AA2406" s="216" t="str">
        <f>IF(ISNUMBER(J2406),IF(OR(F2406&lt;Soll_Ist_Vergleich!$C$4,F2406&gt;Soll_Ist_Vergleich!$C$5,I2406&lt;Soll_Ist_Vergleich!$C$4,I2406&gt;Soll_Ist_Vergleich!$C$5,O2406&lt;Soll_Ist_Vergleich!$C$4,O2406&gt;Soll_Ist_Vergleich!$C$5),"Datum überprüfen",""),"")</f>
        <v/>
      </c>
    </row>
    <row r="2407" spans="1:27" x14ac:dyDescent="0.2">
      <c r="A2407" s="243" t="str">
        <f>IF(ISBLANK(B2407),"",COUNTA(B$10:B2407))</f>
        <v/>
      </c>
      <c r="B2407" s="24"/>
      <c r="C2407" s="48"/>
      <c r="D2407" s="48"/>
      <c r="E2407" s="33"/>
      <c r="F2407" s="35"/>
      <c r="G2407" s="35"/>
      <c r="H2407" s="49"/>
      <c r="I2407" s="35"/>
      <c r="J2407" s="34"/>
      <c r="K2407" s="62"/>
      <c r="L2407" s="62"/>
      <c r="M2407" s="114"/>
      <c r="N2407" s="116"/>
      <c r="O2407" s="57"/>
      <c r="P2407" s="50"/>
      <c r="Q2407" s="34"/>
      <c r="R2407" s="48"/>
      <c r="T2407" s="231" t="str">
        <f t="shared" si="118"/>
        <v/>
      </c>
      <c r="U2407" s="230"/>
      <c r="W2407" s="221" t="str">
        <f t="shared" si="119"/>
        <v/>
      </c>
      <c r="X2407" s="221" t="str">
        <f t="shared" si="120"/>
        <v/>
      </c>
      <c r="AA2407" s="216" t="str">
        <f>IF(ISNUMBER(J2407),IF(OR(F2407&lt;Soll_Ist_Vergleich!$C$4,F2407&gt;Soll_Ist_Vergleich!$C$5,I2407&lt;Soll_Ist_Vergleich!$C$4,I2407&gt;Soll_Ist_Vergleich!$C$5,O2407&lt;Soll_Ist_Vergleich!$C$4,O2407&gt;Soll_Ist_Vergleich!$C$5),"Datum überprüfen",""),"")</f>
        <v/>
      </c>
    </row>
    <row r="2408" spans="1:27" x14ac:dyDescent="0.2">
      <c r="A2408" s="243" t="str">
        <f>IF(ISBLANK(B2408),"",COUNTA(B$10:B2408))</f>
        <v/>
      </c>
      <c r="B2408" s="24"/>
      <c r="C2408" s="48"/>
      <c r="D2408" s="48"/>
      <c r="E2408" s="33"/>
      <c r="F2408" s="35"/>
      <c r="G2408" s="35"/>
      <c r="H2408" s="49"/>
      <c r="I2408" s="35"/>
      <c r="J2408" s="34"/>
      <c r="K2408" s="62"/>
      <c r="L2408" s="62"/>
      <c r="M2408" s="114"/>
      <c r="N2408" s="116"/>
      <c r="O2408" s="57"/>
      <c r="P2408" s="50"/>
      <c r="Q2408" s="34"/>
      <c r="R2408" s="48"/>
      <c r="T2408" s="231" t="str">
        <f t="shared" si="118"/>
        <v/>
      </c>
      <c r="U2408" s="230"/>
      <c r="W2408" s="221" t="str">
        <f t="shared" si="119"/>
        <v/>
      </c>
      <c r="X2408" s="221" t="str">
        <f t="shared" si="120"/>
        <v/>
      </c>
      <c r="AA2408" s="216" t="str">
        <f>IF(ISNUMBER(J2408),IF(OR(F2408&lt;Soll_Ist_Vergleich!$C$4,F2408&gt;Soll_Ist_Vergleich!$C$5,I2408&lt;Soll_Ist_Vergleich!$C$4,I2408&gt;Soll_Ist_Vergleich!$C$5,O2408&lt;Soll_Ist_Vergleich!$C$4,O2408&gt;Soll_Ist_Vergleich!$C$5),"Datum überprüfen",""),"")</f>
        <v/>
      </c>
    </row>
    <row r="2409" spans="1:27" x14ac:dyDescent="0.2">
      <c r="A2409" s="243" t="str">
        <f>IF(ISBLANK(B2409),"",COUNTA(B$10:B2409))</f>
        <v/>
      </c>
      <c r="B2409" s="24"/>
      <c r="C2409" s="48"/>
      <c r="D2409" s="48"/>
      <c r="E2409" s="33"/>
      <c r="F2409" s="35"/>
      <c r="G2409" s="35"/>
      <c r="H2409" s="49"/>
      <c r="I2409" s="35"/>
      <c r="J2409" s="34"/>
      <c r="K2409" s="62"/>
      <c r="L2409" s="62"/>
      <c r="M2409" s="114"/>
      <c r="N2409" s="116"/>
      <c r="O2409" s="57"/>
      <c r="P2409" s="50"/>
      <c r="Q2409" s="34"/>
      <c r="R2409" s="48"/>
      <c r="T2409" s="231" t="str">
        <f t="shared" si="118"/>
        <v/>
      </c>
      <c r="U2409" s="230"/>
      <c r="W2409" s="221" t="str">
        <f t="shared" si="119"/>
        <v/>
      </c>
      <c r="X2409" s="221" t="str">
        <f t="shared" si="120"/>
        <v/>
      </c>
      <c r="AA2409" s="216" t="str">
        <f>IF(ISNUMBER(J2409),IF(OR(F2409&lt;Soll_Ist_Vergleich!$C$4,F2409&gt;Soll_Ist_Vergleich!$C$5,I2409&lt;Soll_Ist_Vergleich!$C$4,I2409&gt;Soll_Ist_Vergleich!$C$5,O2409&lt;Soll_Ist_Vergleich!$C$4,O2409&gt;Soll_Ist_Vergleich!$C$5),"Datum überprüfen",""),"")</f>
        <v/>
      </c>
    </row>
    <row r="2410" spans="1:27" x14ac:dyDescent="0.2">
      <c r="A2410" s="243" t="str">
        <f>IF(ISBLANK(B2410),"",COUNTA(B$10:B2410))</f>
        <v/>
      </c>
      <c r="B2410" s="24"/>
      <c r="C2410" s="48"/>
      <c r="D2410" s="48"/>
      <c r="E2410" s="33"/>
      <c r="F2410" s="35"/>
      <c r="G2410" s="35"/>
      <c r="H2410" s="49"/>
      <c r="I2410" s="35"/>
      <c r="J2410" s="34"/>
      <c r="K2410" s="62"/>
      <c r="L2410" s="62"/>
      <c r="M2410" s="114"/>
      <c r="N2410" s="116"/>
      <c r="O2410" s="57"/>
      <c r="P2410" s="50"/>
      <c r="Q2410" s="34"/>
      <c r="R2410" s="48"/>
      <c r="T2410" s="231" t="str">
        <f t="shared" si="118"/>
        <v/>
      </c>
      <c r="U2410" s="230"/>
      <c r="W2410" s="221" t="str">
        <f t="shared" si="119"/>
        <v/>
      </c>
      <c r="X2410" s="221" t="str">
        <f t="shared" si="120"/>
        <v/>
      </c>
      <c r="AA2410" s="216" t="str">
        <f>IF(ISNUMBER(J2410),IF(OR(F2410&lt;Soll_Ist_Vergleich!$C$4,F2410&gt;Soll_Ist_Vergleich!$C$5,I2410&lt;Soll_Ist_Vergleich!$C$4,I2410&gt;Soll_Ist_Vergleich!$C$5,O2410&lt;Soll_Ist_Vergleich!$C$4,O2410&gt;Soll_Ist_Vergleich!$C$5),"Datum überprüfen",""),"")</f>
        <v/>
      </c>
    </row>
    <row r="2411" spans="1:27" x14ac:dyDescent="0.2">
      <c r="A2411" s="243" t="str">
        <f>IF(ISBLANK(B2411),"",COUNTA(B$10:B2411))</f>
        <v/>
      </c>
      <c r="B2411" s="24"/>
      <c r="C2411" s="48"/>
      <c r="D2411" s="48"/>
      <c r="E2411" s="33"/>
      <c r="F2411" s="35"/>
      <c r="G2411" s="35"/>
      <c r="H2411" s="49"/>
      <c r="I2411" s="35"/>
      <c r="J2411" s="34"/>
      <c r="K2411" s="62"/>
      <c r="L2411" s="62"/>
      <c r="M2411" s="114"/>
      <c r="N2411" s="116"/>
      <c r="O2411" s="57"/>
      <c r="P2411" s="50"/>
      <c r="Q2411" s="34"/>
      <c r="R2411" s="48"/>
      <c r="T2411" s="231" t="str">
        <f t="shared" si="118"/>
        <v/>
      </c>
      <c r="U2411" s="230"/>
      <c r="W2411" s="221" t="str">
        <f t="shared" si="119"/>
        <v/>
      </c>
      <c r="X2411" s="221" t="str">
        <f t="shared" si="120"/>
        <v/>
      </c>
      <c r="AA2411" s="216" t="str">
        <f>IF(ISNUMBER(J2411),IF(OR(F2411&lt;Soll_Ist_Vergleich!$C$4,F2411&gt;Soll_Ist_Vergleich!$C$5,I2411&lt;Soll_Ist_Vergleich!$C$4,I2411&gt;Soll_Ist_Vergleich!$C$5,O2411&lt;Soll_Ist_Vergleich!$C$4,O2411&gt;Soll_Ist_Vergleich!$C$5),"Datum überprüfen",""),"")</f>
        <v/>
      </c>
    </row>
    <row r="2412" spans="1:27" x14ac:dyDescent="0.2">
      <c r="A2412" s="243" t="str">
        <f>IF(ISBLANK(B2412),"",COUNTA(B$10:B2412))</f>
        <v/>
      </c>
      <c r="B2412" s="24"/>
      <c r="C2412" s="48"/>
      <c r="D2412" s="48"/>
      <c r="E2412" s="33"/>
      <c r="F2412" s="35"/>
      <c r="G2412" s="35"/>
      <c r="H2412" s="49"/>
      <c r="I2412" s="35"/>
      <c r="J2412" s="34"/>
      <c r="K2412" s="62"/>
      <c r="L2412" s="62"/>
      <c r="M2412" s="114"/>
      <c r="N2412" s="116"/>
      <c r="O2412" s="57"/>
      <c r="P2412" s="50"/>
      <c r="Q2412" s="34"/>
      <c r="R2412" s="48"/>
      <c r="T2412" s="231" t="str">
        <f t="shared" si="118"/>
        <v/>
      </c>
      <c r="U2412" s="230"/>
      <c r="W2412" s="221" t="str">
        <f t="shared" si="119"/>
        <v/>
      </c>
      <c r="X2412" s="221" t="str">
        <f t="shared" si="120"/>
        <v/>
      </c>
      <c r="AA2412" s="216" t="str">
        <f>IF(ISNUMBER(J2412),IF(OR(F2412&lt;Soll_Ist_Vergleich!$C$4,F2412&gt;Soll_Ist_Vergleich!$C$5,I2412&lt;Soll_Ist_Vergleich!$C$4,I2412&gt;Soll_Ist_Vergleich!$C$5,O2412&lt;Soll_Ist_Vergleich!$C$4,O2412&gt;Soll_Ist_Vergleich!$C$5),"Datum überprüfen",""),"")</f>
        <v/>
      </c>
    </row>
    <row r="2413" spans="1:27" x14ac:dyDescent="0.2">
      <c r="A2413" s="243" t="str">
        <f>IF(ISBLANK(B2413),"",COUNTA(B$10:B2413))</f>
        <v/>
      </c>
      <c r="B2413" s="24"/>
      <c r="C2413" s="48"/>
      <c r="D2413" s="48"/>
      <c r="E2413" s="33"/>
      <c r="F2413" s="35"/>
      <c r="G2413" s="35"/>
      <c r="H2413" s="49"/>
      <c r="I2413" s="35"/>
      <c r="J2413" s="34"/>
      <c r="K2413" s="62"/>
      <c r="L2413" s="62"/>
      <c r="M2413" s="114"/>
      <c r="N2413" s="116"/>
      <c r="O2413" s="57"/>
      <c r="P2413" s="50"/>
      <c r="Q2413" s="34"/>
      <c r="R2413" s="48"/>
      <c r="T2413" s="231" t="str">
        <f t="shared" si="118"/>
        <v/>
      </c>
      <c r="U2413" s="230"/>
      <c r="W2413" s="221" t="str">
        <f t="shared" si="119"/>
        <v/>
      </c>
      <c r="X2413" s="221" t="str">
        <f t="shared" si="120"/>
        <v/>
      </c>
      <c r="AA2413" s="216" t="str">
        <f>IF(ISNUMBER(J2413),IF(OR(F2413&lt;Soll_Ist_Vergleich!$C$4,F2413&gt;Soll_Ist_Vergleich!$C$5,I2413&lt;Soll_Ist_Vergleich!$C$4,I2413&gt;Soll_Ist_Vergleich!$C$5,O2413&lt;Soll_Ist_Vergleich!$C$4,O2413&gt;Soll_Ist_Vergleich!$C$5),"Datum überprüfen",""),"")</f>
        <v/>
      </c>
    </row>
    <row r="2414" spans="1:27" x14ac:dyDescent="0.2">
      <c r="A2414" s="243" t="str">
        <f>IF(ISBLANK(B2414),"",COUNTA(B$10:B2414))</f>
        <v/>
      </c>
      <c r="B2414" s="24"/>
      <c r="C2414" s="48"/>
      <c r="D2414" s="48"/>
      <c r="E2414" s="33"/>
      <c r="F2414" s="35"/>
      <c r="G2414" s="35"/>
      <c r="H2414" s="49"/>
      <c r="I2414" s="35"/>
      <c r="J2414" s="34"/>
      <c r="K2414" s="62"/>
      <c r="L2414" s="62"/>
      <c r="M2414" s="114"/>
      <c r="N2414" s="116"/>
      <c r="O2414" s="57"/>
      <c r="P2414" s="50"/>
      <c r="Q2414" s="34"/>
      <c r="R2414" s="48"/>
      <c r="T2414" s="231" t="str">
        <f t="shared" si="118"/>
        <v/>
      </c>
      <c r="U2414" s="230"/>
      <c r="W2414" s="221" t="str">
        <f t="shared" si="119"/>
        <v/>
      </c>
      <c r="X2414" s="221" t="str">
        <f t="shared" si="120"/>
        <v/>
      </c>
      <c r="AA2414" s="216" t="str">
        <f>IF(ISNUMBER(J2414),IF(OR(F2414&lt;Soll_Ist_Vergleich!$C$4,F2414&gt;Soll_Ist_Vergleich!$C$5,I2414&lt;Soll_Ist_Vergleich!$C$4,I2414&gt;Soll_Ist_Vergleich!$C$5,O2414&lt;Soll_Ist_Vergleich!$C$4,O2414&gt;Soll_Ist_Vergleich!$C$5),"Datum überprüfen",""),"")</f>
        <v/>
      </c>
    </row>
    <row r="2415" spans="1:27" x14ac:dyDescent="0.2">
      <c r="A2415" s="243" t="str">
        <f>IF(ISBLANK(B2415),"",COUNTA(B$10:B2415))</f>
        <v/>
      </c>
      <c r="B2415" s="24"/>
      <c r="C2415" s="48"/>
      <c r="D2415" s="48"/>
      <c r="E2415" s="33"/>
      <c r="F2415" s="35"/>
      <c r="G2415" s="35"/>
      <c r="H2415" s="49"/>
      <c r="I2415" s="35"/>
      <c r="J2415" s="34"/>
      <c r="K2415" s="62"/>
      <c r="L2415" s="62"/>
      <c r="M2415" s="114"/>
      <c r="N2415" s="116"/>
      <c r="O2415" s="57"/>
      <c r="P2415" s="50"/>
      <c r="Q2415" s="34"/>
      <c r="R2415" s="48"/>
      <c r="T2415" s="231" t="str">
        <f t="shared" si="118"/>
        <v/>
      </c>
      <c r="U2415" s="230"/>
      <c r="W2415" s="221" t="str">
        <f t="shared" si="119"/>
        <v/>
      </c>
      <c r="X2415" s="221" t="str">
        <f t="shared" si="120"/>
        <v/>
      </c>
      <c r="AA2415" s="216" t="str">
        <f>IF(ISNUMBER(J2415),IF(OR(F2415&lt;Soll_Ist_Vergleich!$C$4,F2415&gt;Soll_Ist_Vergleich!$C$5,I2415&lt;Soll_Ist_Vergleich!$C$4,I2415&gt;Soll_Ist_Vergleich!$C$5,O2415&lt;Soll_Ist_Vergleich!$C$4,O2415&gt;Soll_Ist_Vergleich!$C$5),"Datum überprüfen",""),"")</f>
        <v/>
      </c>
    </row>
    <row r="2416" spans="1:27" x14ac:dyDescent="0.2">
      <c r="A2416" s="243" t="str">
        <f>IF(ISBLANK(B2416),"",COUNTA(B$10:B2416))</f>
        <v/>
      </c>
      <c r="B2416" s="24"/>
      <c r="C2416" s="48"/>
      <c r="D2416" s="48"/>
      <c r="E2416" s="33"/>
      <c r="F2416" s="35"/>
      <c r="G2416" s="35"/>
      <c r="H2416" s="49"/>
      <c r="I2416" s="35"/>
      <c r="J2416" s="34"/>
      <c r="K2416" s="62"/>
      <c r="L2416" s="62"/>
      <c r="M2416" s="114"/>
      <c r="N2416" s="116"/>
      <c r="O2416" s="57"/>
      <c r="P2416" s="50"/>
      <c r="Q2416" s="34"/>
      <c r="R2416" s="48"/>
      <c r="T2416" s="231" t="str">
        <f t="shared" si="118"/>
        <v/>
      </c>
      <c r="U2416" s="230"/>
      <c r="W2416" s="221" t="str">
        <f t="shared" si="119"/>
        <v/>
      </c>
      <c r="X2416" s="221" t="str">
        <f t="shared" si="120"/>
        <v/>
      </c>
      <c r="AA2416" s="216" t="str">
        <f>IF(ISNUMBER(J2416),IF(OR(F2416&lt;Soll_Ist_Vergleich!$C$4,F2416&gt;Soll_Ist_Vergleich!$C$5,I2416&lt;Soll_Ist_Vergleich!$C$4,I2416&gt;Soll_Ist_Vergleich!$C$5,O2416&lt;Soll_Ist_Vergleich!$C$4,O2416&gt;Soll_Ist_Vergleich!$C$5),"Datum überprüfen",""),"")</f>
        <v/>
      </c>
    </row>
    <row r="2417" spans="1:27" x14ac:dyDescent="0.2">
      <c r="A2417" s="243" t="str">
        <f>IF(ISBLANK(B2417),"",COUNTA(B$10:B2417))</f>
        <v/>
      </c>
      <c r="B2417" s="24"/>
      <c r="C2417" s="48"/>
      <c r="D2417" s="48"/>
      <c r="E2417" s="33"/>
      <c r="F2417" s="35"/>
      <c r="G2417" s="35"/>
      <c r="H2417" s="49"/>
      <c r="I2417" s="35"/>
      <c r="J2417" s="34"/>
      <c r="K2417" s="62"/>
      <c r="L2417" s="62"/>
      <c r="M2417" s="114"/>
      <c r="N2417" s="116"/>
      <c r="O2417" s="57"/>
      <c r="P2417" s="50"/>
      <c r="Q2417" s="34"/>
      <c r="R2417" s="48"/>
      <c r="T2417" s="231" t="str">
        <f t="shared" si="118"/>
        <v/>
      </c>
      <c r="U2417" s="230"/>
      <c r="W2417" s="221" t="str">
        <f t="shared" si="119"/>
        <v/>
      </c>
      <c r="X2417" s="221" t="str">
        <f t="shared" si="120"/>
        <v/>
      </c>
      <c r="AA2417" s="216" t="str">
        <f>IF(ISNUMBER(J2417),IF(OR(F2417&lt;Soll_Ist_Vergleich!$C$4,F2417&gt;Soll_Ist_Vergleich!$C$5,I2417&lt;Soll_Ist_Vergleich!$C$4,I2417&gt;Soll_Ist_Vergleich!$C$5,O2417&lt;Soll_Ist_Vergleich!$C$4,O2417&gt;Soll_Ist_Vergleich!$C$5),"Datum überprüfen",""),"")</f>
        <v/>
      </c>
    </row>
    <row r="2418" spans="1:27" x14ac:dyDescent="0.2">
      <c r="A2418" s="243" t="str">
        <f>IF(ISBLANK(B2418),"",COUNTA(B$10:B2418))</f>
        <v/>
      </c>
      <c r="B2418" s="24"/>
      <c r="C2418" s="48"/>
      <c r="D2418" s="48"/>
      <c r="E2418" s="33"/>
      <c r="F2418" s="35"/>
      <c r="G2418" s="35"/>
      <c r="H2418" s="49"/>
      <c r="I2418" s="35"/>
      <c r="J2418" s="34"/>
      <c r="K2418" s="62"/>
      <c r="L2418" s="62"/>
      <c r="M2418" s="114"/>
      <c r="N2418" s="116"/>
      <c r="O2418" s="57"/>
      <c r="P2418" s="50"/>
      <c r="Q2418" s="34"/>
      <c r="R2418" s="48"/>
      <c r="T2418" s="231" t="str">
        <f t="shared" si="118"/>
        <v/>
      </c>
      <c r="U2418" s="230"/>
      <c r="W2418" s="221" t="str">
        <f t="shared" si="119"/>
        <v/>
      </c>
      <c r="X2418" s="221" t="str">
        <f t="shared" si="120"/>
        <v/>
      </c>
      <c r="AA2418" s="216" t="str">
        <f>IF(ISNUMBER(J2418),IF(OR(F2418&lt;Soll_Ist_Vergleich!$C$4,F2418&gt;Soll_Ist_Vergleich!$C$5,I2418&lt;Soll_Ist_Vergleich!$C$4,I2418&gt;Soll_Ist_Vergleich!$C$5,O2418&lt;Soll_Ist_Vergleich!$C$4,O2418&gt;Soll_Ist_Vergleich!$C$5),"Datum überprüfen",""),"")</f>
        <v/>
      </c>
    </row>
    <row r="2419" spans="1:27" x14ac:dyDescent="0.2">
      <c r="A2419" s="243" t="str">
        <f>IF(ISBLANK(B2419),"",COUNTA(B$10:B2419))</f>
        <v/>
      </c>
      <c r="B2419" s="24"/>
      <c r="C2419" s="48"/>
      <c r="D2419" s="48"/>
      <c r="E2419" s="33"/>
      <c r="F2419" s="35"/>
      <c r="G2419" s="35"/>
      <c r="H2419" s="49"/>
      <c r="I2419" s="35"/>
      <c r="J2419" s="34"/>
      <c r="K2419" s="62"/>
      <c r="L2419" s="62"/>
      <c r="M2419" s="114"/>
      <c r="N2419" s="116"/>
      <c r="O2419" s="57"/>
      <c r="P2419" s="50"/>
      <c r="Q2419" s="34"/>
      <c r="R2419" s="48"/>
      <c r="T2419" s="231" t="str">
        <f t="shared" si="118"/>
        <v/>
      </c>
      <c r="U2419" s="230"/>
      <c r="W2419" s="221" t="str">
        <f t="shared" si="119"/>
        <v/>
      </c>
      <c r="X2419" s="221" t="str">
        <f t="shared" si="120"/>
        <v/>
      </c>
      <c r="AA2419" s="216" t="str">
        <f>IF(ISNUMBER(J2419),IF(OR(F2419&lt;Soll_Ist_Vergleich!$C$4,F2419&gt;Soll_Ist_Vergleich!$C$5,I2419&lt;Soll_Ist_Vergleich!$C$4,I2419&gt;Soll_Ist_Vergleich!$C$5,O2419&lt;Soll_Ist_Vergleich!$C$4,O2419&gt;Soll_Ist_Vergleich!$C$5),"Datum überprüfen",""),"")</f>
        <v/>
      </c>
    </row>
    <row r="2420" spans="1:27" x14ac:dyDescent="0.2">
      <c r="A2420" s="243" t="str">
        <f>IF(ISBLANK(B2420),"",COUNTA(B$10:B2420))</f>
        <v/>
      </c>
      <c r="B2420" s="24"/>
      <c r="C2420" s="48"/>
      <c r="D2420" s="48"/>
      <c r="E2420" s="33"/>
      <c r="F2420" s="35"/>
      <c r="G2420" s="35"/>
      <c r="H2420" s="49"/>
      <c r="I2420" s="35"/>
      <c r="J2420" s="34"/>
      <c r="K2420" s="62"/>
      <c r="L2420" s="62"/>
      <c r="M2420" s="114"/>
      <c r="N2420" s="116"/>
      <c r="O2420" s="57"/>
      <c r="P2420" s="50"/>
      <c r="Q2420" s="34"/>
      <c r="R2420" s="48"/>
      <c r="T2420" s="231" t="str">
        <f t="shared" si="118"/>
        <v/>
      </c>
      <c r="U2420" s="230"/>
      <c r="W2420" s="221" t="str">
        <f t="shared" si="119"/>
        <v/>
      </c>
      <c r="X2420" s="221" t="str">
        <f t="shared" si="120"/>
        <v/>
      </c>
      <c r="AA2420" s="216" t="str">
        <f>IF(ISNUMBER(J2420),IF(OR(F2420&lt;Soll_Ist_Vergleich!$C$4,F2420&gt;Soll_Ist_Vergleich!$C$5,I2420&lt;Soll_Ist_Vergleich!$C$4,I2420&gt;Soll_Ist_Vergleich!$C$5,O2420&lt;Soll_Ist_Vergleich!$C$4,O2420&gt;Soll_Ist_Vergleich!$C$5),"Datum überprüfen",""),"")</f>
        <v/>
      </c>
    </row>
    <row r="2421" spans="1:27" x14ac:dyDescent="0.2">
      <c r="A2421" s="243" t="str">
        <f>IF(ISBLANK(B2421),"",COUNTA(B$10:B2421))</f>
        <v/>
      </c>
      <c r="B2421" s="24"/>
      <c r="C2421" s="48"/>
      <c r="D2421" s="48"/>
      <c r="E2421" s="33"/>
      <c r="F2421" s="35"/>
      <c r="G2421" s="35"/>
      <c r="H2421" s="49"/>
      <c r="I2421" s="35"/>
      <c r="J2421" s="34"/>
      <c r="K2421" s="62"/>
      <c r="L2421" s="62"/>
      <c r="M2421" s="114"/>
      <c r="N2421" s="116"/>
      <c r="O2421" s="57"/>
      <c r="P2421" s="50"/>
      <c r="Q2421" s="34"/>
      <c r="R2421" s="48"/>
      <c r="T2421" s="231" t="str">
        <f t="shared" si="118"/>
        <v/>
      </c>
      <c r="U2421" s="230"/>
      <c r="W2421" s="221" t="str">
        <f t="shared" si="119"/>
        <v/>
      </c>
      <c r="X2421" s="221" t="str">
        <f t="shared" si="120"/>
        <v/>
      </c>
      <c r="AA2421" s="216" t="str">
        <f>IF(ISNUMBER(J2421),IF(OR(F2421&lt;Soll_Ist_Vergleich!$C$4,F2421&gt;Soll_Ist_Vergleich!$C$5,I2421&lt;Soll_Ist_Vergleich!$C$4,I2421&gt;Soll_Ist_Vergleich!$C$5,O2421&lt;Soll_Ist_Vergleich!$C$4,O2421&gt;Soll_Ist_Vergleich!$C$5),"Datum überprüfen",""),"")</f>
        <v/>
      </c>
    </row>
    <row r="2422" spans="1:27" x14ac:dyDescent="0.2">
      <c r="A2422" s="243" t="str">
        <f>IF(ISBLANK(B2422),"",COUNTA(B$10:B2422))</f>
        <v/>
      </c>
      <c r="B2422" s="24"/>
      <c r="C2422" s="48"/>
      <c r="D2422" s="48"/>
      <c r="E2422" s="33"/>
      <c r="F2422" s="35"/>
      <c r="G2422" s="35"/>
      <c r="H2422" s="49"/>
      <c r="I2422" s="35"/>
      <c r="J2422" s="34"/>
      <c r="K2422" s="62"/>
      <c r="L2422" s="62"/>
      <c r="M2422" s="114"/>
      <c r="N2422" s="116"/>
      <c r="O2422" s="57"/>
      <c r="P2422" s="50"/>
      <c r="Q2422" s="34"/>
      <c r="R2422" s="48"/>
      <c r="T2422" s="231" t="str">
        <f t="shared" si="118"/>
        <v/>
      </c>
      <c r="U2422" s="230"/>
      <c r="W2422" s="221" t="str">
        <f t="shared" si="119"/>
        <v/>
      </c>
      <c r="X2422" s="221" t="str">
        <f t="shared" si="120"/>
        <v/>
      </c>
      <c r="AA2422" s="216" t="str">
        <f>IF(ISNUMBER(J2422),IF(OR(F2422&lt;Soll_Ist_Vergleich!$C$4,F2422&gt;Soll_Ist_Vergleich!$C$5,I2422&lt;Soll_Ist_Vergleich!$C$4,I2422&gt;Soll_Ist_Vergleich!$C$5,O2422&lt;Soll_Ist_Vergleich!$C$4,O2422&gt;Soll_Ist_Vergleich!$C$5),"Datum überprüfen",""),"")</f>
        <v/>
      </c>
    </row>
    <row r="2423" spans="1:27" x14ac:dyDescent="0.2">
      <c r="A2423" s="243" t="str">
        <f>IF(ISBLANK(B2423),"",COUNTA(B$10:B2423))</f>
        <v/>
      </c>
      <c r="B2423" s="24"/>
      <c r="C2423" s="48"/>
      <c r="D2423" s="48"/>
      <c r="E2423" s="33"/>
      <c r="F2423" s="35"/>
      <c r="G2423" s="35"/>
      <c r="H2423" s="49"/>
      <c r="I2423" s="35"/>
      <c r="J2423" s="34"/>
      <c r="K2423" s="62"/>
      <c r="L2423" s="62"/>
      <c r="M2423" s="114"/>
      <c r="N2423" s="116"/>
      <c r="O2423" s="57"/>
      <c r="P2423" s="50"/>
      <c r="Q2423" s="34"/>
      <c r="R2423" s="48"/>
      <c r="T2423" s="231" t="str">
        <f t="shared" si="118"/>
        <v/>
      </c>
      <c r="U2423" s="230"/>
      <c r="W2423" s="221" t="str">
        <f t="shared" si="119"/>
        <v/>
      </c>
      <c r="X2423" s="221" t="str">
        <f t="shared" si="120"/>
        <v/>
      </c>
      <c r="AA2423" s="216" t="str">
        <f>IF(ISNUMBER(J2423),IF(OR(F2423&lt;Soll_Ist_Vergleich!$C$4,F2423&gt;Soll_Ist_Vergleich!$C$5,I2423&lt;Soll_Ist_Vergleich!$C$4,I2423&gt;Soll_Ist_Vergleich!$C$5,O2423&lt;Soll_Ist_Vergleich!$C$4,O2423&gt;Soll_Ist_Vergleich!$C$5),"Datum überprüfen",""),"")</f>
        <v/>
      </c>
    </row>
    <row r="2424" spans="1:27" x14ac:dyDescent="0.2">
      <c r="A2424" s="243" t="str">
        <f>IF(ISBLANK(B2424),"",COUNTA(B$10:B2424))</f>
        <v/>
      </c>
      <c r="B2424" s="24"/>
      <c r="C2424" s="48"/>
      <c r="D2424" s="48"/>
      <c r="E2424" s="33"/>
      <c r="F2424" s="35"/>
      <c r="G2424" s="35"/>
      <c r="H2424" s="49"/>
      <c r="I2424" s="35"/>
      <c r="J2424" s="34"/>
      <c r="K2424" s="62"/>
      <c r="L2424" s="62"/>
      <c r="M2424" s="114"/>
      <c r="N2424" s="116"/>
      <c r="O2424" s="57"/>
      <c r="P2424" s="50"/>
      <c r="Q2424" s="34"/>
      <c r="R2424" s="48"/>
      <c r="T2424" s="231" t="str">
        <f t="shared" si="118"/>
        <v/>
      </c>
      <c r="U2424" s="230"/>
      <c r="W2424" s="221" t="str">
        <f t="shared" si="119"/>
        <v/>
      </c>
      <c r="X2424" s="221" t="str">
        <f t="shared" si="120"/>
        <v/>
      </c>
      <c r="AA2424" s="216" t="str">
        <f>IF(ISNUMBER(J2424),IF(OR(F2424&lt;Soll_Ist_Vergleich!$C$4,F2424&gt;Soll_Ist_Vergleich!$C$5,I2424&lt;Soll_Ist_Vergleich!$C$4,I2424&gt;Soll_Ist_Vergleich!$C$5,O2424&lt;Soll_Ist_Vergleich!$C$4,O2424&gt;Soll_Ist_Vergleich!$C$5),"Datum überprüfen",""),"")</f>
        <v/>
      </c>
    </row>
    <row r="2425" spans="1:27" x14ac:dyDescent="0.2">
      <c r="A2425" s="243" t="str">
        <f>IF(ISBLANK(B2425),"",COUNTA(B$10:B2425))</f>
        <v/>
      </c>
      <c r="B2425" s="24"/>
      <c r="C2425" s="48"/>
      <c r="D2425" s="48"/>
      <c r="E2425" s="33"/>
      <c r="F2425" s="35"/>
      <c r="G2425" s="35"/>
      <c r="H2425" s="49"/>
      <c r="I2425" s="35"/>
      <c r="J2425" s="34"/>
      <c r="K2425" s="62"/>
      <c r="L2425" s="62"/>
      <c r="M2425" s="114"/>
      <c r="N2425" s="116"/>
      <c r="O2425" s="57"/>
      <c r="P2425" s="50"/>
      <c r="Q2425" s="34"/>
      <c r="R2425" s="48"/>
      <c r="T2425" s="231" t="str">
        <f t="shared" si="118"/>
        <v/>
      </c>
      <c r="U2425" s="230"/>
      <c r="W2425" s="221" t="str">
        <f t="shared" si="119"/>
        <v/>
      </c>
      <c r="X2425" s="221" t="str">
        <f t="shared" si="120"/>
        <v/>
      </c>
      <c r="AA2425" s="216" t="str">
        <f>IF(ISNUMBER(J2425),IF(OR(F2425&lt;Soll_Ist_Vergleich!$C$4,F2425&gt;Soll_Ist_Vergleich!$C$5,I2425&lt;Soll_Ist_Vergleich!$C$4,I2425&gt;Soll_Ist_Vergleich!$C$5,O2425&lt;Soll_Ist_Vergleich!$C$4,O2425&gt;Soll_Ist_Vergleich!$C$5),"Datum überprüfen",""),"")</f>
        <v/>
      </c>
    </row>
    <row r="2426" spans="1:27" x14ac:dyDescent="0.2">
      <c r="A2426" s="243" t="str">
        <f>IF(ISBLANK(B2426),"",COUNTA(B$10:B2426))</f>
        <v/>
      </c>
      <c r="B2426" s="24"/>
      <c r="C2426" s="48"/>
      <c r="D2426" s="48"/>
      <c r="E2426" s="33"/>
      <c r="F2426" s="35"/>
      <c r="G2426" s="35"/>
      <c r="H2426" s="49"/>
      <c r="I2426" s="35"/>
      <c r="J2426" s="34"/>
      <c r="K2426" s="62"/>
      <c r="L2426" s="62"/>
      <c r="M2426" s="114"/>
      <c r="N2426" s="116"/>
      <c r="O2426" s="57"/>
      <c r="P2426" s="50"/>
      <c r="Q2426" s="34"/>
      <c r="R2426" s="48"/>
      <c r="T2426" s="231" t="str">
        <f t="shared" ref="T2426:T2489" si="121">IF(ISNUMBER(Q2426),Q2426-S2426,"")</f>
        <v/>
      </c>
      <c r="U2426" s="230"/>
      <c r="W2426" s="221" t="str">
        <f t="shared" ref="W2426:W2489" si="122">IF(ISNUMBER(J2426),ROUND(J2426/(1+L2426/100)*(1-K2426/100),2),"")</f>
        <v/>
      </c>
      <c r="X2426" s="221" t="str">
        <f t="shared" ref="X2426:X2489" si="123">IF(ISNUMBER(J2426),ROUND(J2426/(1+L2426/100),2),"")</f>
        <v/>
      </c>
      <c r="AA2426" s="216" t="str">
        <f>IF(ISNUMBER(J2426),IF(OR(F2426&lt;Soll_Ist_Vergleich!$C$4,F2426&gt;Soll_Ist_Vergleich!$C$5,I2426&lt;Soll_Ist_Vergleich!$C$4,I2426&gt;Soll_Ist_Vergleich!$C$5,O2426&lt;Soll_Ist_Vergleich!$C$4,O2426&gt;Soll_Ist_Vergleich!$C$5),"Datum überprüfen",""),"")</f>
        <v/>
      </c>
    </row>
    <row r="2427" spans="1:27" x14ac:dyDescent="0.2">
      <c r="A2427" s="243" t="str">
        <f>IF(ISBLANK(B2427),"",COUNTA(B$10:B2427))</f>
        <v/>
      </c>
      <c r="B2427" s="24"/>
      <c r="C2427" s="48"/>
      <c r="D2427" s="48"/>
      <c r="E2427" s="33"/>
      <c r="F2427" s="35"/>
      <c r="G2427" s="35"/>
      <c r="H2427" s="49"/>
      <c r="I2427" s="35"/>
      <c r="J2427" s="34"/>
      <c r="K2427" s="62"/>
      <c r="L2427" s="62"/>
      <c r="M2427" s="114"/>
      <c r="N2427" s="116"/>
      <c r="O2427" s="57"/>
      <c r="P2427" s="50"/>
      <c r="Q2427" s="34"/>
      <c r="R2427" s="48"/>
      <c r="T2427" s="231" t="str">
        <f t="shared" si="121"/>
        <v/>
      </c>
      <c r="U2427" s="230"/>
      <c r="W2427" s="221" t="str">
        <f t="shared" si="122"/>
        <v/>
      </c>
      <c r="X2427" s="221" t="str">
        <f t="shared" si="123"/>
        <v/>
      </c>
      <c r="AA2427" s="216" t="str">
        <f>IF(ISNUMBER(J2427),IF(OR(F2427&lt;Soll_Ist_Vergleich!$C$4,F2427&gt;Soll_Ist_Vergleich!$C$5,I2427&lt;Soll_Ist_Vergleich!$C$4,I2427&gt;Soll_Ist_Vergleich!$C$5,O2427&lt;Soll_Ist_Vergleich!$C$4,O2427&gt;Soll_Ist_Vergleich!$C$5),"Datum überprüfen",""),"")</f>
        <v/>
      </c>
    </row>
    <row r="2428" spans="1:27" x14ac:dyDescent="0.2">
      <c r="A2428" s="243" t="str">
        <f>IF(ISBLANK(B2428),"",COUNTA(B$10:B2428))</f>
        <v/>
      </c>
      <c r="B2428" s="24"/>
      <c r="C2428" s="48"/>
      <c r="D2428" s="48"/>
      <c r="E2428" s="33"/>
      <c r="F2428" s="35"/>
      <c r="G2428" s="35"/>
      <c r="H2428" s="49"/>
      <c r="I2428" s="35"/>
      <c r="J2428" s="34"/>
      <c r="K2428" s="62"/>
      <c r="L2428" s="62"/>
      <c r="M2428" s="114"/>
      <c r="N2428" s="116"/>
      <c r="O2428" s="57"/>
      <c r="P2428" s="50"/>
      <c r="Q2428" s="34"/>
      <c r="R2428" s="48"/>
      <c r="T2428" s="231" t="str">
        <f t="shared" si="121"/>
        <v/>
      </c>
      <c r="U2428" s="230"/>
      <c r="W2428" s="221" t="str">
        <f t="shared" si="122"/>
        <v/>
      </c>
      <c r="X2428" s="221" t="str">
        <f t="shared" si="123"/>
        <v/>
      </c>
      <c r="AA2428" s="216" t="str">
        <f>IF(ISNUMBER(J2428),IF(OR(F2428&lt;Soll_Ist_Vergleich!$C$4,F2428&gt;Soll_Ist_Vergleich!$C$5,I2428&lt;Soll_Ist_Vergleich!$C$4,I2428&gt;Soll_Ist_Vergleich!$C$5,O2428&lt;Soll_Ist_Vergleich!$C$4,O2428&gt;Soll_Ist_Vergleich!$C$5),"Datum überprüfen",""),"")</f>
        <v/>
      </c>
    </row>
    <row r="2429" spans="1:27" x14ac:dyDescent="0.2">
      <c r="A2429" s="243" t="str">
        <f>IF(ISBLANK(B2429),"",COUNTA(B$10:B2429))</f>
        <v/>
      </c>
      <c r="B2429" s="24"/>
      <c r="C2429" s="48"/>
      <c r="D2429" s="48"/>
      <c r="E2429" s="33"/>
      <c r="F2429" s="35"/>
      <c r="G2429" s="35"/>
      <c r="H2429" s="49"/>
      <c r="I2429" s="35"/>
      <c r="J2429" s="34"/>
      <c r="K2429" s="62"/>
      <c r="L2429" s="62"/>
      <c r="M2429" s="114"/>
      <c r="N2429" s="116"/>
      <c r="O2429" s="57"/>
      <c r="P2429" s="50"/>
      <c r="Q2429" s="34"/>
      <c r="R2429" s="48"/>
      <c r="T2429" s="231" t="str">
        <f t="shared" si="121"/>
        <v/>
      </c>
      <c r="U2429" s="230"/>
      <c r="W2429" s="221" t="str">
        <f t="shared" si="122"/>
        <v/>
      </c>
      <c r="X2429" s="221" t="str">
        <f t="shared" si="123"/>
        <v/>
      </c>
      <c r="AA2429" s="216" t="str">
        <f>IF(ISNUMBER(J2429),IF(OR(F2429&lt;Soll_Ist_Vergleich!$C$4,F2429&gt;Soll_Ist_Vergleich!$C$5,I2429&lt;Soll_Ist_Vergleich!$C$4,I2429&gt;Soll_Ist_Vergleich!$C$5,O2429&lt;Soll_Ist_Vergleich!$C$4,O2429&gt;Soll_Ist_Vergleich!$C$5),"Datum überprüfen",""),"")</f>
        <v/>
      </c>
    </row>
    <row r="2430" spans="1:27" x14ac:dyDescent="0.2">
      <c r="A2430" s="243" t="str">
        <f>IF(ISBLANK(B2430),"",COUNTA(B$10:B2430))</f>
        <v/>
      </c>
      <c r="B2430" s="24"/>
      <c r="C2430" s="48"/>
      <c r="D2430" s="48"/>
      <c r="E2430" s="33"/>
      <c r="F2430" s="35"/>
      <c r="G2430" s="35"/>
      <c r="H2430" s="49"/>
      <c r="I2430" s="35"/>
      <c r="J2430" s="34"/>
      <c r="K2430" s="62"/>
      <c r="L2430" s="62"/>
      <c r="M2430" s="114"/>
      <c r="N2430" s="116"/>
      <c r="O2430" s="57"/>
      <c r="P2430" s="50"/>
      <c r="Q2430" s="34"/>
      <c r="R2430" s="48"/>
      <c r="T2430" s="231" t="str">
        <f t="shared" si="121"/>
        <v/>
      </c>
      <c r="U2430" s="230"/>
      <c r="W2430" s="221" t="str">
        <f t="shared" si="122"/>
        <v/>
      </c>
      <c r="X2430" s="221" t="str">
        <f t="shared" si="123"/>
        <v/>
      </c>
      <c r="AA2430" s="216" t="str">
        <f>IF(ISNUMBER(J2430),IF(OR(F2430&lt;Soll_Ist_Vergleich!$C$4,F2430&gt;Soll_Ist_Vergleich!$C$5,I2430&lt;Soll_Ist_Vergleich!$C$4,I2430&gt;Soll_Ist_Vergleich!$C$5,O2430&lt;Soll_Ist_Vergleich!$C$4,O2430&gt;Soll_Ist_Vergleich!$C$5),"Datum überprüfen",""),"")</f>
        <v/>
      </c>
    </row>
    <row r="2431" spans="1:27" x14ac:dyDescent="0.2">
      <c r="A2431" s="243" t="str">
        <f>IF(ISBLANK(B2431),"",COUNTA(B$10:B2431))</f>
        <v/>
      </c>
      <c r="B2431" s="24"/>
      <c r="C2431" s="48"/>
      <c r="D2431" s="48"/>
      <c r="E2431" s="33"/>
      <c r="F2431" s="35"/>
      <c r="G2431" s="35"/>
      <c r="H2431" s="49"/>
      <c r="I2431" s="35"/>
      <c r="J2431" s="34"/>
      <c r="K2431" s="62"/>
      <c r="L2431" s="62"/>
      <c r="M2431" s="114"/>
      <c r="N2431" s="116"/>
      <c r="O2431" s="57"/>
      <c r="P2431" s="50"/>
      <c r="Q2431" s="34"/>
      <c r="R2431" s="48"/>
      <c r="T2431" s="231" t="str">
        <f t="shared" si="121"/>
        <v/>
      </c>
      <c r="U2431" s="230"/>
      <c r="W2431" s="221" t="str">
        <f t="shared" si="122"/>
        <v/>
      </c>
      <c r="X2431" s="221" t="str">
        <f t="shared" si="123"/>
        <v/>
      </c>
      <c r="AA2431" s="216" t="str">
        <f>IF(ISNUMBER(J2431),IF(OR(F2431&lt;Soll_Ist_Vergleich!$C$4,F2431&gt;Soll_Ist_Vergleich!$C$5,I2431&lt;Soll_Ist_Vergleich!$C$4,I2431&gt;Soll_Ist_Vergleich!$C$5,O2431&lt;Soll_Ist_Vergleich!$C$4,O2431&gt;Soll_Ist_Vergleich!$C$5),"Datum überprüfen",""),"")</f>
        <v/>
      </c>
    </row>
    <row r="2432" spans="1:27" x14ac:dyDescent="0.2">
      <c r="A2432" s="243" t="str">
        <f>IF(ISBLANK(B2432),"",COUNTA(B$10:B2432))</f>
        <v/>
      </c>
      <c r="B2432" s="24"/>
      <c r="C2432" s="48"/>
      <c r="D2432" s="48"/>
      <c r="E2432" s="33"/>
      <c r="F2432" s="35"/>
      <c r="G2432" s="35"/>
      <c r="H2432" s="49"/>
      <c r="I2432" s="35"/>
      <c r="J2432" s="34"/>
      <c r="K2432" s="62"/>
      <c r="L2432" s="62"/>
      <c r="M2432" s="114"/>
      <c r="N2432" s="116"/>
      <c r="O2432" s="57"/>
      <c r="P2432" s="50"/>
      <c r="Q2432" s="34"/>
      <c r="R2432" s="48"/>
      <c r="T2432" s="231" t="str">
        <f t="shared" si="121"/>
        <v/>
      </c>
      <c r="U2432" s="230"/>
      <c r="W2432" s="221" t="str">
        <f t="shared" si="122"/>
        <v/>
      </c>
      <c r="X2432" s="221" t="str">
        <f t="shared" si="123"/>
        <v/>
      </c>
      <c r="AA2432" s="216" t="str">
        <f>IF(ISNUMBER(J2432),IF(OR(F2432&lt;Soll_Ist_Vergleich!$C$4,F2432&gt;Soll_Ist_Vergleich!$C$5,I2432&lt;Soll_Ist_Vergleich!$C$4,I2432&gt;Soll_Ist_Vergleich!$C$5,O2432&lt;Soll_Ist_Vergleich!$C$4,O2432&gt;Soll_Ist_Vergleich!$C$5),"Datum überprüfen",""),"")</f>
        <v/>
      </c>
    </row>
    <row r="2433" spans="1:27" x14ac:dyDescent="0.2">
      <c r="A2433" s="243" t="str">
        <f>IF(ISBLANK(B2433),"",COUNTA(B$10:B2433))</f>
        <v/>
      </c>
      <c r="B2433" s="24"/>
      <c r="C2433" s="48"/>
      <c r="D2433" s="48"/>
      <c r="E2433" s="33"/>
      <c r="F2433" s="35"/>
      <c r="G2433" s="35"/>
      <c r="H2433" s="49"/>
      <c r="I2433" s="35"/>
      <c r="J2433" s="34"/>
      <c r="K2433" s="62"/>
      <c r="L2433" s="62"/>
      <c r="M2433" s="114"/>
      <c r="N2433" s="116"/>
      <c r="O2433" s="57"/>
      <c r="P2433" s="50"/>
      <c r="Q2433" s="34"/>
      <c r="R2433" s="48"/>
      <c r="T2433" s="231" t="str">
        <f t="shared" si="121"/>
        <v/>
      </c>
      <c r="U2433" s="230"/>
      <c r="W2433" s="221" t="str">
        <f t="shared" si="122"/>
        <v/>
      </c>
      <c r="X2433" s="221" t="str">
        <f t="shared" si="123"/>
        <v/>
      </c>
      <c r="AA2433" s="216" t="str">
        <f>IF(ISNUMBER(J2433),IF(OR(F2433&lt;Soll_Ist_Vergleich!$C$4,F2433&gt;Soll_Ist_Vergleich!$C$5,I2433&lt;Soll_Ist_Vergleich!$C$4,I2433&gt;Soll_Ist_Vergleich!$C$5,O2433&lt;Soll_Ist_Vergleich!$C$4,O2433&gt;Soll_Ist_Vergleich!$C$5),"Datum überprüfen",""),"")</f>
        <v/>
      </c>
    </row>
    <row r="2434" spans="1:27" x14ac:dyDescent="0.2">
      <c r="A2434" s="243" t="str">
        <f>IF(ISBLANK(B2434),"",COUNTA(B$10:B2434))</f>
        <v/>
      </c>
      <c r="B2434" s="24"/>
      <c r="C2434" s="48"/>
      <c r="D2434" s="48"/>
      <c r="E2434" s="33"/>
      <c r="F2434" s="35"/>
      <c r="G2434" s="35"/>
      <c r="H2434" s="49"/>
      <c r="I2434" s="35"/>
      <c r="J2434" s="34"/>
      <c r="K2434" s="62"/>
      <c r="L2434" s="62"/>
      <c r="M2434" s="114"/>
      <c r="N2434" s="116"/>
      <c r="O2434" s="57"/>
      <c r="P2434" s="50"/>
      <c r="Q2434" s="34"/>
      <c r="R2434" s="48"/>
      <c r="T2434" s="231" t="str">
        <f t="shared" si="121"/>
        <v/>
      </c>
      <c r="U2434" s="230"/>
      <c r="W2434" s="221" t="str">
        <f t="shared" si="122"/>
        <v/>
      </c>
      <c r="X2434" s="221" t="str">
        <f t="shared" si="123"/>
        <v/>
      </c>
      <c r="AA2434" s="216" t="str">
        <f>IF(ISNUMBER(J2434),IF(OR(F2434&lt;Soll_Ist_Vergleich!$C$4,F2434&gt;Soll_Ist_Vergleich!$C$5,I2434&lt;Soll_Ist_Vergleich!$C$4,I2434&gt;Soll_Ist_Vergleich!$C$5,O2434&lt;Soll_Ist_Vergleich!$C$4,O2434&gt;Soll_Ist_Vergleich!$C$5),"Datum überprüfen",""),"")</f>
        <v/>
      </c>
    </row>
    <row r="2435" spans="1:27" x14ac:dyDescent="0.2">
      <c r="A2435" s="243" t="str">
        <f>IF(ISBLANK(B2435),"",COUNTA(B$10:B2435))</f>
        <v/>
      </c>
      <c r="B2435" s="24"/>
      <c r="C2435" s="48"/>
      <c r="D2435" s="48"/>
      <c r="E2435" s="33"/>
      <c r="F2435" s="35"/>
      <c r="G2435" s="35"/>
      <c r="H2435" s="49"/>
      <c r="I2435" s="35"/>
      <c r="J2435" s="34"/>
      <c r="K2435" s="62"/>
      <c r="L2435" s="62"/>
      <c r="M2435" s="114"/>
      <c r="N2435" s="116"/>
      <c r="O2435" s="57"/>
      <c r="P2435" s="50"/>
      <c r="Q2435" s="34"/>
      <c r="R2435" s="48"/>
      <c r="T2435" s="231" t="str">
        <f t="shared" si="121"/>
        <v/>
      </c>
      <c r="U2435" s="230"/>
      <c r="W2435" s="221" t="str">
        <f t="shared" si="122"/>
        <v/>
      </c>
      <c r="X2435" s="221" t="str">
        <f t="shared" si="123"/>
        <v/>
      </c>
      <c r="AA2435" s="216" t="str">
        <f>IF(ISNUMBER(J2435),IF(OR(F2435&lt;Soll_Ist_Vergleich!$C$4,F2435&gt;Soll_Ist_Vergleich!$C$5,I2435&lt;Soll_Ist_Vergleich!$C$4,I2435&gt;Soll_Ist_Vergleich!$C$5,O2435&lt;Soll_Ist_Vergleich!$C$4,O2435&gt;Soll_Ist_Vergleich!$C$5),"Datum überprüfen",""),"")</f>
        <v/>
      </c>
    </row>
    <row r="2436" spans="1:27" x14ac:dyDescent="0.2">
      <c r="A2436" s="243" t="str">
        <f>IF(ISBLANK(B2436),"",COUNTA(B$10:B2436))</f>
        <v/>
      </c>
      <c r="B2436" s="24"/>
      <c r="C2436" s="48"/>
      <c r="D2436" s="48"/>
      <c r="E2436" s="33"/>
      <c r="F2436" s="35"/>
      <c r="G2436" s="35"/>
      <c r="H2436" s="49"/>
      <c r="I2436" s="35"/>
      <c r="J2436" s="34"/>
      <c r="K2436" s="62"/>
      <c r="L2436" s="62"/>
      <c r="M2436" s="114"/>
      <c r="N2436" s="116"/>
      <c r="O2436" s="57"/>
      <c r="P2436" s="50"/>
      <c r="Q2436" s="34"/>
      <c r="R2436" s="48"/>
      <c r="T2436" s="231" t="str">
        <f t="shared" si="121"/>
        <v/>
      </c>
      <c r="U2436" s="230"/>
      <c r="W2436" s="221" t="str">
        <f t="shared" si="122"/>
        <v/>
      </c>
      <c r="X2436" s="221" t="str">
        <f t="shared" si="123"/>
        <v/>
      </c>
      <c r="AA2436" s="216" t="str">
        <f>IF(ISNUMBER(J2436),IF(OR(F2436&lt;Soll_Ist_Vergleich!$C$4,F2436&gt;Soll_Ist_Vergleich!$C$5,I2436&lt;Soll_Ist_Vergleich!$C$4,I2436&gt;Soll_Ist_Vergleich!$C$5,O2436&lt;Soll_Ist_Vergleich!$C$4,O2436&gt;Soll_Ist_Vergleich!$C$5),"Datum überprüfen",""),"")</f>
        <v/>
      </c>
    </row>
    <row r="2437" spans="1:27" x14ac:dyDescent="0.2">
      <c r="A2437" s="243" t="str">
        <f>IF(ISBLANK(B2437),"",COUNTA(B$10:B2437))</f>
        <v/>
      </c>
      <c r="B2437" s="24"/>
      <c r="C2437" s="48"/>
      <c r="D2437" s="48"/>
      <c r="E2437" s="33"/>
      <c r="F2437" s="35"/>
      <c r="G2437" s="35"/>
      <c r="H2437" s="49"/>
      <c r="I2437" s="35"/>
      <c r="J2437" s="34"/>
      <c r="K2437" s="62"/>
      <c r="L2437" s="62"/>
      <c r="M2437" s="114"/>
      <c r="N2437" s="116"/>
      <c r="O2437" s="57"/>
      <c r="P2437" s="50"/>
      <c r="Q2437" s="34"/>
      <c r="R2437" s="48"/>
      <c r="T2437" s="231" t="str">
        <f t="shared" si="121"/>
        <v/>
      </c>
      <c r="U2437" s="230"/>
      <c r="W2437" s="221" t="str">
        <f t="shared" si="122"/>
        <v/>
      </c>
      <c r="X2437" s="221" t="str">
        <f t="shared" si="123"/>
        <v/>
      </c>
      <c r="AA2437" s="216" t="str">
        <f>IF(ISNUMBER(J2437),IF(OR(F2437&lt;Soll_Ist_Vergleich!$C$4,F2437&gt;Soll_Ist_Vergleich!$C$5,I2437&lt;Soll_Ist_Vergleich!$C$4,I2437&gt;Soll_Ist_Vergleich!$C$5,O2437&lt;Soll_Ist_Vergleich!$C$4,O2437&gt;Soll_Ist_Vergleich!$C$5),"Datum überprüfen",""),"")</f>
        <v/>
      </c>
    </row>
    <row r="2438" spans="1:27" x14ac:dyDescent="0.2">
      <c r="A2438" s="243" t="str">
        <f>IF(ISBLANK(B2438),"",COUNTA(B$10:B2438))</f>
        <v/>
      </c>
      <c r="B2438" s="24"/>
      <c r="C2438" s="48"/>
      <c r="D2438" s="48"/>
      <c r="E2438" s="33"/>
      <c r="F2438" s="35"/>
      <c r="G2438" s="35"/>
      <c r="H2438" s="49"/>
      <c r="I2438" s="35"/>
      <c r="J2438" s="34"/>
      <c r="K2438" s="62"/>
      <c r="L2438" s="62"/>
      <c r="M2438" s="114"/>
      <c r="N2438" s="116"/>
      <c r="O2438" s="57"/>
      <c r="P2438" s="50"/>
      <c r="Q2438" s="34"/>
      <c r="R2438" s="48"/>
      <c r="T2438" s="231" t="str">
        <f t="shared" si="121"/>
        <v/>
      </c>
      <c r="U2438" s="230"/>
      <c r="W2438" s="221" t="str">
        <f t="shared" si="122"/>
        <v/>
      </c>
      <c r="X2438" s="221" t="str">
        <f t="shared" si="123"/>
        <v/>
      </c>
      <c r="AA2438" s="216" t="str">
        <f>IF(ISNUMBER(J2438),IF(OR(F2438&lt;Soll_Ist_Vergleich!$C$4,F2438&gt;Soll_Ist_Vergleich!$C$5,I2438&lt;Soll_Ist_Vergleich!$C$4,I2438&gt;Soll_Ist_Vergleich!$C$5,O2438&lt;Soll_Ist_Vergleich!$C$4,O2438&gt;Soll_Ist_Vergleich!$C$5),"Datum überprüfen",""),"")</f>
        <v/>
      </c>
    </row>
    <row r="2439" spans="1:27" x14ac:dyDescent="0.2">
      <c r="A2439" s="243" t="str">
        <f>IF(ISBLANK(B2439),"",COUNTA(B$10:B2439))</f>
        <v/>
      </c>
      <c r="B2439" s="24"/>
      <c r="C2439" s="48"/>
      <c r="D2439" s="48"/>
      <c r="E2439" s="33"/>
      <c r="F2439" s="35"/>
      <c r="G2439" s="35"/>
      <c r="H2439" s="49"/>
      <c r="I2439" s="35"/>
      <c r="J2439" s="34"/>
      <c r="K2439" s="62"/>
      <c r="L2439" s="62"/>
      <c r="M2439" s="114"/>
      <c r="N2439" s="116"/>
      <c r="O2439" s="57"/>
      <c r="P2439" s="50"/>
      <c r="Q2439" s="34"/>
      <c r="R2439" s="48"/>
      <c r="T2439" s="231" t="str">
        <f t="shared" si="121"/>
        <v/>
      </c>
      <c r="U2439" s="230"/>
      <c r="W2439" s="221" t="str">
        <f t="shared" si="122"/>
        <v/>
      </c>
      <c r="X2439" s="221" t="str">
        <f t="shared" si="123"/>
        <v/>
      </c>
      <c r="AA2439" s="216" t="str">
        <f>IF(ISNUMBER(J2439),IF(OR(F2439&lt;Soll_Ist_Vergleich!$C$4,F2439&gt;Soll_Ist_Vergleich!$C$5,I2439&lt;Soll_Ist_Vergleich!$C$4,I2439&gt;Soll_Ist_Vergleich!$C$5,O2439&lt;Soll_Ist_Vergleich!$C$4,O2439&gt;Soll_Ist_Vergleich!$C$5),"Datum überprüfen",""),"")</f>
        <v/>
      </c>
    </row>
    <row r="2440" spans="1:27" x14ac:dyDescent="0.2">
      <c r="A2440" s="243" t="str">
        <f>IF(ISBLANK(B2440),"",COUNTA(B$10:B2440))</f>
        <v/>
      </c>
      <c r="B2440" s="24"/>
      <c r="C2440" s="48"/>
      <c r="D2440" s="48"/>
      <c r="E2440" s="33"/>
      <c r="F2440" s="35"/>
      <c r="G2440" s="35"/>
      <c r="H2440" s="49"/>
      <c r="I2440" s="35"/>
      <c r="J2440" s="34"/>
      <c r="K2440" s="62"/>
      <c r="L2440" s="62"/>
      <c r="M2440" s="114"/>
      <c r="N2440" s="116"/>
      <c r="O2440" s="57"/>
      <c r="P2440" s="50"/>
      <c r="Q2440" s="34"/>
      <c r="R2440" s="48"/>
      <c r="T2440" s="231" t="str">
        <f t="shared" si="121"/>
        <v/>
      </c>
      <c r="U2440" s="230"/>
      <c r="W2440" s="221" t="str">
        <f t="shared" si="122"/>
        <v/>
      </c>
      <c r="X2440" s="221" t="str">
        <f t="shared" si="123"/>
        <v/>
      </c>
      <c r="AA2440" s="216" t="str">
        <f>IF(ISNUMBER(J2440),IF(OR(F2440&lt;Soll_Ist_Vergleich!$C$4,F2440&gt;Soll_Ist_Vergleich!$C$5,I2440&lt;Soll_Ist_Vergleich!$C$4,I2440&gt;Soll_Ist_Vergleich!$C$5,O2440&lt;Soll_Ist_Vergleich!$C$4,O2440&gt;Soll_Ist_Vergleich!$C$5),"Datum überprüfen",""),"")</f>
        <v/>
      </c>
    </row>
    <row r="2441" spans="1:27" x14ac:dyDescent="0.2">
      <c r="A2441" s="243" t="str">
        <f>IF(ISBLANK(B2441),"",COUNTA(B$10:B2441))</f>
        <v/>
      </c>
      <c r="B2441" s="24"/>
      <c r="C2441" s="48"/>
      <c r="D2441" s="48"/>
      <c r="E2441" s="33"/>
      <c r="F2441" s="35"/>
      <c r="G2441" s="35"/>
      <c r="H2441" s="49"/>
      <c r="I2441" s="35"/>
      <c r="J2441" s="34"/>
      <c r="K2441" s="62"/>
      <c r="L2441" s="62"/>
      <c r="M2441" s="114"/>
      <c r="N2441" s="116"/>
      <c r="O2441" s="57"/>
      <c r="P2441" s="50"/>
      <c r="Q2441" s="34"/>
      <c r="R2441" s="48"/>
      <c r="T2441" s="231" t="str">
        <f t="shared" si="121"/>
        <v/>
      </c>
      <c r="U2441" s="230"/>
      <c r="W2441" s="221" t="str">
        <f t="shared" si="122"/>
        <v/>
      </c>
      <c r="X2441" s="221" t="str">
        <f t="shared" si="123"/>
        <v/>
      </c>
      <c r="AA2441" s="216" t="str">
        <f>IF(ISNUMBER(J2441),IF(OR(F2441&lt;Soll_Ist_Vergleich!$C$4,F2441&gt;Soll_Ist_Vergleich!$C$5,I2441&lt;Soll_Ist_Vergleich!$C$4,I2441&gt;Soll_Ist_Vergleich!$C$5,O2441&lt;Soll_Ist_Vergleich!$C$4,O2441&gt;Soll_Ist_Vergleich!$C$5),"Datum überprüfen",""),"")</f>
        <v/>
      </c>
    </row>
    <row r="2442" spans="1:27" x14ac:dyDescent="0.2">
      <c r="A2442" s="243" t="str">
        <f>IF(ISBLANK(B2442),"",COUNTA(B$10:B2442))</f>
        <v/>
      </c>
      <c r="B2442" s="24"/>
      <c r="C2442" s="48"/>
      <c r="D2442" s="48"/>
      <c r="E2442" s="33"/>
      <c r="F2442" s="35"/>
      <c r="G2442" s="35"/>
      <c r="H2442" s="49"/>
      <c r="I2442" s="35"/>
      <c r="J2442" s="34"/>
      <c r="K2442" s="62"/>
      <c r="L2442" s="62"/>
      <c r="M2442" s="114"/>
      <c r="N2442" s="116"/>
      <c r="O2442" s="57"/>
      <c r="P2442" s="50"/>
      <c r="Q2442" s="34"/>
      <c r="R2442" s="48"/>
      <c r="T2442" s="231" t="str">
        <f t="shared" si="121"/>
        <v/>
      </c>
      <c r="U2442" s="230"/>
      <c r="W2442" s="221" t="str">
        <f t="shared" si="122"/>
        <v/>
      </c>
      <c r="X2442" s="221" t="str">
        <f t="shared" si="123"/>
        <v/>
      </c>
      <c r="AA2442" s="216" t="str">
        <f>IF(ISNUMBER(J2442),IF(OR(F2442&lt;Soll_Ist_Vergleich!$C$4,F2442&gt;Soll_Ist_Vergleich!$C$5,I2442&lt;Soll_Ist_Vergleich!$C$4,I2442&gt;Soll_Ist_Vergleich!$C$5,O2442&lt;Soll_Ist_Vergleich!$C$4,O2442&gt;Soll_Ist_Vergleich!$C$5),"Datum überprüfen",""),"")</f>
        <v/>
      </c>
    </row>
    <row r="2443" spans="1:27" x14ac:dyDescent="0.2">
      <c r="A2443" s="243" t="str">
        <f>IF(ISBLANK(B2443),"",COUNTA(B$10:B2443))</f>
        <v/>
      </c>
      <c r="B2443" s="24"/>
      <c r="C2443" s="48"/>
      <c r="D2443" s="48"/>
      <c r="E2443" s="33"/>
      <c r="F2443" s="35"/>
      <c r="G2443" s="35"/>
      <c r="H2443" s="49"/>
      <c r="I2443" s="35"/>
      <c r="J2443" s="34"/>
      <c r="K2443" s="62"/>
      <c r="L2443" s="62"/>
      <c r="M2443" s="114"/>
      <c r="N2443" s="116"/>
      <c r="O2443" s="57"/>
      <c r="P2443" s="50"/>
      <c r="Q2443" s="34"/>
      <c r="R2443" s="48"/>
      <c r="T2443" s="231" t="str">
        <f t="shared" si="121"/>
        <v/>
      </c>
      <c r="U2443" s="230"/>
      <c r="W2443" s="221" t="str">
        <f t="shared" si="122"/>
        <v/>
      </c>
      <c r="X2443" s="221" t="str">
        <f t="shared" si="123"/>
        <v/>
      </c>
      <c r="AA2443" s="216" t="str">
        <f>IF(ISNUMBER(J2443),IF(OR(F2443&lt;Soll_Ist_Vergleich!$C$4,F2443&gt;Soll_Ist_Vergleich!$C$5,I2443&lt;Soll_Ist_Vergleich!$C$4,I2443&gt;Soll_Ist_Vergleich!$C$5,O2443&lt;Soll_Ist_Vergleich!$C$4,O2443&gt;Soll_Ist_Vergleich!$C$5),"Datum überprüfen",""),"")</f>
        <v/>
      </c>
    </row>
    <row r="2444" spans="1:27" x14ac:dyDescent="0.2">
      <c r="A2444" s="243" t="str">
        <f>IF(ISBLANK(B2444),"",COUNTA(B$10:B2444))</f>
        <v/>
      </c>
      <c r="B2444" s="24"/>
      <c r="C2444" s="48"/>
      <c r="D2444" s="48"/>
      <c r="E2444" s="33"/>
      <c r="F2444" s="35"/>
      <c r="G2444" s="35"/>
      <c r="H2444" s="49"/>
      <c r="I2444" s="35"/>
      <c r="J2444" s="34"/>
      <c r="K2444" s="62"/>
      <c r="L2444" s="62"/>
      <c r="M2444" s="114"/>
      <c r="N2444" s="116"/>
      <c r="O2444" s="57"/>
      <c r="P2444" s="50"/>
      <c r="Q2444" s="34"/>
      <c r="R2444" s="48"/>
      <c r="T2444" s="231" t="str">
        <f t="shared" si="121"/>
        <v/>
      </c>
      <c r="U2444" s="230"/>
      <c r="W2444" s="221" t="str">
        <f t="shared" si="122"/>
        <v/>
      </c>
      <c r="X2444" s="221" t="str">
        <f t="shared" si="123"/>
        <v/>
      </c>
      <c r="AA2444" s="216" t="str">
        <f>IF(ISNUMBER(J2444),IF(OR(F2444&lt;Soll_Ist_Vergleich!$C$4,F2444&gt;Soll_Ist_Vergleich!$C$5,I2444&lt;Soll_Ist_Vergleich!$C$4,I2444&gt;Soll_Ist_Vergleich!$C$5,O2444&lt;Soll_Ist_Vergleich!$C$4,O2444&gt;Soll_Ist_Vergleich!$C$5),"Datum überprüfen",""),"")</f>
        <v/>
      </c>
    </row>
    <row r="2445" spans="1:27" x14ac:dyDescent="0.2">
      <c r="A2445" s="243" t="str">
        <f>IF(ISBLANK(B2445),"",COUNTA(B$10:B2445))</f>
        <v/>
      </c>
      <c r="B2445" s="24"/>
      <c r="C2445" s="48"/>
      <c r="D2445" s="48"/>
      <c r="E2445" s="33"/>
      <c r="F2445" s="35"/>
      <c r="G2445" s="35"/>
      <c r="H2445" s="49"/>
      <c r="I2445" s="35"/>
      <c r="J2445" s="34"/>
      <c r="K2445" s="62"/>
      <c r="L2445" s="62"/>
      <c r="M2445" s="114"/>
      <c r="N2445" s="116"/>
      <c r="O2445" s="57"/>
      <c r="P2445" s="50"/>
      <c r="Q2445" s="34"/>
      <c r="R2445" s="48"/>
      <c r="T2445" s="231" t="str">
        <f t="shared" si="121"/>
        <v/>
      </c>
      <c r="U2445" s="230"/>
      <c r="W2445" s="221" t="str">
        <f t="shared" si="122"/>
        <v/>
      </c>
      <c r="X2445" s="221" t="str">
        <f t="shared" si="123"/>
        <v/>
      </c>
      <c r="AA2445" s="216" t="str">
        <f>IF(ISNUMBER(J2445),IF(OR(F2445&lt;Soll_Ist_Vergleich!$C$4,F2445&gt;Soll_Ist_Vergleich!$C$5,I2445&lt;Soll_Ist_Vergleich!$C$4,I2445&gt;Soll_Ist_Vergleich!$C$5,O2445&lt;Soll_Ist_Vergleich!$C$4,O2445&gt;Soll_Ist_Vergleich!$C$5),"Datum überprüfen",""),"")</f>
        <v/>
      </c>
    </row>
    <row r="2446" spans="1:27" x14ac:dyDescent="0.2">
      <c r="A2446" s="243" t="str">
        <f>IF(ISBLANK(B2446),"",COUNTA(B$10:B2446))</f>
        <v/>
      </c>
      <c r="B2446" s="24"/>
      <c r="C2446" s="48"/>
      <c r="D2446" s="48"/>
      <c r="E2446" s="33"/>
      <c r="F2446" s="35"/>
      <c r="G2446" s="35"/>
      <c r="H2446" s="49"/>
      <c r="I2446" s="35"/>
      <c r="J2446" s="34"/>
      <c r="K2446" s="62"/>
      <c r="L2446" s="62"/>
      <c r="M2446" s="114"/>
      <c r="N2446" s="116"/>
      <c r="O2446" s="57"/>
      <c r="P2446" s="50"/>
      <c r="Q2446" s="34"/>
      <c r="R2446" s="48"/>
      <c r="T2446" s="231" t="str">
        <f t="shared" si="121"/>
        <v/>
      </c>
      <c r="U2446" s="230"/>
      <c r="W2446" s="221" t="str">
        <f t="shared" si="122"/>
        <v/>
      </c>
      <c r="X2446" s="221" t="str">
        <f t="shared" si="123"/>
        <v/>
      </c>
      <c r="AA2446" s="216" t="str">
        <f>IF(ISNUMBER(J2446),IF(OR(F2446&lt;Soll_Ist_Vergleich!$C$4,F2446&gt;Soll_Ist_Vergleich!$C$5,I2446&lt;Soll_Ist_Vergleich!$C$4,I2446&gt;Soll_Ist_Vergleich!$C$5,O2446&lt;Soll_Ist_Vergleich!$C$4,O2446&gt;Soll_Ist_Vergleich!$C$5),"Datum überprüfen",""),"")</f>
        <v/>
      </c>
    </row>
    <row r="2447" spans="1:27" x14ac:dyDescent="0.2">
      <c r="A2447" s="243" t="str">
        <f>IF(ISBLANK(B2447),"",COUNTA(B$10:B2447))</f>
        <v/>
      </c>
      <c r="B2447" s="24"/>
      <c r="C2447" s="48"/>
      <c r="D2447" s="48"/>
      <c r="E2447" s="33"/>
      <c r="F2447" s="35"/>
      <c r="G2447" s="35"/>
      <c r="H2447" s="49"/>
      <c r="I2447" s="35"/>
      <c r="J2447" s="34"/>
      <c r="K2447" s="62"/>
      <c r="L2447" s="62"/>
      <c r="M2447" s="114"/>
      <c r="N2447" s="116"/>
      <c r="O2447" s="57"/>
      <c r="P2447" s="50"/>
      <c r="Q2447" s="34"/>
      <c r="R2447" s="48"/>
      <c r="T2447" s="231" t="str">
        <f t="shared" si="121"/>
        <v/>
      </c>
      <c r="U2447" s="230"/>
      <c r="W2447" s="221" t="str">
        <f t="shared" si="122"/>
        <v/>
      </c>
      <c r="X2447" s="221" t="str">
        <f t="shared" si="123"/>
        <v/>
      </c>
      <c r="AA2447" s="216" t="str">
        <f>IF(ISNUMBER(J2447),IF(OR(F2447&lt;Soll_Ist_Vergleich!$C$4,F2447&gt;Soll_Ist_Vergleich!$C$5,I2447&lt;Soll_Ist_Vergleich!$C$4,I2447&gt;Soll_Ist_Vergleich!$C$5,O2447&lt;Soll_Ist_Vergleich!$C$4,O2447&gt;Soll_Ist_Vergleich!$C$5),"Datum überprüfen",""),"")</f>
        <v/>
      </c>
    </row>
    <row r="2448" spans="1:27" x14ac:dyDescent="0.2">
      <c r="A2448" s="243" t="str">
        <f>IF(ISBLANK(B2448),"",COUNTA(B$10:B2448))</f>
        <v/>
      </c>
      <c r="B2448" s="24"/>
      <c r="C2448" s="48"/>
      <c r="D2448" s="48"/>
      <c r="E2448" s="33"/>
      <c r="F2448" s="35"/>
      <c r="G2448" s="35"/>
      <c r="H2448" s="49"/>
      <c r="I2448" s="35"/>
      <c r="J2448" s="34"/>
      <c r="K2448" s="62"/>
      <c r="L2448" s="62"/>
      <c r="M2448" s="114"/>
      <c r="N2448" s="116"/>
      <c r="O2448" s="57"/>
      <c r="P2448" s="50"/>
      <c r="Q2448" s="34"/>
      <c r="R2448" s="48"/>
      <c r="T2448" s="231" t="str">
        <f t="shared" si="121"/>
        <v/>
      </c>
      <c r="U2448" s="230"/>
      <c r="W2448" s="221" t="str">
        <f t="shared" si="122"/>
        <v/>
      </c>
      <c r="X2448" s="221" t="str">
        <f t="shared" si="123"/>
        <v/>
      </c>
      <c r="AA2448" s="216" t="str">
        <f>IF(ISNUMBER(J2448),IF(OR(F2448&lt;Soll_Ist_Vergleich!$C$4,F2448&gt;Soll_Ist_Vergleich!$C$5,I2448&lt;Soll_Ist_Vergleich!$C$4,I2448&gt;Soll_Ist_Vergleich!$C$5,O2448&lt;Soll_Ist_Vergleich!$C$4,O2448&gt;Soll_Ist_Vergleich!$C$5),"Datum überprüfen",""),"")</f>
        <v/>
      </c>
    </row>
    <row r="2449" spans="1:27" x14ac:dyDescent="0.2">
      <c r="A2449" s="243" t="str">
        <f>IF(ISBLANK(B2449),"",COUNTA(B$10:B2449))</f>
        <v/>
      </c>
      <c r="B2449" s="24"/>
      <c r="C2449" s="48"/>
      <c r="D2449" s="48"/>
      <c r="E2449" s="33"/>
      <c r="F2449" s="35"/>
      <c r="G2449" s="35"/>
      <c r="H2449" s="49"/>
      <c r="I2449" s="35"/>
      <c r="J2449" s="34"/>
      <c r="K2449" s="62"/>
      <c r="L2449" s="62"/>
      <c r="M2449" s="114"/>
      <c r="N2449" s="116"/>
      <c r="O2449" s="57"/>
      <c r="P2449" s="50"/>
      <c r="Q2449" s="34"/>
      <c r="R2449" s="48"/>
      <c r="T2449" s="231" t="str">
        <f t="shared" si="121"/>
        <v/>
      </c>
      <c r="U2449" s="230"/>
      <c r="W2449" s="221" t="str">
        <f t="shared" si="122"/>
        <v/>
      </c>
      <c r="X2449" s="221" t="str">
        <f t="shared" si="123"/>
        <v/>
      </c>
      <c r="AA2449" s="216" t="str">
        <f>IF(ISNUMBER(J2449),IF(OR(F2449&lt;Soll_Ist_Vergleich!$C$4,F2449&gt;Soll_Ist_Vergleich!$C$5,I2449&lt;Soll_Ist_Vergleich!$C$4,I2449&gt;Soll_Ist_Vergleich!$C$5,O2449&lt;Soll_Ist_Vergleich!$C$4,O2449&gt;Soll_Ist_Vergleich!$C$5),"Datum überprüfen",""),"")</f>
        <v/>
      </c>
    </row>
    <row r="2450" spans="1:27" x14ac:dyDescent="0.2">
      <c r="A2450" s="243" t="str">
        <f>IF(ISBLANK(B2450),"",COUNTA(B$10:B2450))</f>
        <v/>
      </c>
      <c r="B2450" s="24"/>
      <c r="C2450" s="48"/>
      <c r="D2450" s="48"/>
      <c r="E2450" s="33"/>
      <c r="F2450" s="35"/>
      <c r="G2450" s="35"/>
      <c r="H2450" s="49"/>
      <c r="I2450" s="35"/>
      <c r="J2450" s="34"/>
      <c r="K2450" s="62"/>
      <c r="L2450" s="62"/>
      <c r="M2450" s="114"/>
      <c r="N2450" s="116"/>
      <c r="O2450" s="57"/>
      <c r="P2450" s="50"/>
      <c r="Q2450" s="34"/>
      <c r="R2450" s="48"/>
      <c r="T2450" s="231" t="str">
        <f t="shared" si="121"/>
        <v/>
      </c>
      <c r="U2450" s="230"/>
      <c r="W2450" s="221" t="str">
        <f t="shared" si="122"/>
        <v/>
      </c>
      <c r="X2450" s="221" t="str">
        <f t="shared" si="123"/>
        <v/>
      </c>
      <c r="AA2450" s="216" t="str">
        <f>IF(ISNUMBER(J2450),IF(OR(F2450&lt;Soll_Ist_Vergleich!$C$4,F2450&gt;Soll_Ist_Vergleich!$C$5,I2450&lt;Soll_Ist_Vergleich!$C$4,I2450&gt;Soll_Ist_Vergleich!$C$5,O2450&lt;Soll_Ist_Vergleich!$C$4,O2450&gt;Soll_Ist_Vergleich!$C$5),"Datum überprüfen",""),"")</f>
        <v/>
      </c>
    </row>
    <row r="2451" spans="1:27" x14ac:dyDescent="0.2">
      <c r="A2451" s="243" t="str">
        <f>IF(ISBLANK(B2451),"",COUNTA(B$10:B2451))</f>
        <v/>
      </c>
      <c r="B2451" s="24"/>
      <c r="C2451" s="48"/>
      <c r="D2451" s="48"/>
      <c r="E2451" s="33"/>
      <c r="F2451" s="35"/>
      <c r="G2451" s="35"/>
      <c r="H2451" s="49"/>
      <c r="I2451" s="35"/>
      <c r="J2451" s="34"/>
      <c r="K2451" s="62"/>
      <c r="L2451" s="62"/>
      <c r="M2451" s="114"/>
      <c r="N2451" s="116"/>
      <c r="O2451" s="57"/>
      <c r="P2451" s="50"/>
      <c r="Q2451" s="34"/>
      <c r="R2451" s="48"/>
      <c r="T2451" s="231" t="str">
        <f t="shared" si="121"/>
        <v/>
      </c>
      <c r="U2451" s="230"/>
      <c r="W2451" s="221" t="str">
        <f t="shared" si="122"/>
        <v/>
      </c>
      <c r="X2451" s="221" t="str">
        <f t="shared" si="123"/>
        <v/>
      </c>
      <c r="AA2451" s="216" t="str">
        <f>IF(ISNUMBER(J2451),IF(OR(F2451&lt;Soll_Ist_Vergleich!$C$4,F2451&gt;Soll_Ist_Vergleich!$C$5,I2451&lt;Soll_Ist_Vergleich!$C$4,I2451&gt;Soll_Ist_Vergleich!$C$5,O2451&lt;Soll_Ist_Vergleich!$C$4,O2451&gt;Soll_Ist_Vergleich!$C$5),"Datum überprüfen",""),"")</f>
        <v/>
      </c>
    </row>
    <row r="2452" spans="1:27" x14ac:dyDescent="0.2">
      <c r="A2452" s="243" t="str">
        <f>IF(ISBLANK(B2452),"",COUNTA(B$10:B2452))</f>
        <v/>
      </c>
      <c r="B2452" s="24"/>
      <c r="C2452" s="48"/>
      <c r="D2452" s="48"/>
      <c r="E2452" s="33"/>
      <c r="F2452" s="35"/>
      <c r="G2452" s="35"/>
      <c r="H2452" s="49"/>
      <c r="I2452" s="35"/>
      <c r="J2452" s="34"/>
      <c r="K2452" s="62"/>
      <c r="L2452" s="62"/>
      <c r="M2452" s="114"/>
      <c r="N2452" s="116"/>
      <c r="O2452" s="57"/>
      <c r="P2452" s="50"/>
      <c r="Q2452" s="34"/>
      <c r="R2452" s="48"/>
      <c r="T2452" s="231" t="str">
        <f t="shared" si="121"/>
        <v/>
      </c>
      <c r="U2452" s="230"/>
      <c r="W2452" s="221" t="str">
        <f t="shared" si="122"/>
        <v/>
      </c>
      <c r="X2452" s="221" t="str">
        <f t="shared" si="123"/>
        <v/>
      </c>
      <c r="AA2452" s="216" t="str">
        <f>IF(ISNUMBER(J2452),IF(OR(F2452&lt;Soll_Ist_Vergleich!$C$4,F2452&gt;Soll_Ist_Vergleich!$C$5,I2452&lt;Soll_Ist_Vergleich!$C$4,I2452&gt;Soll_Ist_Vergleich!$C$5,O2452&lt;Soll_Ist_Vergleich!$C$4,O2452&gt;Soll_Ist_Vergleich!$C$5),"Datum überprüfen",""),"")</f>
        <v/>
      </c>
    </row>
    <row r="2453" spans="1:27" x14ac:dyDescent="0.2">
      <c r="A2453" s="243" t="str">
        <f>IF(ISBLANK(B2453),"",COUNTA(B$10:B2453))</f>
        <v/>
      </c>
      <c r="B2453" s="24"/>
      <c r="C2453" s="48"/>
      <c r="D2453" s="48"/>
      <c r="E2453" s="33"/>
      <c r="F2453" s="35"/>
      <c r="G2453" s="35"/>
      <c r="H2453" s="49"/>
      <c r="I2453" s="35"/>
      <c r="J2453" s="34"/>
      <c r="K2453" s="62"/>
      <c r="L2453" s="62"/>
      <c r="M2453" s="114"/>
      <c r="N2453" s="116"/>
      <c r="O2453" s="57"/>
      <c r="P2453" s="50"/>
      <c r="Q2453" s="34"/>
      <c r="R2453" s="48"/>
      <c r="T2453" s="231" t="str">
        <f t="shared" si="121"/>
        <v/>
      </c>
      <c r="U2453" s="230"/>
      <c r="W2453" s="221" t="str">
        <f t="shared" si="122"/>
        <v/>
      </c>
      <c r="X2453" s="221" t="str">
        <f t="shared" si="123"/>
        <v/>
      </c>
      <c r="AA2453" s="216" t="str">
        <f>IF(ISNUMBER(J2453),IF(OR(F2453&lt;Soll_Ist_Vergleich!$C$4,F2453&gt;Soll_Ist_Vergleich!$C$5,I2453&lt;Soll_Ist_Vergleich!$C$4,I2453&gt;Soll_Ist_Vergleich!$C$5,O2453&lt;Soll_Ist_Vergleich!$C$4,O2453&gt;Soll_Ist_Vergleich!$C$5),"Datum überprüfen",""),"")</f>
        <v/>
      </c>
    </row>
    <row r="2454" spans="1:27" x14ac:dyDescent="0.2">
      <c r="A2454" s="243" t="str">
        <f>IF(ISBLANK(B2454),"",COUNTA(B$10:B2454))</f>
        <v/>
      </c>
      <c r="B2454" s="24"/>
      <c r="C2454" s="48"/>
      <c r="D2454" s="48"/>
      <c r="E2454" s="33"/>
      <c r="F2454" s="35"/>
      <c r="G2454" s="35"/>
      <c r="H2454" s="49"/>
      <c r="I2454" s="35"/>
      <c r="J2454" s="34"/>
      <c r="K2454" s="62"/>
      <c r="L2454" s="62"/>
      <c r="M2454" s="114"/>
      <c r="N2454" s="116"/>
      <c r="O2454" s="57"/>
      <c r="P2454" s="50"/>
      <c r="Q2454" s="34"/>
      <c r="R2454" s="48"/>
      <c r="T2454" s="231" t="str">
        <f t="shared" si="121"/>
        <v/>
      </c>
      <c r="U2454" s="230"/>
      <c r="W2454" s="221" t="str">
        <f t="shared" si="122"/>
        <v/>
      </c>
      <c r="X2454" s="221" t="str">
        <f t="shared" si="123"/>
        <v/>
      </c>
      <c r="AA2454" s="216" t="str">
        <f>IF(ISNUMBER(J2454),IF(OR(F2454&lt;Soll_Ist_Vergleich!$C$4,F2454&gt;Soll_Ist_Vergleich!$C$5,I2454&lt;Soll_Ist_Vergleich!$C$4,I2454&gt;Soll_Ist_Vergleich!$C$5,O2454&lt;Soll_Ist_Vergleich!$C$4,O2454&gt;Soll_Ist_Vergleich!$C$5),"Datum überprüfen",""),"")</f>
        <v/>
      </c>
    </row>
    <row r="2455" spans="1:27" x14ac:dyDescent="0.2">
      <c r="A2455" s="243" t="str">
        <f>IF(ISBLANK(B2455),"",COUNTA(B$10:B2455))</f>
        <v/>
      </c>
      <c r="B2455" s="24"/>
      <c r="C2455" s="48"/>
      <c r="D2455" s="48"/>
      <c r="E2455" s="33"/>
      <c r="F2455" s="35"/>
      <c r="G2455" s="35"/>
      <c r="H2455" s="49"/>
      <c r="I2455" s="35"/>
      <c r="J2455" s="34"/>
      <c r="K2455" s="62"/>
      <c r="L2455" s="62"/>
      <c r="M2455" s="114"/>
      <c r="N2455" s="116"/>
      <c r="O2455" s="57"/>
      <c r="P2455" s="50"/>
      <c r="Q2455" s="34"/>
      <c r="R2455" s="48"/>
      <c r="T2455" s="231" t="str">
        <f t="shared" si="121"/>
        <v/>
      </c>
      <c r="U2455" s="230"/>
      <c r="W2455" s="221" t="str">
        <f t="shared" si="122"/>
        <v/>
      </c>
      <c r="X2455" s="221" t="str">
        <f t="shared" si="123"/>
        <v/>
      </c>
      <c r="AA2455" s="216" t="str">
        <f>IF(ISNUMBER(J2455),IF(OR(F2455&lt;Soll_Ist_Vergleich!$C$4,F2455&gt;Soll_Ist_Vergleich!$C$5,I2455&lt;Soll_Ist_Vergleich!$C$4,I2455&gt;Soll_Ist_Vergleich!$C$5,O2455&lt;Soll_Ist_Vergleich!$C$4,O2455&gt;Soll_Ist_Vergleich!$C$5),"Datum überprüfen",""),"")</f>
        <v/>
      </c>
    </row>
    <row r="2456" spans="1:27" x14ac:dyDescent="0.2">
      <c r="A2456" s="243" t="str">
        <f>IF(ISBLANK(B2456),"",COUNTA(B$10:B2456))</f>
        <v/>
      </c>
      <c r="B2456" s="24"/>
      <c r="C2456" s="48"/>
      <c r="D2456" s="48"/>
      <c r="E2456" s="33"/>
      <c r="F2456" s="35"/>
      <c r="G2456" s="35"/>
      <c r="H2456" s="49"/>
      <c r="I2456" s="35"/>
      <c r="J2456" s="34"/>
      <c r="K2456" s="62"/>
      <c r="L2456" s="62"/>
      <c r="M2456" s="114"/>
      <c r="N2456" s="116"/>
      <c r="O2456" s="57"/>
      <c r="P2456" s="50"/>
      <c r="Q2456" s="34"/>
      <c r="R2456" s="48"/>
      <c r="T2456" s="231" t="str">
        <f t="shared" si="121"/>
        <v/>
      </c>
      <c r="U2456" s="230"/>
      <c r="W2456" s="221" t="str">
        <f t="shared" si="122"/>
        <v/>
      </c>
      <c r="X2456" s="221" t="str">
        <f t="shared" si="123"/>
        <v/>
      </c>
      <c r="AA2456" s="216" t="str">
        <f>IF(ISNUMBER(J2456),IF(OR(F2456&lt;Soll_Ist_Vergleich!$C$4,F2456&gt;Soll_Ist_Vergleich!$C$5,I2456&lt;Soll_Ist_Vergleich!$C$4,I2456&gt;Soll_Ist_Vergleich!$C$5,O2456&lt;Soll_Ist_Vergleich!$C$4,O2456&gt;Soll_Ist_Vergleich!$C$5),"Datum überprüfen",""),"")</f>
        <v/>
      </c>
    </row>
    <row r="2457" spans="1:27" x14ac:dyDescent="0.2">
      <c r="A2457" s="243" t="str">
        <f>IF(ISBLANK(B2457),"",COUNTA(B$10:B2457))</f>
        <v/>
      </c>
      <c r="B2457" s="24"/>
      <c r="C2457" s="48"/>
      <c r="D2457" s="48"/>
      <c r="E2457" s="33"/>
      <c r="F2457" s="35"/>
      <c r="G2457" s="35"/>
      <c r="H2457" s="49"/>
      <c r="I2457" s="35"/>
      <c r="J2457" s="34"/>
      <c r="K2457" s="62"/>
      <c r="L2457" s="62"/>
      <c r="M2457" s="114"/>
      <c r="N2457" s="116"/>
      <c r="O2457" s="57"/>
      <c r="P2457" s="50"/>
      <c r="Q2457" s="34"/>
      <c r="R2457" s="48"/>
      <c r="T2457" s="231" t="str">
        <f t="shared" si="121"/>
        <v/>
      </c>
      <c r="U2457" s="230"/>
      <c r="W2457" s="221" t="str">
        <f t="shared" si="122"/>
        <v/>
      </c>
      <c r="X2457" s="221" t="str">
        <f t="shared" si="123"/>
        <v/>
      </c>
      <c r="AA2457" s="216" t="str">
        <f>IF(ISNUMBER(J2457),IF(OR(F2457&lt;Soll_Ist_Vergleich!$C$4,F2457&gt;Soll_Ist_Vergleich!$C$5,I2457&lt;Soll_Ist_Vergleich!$C$4,I2457&gt;Soll_Ist_Vergleich!$C$5,O2457&lt;Soll_Ist_Vergleich!$C$4,O2457&gt;Soll_Ist_Vergleich!$C$5),"Datum überprüfen",""),"")</f>
        <v/>
      </c>
    </row>
    <row r="2458" spans="1:27" x14ac:dyDescent="0.2">
      <c r="A2458" s="243" t="str">
        <f>IF(ISBLANK(B2458),"",COUNTA(B$10:B2458))</f>
        <v/>
      </c>
      <c r="B2458" s="24"/>
      <c r="C2458" s="48"/>
      <c r="D2458" s="48"/>
      <c r="E2458" s="33"/>
      <c r="F2458" s="35"/>
      <c r="G2458" s="35"/>
      <c r="H2458" s="49"/>
      <c r="I2458" s="35"/>
      <c r="J2458" s="34"/>
      <c r="K2458" s="62"/>
      <c r="L2458" s="62"/>
      <c r="M2458" s="114"/>
      <c r="N2458" s="116"/>
      <c r="O2458" s="57"/>
      <c r="P2458" s="50"/>
      <c r="Q2458" s="34"/>
      <c r="R2458" s="48"/>
      <c r="T2458" s="231" t="str">
        <f t="shared" si="121"/>
        <v/>
      </c>
      <c r="U2458" s="230"/>
      <c r="W2458" s="221" t="str">
        <f t="shared" si="122"/>
        <v/>
      </c>
      <c r="X2458" s="221" t="str">
        <f t="shared" si="123"/>
        <v/>
      </c>
      <c r="AA2458" s="216" t="str">
        <f>IF(ISNUMBER(J2458),IF(OR(F2458&lt;Soll_Ist_Vergleich!$C$4,F2458&gt;Soll_Ist_Vergleich!$C$5,I2458&lt;Soll_Ist_Vergleich!$C$4,I2458&gt;Soll_Ist_Vergleich!$C$5,O2458&lt;Soll_Ist_Vergleich!$C$4,O2458&gt;Soll_Ist_Vergleich!$C$5),"Datum überprüfen",""),"")</f>
        <v/>
      </c>
    </row>
    <row r="2459" spans="1:27" x14ac:dyDescent="0.2">
      <c r="A2459" s="243" t="str">
        <f>IF(ISBLANK(B2459),"",COUNTA(B$10:B2459))</f>
        <v/>
      </c>
      <c r="B2459" s="24"/>
      <c r="C2459" s="48"/>
      <c r="D2459" s="48"/>
      <c r="E2459" s="33"/>
      <c r="F2459" s="35"/>
      <c r="G2459" s="35"/>
      <c r="H2459" s="49"/>
      <c r="I2459" s="35"/>
      <c r="J2459" s="34"/>
      <c r="K2459" s="62"/>
      <c r="L2459" s="62"/>
      <c r="M2459" s="114"/>
      <c r="N2459" s="116"/>
      <c r="O2459" s="57"/>
      <c r="P2459" s="50"/>
      <c r="Q2459" s="34"/>
      <c r="R2459" s="48"/>
      <c r="T2459" s="231" t="str">
        <f t="shared" si="121"/>
        <v/>
      </c>
      <c r="U2459" s="230"/>
      <c r="W2459" s="221" t="str">
        <f t="shared" si="122"/>
        <v/>
      </c>
      <c r="X2459" s="221" t="str">
        <f t="shared" si="123"/>
        <v/>
      </c>
      <c r="AA2459" s="216" t="str">
        <f>IF(ISNUMBER(J2459),IF(OR(F2459&lt;Soll_Ist_Vergleich!$C$4,F2459&gt;Soll_Ist_Vergleich!$C$5,I2459&lt;Soll_Ist_Vergleich!$C$4,I2459&gt;Soll_Ist_Vergleich!$C$5,O2459&lt;Soll_Ist_Vergleich!$C$4,O2459&gt;Soll_Ist_Vergleich!$C$5),"Datum überprüfen",""),"")</f>
        <v/>
      </c>
    </row>
    <row r="2460" spans="1:27" x14ac:dyDescent="0.2">
      <c r="A2460" s="243" t="str">
        <f>IF(ISBLANK(B2460),"",COUNTA(B$10:B2460))</f>
        <v/>
      </c>
      <c r="B2460" s="24"/>
      <c r="C2460" s="48"/>
      <c r="D2460" s="48"/>
      <c r="E2460" s="33"/>
      <c r="F2460" s="35"/>
      <c r="G2460" s="35"/>
      <c r="H2460" s="49"/>
      <c r="I2460" s="35"/>
      <c r="J2460" s="34"/>
      <c r="K2460" s="62"/>
      <c r="L2460" s="62"/>
      <c r="M2460" s="114"/>
      <c r="N2460" s="116"/>
      <c r="O2460" s="57"/>
      <c r="P2460" s="50"/>
      <c r="Q2460" s="34"/>
      <c r="R2460" s="48"/>
      <c r="T2460" s="231" t="str">
        <f t="shared" si="121"/>
        <v/>
      </c>
      <c r="U2460" s="230"/>
      <c r="W2460" s="221" t="str">
        <f t="shared" si="122"/>
        <v/>
      </c>
      <c r="X2460" s="221" t="str">
        <f t="shared" si="123"/>
        <v/>
      </c>
      <c r="AA2460" s="216" t="str">
        <f>IF(ISNUMBER(J2460),IF(OR(F2460&lt;Soll_Ist_Vergleich!$C$4,F2460&gt;Soll_Ist_Vergleich!$C$5,I2460&lt;Soll_Ist_Vergleich!$C$4,I2460&gt;Soll_Ist_Vergleich!$C$5,O2460&lt;Soll_Ist_Vergleich!$C$4,O2460&gt;Soll_Ist_Vergleich!$C$5),"Datum überprüfen",""),"")</f>
        <v/>
      </c>
    </row>
    <row r="2461" spans="1:27" x14ac:dyDescent="0.2">
      <c r="A2461" s="243" t="str">
        <f>IF(ISBLANK(B2461),"",COUNTA(B$10:B2461))</f>
        <v/>
      </c>
      <c r="B2461" s="24"/>
      <c r="C2461" s="48"/>
      <c r="D2461" s="48"/>
      <c r="E2461" s="33"/>
      <c r="F2461" s="35"/>
      <c r="G2461" s="35"/>
      <c r="H2461" s="49"/>
      <c r="I2461" s="35"/>
      <c r="J2461" s="34"/>
      <c r="K2461" s="62"/>
      <c r="L2461" s="62"/>
      <c r="M2461" s="114"/>
      <c r="N2461" s="116"/>
      <c r="O2461" s="57"/>
      <c r="P2461" s="50"/>
      <c r="Q2461" s="34"/>
      <c r="R2461" s="48"/>
      <c r="T2461" s="231" t="str">
        <f t="shared" si="121"/>
        <v/>
      </c>
      <c r="U2461" s="230"/>
      <c r="W2461" s="221" t="str">
        <f t="shared" si="122"/>
        <v/>
      </c>
      <c r="X2461" s="221" t="str">
        <f t="shared" si="123"/>
        <v/>
      </c>
      <c r="AA2461" s="216" t="str">
        <f>IF(ISNUMBER(J2461),IF(OR(F2461&lt;Soll_Ist_Vergleich!$C$4,F2461&gt;Soll_Ist_Vergleich!$C$5,I2461&lt;Soll_Ist_Vergleich!$C$4,I2461&gt;Soll_Ist_Vergleich!$C$5,O2461&lt;Soll_Ist_Vergleich!$C$4,O2461&gt;Soll_Ist_Vergleich!$C$5),"Datum überprüfen",""),"")</f>
        <v/>
      </c>
    </row>
    <row r="2462" spans="1:27" x14ac:dyDescent="0.2">
      <c r="A2462" s="243" t="str">
        <f>IF(ISBLANK(B2462),"",COUNTA(B$10:B2462))</f>
        <v/>
      </c>
      <c r="B2462" s="24"/>
      <c r="C2462" s="48"/>
      <c r="D2462" s="48"/>
      <c r="E2462" s="33"/>
      <c r="F2462" s="35"/>
      <c r="G2462" s="35"/>
      <c r="H2462" s="49"/>
      <c r="I2462" s="35"/>
      <c r="J2462" s="34"/>
      <c r="K2462" s="62"/>
      <c r="L2462" s="62"/>
      <c r="M2462" s="114"/>
      <c r="N2462" s="116"/>
      <c r="O2462" s="57"/>
      <c r="P2462" s="50"/>
      <c r="Q2462" s="34"/>
      <c r="R2462" s="48"/>
      <c r="T2462" s="231" t="str">
        <f t="shared" si="121"/>
        <v/>
      </c>
      <c r="U2462" s="230"/>
      <c r="W2462" s="221" t="str">
        <f t="shared" si="122"/>
        <v/>
      </c>
      <c r="X2462" s="221" t="str">
        <f t="shared" si="123"/>
        <v/>
      </c>
      <c r="AA2462" s="216" t="str">
        <f>IF(ISNUMBER(J2462),IF(OR(F2462&lt;Soll_Ist_Vergleich!$C$4,F2462&gt;Soll_Ist_Vergleich!$C$5,I2462&lt;Soll_Ist_Vergleich!$C$4,I2462&gt;Soll_Ist_Vergleich!$C$5,O2462&lt;Soll_Ist_Vergleich!$C$4,O2462&gt;Soll_Ist_Vergleich!$C$5),"Datum überprüfen",""),"")</f>
        <v/>
      </c>
    </row>
    <row r="2463" spans="1:27" x14ac:dyDescent="0.2">
      <c r="A2463" s="243" t="str">
        <f>IF(ISBLANK(B2463),"",COUNTA(B$10:B2463))</f>
        <v/>
      </c>
      <c r="B2463" s="24"/>
      <c r="C2463" s="48"/>
      <c r="D2463" s="48"/>
      <c r="E2463" s="33"/>
      <c r="F2463" s="35"/>
      <c r="G2463" s="35"/>
      <c r="H2463" s="49"/>
      <c r="I2463" s="35"/>
      <c r="J2463" s="34"/>
      <c r="K2463" s="62"/>
      <c r="L2463" s="62"/>
      <c r="M2463" s="114"/>
      <c r="N2463" s="116"/>
      <c r="O2463" s="57"/>
      <c r="P2463" s="50"/>
      <c r="Q2463" s="34"/>
      <c r="R2463" s="48"/>
      <c r="T2463" s="231" t="str">
        <f t="shared" si="121"/>
        <v/>
      </c>
      <c r="U2463" s="230"/>
      <c r="W2463" s="221" t="str">
        <f t="shared" si="122"/>
        <v/>
      </c>
      <c r="X2463" s="221" t="str">
        <f t="shared" si="123"/>
        <v/>
      </c>
      <c r="AA2463" s="216" t="str">
        <f>IF(ISNUMBER(J2463),IF(OR(F2463&lt;Soll_Ist_Vergleich!$C$4,F2463&gt;Soll_Ist_Vergleich!$C$5,I2463&lt;Soll_Ist_Vergleich!$C$4,I2463&gt;Soll_Ist_Vergleich!$C$5,O2463&lt;Soll_Ist_Vergleich!$C$4,O2463&gt;Soll_Ist_Vergleich!$C$5),"Datum überprüfen",""),"")</f>
        <v/>
      </c>
    </row>
    <row r="2464" spans="1:27" x14ac:dyDescent="0.2">
      <c r="A2464" s="243" t="str">
        <f>IF(ISBLANK(B2464),"",COUNTA(B$10:B2464))</f>
        <v/>
      </c>
      <c r="B2464" s="24"/>
      <c r="C2464" s="48"/>
      <c r="D2464" s="48"/>
      <c r="E2464" s="33"/>
      <c r="F2464" s="35"/>
      <c r="G2464" s="35"/>
      <c r="H2464" s="49"/>
      <c r="I2464" s="35"/>
      <c r="J2464" s="34"/>
      <c r="K2464" s="62"/>
      <c r="L2464" s="62"/>
      <c r="M2464" s="114"/>
      <c r="N2464" s="116"/>
      <c r="O2464" s="57"/>
      <c r="P2464" s="50"/>
      <c r="Q2464" s="34"/>
      <c r="R2464" s="48"/>
      <c r="T2464" s="231" t="str">
        <f t="shared" si="121"/>
        <v/>
      </c>
      <c r="U2464" s="230"/>
      <c r="W2464" s="221" t="str">
        <f t="shared" si="122"/>
        <v/>
      </c>
      <c r="X2464" s="221" t="str">
        <f t="shared" si="123"/>
        <v/>
      </c>
      <c r="AA2464" s="216" t="str">
        <f>IF(ISNUMBER(J2464),IF(OR(F2464&lt;Soll_Ist_Vergleich!$C$4,F2464&gt;Soll_Ist_Vergleich!$C$5,I2464&lt;Soll_Ist_Vergleich!$C$4,I2464&gt;Soll_Ist_Vergleich!$C$5,O2464&lt;Soll_Ist_Vergleich!$C$4,O2464&gt;Soll_Ist_Vergleich!$C$5),"Datum überprüfen",""),"")</f>
        <v/>
      </c>
    </row>
    <row r="2465" spans="1:27" x14ac:dyDescent="0.2">
      <c r="A2465" s="243" t="str">
        <f>IF(ISBLANK(B2465),"",COUNTA(B$10:B2465))</f>
        <v/>
      </c>
      <c r="B2465" s="24"/>
      <c r="C2465" s="48"/>
      <c r="D2465" s="48"/>
      <c r="E2465" s="33"/>
      <c r="F2465" s="35"/>
      <c r="G2465" s="35"/>
      <c r="H2465" s="49"/>
      <c r="I2465" s="35"/>
      <c r="J2465" s="34"/>
      <c r="K2465" s="62"/>
      <c r="L2465" s="62"/>
      <c r="M2465" s="114"/>
      <c r="N2465" s="116"/>
      <c r="O2465" s="57"/>
      <c r="P2465" s="50"/>
      <c r="Q2465" s="34"/>
      <c r="R2465" s="48"/>
      <c r="T2465" s="231" t="str">
        <f t="shared" si="121"/>
        <v/>
      </c>
      <c r="U2465" s="230"/>
      <c r="W2465" s="221" t="str">
        <f t="shared" si="122"/>
        <v/>
      </c>
      <c r="X2465" s="221" t="str">
        <f t="shared" si="123"/>
        <v/>
      </c>
      <c r="AA2465" s="216" t="str">
        <f>IF(ISNUMBER(J2465),IF(OR(F2465&lt;Soll_Ist_Vergleich!$C$4,F2465&gt;Soll_Ist_Vergleich!$C$5,I2465&lt;Soll_Ist_Vergleich!$C$4,I2465&gt;Soll_Ist_Vergleich!$C$5,O2465&lt;Soll_Ist_Vergleich!$C$4,O2465&gt;Soll_Ist_Vergleich!$C$5),"Datum überprüfen",""),"")</f>
        <v/>
      </c>
    </row>
    <row r="2466" spans="1:27" x14ac:dyDescent="0.2">
      <c r="A2466" s="243" t="str">
        <f>IF(ISBLANK(B2466),"",COUNTA(B$10:B2466))</f>
        <v/>
      </c>
      <c r="B2466" s="24"/>
      <c r="C2466" s="48"/>
      <c r="D2466" s="48"/>
      <c r="E2466" s="33"/>
      <c r="F2466" s="35"/>
      <c r="G2466" s="35"/>
      <c r="H2466" s="49"/>
      <c r="I2466" s="35"/>
      <c r="J2466" s="34"/>
      <c r="K2466" s="62"/>
      <c r="L2466" s="62"/>
      <c r="M2466" s="114"/>
      <c r="N2466" s="116"/>
      <c r="O2466" s="57"/>
      <c r="P2466" s="50"/>
      <c r="Q2466" s="34"/>
      <c r="R2466" s="48"/>
      <c r="T2466" s="231" t="str">
        <f t="shared" si="121"/>
        <v/>
      </c>
      <c r="U2466" s="230"/>
      <c r="W2466" s="221" t="str">
        <f t="shared" si="122"/>
        <v/>
      </c>
      <c r="X2466" s="221" t="str">
        <f t="shared" si="123"/>
        <v/>
      </c>
      <c r="AA2466" s="216" t="str">
        <f>IF(ISNUMBER(J2466),IF(OR(F2466&lt;Soll_Ist_Vergleich!$C$4,F2466&gt;Soll_Ist_Vergleich!$C$5,I2466&lt;Soll_Ist_Vergleich!$C$4,I2466&gt;Soll_Ist_Vergleich!$C$5,O2466&lt;Soll_Ist_Vergleich!$C$4,O2466&gt;Soll_Ist_Vergleich!$C$5),"Datum überprüfen",""),"")</f>
        <v/>
      </c>
    </row>
    <row r="2467" spans="1:27" x14ac:dyDescent="0.2">
      <c r="A2467" s="243" t="str">
        <f>IF(ISBLANK(B2467),"",COUNTA(B$10:B2467))</f>
        <v/>
      </c>
      <c r="B2467" s="24"/>
      <c r="C2467" s="48"/>
      <c r="D2467" s="48"/>
      <c r="E2467" s="33"/>
      <c r="F2467" s="35"/>
      <c r="G2467" s="35"/>
      <c r="H2467" s="49"/>
      <c r="I2467" s="35"/>
      <c r="J2467" s="34"/>
      <c r="K2467" s="62"/>
      <c r="L2467" s="62"/>
      <c r="M2467" s="114"/>
      <c r="N2467" s="116"/>
      <c r="O2467" s="57"/>
      <c r="P2467" s="50"/>
      <c r="Q2467" s="34"/>
      <c r="R2467" s="48"/>
      <c r="T2467" s="231" t="str">
        <f t="shared" si="121"/>
        <v/>
      </c>
      <c r="U2467" s="230"/>
      <c r="W2467" s="221" t="str">
        <f t="shared" si="122"/>
        <v/>
      </c>
      <c r="X2467" s="221" t="str">
        <f t="shared" si="123"/>
        <v/>
      </c>
      <c r="AA2467" s="216" t="str">
        <f>IF(ISNUMBER(J2467),IF(OR(F2467&lt;Soll_Ist_Vergleich!$C$4,F2467&gt;Soll_Ist_Vergleich!$C$5,I2467&lt;Soll_Ist_Vergleich!$C$4,I2467&gt;Soll_Ist_Vergleich!$C$5,O2467&lt;Soll_Ist_Vergleich!$C$4,O2467&gt;Soll_Ist_Vergleich!$C$5),"Datum überprüfen",""),"")</f>
        <v/>
      </c>
    </row>
    <row r="2468" spans="1:27" x14ac:dyDescent="0.2">
      <c r="A2468" s="243" t="str">
        <f>IF(ISBLANK(B2468),"",COUNTA(B$10:B2468))</f>
        <v/>
      </c>
      <c r="B2468" s="24"/>
      <c r="C2468" s="48"/>
      <c r="D2468" s="48"/>
      <c r="E2468" s="33"/>
      <c r="F2468" s="35"/>
      <c r="G2468" s="35"/>
      <c r="H2468" s="49"/>
      <c r="I2468" s="35"/>
      <c r="J2468" s="34"/>
      <c r="K2468" s="62"/>
      <c r="L2468" s="62"/>
      <c r="M2468" s="114"/>
      <c r="N2468" s="116"/>
      <c r="O2468" s="57"/>
      <c r="P2468" s="50"/>
      <c r="Q2468" s="34"/>
      <c r="R2468" s="48"/>
      <c r="T2468" s="231" t="str">
        <f t="shared" si="121"/>
        <v/>
      </c>
      <c r="U2468" s="230"/>
      <c r="W2468" s="221" t="str">
        <f t="shared" si="122"/>
        <v/>
      </c>
      <c r="X2468" s="221" t="str">
        <f t="shared" si="123"/>
        <v/>
      </c>
      <c r="AA2468" s="216" t="str">
        <f>IF(ISNUMBER(J2468),IF(OR(F2468&lt;Soll_Ist_Vergleich!$C$4,F2468&gt;Soll_Ist_Vergleich!$C$5,I2468&lt;Soll_Ist_Vergleich!$C$4,I2468&gt;Soll_Ist_Vergleich!$C$5,O2468&lt;Soll_Ist_Vergleich!$C$4,O2468&gt;Soll_Ist_Vergleich!$C$5),"Datum überprüfen",""),"")</f>
        <v/>
      </c>
    </row>
    <row r="2469" spans="1:27" x14ac:dyDescent="0.2">
      <c r="A2469" s="243" t="str">
        <f>IF(ISBLANK(B2469),"",COUNTA(B$10:B2469))</f>
        <v/>
      </c>
      <c r="B2469" s="24"/>
      <c r="C2469" s="48"/>
      <c r="D2469" s="48"/>
      <c r="E2469" s="33"/>
      <c r="F2469" s="35"/>
      <c r="G2469" s="35"/>
      <c r="H2469" s="49"/>
      <c r="I2469" s="35"/>
      <c r="J2469" s="34"/>
      <c r="K2469" s="62"/>
      <c r="L2469" s="62"/>
      <c r="M2469" s="114"/>
      <c r="N2469" s="116"/>
      <c r="O2469" s="57"/>
      <c r="P2469" s="50"/>
      <c r="Q2469" s="34"/>
      <c r="R2469" s="48"/>
      <c r="T2469" s="231" t="str">
        <f t="shared" si="121"/>
        <v/>
      </c>
      <c r="U2469" s="230"/>
      <c r="W2469" s="221" t="str">
        <f t="shared" si="122"/>
        <v/>
      </c>
      <c r="X2469" s="221" t="str">
        <f t="shared" si="123"/>
        <v/>
      </c>
      <c r="AA2469" s="216" t="str">
        <f>IF(ISNUMBER(J2469),IF(OR(F2469&lt;Soll_Ist_Vergleich!$C$4,F2469&gt;Soll_Ist_Vergleich!$C$5,I2469&lt;Soll_Ist_Vergleich!$C$4,I2469&gt;Soll_Ist_Vergleich!$C$5,O2469&lt;Soll_Ist_Vergleich!$C$4,O2469&gt;Soll_Ist_Vergleich!$C$5),"Datum überprüfen",""),"")</f>
        <v/>
      </c>
    </row>
    <row r="2470" spans="1:27" x14ac:dyDescent="0.2">
      <c r="A2470" s="243" t="str">
        <f>IF(ISBLANK(B2470),"",COUNTA(B$10:B2470))</f>
        <v/>
      </c>
      <c r="B2470" s="24"/>
      <c r="C2470" s="48"/>
      <c r="D2470" s="48"/>
      <c r="E2470" s="33"/>
      <c r="F2470" s="35"/>
      <c r="G2470" s="35"/>
      <c r="H2470" s="49"/>
      <c r="I2470" s="35"/>
      <c r="J2470" s="34"/>
      <c r="K2470" s="62"/>
      <c r="L2470" s="62"/>
      <c r="M2470" s="114"/>
      <c r="N2470" s="116"/>
      <c r="O2470" s="57"/>
      <c r="P2470" s="50"/>
      <c r="Q2470" s="34"/>
      <c r="R2470" s="48"/>
      <c r="T2470" s="231" t="str">
        <f t="shared" si="121"/>
        <v/>
      </c>
      <c r="U2470" s="230"/>
      <c r="W2470" s="221" t="str">
        <f t="shared" si="122"/>
        <v/>
      </c>
      <c r="X2470" s="221" t="str">
        <f t="shared" si="123"/>
        <v/>
      </c>
      <c r="AA2470" s="216" t="str">
        <f>IF(ISNUMBER(J2470),IF(OR(F2470&lt;Soll_Ist_Vergleich!$C$4,F2470&gt;Soll_Ist_Vergleich!$C$5,I2470&lt;Soll_Ist_Vergleich!$C$4,I2470&gt;Soll_Ist_Vergleich!$C$5,O2470&lt;Soll_Ist_Vergleich!$C$4,O2470&gt;Soll_Ist_Vergleich!$C$5),"Datum überprüfen",""),"")</f>
        <v/>
      </c>
    </row>
    <row r="2471" spans="1:27" x14ac:dyDescent="0.2">
      <c r="A2471" s="243" t="str">
        <f>IF(ISBLANK(B2471),"",COUNTA(B$10:B2471))</f>
        <v/>
      </c>
      <c r="B2471" s="24"/>
      <c r="C2471" s="48"/>
      <c r="D2471" s="48"/>
      <c r="E2471" s="33"/>
      <c r="F2471" s="35"/>
      <c r="G2471" s="35"/>
      <c r="H2471" s="49"/>
      <c r="I2471" s="35"/>
      <c r="J2471" s="34"/>
      <c r="K2471" s="62"/>
      <c r="L2471" s="62"/>
      <c r="M2471" s="114"/>
      <c r="N2471" s="116"/>
      <c r="O2471" s="57"/>
      <c r="P2471" s="50"/>
      <c r="Q2471" s="34"/>
      <c r="R2471" s="48"/>
      <c r="T2471" s="231" t="str">
        <f t="shared" si="121"/>
        <v/>
      </c>
      <c r="U2471" s="230"/>
      <c r="W2471" s="221" t="str">
        <f t="shared" si="122"/>
        <v/>
      </c>
      <c r="X2471" s="221" t="str">
        <f t="shared" si="123"/>
        <v/>
      </c>
      <c r="AA2471" s="216" t="str">
        <f>IF(ISNUMBER(J2471),IF(OR(F2471&lt;Soll_Ist_Vergleich!$C$4,F2471&gt;Soll_Ist_Vergleich!$C$5,I2471&lt;Soll_Ist_Vergleich!$C$4,I2471&gt;Soll_Ist_Vergleich!$C$5,O2471&lt;Soll_Ist_Vergleich!$C$4,O2471&gt;Soll_Ist_Vergleich!$C$5),"Datum überprüfen",""),"")</f>
        <v/>
      </c>
    </row>
    <row r="2472" spans="1:27" x14ac:dyDescent="0.2">
      <c r="A2472" s="243" t="str">
        <f>IF(ISBLANK(B2472),"",COUNTA(B$10:B2472))</f>
        <v/>
      </c>
      <c r="B2472" s="24"/>
      <c r="C2472" s="48"/>
      <c r="D2472" s="48"/>
      <c r="E2472" s="33"/>
      <c r="F2472" s="35"/>
      <c r="G2472" s="35"/>
      <c r="H2472" s="49"/>
      <c r="I2472" s="35"/>
      <c r="J2472" s="34"/>
      <c r="K2472" s="62"/>
      <c r="L2472" s="62"/>
      <c r="M2472" s="114"/>
      <c r="N2472" s="116"/>
      <c r="O2472" s="57"/>
      <c r="P2472" s="50"/>
      <c r="Q2472" s="34"/>
      <c r="R2472" s="48"/>
      <c r="T2472" s="231" t="str">
        <f t="shared" si="121"/>
        <v/>
      </c>
      <c r="U2472" s="230"/>
      <c r="W2472" s="221" t="str">
        <f t="shared" si="122"/>
        <v/>
      </c>
      <c r="X2472" s="221" t="str">
        <f t="shared" si="123"/>
        <v/>
      </c>
      <c r="AA2472" s="216" t="str">
        <f>IF(ISNUMBER(J2472),IF(OR(F2472&lt;Soll_Ist_Vergleich!$C$4,F2472&gt;Soll_Ist_Vergleich!$C$5,I2472&lt;Soll_Ist_Vergleich!$C$4,I2472&gt;Soll_Ist_Vergleich!$C$5,O2472&lt;Soll_Ist_Vergleich!$C$4,O2472&gt;Soll_Ist_Vergleich!$C$5),"Datum überprüfen",""),"")</f>
        <v/>
      </c>
    </row>
    <row r="2473" spans="1:27" x14ac:dyDescent="0.2">
      <c r="A2473" s="243" t="str">
        <f>IF(ISBLANK(B2473),"",COUNTA(B$10:B2473))</f>
        <v/>
      </c>
      <c r="B2473" s="24"/>
      <c r="C2473" s="48"/>
      <c r="D2473" s="48"/>
      <c r="E2473" s="33"/>
      <c r="F2473" s="35"/>
      <c r="G2473" s="35"/>
      <c r="H2473" s="49"/>
      <c r="I2473" s="35"/>
      <c r="J2473" s="34"/>
      <c r="K2473" s="62"/>
      <c r="L2473" s="62"/>
      <c r="M2473" s="114"/>
      <c r="N2473" s="116"/>
      <c r="O2473" s="57"/>
      <c r="P2473" s="50"/>
      <c r="Q2473" s="34"/>
      <c r="R2473" s="48"/>
      <c r="T2473" s="231" t="str">
        <f t="shared" si="121"/>
        <v/>
      </c>
      <c r="U2473" s="230"/>
      <c r="W2473" s="221" t="str">
        <f t="shared" si="122"/>
        <v/>
      </c>
      <c r="X2473" s="221" t="str">
        <f t="shared" si="123"/>
        <v/>
      </c>
      <c r="AA2473" s="216" t="str">
        <f>IF(ISNUMBER(J2473),IF(OR(F2473&lt;Soll_Ist_Vergleich!$C$4,F2473&gt;Soll_Ist_Vergleich!$C$5,I2473&lt;Soll_Ist_Vergleich!$C$4,I2473&gt;Soll_Ist_Vergleich!$C$5,O2473&lt;Soll_Ist_Vergleich!$C$4,O2473&gt;Soll_Ist_Vergleich!$C$5),"Datum überprüfen",""),"")</f>
        <v/>
      </c>
    </row>
    <row r="2474" spans="1:27" x14ac:dyDescent="0.2">
      <c r="A2474" s="243" t="str">
        <f>IF(ISBLANK(B2474),"",COUNTA(B$10:B2474))</f>
        <v/>
      </c>
      <c r="B2474" s="24"/>
      <c r="C2474" s="48"/>
      <c r="D2474" s="48"/>
      <c r="E2474" s="33"/>
      <c r="F2474" s="35"/>
      <c r="G2474" s="35"/>
      <c r="H2474" s="49"/>
      <c r="I2474" s="35"/>
      <c r="J2474" s="34"/>
      <c r="K2474" s="62"/>
      <c r="L2474" s="62"/>
      <c r="M2474" s="114"/>
      <c r="N2474" s="116"/>
      <c r="O2474" s="57"/>
      <c r="P2474" s="50"/>
      <c r="Q2474" s="34"/>
      <c r="R2474" s="48"/>
      <c r="T2474" s="231" t="str">
        <f t="shared" si="121"/>
        <v/>
      </c>
      <c r="U2474" s="230"/>
      <c r="W2474" s="221" t="str">
        <f t="shared" si="122"/>
        <v/>
      </c>
      <c r="X2474" s="221" t="str">
        <f t="shared" si="123"/>
        <v/>
      </c>
      <c r="AA2474" s="216" t="str">
        <f>IF(ISNUMBER(J2474),IF(OR(F2474&lt;Soll_Ist_Vergleich!$C$4,F2474&gt;Soll_Ist_Vergleich!$C$5,I2474&lt;Soll_Ist_Vergleich!$C$4,I2474&gt;Soll_Ist_Vergleich!$C$5,O2474&lt;Soll_Ist_Vergleich!$C$4,O2474&gt;Soll_Ist_Vergleich!$C$5),"Datum überprüfen",""),"")</f>
        <v/>
      </c>
    </row>
    <row r="2475" spans="1:27" x14ac:dyDescent="0.2">
      <c r="A2475" s="243" t="str">
        <f>IF(ISBLANK(B2475),"",COUNTA(B$10:B2475))</f>
        <v/>
      </c>
      <c r="B2475" s="24"/>
      <c r="C2475" s="48"/>
      <c r="D2475" s="48"/>
      <c r="E2475" s="33"/>
      <c r="F2475" s="35"/>
      <c r="G2475" s="35"/>
      <c r="H2475" s="49"/>
      <c r="I2475" s="35"/>
      <c r="J2475" s="34"/>
      <c r="K2475" s="62"/>
      <c r="L2475" s="62"/>
      <c r="M2475" s="114"/>
      <c r="N2475" s="116"/>
      <c r="O2475" s="57"/>
      <c r="P2475" s="50"/>
      <c r="Q2475" s="34"/>
      <c r="R2475" s="48"/>
      <c r="T2475" s="231" t="str">
        <f t="shared" si="121"/>
        <v/>
      </c>
      <c r="U2475" s="230"/>
      <c r="W2475" s="221" t="str">
        <f t="shared" si="122"/>
        <v/>
      </c>
      <c r="X2475" s="221" t="str">
        <f t="shared" si="123"/>
        <v/>
      </c>
      <c r="AA2475" s="216" t="str">
        <f>IF(ISNUMBER(J2475),IF(OR(F2475&lt;Soll_Ist_Vergleich!$C$4,F2475&gt;Soll_Ist_Vergleich!$C$5,I2475&lt;Soll_Ist_Vergleich!$C$4,I2475&gt;Soll_Ist_Vergleich!$C$5,O2475&lt;Soll_Ist_Vergleich!$C$4,O2475&gt;Soll_Ist_Vergleich!$C$5),"Datum überprüfen",""),"")</f>
        <v/>
      </c>
    </row>
    <row r="2476" spans="1:27" x14ac:dyDescent="0.2">
      <c r="A2476" s="243" t="str">
        <f>IF(ISBLANK(B2476),"",COUNTA(B$10:B2476))</f>
        <v/>
      </c>
      <c r="B2476" s="24"/>
      <c r="C2476" s="48"/>
      <c r="D2476" s="48"/>
      <c r="E2476" s="33"/>
      <c r="F2476" s="35"/>
      <c r="G2476" s="35"/>
      <c r="H2476" s="49"/>
      <c r="I2476" s="35"/>
      <c r="J2476" s="34"/>
      <c r="K2476" s="62"/>
      <c r="L2476" s="62"/>
      <c r="M2476" s="114"/>
      <c r="N2476" s="116"/>
      <c r="O2476" s="57"/>
      <c r="P2476" s="50"/>
      <c r="Q2476" s="34"/>
      <c r="R2476" s="48"/>
      <c r="T2476" s="231" t="str">
        <f t="shared" si="121"/>
        <v/>
      </c>
      <c r="U2476" s="230"/>
      <c r="W2476" s="221" t="str">
        <f t="shared" si="122"/>
        <v/>
      </c>
      <c r="X2476" s="221" t="str">
        <f t="shared" si="123"/>
        <v/>
      </c>
      <c r="AA2476" s="216" t="str">
        <f>IF(ISNUMBER(J2476),IF(OR(F2476&lt;Soll_Ist_Vergleich!$C$4,F2476&gt;Soll_Ist_Vergleich!$C$5,I2476&lt;Soll_Ist_Vergleich!$C$4,I2476&gt;Soll_Ist_Vergleich!$C$5,O2476&lt;Soll_Ist_Vergleich!$C$4,O2476&gt;Soll_Ist_Vergleich!$C$5),"Datum überprüfen",""),"")</f>
        <v/>
      </c>
    </row>
    <row r="2477" spans="1:27" x14ac:dyDescent="0.2">
      <c r="A2477" s="243" t="str">
        <f>IF(ISBLANK(B2477),"",COUNTA(B$10:B2477))</f>
        <v/>
      </c>
      <c r="B2477" s="24"/>
      <c r="C2477" s="48"/>
      <c r="D2477" s="48"/>
      <c r="E2477" s="33"/>
      <c r="F2477" s="35"/>
      <c r="G2477" s="35"/>
      <c r="H2477" s="49"/>
      <c r="I2477" s="35"/>
      <c r="J2477" s="34"/>
      <c r="K2477" s="62"/>
      <c r="L2477" s="62"/>
      <c r="M2477" s="114"/>
      <c r="N2477" s="116"/>
      <c r="O2477" s="57"/>
      <c r="P2477" s="50"/>
      <c r="Q2477" s="34"/>
      <c r="R2477" s="48"/>
      <c r="T2477" s="231" t="str">
        <f t="shared" si="121"/>
        <v/>
      </c>
      <c r="U2477" s="230"/>
      <c r="W2477" s="221" t="str">
        <f t="shared" si="122"/>
        <v/>
      </c>
      <c r="X2477" s="221" t="str">
        <f t="shared" si="123"/>
        <v/>
      </c>
      <c r="AA2477" s="216" t="str">
        <f>IF(ISNUMBER(J2477),IF(OR(F2477&lt;Soll_Ist_Vergleich!$C$4,F2477&gt;Soll_Ist_Vergleich!$C$5,I2477&lt;Soll_Ist_Vergleich!$C$4,I2477&gt;Soll_Ist_Vergleich!$C$5,O2477&lt;Soll_Ist_Vergleich!$C$4,O2477&gt;Soll_Ist_Vergleich!$C$5),"Datum überprüfen",""),"")</f>
        <v/>
      </c>
    </row>
    <row r="2478" spans="1:27" x14ac:dyDescent="0.2">
      <c r="A2478" s="243" t="str">
        <f>IF(ISBLANK(B2478),"",COUNTA(B$10:B2478))</f>
        <v/>
      </c>
      <c r="B2478" s="24"/>
      <c r="C2478" s="48"/>
      <c r="D2478" s="48"/>
      <c r="E2478" s="33"/>
      <c r="F2478" s="35"/>
      <c r="G2478" s="35"/>
      <c r="H2478" s="49"/>
      <c r="I2478" s="35"/>
      <c r="J2478" s="34"/>
      <c r="K2478" s="62"/>
      <c r="L2478" s="62"/>
      <c r="M2478" s="114"/>
      <c r="N2478" s="116"/>
      <c r="O2478" s="57"/>
      <c r="P2478" s="50"/>
      <c r="Q2478" s="34"/>
      <c r="R2478" s="48"/>
      <c r="T2478" s="231" t="str">
        <f t="shared" si="121"/>
        <v/>
      </c>
      <c r="U2478" s="230"/>
      <c r="W2478" s="221" t="str">
        <f t="shared" si="122"/>
        <v/>
      </c>
      <c r="X2478" s="221" t="str">
        <f t="shared" si="123"/>
        <v/>
      </c>
      <c r="AA2478" s="216" t="str">
        <f>IF(ISNUMBER(J2478),IF(OR(F2478&lt;Soll_Ist_Vergleich!$C$4,F2478&gt;Soll_Ist_Vergleich!$C$5,I2478&lt;Soll_Ist_Vergleich!$C$4,I2478&gt;Soll_Ist_Vergleich!$C$5,O2478&lt;Soll_Ist_Vergleich!$C$4,O2478&gt;Soll_Ist_Vergleich!$C$5),"Datum überprüfen",""),"")</f>
        <v/>
      </c>
    </row>
    <row r="2479" spans="1:27" x14ac:dyDescent="0.2">
      <c r="A2479" s="243" t="str">
        <f>IF(ISBLANK(B2479),"",COUNTA(B$10:B2479))</f>
        <v/>
      </c>
      <c r="B2479" s="24"/>
      <c r="C2479" s="48"/>
      <c r="D2479" s="48"/>
      <c r="E2479" s="33"/>
      <c r="F2479" s="35"/>
      <c r="G2479" s="35"/>
      <c r="H2479" s="49"/>
      <c r="I2479" s="35"/>
      <c r="J2479" s="34"/>
      <c r="K2479" s="62"/>
      <c r="L2479" s="62"/>
      <c r="M2479" s="114"/>
      <c r="N2479" s="116"/>
      <c r="O2479" s="57"/>
      <c r="P2479" s="50"/>
      <c r="Q2479" s="34"/>
      <c r="R2479" s="48"/>
      <c r="T2479" s="231" t="str">
        <f t="shared" si="121"/>
        <v/>
      </c>
      <c r="U2479" s="230"/>
      <c r="W2479" s="221" t="str">
        <f t="shared" si="122"/>
        <v/>
      </c>
      <c r="X2479" s="221" t="str">
        <f t="shared" si="123"/>
        <v/>
      </c>
      <c r="AA2479" s="216" t="str">
        <f>IF(ISNUMBER(J2479),IF(OR(F2479&lt;Soll_Ist_Vergleich!$C$4,F2479&gt;Soll_Ist_Vergleich!$C$5,I2479&lt;Soll_Ist_Vergleich!$C$4,I2479&gt;Soll_Ist_Vergleich!$C$5,O2479&lt;Soll_Ist_Vergleich!$C$4,O2479&gt;Soll_Ist_Vergleich!$C$5),"Datum überprüfen",""),"")</f>
        <v/>
      </c>
    </row>
    <row r="2480" spans="1:27" x14ac:dyDescent="0.2">
      <c r="A2480" s="243" t="str">
        <f>IF(ISBLANK(B2480),"",COUNTA(B$10:B2480))</f>
        <v/>
      </c>
      <c r="B2480" s="24"/>
      <c r="C2480" s="48"/>
      <c r="D2480" s="48"/>
      <c r="E2480" s="33"/>
      <c r="F2480" s="35"/>
      <c r="G2480" s="35"/>
      <c r="H2480" s="49"/>
      <c r="I2480" s="35"/>
      <c r="J2480" s="34"/>
      <c r="K2480" s="62"/>
      <c r="L2480" s="62"/>
      <c r="M2480" s="114"/>
      <c r="N2480" s="116"/>
      <c r="O2480" s="57"/>
      <c r="P2480" s="50"/>
      <c r="Q2480" s="34"/>
      <c r="R2480" s="48"/>
      <c r="T2480" s="231" t="str">
        <f t="shared" si="121"/>
        <v/>
      </c>
      <c r="U2480" s="230"/>
      <c r="W2480" s="221" t="str">
        <f t="shared" si="122"/>
        <v/>
      </c>
      <c r="X2480" s="221" t="str">
        <f t="shared" si="123"/>
        <v/>
      </c>
      <c r="AA2480" s="216" t="str">
        <f>IF(ISNUMBER(J2480),IF(OR(F2480&lt;Soll_Ist_Vergleich!$C$4,F2480&gt;Soll_Ist_Vergleich!$C$5,I2480&lt;Soll_Ist_Vergleich!$C$4,I2480&gt;Soll_Ist_Vergleich!$C$5,O2480&lt;Soll_Ist_Vergleich!$C$4,O2480&gt;Soll_Ist_Vergleich!$C$5),"Datum überprüfen",""),"")</f>
        <v/>
      </c>
    </row>
    <row r="2481" spans="1:27" x14ac:dyDescent="0.2">
      <c r="A2481" s="243" t="str">
        <f>IF(ISBLANK(B2481),"",COUNTA(B$10:B2481))</f>
        <v/>
      </c>
      <c r="B2481" s="24"/>
      <c r="C2481" s="48"/>
      <c r="D2481" s="48"/>
      <c r="E2481" s="33"/>
      <c r="F2481" s="35"/>
      <c r="G2481" s="35"/>
      <c r="H2481" s="49"/>
      <c r="I2481" s="35"/>
      <c r="J2481" s="34"/>
      <c r="K2481" s="62"/>
      <c r="L2481" s="62"/>
      <c r="M2481" s="114"/>
      <c r="N2481" s="116"/>
      <c r="O2481" s="57"/>
      <c r="P2481" s="50"/>
      <c r="Q2481" s="34"/>
      <c r="R2481" s="48"/>
      <c r="T2481" s="231" t="str">
        <f t="shared" si="121"/>
        <v/>
      </c>
      <c r="U2481" s="230"/>
      <c r="W2481" s="221" t="str">
        <f t="shared" si="122"/>
        <v/>
      </c>
      <c r="X2481" s="221" t="str">
        <f t="shared" si="123"/>
        <v/>
      </c>
      <c r="AA2481" s="216" t="str">
        <f>IF(ISNUMBER(J2481),IF(OR(F2481&lt;Soll_Ist_Vergleich!$C$4,F2481&gt;Soll_Ist_Vergleich!$C$5,I2481&lt;Soll_Ist_Vergleich!$C$4,I2481&gt;Soll_Ist_Vergleich!$C$5,O2481&lt;Soll_Ist_Vergleich!$C$4,O2481&gt;Soll_Ist_Vergleich!$C$5),"Datum überprüfen",""),"")</f>
        <v/>
      </c>
    </row>
    <row r="2482" spans="1:27" x14ac:dyDescent="0.2">
      <c r="A2482" s="243" t="str">
        <f>IF(ISBLANK(B2482),"",COUNTA(B$10:B2482))</f>
        <v/>
      </c>
      <c r="B2482" s="24"/>
      <c r="C2482" s="48"/>
      <c r="D2482" s="48"/>
      <c r="E2482" s="33"/>
      <c r="F2482" s="35"/>
      <c r="G2482" s="35"/>
      <c r="H2482" s="49"/>
      <c r="I2482" s="35"/>
      <c r="J2482" s="34"/>
      <c r="K2482" s="62"/>
      <c r="L2482" s="62"/>
      <c r="M2482" s="114"/>
      <c r="N2482" s="116"/>
      <c r="O2482" s="57"/>
      <c r="P2482" s="50"/>
      <c r="Q2482" s="34"/>
      <c r="R2482" s="48"/>
      <c r="T2482" s="231" t="str">
        <f t="shared" si="121"/>
        <v/>
      </c>
      <c r="U2482" s="230"/>
      <c r="W2482" s="221" t="str">
        <f t="shared" si="122"/>
        <v/>
      </c>
      <c r="X2482" s="221" t="str">
        <f t="shared" si="123"/>
        <v/>
      </c>
      <c r="AA2482" s="216" t="str">
        <f>IF(ISNUMBER(J2482),IF(OR(F2482&lt;Soll_Ist_Vergleich!$C$4,F2482&gt;Soll_Ist_Vergleich!$C$5,I2482&lt;Soll_Ist_Vergleich!$C$4,I2482&gt;Soll_Ist_Vergleich!$C$5,O2482&lt;Soll_Ist_Vergleich!$C$4,O2482&gt;Soll_Ist_Vergleich!$C$5),"Datum überprüfen",""),"")</f>
        <v/>
      </c>
    </row>
    <row r="2483" spans="1:27" x14ac:dyDescent="0.2">
      <c r="A2483" s="243" t="str">
        <f>IF(ISBLANK(B2483),"",COUNTA(B$10:B2483))</f>
        <v/>
      </c>
      <c r="B2483" s="24"/>
      <c r="C2483" s="48"/>
      <c r="D2483" s="48"/>
      <c r="E2483" s="33"/>
      <c r="F2483" s="35"/>
      <c r="G2483" s="35"/>
      <c r="H2483" s="49"/>
      <c r="I2483" s="35"/>
      <c r="J2483" s="34"/>
      <c r="K2483" s="62"/>
      <c r="L2483" s="62"/>
      <c r="M2483" s="114"/>
      <c r="N2483" s="116"/>
      <c r="O2483" s="57"/>
      <c r="P2483" s="50"/>
      <c r="Q2483" s="34"/>
      <c r="R2483" s="48"/>
      <c r="T2483" s="231" t="str">
        <f t="shared" si="121"/>
        <v/>
      </c>
      <c r="U2483" s="230"/>
      <c r="W2483" s="221" t="str">
        <f t="shared" si="122"/>
        <v/>
      </c>
      <c r="X2483" s="221" t="str">
        <f t="shared" si="123"/>
        <v/>
      </c>
      <c r="AA2483" s="216" t="str">
        <f>IF(ISNUMBER(J2483),IF(OR(F2483&lt;Soll_Ist_Vergleich!$C$4,F2483&gt;Soll_Ist_Vergleich!$C$5,I2483&lt;Soll_Ist_Vergleich!$C$4,I2483&gt;Soll_Ist_Vergleich!$C$5,O2483&lt;Soll_Ist_Vergleich!$C$4,O2483&gt;Soll_Ist_Vergleich!$C$5),"Datum überprüfen",""),"")</f>
        <v/>
      </c>
    </row>
    <row r="2484" spans="1:27" x14ac:dyDescent="0.2">
      <c r="A2484" s="243" t="str">
        <f>IF(ISBLANK(B2484),"",COUNTA(B$10:B2484))</f>
        <v/>
      </c>
      <c r="B2484" s="24"/>
      <c r="C2484" s="48"/>
      <c r="D2484" s="48"/>
      <c r="E2484" s="33"/>
      <c r="F2484" s="35"/>
      <c r="G2484" s="35"/>
      <c r="H2484" s="49"/>
      <c r="I2484" s="35"/>
      <c r="J2484" s="34"/>
      <c r="K2484" s="62"/>
      <c r="L2484" s="62"/>
      <c r="M2484" s="114"/>
      <c r="N2484" s="116"/>
      <c r="O2484" s="57"/>
      <c r="P2484" s="50"/>
      <c r="Q2484" s="34"/>
      <c r="R2484" s="48"/>
      <c r="T2484" s="231" t="str">
        <f t="shared" si="121"/>
        <v/>
      </c>
      <c r="U2484" s="230"/>
      <c r="W2484" s="221" t="str">
        <f t="shared" si="122"/>
        <v/>
      </c>
      <c r="X2484" s="221" t="str">
        <f t="shared" si="123"/>
        <v/>
      </c>
      <c r="AA2484" s="216" t="str">
        <f>IF(ISNUMBER(J2484),IF(OR(F2484&lt;Soll_Ist_Vergleich!$C$4,F2484&gt;Soll_Ist_Vergleich!$C$5,I2484&lt;Soll_Ist_Vergleich!$C$4,I2484&gt;Soll_Ist_Vergleich!$C$5,O2484&lt;Soll_Ist_Vergleich!$C$4,O2484&gt;Soll_Ist_Vergleich!$C$5),"Datum überprüfen",""),"")</f>
        <v/>
      </c>
    </row>
    <row r="2485" spans="1:27" x14ac:dyDescent="0.2">
      <c r="A2485" s="243" t="str">
        <f>IF(ISBLANK(B2485),"",COUNTA(B$10:B2485))</f>
        <v/>
      </c>
      <c r="B2485" s="24"/>
      <c r="C2485" s="48"/>
      <c r="D2485" s="48"/>
      <c r="E2485" s="33"/>
      <c r="F2485" s="35"/>
      <c r="G2485" s="35"/>
      <c r="H2485" s="49"/>
      <c r="I2485" s="35"/>
      <c r="J2485" s="34"/>
      <c r="K2485" s="62"/>
      <c r="L2485" s="62"/>
      <c r="M2485" s="114"/>
      <c r="N2485" s="116"/>
      <c r="O2485" s="57"/>
      <c r="P2485" s="50"/>
      <c r="Q2485" s="34"/>
      <c r="R2485" s="48"/>
      <c r="T2485" s="231" t="str">
        <f t="shared" si="121"/>
        <v/>
      </c>
      <c r="U2485" s="230"/>
      <c r="W2485" s="221" t="str">
        <f t="shared" si="122"/>
        <v/>
      </c>
      <c r="X2485" s="221" t="str">
        <f t="shared" si="123"/>
        <v/>
      </c>
      <c r="AA2485" s="216" t="str">
        <f>IF(ISNUMBER(J2485),IF(OR(F2485&lt;Soll_Ist_Vergleich!$C$4,F2485&gt;Soll_Ist_Vergleich!$C$5,I2485&lt;Soll_Ist_Vergleich!$C$4,I2485&gt;Soll_Ist_Vergleich!$C$5,O2485&lt;Soll_Ist_Vergleich!$C$4,O2485&gt;Soll_Ist_Vergleich!$C$5),"Datum überprüfen",""),"")</f>
        <v/>
      </c>
    </row>
    <row r="2486" spans="1:27" x14ac:dyDescent="0.2">
      <c r="A2486" s="243" t="str">
        <f>IF(ISBLANK(B2486),"",COUNTA(B$10:B2486))</f>
        <v/>
      </c>
      <c r="B2486" s="24"/>
      <c r="C2486" s="48"/>
      <c r="D2486" s="48"/>
      <c r="E2486" s="33"/>
      <c r="F2486" s="35"/>
      <c r="G2486" s="35"/>
      <c r="H2486" s="49"/>
      <c r="I2486" s="35"/>
      <c r="J2486" s="34"/>
      <c r="K2486" s="62"/>
      <c r="L2486" s="62"/>
      <c r="M2486" s="114"/>
      <c r="N2486" s="116"/>
      <c r="O2486" s="57"/>
      <c r="P2486" s="50"/>
      <c r="Q2486" s="34"/>
      <c r="R2486" s="48"/>
      <c r="T2486" s="231" t="str">
        <f t="shared" si="121"/>
        <v/>
      </c>
      <c r="U2486" s="230"/>
      <c r="W2486" s="221" t="str">
        <f t="shared" si="122"/>
        <v/>
      </c>
      <c r="X2486" s="221" t="str">
        <f t="shared" si="123"/>
        <v/>
      </c>
      <c r="AA2486" s="216" t="str">
        <f>IF(ISNUMBER(J2486),IF(OR(F2486&lt;Soll_Ist_Vergleich!$C$4,F2486&gt;Soll_Ist_Vergleich!$C$5,I2486&lt;Soll_Ist_Vergleich!$C$4,I2486&gt;Soll_Ist_Vergleich!$C$5,O2486&lt;Soll_Ist_Vergleich!$C$4,O2486&gt;Soll_Ist_Vergleich!$C$5),"Datum überprüfen",""),"")</f>
        <v/>
      </c>
    </row>
    <row r="2487" spans="1:27" x14ac:dyDescent="0.2">
      <c r="A2487" s="243" t="str">
        <f>IF(ISBLANK(B2487),"",COUNTA(B$10:B2487))</f>
        <v/>
      </c>
      <c r="B2487" s="24"/>
      <c r="C2487" s="48"/>
      <c r="D2487" s="48"/>
      <c r="E2487" s="33"/>
      <c r="F2487" s="35"/>
      <c r="G2487" s="35"/>
      <c r="H2487" s="49"/>
      <c r="I2487" s="35"/>
      <c r="J2487" s="34"/>
      <c r="K2487" s="62"/>
      <c r="L2487" s="62"/>
      <c r="M2487" s="114"/>
      <c r="N2487" s="116"/>
      <c r="O2487" s="57"/>
      <c r="P2487" s="50"/>
      <c r="Q2487" s="34"/>
      <c r="R2487" s="48"/>
      <c r="T2487" s="231" t="str">
        <f t="shared" si="121"/>
        <v/>
      </c>
      <c r="U2487" s="230"/>
      <c r="W2487" s="221" t="str">
        <f t="shared" si="122"/>
        <v/>
      </c>
      <c r="X2487" s="221" t="str">
        <f t="shared" si="123"/>
        <v/>
      </c>
      <c r="AA2487" s="216" t="str">
        <f>IF(ISNUMBER(J2487),IF(OR(F2487&lt;Soll_Ist_Vergleich!$C$4,F2487&gt;Soll_Ist_Vergleich!$C$5,I2487&lt;Soll_Ist_Vergleich!$C$4,I2487&gt;Soll_Ist_Vergleich!$C$5,O2487&lt;Soll_Ist_Vergleich!$C$4,O2487&gt;Soll_Ist_Vergleich!$C$5),"Datum überprüfen",""),"")</f>
        <v/>
      </c>
    </row>
    <row r="2488" spans="1:27" x14ac:dyDescent="0.2">
      <c r="A2488" s="243" t="str">
        <f>IF(ISBLANK(B2488),"",COUNTA(B$10:B2488))</f>
        <v/>
      </c>
      <c r="B2488" s="24"/>
      <c r="C2488" s="48"/>
      <c r="D2488" s="48"/>
      <c r="E2488" s="33"/>
      <c r="F2488" s="35"/>
      <c r="G2488" s="35"/>
      <c r="H2488" s="49"/>
      <c r="I2488" s="35"/>
      <c r="J2488" s="34"/>
      <c r="K2488" s="62"/>
      <c r="L2488" s="62"/>
      <c r="M2488" s="114"/>
      <c r="N2488" s="116"/>
      <c r="O2488" s="57"/>
      <c r="P2488" s="50"/>
      <c r="Q2488" s="34"/>
      <c r="R2488" s="48"/>
      <c r="T2488" s="231" t="str">
        <f t="shared" si="121"/>
        <v/>
      </c>
      <c r="U2488" s="230"/>
      <c r="W2488" s="221" t="str">
        <f t="shared" si="122"/>
        <v/>
      </c>
      <c r="X2488" s="221" t="str">
        <f t="shared" si="123"/>
        <v/>
      </c>
      <c r="AA2488" s="216" t="str">
        <f>IF(ISNUMBER(J2488),IF(OR(F2488&lt;Soll_Ist_Vergleich!$C$4,F2488&gt;Soll_Ist_Vergleich!$C$5,I2488&lt;Soll_Ist_Vergleich!$C$4,I2488&gt;Soll_Ist_Vergleich!$C$5,O2488&lt;Soll_Ist_Vergleich!$C$4,O2488&gt;Soll_Ist_Vergleich!$C$5),"Datum überprüfen",""),"")</f>
        <v/>
      </c>
    </row>
    <row r="2489" spans="1:27" x14ac:dyDescent="0.2">
      <c r="A2489" s="243" t="str">
        <f>IF(ISBLANK(B2489),"",COUNTA(B$10:B2489))</f>
        <v/>
      </c>
      <c r="B2489" s="24"/>
      <c r="C2489" s="48"/>
      <c r="D2489" s="48"/>
      <c r="E2489" s="33"/>
      <c r="F2489" s="35"/>
      <c r="G2489" s="35"/>
      <c r="H2489" s="49"/>
      <c r="I2489" s="35"/>
      <c r="J2489" s="34"/>
      <c r="K2489" s="62"/>
      <c r="L2489" s="62"/>
      <c r="M2489" s="114"/>
      <c r="N2489" s="116"/>
      <c r="O2489" s="57"/>
      <c r="P2489" s="50"/>
      <c r="Q2489" s="34"/>
      <c r="R2489" s="48"/>
      <c r="T2489" s="231" t="str">
        <f t="shared" si="121"/>
        <v/>
      </c>
      <c r="U2489" s="230"/>
      <c r="W2489" s="221" t="str">
        <f t="shared" si="122"/>
        <v/>
      </c>
      <c r="X2489" s="221" t="str">
        <f t="shared" si="123"/>
        <v/>
      </c>
      <c r="AA2489" s="216" t="str">
        <f>IF(ISNUMBER(J2489),IF(OR(F2489&lt;Soll_Ist_Vergleich!$C$4,F2489&gt;Soll_Ist_Vergleich!$C$5,I2489&lt;Soll_Ist_Vergleich!$C$4,I2489&gt;Soll_Ist_Vergleich!$C$5,O2489&lt;Soll_Ist_Vergleich!$C$4,O2489&gt;Soll_Ist_Vergleich!$C$5),"Datum überprüfen",""),"")</f>
        <v/>
      </c>
    </row>
    <row r="2490" spans="1:27" x14ac:dyDescent="0.2">
      <c r="A2490" s="243" t="str">
        <f>IF(ISBLANK(B2490),"",COUNTA(B$10:B2490))</f>
        <v/>
      </c>
      <c r="B2490" s="24"/>
      <c r="C2490" s="48"/>
      <c r="D2490" s="48"/>
      <c r="E2490" s="33"/>
      <c r="F2490" s="35"/>
      <c r="G2490" s="35"/>
      <c r="H2490" s="49"/>
      <c r="I2490" s="35"/>
      <c r="J2490" s="34"/>
      <c r="K2490" s="62"/>
      <c r="L2490" s="62"/>
      <c r="M2490" s="114"/>
      <c r="N2490" s="116"/>
      <c r="O2490" s="57"/>
      <c r="P2490" s="50"/>
      <c r="Q2490" s="34"/>
      <c r="R2490" s="48"/>
      <c r="T2490" s="231" t="str">
        <f t="shared" ref="T2490:T2553" si="124">IF(ISNUMBER(Q2490),Q2490-S2490,"")</f>
        <v/>
      </c>
      <c r="U2490" s="230"/>
      <c r="W2490" s="221" t="str">
        <f t="shared" ref="W2490:W2553" si="125">IF(ISNUMBER(J2490),ROUND(J2490/(1+L2490/100)*(1-K2490/100),2),"")</f>
        <v/>
      </c>
      <c r="X2490" s="221" t="str">
        <f t="shared" ref="X2490:X2553" si="126">IF(ISNUMBER(J2490),ROUND(J2490/(1+L2490/100),2),"")</f>
        <v/>
      </c>
      <c r="AA2490" s="216" t="str">
        <f>IF(ISNUMBER(J2490),IF(OR(F2490&lt;Soll_Ist_Vergleich!$C$4,F2490&gt;Soll_Ist_Vergleich!$C$5,I2490&lt;Soll_Ist_Vergleich!$C$4,I2490&gt;Soll_Ist_Vergleich!$C$5,O2490&lt;Soll_Ist_Vergleich!$C$4,O2490&gt;Soll_Ist_Vergleich!$C$5),"Datum überprüfen",""),"")</f>
        <v/>
      </c>
    </row>
    <row r="2491" spans="1:27" x14ac:dyDescent="0.2">
      <c r="A2491" s="243" t="str">
        <f>IF(ISBLANK(B2491),"",COUNTA(B$10:B2491))</f>
        <v/>
      </c>
      <c r="B2491" s="24"/>
      <c r="C2491" s="48"/>
      <c r="D2491" s="48"/>
      <c r="E2491" s="33"/>
      <c r="F2491" s="35"/>
      <c r="G2491" s="35"/>
      <c r="H2491" s="49"/>
      <c r="I2491" s="35"/>
      <c r="J2491" s="34"/>
      <c r="K2491" s="62"/>
      <c r="L2491" s="62"/>
      <c r="M2491" s="114"/>
      <c r="N2491" s="116"/>
      <c r="O2491" s="57"/>
      <c r="P2491" s="50"/>
      <c r="Q2491" s="34"/>
      <c r="R2491" s="48"/>
      <c r="T2491" s="231" t="str">
        <f t="shared" si="124"/>
        <v/>
      </c>
      <c r="U2491" s="230"/>
      <c r="W2491" s="221" t="str">
        <f t="shared" si="125"/>
        <v/>
      </c>
      <c r="X2491" s="221" t="str">
        <f t="shared" si="126"/>
        <v/>
      </c>
      <c r="AA2491" s="216" t="str">
        <f>IF(ISNUMBER(J2491),IF(OR(F2491&lt;Soll_Ist_Vergleich!$C$4,F2491&gt;Soll_Ist_Vergleich!$C$5,I2491&lt;Soll_Ist_Vergleich!$C$4,I2491&gt;Soll_Ist_Vergleich!$C$5,O2491&lt;Soll_Ist_Vergleich!$C$4,O2491&gt;Soll_Ist_Vergleich!$C$5),"Datum überprüfen",""),"")</f>
        <v/>
      </c>
    </row>
    <row r="2492" spans="1:27" x14ac:dyDescent="0.2">
      <c r="A2492" s="243" t="str">
        <f>IF(ISBLANK(B2492),"",COUNTA(B$10:B2492))</f>
        <v/>
      </c>
      <c r="B2492" s="24"/>
      <c r="C2492" s="48"/>
      <c r="D2492" s="48"/>
      <c r="E2492" s="33"/>
      <c r="F2492" s="35"/>
      <c r="G2492" s="35"/>
      <c r="H2492" s="49"/>
      <c r="I2492" s="35"/>
      <c r="J2492" s="34"/>
      <c r="K2492" s="62"/>
      <c r="L2492" s="62"/>
      <c r="M2492" s="114"/>
      <c r="N2492" s="116"/>
      <c r="O2492" s="57"/>
      <c r="P2492" s="50"/>
      <c r="Q2492" s="34"/>
      <c r="R2492" s="48"/>
      <c r="T2492" s="231" t="str">
        <f t="shared" si="124"/>
        <v/>
      </c>
      <c r="U2492" s="230"/>
      <c r="W2492" s="221" t="str">
        <f t="shared" si="125"/>
        <v/>
      </c>
      <c r="X2492" s="221" t="str">
        <f t="shared" si="126"/>
        <v/>
      </c>
      <c r="AA2492" s="216" t="str">
        <f>IF(ISNUMBER(J2492),IF(OR(F2492&lt;Soll_Ist_Vergleich!$C$4,F2492&gt;Soll_Ist_Vergleich!$C$5,I2492&lt;Soll_Ist_Vergleich!$C$4,I2492&gt;Soll_Ist_Vergleich!$C$5,O2492&lt;Soll_Ist_Vergleich!$C$4,O2492&gt;Soll_Ist_Vergleich!$C$5),"Datum überprüfen",""),"")</f>
        <v/>
      </c>
    </row>
    <row r="2493" spans="1:27" x14ac:dyDescent="0.2">
      <c r="A2493" s="243" t="str">
        <f>IF(ISBLANK(B2493),"",COUNTA(B$10:B2493))</f>
        <v/>
      </c>
      <c r="B2493" s="24"/>
      <c r="C2493" s="48"/>
      <c r="D2493" s="48"/>
      <c r="E2493" s="33"/>
      <c r="F2493" s="35"/>
      <c r="G2493" s="35"/>
      <c r="H2493" s="49"/>
      <c r="I2493" s="35"/>
      <c r="J2493" s="34"/>
      <c r="K2493" s="62"/>
      <c r="L2493" s="62"/>
      <c r="M2493" s="114"/>
      <c r="N2493" s="116"/>
      <c r="O2493" s="57"/>
      <c r="P2493" s="50"/>
      <c r="Q2493" s="34"/>
      <c r="R2493" s="48"/>
      <c r="T2493" s="231" t="str">
        <f t="shared" si="124"/>
        <v/>
      </c>
      <c r="U2493" s="230"/>
      <c r="W2493" s="221" t="str">
        <f t="shared" si="125"/>
        <v/>
      </c>
      <c r="X2493" s="221" t="str">
        <f t="shared" si="126"/>
        <v/>
      </c>
      <c r="AA2493" s="216" t="str">
        <f>IF(ISNUMBER(J2493),IF(OR(F2493&lt;Soll_Ist_Vergleich!$C$4,F2493&gt;Soll_Ist_Vergleich!$C$5,I2493&lt;Soll_Ist_Vergleich!$C$4,I2493&gt;Soll_Ist_Vergleich!$C$5,O2493&lt;Soll_Ist_Vergleich!$C$4,O2493&gt;Soll_Ist_Vergleich!$C$5),"Datum überprüfen",""),"")</f>
        <v/>
      </c>
    </row>
    <row r="2494" spans="1:27" x14ac:dyDescent="0.2">
      <c r="A2494" s="243" t="str">
        <f>IF(ISBLANK(B2494),"",COUNTA(B$10:B2494))</f>
        <v/>
      </c>
      <c r="B2494" s="24"/>
      <c r="C2494" s="48"/>
      <c r="D2494" s="48"/>
      <c r="E2494" s="33"/>
      <c r="F2494" s="35"/>
      <c r="G2494" s="35"/>
      <c r="H2494" s="49"/>
      <c r="I2494" s="35"/>
      <c r="J2494" s="34"/>
      <c r="K2494" s="62"/>
      <c r="L2494" s="62"/>
      <c r="M2494" s="114"/>
      <c r="N2494" s="116"/>
      <c r="O2494" s="57"/>
      <c r="P2494" s="50"/>
      <c r="Q2494" s="34"/>
      <c r="R2494" s="48"/>
      <c r="T2494" s="231" t="str">
        <f t="shared" si="124"/>
        <v/>
      </c>
      <c r="U2494" s="230"/>
      <c r="W2494" s="221" t="str">
        <f t="shared" si="125"/>
        <v/>
      </c>
      <c r="X2494" s="221" t="str">
        <f t="shared" si="126"/>
        <v/>
      </c>
      <c r="AA2494" s="216" t="str">
        <f>IF(ISNUMBER(J2494),IF(OR(F2494&lt;Soll_Ist_Vergleich!$C$4,F2494&gt;Soll_Ist_Vergleich!$C$5,I2494&lt;Soll_Ist_Vergleich!$C$4,I2494&gt;Soll_Ist_Vergleich!$C$5,O2494&lt;Soll_Ist_Vergleich!$C$4,O2494&gt;Soll_Ist_Vergleich!$C$5),"Datum überprüfen",""),"")</f>
        <v/>
      </c>
    </row>
    <row r="2495" spans="1:27" x14ac:dyDescent="0.2">
      <c r="A2495" s="243" t="str">
        <f>IF(ISBLANK(B2495),"",COUNTA(B$10:B2495))</f>
        <v/>
      </c>
      <c r="B2495" s="24"/>
      <c r="C2495" s="48"/>
      <c r="D2495" s="48"/>
      <c r="E2495" s="33"/>
      <c r="F2495" s="35"/>
      <c r="G2495" s="35"/>
      <c r="H2495" s="49"/>
      <c r="I2495" s="35"/>
      <c r="J2495" s="34"/>
      <c r="K2495" s="62"/>
      <c r="L2495" s="62"/>
      <c r="M2495" s="114"/>
      <c r="N2495" s="116"/>
      <c r="O2495" s="57"/>
      <c r="P2495" s="50"/>
      <c r="Q2495" s="34"/>
      <c r="R2495" s="48"/>
      <c r="T2495" s="231" t="str">
        <f t="shared" si="124"/>
        <v/>
      </c>
      <c r="U2495" s="230"/>
      <c r="W2495" s="221" t="str">
        <f t="shared" si="125"/>
        <v/>
      </c>
      <c r="X2495" s="221" t="str">
        <f t="shared" si="126"/>
        <v/>
      </c>
      <c r="AA2495" s="216" t="str">
        <f>IF(ISNUMBER(J2495),IF(OR(F2495&lt;Soll_Ist_Vergleich!$C$4,F2495&gt;Soll_Ist_Vergleich!$C$5,I2495&lt;Soll_Ist_Vergleich!$C$4,I2495&gt;Soll_Ist_Vergleich!$C$5,O2495&lt;Soll_Ist_Vergleich!$C$4,O2495&gt;Soll_Ist_Vergleich!$C$5),"Datum überprüfen",""),"")</f>
        <v/>
      </c>
    </row>
    <row r="2496" spans="1:27" x14ac:dyDescent="0.2">
      <c r="A2496" s="243" t="str">
        <f>IF(ISBLANK(B2496),"",COUNTA(B$10:B2496))</f>
        <v/>
      </c>
      <c r="B2496" s="24"/>
      <c r="C2496" s="48"/>
      <c r="D2496" s="48"/>
      <c r="E2496" s="33"/>
      <c r="F2496" s="35"/>
      <c r="G2496" s="35"/>
      <c r="H2496" s="49"/>
      <c r="I2496" s="35"/>
      <c r="J2496" s="34"/>
      <c r="K2496" s="62"/>
      <c r="L2496" s="62"/>
      <c r="M2496" s="114"/>
      <c r="N2496" s="116"/>
      <c r="O2496" s="57"/>
      <c r="P2496" s="50"/>
      <c r="Q2496" s="34"/>
      <c r="R2496" s="48"/>
      <c r="T2496" s="231" t="str">
        <f t="shared" si="124"/>
        <v/>
      </c>
      <c r="U2496" s="230"/>
      <c r="W2496" s="221" t="str">
        <f t="shared" si="125"/>
        <v/>
      </c>
      <c r="X2496" s="221" t="str">
        <f t="shared" si="126"/>
        <v/>
      </c>
      <c r="AA2496" s="216" t="str">
        <f>IF(ISNUMBER(J2496),IF(OR(F2496&lt;Soll_Ist_Vergleich!$C$4,F2496&gt;Soll_Ist_Vergleich!$C$5,I2496&lt;Soll_Ist_Vergleich!$C$4,I2496&gt;Soll_Ist_Vergleich!$C$5,O2496&lt;Soll_Ist_Vergleich!$C$4,O2496&gt;Soll_Ist_Vergleich!$C$5),"Datum überprüfen",""),"")</f>
        <v/>
      </c>
    </row>
    <row r="2497" spans="1:27" x14ac:dyDescent="0.2">
      <c r="A2497" s="243" t="str">
        <f>IF(ISBLANK(B2497),"",COUNTA(B$10:B2497))</f>
        <v/>
      </c>
      <c r="B2497" s="24"/>
      <c r="C2497" s="48"/>
      <c r="D2497" s="48"/>
      <c r="E2497" s="33"/>
      <c r="F2497" s="35"/>
      <c r="G2497" s="35"/>
      <c r="H2497" s="49"/>
      <c r="I2497" s="35"/>
      <c r="J2497" s="34"/>
      <c r="K2497" s="62"/>
      <c r="L2497" s="62"/>
      <c r="M2497" s="114"/>
      <c r="N2497" s="116"/>
      <c r="O2497" s="57"/>
      <c r="P2497" s="50"/>
      <c r="Q2497" s="34"/>
      <c r="R2497" s="48"/>
      <c r="T2497" s="231" t="str">
        <f t="shared" si="124"/>
        <v/>
      </c>
      <c r="U2497" s="230"/>
      <c r="W2497" s="221" t="str">
        <f t="shared" si="125"/>
        <v/>
      </c>
      <c r="X2497" s="221" t="str">
        <f t="shared" si="126"/>
        <v/>
      </c>
      <c r="AA2497" s="216" t="str">
        <f>IF(ISNUMBER(J2497),IF(OR(F2497&lt;Soll_Ist_Vergleich!$C$4,F2497&gt;Soll_Ist_Vergleich!$C$5,I2497&lt;Soll_Ist_Vergleich!$C$4,I2497&gt;Soll_Ist_Vergleich!$C$5,O2497&lt;Soll_Ist_Vergleich!$C$4,O2497&gt;Soll_Ist_Vergleich!$C$5),"Datum überprüfen",""),"")</f>
        <v/>
      </c>
    </row>
    <row r="2498" spans="1:27" x14ac:dyDescent="0.2">
      <c r="A2498" s="243" t="str">
        <f>IF(ISBLANK(B2498),"",COUNTA(B$10:B2498))</f>
        <v/>
      </c>
      <c r="B2498" s="24"/>
      <c r="C2498" s="48"/>
      <c r="D2498" s="48"/>
      <c r="E2498" s="33"/>
      <c r="F2498" s="35"/>
      <c r="G2498" s="35"/>
      <c r="H2498" s="49"/>
      <c r="I2498" s="35"/>
      <c r="J2498" s="34"/>
      <c r="K2498" s="62"/>
      <c r="L2498" s="62"/>
      <c r="M2498" s="114"/>
      <c r="N2498" s="116"/>
      <c r="O2498" s="57"/>
      <c r="P2498" s="50"/>
      <c r="Q2498" s="34"/>
      <c r="R2498" s="48"/>
      <c r="T2498" s="231" t="str">
        <f t="shared" si="124"/>
        <v/>
      </c>
      <c r="U2498" s="230"/>
      <c r="W2498" s="221" t="str">
        <f t="shared" si="125"/>
        <v/>
      </c>
      <c r="X2498" s="221" t="str">
        <f t="shared" si="126"/>
        <v/>
      </c>
      <c r="AA2498" s="216" t="str">
        <f>IF(ISNUMBER(J2498),IF(OR(F2498&lt;Soll_Ist_Vergleich!$C$4,F2498&gt;Soll_Ist_Vergleich!$C$5,I2498&lt;Soll_Ist_Vergleich!$C$4,I2498&gt;Soll_Ist_Vergleich!$C$5,O2498&lt;Soll_Ist_Vergleich!$C$4,O2498&gt;Soll_Ist_Vergleich!$C$5),"Datum überprüfen",""),"")</f>
        <v/>
      </c>
    </row>
    <row r="2499" spans="1:27" x14ac:dyDescent="0.2">
      <c r="A2499" s="243" t="str">
        <f>IF(ISBLANK(B2499),"",COUNTA(B$10:B2499))</f>
        <v/>
      </c>
      <c r="B2499" s="24"/>
      <c r="C2499" s="48"/>
      <c r="D2499" s="48"/>
      <c r="E2499" s="33"/>
      <c r="F2499" s="35"/>
      <c r="G2499" s="35"/>
      <c r="H2499" s="49"/>
      <c r="I2499" s="35"/>
      <c r="J2499" s="34"/>
      <c r="K2499" s="62"/>
      <c r="L2499" s="62"/>
      <c r="M2499" s="114"/>
      <c r="N2499" s="116"/>
      <c r="O2499" s="57"/>
      <c r="P2499" s="50"/>
      <c r="Q2499" s="34"/>
      <c r="R2499" s="48"/>
      <c r="T2499" s="231" t="str">
        <f t="shared" si="124"/>
        <v/>
      </c>
      <c r="U2499" s="230"/>
      <c r="W2499" s="221" t="str">
        <f t="shared" si="125"/>
        <v/>
      </c>
      <c r="X2499" s="221" t="str">
        <f t="shared" si="126"/>
        <v/>
      </c>
      <c r="AA2499" s="216" t="str">
        <f>IF(ISNUMBER(J2499),IF(OR(F2499&lt;Soll_Ist_Vergleich!$C$4,F2499&gt;Soll_Ist_Vergleich!$C$5,I2499&lt;Soll_Ist_Vergleich!$C$4,I2499&gt;Soll_Ist_Vergleich!$C$5,O2499&lt;Soll_Ist_Vergleich!$C$4,O2499&gt;Soll_Ist_Vergleich!$C$5),"Datum überprüfen",""),"")</f>
        <v/>
      </c>
    </row>
    <row r="2500" spans="1:27" x14ac:dyDescent="0.2">
      <c r="A2500" s="243" t="str">
        <f>IF(ISBLANK(B2500),"",COUNTA(B$10:B2500))</f>
        <v/>
      </c>
      <c r="B2500" s="24"/>
      <c r="C2500" s="48"/>
      <c r="D2500" s="48"/>
      <c r="E2500" s="33"/>
      <c r="F2500" s="35"/>
      <c r="G2500" s="35"/>
      <c r="H2500" s="49"/>
      <c r="I2500" s="35"/>
      <c r="J2500" s="34"/>
      <c r="K2500" s="62"/>
      <c r="L2500" s="62"/>
      <c r="M2500" s="114"/>
      <c r="N2500" s="116"/>
      <c r="O2500" s="57"/>
      <c r="P2500" s="50"/>
      <c r="Q2500" s="34"/>
      <c r="R2500" s="48"/>
      <c r="T2500" s="231" t="str">
        <f t="shared" si="124"/>
        <v/>
      </c>
      <c r="U2500" s="230"/>
      <c r="W2500" s="221" t="str">
        <f t="shared" si="125"/>
        <v/>
      </c>
      <c r="X2500" s="221" t="str">
        <f t="shared" si="126"/>
        <v/>
      </c>
      <c r="AA2500" s="216" t="str">
        <f>IF(ISNUMBER(J2500),IF(OR(F2500&lt;Soll_Ist_Vergleich!$C$4,F2500&gt;Soll_Ist_Vergleich!$C$5,I2500&lt;Soll_Ist_Vergleich!$C$4,I2500&gt;Soll_Ist_Vergleich!$C$5,O2500&lt;Soll_Ist_Vergleich!$C$4,O2500&gt;Soll_Ist_Vergleich!$C$5),"Datum überprüfen",""),"")</f>
        <v/>
      </c>
    </row>
    <row r="2501" spans="1:27" x14ac:dyDescent="0.2">
      <c r="A2501" s="243" t="str">
        <f>IF(ISBLANK(B2501),"",COUNTA(B$10:B2501))</f>
        <v/>
      </c>
      <c r="B2501" s="24"/>
      <c r="C2501" s="48"/>
      <c r="D2501" s="48"/>
      <c r="E2501" s="33"/>
      <c r="F2501" s="35"/>
      <c r="G2501" s="35"/>
      <c r="H2501" s="49"/>
      <c r="I2501" s="35"/>
      <c r="J2501" s="34"/>
      <c r="K2501" s="62"/>
      <c r="L2501" s="62"/>
      <c r="M2501" s="114"/>
      <c r="N2501" s="116"/>
      <c r="O2501" s="57"/>
      <c r="P2501" s="50"/>
      <c r="Q2501" s="34"/>
      <c r="R2501" s="48"/>
      <c r="T2501" s="231" t="str">
        <f t="shared" si="124"/>
        <v/>
      </c>
      <c r="U2501" s="230"/>
      <c r="W2501" s="221" t="str">
        <f t="shared" si="125"/>
        <v/>
      </c>
      <c r="X2501" s="221" t="str">
        <f t="shared" si="126"/>
        <v/>
      </c>
      <c r="AA2501" s="216" t="str">
        <f>IF(ISNUMBER(J2501),IF(OR(F2501&lt;Soll_Ist_Vergleich!$C$4,F2501&gt;Soll_Ist_Vergleich!$C$5,I2501&lt;Soll_Ist_Vergleich!$C$4,I2501&gt;Soll_Ist_Vergleich!$C$5,O2501&lt;Soll_Ist_Vergleich!$C$4,O2501&gt;Soll_Ist_Vergleich!$C$5),"Datum überprüfen",""),"")</f>
        <v/>
      </c>
    </row>
    <row r="2502" spans="1:27" x14ac:dyDescent="0.2">
      <c r="A2502" s="243" t="str">
        <f>IF(ISBLANK(B2502),"",COUNTA(B$10:B2502))</f>
        <v/>
      </c>
      <c r="B2502" s="24"/>
      <c r="C2502" s="48"/>
      <c r="D2502" s="48"/>
      <c r="E2502" s="33"/>
      <c r="F2502" s="35"/>
      <c r="G2502" s="35"/>
      <c r="H2502" s="49"/>
      <c r="I2502" s="35"/>
      <c r="J2502" s="34"/>
      <c r="K2502" s="62"/>
      <c r="L2502" s="62"/>
      <c r="M2502" s="114"/>
      <c r="N2502" s="116"/>
      <c r="O2502" s="57"/>
      <c r="P2502" s="50"/>
      <c r="Q2502" s="34"/>
      <c r="R2502" s="48"/>
      <c r="T2502" s="231" t="str">
        <f t="shared" si="124"/>
        <v/>
      </c>
      <c r="U2502" s="230"/>
      <c r="W2502" s="221" t="str">
        <f t="shared" si="125"/>
        <v/>
      </c>
      <c r="X2502" s="221" t="str">
        <f t="shared" si="126"/>
        <v/>
      </c>
      <c r="AA2502" s="216" t="str">
        <f>IF(ISNUMBER(J2502),IF(OR(F2502&lt;Soll_Ist_Vergleich!$C$4,F2502&gt;Soll_Ist_Vergleich!$C$5,I2502&lt;Soll_Ist_Vergleich!$C$4,I2502&gt;Soll_Ist_Vergleich!$C$5,O2502&lt;Soll_Ist_Vergleich!$C$4,O2502&gt;Soll_Ist_Vergleich!$C$5),"Datum überprüfen",""),"")</f>
        <v/>
      </c>
    </row>
    <row r="2503" spans="1:27" x14ac:dyDescent="0.2">
      <c r="A2503" s="243" t="str">
        <f>IF(ISBLANK(B2503),"",COUNTA(B$10:B2503))</f>
        <v/>
      </c>
      <c r="B2503" s="24"/>
      <c r="C2503" s="48"/>
      <c r="D2503" s="48"/>
      <c r="E2503" s="33"/>
      <c r="F2503" s="35"/>
      <c r="G2503" s="35"/>
      <c r="H2503" s="49"/>
      <c r="I2503" s="35"/>
      <c r="J2503" s="34"/>
      <c r="K2503" s="62"/>
      <c r="L2503" s="62"/>
      <c r="M2503" s="114"/>
      <c r="N2503" s="116"/>
      <c r="O2503" s="57"/>
      <c r="P2503" s="50"/>
      <c r="Q2503" s="34"/>
      <c r="R2503" s="48"/>
      <c r="T2503" s="231" t="str">
        <f t="shared" si="124"/>
        <v/>
      </c>
      <c r="U2503" s="230"/>
      <c r="W2503" s="221" t="str">
        <f t="shared" si="125"/>
        <v/>
      </c>
      <c r="X2503" s="221" t="str">
        <f t="shared" si="126"/>
        <v/>
      </c>
      <c r="AA2503" s="216" t="str">
        <f>IF(ISNUMBER(J2503),IF(OR(F2503&lt;Soll_Ist_Vergleich!$C$4,F2503&gt;Soll_Ist_Vergleich!$C$5,I2503&lt;Soll_Ist_Vergleich!$C$4,I2503&gt;Soll_Ist_Vergleich!$C$5,O2503&lt;Soll_Ist_Vergleich!$C$4,O2503&gt;Soll_Ist_Vergleich!$C$5),"Datum überprüfen",""),"")</f>
        <v/>
      </c>
    </row>
    <row r="2504" spans="1:27" x14ac:dyDescent="0.2">
      <c r="A2504" s="243" t="str">
        <f>IF(ISBLANK(B2504),"",COUNTA(B$10:B2504))</f>
        <v/>
      </c>
      <c r="B2504" s="24"/>
      <c r="C2504" s="48"/>
      <c r="D2504" s="48"/>
      <c r="E2504" s="33"/>
      <c r="F2504" s="35"/>
      <c r="G2504" s="35"/>
      <c r="H2504" s="49"/>
      <c r="I2504" s="35"/>
      <c r="J2504" s="34"/>
      <c r="K2504" s="62"/>
      <c r="L2504" s="62"/>
      <c r="M2504" s="114"/>
      <c r="N2504" s="116"/>
      <c r="O2504" s="57"/>
      <c r="P2504" s="50"/>
      <c r="Q2504" s="34"/>
      <c r="R2504" s="48"/>
      <c r="T2504" s="231" t="str">
        <f t="shared" si="124"/>
        <v/>
      </c>
      <c r="U2504" s="230"/>
      <c r="W2504" s="221" t="str">
        <f t="shared" si="125"/>
        <v/>
      </c>
      <c r="X2504" s="221" t="str">
        <f t="shared" si="126"/>
        <v/>
      </c>
      <c r="AA2504" s="216" t="str">
        <f>IF(ISNUMBER(J2504),IF(OR(F2504&lt;Soll_Ist_Vergleich!$C$4,F2504&gt;Soll_Ist_Vergleich!$C$5,I2504&lt;Soll_Ist_Vergleich!$C$4,I2504&gt;Soll_Ist_Vergleich!$C$5,O2504&lt;Soll_Ist_Vergleich!$C$4,O2504&gt;Soll_Ist_Vergleich!$C$5),"Datum überprüfen",""),"")</f>
        <v/>
      </c>
    </row>
    <row r="2505" spans="1:27" x14ac:dyDescent="0.2">
      <c r="A2505" s="243" t="str">
        <f>IF(ISBLANK(B2505),"",COUNTA(B$10:B2505))</f>
        <v/>
      </c>
      <c r="B2505" s="24"/>
      <c r="C2505" s="48"/>
      <c r="D2505" s="48"/>
      <c r="E2505" s="33"/>
      <c r="F2505" s="35"/>
      <c r="G2505" s="35"/>
      <c r="H2505" s="49"/>
      <c r="I2505" s="35"/>
      <c r="J2505" s="34"/>
      <c r="K2505" s="62"/>
      <c r="L2505" s="62"/>
      <c r="M2505" s="114"/>
      <c r="N2505" s="116"/>
      <c r="O2505" s="57"/>
      <c r="P2505" s="50"/>
      <c r="Q2505" s="34"/>
      <c r="R2505" s="48"/>
      <c r="T2505" s="231" t="str">
        <f t="shared" si="124"/>
        <v/>
      </c>
      <c r="U2505" s="230"/>
      <c r="W2505" s="221" t="str">
        <f t="shared" si="125"/>
        <v/>
      </c>
      <c r="X2505" s="221" t="str">
        <f t="shared" si="126"/>
        <v/>
      </c>
      <c r="AA2505" s="216" t="str">
        <f>IF(ISNUMBER(J2505),IF(OR(F2505&lt;Soll_Ist_Vergleich!$C$4,F2505&gt;Soll_Ist_Vergleich!$C$5,I2505&lt;Soll_Ist_Vergleich!$C$4,I2505&gt;Soll_Ist_Vergleich!$C$5,O2505&lt;Soll_Ist_Vergleich!$C$4,O2505&gt;Soll_Ist_Vergleich!$C$5),"Datum überprüfen",""),"")</f>
        <v/>
      </c>
    </row>
    <row r="2506" spans="1:27" x14ac:dyDescent="0.2">
      <c r="A2506" s="243" t="str">
        <f>IF(ISBLANK(B2506),"",COUNTA(B$10:B2506))</f>
        <v/>
      </c>
      <c r="B2506" s="24"/>
      <c r="C2506" s="48"/>
      <c r="D2506" s="48"/>
      <c r="E2506" s="33"/>
      <c r="F2506" s="35"/>
      <c r="G2506" s="35"/>
      <c r="H2506" s="49"/>
      <c r="I2506" s="35"/>
      <c r="J2506" s="34"/>
      <c r="K2506" s="62"/>
      <c r="L2506" s="62"/>
      <c r="M2506" s="114"/>
      <c r="N2506" s="116"/>
      <c r="O2506" s="57"/>
      <c r="P2506" s="50"/>
      <c r="Q2506" s="34"/>
      <c r="R2506" s="48"/>
      <c r="T2506" s="231" t="str">
        <f t="shared" si="124"/>
        <v/>
      </c>
      <c r="U2506" s="230"/>
      <c r="W2506" s="221" t="str">
        <f t="shared" si="125"/>
        <v/>
      </c>
      <c r="X2506" s="221" t="str">
        <f t="shared" si="126"/>
        <v/>
      </c>
      <c r="AA2506" s="216" t="str">
        <f>IF(ISNUMBER(J2506),IF(OR(F2506&lt;Soll_Ist_Vergleich!$C$4,F2506&gt;Soll_Ist_Vergleich!$C$5,I2506&lt;Soll_Ist_Vergleich!$C$4,I2506&gt;Soll_Ist_Vergleich!$C$5,O2506&lt;Soll_Ist_Vergleich!$C$4,O2506&gt;Soll_Ist_Vergleich!$C$5),"Datum überprüfen",""),"")</f>
        <v/>
      </c>
    </row>
    <row r="2507" spans="1:27" x14ac:dyDescent="0.2">
      <c r="A2507" s="243" t="str">
        <f>IF(ISBLANK(B2507),"",COUNTA(B$10:B2507))</f>
        <v/>
      </c>
      <c r="B2507" s="24"/>
      <c r="C2507" s="48"/>
      <c r="D2507" s="48"/>
      <c r="E2507" s="33"/>
      <c r="F2507" s="35"/>
      <c r="G2507" s="35"/>
      <c r="H2507" s="49"/>
      <c r="I2507" s="35"/>
      <c r="J2507" s="34"/>
      <c r="K2507" s="62"/>
      <c r="L2507" s="62"/>
      <c r="M2507" s="114"/>
      <c r="N2507" s="116"/>
      <c r="O2507" s="57"/>
      <c r="P2507" s="50"/>
      <c r="Q2507" s="34"/>
      <c r="R2507" s="48"/>
      <c r="T2507" s="231" t="str">
        <f t="shared" si="124"/>
        <v/>
      </c>
      <c r="U2507" s="230"/>
      <c r="W2507" s="221" t="str">
        <f t="shared" si="125"/>
        <v/>
      </c>
      <c r="X2507" s="221" t="str">
        <f t="shared" si="126"/>
        <v/>
      </c>
      <c r="AA2507" s="216" t="str">
        <f>IF(ISNUMBER(J2507),IF(OR(F2507&lt;Soll_Ist_Vergleich!$C$4,F2507&gt;Soll_Ist_Vergleich!$C$5,I2507&lt;Soll_Ist_Vergleich!$C$4,I2507&gt;Soll_Ist_Vergleich!$C$5,O2507&lt;Soll_Ist_Vergleich!$C$4,O2507&gt;Soll_Ist_Vergleich!$C$5),"Datum überprüfen",""),"")</f>
        <v/>
      </c>
    </row>
    <row r="2508" spans="1:27" x14ac:dyDescent="0.2">
      <c r="A2508" s="243" t="str">
        <f>IF(ISBLANK(B2508),"",COUNTA(B$10:B2508))</f>
        <v/>
      </c>
      <c r="B2508" s="24"/>
      <c r="C2508" s="48"/>
      <c r="D2508" s="48"/>
      <c r="E2508" s="33"/>
      <c r="F2508" s="35"/>
      <c r="G2508" s="35"/>
      <c r="H2508" s="49"/>
      <c r="I2508" s="35"/>
      <c r="J2508" s="34"/>
      <c r="K2508" s="62"/>
      <c r="L2508" s="62"/>
      <c r="M2508" s="114"/>
      <c r="N2508" s="116"/>
      <c r="O2508" s="57"/>
      <c r="P2508" s="50"/>
      <c r="Q2508" s="34"/>
      <c r="R2508" s="48"/>
      <c r="T2508" s="231" t="str">
        <f t="shared" si="124"/>
        <v/>
      </c>
      <c r="U2508" s="230"/>
      <c r="W2508" s="221" t="str">
        <f t="shared" si="125"/>
        <v/>
      </c>
      <c r="X2508" s="221" t="str">
        <f t="shared" si="126"/>
        <v/>
      </c>
      <c r="AA2508" s="216" t="str">
        <f>IF(ISNUMBER(J2508),IF(OR(F2508&lt;Soll_Ist_Vergleich!$C$4,F2508&gt;Soll_Ist_Vergleich!$C$5,I2508&lt;Soll_Ist_Vergleich!$C$4,I2508&gt;Soll_Ist_Vergleich!$C$5,O2508&lt;Soll_Ist_Vergleich!$C$4,O2508&gt;Soll_Ist_Vergleich!$C$5),"Datum überprüfen",""),"")</f>
        <v/>
      </c>
    </row>
    <row r="2509" spans="1:27" x14ac:dyDescent="0.2">
      <c r="A2509" s="243" t="str">
        <f>IF(ISBLANK(B2509),"",COUNTA(B$10:B2509))</f>
        <v/>
      </c>
      <c r="B2509" s="24"/>
      <c r="C2509" s="48"/>
      <c r="D2509" s="48"/>
      <c r="E2509" s="33"/>
      <c r="F2509" s="35"/>
      <c r="G2509" s="35"/>
      <c r="H2509" s="49"/>
      <c r="I2509" s="35"/>
      <c r="J2509" s="34"/>
      <c r="K2509" s="62"/>
      <c r="L2509" s="62"/>
      <c r="M2509" s="114"/>
      <c r="N2509" s="116"/>
      <c r="O2509" s="57"/>
      <c r="P2509" s="50"/>
      <c r="Q2509" s="34"/>
      <c r="R2509" s="48"/>
      <c r="T2509" s="231" t="str">
        <f t="shared" si="124"/>
        <v/>
      </c>
      <c r="U2509" s="230"/>
      <c r="W2509" s="221" t="str">
        <f t="shared" si="125"/>
        <v/>
      </c>
      <c r="X2509" s="221" t="str">
        <f t="shared" si="126"/>
        <v/>
      </c>
      <c r="AA2509" s="216" t="str">
        <f>IF(ISNUMBER(J2509),IF(OR(F2509&lt;Soll_Ist_Vergleich!$C$4,F2509&gt;Soll_Ist_Vergleich!$C$5,I2509&lt;Soll_Ist_Vergleich!$C$4,I2509&gt;Soll_Ist_Vergleich!$C$5,O2509&lt;Soll_Ist_Vergleich!$C$4,O2509&gt;Soll_Ist_Vergleich!$C$5),"Datum überprüfen",""),"")</f>
        <v/>
      </c>
    </row>
    <row r="2510" spans="1:27" x14ac:dyDescent="0.2">
      <c r="A2510" s="243" t="str">
        <f>IF(ISBLANK(B2510),"",COUNTA(B$10:B2510))</f>
        <v/>
      </c>
      <c r="B2510" s="24"/>
      <c r="C2510" s="48"/>
      <c r="D2510" s="48"/>
      <c r="E2510" s="33"/>
      <c r="F2510" s="35"/>
      <c r="G2510" s="35"/>
      <c r="H2510" s="49"/>
      <c r="I2510" s="35"/>
      <c r="J2510" s="34"/>
      <c r="K2510" s="62"/>
      <c r="L2510" s="62"/>
      <c r="M2510" s="114"/>
      <c r="N2510" s="116"/>
      <c r="O2510" s="57"/>
      <c r="P2510" s="50"/>
      <c r="Q2510" s="34"/>
      <c r="R2510" s="48"/>
      <c r="T2510" s="231" t="str">
        <f t="shared" si="124"/>
        <v/>
      </c>
      <c r="U2510" s="230"/>
      <c r="W2510" s="221" t="str">
        <f t="shared" si="125"/>
        <v/>
      </c>
      <c r="X2510" s="221" t="str">
        <f t="shared" si="126"/>
        <v/>
      </c>
      <c r="AA2510" s="216" t="str">
        <f>IF(ISNUMBER(J2510),IF(OR(F2510&lt;Soll_Ist_Vergleich!$C$4,F2510&gt;Soll_Ist_Vergleich!$C$5,I2510&lt;Soll_Ist_Vergleich!$C$4,I2510&gt;Soll_Ist_Vergleich!$C$5,O2510&lt;Soll_Ist_Vergleich!$C$4,O2510&gt;Soll_Ist_Vergleich!$C$5),"Datum überprüfen",""),"")</f>
        <v/>
      </c>
    </row>
    <row r="2511" spans="1:27" x14ac:dyDescent="0.2">
      <c r="A2511" s="243" t="str">
        <f>IF(ISBLANK(B2511),"",COUNTA(B$10:B2511))</f>
        <v/>
      </c>
      <c r="B2511" s="24"/>
      <c r="C2511" s="48"/>
      <c r="D2511" s="48"/>
      <c r="E2511" s="33"/>
      <c r="F2511" s="35"/>
      <c r="G2511" s="35"/>
      <c r="H2511" s="49"/>
      <c r="I2511" s="35"/>
      <c r="J2511" s="34"/>
      <c r="K2511" s="62"/>
      <c r="L2511" s="62"/>
      <c r="M2511" s="114"/>
      <c r="N2511" s="116"/>
      <c r="O2511" s="57"/>
      <c r="P2511" s="50"/>
      <c r="Q2511" s="34"/>
      <c r="R2511" s="48"/>
      <c r="T2511" s="231" t="str">
        <f t="shared" si="124"/>
        <v/>
      </c>
      <c r="U2511" s="230"/>
      <c r="W2511" s="221" t="str">
        <f t="shared" si="125"/>
        <v/>
      </c>
      <c r="X2511" s="221" t="str">
        <f t="shared" si="126"/>
        <v/>
      </c>
      <c r="AA2511" s="216" t="str">
        <f>IF(ISNUMBER(J2511),IF(OR(F2511&lt;Soll_Ist_Vergleich!$C$4,F2511&gt;Soll_Ist_Vergleich!$C$5,I2511&lt;Soll_Ist_Vergleich!$C$4,I2511&gt;Soll_Ist_Vergleich!$C$5,O2511&lt;Soll_Ist_Vergleich!$C$4,O2511&gt;Soll_Ist_Vergleich!$C$5),"Datum überprüfen",""),"")</f>
        <v/>
      </c>
    </row>
    <row r="2512" spans="1:27" x14ac:dyDescent="0.2">
      <c r="A2512" s="243" t="str">
        <f>IF(ISBLANK(B2512),"",COUNTA(B$10:B2512))</f>
        <v/>
      </c>
      <c r="B2512" s="24"/>
      <c r="C2512" s="48"/>
      <c r="D2512" s="48"/>
      <c r="E2512" s="33"/>
      <c r="F2512" s="35"/>
      <c r="G2512" s="35"/>
      <c r="H2512" s="49"/>
      <c r="I2512" s="35"/>
      <c r="J2512" s="34"/>
      <c r="K2512" s="62"/>
      <c r="L2512" s="62"/>
      <c r="M2512" s="114"/>
      <c r="N2512" s="116"/>
      <c r="O2512" s="57"/>
      <c r="P2512" s="50"/>
      <c r="Q2512" s="34"/>
      <c r="R2512" s="48"/>
      <c r="T2512" s="231" t="str">
        <f t="shared" si="124"/>
        <v/>
      </c>
      <c r="U2512" s="230"/>
      <c r="W2512" s="221" t="str">
        <f t="shared" si="125"/>
        <v/>
      </c>
      <c r="X2512" s="221" t="str">
        <f t="shared" si="126"/>
        <v/>
      </c>
      <c r="AA2512" s="216" t="str">
        <f>IF(ISNUMBER(J2512),IF(OR(F2512&lt;Soll_Ist_Vergleich!$C$4,F2512&gt;Soll_Ist_Vergleich!$C$5,I2512&lt;Soll_Ist_Vergleich!$C$4,I2512&gt;Soll_Ist_Vergleich!$C$5,O2512&lt;Soll_Ist_Vergleich!$C$4,O2512&gt;Soll_Ist_Vergleich!$C$5),"Datum überprüfen",""),"")</f>
        <v/>
      </c>
    </row>
    <row r="2513" spans="1:27" x14ac:dyDescent="0.2">
      <c r="A2513" s="243" t="str">
        <f>IF(ISBLANK(B2513),"",COUNTA(B$10:B2513))</f>
        <v/>
      </c>
      <c r="B2513" s="24"/>
      <c r="C2513" s="48"/>
      <c r="D2513" s="48"/>
      <c r="E2513" s="33"/>
      <c r="F2513" s="35"/>
      <c r="G2513" s="35"/>
      <c r="H2513" s="49"/>
      <c r="I2513" s="35"/>
      <c r="J2513" s="34"/>
      <c r="K2513" s="62"/>
      <c r="L2513" s="62"/>
      <c r="M2513" s="114"/>
      <c r="N2513" s="116"/>
      <c r="O2513" s="57"/>
      <c r="P2513" s="50"/>
      <c r="Q2513" s="34"/>
      <c r="R2513" s="48"/>
      <c r="T2513" s="231" t="str">
        <f t="shared" si="124"/>
        <v/>
      </c>
      <c r="U2513" s="230"/>
      <c r="W2513" s="221" t="str">
        <f t="shared" si="125"/>
        <v/>
      </c>
      <c r="X2513" s="221" t="str">
        <f t="shared" si="126"/>
        <v/>
      </c>
      <c r="AA2513" s="216" t="str">
        <f>IF(ISNUMBER(J2513),IF(OR(F2513&lt;Soll_Ist_Vergleich!$C$4,F2513&gt;Soll_Ist_Vergleich!$C$5,I2513&lt;Soll_Ist_Vergleich!$C$4,I2513&gt;Soll_Ist_Vergleich!$C$5,O2513&lt;Soll_Ist_Vergleich!$C$4,O2513&gt;Soll_Ist_Vergleich!$C$5),"Datum überprüfen",""),"")</f>
        <v/>
      </c>
    </row>
    <row r="2514" spans="1:27" x14ac:dyDescent="0.2">
      <c r="A2514" s="243" t="str">
        <f>IF(ISBLANK(B2514),"",COUNTA(B$10:B2514))</f>
        <v/>
      </c>
      <c r="B2514" s="24"/>
      <c r="C2514" s="48"/>
      <c r="D2514" s="48"/>
      <c r="E2514" s="33"/>
      <c r="F2514" s="35"/>
      <c r="G2514" s="35"/>
      <c r="H2514" s="49"/>
      <c r="I2514" s="35"/>
      <c r="J2514" s="34"/>
      <c r="K2514" s="62"/>
      <c r="L2514" s="62"/>
      <c r="M2514" s="114"/>
      <c r="N2514" s="116"/>
      <c r="O2514" s="57"/>
      <c r="P2514" s="50"/>
      <c r="Q2514" s="34"/>
      <c r="R2514" s="48"/>
      <c r="T2514" s="231" t="str">
        <f t="shared" si="124"/>
        <v/>
      </c>
      <c r="U2514" s="230"/>
      <c r="W2514" s="221" t="str">
        <f t="shared" si="125"/>
        <v/>
      </c>
      <c r="X2514" s="221" t="str">
        <f t="shared" si="126"/>
        <v/>
      </c>
      <c r="AA2514" s="216" t="str">
        <f>IF(ISNUMBER(J2514),IF(OR(F2514&lt;Soll_Ist_Vergleich!$C$4,F2514&gt;Soll_Ist_Vergleich!$C$5,I2514&lt;Soll_Ist_Vergleich!$C$4,I2514&gt;Soll_Ist_Vergleich!$C$5,O2514&lt;Soll_Ist_Vergleich!$C$4,O2514&gt;Soll_Ist_Vergleich!$C$5),"Datum überprüfen",""),"")</f>
        <v/>
      </c>
    </row>
    <row r="2515" spans="1:27" x14ac:dyDescent="0.2">
      <c r="A2515" s="243" t="str">
        <f>IF(ISBLANK(B2515),"",COUNTA(B$10:B2515))</f>
        <v/>
      </c>
      <c r="B2515" s="24"/>
      <c r="C2515" s="48"/>
      <c r="D2515" s="48"/>
      <c r="E2515" s="33"/>
      <c r="F2515" s="35"/>
      <c r="G2515" s="35"/>
      <c r="H2515" s="49"/>
      <c r="I2515" s="35"/>
      <c r="J2515" s="34"/>
      <c r="K2515" s="62"/>
      <c r="L2515" s="62"/>
      <c r="M2515" s="114"/>
      <c r="N2515" s="116"/>
      <c r="O2515" s="57"/>
      <c r="P2515" s="50"/>
      <c r="Q2515" s="34"/>
      <c r="R2515" s="48"/>
      <c r="T2515" s="231" t="str">
        <f t="shared" si="124"/>
        <v/>
      </c>
      <c r="U2515" s="230"/>
      <c r="W2515" s="221" t="str">
        <f t="shared" si="125"/>
        <v/>
      </c>
      <c r="X2515" s="221" t="str">
        <f t="shared" si="126"/>
        <v/>
      </c>
      <c r="AA2515" s="216" t="str">
        <f>IF(ISNUMBER(J2515),IF(OR(F2515&lt;Soll_Ist_Vergleich!$C$4,F2515&gt;Soll_Ist_Vergleich!$C$5,I2515&lt;Soll_Ist_Vergleich!$C$4,I2515&gt;Soll_Ist_Vergleich!$C$5,O2515&lt;Soll_Ist_Vergleich!$C$4,O2515&gt;Soll_Ist_Vergleich!$C$5),"Datum überprüfen",""),"")</f>
        <v/>
      </c>
    </row>
    <row r="2516" spans="1:27" x14ac:dyDescent="0.2">
      <c r="A2516" s="243" t="str">
        <f>IF(ISBLANK(B2516),"",COUNTA(B$10:B2516))</f>
        <v/>
      </c>
      <c r="B2516" s="24"/>
      <c r="C2516" s="48"/>
      <c r="D2516" s="48"/>
      <c r="E2516" s="33"/>
      <c r="F2516" s="35"/>
      <c r="G2516" s="35"/>
      <c r="H2516" s="49"/>
      <c r="I2516" s="35"/>
      <c r="J2516" s="34"/>
      <c r="K2516" s="62"/>
      <c r="L2516" s="62"/>
      <c r="M2516" s="114"/>
      <c r="N2516" s="116"/>
      <c r="O2516" s="57"/>
      <c r="P2516" s="50"/>
      <c r="Q2516" s="34"/>
      <c r="R2516" s="48"/>
      <c r="T2516" s="231" t="str">
        <f t="shared" si="124"/>
        <v/>
      </c>
      <c r="U2516" s="230"/>
      <c r="W2516" s="221" t="str">
        <f t="shared" si="125"/>
        <v/>
      </c>
      <c r="X2516" s="221" t="str">
        <f t="shared" si="126"/>
        <v/>
      </c>
      <c r="AA2516" s="216" t="str">
        <f>IF(ISNUMBER(J2516),IF(OR(F2516&lt;Soll_Ist_Vergleich!$C$4,F2516&gt;Soll_Ist_Vergleich!$C$5,I2516&lt;Soll_Ist_Vergleich!$C$4,I2516&gt;Soll_Ist_Vergleich!$C$5,O2516&lt;Soll_Ist_Vergleich!$C$4,O2516&gt;Soll_Ist_Vergleich!$C$5),"Datum überprüfen",""),"")</f>
        <v/>
      </c>
    </row>
    <row r="2517" spans="1:27" x14ac:dyDescent="0.2">
      <c r="A2517" s="243" t="str">
        <f>IF(ISBLANK(B2517),"",COUNTA(B$10:B2517))</f>
        <v/>
      </c>
      <c r="B2517" s="24"/>
      <c r="C2517" s="48"/>
      <c r="D2517" s="48"/>
      <c r="E2517" s="33"/>
      <c r="F2517" s="35"/>
      <c r="G2517" s="35"/>
      <c r="H2517" s="49"/>
      <c r="I2517" s="35"/>
      <c r="J2517" s="34"/>
      <c r="K2517" s="62"/>
      <c r="L2517" s="62"/>
      <c r="M2517" s="114"/>
      <c r="N2517" s="116"/>
      <c r="O2517" s="57"/>
      <c r="P2517" s="50"/>
      <c r="Q2517" s="34"/>
      <c r="R2517" s="48"/>
      <c r="T2517" s="231" t="str">
        <f t="shared" si="124"/>
        <v/>
      </c>
      <c r="U2517" s="230"/>
      <c r="W2517" s="221" t="str">
        <f t="shared" si="125"/>
        <v/>
      </c>
      <c r="X2517" s="221" t="str">
        <f t="shared" si="126"/>
        <v/>
      </c>
      <c r="AA2517" s="216" t="str">
        <f>IF(ISNUMBER(J2517),IF(OR(F2517&lt;Soll_Ist_Vergleich!$C$4,F2517&gt;Soll_Ist_Vergleich!$C$5,I2517&lt;Soll_Ist_Vergleich!$C$4,I2517&gt;Soll_Ist_Vergleich!$C$5,O2517&lt;Soll_Ist_Vergleich!$C$4,O2517&gt;Soll_Ist_Vergleich!$C$5),"Datum überprüfen",""),"")</f>
        <v/>
      </c>
    </row>
    <row r="2518" spans="1:27" x14ac:dyDescent="0.2">
      <c r="A2518" s="243" t="str">
        <f>IF(ISBLANK(B2518),"",COUNTA(B$10:B2518))</f>
        <v/>
      </c>
      <c r="B2518" s="24"/>
      <c r="C2518" s="48"/>
      <c r="D2518" s="48"/>
      <c r="E2518" s="33"/>
      <c r="F2518" s="35"/>
      <c r="G2518" s="35"/>
      <c r="H2518" s="49"/>
      <c r="I2518" s="35"/>
      <c r="J2518" s="34"/>
      <c r="K2518" s="62"/>
      <c r="L2518" s="62"/>
      <c r="M2518" s="114"/>
      <c r="N2518" s="116"/>
      <c r="O2518" s="57"/>
      <c r="P2518" s="50"/>
      <c r="Q2518" s="34"/>
      <c r="R2518" s="48"/>
      <c r="T2518" s="231" t="str">
        <f t="shared" si="124"/>
        <v/>
      </c>
      <c r="U2518" s="230"/>
      <c r="W2518" s="221" t="str">
        <f t="shared" si="125"/>
        <v/>
      </c>
      <c r="X2518" s="221" t="str">
        <f t="shared" si="126"/>
        <v/>
      </c>
      <c r="AA2518" s="216" t="str">
        <f>IF(ISNUMBER(J2518),IF(OR(F2518&lt;Soll_Ist_Vergleich!$C$4,F2518&gt;Soll_Ist_Vergleich!$C$5,I2518&lt;Soll_Ist_Vergleich!$C$4,I2518&gt;Soll_Ist_Vergleich!$C$5,O2518&lt;Soll_Ist_Vergleich!$C$4,O2518&gt;Soll_Ist_Vergleich!$C$5),"Datum überprüfen",""),"")</f>
        <v/>
      </c>
    </row>
    <row r="2519" spans="1:27" x14ac:dyDescent="0.2">
      <c r="A2519" s="243" t="str">
        <f>IF(ISBLANK(B2519),"",COUNTA(B$10:B2519))</f>
        <v/>
      </c>
      <c r="B2519" s="24"/>
      <c r="C2519" s="48"/>
      <c r="D2519" s="48"/>
      <c r="E2519" s="33"/>
      <c r="F2519" s="35"/>
      <c r="G2519" s="35"/>
      <c r="H2519" s="49"/>
      <c r="I2519" s="35"/>
      <c r="J2519" s="34"/>
      <c r="K2519" s="62"/>
      <c r="L2519" s="62"/>
      <c r="M2519" s="114"/>
      <c r="N2519" s="116"/>
      <c r="O2519" s="57"/>
      <c r="P2519" s="50"/>
      <c r="Q2519" s="34"/>
      <c r="R2519" s="48"/>
      <c r="T2519" s="231" t="str">
        <f t="shared" si="124"/>
        <v/>
      </c>
      <c r="U2519" s="230"/>
      <c r="W2519" s="221" t="str">
        <f t="shared" si="125"/>
        <v/>
      </c>
      <c r="X2519" s="221" t="str">
        <f t="shared" si="126"/>
        <v/>
      </c>
      <c r="AA2519" s="216" t="str">
        <f>IF(ISNUMBER(J2519),IF(OR(F2519&lt;Soll_Ist_Vergleich!$C$4,F2519&gt;Soll_Ist_Vergleich!$C$5,I2519&lt;Soll_Ist_Vergleich!$C$4,I2519&gt;Soll_Ist_Vergleich!$C$5,O2519&lt;Soll_Ist_Vergleich!$C$4,O2519&gt;Soll_Ist_Vergleich!$C$5),"Datum überprüfen",""),"")</f>
        <v/>
      </c>
    </row>
    <row r="2520" spans="1:27" x14ac:dyDescent="0.2">
      <c r="A2520" s="243" t="str">
        <f>IF(ISBLANK(B2520),"",COUNTA(B$10:B2520))</f>
        <v/>
      </c>
      <c r="B2520" s="24"/>
      <c r="C2520" s="48"/>
      <c r="D2520" s="48"/>
      <c r="E2520" s="33"/>
      <c r="F2520" s="35"/>
      <c r="G2520" s="35"/>
      <c r="H2520" s="49"/>
      <c r="I2520" s="35"/>
      <c r="J2520" s="34"/>
      <c r="K2520" s="62"/>
      <c r="L2520" s="62"/>
      <c r="M2520" s="114"/>
      <c r="N2520" s="116"/>
      <c r="O2520" s="57"/>
      <c r="P2520" s="50"/>
      <c r="Q2520" s="34"/>
      <c r="R2520" s="48"/>
      <c r="T2520" s="231" t="str">
        <f t="shared" si="124"/>
        <v/>
      </c>
      <c r="U2520" s="230"/>
      <c r="W2520" s="221" t="str">
        <f t="shared" si="125"/>
        <v/>
      </c>
      <c r="X2520" s="221" t="str">
        <f t="shared" si="126"/>
        <v/>
      </c>
      <c r="AA2520" s="216" t="str">
        <f>IF(ISNUMBER(J2520),IF(OR(F2520&lt;Soll_Ist_Vergleich!$C$4,F2520&gt;Soll_Ist_Vergleich!$C$5,I2520&lt;Soll_Ist_Vergleich!$C$4,I2520&gt;Soll_Ist_Vergleich!$C$5,O2520&lt;Soll_Ist_Vergleich!$C$4,O2520&gt;Soll_Ist_Vergleich!$C$5),"Datum überprüfen",""),"")</f>
        <v/>
      </c>
    </row>
    <row r="2521" spans="1:27" x14ac:dyDescent="0.2">
      <c r="A2521" s="243" t="str">
        <f>IF(ISBLANK(B2521),"",COUNTA(B$10:B2521))</f>
        <v/>
      </c>
      <c r="B2521" s="24"/>
      <c r="C2521" s="48"/>
      <c r="D2521" s="48"/>
      <c r="E2521" s="33"/>
      <c r="F2521" s="35"/>
      <c r="G2521" s="35"/>
      <c r="H2521" s="49"/>
      <c r="I2521" s="35"/>
      <c r="J2521" s="34"/>
      <c r="K2521" s="62"/>
      <c r="L2521" s="62"/>
      <c r="M2521" s="114"/>
      <c r="N2521" s="116"/>
      <c r="O2521" s="57"/>
      <c r="P2521" s="50"/>
      <c r="Q2521" s="34"/>
      <c r="R2521" s="48"/>
      <c r="T2521" s="231" t="str">
        <f t="shared" si="124"/>
        <v/>
      </c>
      <c r="U2521" s="230"/>
      <c r="W2521" s="221" t="str">
        <f t="shared" si="125"/>
        <v/>
      </c>
      <c r="X2521" s="221" t="str">
        <f t="shared" si="126"/>
        <v/>
      </c>
      <c r="AA2521" s="216" t="str">
        <f>IF(ISNUMBER(J2521),IF(OR(F2521&lt;Soll_Ist_Vergleich!$C$4,F2521&gt;Soll_Ist_Vergleich!$C$5,I2521&lt;Soll_Ist_Vergleich!$C$4,I2521&gt;Soll_Ist_Vergleich!$C$5,O2521&lt;Soll_Ist_Vergleich!$C$4,O2521&gt;Soll_Ist_Vergleich!$C$5),"Datum überprüfen",""),"")</f>
        <v/>
      </c>
    </row>
    <row r="2522" spans="1:27" x14ac:dyDescent="0.2">
      <c r="A2522" s="243" t="str">
        <f>IF(ISBLANK(B2522),"",COUNTA(B$10:B2522))</f>
        <v/>
      </c>
      <c r="B2522" s="24"/>
      <c r="C2522" s="48"/>
      <c r="D2522" s="48"/>
      <c r="E2522" s="33"/>
      <c r="F2522" s="35"/>
      <c r="G2522" s="35"/>
      <c r="H2522" s="49"/>
      <c r="I2522" s="35"/>
      <c r="J2522" s="34"/>
      <c r="K2522" s="62"/>
      <c r="L2522" s="62"/>
      <c r="M2522" s="114"/>
      <c r="N2522" s="116"/>
      <c r="O2522" s="57"/>
      <c r="P2522" s="50"/>
      <c r="Q2522" s="34"/>
      <c r="R2522" s="48"/>
      <c r="T2522" s="231" t="str">
        <f t="shared" si="124"/>
        <v/>
      </c>
      <c r="U2522" s="230"/>
      <c r="W2522" s="221" t="str">
        <f t="shared" si="125"/>
        <v/>
      </c>
      <c r="X2522" s="221" t="str">
        <f t="shared" si="126"/>
        <v/>
      </c>
      <c r="AA2522" s="216" t="str">
        <f>IF(ISNUMBER(J2522),IF(OR(F2522&lt;Soll_Ist_Vergleich!$C$4,F2522&gt;Soll_Ist_Vergleich!$C$5,I2522&lt;Soll_Ist_Vergleich!$C$4,I2522&gt;Soll_Ist_Vergleich!$C$5,O2522&lt;Soll_Ist_Vergleich!$C$4,O2522&gt;Soll_Ist_Vergleich!$C$5),"Datum überprüfen",""),"")</f>
        <v/>
      </c>
    </row>
    <row r="2523" spans="1:27" x14ac:dyDescent="0.2">
      <c r="A2523" s="243" t="str">
        <f>IF(ISBLANK(B2523),"",COUNTA(B$10:B2523))</f>
        <v/>
      </c>
      <c r="B2523" s="24"/>
      <c r="C2523" s="48"/>
      <c r="D2523" s="48"/>
      <c r="E2523" s="33"/>
      <c r="F2523" s="35"/>
      <c r="G2523" s="35"/>
      <c r="H2523" s="49"/>
      <c r="I2523" s="35"/>
      <c r="J2523" s="34"/>
      <c r="K2523" s="62"/>
      <c r="L2523" s="62"/>
      <c r="M2523" s="114"/>
      <c r="N2523" s="116"/>
      <c r="O2523" s="57"/>
      <c r="P2523" s="50"/>
      <c r="Q2523" s="34"/>
      <c r="R2523" s="48"/>
      <c r="T2523" s="231" t="str">
        <f t="shared" si="124"/>
        <v/>
      </c>
      <c r="U2523" s="230"/>
      <c r="W2523" s="221" t="str">
        <f t="shared" si="125"/>
        <v/>
      </c>
      <c r="X2523" s="221" t="str">
        <f t="shared" si="126"/>
        <v/>
      </c>
      <c r="AA2523" s="216" t="str">
        <f>IF(ISNUMBER(J2523),IF(OR(F2523&lt;Soll_Ist_Vergleich!$C$4,F2523&gt;Soll_Ist_Vergleich!$C$5,I2523&lt;Soll_Ist_Vergleich!$C$4,I2523&gt;Soll_Ist_Vergleich!$C$5,O2523&lt;Soll_Ist_Vergleich!$C$4,O2523&gt;Soll_Ist_Vergleich!$C$5),"Datum überprüfen",""),"")</f>
        <v/>
      </c>
    </row>
    <row r="2524" spans="1:27" x14ac:dyDescent="0.2">
      <c r="A2524" s="243" t="str">
        <f>IF(ISBLANK(B2524),"",COUNTA(B$10:B2524))</f>
        <v/>
      </c>
      <c r="B2524" s="24"/>
      <c r="C2524" s="48"/>
      <c r="D2524" s="48"/>
      <c r="E2524" s="33"/>
      <c r="F2524" s="35"/>
      <c r="G2524" s="35"/>
      <c r="H2524" s="49"/>
      <c r="I2524" s="35"/>
      <c r="J2524" s="34"/>
      <c r="K2524" s="62"/>
      <c r="L2524" s="62"/>
      <c r="M2524" s="114"/>
      <c r="N2524" s="116"/>
      <c r="O2524" s="57"/>
      <c r="P2524" s="50"/>
      <c r="Q2524" s="34"/>
      <c r="R2524" s="48"/>
      <c r="T2524" s="231" t="str">
        <f t="shared" si="124"/>
        <v/>
      </c>
      <c r="U2524" s="230"/>
      <c r="W2524" s="221" t="str">
        <f t="shared" si="125"/>
        <v/>
      </c>
      <c r="X2524" s="221" t="str">
        <f t="shared" si="126"/>
        <v/>
      </c>
      <c r="AA2524" s="216" t="str">
        <f>IF(ISNUMBER(J2524),IF(OR(F2524&lt;Soll_Ist_Vergleich!$C$4,F2524&gt;Soll_Ist_Vergleich!$C$5,I2524&lt;Soll_Ist_Vergleich!$C$4,I2524&gt;Soll_Ist_Vergleich!$C$5,O2524&lt;Soll_Ist_Vergleich!$C$4,O2524&gt;Soll_Ist_Vergleich!$C$5),"Datum überprüfen",""),"")</f>
        <v/>
      </c>
    </row>
    <row r="2525" spans="1:27" x14ac:dyDescent="0.2">
      <c r="A2525" s="243" t="str">
        <f>IF(ISBLANK(B2525),"",COUNTA(B$10:B2525))</f>
        <v/>
      </c>
      <c r="B2525" s="24"/>
      <c r="C2525" s="48"/>
      <c r="D2525" s="48"/>
      <c r="E2525" s="33"/>
      <c r="F2525" s="35"/>
      <c r="G2525" s="35"/>
      <c r="H2525" s="49"/>
      <c r="I2525" s="35"/>
      <c r="J2525" s="34"/>
      <c r="K2525" s="62"/>
      <c r="L2525" s="62"/>
      <c r="M2525" s="114"/>
      <c r="N2525" s="116"/>
      <c r="O2525" s="57"/>
      <c r="P2525" s="50"/>
      <c r="Q2525" s="34"/>
      <c r="R2525" s="48"/>
      <c r="T2525" s="231" t="str">
        <f t="shared" si="124"/>
        <v/>
      </c>
      <c r="U2525" s="230"/>
      <c r="W2525" s="221" t="str">
        <f t="shared" si="125"/>
        <v/>
      </c>
      <c r="X2525" s="221" t="str">
        <f t="shared" si="126"/>
        <v/>
      </c>
      <c r="AA2525" s="216" t="str">
        <f>IF(ISNUMBER(J2525),IF(OR(F2525&lt;Soll_Ist_Vergleich!$C$4,F2525&gt;Soll_Ist_Vergleich!$C$5,I2525&lt;Soll_Ist_Vergleich!$C$4,I2525&gt;Soll_Ist_Vergleich!$C$5,O2525&lt;Soll_Ist_Vergleich!$C$4,O2525&gt;Soll_Ist_Vergleich!$C$5),"Datum überprüfen",""),"")</f>
        <v/>
      </c>
    </row>
    <row r="2526" spans="1:27" x14ac:dyDescent="0.2">
      <c r="A2526" s="243" t="str">
        <f>IF(ISBLANK(B2526),"",COUNTA(B$10:B2526))</f>
        <v/>
      </c>
      <c r="B2526" s="24"/>
      <c r="C2526" s="48"/>
      <c r="D2526" s="48"/>
      <c r="E2526" s="33"/>
      <c r="F2526" s="35"/>
      <c r="G2526" s="35"/>
      <c r="H2526" s="49"/>
      <c r="I2526" s="35"/>
      <c r="J2526" s="34"/>
      <c r="K2526" s="62"/>
      <c r="L2526" s="62"/>
      <c r="M2526" s="114"/>
      <c r="N2526" s="116"/>
      <c r="O2526" s="57"/>
      <c r="P2526" s="50"/>
      <c r="Q2526" s="34"/>
      <c r="R2526" s="48"/>
      <c r="T2526" s="231" t="str">
        <f t="shared" si="124"/>
        <v/>
      </c>
      <c r="U2526" s="230"/>
      <c r="W2526" s="221" t="str">
        <f t="shared" si="125"/>
        <v/>
      </c>
      <c r="X2526" s="221" t="str">
        <f t="shared" si="126"/>
        <v/>
      </c>
      <c r="AA2526" s="216" t="str">
        <f>IF(ISNUMBER(J2526),IF(OR(F2526&lt;Soll_Ist_Vergleich!$C$4,F2526&gt;Soll_Ist_Vergleich!$C$5,I2526&lt;Soll_Ist_Vergleich!$C$4,I2526&gt;Soll_Ist_Vergleich!$C$5,O2526&lt;Soll_Ist_Vergleich!$C$4,O2526&gt;Soll_Ist_Vergleich!$C$5),"Datum überprüfen",""),"")</f>
        <v/>
      </c>
    </row>
    <row r="2527" spans="1:27" x14ac:dyDescent="0.2">
      <c r="A2527" s="243" t="str">
        <f>IF(ISBLANK(B2527),"",COUNTA(B$10:B2527))</f>
        <v/>
      </c>
      <c r="B2527" s="24"/>
      <c r="C2527" s="48"/>
      <c r="D2527" s="48"/>
      <c r="E2527" s="33"/>
      <c r="F2527" s="35"/>
      <c r="G2527" s="35"/>
      <c r="H2527" s="49"/>
      <c r="I2527" s="35"/>
      <c r="J2527" s="34"/>
      <c r="K2527" s="62"/>
      <c r="L2527" s="62"/>
      <c r="M2527" s="114"/>
      <c r="N2527" s="116"/>
      <c r="O2527" s="57"/>
      <c r="P2527" s="50"/>
      <c r="Q2527" s="34"/>
      <c r="R2527" s="48"/>
      <c r="T2527" s="231" t="str">
        <f t="shared" si="124"/>
        <v/>
      </c>
      <c r="U2527" s="230"/>
      <c r="W2527" s="221" t="str">
        <f t="shared" si="125"/>
        <v/>
      </c>
      <c r="X2527" s="221" t="str">
        <f t="shared" si="126"/>
        <v/>
      </c>
      <c r="AA2527" s="216" t="str">
        <f>IF(ISNUMBER(J2527),IF(OR(F2527&lt;Soll_Ist_Vergleich!$C$4,F2527&gt;Soll_Ist_Vergleich!$C$5,I2527&lt;Soll_Ist_Vergleich!$C$4,I2527&gt;Soll_Ist_Vergleich!$C$5,O2527&lt;Soll_Ist_Vergleich!$C$4,O2527&gt;Soll_Ist_Vergleich!$C$5),"Datum überprüfen",""),"")</f>
        <v/>
      </c>
    </row>
    <row r="2528" spans="1:27" x14ac:dyDescent="0.2">
      <c r="A2528" s="243" t="str">
        <f>IF(ISBLANK(B2528),"",COUNTA(B$10:B2528))</f>
        <v/>
      </c>
      <c r="B2528" s="24"/>
      <c r="C2528" s="48"/>
      <c r="D2528" s="48"/>
      <c r="E2528" s="33"/>
      <c r="F2528" s="35"/>
      <c r="G2528" s="35"/>
      <c r="H2528" s="49"/>
      <c r="I2528" s="35"/>
      <c r="J2528" s="34"/>
      <c r="K2528" s="62"/>
      <c r="L2528" s="62"/>
      <c r="M2528" s="114"/>
      <c r="N2528" s="116"/>
      <c r="O2528" s="57"/>
      <c r="P2528" s="50"/>
      <c r="Q2528" s="34"/>
      <c r="R2528" s="48"/>
      <c r="T2528" s="231" t="str">
        <f t="shared" si="124"/>
        <v/>
      </c>
      <c r="U2528" s="230"/>
      <c r="W2528" s="221" t="str">
        <f t="shared" si="125"/>
        <v/>
      </c>
      <c r="X2528" s="221" t="str">
        <f t="shared" si="126"/>
        <v/>
      </c>
      <c r="AA2528" s="216" t="str">
        <f>IF(ISNUMBER(J2528),IF(OR(F2528&lt;Soll_Ist_Vergleich!$C$4,F2528&gt;Soll_Ist_Vergleich!$C$5,I2528&lt;Soll_Ist_Vergleich!$C$4,I2528&gt;Soll_Ist_Vergleich!$C$5,O2528&lt;Soll_Ist_Vergleich!$C$4,O2528&gt;Soll_Ist_Vergleich!$C$5),"Datum überprüfen",""),"")</f>
        <v/>
      </c>
    </row>
    <row r="2529" spans="1:27" x14ac:dyDescent="0.2">
      <c r="A2529" s="243" t="str">
        <f>IF(ISBLANK(B2529),"",COUNTA(B$10:B2529))</f>
        <v/>
      </c>
      <c r="B2529" s="24"/>
      <c r="C2529" s="48"/>
      <c r="D2529" s="48"/>
      <c r="E2529" s="33"/>
      <c r="F2529" s="35"/>
      <c r="G2529" s="35"/>
      <c r="H2529" s="49"/>
      <c r="I2529" s="35"/>
      <c r="J2529" s="34"/>
      <c r="K2529" s="62"/>
      <c r="L2529" s="62"/>
      <c r="M2529" s="114"/>
      <c r="N2529" s="116"/>
      <c r="O2529" s="57"/>
      <c r="P2529" s="50"/>
      <c r="Q2529" s="34"/>
      <c r="R2529" s="48"/>
      <c r="T2529" s="231" t="str">
        <f t="shared" si="124"/>
        <v/>
      </c>
      <c r="U2529" s="230"/>
      <c r="W2529" s="221" t="str">
        <f t="shared" si="125"/>
        <v/>
      </c>
      <c r="X2529" s="221" t="str">
        <f t="shared" si="126"/>
        <v/>
      </c>
      <c r="AA2529" s="216" t="str">
        <f>IF(ISNUMBER(J2529),IF(OR(F2529&lt;Soll_Ist_Vergleich!$C$4,F2529&gt;Soll_Ist_Vergleich!$C$5,I2529&lt;Soll_Ist_Vergleich!$C$4,I2529&gt;Soll_Ist_Vergleich!$C$5,O2529&lt;Soll_Ist_Vergleich!$C$4,O2529&gt;Soll_Ist_Vergleich!$C$5),"Datum überprüfen",""),"")</f>
        <v/>
      </c>
    </row>
    <row r="2530" spans="1:27" x14ac:dyDescent="0.2">
      <c r="A2530" s="243" t="str">
        <f>IF(ISBLANK(B2530),"",COUNTA(B$10:B2530))</f>
        <v/>
      </c>
      <c r="B2530" s="24"/>
      <c r="C2530" s="48"/>
      <c r="D2530" s="48"/>
      <c r="E2530" s="33"/>
      <c r="F2530" s="35"/>
      <c r="G2530" s="35"/>
      <c r="H2530" s="49"/>
      <c r="I2530" s="35"/>
      <c r="J2530" s="34"/>
      <c r="K2530" s="62"/>
      <c r="L2530" s="62"/>
      <c r="M2530" s="114"/>
      <c r="N2530" s="116"/>
      <c r="O2530" s="57"/>
      <c r="P2530" s="50"/>
      <c r="Q2530" s="34"/>
      <c r="R2530" s="48"/>
      <c r="T2530" s="231" t="str">
        <f t="shared" si="124"/>
        <v/>
      </c>
      <c r="U2530" s="230"/>
      <c r="W2530" s="221" t="str">
        <f t="shared" si="125"/>
        <v/>
      </c>
      <c r="X2530" s="221" t="str">
        <f t="shared" si="126"/>
        <v/>
      </c>
      <c r="AA2530" s="216" t="str">
        <f>IF(ISNUMBER(J2530),IF(OR(F2530&lt;Soll_Ist_Vergleich!$C$4,F2530&gt;Soll_Ist_Vergleich!$C$5,I2530&lt;Soll_Ist_Vergleich!$C$4,I2530&gt;Soll_Ist_Vergleich!$C$5,O2530&lt;Soll_Ist_Vergleich!$C$4,O2530&gt;Soll_Ist_Vergleich!$C$5),"Datum überprüfen",""),"")</f>
        <v/>
      </c>
    </row>
    <row r="2531" spans="1:27" x14ac:dyDescent="0.2">
      <c r="A2531" s="243" t="str">
        <f>IF(ISBLANK(B2531),"",COUNTA(B$10:B2531))</f>
        <v/>
      </c>
      <c r="B2531" s="24"/>
      <c r="C2531" s="48"/>
      <c r="D2531" s="48"/>
      <c r="E2531" s="33"/>
      <c r="F2531" s="35"/>
      <c r="G2531" s="35"/>
      <c r="H2531" s="49"/>
      <c r="I2531" s="35"/>
      <c r="J2531" s="34"/>
      <c r="K2531" s="62"/>
      <c r="L2531" s="62"/>
      <c r="M2531" s="114"/>
      <c r="N2531" s="116"/>
      <c r="O2531" s="57"/>
      <c r="P2531" s="50"/>
      <c r="Q2531" s="34"/>
      <c r="R2531" s="48"/>
      <c r="T2531" s="231" t="str">
        <f t="shared" si="124"/>
        <v/>
      </c>
      <c r="U2531" s="230"/>
      <c r="W2531" s="221" t="str">
        <f t="shared" si="125"/>
        <v/>
      </c>
      <c r="X2531" s="221" t="str">
        <f t="shared" si="126"/>
        <v/>
      </c>
      <c r="AA2531" s="216" t="str">
        <f>IF(ISNUMBER(J2531),IF(OR(F2531&lt;Soll_Ist_Vergleich!$C$4,F2531&gt;Soll_Ist_Vergleich!$C$5,I2531&lt;Soll_Ist_Vergleich!$C$4,I2531&gt;Soll_Ist_Vergleich!$C$5,O2531&lt;Soll_Ist_Vergleich!$C$4,O2531&gt;Soll_Ist_Vergleich!$C$5),"Datum überprüfen",""),"")</f>
        <v/>
      </c>
    </row>
    <row r="2532" spans="1:27" x14ac:dyDescent="0.2">
      <c r="A2532" s="243" t="str">
        <f>IF(ISBLANK(B2532),"",COUNTA(B$10:B2532))</f>
        <v/>
      </c>
      <c r="B2532" s="24"/>
      <c r="C2532" s="48"/>
      <c r="D2532" s="48"/>
      <c r="E2532" s="33"/>
      <c r="F2532" s="35"/>
      <c r="G2532" s="35"/>
      <c r="H2532" s="49"/>
      <c r="I2532" s="35"/>
      <c r="J2532" s="34"/>
      <c r="K2532" s="62"/>
      <c r="L2532" s="62"/>
      <c r="M2532" s="114"/>
      <c r="N2532" s="116"/>
      <c r="O2532" s="57"/>
      <c r="P2532" s="50"/>
      <c r="Q2532" s="34"/>
      <c r="R2532" s="48"/>
      <c r="T2532" s="231" t="str">
        <f t="shared" si="124"/>
        <v/>
      </c>
      <c r="U2532" s="230"/>
      <c r="W2532" s="221" t="str">
        <f t="shared" si="125"/>
        <v/>
      </c>
      <c r="X2532" s="221" t="str">
        <f t="shared" si="126"/>
        <v/>
      </c>
      <c r="AA2532" s="216" t="str">
        <f>IF(ISNUMBER(J2532),IF(OR(F2532&lt;Soll_Ist_Vergleich!$C$4,F2532&gt;Soll_Ist_Vergleich!$C$5,I2532&lt;Soll_Ist_Vergleich!$C$4,I2532&gt;Soll_Ist_Vergleich!$C$5,O2532&lt;Soll_Ist_Vergleich!$C$4,O2532&gt;Soll_Ist_Vergleich!$C$5),"Datum überprüfen",""),"")</f>
        <v/>
      </c>
    </row>
    <row r="2533" spans="1:27" x14ac:dyDescent="0.2">
      <c r="A2533" s="243" t="str">
        <f>IF(ISBLANK(B2533),"",COUNTA(B$10:B2533))</f>
        <v/>
      </c>
      <c r="B2533" s="24"/>
      <c r="C2533" s="48"/>
      <c r="D2533" s="48"/>
      <c r="E2533" s="33"/>
      <c r="F2533" s="35"/>
      <c r="G2533" s="35"/>
      <c r="H2533" s="49"/>
      <c r="I2533" s="35"/>
      <c r="J2533" s="34"/>
      <c r="K2533" s="62"/>
      <c r="L2533" s="62"/>
      <c r="M2533" s="114"/>
      <c r="N2533" s="116"/>
      <c r="O2533" s="57"/>
      <c r="P2533" s="50"/>
      <c r="Q2533" s="34"/>
      <c r="R2533" s="48"/>
      <c r="T2533" s="231" t="str">
        <f t="shared" si="124"/>
        <v/>
      </c>
      <c r="U2533" s="230"/>
      <c r="W2533" s="221" t="str">
        <f t="shared" si="125"/>
        <v/>
      </c>
      <c r="X2533" s="221" t="str">
        <f t="shared" si="126"/>
        <v/>
      </c>
      <c r="AA2533" s="216" t="str">
        <f>IF(ISNUMBER(J2533),IF(OR(F2533&lt;Soll_Ist_Vergleich!$C$4,F2533&gt;Soll_Ist_Vergleich!$C$5,I2533&lt;Soll_Ist_Vergleich!$C$4,I2533&gt;Soll_Ist_Vergleich!$C$5,O2533&lt;Soll_Ist_Vergleich!$C$4,O2533&gt;Soll_Ist_Vergleich!$C$5),"Datum überprüfen",""),"")</f>
        <v/>
      </c>
    </row>
    <row r="2534" spans="1:27" x14ac:dyDescent="0.2">
      <c r="A2534" s="243" t="str">
        <f>IF(ISBLANK(B2534),"",COUNTA(B$10:B2534))</f>
        <v/>
      </c>
      <c r="B2534" s="24"/>
      <c r="C2534" s="48"/>
      <c r="D2534" s="48"/>
      <c r="E2534" s="33"/>
      <c r="F2534" s="35"/>
      <c r="G2534" s="35"/>
      <c r="H2534" s="49"/>
      <c r="I2534" s="35"/>
      <c r="J2534" s="34"/>
      <c r="K2534" s="62"/>
      <c r="L2534" s="62"/>
      <c r="M2534" s="114"/>
      <c r="N2534" s="116"/>
      <c r="O2534" s="57"/>
      <c r="P2534" s="50"/>
      <c r="Q2534" s="34"/>
      <c r="R2534" s="48"/>
      <c r="T2534" s="231" t="str">
        <f t="shared" si="124"/>
        <v/>
      </c>
      <c r="U2534" s="230"/>
      <c r="W2534" s="221" t="str">
        <f t="shared" si="125"/>
        <v/>
      </c>
      <c r="X2534" s="221" t="str">
        <f t="shared" si="126"/>
        <v/>
      </c>
      <c r="AA2534" s="216" t="str">
        <f>IF(ISNUMBER(J2534),IF(OR(F2534&lt;Soll_Ist_Vergleich!$C$4,F2534&gt;Soll_Ist_Vergleich!$C$5,I2534&lt;Soll_Ist_Vergleich!$C$4,I2534&gt;Soll_Ist_Vergleich!$C$5,O2534&lt;Soll_Ist_Vergleich!$C$4,O2534&gt;Soll_Ist_Vergleich!$C$5),"Datum überprüfen",""),"")</f>
        <v/>
      </c>
    </row>
    <row r="2535" spans="1:27" x14ac:dyDescent="0.2">
      <c r="A2535" s="243" t="str">
        <f>IF(ISBLANK(B2535),"",COUNTA(B$10:B2535))</f>
        <v/>
      </c>
      <c r="B2535" s="24"/>
      <c r="C2535" s="48"/>
      <c r="D2535" s="48"/>
      <c r="E2535" s="33"/>
      <c r="F2535" s="35"/>
      <c r="G2535" s="35"/>
      <c r="H2535" s="49"/>
      <c r="I2535" s="35"/>
      <c r="J2535" s="34"/>
      <c r="K2535" s="62"/>
      <c r="L2535" s="62"/>
      <c r="M2535" s="114"/>
      <c r="N2535" s="116"/>
      <c r="O2535" s="57"/>
      <c r="P2535" s="50"/>
      <c r="Q2535" s="34"/>
      <c r="R2535" s="48"/>
      <c r="T2535" s="231" t="str">
        <f t="shared" si="124"/>
        <v/>
      </c>
      <c r="U2535" s="230"/>
      <c r="W2535" s="221" t="str">
        <f t="shared" si="125"/>
        <v/>
      </c>
      <c r="X2535" s="221" t="str">
        <f t="shared" si="126"/>
        <v/>
      </c>
      <c r="AA2535" s="216" t="str">
        <f>IF(ISNUMBER(J2535),IF(OR(F2535&lt;Soll_Ist_Vergleich!$C$4,F2535&gt;Soll_Ist_Vergleich!$C$5,I2535&lt;Soll_Ist_Vergleich!$C$4,I2535&gt;Soll_Ist_Vergleich!$C$5,O2535&lt;Soll_Ist_Vergleich!$C$4,O2535&gt;Soll_Ist_Vergleich!$C$5),"Datum überprüfen",""),"")</f>
        <v/>
      </c>
    </row>
    <row r="2536" spans="1:27" x14ac:dyDescent="0.2">
      <c r="A2536" s="243" t="str">
        <f>IF(ISBLANK(B2536),"",COUNTA(B$10:B2536))</f>
        <v/>
      </c>
      <c r="B2536" s="24"/>
      <c r="C2536" s="48"/>
      <c r="D2536" s="48"/>
      <c r="E2536" s="33"/>
      <c r="F2536" s="35"/>
      <c r="G2536" s="35"/>
      <c r="H2536" s="49"/>
      <c r="I2536" s="35"/>
      <c r="J2536" s="34"/>
      <c r="K2536" s="62"/>
      <c r="L2536" s="62"/>
      <c r="M2536" s="114"/>
      <c r="N2536" s="116"/>
      <c r="O2536" s="57"/>
      <c r="P2536" s="50"/>
      <c r="Q2536" s="34"/>
      <c r="R2536" s="48"/>
      <c r="T2536" s="231" t="str">
        <f t="shared" si="124"/>
        <v/>
      </c>
      <c r="U2536" s="230"/>
      <c r="W2536" s="221" t="str">
        <f t="shared" si="125"/>
        <v/>
      </c>
      <c r="X2536" s="221" t="str">
        <f t="shared" si="126"/>
        <v/>
      </c>
      <c r="AA2536" s="216" t="str">
        <f>IF(ISNUMBER(J2536),IF(OR(F2536&lt;Soll_Ist_Vergleich!$C$4,F2536&gt;Soll_Ist_Vergleich!$C$5,I2536&lt;Soll_Ist_Vergleich!$C$4,I2536&gt;Soll_Ist_Vergleich!$C$5,O2536&lt;Soll_Ist_Vergleich!$C$4,O2536&gt;Soll_Ist_Vergleich!$C$5),"Datum überprüfen",""),"")</f>
        <v/>
      </c>
    </row>
    <row r="2537" spans="1:27" x14ac:dyDescent="0.2">
      <c r="A2537" s="243" t="str">
        <f>IF(ISBLANK(B2537),"",COUNTA(B$10:B2537))</f>
        <v/>
      </c>
      <c r="B2537" s="24"/>
      <c r="C2537" s="48"/>
      <c r="D2537" s="48"/>
      <c r="E2537" s="33"/>
      <c r="F2537" s="35"/>
      <c r="G2537" s="35"/>
      <c r="H2537" s="49"/>
      <c r="I2537" s="35"/>
      <c r="J2537" s="34"/>
      <c r="K2537" s="62"/>
      <c r="L2537" s="62"/>
      <c r="M2537" s="114"/>
      <c r="N2537" s="116"/>
      <c r="O2537" s="57"/>
      <c r="P2537" s="50"/>
      <c r="Q2537" s="34"/>
      <c r="R2537" s="48"/>
      <c r="T2537" s="231" t="str">
        <f t="shared" si="124"/>
        <v/>
      </c>
      <c r="U2537" s="230"/>
      <c r="W2537" s="221" t="str">
        <f t="shared" si="125"/>
        <v/>
      </c>
      <c r="X2537" s="221" t="str">
        <f t="shared" si="126"/>
        <v/>
      </c>
      <c r="AA2537" s="216" t="str">
        <f>IF(ISNUMBER(J2537),IF(OR(F2537&lt;Soll_Ist_Vergleich!$C$4,F2537&gt;Soll_Ist_Vergleich!$C$5,I2537&lt;Soll_Ist_Vergleich!$C$4,I2537&gt;Soll_Ist_Vergleich!$C$5,O2537&lt;Soll_Ist_Vergleich!$C$4,O2537&gt;Soll_Ist_Vergleich!$C$5),"Datum überprüfen",""),"")</f>
        <v/>
      </c>
    </row>
    <row r="2538" spans="1:27" x14ac:dyDescent="0.2">
      <c r="A2538" s="243" t="str">
        <f>IF(ISBLANK(B2538),"",COUNTA(B$10:B2538))</f>
        <v/>
      </c>
      <c r="B2538" s="24"/>
      <c r="C2538" s="48"/>
      <c r="D2538" s="48"/>
      <c r="E2538" s="33"/>
      <c r="F2538" s="35"/>
      <c r="G2538" s="35"/>
      <c r="H2538" s="49"/>
      <c r="I2538" s="35"/>
      <c r="J2538" s="34"/>
      <c r="K2538" s="62"/>
      <c r="L2538" s="62"/>
      <c r="M2538" s="114"/>
      <c r="N2538" s="116"/>
      <c r="O2538" s="57"/>
      <c r="P2538" s="50"/>
      <c r="Q2538" s="34"/>
      <c r="R2538" s="48"/>
      <c r="T2538" s="231" t="str">
        <f t="shared" si="124"/>
        <v/>
      </c>
      <c r="U2538" s="230"/>
      <c r="W2538" s="221" t="str">
        <f t="shared" si="125"/>
        <v/>
      </c>
      <c r="X2538" s="221" t="str">
        <f t="shared" si="126"/>
        <v/>
      </c>
      <c r="AA2538" s="216" t="str">
        <f>IF(ISNUMBER(J2538),IF(OR(F2538&lt;Soll_Ist_Vergleich!$C$4,F2538&gt;Soll_Ist_Vergleich!$C$5,I2538&lt;Soll_Ist_Vergleich!$C$4,I2538&gt;Soll_Ist_Vergleich!$C$5,O2538&lt;Soll_Ist_Vergleich!$C$4,O2538&gt;Soll_Ist_Vergleich!$C$5),"Datum überprüfen",""),"")</f>
        <v/>
      </c>
    </row>
    <row r="2539" spans="1:27" x14ac:dyDescent="0.2">
      <c r="A2539" s="243" t="str">
        <f>IF(ISBLANK(B2539),"",COUNTA(B$10:B2539))</f>
        <v/>
      </c>
      <c r="B2539" s="24"/>
      <c r="C2539" s="48"/>
      <c r="D2539" s="48"/>
      <c r="E2539" s="33"/>
      <c r="F2539" s="35"/>
      <c r="G2539" s="35"/>
      <c r="H2539" s="49"/>
      <c r="I2539" s="35"/>
      <c r="J2539" s="34"/>
      <c r="K2539" s="62"/>
      <c r="L2539" s="62"/>
      <c r="M2539" s="114"/>
      <c r="N2539" s="116"/>
      <c r="O2539" s="57"/>
      <c r="P2539" s="50"/>
      <c r="Q2539" s="34"/>
      <c r="R2539" s="48"/>
      <c r="T2539" s="231" t="str">
        <f t="shared" si="124"/>
        <v/>
      </c>
      <c r="U2539" s="230"/>
      <c r="W2539" s="221" t="str">
        <f t="shared" si="125"/>
        <v/>
      </c>
      <c r="X2539" s="221" t="str">
        <f t="shared" si="126"/>
        <v/>
      </c>
      <c r="AA2539" s="216" t="str">
        <f>IF(ISNUMBER(J2539),IF(OR(F2539&lt;Soll_Ist_Vergleich!$C$4,F2539&gt;Soll_Ist_Vergleich!$C$5,I2539&lt;Soll_Ist_Vergleich!$C$4,I2539&gt;Soll_Ist_Vergleich!$C$5,O2539&lt;Soll_Ist_Vergleich!$C$4,O2539&gt;Soll_Ist_Vergleich!$C$5),"Datum überprüfen",""),"")</f>
        <v/>
      </c>
    </row>
    <row r="2540" spans="1:27" x14ac:dyDescent="0.2">
      <c r="A2540" s="243" t="str">
        <f>IF(ISBLANK(B2540),"",COUNTA(B$10:B2540))</f>
        <v/>
      </c>
      <c r="B2540" s="24"/>
      <c r="C2540" s="48"/>
      <c r="D2540" s="48"/>
      <c r="E2540" s="33"/>
      <c r="F2540" s="35"/>
      <c r="G2540" s="35"/>
      <c r="H2540" s="49"/>
      <c r="I2540" s="35"/>
      <c r="J2540" s="34"/>
      <c r="K2540" s="62"/>
      <c r="L2540" s="62"/>
      <c r="M2540" s="114"/>
      <c r="N2540" s="116"/>
      <c r="O2540" s="57"/>
      <c r="P2540" s="50"/>
      <c r="Q2540" s="34"/>
      <c r="R2540" s="48"/>
      <c r="T2540" s="231" t="str">
        <f t="shared" si="124"/>
        <v/>
      </c>
      <c r="U2540" s="230"/>
      <c r="W2540" s="221" t="str">
        <f t="shared" si="125"/>
        <v/>
      </c>
      <c r="X2540" s="221" t="str">
        <f t="shared" si="126"/>
        <v/>
      </c>
      <c r="AA2540" s="216" t="str">
        <f>IF(ISNUMBER(J2540),IF(OR(F2540&lt;Soll_Ist_Vergleich!$C$4,F2540&gt;Soll_Ist_Vergleich!$C$5,I2540&lt;Soll_Ist_Vergleich!$C$4,I2540&gt;Soll_Ist_Vergleich!$C$5,O2540&lt;Soll_Ist_Vergleich!$C$4,O2540&gt;Soll_Ist_Vergleich!$C$5),"Datum überprüfen",""),"")</f>
        <v/>
      </c>
    </row>
    <row r="2541" spans="1:27" x14ac:dyDescent="0.2">
      <c r="A2541" s="243" t="str">
        <f>IF(ISBLANK(B2541),"",COUNTA(B$10:B2541))</f>
        <v/>
      </c>
      <c r="B2541" s="24"/>
      <c r="C2541" s="48"/>
      <c r="D2541" s="48"/>
      <c r="E2541" s="33"/>
      <c r="F2541" s="35"/>
      <c r="G2541" s="35"/>
      <c r="H2541" s="49"/>
      <c r="I2541" s="35"/>
      <c r="J2541" s="34"/>
      <c r="K2541" s="62"/>
      <c r="L2541" s="62"/>
      <c r="M2541" s="114"/>
      <c r="N2541" s="116"/>
      <c r="O2541" s="57"/>
      <c r="P2541" s="50"/>
      <c r="Q2541" s="34"/>
      <c r="R2541" s="48"/>
      <c r="T2541" s="231" t="str">
        <f t="shared" si="124"/>
        <v/>
      </c>
      <c r="U2541" s="230"/>
      <c r="W2541" s="221" t="str">
        <f t="shared" si="125"/>
        <v/>
      </c>
      <c r="X2541" s="221" t="str">
        <f t="shared" si="126"/>
        <v/>
      </c>
      <c r="AA2541" s="216" t="str">
        <f>IF(ISNUMBER(J2541),IF(OR(F2541&lt;Soll_Ist_Vergleich!$C$4,F2541&gt;Soll_Ist_Vergleich!$C$5,I2541&lt;Soll_Ist_Vergleich!$C$4,I2541&gt;Soll_Ist_Vergleich!$C$5,O2541&lt;Soll_Ist_Vergleich!$C$4,O2541&gt;Soll_Ist_Vergleich!$C$5),"Datum überprüfen",""),"")</f>
        <v/>
      </c>
    </row>
    <row r="2542" spans="1:27" x14ac:dyDescent="0.2">
      <c r="A2542" s="243" t="str">
        <f>IF(ISBLANK(B2542),"",COUNTA(B$10:B2542))</f>
        <v/>
      </c>
      <c r="B2542" s="24"/>
      <c r="C2542" s="48"/>
      <c r="D2542" s="48"/>
      <c r="E2542" s="33"/>
      <c r="F2542" s="35"/>
      <c r="G2542" s="35"/>
      <c r="H2542" s="49"/>
      <c r="I2542" s="35"/>
      <c r="J2542" s="34"/>
      <c r="K2542" s="62"/>
      <c r="L2542" s="62"/>
      <c r="M2542" s="114"/>
      <c r="N2542" s="116"/>
      <c r="O2542" s="57"/>
      <c r="P2542" s="50"/>
      <c r="Q2542" s="34"/>
      <c r="R2542" s="48"/>
      <c r="T2542" s="231" t="str">
        <f t="shared" si="124"/>
        <v/>
      </c>
      <c r="U2542" s="230"/>
      <c r="W2542" s="221" t="str">
        <f t="shared" si="125"/>
        <v/>
      </c>
      <c r="X2542" s="221" t="str">
        <f t="shared" si="126"/>
        <v/>
      </c>
      <c r="AA2542" s="216" t="str">
        <f>IF(ISNUMBER(J2542),IF(OR(F2542&lt;Soll_Ist_Vergleich!$C$4,F2542&gt;Soll_Ist_Vergleich!$C$5,I2542&lt;Soll_Ist_Vergleich!$C$4,I2542&gt;Soll_Ist_Vergleich!$C$5,O2542&lt;Soll_Ist_Vergleich!$C$4,O2542&gt;Soll_Ist_Vergleich!$C$5),"Datum überprüfen",""),"")</f>
        <v/>
      </c>
    </row>
    <row r="2543" spans="1:27" x14ac:dyDescent="0.2">
      <c r="A2543" s="243" t="str">
        <f>IF(ISBLANK(B2543),"",COUNTA(B$10:B2543))</f>
        <v/>
      </c>
      <c r="B2543" s="24"/>
      <c r="C2543" s="48"/>
      <c r="D2543" s="48"/>
      <c r="E2543" s="33"/>
      <c r="F2543" s="35"/>
      <c r="G2543" s="35"/>
      <c r="H2543" s="49"/>
      <c r="I2543" s="35"/>
      <c r="J2543" s="34"/>
      <c r="K2543" s="62"/>
      <c r="L2543" s="62"/>
      <c r="M2543" s="114"/>
      <c r="N2543" s="116"/>
      <c r="O2543" s="57"/>
      <c r="P2543" s="50"/>
      <c r="Q2543" s="34"/>
      <c r="R2543" s="48"/>
      <c r="T2543" s="231" t="str">
        <f t="shared" si="124"/>
        <v/>
      </c>
      <c r="U2543" s="230"/>
      <c r="W2543" s="221" t="str">
        <f t="shared" si="125"/>
        <v/>
      </c>
      <c r="X2543" s="221" t="str">
        <f t="shared" si="126"/>
        <v/>
      </c>
      <c r="AA2543" s="216" t="str">
        <f>IF(ISNUMBER(J2543),IF(OR(F2543&lt;Soll_Ist_Vergleich!$C$4,F2543&gt;Soll_Ist_Vergleich!$C$5,I2543&lt;Soll_Ist_Vergleich!$C$4,I2543&gt;Soll_Ist_Vergleich!$C$5,O2543&lt;Soll_Ist_Vergleich!$C$4,O2543&gt;Soll_Ist_Vergleich!$C$5),"Datum überprüfen",""),"")</f>
        <v/>
      </c>
    </row>
    <row r="2544" spans="1:27" x14ac:dyDescent="0.2">
      <c r="A2544" s="243" t="str">
        <f>IF(ISBLANK(B2544),"",COUNTA(B$10:B2544))</f>
        <v/>
      </c>
      <c r="B2544" s="24"/>
      <c r="C2544" s="48"/>
      <c r="D2544" s="48"/>
      <c r="E2544" s="33"/>
      <c r="F2544" s="35"/>
      <c r="G2544" s="35"/>
      <c r="H2544" s="49"/>
      <c r="I2544" s="35"/>
      <c r="J2544" s="34"/>
      <c r="K2544" s="62"/>
      <c r="L2544" s="62"/>
      <c r="M2544" s="114"/>
      <c r="N2544" s="116"/>
      <c r="O2544" s="57"/>
      <c r="P2544" s="50"/>
      <c r="Q2544" s="34"/>
      <c r="R2544" s="48"/>
      <c r="T2544" s="231" t="str">
        <f t="shared" si="124"/>
        <v/>
      </c>
      <c r="U2544" s="230"/>
      <c r="W2544" s="221" t="str">
        <f t="shared" si="125"/>
        <v/>
      </c>
      <c r="X2544" s="221" t="str">
        <f t="shared" si="126"/>
        <v/>
      </c>
      <c r="AA2544" s="216" t="str">
        <f>IF(ISNUMBER(J2544),IF(OR(F2544&lt;Soll_Ist_Vergleich!$C$4,F2544&gt;Soll_Ist_Vergleich!$C$5,I2544&lt;Soll_Ist_Vergleich!$C$4,I2544&gt;Soll_Ist_Vergleich!$C$5,O2544&lt;Soll_Ist_Vergleich!$C$4,O2544&gt;Soll_Ist_Vergleich!$C$5),"Datum überprüfen",""),"")</f>
        <v/>
      </c>
    </row>
    <row r="2545" spans="1:27" x14ac:dyDescent="0.2">
      <c r="A2545" s="243" t="str">
        <f>IF(ISBLANK(B2545),"",COUNTA(B$10:B2545))</f>
        <v/>
      </c>
      <c r="B2545" s="24"/>
      <c r="C2545" s="48"/>
      <c r="D2545" s="48"/>
      <c r="E2545" s="33"/>
      <c r="F2545" s="35"/>
      <c r="G2545" s="35"/>
      <c r="H2545" s="49"/>
      <c r="I2545" s="35"/>
      <c r="J2545" s="34"/>
      <c r="K2545" s="62"/>
      <c r="L2545" s="62"/>
      <c r="M2545" s="114"/>
      <c r="N2545" s="116"/>
      <c r="O2545" s="57"/>
      <c r="P2545" s="50"/>
      <c r="Q2545" s="34"/>
      <c r="R2545" s="48"/>
      <c r="T2545" s="231" t="str">
        <f t="shared" si="124"/>
        <v/>
      </c>
      <c r="U2545" s="230"/>
      <c r="W2545" s="221" t="str">
        <f t="shared" si="125"/>
        <v/>
      </c>
      <c r="X2545" s="221" t="str">
        <f t="shared" si="126"/>
        <v/>
      </c>
      <c r="AA2545" s="216" t="str">
        <f>IF(ISNUMBER(J2545),IF(OR(F2545&lt;Soll_Ist_Vergleich!$C$4,F2545&gt;Soll_Ist_Vergleich!$C$5,I2545&lt;Soll_Ist_Vergleich!$C$4,I2545&gt;Soll_Ist_Vergleich!$C$5,O2545&lt;Soll_Ist_Vergleich!$C$4,O2545&gt;Soll_Ist_Vergleich!$C$5),"Datum überprüfen",""),"")</f>
        <v/>
      </c>
    </row>
    <row r="2546" spans="1:27" x14ac:dyDescent="0.2">
      <c r="A2546" s="243" t="str">
        <f>IF(ISBLANK(B2546),"",COUNTA(B$10:B2546))</f>
        <v/>
      </c>
      <c r="B2546" s="24"/>
      <c r="C2546" s="48"/>
      <c r="D2546" s="48"/>
      <c r="E2546" s="33"/>
      <c r="F2546" s="35"/>
      <c r="G2546" s="35"/>
      <c r="H2546" s="49"/>
      <c r="I2546" s="35"/>
      <c r="J2546" s="34"/>
      <c r="K2546" s="62"/>
      <c r="L2546" s="62"/>
      <c r="M2546" s="114"/>
      <c r="N2546" s="116"/>
      <c r="O2546" s="57"/>
      <c r="P2546" s="50"/>
      <c r="Q2546" s="34"/>
      <c r="R2546" s="48"/>
      <c r="T2546" s="231" t="str">
        <f t="shared" si="124"/>
        <v/>
      </c>
      <c r="U2546" s="230"/>
      <c r="W2546" s="221" t="str">
        <f t="shared" si="125"/>
        <v/>
      </c>
      <c r="X2546" s="221" t="str">
        <f t="shared" si="126"/>
        <v/>
      </c>
      <c r="AA2546" s="216" t="str">
        <f>IF(ISNUMBER(J2546),IF(OR(F2546&lt;Soll_Ist_Vergleich!$C$4,F2546&gt;Soll_Ist_Vergleich!$C$5,I2546&lt;Soll_Ist_Vergleich!$C$4,I2546&gt;Soll_Ist_Vergleich!$C$5,O2546&lt;Soll_Ist_Vergleich!$C$4,O2546&gt;Soll_Ist_Vergleich!$C$5),"Datum überprüfen",""),"")</f>
        <v/>
      </c>
    </row>
    <row r="2547" spans="1:27" x14ac:dyDescent="0.2">
      <c r="A2547" s="243" t="str">
        <f>IF(ISBLANK(B2547),"",COUNTA(B$10:B2547))</f>
        <v/>
      </c>
      <c r="B2547" s="24"/>
      <c r="C2547" s="48"/>
      <c r="D2547" s="48"/>
      <c r="E2547" s="33"/>
      <c r="F2547" s="35"/>
      <c r="G2547" s="35"/>
      <c r="H2547" s="49"/>
      <c r="I2547" s="35"/>
      <c r="J2547" s="34"/>
      <c r="K2547" s="62"/>
      <c r="L2547" s="62"/>
      <c r="M2547" s="114"/>
      <c r="N2547" s="116"/>
      <c r="O2547" s="57"/>
      <c r="P2547" s="50"/>
      <c r="Q2547" s="34"/>
      <c r="R2547" s="48"/>
      <c r="T2547" s="231" t="str">
        <f t="shared" si="124"/>
        <v/>
      </c>
      <c r="U2547" s="230"/>
      <c r="W2547" s="221" t="str">
        <f t="shared" si="125"/>
        <v/>
      </c>
      <c r="X2547" s="221" t="str">
        <f t="shared" si="126"/>
        <v/>
      </c>
      <c r="AA2547" s="216" t="str">
        <f>IF(ISNUMBER(J2547),IF(OR(F2547&lt;Soll_Ist_Vergleich!$C$4,F2547&gt;Soll_Ist_Vergleich!$C$5,I2547&lt;Soll_Ist_Vergleich!$C$4,I2547&gt;Soll_Ist_Vergleich!$C$5,O2547&lt;Soll_Ist_Vergleich!$C$4,O2547&gt;Soll_Ist_Vergleich!$C$5),"Datum überprüfen",""),"")</f>
        <v/>
      </c>
    </row>
    <row r="2548" spans="1:27" x14ac:dyDescent="0.2">
      <c r="A2548" s="243" t="str">
        <f>IF(ISBLANK(B2548),"",COUNTA(B$10:B2548))</f>
        <v/>
      </c>
      <c r="B2548" s="24"/>
      <c r="C2548" s="48"/>
      <c r="D2548" s="48"/>
      <c r="E2548" s="33"/>
      <c r="F2548" s="35"/>
      <c r="G2548" s="35"/>
      <c r="H2548" s="49"/>
      <c r="I2548" s="35"/>
      <c r="J2548" s="34"/>
      <c r="K2548" s="62"/>
      <c r="L2548" s="62"/>
      <c r="M2548" s="114"/>
      <c r="N2548" s="116"/>
      <c r="O2548" s="57"/>
      <c r="P2548" s="50"/>
      <c r="Q2548" s="34"/>
      <c r="R2548" s="48"/>
      <c r="T2548" s="231" t="str">
        <f t="shared" si="124"/>
        <v/>
      </c>
      <c r="U2548" s="230"/>
      <c r="W2548" s="221" t="str">
        <f t="shared" si="125"/>
        <v/>
      </c>
      <c r="X2548" s="221" t="str">
        <f t="shared" si="126"/>
        <v/>
      </c>
      <c r="AA2548" s="216" t="str">
        <f>IF(ISNUMBER(J2548),IF(OR(F2548&lt;Soll_Ist_Vergleich!$C$4,F2548&gt;Soll_Ist_Vergleich!$C$5,I2548&lt;Soll_Ist_Vergleich!$C$4,I2548&gt;Soll_Ist_Vergleich!$C$5,O2548&lt;Soll_Ist_Vergleich!$C$4,O2548&gt;Soll_Ist_Vergleich!$C$5),"Datum überprüfen",""),"")</f>
        <v/>
      </c>
    </row>
    <row r="2549" spans="1:27" x14ac:dyDescent="0.2">
      <c r="A2549" s="243" t="str">
        <f>IF(ISBLANK(B2549),"",COUNTA(B$10:B2549))</f>
        <v/>
      </c>
      <c r="B2549" s="24"/>
      <c r="C2549" s="48"/>
      <c r="D2549" s="48"/>
      <c r="E2549" s="33"/>
      <c r="F2549" s="35"/>
      <c r="G2549" s="35"/>
      <c r="H2549" s="49"/>
      <c r="I2549" s="35"/>
      <c r="J2549" s="34"/>
      <c r="K2549" s="62"/>
      <c r="L2549" s="62"/>
      <c r="M2549" s="114"/>
      <c r="N2549" s="116"/>
      <c r="O2549" s="57"/>
      <c r="P2549" s="50"/>
      <c r="Q2549" s="34"/>
      <c r="R2549" s="48"/>
      <c r="T2549" s="231" t="str">
        <f t="shared" si="124"/>
        <v/>
      </c>
      <c r="U2549" s="230"/>
      <c r="W2549" s="221" t="str">
        <f t="shared" si="125"/>
        <v/>
      </c>
      <c r="X2549" s="221" t="str">
        <f t="shared" si="126"/>
        <v/>
      </c>
      <c r="AA2549" s="216" t="str">
        <f>IF(ISNUMBER(J2549),IF(OR(F2549&lt;Soll_Ist_Vergleich!$C$4,F2549&gt;Soll_Ist_Vergleich!$C$5,I2549&lt;Soll_Ist_Vergleich!$C$4,I2549&gt;Soll_Ist_Vergleich!$C$5,O2549&lt;Soll_Ist_Vergleich!$C$4,O2549&gt;Soll_Ist_Vergleich!$C$5),"Datum überprüfen",""),"")</f>
        <v/>
      </c>
    </row>
    <row r="2550" spans="1:27" x14ac:dyDescent="0.2">
      <c r="A2550" s="243" t="str">
        <f>IF(ISBLANK(B2550),"",COUNTA(B$10:B2550))</f>
        <v/>
      </c>
      <c r="B2550" s="24"/>
      <c r="C2550" s="48"/>
      <c r="D2550" s="48"/>
      <c r="E2550" s="33"/>
      <c r="F2550" s="35"/>
      <c r="G2550" s="35"/>
      <c r="H2550" s="49"/>
      <c r="I2550" s="35"/>
      <c r="J2550" s="34"/>
      <c r="K2550" s="62"/>
      <c r="L2550" s="62"/>
      <c r="M2550" s="114"/>
      <c r="N2550" s="116"/>
      <c r="O2550" s="57"/>
      <c r="P2550" s="50"/>
      <c r="Q2550" s="34"/>
      <c r="R2550" s="48"/>
      <c r="T2550" s="231" t="str">
        <f t="shared" si="124"/>
        <v/>
      </c>
      <c r="U2550" s="230"/>
      <c r="W2550" s="221" t="str">
        <f t="shared" si="125"/>
        <v/>
      </c>
      <c r="X2550" s="221" t="str">
        <f t="shared" si="126"/>
        <v/>
      </c>
      <c r="AA2550" s="216" t="str">
        <f>IF(ISNUMBER(J2550),IF(OR(F2550&lt;Soll_Ist_Vergleich!$C$4,F2550&gt;Soll_Ist_Vergleich!$C$5,I2550&lt;Soll_Ist_Vergleich!$C$4,I2550&gt;Soll_Ist_Vergleich!$C$5,O2550&lt;Soll_Ist_Vergleich!$C$4,O2550&gt;Soll_Ist_Vergleich!$C$5),"Datum überprüfen",""),"")</f>
        <v/>
      </c>
    </row>
    <row r="2551" spans="1:27" x14ac:dyDescent="0.2">
      <c r="A2551" s="243" t="str">
        <f>IF(ISBLANK(B2551),"",COUNTA(B$10:B2551))</f>
        <v/>
      </c>
      <c r="B2551" s="24"/>
      <c r="C2551" s="48"/>
      <c r="D2551" s="48"/>
      <c r="E2551" s="33"/>
      <c r="F2551" s="35"/>
      <c r="G2551" s="35"/>
      <c r="H2551" s="49"/>
      <c r="I2551" s="35"/>
      <c r="J2551" s="34"/>
      <c r="K2551" s="62"/>
      <c r="L2551" s="62"/>
      <c r="M2551" s="114"/>
      <c r="N2551" s="116"/>
      <c r="O2551" s="57"/>
      <c r="P2551" s="50"/>
      <c r="Q2551" s="34"/>
      <c r="R2551" s="48"/>
      <c r="T2551" s="231" t="str">
        <f t="shared" si="124"/>
        <v/>
      </c>
      <c r="U2551" s="230"/>
      <c r="W2551" s="221" t="str">
        <f t="shared" si="125"/>
        <v/>
      </c>
      <c r="X2551" s="221" t="str">
        <f t="shared" si="126"/>
        <v/>
      </c>
      <c r="AA2551" s="216" t="str">
        <f>IF(ISNUMBER(J2551),IF(OR(F2551&lt;Soll_Ist_Vergleich!$C$4,F2551&gt;Soll_Ist_Vergleich!$C$5,I2551&lt;Soll_Ist_Vergleich!$C$4,I2551&gt;Soll_Ist_Vergleich!$C$5,O2551&lt;Soll_Ist_Vergleich!$C$4,O2551&gt;Soll_Ist_Vergleich!$C$5),"Datum überprüfen",""),"")</f>
        <v/>
      </c>
    </row>
    <row r="2552" spans="1:27" x14ac:dyDescent="0.2">
      <c r="A2552" s="243" t="str">
        <f>IF(ISBLANK(B2552),"",COUNTA(B$10:B2552))</f>
        <v/>
      </c>
      <c r="B2552" s="24"/>
      <c r="C2552" s="48"/>
      <c r="D2552" s="48"/>
      <c r="E2552" s="33"/>
      <c r="F2552" s="35"/>
      <c r="G2552" s="35"/>
      <c r="H2552" s="49"/>
      <c r="I2552" s="35"/>
      <c r="J2552" s="34"/>
      <c r="K2552" s="62"/>
      <c r="L2552" s="62"/>
      <c r="M2552" s="114"/>
      <c r="N2552" s="116"/>
      <c r="O2552" s="57"/>
      <c r="P2552" s="50"/>
      <c r="Q2552" s="34"/>
      <c r="R2552" s="48"/>
      <c r="T2552" s="231" t="str">
        <f t="shared" si="124"/>
        <v/>
      </c>
      <c r="U2552" s="230"/>
      <c r="W2552" s="221" t="str">
        <f t="shared" si="125"/>
        <v/>
      </c>
      <c r="X2552" s="221" t="str">
        <f t="shared" si="126"/>
        <v/>
      </c>
      <c r="AA2552" s="216" t="str">
        <f>IF(ISNUMBER(J2552),IF(OR(F2552&lt;Soll_Ist_Vergleich!$C$4,F2552&gt;Soll_Ist_Vergleich!$C$5,I2552&lt;Soll_Ist_Vergleich!$C$4,I2552&gt;Soll_Ist_Vergleich!$C$5,O2552&lt;Soll_Ist_Vergleich!$C$4,O2552&gt;Soll_Ist_Vergleich!$C$5),"Datum überprüfen",""),"")</f>
        <v/>
      </c>
    </row>
    <row r="2553" spans="1:27" x14ac:dyDescent="0.2">
      <c r="A2553" s="243" t="str">
        <f>IF(ISBLANK(B2553),"",COUNTA(B$10:B2553))</f>
        <v/>
      </c>
      <c r="B2553" s="24"/>
      <c r="C2553" s="48"/>
      <c r="D2553" s="48"/>
      <c r="E2553" s="33"/>
      <c r="F2553" s="35"/>
      <c r="G2553" s="35"/>
      <c r="H2553" s="49"/>
      <c r="I2553" s="35"/>
      <c r="J2553" s="34"/>
      <c r="K2553" s="62"/>
      <c r="L2553" s="62"/>
      <c r="M2553" s="114"/>
      <c r="N2553" s="116"/>
      <c r="O2553" s="57"/>
      <c r="P2553" s="50"/>
      <c r="Q2553" s="34"/>
      <c r="R2553" s="48"/>
      <c r="T2553" s="231" t="str">
        <f t="shared" si="124"/>
        <v/>
      </c>
      <c r="U2553" s="230"/>
      <c r="W2553" s="221" t="str">
        <f t="shared" si="125"/>
        <v/>
      </c>
      <c r="X2553" s="221" t="str">
        <f t="shared" si="126"/>
        <v/>
      </c>
      <c r="AA2553" s="216" t="str">
        <f>IF(ISNUMBER(J2553),IF(OR(F2553&lt;Soll_Ist_Vergleich!$C$4,F2553&gt;Soll_Ist_Vergleich!$C$5,I2553&lt;Soll_Ist_Vergleich!$C$4,I2553&gt;Soll_Ist_Vergleich!$C$5,O2553&lt;Soll_Ist_Vergleich!$C$4,O2553&gt;Soll_Ist_Vergleich!$C$5),"Datum überprüfen",""),"")</f>
        <v/>
      </c>
    </row>
    <row r="2554" spans="1:27" x14ac:dyDescent="0.2">
      <c r="A2554" s="243" t="str">
        <f>IF(ISBLANK(B2554),"",COUNTA(B$10:B2554))</f>
        <v/>
      </c>
      <c r="B2554" s="24"/>
      <c r="C2554" s="48"/>
      <c r="D2554" s="48"/>
      <c r="E2554" s="33"/>
      <c r="F2554" s="35"/>
      <c r="G2554" s="35"/>
      <c r="H2554" s="49"/>
      <c r="I2554" s="35"/>
      <c r="J2554" s="34"/>
      <c r="K2554" s="62"/>
      <c r="L2554" s="62"/>
      <c r="M2554" s="114"/>
      <c r="N2554" s="116"/>
      <c r="O2554" s="57"/>
      <c r="P2554" s="50"/>
      <c r="Q2554" s="34"/>
      <c r="R2554" s="48"/>
      <c r="T2554" s="231" t="str">
        <f t="shared" ref="T2554:T2617" si="127">IF(ISNUMBER(Q2554),Q2554-S2554,"")</f>
        <v/>
      </c>
      <c r="U2554" s="230"/>
      <c r="W2554" s="221" t="str">
        <f t="shared" ref="W2554:W2617" si="128">IF(ISNUMBER(J2554),ROUND(J2554/(1+L2554/100)*(1-K2554/100),2),"")</f>
        <v/>
      </c>
      <c r="X2554" s="221" t="str">
        <f t="shared" ref="X2554:X2617" si="129">IF(ISNUMBER(J2554),ROUND(J2554/(1+L2554/100),2),"")</f>
        <v/>
      </c>
      <c r="AA2554" s="216" t="str">
        <f>IF(ISNUMBER(J2554),IF(OR(F2554&lt;Soll_Ist_Vergleich!$C$4,F2554&gt;Soll_Ist_Vergleich!$C$5,I2554&lt;Soll_Ist_Vergleich!$C$4,I2554&gt;Soll_Ist_Vergleich!$C$5,O2554&lt;Soll_Ist_Vergleich!$C$4,O2554&gt;Soll_Ist_Vergleich!$C$5),"Datum überprüfen",""),"")</f>
        <v/>
      </c>
    </row>
    <row r="2555" spans="1:27" x14ac:dyDescent="0.2">
      <c r="A2555" s="243" t="str">
        <f>IF(ISBLANK(B2555),"",COUNTA(B$10:B2555))</f>
        <v/>
      </c>
      <c r="B2555" s="24"/>
      <c r="C2555" s="48"/>
      <c r="D2555" s="48"/>
      <c r="E2555" s="33"/>
      <c r="F2555" s="35"/>
      <c r="G2555" s="35"/>
      <c r="H2555" s="49"/>
      <c r="I2555" s="35"/>
      <c r="J2555" s="34"/>
      <c r="K2555" s="62"/>
      <c r="L2555" s="62"/>
      <c r="M2555" s="114"/>
      <c r="N2555" s="116"/>
      <c r="O2555" s="57"/>
      <c r="P2555" s="50"/>
      <c r="Q2555" s="34"/>
      <c r="R2555" s="48"/>
      <c r="T2555" s="231" t="str">
        <f t="shared" si="127"/>
        <v/>
      </c>
      <c r="U2555" s="230"/>
      <c r="W2555" s="221" t="str">
        <f t="shared" si="128"/>
        <v/>
      </c>
      <c r="X2555" s="221" t="str">
        <f t="shared" si="129"/>
        <v/>
      </c>
      <c r="AA2555" s="216" t="str">
        <f>IF(ISNUMBER(J2555),IF(OR(F2555&lt;Soll_Ist_Vergleich!$C$4,F2555&gt;Soll_Ist_Vergleich!$C$5,I2555&lt;Soll_Ist_Vergleich!$C$4,I2555&gt;Soll_Ist_Vergleich!$C$5,O2555&lt;Soll_Ist_Vergleich!$C$4,O2555&gt;Soll_Ist_Vergleich!$C$5),"Datum überprüfen",""),"")</f>
        <v/>
      </c>
    </row>
    <row r="2556" spans="1:27" x14ac:dyDescent="0.2">
      <c r="A2556" s="243" t="str">
        <f>IF(ISBLANK(B2556),"",COUNTA(B$10:B2556))</f>
        <v/>
      </c>
      <c r="B2556" s="24"/>
      <c r="C2556" s="48"/>
      <c r="D2556" s="48"/>
      <c r="E2556" s="33"/>
      <c r="F2556" s="35"/>
      <c r="G2556" s="35"/>
      <c r="H2556" s="49"/>
      <c r="I2556" s="35"/>
      <c r="J2556" s="34"/>
      <c r="K2556" s="62"/>
      <c r="L2556" s="62"/>
      <c r="M2556" s="114"/>
      <c r="N2556" s="116"/>
      <c r="O2556" s="57"/>
      <c r="P2556" s="50"/>
      <c r="Q2556" s="34"/>
      <c r="R2556" s="48"/>
      <c r="T2556" s="231" t="str">
        <f t="shared" si="127"/>
        <v/>
      </c>
      <c r="U2556" s="230"/>
      <c r="W2556" s="221" t="str">
        <f t="shared" si="128"/>
        <v/>
      </c>
      <c r="X2556" s="221" t="str">
        <f t="shared" si="129"/>
        <v/>
      </c>
      <c r="AA2556" s="216" t="str">
        <f>IF(ISNUMBER(J2556),IF(OR(F2556&lt;Soll_Ist_Vergleich!$C$4,F2556&gt;Soll_Ist_Vergleich!$C$5,I2556&lt;Soll_Ist_Vergleich!$C$4,I2556&gt;Soll_Ist_Vergleich!$C$5,O2556&lt;Soll_Ist_Vergleich!$C$4,O2556&gt;Soll_Ist_Vergleich!$C$5),"Datum überprüfen",""),"")</f>
        <v/>
      </c>
    </row>
    <row r="2557" spans="1:27" x14ac:dyDescent="0.2">
      <c r="A2557" s="243" t="str">
        <f>IF(ISBLANK(B2557),"",COUNTA(B$10:B2557))</f>
        <v/>
      </c>
      <c r="B2557" s="24"/>
      <c r="C2557" s="48"/>
      <c r="D2557" s="48"/>
      <c r="E2557" s="33"/>
      <c r="F2557" s="35"/>
      <c r="G2557" s="35"/>
      <c r="H2557" s="49"/>
      <c r="I2557" s="35"/>
      <c r="J2557" s="34"/>
      <c r="K2557" s="62"/>
      <c r="L2557" s="62"/>
      <c r="M2557" s="114"/>
      <c r="N2557" s="116"/>
      <c r="O2557" s="57"/>
      <c r="P2557" s="50"/>
      <c r="Q2557" s="34"/>
      <c r="R2557" s="48"/>
      <c r="T2557" s="231" t="str">
        <f t="shared" si="127"/>
        <v/>
      </c>
      <c r="U2557" s="230"/>
      <c r="W2557" s="221" t="str">
        <f t="shared" si="128"/>
        <v/>
      </c>
      <c r="X2557" s="221" t="str">
        <f t="shared" si="129"/>
        <v/>
      </c>
      <c r="AA2557" s="216" t="str">
        <f>IF(ISNUMBER(J2557),IF(OR(F2557&lt;Soll_Ist_Vergleich!$C$4,F2557&gt;Soll_Ist_Vergleich!$C$5,I2557&lt;Soll_Ist_Vergleich!$C$4,I2557&gt;Soll_Ist_Vergleich!$C$5,O2557&lt;Soll_Ist_Vergleich!$C$4,O2557&gt;Soll_Ist_Vergleich!$C$5),"Datum überprüfen",""),"")</f>
        <v/>
      </c>
    </row>
    <row r="2558" spans="1:27" x14ac:dyDescent="0.2">
      <c r="A2558" s="243" t="str">
        <f>IF(ISBLANK(B2558),"",COUNTA(B$10:B2558))</f>
        <v/>
      </c>
      <c r="B2558" s="24"/>
      <c r="C2558" s="48"/>
      <c r="D2558" s="48"/>
      <c r="E2558" s="33"/>
      <c r="F2558" s="35"/>
      <c r="G2558" s="35"/>
      <c r="H2558" s="49"/>
      <c r="I2558" s="35"/>
      <c r="J2558" s="34"/>
      <c r="K2558" s="62"/>
      <c r="L2558" s="62"/>
      <c r="M2558" s="114"/>
      <c r="N2558" s="116"/>
      <c r="O2558" s="57"/>
      <c r="P2558" s="50"/>
      <c r="Q2558" s="34"/>
      <c r="R2558" s="48"/>
      <c r="T2558" s="231" t="str">
        <f t="shared" si="127"/>
        <v/>
      </c>
      <c r="U2558" s="230"/>
      <c r="W2558" s="221" t="str">
        <f t="shared" si="128"/>
        <v/>
      </c>
      <c r="X2558" s="221" t="str">
        <f t="shared" si="129"/>
        <v/>
      </c>
      <c r="AA2558" s="216" t="str">
        <f>IF(ISNUMBER(J2558),IF(OR(F2558&lt;Soll_Ist_Vergleich!$C$4,F2558&gt;Soll_Ist_Vergleich!$C$5,I2558&lt;Soll_Ist_Vergleich!$C$4,I2558&gt;Soll_Ist_Vergleich!$C$5,O2558&lt;Soll_Ist_Vergleich!$C$4,O2558&gt;Soll_Ist_Vergleich!$C$5),"Datum überprüfen",""),"")</f>
        <v/>
      </c>
    </row>
    <row r="2559" spans="1:27" x14ac:dyDescent="0.2">
      <c r="A2559" s="243" t="str">
        <f>IF(ISBLANK(B2559),"",COUNTA(B$10:B2559))</f>
        <v/>
      </c>
      <c r="B2559" s="24"/>
      <c r="C2559" s="48"/>
      <c r="D2559" s="48"/>
      <c r="E2559" s="33"/>
      <c r="F2559" s="35"/>
      <c r="G2559" s="35"/>
      <c r="H2559" s="49"/>
      <c r="I2559" s="35"/>
      <c r="J2559" s="34"/>
      <c r="K2559" s="62"/>
      <c r="L2559" s="62"/>
      <c r="M2559" s="114"/>
      <c r="N2559" s="116"/>
      <c r="O2559" s="57"/>
      <c r="P2559" s="50"/>
      <c r="Q2559" s="34"/>
      <c r="R2559" s="48"/>
      <c r="T2559" s="231" t="str">
        <f t="shared" si="127"/>
        <v/>
      </c>
      <c r="U2559" s="230"/>
      <c r="W2559" s="221" t="str">
        <f t="shared" si="128"/>
        <v/>
      </c>
      <c r="X2559" s="221" t="str">
        <f t="shared" si="129"/>
        <v/>
      </c>
      <c r="AA2559" s="216" t="str">
        <f>IF(ISNUMBER(J2559),IF(OR(F2559&lt;Soll_Ist_Vergleich!$C$4,F2559&gt;Soll_Ist_Vergleich!$C$5,I2559&lt;Soll_Ist_Vergleich!$C$4,I2559&gt;Soll_Ist_Vergleich!$C$5,O2559&lt;Soll_Ist_Vergleich!$C$4,O2559&gt;Soll_Ist_Vergleich!$C$5),"Datum überprüfen",""),"")</f>
        <v/>
      </c>
    </row>
    <row r="2560" spans="1:27" x14ac:dyDescent="0.2">
      <c r="A2560" s="243" t="str">
        <f>IF(ISBLANK(B2560),"",COUNTA(B$10:B2560))</f>
        <v/>
      </c>
      <c r="B2560" s="24"/>
      <c r="C2560" s="48"/>
      <c r="D2560" s="48"/>
      <c r="E2560" s="33"/>
      <c r="F2560" s="35"/>
      <c r="G2560" s="35"/>
      <c r="H2560" s="49"/>
      <c r="I2560" s="35"/>
      <c r="J2560" s="34"/>
      <c r="K2560" s="62"/>
      <c r="L2560" s="62"/>
      <c r="M2560" s="114"/>
      <c r="N2560" s="116"/>
      <c r="O2560" s="57"/>
      <c r="P2560" s="50"/>
      <c r="Q2560" s="34"/>
      <c r="R2560" s="48"/>
      <c r="T2560" s="231" t="str">
        <f t="shared" si="127"/>
        <v/>
      </c>
      <c r="U2560" s="230"/>
      <c r="W2560" s="221" t="str">
        <f t="shared" si="128"/>
        <v/>
      </c>
      <c r="X2560" s="221" t="str">
        <f t="shared" si="129"/>
        <v/>
      </c>
      <c r="AA2560" s="216" t="str">
        <f>IF(ISNUMBER(J2560),IF(OR(F2560&lt;Soll_Ist_Vergleich!$C$4,F2560&gt;Soll_Ist_Vergleich!$C$5,I2560&lt;Soll_Ist_Vergleich!$C$4,I2560&gt;Soll_Ist_Vergleich!$C$5,O2560&lt;Soll_Ist_Vergleich!$C$4,O2560&gt;Soll_Ist_Vergleich!$C$5),"Datum überprüfen",""),"")</f>
        <v/>
      </c>
    </row>
    <row r="2561" spans="1:27" x14ac:dyDescent="0.2">
      <c r="A2561" s="243" t="str">
        <f>IF(ISBLANK(B2561),"",COUNTA(B$10:B2561))</f>
        <v/>
      </c>
      <c r="B2561" s="24"/>
      <c r="C2561" s="48"/>
      <c r="D2561" s="48"/>
      <c r="E2561" s="33"/>
      <c r="F2561" s="35"/>
      <c r="G2561" s="35"/>
      <c r="H2561" s="49"/>
      <c r="I2561" s="35"/>
      <c r="J2561" s="34"/>
      <c r="K2561" s="62"/>
      <c r="L2561" s="62"/>
      <c r="M2561" s="114"/>
      <c r="N2561" s="116"/>
      <c r="O2561" s="57"/>
      <c r="P2561" s="50"/>
      <c r="Q2561" s="34"/>
      <c r="R2561" s="48"/>
      <c r="T2561" s="231" t="str">
        <f t="shared" si="127"/>
        <v/>
      </c>
      <c r="U2561" s="230"/>
      <c r="W2561" s="221" t="str">
        <f t="shared" si="128"/>
        <v/>
      </c>
      <c r="X2561" s="221" t="str">
        <f t="shared" si="129"/>
        <v/>
      </c>
      <c r="AA2561" s="216" t="str">
        <f>IF(ISNUMBER(J2561),IF(OR(F2561&lt;Soll_Ist_Vergleich!$C$4,F2561&gt;Soll_Ist_Vergleich!$C$5,I2561&lt;Soll_Ist_Vergleich!$C$4,I2561&gt;Soll_Ist_Vergleich!$C$5,O2561&lt;Soll_Ist_Vergleich!$C$4,O2561&gt;Soll_Ist_Vergleich!$C$5),"Datum überprüfen",""),"")</f>
        <v/>
      </c>
    </row>
    <row r="2562" spans="1:27" x14ac:dyDescent="0.2">
      <c r="A2562" s="243" t="str">
        <f>IF(ISBLANK(B2562),"",COUNTA(B$10:B2562))</f>
        <v/>
      </c>
      <c r="B2562" s="24"/>
      <c r="C2562" s="48"/>
      <c r="D2562" s="48"/>
      <c r="E2562" s="33"/>
      <c r="F2562" s="35"/>
      <c r="G2562" s="35"/>
      <c r="H2562" s="49"/>
      <c r="I2562" s="35"/>
      <c r="J2562" s="34"/>
      <c r="K2562" s="62"/>
      <c r="L2562" s="62"/>
      <c r="M2562" s="114"/>
      <c r="N2562" s="116"/>
      <c r="O2562" s="57"/>
      <c r="P2562" s="50"/>
      <c r="Q2562" s="34"/>
      <c r="R2562" s="48"/>
      <c r="T2562" s="231" t="str">
        <f t="shared" si="127"/>
        <v/>
      </c>
      <c r="U2562" s="230"/>
      <c r="W2562" s="221" t="str">
        <f t="shared" si="128"/>
        <v/>
      </c>
      <c r="X2562" s="221" t="str">
        <f t="shared" si="129"/>
        <v/>
      </c>
      <c r="AA2562" s="216" t="str">
        <f>IF(ISNUMBER(J2562),IF(OR(F2562&lt;Soll_Ist_Vergleich!$C$4,F2562&gt;Soll_Ist_Vergleich!$C$5,I2562&lt;Soll_Ist_Vergleich!$C$4,I2562&gt;Soll_Ist_Vergleich!$C$5,O2562&lt;Soll_Ist_Vergleich!$C$4,O2562&gt;Soll_Ist_Vergleich!$C$5),"Datum überprüfen",""),"")</f>
        <v/>
      </c>
    </row>
    <row r="2563" spans="1:27" x14ac:dyDescent="0.2">
      <c r="A2563" s="243" t="str">
        <f>IF(ISBLANK(B2563),"",COUNTA(B$10:B2563))</f>
        <v/>
      </c>
      <c r="B2563" s="24"/>
      <c r="C2563" s="48"/>
      <c r="D2563" s="48"/>
      <c r="E2563" s="33"/>
      <c r="F2563" s="35"/>
      <c r="G2563" s="35"/>
      <c r="H2563" s="49"/>
      <c r="I2563" s="35"/>
      <c r="J2563" s="34"/>
      <c r="K2563" s="62"/>
      <c r="L2563" s="62"/>
      <c r="M2563" s="114"/>
      <c r="N2563" s="116"/>
      <c r="O2563" s="57"/>
      <c r="P2563" s="50"/>
      <c r="Q2563" s="34"/>
      <c r="R2563" s="48"/>
      <c r="T2563" s="231" t="str">
        <f t="shared" si="127"/>
        <v/>
      </c>
      <c r="U2563" s="230"/>
      <c r="W2563" s="221" t="str">
        <f t="shared" si="128"/>
        <v/>
      </c>
      <c r="X2563" s="221" t="str">
        <f t="shared" si="129"/>
        <v/>
      </c>
      <c r="AA2563" s="216" t="str">
        <f>IF(ISNUMBER(J2563),IF(OR(F2563&lt;Soll_Ist_Vergleich!$C$4,F2563&gt;Soll_Ist_Vergleich!$C$5,I2563&lt;Soll_Ist_Vergleich!$C$4,I2563&gt;Soll_Ist_Vergleich!$C$5,O2563&lt;Soll_Ist_Vergleich!$C$4,O2563&gt;Soll_Ist_Vergleich!$C$5),"Datum überprüfen",""),"")</f>
        <v/>
      </c>
    </row>
    <row r="2564" spans="1:27" x14ac:dyDescent="0.2">
      <c r="A2564" s="243" t="str">
        <f>IF(ISBLANK(B2564),"",COUNTA(B$10:B2564))</f>
        <v/>
      </c>
      <c r="B2564" s="24"/>
      <c r="C2564" s="48"/>
      <c r="D2564" s="48"/>
      <c r="E2564" s="33"/>
      <c r="F2564" s="35"/>
      <c r="G2564" s="35"/>
      <c r="H2564" s="49"/>
      <c r="I2564" s="35"/>
      <c r="J2564" s="34"/>
      <c r="K2564" s="62"/>
      <c r="L2564" s="62"/>
      <c r="M2564" s="114"/>
      <c r="N2564" s="116"/>
      <c r="O2564" s="57"/>
      <c r="P2564" s="50"/>
      <c r="Q2564" s="34"/>
      <c r="R2564" s="48"/>
      <c r="T2564" s="231" t="str">
        <f t="shared" si="127"/>
        <v/>
      </c>
      <c r="U2564" s="230"/>
      <c r="W2564" s="221" t="str">
        <f t="shared" si="128"/>
        <v/>
      </c>
      <c r="X2564" s="221" t="str">
        <f t="shared" si="129"/>
        <v/>
      </c>
      <c r="AA2564" s="216" t="str">
        <f>IF(ISNUMBER(J2564),IF(OR(F2564&lt;Soll_Ist_Vergleich!$C$4,F2564&gt;Soll_Ist_Vergleich!$C$5,I2564&lt;Soll_Ist_Vergleich!$C$4,I2564&gt;Soll_Ist_Vergleich!$C$5,O2564&lt;Soll_Ist_Vergleich!$C$4,O2564&gt;Soll_Ist_Vergleich!$C$5),"Datum überprüfen",""),"")</f>
        <v/>
      </c>
    </row>
    <row r="2565" spans="1:27" x14ac:dyDescent="0.2">
      <c r="A2565" s="243" t="str">
        <f>IF(ISBLANK(B2565),"",COUNTA(B$10:B2565))</f>
        <v/>
      </c>
      <c r="B2565" s="24"/>
      <c r="C2565" s="48"/>
      <c r="D2565" s="48"/>
      <c r="E2565" s="33"/>
      <c r="F2565" s="35"/>
      <c r="G2565" s="35"/>
      <c r="H2565" s="49"/>
      <c r="I2565" s="35"/>
      <c r="J2565" s="34"/>
      <c r="K2565" s="62"/>
      <c r="L2565" s="62"/>
      <c r="M2565" s="114"/>
      <c r="N2565" s="116"/>
      <c r="O2565" s="57"/>
      <c r="P2565" s="50"/>
      <c r="Q2565" s="34"/>
      <c r="R2565" s="48"/>
      <c r="T2565" s="231" t="str">
        <f t="shared" si="127"/>
        <v/>
      </c>
      <c r="U2565" s="230"/>
      <c r="W2565" s="221" t="str">
        <f t="shared" si="128"/>
        <v/>
      </c>
      <c r="X2565" s="221" t="str">
        <f t="shared" si="129"/>
        <v/>
      </c>
      <c r="AA2565" s="216" t="str">
        <f>IF(ISNUMBER(J2565),IF(OR(F2565&lt;Soll_Ist_Vergleich!$C$4,F2565&gt;Soll_Ist_Vergleich!$C$5,I2565&lt;Soll_Ist_Vergleich!$C$4,I2565&gt;Soll_Ist_Vergleich!$C$5,O2565&lt;Soll_Ist_Vergleich!$C$4,O2565&gt;Soll_Ist_Vergleich!$C$5),"Datum überprüfen",""),"")</f>
        <v/>
      </c>
    </row>
    <row r="2566" spans="1:27" x14ac:dyDescent="0.2">
      <c r="A2566" s="243" t="str">
        <f>IF(ISBLANK(B2566),"",COUNTA(B$10:B2566))</f>
        <v/>
      </c>
      <c r="B2566" s="24"/>
      <c r="C2566" s="48"/>
      <c r="D2566" s="48"/>
      <c r="E2566" s="33"/>
      <c r="F2566" s="35"/>
      <c r="G2566" s="35"/>
      <c r="H2566" s="49"/>
      <c r="I2566" s="35"/>
      <c r="J2566" s="34"/>
      <c r="K2566" s="62"/>
      <c r="L2566" s="62"/>
      <c r="M2566" s="114"/>
      <c r="N2566" s="116"/>
      <c r="O2566" s="57"/>
      <c r="P2566" s="50"/>
      <c r="Q2566" s="34"/>
      <c r="R2566" s="48"/>
      <c r="T2566" s="231" t="str">
        <f t="shared" si="127"/>
        <v/>
      </c>
      <c r="U2566" s="230"/>
      <c r="W2566" s="221" t="str">
        <f t="shared" si="128"/>
        <v/>
      </c>
      <c r="X2566" s="221" t="str">
        <f t="shared" si="129"/>
        <v/>
      </c>
      <c r="AA2566" s="216" t="str">
        <f>IF(ISNUMBER(J2566),IF(OR(F2566&lt;Soll_Ist_Vergleich!$C$4,F2566&gt;Soll_Ist_Vergleich!$C$5,I2566&lt;Soll_Ist_Vergleich!$C$4,I2566&gt;Soll_Ist_Vergleich!$C$5,O2566&lt;Soll_Ist_Vergleich!$C$4,O2566&gt;Soll_Ist_Vergleich!$C$5),"Datum überprüfen",""),"")</f>
        <v/>
      </c>
    </row>
    <row r="2567" spans="1:27" x14ac:dyDescent="0.2">
      <c r="A2567" s="243" t="str">
        <f>IF(ISBLANK(B2567),"",COUNTA(B$10:B2567))</f>
        <v/>
      </c>
      <c r="B2567" s="24"/>
      <c r="C2567" s="48"/>
      <c r="D2567" s="48"/>
      <c r="E2567" s="33"/>
      <c r="F2567" s="35"/>
      <c r="G2567" s="35"/>
      <c r="H2567" s="49"/>
      <c r="I2567" s="35"/>
      <c r="J2567" s="34"/>
      <c r="K2567" s="62"/>
      <c r="L2567" s="62"/>
      <c r="M2567" s="114"/>
      <c r="N2567" s="116"/>
      <c r="O2567" s="57"/>
      <c r="P2567" s="50"/>
      <c r="Q2567" s="34"/>
      <c r="R2567" s="48"/>
      <c r="T2567" s="231" t="str">
        <f t="shared" si="127"/>
        <v/>
      </c>
      <c r="U2567" s="230"/>
      <c r="W2567" s="221" t="str">
        <f t="shared" si="128"/>
        <v/>
      </c>
      <c r="X2567" s="221" t="str">
        <f t="shared" si="129"/>
        <v/>
      </c>
      <c r="AA2567" s="216" t="str">
        <f>IF(ISNUMBER(J2567),IF(OR(F2567&lt;Soll_Ist_Vergleich!$C$4,F2567&gt;Soll_Ist_Vergleich!$C$5,I2567&lt;Soll_Ist_Vergleich!$C$4,I2567&gt;Soll_Ist_Vergleich!$C$5,O2567&lt;Soll_Ist_Vergleich!$C$4,O2567&gt;Soll_Ist_Vergleich!$C$5),"Datum überprüfen",""),"")</f>
        <v/>
      </c>
    </row>
    <row r="2568" spans="1:27" x14ac:dyDescent="0.2">
      <c r="A2568" s="243" t="str">
        <f>IF(ISBLANK(B2568),"",COUNTA(B$10:B2568))</f>
        <v/>
      </c>
      <c r="B2568" s="24"/>
      <c r="C2568" s="48"/>
      <c r="D2568" s="48"/>
      <c r="E2568" s="33"/>
      <c r="F2568" s="35"/>
      <c r="G2568" s="35"/>
      <c r="H2568" s="49"/>
      <c r="I2568" s="35"/>
      <c r="J2568" s="34"/>
      <c r="K2568" s="62"/>
      <c r="L2568" s="62"/>
      <c r="M2568" s="114"/>
      <c r="N2568" s="116"/>
      <c r="O2568" s="57"/>
      <c r="P2568" s="50"/>
      <c r="Q2568" s="34"/>
      <c r="R2568" s="48"/>
      <c r="T2568" s="231" t="str">
        <f t="shared" si="127"/>
        <v/>
      </c>
      <c r="U2568" s="230"/>
      <c r="W2568" s="221" t="str">
        <f t="shared" si="128"/>
        <v/>
      </c>
      <c r="X2568" s="221" t="str">
        <f t="shared" si="129"/>
        <v/>
      </c>
      <c r="AA2568" s="216" t="str">
        <f>IF(ISNUMBER(J2568),IF(OR(F2568&lt;Soll_Ist_Vergleich!$C$4,F2568&gt;Soll_Ist_Vergleich!$C$5,I2568&lt;Soll_Ist_Vergleich!$C$4,I2568&gt;Soll_Ist_Vergleich!$C$5,O2568&lt;Soll_Ist_Vergleich!$C$4,O2568&gt;Soll_Ist_Vergleich!$C$5),"Datum überprüfen",""),"")</f>
        <v/>
      </c>
    </row>
    <row r="2569" spans="1:27" x14ac:dyDescent="0.2">
      <c r="A2569" s="243" t="str">
        <f>IF(ISBLANK(B2569),"",COUNTA(B$10:B2569))</f>
        <v/>
      </c>
      <c r="B2569" s="24"/>
      <c r="C2569" s="48"/>
      <c r="D2569" s="48"/>
      <c r="E2569" s="33"/>
      <c r="F2569" s="35"/>
      <c r="G2569" s="35"/>
      <c r="H2569" s="49"/>
      <c r="I2569" s="35"/>
      <c r="J2569" s="34"/>
      <c r="K2569" s="62"/>
      <c r="L2569" s="62"/>
      <c r="M2569" s="114"/>
      <c r="N2569" s="116"/>
      <c r="O2569" s="57"/>
      <c r="P2569" s="50"/>
      <c r="Q2569" s="34"/>
      <c r="R2569" s="48"/>
      <c r="T2569" s="231" t="str">
        <f t="shared" si="127"/>
        <v/>
      </c>
      <c r="U2569" s="230"/>
      <c r="W2569" s="221" t="str">
        <f t="shared" si="128"/>
        <v/>
      </c>
      <c r="X2569" s="221" t="str">
        <f t="shared" si="129"/>
        <v/>
      </c>
      <c r="AA2569" s="216" t="str">
        <f>IF(ISNUMBER(J2569),IF(OR(F2569&lt;Soll_Ist_Vergleich!$C$4,F2569&gt;Soll_Ist_Vergleich!$C$5,I2569&lt;Soll_Ist_Vergleich!$C$4,I2569&gt;Soll_Ist_Vergleich!$C$5,O2569&lt;Soll_Ist_Vergleich!$C$4,O2569&gt;Soll_Ist_Vergleich!$C$5),"Datum überprüfen",""),"")</f>
        <v/>
      </c>
    </row>
    <row r="2570" spans="1:27" x14ac:dyDescent="0.2">
      <c r="A2570" s="243" t="str">
        <f>IF(ISBLANK(B2570),"",COUNTA(B$10:B2570))</f>
        <v/>
      </c>
      <c r="B2570" s="24"/>
      <c r="C2570" s="48"/>
      <c r="D2570" s="48"/>
      <c r="E2570" s="33"/>
      <c r="F2570" s="35"/>
      <c r="G2570" s="35"/>
      <c r="H2570" s="49"/>
      <c r="I2570" s="35"/>
      <c r="J2570" s="34"/>
      <c r="K2570" s="62"/>
      <c r="L2570" s="62"/>
      <c r="M2570" s="114"/>
      <c r="N2570" s="116"/>
      <c r="O2570" s="57"/>
      <c r="P2570" s="50"/>
      <c r="Q2570" s="34"/>
      <c r="R2570" s="48"/>
      <c r="T2570" s="231" t="str">
        <f t="shared" si="127"/>
        <v/>
      </c>
      <c r="U2570" s="230"/>
      <c r="W2570" s="221" t="str">
        <f t="shared" si="128"/>
        <v/>
      </c>
      <c r="X2570" s="221" t="str">
        <f t="shared" si="129"/>
        <v/>
      </c>
      <c r="AA2570" s="216" t="str">
        <f>IF(ISNUMBER(J2570),IF(OR(F2570&lt;Soll_Ist_Vergleich!$C$4,F2570&gt;Soll_Ist_Vergleich!$C$5,I2570&lt;Soll_Ist_Vergleich!$C$4,I2570&gt;Soll_Ist_Vergleich!$C$5,O2570&lt;Soll_Ist_Vergleich!$C$4,O2570&gt;Soll_Ist_Vergleich!$C$5),"Datum überprüfen",""),"")</f>
        <v/>
      </c>
    </row>
    <row r="2571" spans="1:27" x14ac:dyDescent="0.2">
      <c r="A2571" s="243" t="str">
        <f>IF(ISBLANK(B2571),"",COUNTA(B$10:B2571))</f>
        <v/>
      </c>
      <c r="B2571" s="24"/>
      <c r="C2571" s="48"/>
      <c r="D2571" s="48"/>
      <c r="E2571" s="33"/>
      <c r="F2571" s="35"/>
      <c r="G2571" s="35"/>
      <c r="H2571" s="49"/>
      <c r="I2571" s="35"/>
      <c r="J2571" s="34"/>
      <c r="K2571" s="62"/>
      <c r="L2571" s="62"/>
      <c r="M2571" s="114"/>
      <c r="N2571" s="116"/>
      <c r="O2571" s="57"/>
      <c r="P2571" s="50"/>
      <c r="Q2571" s="34"/>
      <c r="R2571" s="48"/>
      <c r="T2571" s="231" t="str">
        <f t="shared" si="127"/>
        <v/>
      </c>
      <c r="U2571" s="230"/>
      <c r="W2571" s="221" t="str">
        <f t="shared" si="128"/>
        <v/>
      </c>
      <c r="X2571" s="221" t="str">
        <f t="shared" si="129"/>
        <v/>
      </c>
      <c r="AA2571" s="216" t="str">
        <f>IF(ISNUMBER(J2571),IF(OR(F2571&lt;Soll_Ist_Vergleich!$C$4,F2571&gt;Soll_Ist_Vergleich!$C$5,I2571&lt;Soll_Ist_Vergleich!$C$4,I2571&gt;Soll_Ist_Vergleich!$C$5,O2571&lt;Soll_Ist_Vergleich!$C$4,O2571&gt;Soll_Ist_Vergleich!$C$5),"Datum überprüfen",""),"")</f>
        <v/>
      </c>
    </row>
    <row r="2572" spans="1:27" x14ac:dyDescent="0.2">
      <c r="A2572" s="243" t="str">
        <f>IF(ISBLANK(B2572),"",COUNTA(B$10:B2572))</f>
        <v/>
      </c>
      <c r="B2572" s="24"/>
      <c r="C2572" s="48"/>
      <c r="D2572" s="48"/>
      <c r="E2572" s="33"/>
      <c r="F2572" s="35"/>
      <c r="G2572" s="35"/>
      <c r="H2572" s="49"/>
      <c r="I2572" s="35"/>
      <c r="J2572" s="34"/>
      <c r="K2572" s="62"/>
      <c r="L2572" s="62"/>
      <c r="M2572" s="114"/>
      <c r="N2572" s="116"/>
      <c r="O2572" s="57"/>
      <c r="P2572" s="50"/>
      <c r="Q2572" s="34"/>
      <c r="R2572" s="48"/>
      <c r="T2572" s="231" t="str">
        <f t="shared" si="127"/>
        <v/>
      </c>
      <c r="U2572" s="230"/>
      <c r="W2572" s="221" t="str">
        <f t="shared" si="128"/>
        <v/>
      </c>
      <c r="X2572" s="221" t="str">
        <f t="shared" si="129"/>
        <v/>
      </c>
      <c r="AA2572" s="216" t="str">
        <f>IF(ISNUMBER(J2572),IF(OR(F2572&lt;Soll_Ist_Vergleich!$C$4,F2572&gt;Soll_Ist_Vergleich!$C$5,I2572&lt;Soll_Ist_Vergleich!$C$4,I2572&gt;Soll_Ist_Vergleich!$C$5,O2572&lt;Soll_Ist_Vergleich!$C$4,O2572&gt;Soll_Ist_Vergleich!$C$5),"Datum überprüfen",""),"")</f>
        <v/>
      </c>
    </row>
    <row r="2573" spans="1:27" x14ac:dyDescent="0.2">
      <c r="A2573" s="243" t="str">
        <f>IF(ISBLANK(B2573),"",COUNTA(B$10:B2573))</f>
        <v/>
      </c>
      <c r="B2573" s="24"/>
      <c r="C2573" s="48"/>
      <c r="D2573" s="48"/>
      <c r="E2573" s="33"/>
      <c r="F2573" s="35"/>
      <c r="G2573" s="35"/>
      <c r="H2573" s="49"/>
      <c r="I2573" s="35"/>
      <c r="J2573" s="34"/>
      <c r="K2573" s="62"/>
      <c r="L2573" s="62"/>
      <c r="M2573" s="114"/>
      <c r="N2573" s="116"/>
      <c r="O2573" s="57"/>
      <c r="P2573" s="50"/>
      <c r="Q2573" s="34"/>
      <c r="R2573" s="48"/>
      <c r="T2573" s="231" t="str">
        <f t="shared" si="127"/>
        <v/>
      </c>
      <c r="U2573" s="230"/>
      <c r="W2573" s="221" t="str">
        <f t="shared" si="128"/>
        <v/>
      </c>
      <c r="X2573" s="221" t="str">
        <f t="shared" si="129"/>
        <v/>
      </c>
      <c r="AA2573" s="216" t="str">
        <f>IF(ISNUMBER(J2573),IF(OR(F2573&lt;Soll_Ist_Vergleich!$C$4,F2573&gt;Soll_Ist_Vergleich!$C$5,I2573&lt;Soll_Ist_Vergleich!$C$4,I2573&gt;Soll_Ist_Vergleich!$C$5,O2573&lt;Soll_Ist_Vergleich!$C$4,O2573&gt;Soll_Ist_Vergleich!$C$5),"Datum überprüfen",""),"")</f>
        <v/>
      </c>
    </row>
    <row r="2574" spans="1:27" x14ac:dyDescent="0.2">
      <c r="A2574" s="243" t="str">
        <f>IF(ISBLANK(B2574),"",COUNTA(B$10:B2574))</f>
        <v/>
      </c>
      <c r="B2574" s="24"/>
      <c r="C2574" s="48"/>
      <c r="D2574" s="48"/>
      <c r="E2574" s="33"/>
      <c r="F2574" s="35"/>
      <c r="G2574" s="35"/>
      <c r="H2574" s="49"/>
      <c r="I2574" s="35"/>
      <c r="J2574" s="34"/>
      <c r="K2574" s="62"/>
      <c r="L2574" s="62"/>
      <c r="M2574" s="114"/>
      <c r="N2574" s="116"/>
      <c r="O2574" s="57"/>
      <c r="P2574" s="50"/>
      <c r="Q2574" s="34"/>
      <c r="R2574" s="48"/>
      <c r="T2574" s="231" t="str">
        <f t="shared" si="127"/>
        <v/>
      </c>
      <c r="U2574" s="230"/>
      <c r="W2574" s="221" t="str">
        <f t="shared" si="128"/>
        <v/>
      </c>
      <c r="X2574" s="221" t="str">
        <f t="shared" si="129"/>
        <v/>
      </c>
      <c r="AA2574" s="216" t="str">
        <f>IF(ISNUMBER(J2574),IF(OR(F2574&lt;Soll_Ist_Vergleich!$C$4,F2574&gt;Soll_Ist_Vergleich!$C$5,I2574&lt;Soll_Ist_Vergleich!$C$4,I2574&gt;Soll_Ist_Vergleich!$C$5,O2574&lt;Soll_Ist_Vergleich!$C$4,O2574&gt;Soll_Ist_Vergleich!$C$5),"Datum überprüfen",""),"")</f>
        <v/>
      </c>
    </row>
    <row r="2575" spans="1:27" x14ac:dyDescent="0.2">
      <c r="A2575" s="243" t="str">
        <f>IF(ISBLANK(B2575),"",COUNTA(B$10:B2575))</f>
        <v/>
      </c>
      <c r="B2575" s="24"/>
      <c r="C2575" s="48"/>
      <c r="D2575" s="48"/>
      <c r="E2575" s="33"/>
      <c r="F2575" s="35"/>
      <c r="G2575" s="35"/>
      <c r="H2575" s="49"/>
      <c r="I2575" s="35"/>
      <c r="J2575" s="34"/>
      <c r="K2575" s="62"/>
      <c r="L2575" s="62"/>
      <c r="M2575" s="114"/>
      <c r="N2575" s="116"/>
      <c r="O2575" s="57"/>
      <c r="P2575" s="50"/>
      <c r="Q2575" s="34"/>
      <c r="R2575" s="48"/>
      <c r="T2575" s="231" t="str">
        <f t="shared" si="127"/>
        <v/>
      </c>
      <c r="U2575" s="230"/>
      <c r="W2575" s="221" t="str">
        <f t="shared" si="128"/>
        <v/>
      </c>
      <c r="X2575" s="221" t="str">
        <f t="shared" si="129"/>
        <v/>
      </c>
      <c r="AA2575" s="216" t="str">
        <f>IF(ISNUMBER(J2575),IF(OR(F2575&lt;Soll_Ist_Vergleich!$C$4,F2575&gt;Soll_Ist_Vergleich!$C$5,I2575&lt;Soll_Ist_Vergleich!$C$4,I2575&gt;Soll_Ist_Vergleich!$C$5,O2575&lt;Soll_Ist_Vergleich!$C$4,O2575&gt;Soll_Ist_Vergleich!$C$5),"Datum überprüfen",""),"")</f>
        <v/>
      </c>
    </row>
    <row r="2576" spans="1:27" x14ac:dyDescent="0.2">
      <c r="A2576" s="243" t="str">
        <f>IF(ISBLANK(B2576),"",COUNTA(B$10:B2576))</f>
        <v/>
      </c>
      <c r="B2576" s="24"/>
      <c r="C2576" s="48"/>
      <c r="D2576" s="48"/>
      <c r="E2576" s="33"/>
      <c r="F2576" s="35"/>
      <c r="G2576" s="35"/>
      <c r="H2576" s="49"/>
      <c r="I2576" s="35"/>
      <c r="J2576" s="34"/>
      <c r="K2576" s="62"/>
      <c r="L2576" s="62"/>
      <c r="M2576" s="114"/>
      <c r="N2576" s="116"/>
      <c r="O2576" s="57"/>
      <c r="P2576" s="50"/>
      <c r="Q2576" s="34"/>
      <c r="R2576" s="48"/>
      <c r="T2576" s="231" t="str">
        <f t="shared" si="127"/>
        <v/>
      </c>
      <c r="U2576" s="230"/>
      <c r="W2576" s="221" t="str">
        <f t="shared" si="128"/>
        <v/>
      </c>
      <c r="X2576" s="221" t="str">
        <f t="shared" si="129"/>
        <v/>
      </c>
      <c r="AA2576" s="216" t="str">
        <f>IF(ISNUMBER(J2576),IF(OR(F2576&lt;Soll_Ist_Vergleich!$C$4,F2576&gt;Soll_Ist_Vergleich!$C$5,I2576&lt;Soll_Ist_Vergleich!$C$4,I2576&gt;Soll_Ist_Vergleich!$C$5,O2576&lt;Soll_Ist_Vergleich!$C$4,O2576&gt;Soll_Ist_Vergleich!$C$5),"Datum überprüfen",""),"")</f>
        <v/>
      </c>
    </row>
    <row r="2577" spans="1:27" x14ac:dyDescent="0.2">
      <c r="A2577" s="243" t="str">
        <f>IF(ISBLANK(B2577),"",COUNTA(B$10:B2577))</f>
        <v/>
      </c>
      <c r="B2577" s="24"/>
      <c r="C2577" s="48"/>
      <c r="D2577" s="48"/>
      <c r="E2577" s="33"/>
      <c r="F2577" s="35"/>
      <c r="G2577" s="35"/>
      <c r="H2577" s="49"/>
      <c r="I2577" s="35"/>
      <c r="J2577" s="34"/>
      <c r="K2577" s="62"/>
      <c r="L2577" s="62"/>
      <c r="M2577" s="114"/>
      <c r="N2577" s="116"/>
      <c r="O2577" s="57"/>
      <c r="P2577" s="50"/>
      <c r="Q2577" s="34"/>
      <c r="R2577" s="48"/>
      <c r="T2577" s="231" t="str">
        <f t="shared" si="127"/>
        <v/>
      </c>
      <c r="U2577" s="230"/>
      <c r="W2577" s="221" t="str">
        <f t="shared" si="128"/>
        <v/>
      </c>
      <c r="X2577" s="221" t="str">
        <f t="shared" si="129"/>
        <v/>
      </c>
      <c r="AA2577" s="216" t="str">
        <f>IF(ISNUMBER(J2577),IF(OR(F2577&lt;Soll_Ist_Vergleich!$C$4,F2577&gt;Soll_Ist_Vergleich!$C$5,I2577&lt;Soll_Ist_Vergleich!$C$4,I2577&gt;Soll_Ist_Vergleich!$C$5,O2577&lt;Soll_Ist_Vergleich!$C$4,O2577&gt;Soll_Ist_Vergleich!$C$5),"Datum überprüfen",""),"")</f>
        <v/>
      </c>
    </row>
    <row r="2578" spans="1:27" x14ac:dyDescent="0.2">
      <c r="A2578" s="243" t="str">
        <f>IF(ISBLANK(B2578),"",COUNTA(B$10:B2578))</f>
        <v/>
      </c>
      <c r="B2578" s="24"/>
      <c r="C2578" s="48"/>
      <c r="D2578" s="48"/>
      <c r="E2578" s="33"/>
      <c r="F2578" s="35"/>
      <c r="G2578" s="35"/>
      <c r="H2578" s="49"/>
      <c r="I2578" s="35"/>
      <c r="J2578" s="34"/>
      <c r="K2578" s="62"/>
      <c r="L2578" s="62"/>
      <c r="M2578" s="114"/>
      <c r="N2578" s="116"/>
      <c r="O2578" s="57"/>
      <c r="P2578" s="50"/>
      <c r="Q2578" s="34"/>
      <c r="R2578" s="48"/>
      <c r="T2578" s="231" t="str">
        <f t="shared" si="127"/>
        <v/>
      </c>
      <c r="U2578" s="230"/>
      <c r="W2578" s="221" t="str">
        <f t="shared" si="128"/>
        <v/>
      </c>
      <c r="X2578" s="221" t="str">
        <f t="shared" si="129"/>
        <v/>
      </c>
      <c r="AA2578" s="216" t="str">
        <f>IF(ISNUMBER(J2578),IF(OR(F2578&lt;Soll_Ist_Vergleich!$C$4,F2578&gt;Soll_Ist_Vergleich!$C$5,I2578&lt;Soll_Ist_Vergleich!$C$4,I2578&gt;Soll_Ist_Vergleich!$C$5,O2578&lt;Soll_Ist_Vergleich!$C$4,O2578&gt;Soll_Ist_Vergleich!$C$5),"Datum überprüfen",""),"")</f>
        <v/>
      </c>
    </row>
    <row r="2579" spans="1:27" x14ac:dyDescent="0.2">
      <c r="A2579" s="243" t="str">
        <f>IF(ISBLANK(B2579),"",COUNTA(B$10:B2579))</f>
        <v/>
      </c>
      <c r="B2579" s="24"/>
      <c r="C2579" s="48"/>
      <c r="D2579" s="48"/>
      <c r="E2579" s="33"/>
      <c r="F2579" s="35"/>
      <c r="G2579" s="35"/>
      <c r="H2579" s="49"/>
      <c r="I2579" s="35"/>
      <c r="J2579" s="34"/>
      <c r="K2579" s="62"/>
      <c r="L2579" s="62"/>
      <c r="M2579" s="114"/>
      <c r="N2579" s="116"/>
      <c r="O2579" s="57"/>
      <c r="P2579" s="50"/>
      <c r="Q2579" s="34"/>
      <c r="R2579" s="48"/>
      <c r="T2579" s="231" t="str">
        <f t="shared" si="127"/>
        <v/>
      </c>
      <c r="U2579" s="230"/>
      <c r="W2579" s="221" t="str">
        <f t="shared" si="128"/>
        <v/>
      </c>
      <c r="X2579" s="221" t="str">
        <f t="shared" si="129"/>
        <v/>
      </c>
      <c r="AA2579" s="216" t="str">
        <f>IF(ISNUMBER(J2579),IF(OR(F2579&lt;Soll_Ist_Vergleich!$C$4,F2579&gt;Soll_Ist_Vergleich!$C$5,I2579&lt;Soll_Ist_Vergleich!$C$4,I2579&gt;Soll_Ist_Vergleich!$C$5,O2579&lt;Soll_Ist_Vergleich!$C$4,O2579&gt;Soll_Ist_Vergleich!$C$5),"Datum überprüfen",""),"")</f>
        <v/>
      </c>
    </row>
    <row r="2580" spans="1:27" x14ac:dyDescent="0.2">
      <c r="A2580" s="243" t="str">
        <f>IF(ISBLANK(B2580),"",COUNTA(B$10:B2580))</f>
        <v/>
      </c>
      <c r="B2580" s="24"/>
      <c r="C2580" s="48"/>
      <c r="D2580" s="48"/>
      <c r="E2580" s="33"/>
      <c r="F2580" s="35"/>
      <c r="G2580" s="35"/>
      <c r="H2580" s="49"/>
      <c r="I2580" s="35"/>
      <c r="J2580" s="34"/>
      <c r="K2580" s="62"/>
      <c r="L2580" s="62"/>
      <c r="M2580" s="114"/>
      <c r="N2580" s="116"/>
      <c r="O2580" s="57"/>
      <c r="P2580" s="50"/>
      <c r="Q2580" s="34"/>
      <c r="R2580" s="48"/>
      <c r="T2580" s="231" t="str">
        <f t="shared" si="127"/>
        <v/>
      </c>
      <c r="U2580" s="230"/>
      <c r="W2580" s="221" t="str">
        <f t="shared" si="128"/>
        <v/>
      </c>
      <c r="X2580" s="221" t="str">
        <f t="shared" si="129"/>
        <v/>
      </c>
      <c r="AA2580" s="216" t="str">
        <f>IF(ISNUMBER(J2580),IF(OR(F2580&lt;Soll_Ist_Vergleich!$C$4,F2580&gt;Soll_Ist_Vergleich!$C$5,I2580&lt;Soll_Ist_Vergleich!$C$4,I2580&gt;Soll_Ist_Vergleich!$C$5,O2580&lt;Soll_Ist_Vergleich!$C$4,O2580&gt;Soll_Ist_Vergleich!$C$5),"Datum überprüfen",""),"")</f>
        <v/>
      </c>
    </row>
    <row r="2581" spans="1:27" x14ac:dyDescent="0.2">
      <c r="A2581" s="243" t="str">
        <f>IF(ISBLANK(B2581),"",COUNTA(B$10:B2581))</f>
        <v/>
      </c>
      <c r="B2581" s="24"/>
      <c r="C2581" s="48"/>
      <c r="D2581" s="48"/>
      <c r="E2581" s="33"/>
      <c r="F2581" s="35"/>
      <c r="G2581" s="35"/>
      <c r="H2581" s="49"/>
      <c r="I2581" s="35"/>
      <c r="J2581" s="34"/>
      <c r="K2581" s="62"/>
      <c r="L2581" s="62"/>
      <c r="M2581" s="114"/>
      <c r="N2581" s="116"/>
      <c r="O2581" s="57"/>
      <c r="P2581" s="50"/>
      <c r="Q2581" s="34"/>
      <c r="R2581" s="48"/>
      <c r="T2581" s="231" t="str">
        <f t="shared" si="127"/>
        <v/>
      </c>
      <c r="U2581" s="230"/>
      <c r="W2581" s="221" t="str">
        <f t="shared" si="128"/>
        <v/>
      </c>
      <c r="X2581" s="221" t="str">
        <f t="shared" si="129"/>
        <v/>
      </c>
      <c r="AA2581" s="216" t="str">
        <f>IF(ISNUMBER(J2581),IF(OR(F2581&lt;Soll_Ist_Vergleich!$C$4,F2581&gt;Soll_Ist_Vergleich!$C$5,I2581&lt;Soll_Ist_Vergleich!$C$4,I2581&gt;Soll_Ist_Vergleich!$C$5,O2581&lt;Soll_Ist_Vergleich!$C$4,O2581&gt;Soll_Ist_Vergleich!$C$5),"Datum überprüfen",""),"")</f>
        <v/>
      </c>
    </row>
    <row r="2582" spans="1:27" x14ac:dyDescent="0.2">
      <c r="A2582" s="243" t="str">
        <f>IF(ISBLANK(B2582),"",COUNTA(B$10:B2582))</f>
        <v/>
      </c>
      <c r="B2582" s="24"/>
      <c r="C2582" s="48"/>
      <c r="D2582" s="48"/>
      <c r="E2582" s="33"/>
      <c r="F2582" s="35"/>
      <c r="G2582" s="35"/>
      <c r="H2582" s="49"/>
      <c r="I2582" s="35"/>
      <c r="J2582" s="34"/>
      <c r="K2582" s="62"/>
      <c r="L2582" s="62"/>
      <c r="M2582" s="114"/>
      <c r="N2582" s="116"/>
      <c r="O2582" s="57"/>
      <c r="P2582" s="50"/>
      <c r="Q2582" s="34"/>
      <c r="R2582" s="48"/>
      <c r="T2582" s="231" t="str">
        <f t="shared" si="127"/>
        <v/>
      </c>
      <c r="U2582" s="230"/>
      <c r="W2582" s="221" t="str">
        <f t="shared" si="128"/>
        <v/>
      </c>
      <c r="X2582" s="221" t="str">
        <f t="shared" si="129"/>
        <v/>
      </c>
      <c r="AA2582" s="216" t="str">
        <f>IF(ISNUMBER(J2582),IF(OR(F2582&lt;Soll_Ist_Vergleich!$C$4,F2582&gt;Soll_Ist_Vergleich!$C$5,I2582&lt;Soll_Ist_Vergleich!$C$4,I2582&gt;Soll_Ist_Vergleich!$C$5,O2582&lt;Soll_Ist_Vergleich!$C$4,O2582&gt;Soll_Ist_Vergleich!$C$5),"Datum überprüfen",""),"")</f>
        <v/>
      </c>
    </row>
    <row r="2583" spans="1:27" x14ac:dyDescent="0.2">
      <c r="A2583" s="243" t="str">
        <f>IF(ISBLANK(B2583),"",COUNTA(B$10:B2583))</f>
        <v/>
      </c>
      <c r="B2583" s="24"/>
      <c r="C2583" s="48"/>
      <c r="D2583" s="48"/>
      <c r="E2583" s="33"/>
      <c r="F2583" s="35"/>
      <c r="G2583" s="35"/>
      <c r="H2583" s="49"/>
      <c r="I2583" s="35"/>
      <c r="J2583" s="34"/>
      <c r="K2583" s="62"/>
      <c r="L2583" s="62"/>
      <c r="M2583" s="114"/>
      <c r="N2583" s="116"/>
      <c r="O2583" s="57"/>
      <c r="P2583" s="50"/>
      <c r="Q2583" s="34"/>
      <c r="R2583" s="48"/>
      <c r="T2583" s="231" t="str">
        <f t="shared" si="127"/>
        <v/>
      </c>
      <c r="U2583" s="230"/>
      <c r="W2583" s="221" t="str">
        <f t="shared" si="128"/>
        <v/>
      </c>
      <c r="X2583" s="221" t="str">
        <f t="shared" si="129"/>
        <v/>
      </c>
      <c r="AA2583" s="216" t="str">
        <f>IF(ISNUMBER(J2583),IF(OR(F2583&lt;Soll_Ist_Vergleich!$C$4,F2583&gt;Soll_Ist_Vergleich!$C$5,I2583&lt;Soll_Ist_Vergleich!$C$4,I2583&gt;Soll_Ist_Vergleich!$C$5,O2583&lt;Soll_Ist_Vergleich!$C$4,O2583&gt;Soll_Ist_Vergleich!$C$5),"Datum überprüfen",""),"")</f>
        <v/>
      </c>
    </row>
    <row r="2584" spans="1:27" x14ac:dyDescent="0.2">
      <c r="A2584" s="243" t="str">
        <f>IF(ISBLANK(B2584),"",COUNTA(B$10:B2584))</f>
        <v/>
      </c>
      <c r="B2584" s="24"/>
      <c r="C2584" s="48"/>
      <c r="D2584" s="48"/>
      <c r="E2584" s="33"/>
      <c r="F2584" s="35"/>
      <c r="G2584" s="35"/>
      <c r="H2584" s="49"/>
      <c r="I2584" s="35"/>
      <c r="J2584" s="34"/>
      <c r="K2584" s="62"/>
      <c r="L2584" s="62"/>
      <c r="M2584" s="114"/>
      <c r="N2584" s="116"/>
      <c r="O2584" s="57"/>
      <c r="P2584" s="50"/>
      <c r="Q2584" s="34"/>
      <c r="R2584" s="48"/>
      <c r="T2584" s="231" t="str">
        <f t="shared" si="127"/>
        <v/>
      </c>
      <c r="U2584" s="230"/>
      <c r="W2584" s="221" t="str">
        <f t="shared" si="128"/>
        <v/>
      </c>
      <c r="X2584" s="221" t="str">
        <f t="shared" si="129"/>
        <v/>
      </c>
      <c r="AA2584" s="216" t="str">
        <f>IF(ISNUMBER(J2584),IF(OR(F2584&lt;Soll_Ist_Vergleich!$C$4,F2584&gt;Soll_Ist_Vergleich!$C$5,I2584&lt;Soll_Ist_Vergleich!$C$4,I2584&gt;Soll_Ist_Vergleich!$C$5,O2584&lt;Soll_Ist_Vergleich!$C$4,O2584&gt;Soll_Ist_Vergleich!$C$5),"Datum überprüfen",""),"")</f>
        <v/>
      </c>
    </row>
    <row r="2585" spans="1:27" x14ac:dyDescent="0.2">
      <c r="A2585" s="243" t="str">
        <f>IF(ISBLANK(B2585),"",COUNTA(B$10:B2585))</f>
        <v/>
      </c>
      <c r="B2585" s="24"/>
      <c r="C2585" s="48"/>
      <c r="D2585" s="48"/>
      <c r="E2585" s="33"/>
      <c r="F2585" s="35"/>
      <c r="G2585" s="35"/>
      <c r="H2585" s="49"/>
      <c r="I2585" s="35"/>
      <c r="J2585" s="34"/>
      <c r="K2585" s="62"/>
      <c r="L2585" s="62"/>
      <c r="M2585" s="114"/>
      <c r="N2585" s="116"/>
      <c r="O2585" s="57"/>
      <c r="P2585" s="50"/>
      <c r="Q2585" s="34"/>
      <c r="R2585" s="48"/>
      <c r="T2585" s="231" t="str">
        <f t="shared" si="127"/>
        <v/>
      </c>
      <c r="U2585" s="230"/>
      <c r="W2585" s="221" t="str">
        <f t="shared" si="128"/>
        <v/>
      </c>
      <c r="X2585" s="221" t="str">
        <f t="shared" si="129"/>
        <v/>
      </c>
      <c r="AA2585" s="216" t="str">
        <f>IF(ISNUMBER(J2585),IF(OR(F2585&lt;Soll_Ist_Vergleich!$C$4,F2585&gt;Soll_Ist_Vergleich!$C$5,I2585&lt;Soll_Ist_Vergleich!$C$4,I2585&gt;Soll_Ist_Vergleich!$C$5,O2585&lt;Soll_Ist_Vergleich!$C$4,O2585&gt;Soll_Ist_Vergleich!$C$5),"Datum überprüfen",""),"")</f>
        <v/>
      </c>
    </row>
    <row r="2586" spans="1:27" x14ac:dyDescent="0.2">
      <c r="A2586" s="243" t="str">
        <f>IF(ISBLANK(B2586),"",COUNTA(B$10:B2586))</f>
        <v/>
      </c>
      <c r="B2586" s="24"/>
      <c r="C2586" s="48"/>
      <c r="D2586" s="48"/>
      <c r="E2586" s="33"/>
      <c r="F2586" s="35"/>
      <c r="G2586" s="35"/>
      <c r="H2586" s="49"/>
      <c r="I2586" s="35"/>
      <c r="J2586" s="34"/>
      <c r="K2586" s="62"/>
      <c r="L2586" s="62"/>
      <c r="M2586" s="114"/>
      <c r="N2586" s="116"/>
      <c r="O2586" s="57"/>
      <c r="P2586" s="50"/>
      <c r="Q2586" s="34"/>
      <c r="R2586" s="48"/>
      <c r="T2586" s="231" t="str">
        <f t="shared" si="127"/>
        <v/>
      </c>
      <c r="U2586" s="230"/>
      <c r="W2586" s="221" t="str">
        <f t="shared" si="128"/>
        <v/>
      </c>
      <c r="X2586" s="221" t="str">
        <f t="shared" si="129"/>
        <v/>
      </c>
      <c r="AA2586" s="216" t="str">
        <f>IF(ISNUMBER(J2586),IF(OR(F2586&lt;Soll_Ist_Vergleich!$C$4,F2586&gt;Soll_Ist_Vergleich!$C$5,I2586&lt;Soll_Ist_Vergleich!$C$4,I2586&gt;Soll_Ist_Vergleich!$C$5,O2586&lt;Soll_Ist_Vergleich!$C$4,O2586&gt;Soll_Ist_Vergleich!$C$5),"Datum überprüfen",""),"")</f>
        <v/>
      </c>
    </row>
    <row r="2587" spans="1:27" x14ac:dyDescent="0.2">
      <c r="A2587" s="243" t="str">
        <f>IF(ISBLANK(B2587),"",COUNTA(B$10:B2587))</f>
        <v/>
      </c>
      <c r="B2587" s="24"/>
      <c r="C2587" s="48"/>
      <c r="D2587" s="48"/>
      <c r="E2587" s="33"/>
      <c r="F2587" s="35"/>
      <c r="G2587" s="35"/>
      <c r="H2587" s="49"/>
      <c r="I2587" s="35"/>
      <c r="J2587" s="34"/>
      <c r="K2587" s="62"/>
      <c r="L2587" s="62"/>
      <c r="M2587" s="114"/>
      <c r="N2587" s="116"/>
      <c r="O2587" s="57"/>
      <c r="P2587" s="50"/>
      <c r="Q2587" s="34"/>
      <c r="R2587" s="48"/>
      <c r="T2587" s="231" t="str">
        <f t="shared" si="127"/>
        <v/>
      </c>
      <c r="U2587" s="230"/>
      <c r="W2587" s="221" t="str">
        <f t="shared" si="128"/>
        <v/>
      </c>
      <c r="X2587" s="221" t="str">
        <f t="shared" si="129"/>
        <v/>
      </c>
      <c r="AA2587" s="216" t="str">
        <f>IF(ISNUMBER(J2587),IF(OR(F2587&lt;Soll_Ist_Vergleich!$C$4,F2587&gt;Soll_Ist_Vergleich!$C$5,I2587&lt;Soll_Ist_Vergleich!$C$4,I2587&gt;Soll_Ist_Vergleich!$C$5,O2587&lt;Soll_Ist_Vergleich!$C$4,O2587&gt;Soll_Ist_Vergleich!$C$5),"Datum überprüfen",""),"")</f>
        <v/>
      </c>
    </row>
    <row r="2588" spans="1:27" x14ac:dyDescent="0.2">
      <c r="A2588" s="243" t="str">
        <f>IF(ISBLANK(B2588),"",COUNTA(B$10:B2588))</f>
        <v/>
      </c>
      <c r="B2588" s="24"/>
      <c r="C2588" s="48"/>
      <c r="D2588" s="48"/>
      <c r="E2588" s="33"/>
      <c r="F2588" s="35"/>
      <c r="G2588" s="35"/>
      <c r="H2588" s="49"/>
      <c r="I2588" s="35"/>
      <c r="J2588" s="34"/>
      <c r="K2588" s="62"/>
      <c r="L2588" s="62"/>
      <c r="M2588" s="114"/>
      <c r="N2588" s="116"/>
      <c r="O2588" s="57"/>
      <c r="P2588" s="50"/>
      <c r="Q2588" s="34"/>
      <c r="R2588" s="48"/>
      <c r="T2588" s="231" t="str">
        <f t="shared" si="127"/>
        <v/>
      </c>
      <c r="U2588" s="230"/>
      <c r="W2588" s="221" t="str">
        <f t="shared" si="128"/>
        <v/>
      </c>
      <c r="X2588" s="221" t="str">
        <f t="shared" si="129"/>
        <v/>
      </c>
      <c r="AA2588" s="216" t="str">
        <f>IF(ISNUMBER(J2588),IF(OR(F2588&lt;Soll_Ist_Vergleich!$C$4,F2588&gt;Soll_Ist_Vergleich!$C$5,I2588&lt;Soll_Ist_Vergleich!$C$4,I2588&gt;Soll_Ist_Vergleich!$C$5,O2588&lt;Soll_Ist_Vergleich!$C$4,O2588&gt;Soll_Ist_Vergleich!$C$5),"Datum überprüfen",""),"")</f>
        <v/>
      </c>
    </row>
    <row r="2589" spans="1:27" x14ac:dyDescent="0.2">
      <c r="A2589" s="243" t="str">
        <f>IF(ISBLANK(B2589),"",COUNTA(B$10:B2589))</f>
        <v/>
      </c>
      <c r="B2589" s="24"/>
      <c r="C2589" s="48"/>
      <c r="D2589" s="48"/>
      <c r="E2589" s="33"/>
      <c r="F2589" s="35"/>
      <c r="G2589" s="35"/>
      <c r="H2589" s="49"/>
      <c r="I2589" s="35"/>
      <c r="J2589" s="34"/>
      <c r="K2589" s="62"/>
      <c r="L2589" s="62"/>
      <c r="M2589" s="114"/>
      <c r="N2589" s="116"/>
      <c r="O2589" s="57"/>
      <c r="P2589" s="50"/>
      <c r="Q2589" s="34"/>
      <c r="R2589" s="48"/>
      <c r="T2589" s="231" t="str">
        <f t="shared" si="127"/>
        <v/>
      </c>
      <c r="U2589" s="230"/>
      <c r="W2589" s="221" t="str">
        <f t="shared" si="128"/>
        <v/>
      </c>
      <c r="X2589" s="221" t="str">
        <f t="shared" si="129"/>
        <v/>
      </c>
      <c r="AA2589" s="216" t="str">
        <f>IF(ISNUMBER(J2589),IF(OR(F2589&lt;Soll_Ist_Vergleich!$C$4,F2589&gt;Soll_Ist_Vergleich!$C$5,I2589&lt;Soll_Ist_Vergleich!$C$4,I2589&gt;Soll_Ist_Vergleich!$C$5,O2589&lt;Soll_Ist_Vergleich!$C$4,O2589&gt;Soll_Ist_Vergleich!$C$5),"Datum überprüfen",""),"")</f>
        <v/>
      </c>
    </row>
    <row r="2590" spans="1:27" x14ac:dyDescent="0.2">
      <c r="A2590" s="243" t="str">
        <f>IF(ISBLANK(B2590),"",COUNTA(B$10:B2590))</f>
        <v/>
      </c>
      <c r="B2590" s="24"/>
      <c r="C2590" s="48"/>
      <c r="D2590" s="48"/>
      <c r="E2590" s="33"/>
      <c r="F2590" s="35"/>
      <c r="G2590" s="35"/>
      <c r="H2590" s="49"/>
      <c r="I2590" s="35"/>
      <c r="J2590" s="34"/>
      <c r="K2590" s="62"/>
      <c r="L2590" s="62"/>
      <c r="M2590" s="114"/>
      <c r="N2590" s="116"/>
      <c r="O2590" s="57"/>
      <c r="P2590" s="50"/>
      <c r="Q2590" s="34"/>
      <c r="R2590" s="48"/>
      <c r="T2590" s="231" t="str">
        <f t="shared" si="127"/>
        <v/>
      </c>
      <c r="U2590" s="230"/>
      <c r="W2590" s="221" t="str">
        <f t="shared" si="128"/>
        <v/>
      </c>
      <c r="X2590" s="221" t="str">
        <f t="shared" si="129"/>
        <v/>
      </c>
      <c r="AA2590" s="216" t="str">
        <f>IF(ISNUMBER(J2590),IF(OR(F2590&lt;Soll_Ist_Vergleich!$C$4,F2590&gt;Soll_Ist_Vergleich!$C$5,I2590&lt;Soll_Ist_Vergleich!$C$4,I2590&gt;Soll_Ist_Vergleich!$C$5,O2590&lt;Soll_Ist_Vergleich!$C$4,O2590&gt;Soll_Ist_Vergleich!$C$5),"Datum überprüfen",""),"")</f>
        <v/>
      </c>
    </row>
    <row r="2591" spans="1:27" x14ac:dyDescent="0.2">
      <c r="A2591" s="243" t="str">
        <f>IF(ISBLANK(B2591),"",COUNTA(B$10:B2591))</f>
        <v/>
      </c>
      <c r="B2591" s="24"/>
      <c r="C2591" s="48"/>
      <c r="D2591" s="48"/>
      <c r="E2591" s="33"/>
      <c r="F2591" s="35"/>
      <c r="G2591" s="35"/>
      <c r="H2591" s="49"/>
      <c r="I2591" s="35"/>
      <c r="J2591" s="34"/>
      <c r="K2591" s="62"/>
      <c r="L2591" s="62"/>
      <c r="M2591" s="114"/>
      <c r="N2591" s="116"/>
      <c r="O2591" s="57"/>
      <c r="P2591" s="50"/>
      <c r="Q2591" s="34"/>
      <c r="R2591" s="48"/>
      <c r="T2591" s="231" t="str">
        <f t="shared" si="127"/>
        <v/>
      </c>
      <c r="U2591" s="230"/>
      <c r="W2591" s="221" t="str">
        <f t="shared" si="128"/>
        <v/>
      </c>
      <c r="X2591" s="221" t="str">
        <f t="shared" si="129"/>
        <v/>
      </c>
      <c r="AA2591" s="216" t="str">
        <f>IF(ISNUMBER(J2591),IF(OR(F2591&lt;Soll_Ist_Vergleich!$C$4,F2591&gt;Soll_Ist_Vergleich!$C$5,I2591&lt;Soll_Ist_Vergleich!$C$4,I2591&gt;Soll_Ist_Vergleich!$C$5,O2591&lt;Soll_Ist_Vergleich!$C$4,O2591&gt;Soll_Ist_Vergleich!$C$5),"Datum überprüfen",""),"")</f>
        <v/>
      </c>
    </row>
    <row r="2592" spans="1:27" x14ac:dyDescent="0.2">
      <c r="A2592" s="243" t="str">
        <f>IF(ISBLANK(B2592),"",COUNTA(B$10:B2592))</f>
        <v/>
      </c>
      <c r="B2592" s="24"/>
      <c r="C2592" s="48"/>
      <c r="D2592" s="48"/>
      <c r="E2592" s="33"/>
      <c r="F2592" s="35"/>
      <c r="G2592" s="35"/>
      <c r="H2592" s="49"/>
      <c r="I2592" s="35"/>
      <c r="J2592" s="34"/>
      <c r="K2592" s="62"/>
      <c r="L2592" s="62"/>
      <c r="M2592" s="114"/>
      <c r="N2592" s="116"/>
      <c r="O2592" s="57"/>
      <c r="P2592" s="50"/>
      <c r="Q2592" s="34"/>
      <c r="R2592" s="48"/>
      <c r="T2592" s="231" t="str">
        <f t="shared" si="127"/>
        <v/>
      </c>
      <c r="U2592" s="230"/>
      <c r="W2592" s="221" t="str">
        <f t="shared" si="128"/>
        <v/>
      </c>
      <c r="X2592" s="221" t="str">
        <f t="shared" si="129"/>
        <v/>
      </c>
      <c r="AA2592" s="216" t="str">
        <f>IF(ISNUMBER(J2592),IF(OR(F2592&lt;Soll_Ist_Vergleich!$C$4,F2592&gt;Soll_Ist_Vergleich!$C$5,I2592&lt;Soll_Ist_Vergleich!$C$4,I2592&gt;Soll_Ist_Vergleich!$C$5,O2592&lt;Soll_Ist_Vergleich!$C$4,O2592&gt;Soll_Ist_Vergleich!$C$5),"Datum überprüfen",""),"")</f>
        <v/>
      </c>
    </row>
    <row r="2593" spans="1:27" x14ac:dyDescent="0.2">
      <c r="A2593" s="243" t="str">
        <f>IF(ISBLANK(B2593),"",COUNTA(B$10:B2593))</f>
        <v/>
      </c>
      <c r="B2593" s="24"/>
      <c r="C2593" s="48"/>
      <c r="D2593" s="48"/>
      <c r="E2593" s="33"/>
      <c r="F2593" s="35"/>
      <c r="G2593" s="35"/>
      <c r="H2593" s="49"/>
      <c r="I2593" s="35"/>
      <c r="J2593" s="34"/>
      <c r="K2593" s="62"/>
      <c r="L2593" s="62"/>
      <c r="M2593" s="114"/>
      <c r="N2593" s="116"/>
      <c r="O2593" s="57"/>
      <c r="P2593" s="50"/>
      <c r="Q2593" s="34"/>
      <c r="R2593" s="48"/>
      <c r="T2593" s="231" t="str">
        <f t="shared" si="127"/>
        <v/>
      </c>
      <c r="U2593" s="230"/>
      <c r="W2593" s="221" t="str">
        <f t="shared" si="128"/>
        <v/>
      </c>
      <c r="X2593" s="221" t="str">
        <f t="shared" si="129"/>
        <v/>
      </c>
      <c r="AA2593" s="216" t="str">
        <f>IF(ISNUMBER(J2593),IF(OR(F2593&lt;Soll_Ist_Vergleich!$C$4,F2593&gt;Soll_Ist_Vergleich!$C$5,I2593&lt;Soll_Ist_Vergleich!$C$4,I2593&gt;Soll_Ist_Vergleich!$C$5,O2593&lt;Soll_Ist_Vergleich!$C$4,O2593&gt;Soll_Ist_Vergleich!$C$5),"Datum überprüfen",""),"")</f>
        <v/>
      </c>
    </row>
    <row r="2594" spans="1:27" x14ac:dyDescent="0.2">
      <c r="A2594" s="243" t="str">
        <f>IF(ISBLANK(B2594),"",COUNTA(B$10:B2594))</f>
        <v/>
      </c>
      <c r="B2594" s="24"/>
      <c r="C2594" s="48"/>
      <c r="D2594" s="48"/>
      <c r="E2594" s="33"/>
      <c r="F2594" s="35"/>
      <c r="G2594" s="35"/>
      <c r="H2594" s="49"/>
      <c r="I2594" s="35"/>
      <c r="J2594" s="34"/>
      <c r="K2594" s="62"/>
      <c r="L2594" s="62"/>
      <c r="M2594" s="114"/>
      <c r="N2594" s="116"/>
      <c r="O2594" s="57"/>
      <c r="P2594" s="50"/>
      <c r="Q2594" s="34"/>
      <c r="R2594" s="48"/>
      <c r="T2594" s="231" t="str">
        <f t="shared" si="127"/>
        <v/>
      </c>
      <c r="U2594" s="230"/>
      <c r="W2594" s="221" t="str">
        <f t="shared" si="128"/>
        <v/>
      </c>
      <c r="X2594" s="221" t="str">
        <f t="shared" si="129"/>
        <v/>
      </c>
      <c r="AA2594" s="216" t="str">
        <f>IF(ISNUMBER(J2594),IF(OR(F2594&lt;Soll_Ist_Vergleich!$C$4,F2594&gt;Soll_Ist_Vergleich!$C$5,I2594&lt;Soll_Ist_Vergleich!$C$4,I2594&gt;Soll_Ist_Vergleich!$C$5,O2594&lt;Soll_Ist_Vergleich!$C$4,O2594&gt;Soll_Ist_Vergleich!$C$5),"Datum überprüfen",""),"")</f>
        <v/>
      </c>
    </row>
    <row r="2595" spans="1:27" x14ac:dyDescent="0.2">
      <c r="A2595" s="243" t="str">
        <f>IF(ISBLANK(B2595),"",COUNTA(B$10:B2595))</f>
        <v/>
      </c>
      <c r="B2595" s="24"/>
      <c r="C2595" s="48"/>
      <c r="D2595" s="48"/>
      <c r="E2595" s="33"/>
      <c r="F2595" s="35"/>
      <c r="G2595" s="35"/>
      <c r="H2595" s="49"/>
      <c r="I2595" s="35"/>
      <c r="J2595" s="34"/>
      <c r="K2595" s="62"/>
      <c r="L2595" s="62"/>
      <c r="M2595" s="114"/>
      <c r="N2595" s="116"/>
      <c r="O2595" s="57"/>
      <c r="P2595" s="50"/>
      <c r="Q2595" s="34"/>
      <c r="R2595" s="48"/>
      <c r="T2595" s="231" t="str">
        <f t="shared" si="127"/>
        <v/>
      </c>
      <c r="U2595" s="230"/>
      <c r="W2595" s="221" t="str">
        <f t="shared" si="128"/>
        <v/>
      </c>
      <c r="X2595" s="221" t="str">
        <f t="shared" si="129"/>
        <v/>
      </c>
      <c r="AA2595" s="216" t="str">
        <f>IF(ISNUMBER(J2595),IF(OR(F2595&lt;Soll_Ist_Vergleich!$C$4,F2595&gt;Soll_Ist_Vergleich!$C$5,I2595&lt;Soll_Ist_Vergleich!$C$4,I2595&gt;Soll_Ist_Vergleich!$C$5,O2595&lt;Soll_Ist_Vergleich!$C$4,O2595&gt;Soll_Ist_Vergleich!$C$5),"Datum überprüfen",""),"")</f>
        <v/>
      </c>
    </row>
    <row r="2596" spans="1:27" x14ac:dyDescent="0.2">
      <c r="A2596" s="243" t="str">
        <f>IF(ISBLANK(B2596),"",COUNTA(B$10:B2596))</f>
        <v/>
      </c>
      <c r="B2596" s="24"/>
      <c r="C2596" s="48"/>
      <c r="D2596" s="48"/>
      <c r="E2596" s="33"/>
      <c r="F2596" s="35"/>
      <c r="G2596" s="35"/>
      <c r="H2596" s="49"/>
      <c r="I2596" s="35"/>
      <c r="J2596" s="34"/>
      <c r="K2596" s="62"/>
      <c r="L2596" s="62"/>
      <c r="M2596" s="114"/>
      <c r="N2596" s="116"/>
      <c r="O2596" s="57"/>
      <c r="P2596" s="50"/>
      <c r="Q2596" s="34"/>
      <c r="R2596" s="48"/>
      <c r="T2596" s="231" t="str">
        <f t="shared" si="127"/>
        <v/>
      </c>
      <c r="U2596" s="230"/>
      <c r="W2596" s="221" t="str">
        <f t="shared" si="128"/>
        <v/>
      </c>
      <c r="X2596" s="221" t="str">
        <f t="shared" si="129"/>
        <v/>
      </c>
      <c r="AA2596" s="216" t="str">
        <f>IF(ISNUMBER(J2596),IF(OR(F2596&lt;Soll_Ist_Vergleich!$C$4,F2596&gt;Soll_Ist_Vergleich!$C$5,I2596&lt;Soll_Ist_Vergleich!$C$4,I2596&gt;Soll_Ist_Vergleich!$C$5,O2596&lt;Soll_Ist_Vergleich!$C$4,O2596&gt;Soll_Ist_Vergleich!$C$5),"Datum überprüfen",""),"")</f>
        <v/>
      </c>
    </row>
    <row r="2597" spans="1:27" x14ac:dyDescent="0.2">
      <c r="A2597" s="243" t="str">
        <f>IF(ISBLANK(B2597),"",COUNTA(B$10:B2597))</f>
        <v/>
      </c>
      <c r="B2597" s="24"/>
      <c r="C2597" s="48"/>
      <c r="D2597" s="48"/>
      <c r="E2597" s="33"/>
      <c r="F2597" s="35"/>
      <c r="G2597" s="35"/>
      <c r="H2597" s="49"/>
      <c r="I2597" s="35"/>
      <c r="J2597" s="34"/>
      <c r="K2597" s="62"/>
      <c r="L2597" s="62"/>
      <c r="M2597" s="114"/>
      <c r="N2597" s="116"/>
      <c r="O2597" s="57"/>
      <c r="P2597" s="50"/>
      <c r="Q2597" s="34"/>
      <c r="R2597" s="48"/>
      <c r="T2597" s="231" t="str">
        <f t="shared" si="127"/>
        <v/>
      </c>
      <c r="U2597" s="230"/>
      <c r="W2597" s="221" t="str">
        <f t="shared" si="128"/>
        <v/>
      </c>
      <c r="X2597" s="221" t="str">
        <f t="shared" si="129"/>
        <v/>
      </c>
      <c r="AA2597" s="216" t="str">
        <f>IF(ISNUMBER(J2597),IF(OR(F2597&lt;Soll_Ist_Vergleich!$C$4,F2597&gt;Soll_Ist_Vergleich!$C$5,I2597&lt;Soll_Ist_Vergleich!$C$4,I2597&gt;Soll_Ist_Vergleich!$C$5,O2597&lt;Soll_Ist_Vergleich!$C$4,O2597&gt;Soll_Ist_Vergleich!$C$5),"Datum überprüfen",""),"")</f>
        <v/>
      </c>
    </row>
    <row r="2598" spans="1:27" x14ac:dyDescent="0.2">
      <c r="A2598" s="243" t="str">
        <f>IF(ISBLANK(B2598),"",COUNTA(B$10:B2598))</f>
        <v/>
      </c>
      <c r="B2598" s="24"/>
      <c r="C2598" s="48"/>
      <c r="D2598" s="48"/>
      <c r="E2598" s="33"/>
      <c r="F2598" s="35"/>
      <c r="G2598" s="35"/>
      <c r="H2598" s="49"/>
      <c r="I2598" s="35"/>
      <c r="J2598" s="34"/>
      <c r="K2598" s="62"/>
      <c r="L2598" s="62"/>
      <c r="M2598" s="114"/>
      <c r="N2598" s="116"/>
      <c r="O2598" s="57"/>
      <c r="P2598" s="50"/>
      <c r="Q2598" s="34"/>
      <c r="R2598" s="48"/>
      <c r="T2598" s="231" t="str">
        <f t="shared" si="127"/>
        <v/>
      </c>
      <c r="U2598" s="230"/>
      <c r="W2598" s="221" t="str">
        <f t="shared" si="128"/>
        <v/>
      </c>
      <c r="X2598" s="221" t="str">
        <f t="shared" si="129"/>
        <v/>
      </c>
      <c r="AA2598" s="216" t="str">
        <f>IF(ISNUMBER(J2598),IF(OR(F2598&lt;Soll_Ist_Vergleich!$C$4,F2598&gt;Soll_Ist_Vergleich!$C$5,I2598&lt;Soll_Ist_Vergleich!$C$4,I2598&gt;Soll_Ist_Vergleich!$C$5,O2598&lt;Soll_Ist_Vergleich!$C$4,O2598&gt;Soll_Ist_Vergleich!$C$5),"Datum überprüfen",""),"")</f>
        <v/>
      </c>
    </row>
    <row r="2599" spans="1:27" x14ac:dyDescent="0.2">
      <c r="A2599" s="243" t="str">
        <f>IF(ISBLANK(B2599),"",COUNTA(B$10:B2599))</f>
        <v/>
      </c>
      <c r="B2599" s="24"/>
      <c r="C2599" s="48"/>
      <c r="D2599" s="48"/>
      <c r="E2599" s="33"/>
      <c r="F2599" s="35"/>
      <c r="G2599" s="35"/>
      <c r="H2599" s="49"/>
      <c r="I2599" s="35"/>
      <c r="J2599" s="34"/>
      <c r="K2599" s="62"/>
      <c r="L2599" s="62"/>
      <c r="M2599" s="114"/>
      <c r="N2599" s="116"/>
      <c r="O2599" s="57"/>
      <c r="P2599" s="50"/>
      <c r="Q2599" s="34"/>
      <c r="R2599" s="48"/>
      <c r="T2599" s="231" t="str">
        <f t="shared" si="127"/>
        <v/>
      </c>
      <c r="U2599" s="230"/>
      <c r="W2599" s="221" t="str">
        <f t="shared" si="128"/>
        <v/>
      </c>
      <c r="X2599" s="221" t="str">
        <f t="shared" si="129"/>
        <v/>
      </c>
      <c r="AA2599" s="216" t="str">
        <f>IF(ISNUMBER(J2599),IF(OR(F2599&lt;Soll_Ist_Vergleich!$C$4,F2599&gt;Soll_Ist_Vergleich!$C$5,I2599&lt;Soll_Ist_Vergleich!$C$4,I2599&gt;Soll_Ist_Vergleich!$C$5,O2599&lt;Soll_Ist_Vergleich!$C$4,O2599&gt;Soll_Ist_Vergleich!$C$5),"Datum überprüfen",""),"")</f>
        <v/>
      </c>
    </row>
    <row r="2600" spans="1:27" x14ac:dyDescent="0.2">
      <c r="A2600" s="243" t="str">
        <f>IF(ISBLANK(B2600),"",COUNTA(B$10:B2600))</f>
        <v/>
      </c>
      <c r="B2600" s="24"/>
      <c r="C2600" s="48"/>
      <c r="D2600" s="48"/>
      <c r="E2600" s="33"/>
      <c r="F2600" s="35"/>
      <c r="G2600" s="35"/>
      <c r="H2600" s="49"/>
      <c r="I2600" s="35"/>
      <c r="J2600" s="34"/>
      <c r="K2600" s="62"/>
      <c r="L2600" s="62"/>
      <c r="M2600" s="114"/>
      <c r="N2600" s="116"/>
      <c r="O2600" s="57"/>
      <c r="P2600" s="50"/>
      <c r="Q2600" s="34"/>
      <c r="R2600" s="48"/>
      <c r="T2600" s="231" t="str">
        <f t="shared" si="127"/>
        <v/>
      </c>
      <c r="U2600" s="230"/>
      <c r="W2600" s="221" t="str">
        <f t="shared" si="128"/>
        <v/>
      </c>
      <c r="X2600" s="221" t="str">
        <f t="shared" si="129"/>
        <v/>
      </c>
      <c r="AA2600" s="216" t="str">
        <f>IF(ISNUMBER(J2600),IF(OR(F2600&lt;Soll_Ist_Vergleich!$C$4,F2600&gt;Soll_Ist_Vergleich!$C$5,I2600&lt;Soll_Ist_Vergleich!$C$4,I2600&gt;Soll_Ist_Vergleich!$C$5,O2600&lt;Soll_Ist_Vergleich!$C$4,O2600&gt;Soll_Ist_Vergleich!$C$5),"Datum überprüfen",""),"")</f>
        <v/>
      </c>
    </row>
    <row r="2601" spans="1:27" x14ac:dyDescent="0.2">
      <c r="A2601" s="243" t="str">
        <f>IF(ISBLANK(B2601),"",COUNTA(B$10:B2601))</f>
        <v/>
      </c>
      <c r="B2601" s="24"/>
      <c r="C2601" s="48"/>
      <c r="D2601" s="48"/>
      <c r="E2601" s="33"/>
      <c r="F2601" s="35"/>
      <c r="G2601" s="35"/>
      <c r="H2601" s="49"/>
      <c r="I2601" s="35"/>
      <c r="J2601" s="34"/>
      <c r="K2601" s="62"/>
      <c r="L2601" s="62"/>
      <c r="M2601" s="114"/>
      <c r="N2601" s="116"/>
      <c r="O2601" s="57"/>
      <c r="P2601" s="50"/>
      <c r="Q2601" s="34"/>
      <c r="R2601" s="48"/>
      <c r="T2601" s="231" t="str">
        <f t="shared" si="127"/>
        <v/>
      </c>
      <c r="U2601" s="230"/>
      <c r="W2601" s="221" t="str">
        <f t="shared" si="128"/>
        <v/>
      </c>
      <c r="X2601" s="221" t="str">
        <f t="shared" si="129"/>
        <v/>
      </c>
      <c r="AA2601" s="216" t="str">
        <f>IF(ISNUMBER(J2601),IF(OR(F2601&lt;Soll_Ist_Vergleich!$C$4,F2601&gt;Soll_Ist_Vergleich!$C$5,I2601&lt;Soll_Ist_Vergleich!$C$4,I2601&gt;Soll_Ist_Vergleich!$C$5,O2601&lt;Soll_Ist_Vergleich!$C$4,O2601&gt;Soll_Ist_Vergleich!$C$5),"Datum überprüfen",""),"")</f>
        <v/>
      </c>
    </row>
    <row r="2602" spans="1:27" x14ac:dyDescent="0.2">
      <c r="A2602" s="243" t="str">
        <f>IF(ISBLANK(B2602),"",COUNTA(B$10:B2602))</f>
        <v/>
      </c>
      <c r="B2602" s="24"/>
      <c r="C2602" s="48"/>
      <c r="D2602" s="48"/>
      <c r="E2602" s="33"/>
      <c r="F2602" s="35"/>
      <c r="G2602" s="35"/>
      <c r="H2602" s="49"/>
      <c r="I2602" s="35"/>
      <c r="J2602" s="34"/>
      <c r="K2602" s="62"/>
      <c r="L2602" s="62"/>
      <c r="M2602" s="114"/>
      <c r="N2602" s="116"/>
      <c r="O2602" s="57"/>
      <c r="P2602" s="50"/>
      <c r="Q2602" s="34"/>
      <c r="R2602" s="48"/>
      <c r="T2602" s="231" t="str">
        <f t="shared" si="127"/>
        <v/>
      </c>
      <c r="U2602" s="230"/>
      <c r="W2602" s="221" t="str">
        <f t="shared" si="128"/>
        <v/>
      </c>
      <c r="X2602" s="221" t="str">
        <f t="shared" si="129"/>
        <v/>
      </c>
      <c r="AA2602" s="216" t="str">
        <f>IF(ISNUMBER(J2602),IF(OR(F2602&lt;Soll_Ist_Vergleich!$C$4,F2602&gt;Soll_Ist_Vergleich!$C$5,I2602&lt;Soll_Ist_Vergleich!$C$4,I2602&gt;Soll_Ist_Vergleich!$C$5,O2602&lt;Soll_Ist_Vergleich!$C$4,O2602&gt;Soll_Ist_Vergleich!$C$5),"Datum überprüfen",""),"")</f>
        <v/>
      </c>
    </row>
    <row r="2603" spans="1:27" x14ac:dyDescent="0.2">
      <c r="A2603" s="243" t="str">
        <f>IF(ISBLANK(B2603),"",COUNTA(B$10:B2603))</f>
        <v/>
      </c>
      <c r="B2603" s="24"/>
      <c r="C2603" s="48"/>
      <c r="D2603" s="48"/>
      <c r="E2603" s="33"/>
      <c r="F2603" s="35"/>
      <c r="G2603" s="35"/>
      <c r="H2603" s="49"/>
      <c r="I2603" s="35"/>
      <c r="J2603" s="34"/>
      <c r="K2603" s="62"/>
      <c r="L2603" s="62"/>
      <c r="M2603" s="114"/>
      <c r="N2603" s="116"/>
      <c r="O2603" s="57"/>
      <c r="P2603" s="50"/>
      <c r="Q2603" s="34"/>
      <c r="R2603" s="48"/>
      <c r="T2603" s="231" t="str">
        <f t="shared" si="127"/>
        <v/>
      </c>
      <c r="U2603" s="230"/>
      <c r="W2603" s="221" t="str">
        <f t="shared" si="128"/>
        <v/>
      </c>
      <c r="X2603" s="221" t="str">
        <f t="shared" si="129"/>
        <v/>
      </c>
      <c r="AA2603" s="216" t="str">
        <f>IF(ISNUMBER(J2603),IF(OR(F2603&lt;Soll_Ist_Vergleich!$C$4,F2603&gt;Soll_Ist_Vergleich!$C$5,I2603&lt;Soll_Ist_Vergleich!$C$4,I2603&gt;Soll_Ist_Vergleich!$C$5,O2603&lt;Soll_Ist_Vergleich!$C$4,O2603&gt;Soll_Ist_Vergleich!$C$5),"Datum überprüfen",""),"")</f>
        <v/>
      </c>
    </row>
    <row r="2604" spans="1:27" x14ac:dyDescent="0.2">
      <c r="A2604" s="243" t="str">
        <f>IF(ISBLANK(B2604),"",COUNTA(B$10:B2604))</f>
        <v/>
      </c>
      <c r="B2604" s="24"/>
      <c r="C2604" s="48"/>
      <c r="D2604" s="48"/>
      <c r="E2604" s="33"/>
      <c r="F2604" s="35"/>
      <c r="G2604" s="35"/>
      <c r="H2604" s="49"/>
      <c r="I2604" s="35"/>
      <c r="J2604" s="34"/>
      <c r="K2604" s="62"/>
      <c r="L2604" s="62"/>
      <c r="M2604" s="114"/>
      <c r="N2604" s="116"/>
      <c r="O2604" s="57"/>
      <c r="P2604" s="50"/>
      <c r="Q2604" s="34"/>
      <c r="R2604" s="48"/>
      <c r="T2604" s="231" t="str">
        <f t="shared" si="127"/>
        <v/>
      </c>
      <c r="U2604" s="230"/>
      <c r="W2604" s="221" t="str">
        <f t="shared" si="128"/>
        <v/>
      </c>
      <c r="X2604" s="221" t="str">
        <f t="shared" si="129"/>
        <v/>
      </c>
      <c r="AA2604" s="216" t="str">
        <f>IF(ISNUMBER(J2604),IF(OR(F2604&lt;Soll_Ist_Vergleich!$C$4,F2604&gt;Soll_Ist_Vergleich!$C$5,I2604&lt;Soll_Ist_Vergleich!$C$4,I2604&gt;Soll_Ist_Vergleich!$C$5,O2604&lt;Soll_Ist_Vergleich!$C$4,O2604&gt;Soll_Ist_Vergleich!$C$5),"Datum überprüfen",""),"")</f>
        <v/>
      </c>
    </row>
    <row r="2605" spans="1:27" x14ac:dyDescent="0.2">
      <c r="A2605" s="243" t="str">
        <f>IF(ISBLANK(B2605),"",COUNTA(B$10:B2605))</f>
        <v/>
      </c>
      <c r="B2605" s="24"/>
      <c r="C2605" s="48"/>
      <c r="D2605" s="48"/>
      <c r="E2605" s="33"/>
      <c r="F2605" s="35"/>
      <c r="G2605" s="35"/>
      <c r="H2605" s="49"/>
      <c r="I2605" s="35"/>
      <c r="J2605" s="34"/>
      <c r="K2605" s="62"/>
      <c r="L2605" s="62"/>
      <c r="M2605" s="114"/>
      <c r="N2605" s="116"/>
      <c r="O2605" s="57"/>
      <c r="P2605" s="50"/>
      <c r="Q2605" s="34"/>
      <c r="R2605" s="48"/>
      <c r="T2605" s="231" t="str">
        <f t="shared" si="127"/>
        <v/>
      </c>
      <c r="U2605" s="230"/>
      <c r="W2605" s="221" t="str">
        <f t="shared" si="128"/>
        <v/>
      </c>
      <c r="X2605" s="221" t="str">
        <f t="shared" si="129"/>
        <v/>
      </c>
      <c r="AA2605" s="216" t="str">
        <f>IF(ISNUMBER(J2605),IF(OR(F2605&lt;Soll_Ist_Vergleich!$C$4,F2605&gt;Soll_Ist_Vergleich!$C$5,I2605&lt;Soll_Ist_Vergleich!$C$4,I2605&gt;Soll_Ist_Vergleich!$C$5,O2605&lt;Soll_Ist_Vergleich!$C$4,O2605&gt;Soll_Ist_Vergleich!$C$5),"Datum überprüfen",""),"")</f>
        <v/>
      </c>
    </row>
    <row r="2606" spans="1:27" x14ac:dyDescent="0.2">
      <c r="A2606" s="243" t="str">
        <f>IF(ISBLANK(B2606),"",COUNTA(B$10:B2606))</f>
        <v/>
      </c>
      <c r="B2606" s="24"/>
      <c r="C2606" s="48"/>
      <c r="D2606" s="48"/>
      <c r="E2606" s="33"/>
      <c r="F2606" s="35"/>
      <c r="G2606" s="35"/>
      <c r="H2606" s="49"/>
      <c r="I2606" s="35"/>
      <c r="J2606" s="34"/>
      <c r="K2606" s="62"/>
      <c r="L2606" s="62"/>
      <c r="M2606" s="114"/>
      <c r="N2606" s="116"/>
      <c r="O2606" s="57"/>
      <c r="P2606" s="50"/>
      <c r="Q2606" s="34"/>
      <c r="R2606" s="48"/>
      <c r="T2606" s="231" t="str">
        <f t="shared" si="127"/>
        <v/>
      </c>
      <c r="U2606" s="230"/>
      <c r="W2606" s="221" t="str">
        <f t="shared" si="128"/>
        <v/>
      </c>
      <c r="X2606" s="221" t="str">
        <f t="shared" si="129"/>
        <v/>
      </c>
      <c r="AA2606" s="216" t="str">
        <f>IF(ISNUMBER(J2606),IF(OR(F2606&lt;Soll_Ist_Vergleich!$C$4,F2606&gt;Soll_Ist_Vergleich!$C$5,I2606&lt;Soll_Ist_Vergleich!$C$4,I2606&gt;Soll_Ist_Vergleich!$C$5,O2606&lt;Soll_Ist_Vergleich!$C$4,O2606&gt;Soll_Ist_Vergleich!$C$5),"Datum überprüfen",""),"")</f>
        <v/>
      </c>
    </row>
    <row r="2607" spans="1:27" x14ac:dyDescent="0.2">
      <c r="A2607" s="243" t="str">
        <f>IF(ISBLANK(B2607),"",COUNTA(B$10:B2607))</f>
        <v/>
      </c>
      <c r="B2607" s="24"/>
      <c r="C2607" s="48"/>
      <c r="D2607" s="48"/>
      <c r="E2607" s="33"/>
      <c r="F2607" s="35"/>
      <c r="G2607" s="35"/>
      <c r="H2607" s="49"/>
      <c r="I2607" s="35"/>
      <c r="J2607" s="34"/>
      <c r="K2607" s="62"/>
      <c r="L2607" s="62"/>
      <c r="M2607" s="114"/>
      <c r="N2607" s="116"/>
      <c r="O2607" s="57"/>
      <c r="P2607" s="50"/>
      <c r="Q2607" s="34"/>
      <c r="R2607" s="48"/>
      <c r="T2607" s="231" t="str">
        <f t="shared" si="127"/>
        <v/>
      </c>
      <c r="U2607" s="230"/>
      <c r="W2607" s="221" t="str">
        <f t="shared" si="128"/>
        <v/>
      </c>
      <c r="X2607" s="221" t="str">
        <f t="shared" si="129"/>
        <v/>
      </c>
      <c r="AA2607" s="216" t="str">
        <f>IF(ISNUMBER(J2607),IF(OR(F2607&lt;Soll_Ist_Vergleich!$C$4,F2607&gt;Soll_Ist_Vergleich!$C$5,I2607&lt;Soll_Ist_Vergleich!$C$4,I2607&gt;Soll_Ist_Vergleich!$C$5,O2607&lt;Soll_Ist_Vergleich!$C$4,O2607&gt;Soll_Ist_Vergleich!$C$5),"Datum überprüfen",""),"")</f>
        <v/>
      </c>
    </row>
    <row r="2608" spans="1:27" x14ac:dyDescent="0.2">
      <c r="A2608" s="243" t="str">
        <f>IF(ISBLANK(B2608),"",COUNTA(B$10:B2608))</f>
        <v/>
      </c>
      <c r="B2608" s="24"/>
      <c r="C2608" s="48"/>
      <c r="D2608" s="48"/>
      <c r="E2608" s="33"/>
      <c r="F2608" s="35"/>
      <c r="G2608" s="35"/>
      <c r="H2608" s="49"/>
      <c r="I2608" s="35"/>
      <c r="J2608" s="34"/>
      <c r="K2608" s="62"/>
      <c r="L2608" s="62"/>
      <c r="M2608" s="114"/>
      <c r="N2608" s="116"/>
      <c r="O2608" s="57"/>
      <c r="P2608" s="50"/>
      <c r="Q2608" s="34"/>
      <c r="R2608" s="48"/>
      <c r="T2608" s="231" t="str">
        <f t="shared" si="127"/>
        <v/>
      </c>
      <c r="U2608" s="230"/>
      <c r="W2608" s="221" t="str">
        <f t="shared" si="128"/>
        <v/>
      </c>
      <c r="X2608" s="221" t="str">
        <f t="shared" si="129"/>
        <v/>
      </c>
      <c r="AA2608" s="216" t="str">
        <f>IF(ISNUMBER(J2608),IF(OR(F2608&lt;Soll_Ist_Vergleich!$C$4,F2608&gt;Soll_Ist_Vergleich!$C$5,I2608&lt;Soll_Ist_Vergleich!$C$4,I2608&gt;Soll_Ist_Vergleich!$C$5,O2608&lt;Soll_Ist_Vergleich!$C$4,O2608&gt;Soll_Ist_Vergleich!$C$5),"Datum überprüfen",""),"")</f>
        <v/>
      </c>
    </row>
    <row r="2609" spans="1:27" x14ac:dyDescent="0.2">
      <c r="A2609" s="243" t="str">
        <f>IF(ISBLANK(B2609),"",COUNTA(B$10:B2609))</f>
        <v/>
      </c>
      <c r="B2609" s="24"/>
      <c r="C2609" s="48"/>
      <c r="D2609" s="48"/>
      <c r="E2609" s="33"/>
      <c r="F2609" s="35"/>
      <c r="G2609" s="35"/>
      <c r="H2609" s="49"/>
      <c r="I2609" s="35"/>
      <c r="J2609" s="34"/>
      <c r="K2609" s="62"/>
      <c r="L2609" s="62"/>
      <c r="M2609" s="114"/>
      <c r="N2609" s="116"/>
      <c r="O2609" s="57"/>
      <c r="P2609" s="50"/>
      <c r="Q2609" s="34"/>
      <c r="R2609" s="48"/>
      <c r="T2609" s="231" t="str">
        <f t="shared" si="127"/>
        <v/>
      </c>
      <c r="U2609" s="230"/>
      <c r="W2609" s="221" t="str">
        <f t="shared" si="128"/>
        <v/>
      </c>
      <c r="X2609" s="221" t="str">
        <f t="shared" si="129"/>
        <v/>
      </c>
      <c r="AA2609" s="216" t="str">
        <f>IF(ISNUMBER(J2609),IF(OR(F2609&lt;Soll_Ist_Vergleich!$C$4,F2609&gt;Soll_Ist_Vergleich!$C$5,I2609&lt;Soll_Ist_Vergleich!$C$4,I2609&gt;Soll_Ist_Vergleich!$C$5,O2609&lt;Soll_Ist_Vergleich!$C$4,O2609&gt;Soll_Ist_Vergleich!$C$5),"Datum überprüfen",""),"")</f>
        <v/>
      </c>
    </row>
    <row r="2610" spans="1:27" x14ac:dyDescent="0.2">
      <c r="A2610" s="243" t="str">
        <f>IF(ISBLANK(B2610),"",COUNTA(B$10:B2610))</f>
        <v/>
      </c>
      <c r="B2610" s="24"/>
      <c r="C2610" s="48"/>
      <c r="D2610" s="48"/>
      <c r="E2610" s="33"/>
      <c r="F2610" s="35"/>
      <c r="G2610" s="35"/>
      <c r="H2610" s="49"/>
      <c r="I2610" s="35"/>
      <c r="J2610" s="34"/>
      <c r="K2610" s="62"/>
      <c r="L2610" s="62"/>
      <c r="M2610" s="114"/>
      <c r="N2610" s="116"/>
      <c r="O2610" s="57"/>
      <c r="P2610" s="50"/>
      <c r="Q2610" s="34"/>
      <c r="R2610" s="48"/>
      <c r="T2610" s="231" t="str">
        <f t="shared" si="127"/>
        <v/>
      </c>
      <c r="U2610" s="230"/>
      <c r="W2610" s="221" t="str">
        <f t="shared" si="128"/>
        <v/>
      </c>
      <c r="X2610" s="221" t="str">
        <f t="shared" si="129"/>
        <v/>
      </c>
      <c r="AA2610" s="216" t="str">
        <f>IF(ISNUMBER(J2610),IF(OR(F2610&lt;Soll_Ist_Vergleich!$C$4,F2610&gt;Soll_Ist_Vergleich!$C$5,I2610&lt;Soll_Ist_Vergleich!$C$4,I2610&gt;Soll_Ist_Vergleich!$C$5,O2610&lt;Soll_Ist_Vergleich!$C$4,O2610&gt;Soll_Ist_Vergleich!$C$5),"Datum überprüfen",""),"")</f>
        <v/>
      </c>
    </row>
    <row r="2611" spans="1:27" x14ac:dyDescent="0.2">
      <c r="A2611" s="243" t="str">
        <f>IF(ISBLANK(B2611),"",COUNTA(B$10:B2611))</f>
        <v/>
      </c>
      <c r="B2611" s="24"/>
      <c r="C2611" s="48"/>
      <c r="D2611" s="48"/>
      <c r="E2611" s="33"/>
      <c r="F2611" s="35"/>
      <c r="G2611" s="35"/>
      <c r="H2611" s="49"/>
      <c r="I2611" s="35"/>
      <c r="J2611" s="34"/>
      <c r="K2611" s="62"/>
      <c r="L2611" s="62"/>
      <c r="M2611" s="114"/>
      <c r="N2611" s="116"/>
      <c r="O2611" s="57"/>
      <c r="P2611" s="50"/>
      <c r="Q2611" s="34"/>
      <c r="R2611" s="48"/>
      <c r="T2611" s="231" t="str">
        <f t="shared" si="127"/>
        <v/>
      </c>
      <c r="U2611" s="230"/>
      <c r="W2611" s="221" t="str">
        <f t="shared" si="128"/>
        <v/>
      </c>
      <c r="X2611" s="221" t="str">
        <f t="shared" si="129"/>
        <v/>
      </c>
      <c r="AA2611" s="216" t="str">
        <f>IF(ISNUMBER(J2611),IF(OR(F2611&lt;Soll_Ist_Vergleich!$C$4,F2611&gt;Soll_Ist_Vergleich!$C$5,I2611&lt;Soll_Ist_Vergleich!$C$4,I2611&gt;Soll_Ist_Vergleich!$C$5,O2611&lt;Soll_Ist_Vergleich!$C$4,O2611&gt;Soll_Ist_Vergleich!$C$5),"Datum überprüfen",""),"")</f>
        <v/>
      </c>
    </row>
    <row r="2612" spans="1:27" x14ac:dyDescent="0.2">
      <c r="A2612" s="243" t="str">
        <f>IF(ISBLANK(B2612),"",COUNTA(B$10:B2612))</f>
        <v/>
      </c>
      <c r="B2612" s="24"/>
      <c r="C2612" s="48"/>
      <c r="D2612" s="48"/>
      <c r="E2612" s="33"/>
      <c r="F2612" s="35"/>
      <c r="G2612" s="35"/>
      <c r="H2612" s="49"/>
      <c r="I2612" s="35"/>
      <c r="J2612" s="34"/>
      <c r="K2612" s="62"/>
      <c r="L2612" s="62"/>
      <c r="M2612" s="114"/>
      <c r="N2612" s="116"/>
      <c r="O2612" s="57"/>
      <c r="P2612" s="50"/>
      <c r="Q2612" s="34"/>
      <c r="R2612" s="48"/>
      <c r="T2612" s="231" t="str">
        <f t="shared" si="127"/>
        <v/>
      </c>
      <c r="U2612" s="230"/>
      <c r="W2612" s="221" t="str">
        <f t="shared" si="128"/>
        <v/>
      </c>
      <c r="X2612" s="221" t="str">
        <f t="shared" si="129"/>
        <v/>
      </c>
      <c r="AA2612" s="216" t="str">
        <f>IF(ISNUMBER(J2612),IF(OR(F2612&lt;Soll_Ist_Vergleich!$C$4,F2612&gt;Soll_Ist_Vergleich!$C$5,I2612&lt;Soll_Ist_Vergleich!$C$4,I2612&gt;Soll_Ist_Vergleich!$C$5,O2612&lt;Soll_Ist_Vergleich!$C$4,O2612&gt;Soll_Ist_Vergleich!$C$5),"Datum überprüfen",""),"")</f>
        <v/>
      </c>
    </row>
    <row r="2613" spans="1:27" x14ac:dyDescent="0.2">
      <c r="A2613" s="243" t="str">
        <f>IF(ISBLANK(B2613),"",COUNTA(B$10:B2613))</f>
        <v/>
      </c>
      <c r="B2613" s="24"/>
      <c r="C2613" s="48"/>
      <c r="D2613" s="48"/>
      <c r="E2613" s="33"/>
      <c r="F2613" s="35"/>
      <c r="G2613" s="35"/>
      <c r="H2613" s="49"/>
      <c r="I2613" s="35"/>
      <c r="J2613" s="34"/>
      <c r="K2613" s="62"/>
      <c r="L2613" s="62"/>
      <c r="M2613" s="114"/>
      <c r="N2613" s="116"/>
      <c r="O2613" s="57"/>
      <c r="P2613" s="50"/>
      <c r="Q2613" s="34"/>
      <c r="R2613" s="48"/>
      <c r="T2613" s="231" t="str">
        <f t="shared" si="127"/>
        <v/>
      </c>
      <c r="U2613" s="230"/>
      <c r="W2613" s="221" t="str">
        <f t="shared" si="128"/>
        <v/>
      </c>
      <c r="X2613" s="221" t="str">
        <f t="shared" si="129"/>
        <v/>
      </c>
      <c r="AA2613" s="216" t="str">
        <f>IF(ISNUMBER(J2613),IF(OR(F2613&lt;Soll_Ist_Vergleich!$C$4,F2613&gt;Soll_Ist_Vergleich!$C$5,I2613&lt;Soll_Ist_Vergleich!$C$4,I2613&gt;Soll_Ist_Vergleich!$C$5,O2613&lt;Soll_Ist_Vergleich!$C$4,O2613&gt;Soll_Ist_Vergleich!$C$5),"Datum überprüfen",""),"")</f>
        <v/>
      </c>
    </row>
    <row r="2614" spans="1:27" x14ac:dyDescent="0.2">
      <c r="A2614" s="243" t="str">
        <f>IF(ISBLANK(B2614),"",COUNTA(B$10:B2614))</f>
        <v/>
      </c>
      <c r="B2614" s="24"/>
      <c r="C2614" s="48"/>
      <c r="D2614" s="48"/>
      <c r="E2614" s="33"/>
      <c r="F2614" s="35"/>
      <c r="G2614" s="35"/>
      <c r="H2614" s="49"/>
      <c r="I2614" s="35"/>
      <c r="J2614" s="34"/>
      <c r="K2614" s="62"/>
      <c r="L2614" s="62"/>
      <c r="M2614" s="114"/>
      <c r="N2614" s="116"/>
      <c r="O2614" s="57"/>
      <c r="P2614" s="50"/>
      <c r="Q2614" s="34"/>
      <c r="R2614" s="48"/>
      <c r="T2614" s="231" t="str">
        <f t="shared" si="127"/>
        <v/>
      </c>
      <c r="U2614" s="230"/>
      <c r="W2614" s="221" t="str">
        <f t="shared" si="128"/>
        <v/>
      </c>
      <c r="X2614" s="221" t="str">
        <f t="shared" si="129"/>
        <v/>
      </c>
      <c r="AA2614" s="216" t="str">
        <f>IF(ISNUMBER(J2614),IF(OR(F2614&lt;Soll_Ist_Vergleich!$C$4,F2614&gt;Soll_Ist_Vergleich!$C$5,I2614&lt;Soll_Ist_Vergleich!$C$4,I2614&gt;Soll_Ist_Vergleich!$C$5,O2614&lt;Soll_Ist_Vergleich!$C$4,O2614&gt;Soll_Ist_Vergleich!$C$5),"Datum überprüfen",""),"")</f>
        <v/>
      </c>
    </row>
    <row r="2615" spans="1:27" x14ac:dyDescent="0.2">
      <c r="A2615" s="243" t="str">
        <f>IF(ISBLANK(B2615),"",COUNTA(B$10:B2615))</f>
        <v/>
      </c>
      <c r="B2615" s="24"/>
      <c r="C2615" s="48"/>
      <c r="D2615" s="48"/>
      <c r="E2615" s="33"/>
      <c r="F2615" s="35"/>
      <c r="G2615" s="35"/>
      <c r="H2615" s="49"/>
      <c r="I2615" s="35"/>
      <c r="J2615" s="34"/>
      <c r="K2615" s="62"/>
      <c r="L2615" s="62"/>
      <c r="M2615" s="114"/>
      <c r="N2615" s="116"/>
      <c r="O2615" s="57"/>
      <c r="P2615" s="50"/>
      <c r="Q2615" s="34"/>
      <c r="R2615" s="48"/>
      <c r="T2615" s="231" t="str">
        <f t="shared" si="127"/>
        <v/>
      </c>
      <c r="U2615" s="230"/>
      <c r="W2615" s="221" t="str">
        <f t="shared" si="128"/>
        <v/>
      </c>
      <c r="X2615" s="221" t="str">
        <f t="shared" si="129"/>
        <v/>
      </c>
      <c r="AA2615" s="216" t="str">
        <f>IF(ISNUMBER(J2615),IF(OR(F2615&lt;Soll_Ist_Vergleich!$C$4,F2615&gt;Soll_Ist_Vergleich!$C$5,I2615&lt;Soll_Ist_Vergleich!$C$4,I2615&gt;Soll_Ist_Vergleich!$C$5,O2615&lt;Soll_Ist_Vergleich!$C$4,O2615&gt;Soll_Ist_Vergleich!$C$5),"Datum überprüfen",""),"")</f>
        <v/>
      </c>
    </row>
    <row r="2616" spans="1:27" x14ac:dyDescent="0.2">
      <c r="A2616" s="243" t="str">
        <f>IF(ISBLANK(B2616),"",COUNTA(B$10:B2616))</f>
        <v/>
      </c>
      <c r="B2616" s="24"/>
      <c r="C2616" s="48"/>
      <c r="D2616" s="48"/>
      <c r="E2616" s="33"/>
      <c r="F2616" s="35"/>
      <c r="G2616" s="35"/>
      <c r="H2616" s="49"/>
      <c r="I2616" s="35"/>
      <c r="J2616" s="34"/>
      <c r="K2616" s="62"/>
      <c r="L2616" s="62"/>
      <c r="M2616" s="114"/>
      <c r="N2616" s="116"/>
      <c r="O2616" s="57"/>
      <c r="P2616" s="50"/>
      <c r="Q2616" s="34"/>
      <c r="R2616" s="48"/>
      <c r="T2616" s="231" t="str">
        <f t="shared" si="127"/>
        <v/>
      </c>
      <c r="U2616" s="230"/>
      <c r="W2616" s="221" t="str">
        <f t="shared" si="128"/>
        <v/>
      </c>
      <c r="X2616" s="221" t="str">
        <f t="shared" si="129"/>
        <v/>
      </c>
      <c r="AA2616" s="216" t="str">
        <f>IF(ISNUMBER(J2616),IF(OR(F2616&lt;Soll_Ist_Vergleich!$C$4,F2616&gt;Soll_Ist_Vergleich!$C$5,I2616&lt;Soll_Ist_Vergleich!$C$4,I2616&gt;Soll_Ist_Vergleich!$C$5,O2616&lt;Soll_Ist_Vergleich!$C$4,O2616&gt;Soll_Ist_Vergleich!$C$5),"Datum überprüfen",""),"")</f>
        <v/>
      </c>
    </row>
    <row r="2617" spans="1:27" x14ac:dyDescent="0.2">
      <c r="A2617" s="243" t="str">
        <f>IF(ISBLANK(B2617),"",COUNTA(B$10:B2617))</f>
        <v/>
      </c>
      <c r="B2617" s="24"/>
      <c r="C2617" s="48"/>
      <c r="D2617" s="48"/>
      <c r="E2617" s="33"/>
      <c r="F2617" s="35"/>
      <c r="G2617" s="35"/>
      <c r="H2617" s="49"/>
      <c r="I2617" s="35"/>
      <c r="J2617" s="34"/>
      <c r="K2617" s="62"/>
      <c r="L2617" s="62"/>
      <c r="M2617" s="114"/>
      <c r="N2617" s="116"/>
      <c r="O2617" s="57"/>
      <c r="P2617" s="50"/>
      <c r="Q2617" s="34"/>
      <c r="R2617" s="48"/>
      <c r="T2617" s="231" t="str">
        <f t="shared" si="127"/>
        <v/>
      </c>
      <c r="U2617" s="230"/>
      <c r="W2617" s="221" t="str">
        <f t="shared" si="128"/>
        <v/>
      </c>
      <c r="X2617" s="221" t="str">
        <f t="shared" si="129"/>
        <v/>
      </c>
      <c r="AA2617" s="216" t="str">
        <f>IF(ISNUMBER(J2617),IF(OR(F2617&lt;Soll_Ist_Vergleich!$C$4,F2617&gt;Soll_Ist_Vergleich!$C$5,I2617&lt;Soll_Ist_Vergleich!$C$4,I2617&gt;Soll_Ist_Vergleich!$C$5,O2617&lt;Soll_Ist_Vergleich!$C$4,O2617&gt;Soll_Ist_Vergleich!$C$5),"Datum überprüfen",""),"")</f>
        <v/>
      </c>
    </row>
    <row r="2618" spans="1:27" x14ac:dyDescent="0.2">
      <c r="A2618" s="243" t="str">
        <f>IF(ISBLANK(B2618),"",COUNTA(B$10:B2618))</f>
        <v/>
      </c>
      <c r="B2618" s="24"/>
      <c r="C2618" s="48"/>
      <c r="D2618" s="48"/>
      <c r="E2618" s="33"/>
      <c r="F2618" s="35"/>
      <c r="G2618" s="35"/>
      <c r="H2618" s="49"/>
      <c r="I2618" s="35"/>
      <c r="J2618" s="34"/>
      <c r="K2618" s="62"/>
      <c r="L2618" s="62"/>
      <c r="M2618" s="114"/>
      <c r="N2618" s="116"/>
      <c r="O2618" s="57"/>
      <c r="P2618" s="50"/>
      <c r="Q2618" s="34"/>
      <c r="R2618" s="48"/>
      <c r="T2618" s="231" t="str">
        <f t="shared" ref="T2618:T2681" si="130">IF(ISNUMBER(Q2618),Q2618-S2618,"")</f>
        <v/>
      </c>
      <c r="U2618" s="230"/>
      <c r="W2618" s="221" t="str">
        <f t="shared" ref="W2618:W2681" si="131">IF(ISNUMBER(J2618),ROUND(J2618/(1+L2618/100)*(1-K2618/100),2),"")</f>
        <v/>
      </c>
      <c r="X2618" s="221" t="str">
        <f t="shared" ref="X2618:X2681" si="132">IF(ISNUMBER(J2618),ROUND(J2618/(1+L2618/100),2),"")</f>
        <v/>
      </c>
      <c r="AA2618" s="216" t="str">
        <f>IF(ISNUMBER(J2618),IF(OR(F2618&lt;Soll_Ist_Vergleich!$C$4,F2618&gt;Soll_Ist_Vergleich!$C$5,I2618&lt;Soll_Ist_Vergleich!$C$4,I2618&gt;Soll_Ist_Vergleich!$C$5,O2618&lt;Soll_Ist_Vergleich!$C$4,O2618&gt;Soll_Ist_Vergleich!$C$5),"Datum überprüfen",""),"")</f>
        <v/>
      </c>
    </row>
    <row r="2619" spans="1:27" x14ac:dyDescent="0.2">
      <c r="A2619" s="243" t="str">
        <f>IF(ISBLANK(B2619),"",COUNTA(B$10:B2619))</f>
        <v/>
      </c>
      <c r="B2619" s="24"/>
      <c r="C2619" s="48"/>
      <c r="D2619" s="48"/>
      <c r="E2619" s="33"/>
      <c r="F2619" s="35"/>
      <c r="G2619" s="35"/>
      <c r="H2619" s="49"/>
      <c r="I2619" s="35"/>
      <c r="J2619" s="34"/>
      <c r="K2619" s="62"/>
      <c r="L2619" s="62"/>
      <c r="M2619" s="114"/>
      <c r="N2619" s="116"/>
      <c r="O2619" s="57"/>
      <c r="P2619" s="50"/>
      <c r="Q2619" s="34"/>
      <c r="R2619" s="48"/>
      <c r="T2619" s="231" t="str">
        <f t="shared" si="130"/>
        <v/>
      </c>
      <c r="U2619" s="230"/>
      <c r="W2619" s="221" t="str">
        <f t="shared" si="131"/>
        <v/>
      </c>
      <c r="X2619" s="221" t="str">
        <f t="shared" si="132"/>
        <v/>
      </c>
      <c r="AA2619" s="216" t="str">
        <f>IF(ISNUMBER(J2619),IF(OR(F2619&lt;Soll_Ist_Vergleich!$C$4,F2619&gt;Soll_Ist_Vergleich!$C$5,I2619&lt;Soll_Ist_Vergleich!$C$4,I2619&gt;Soll_Ist_Vergleich!$C$5,O2619&lt;Soll_Ist_Vergleich!$C$4,O2619&gt;Soll_Ist_Vergleich!$C$5),"Datum überprüfen",""),"")</f>
        <v/>
      </c>
    </row>
    <row r="2620" spans="1:27" x14ac:dyDescent="0.2">
      <c r="A2620" s="243" t="str">
        <f>IF(ISBLANK(B2620),"",COUNTA(B$10:B2620))</f>
        <v/>
      </c>
      <c r="B2620" s="24"/>
      <c r="C2620" s="48"/>
      <c r="D2620" s="48"/>
      <c r="E2620" s="33"/>
      <c r="F2620" s="35"/>
      <c r="G2620" s="35"/>
      <c r="H2620" s="49"/>
      <c r="I2620" s="35"/>
      <c r="J2620" s="34"/>
      <c r="K2620" s="62"/>
      <c r="L2620" s="62"/>
      <c r="M2620" s="114"/>
      <c r="N2620" s="116"/>
      <c r="O2620" s="57"/>
      <c r="P2620" s="50"/>
      <c r="Q2620" s="34"/>
      <c r="R2620" s="48"/>
      <c r="T2620" s="231" t="str">
        <f t="shared" si="130"/>
        <v/>
      </c>
      <c r="U2620" s="230"/>
      <c r="W2620" s="221" t="str">
        <f t="shared" si="131"/>
        <v/>
      </c>
      <c r="X2620" s="221" t="str">
        <f t="shared" si="132"/>
        <v/>
      </c>
      <c r="AA2620" s="216" t="str">
        <f>IF(ISNUMBER(J2620),IF(OR(F2620&lt;Soll_Ist_Vergleich!$C$4,F2620&gt;Soll_Ist_Vergleich!$C$5,I2620&lt;Soll_Ist_Vergleich!$C$4,I2620&gt;Soll_Ist_Vergleich!$C$5,O2620&lt;Soll_Ist_Vergleich!$C$4,O2620&gt;Soll_Ist_Vergleich!$C$5),"Datum überprüfen",""),"")</f>
        <v/>
      </c>
    </row>
    <row r="2621" spans="1:27" x14ac:dyDescent="0.2">
      <c r="A2621" s="243" t="str">
        <f>IF(ISBLANK(B2621),"",COUNTA(B$10:B2621))</f>
        <v/>
      </c>
      <c r="B2621" s="24"/>
      <c r="C2621" s="48"/>
      <c r="D2621" s="48"/>
      <c r="E2621" s="33"/>
      <c r="F2621" s="35"/>
      <c r="G2621" s="35"/>
      <c r="H2621" s="49"/>
      <c r="I2621" s="35"/>
      <c r="J2621" s="34"/>
      <c r="K2621" s="62"/>
      <c r="L2621" s="62"/>
      <c r="M2621" s="114"/>
      <c r="N2621" s="116"/>
      <c r="O2621" s="57"/>
      <c r="P2621" s="50"/>
      <c r="Q2621" s="34"/>
      <c r="R2621" s="48"/>
      <c r="T2621" s="231" t="str">
        <f t="shared" si="130"/>
        <v/>
      </c>
      <c r="U2621" s="230"/>
      <c r="W2621" s="221" t="str">
        <f t="shared" si="131"/>
        <v/>
      </c>
      <c r="X2621" s="221" t="str">
        <f t="shared" si="132"/>
        <v/>
      </c>
      <c r="AA2621" s="216" t="str">
        <f>IF(ISNUMBER(J2621),IF(OR(F2621&lt;Soll_Ist_Vergleich!$C$4,F2621&gt;Soll_Ist_Vergleich!$C$5,I2621&lt;Soll_Ist_Vergleich!$C$4,I2621&gt;Soll_Ist_Vergleich!$C$5,O2621&lt;Soll_Ist_Vergleich!$C$4,O2621&gt;Soll_Ist_Vergleich!$C$5),"Datum überprüfen",""),"")</f>
        <v/>
      </c>
    </row>
    <row r="2622" spans="1:27" x14ac:dyDescent="0.2">
      <c r="A2622" s="243" t="str">
        <f>IF(ISBLANK(B2622),"",COUNTA(B$10:B2622))</f>
        <v/>
      </c>
      <c r="B2622" s="24"/>
      <c r="C2622" s="48"/>
      <c r="D2622" s="48"/>
      <c r="E2622" s="33"/>
      <c r="F2622" s="35"/>
      <c r="G2622" s="35"/>
      <c r="H2622" s="49"/>
      <c r="I2622" s="35"/>
      <c r="J2622" s="34"/>
      <c r="K2622" s="62"/>
      <c r="L2622" s="62"/>
      <c r="M2622" s="114"/>
      <c r="N2622" s="116"/>
      <c r="O2622" s="57"/>
      <c r="P2622" s="50"/>
      <c r="Q2622" s="34"/>
      <c r="R2622" s="48"/>
      <c r="T2622" s="231" t="str">
        <f t="shared" si="130"/>
        <v/>
      </c>
      <c r="U2622" s="230"/>
      <c r="W2622" s="221" t="str">
        <f t="shared" si="131"/>
        <v/>
      </c>
      <c r="X2622" s="221" t="str">
        <f t="shared" si="132"/>
        <v/>
      </c>
      <c r="AA2622" s="216" t="str">
        <f>IF(ISNUMBER(J2622),IF(OR(F2622&lt;Soll_Ist_Vergleich!$C$4,F2622&gt;Soll_Ist_Vergleich!$C$5,I2622&lt;Soll_Ist_Vergleich!$C$4,I2622&gt;Soll_Ist_Vergleich!$C$5,O2622&lt;Soll_Ist_Vergleich!$C$4,O2622&gt;Soll_Ist_Vergleich!$C$5),"Datum überprüfen",""),"")</f>
        <v/>
      </c>
    </row>
    <row r="2623" spans="1:27" x14ac:dyDescent="0.2">
      <c r="A2623" s="243" t="str">
        <f>IF(ISBLANK(B2623),"",COUNTA(B$10:B2623))</f>
        <v/>
      </c>
      <c r="B2623" s="24"/>
      <c r="C2623" s="48"/>
      <c r="D2623" s="48"/>
      <c r="E2623" s="33"/>
      <c r="F2623" s="35"/>
      <c r="G2623" s="35"/>
      <c r="H2623" s="49"/>
      <c r="I2623" s="35"/>
      <c r="J2623" s="34"/>
      <c r="K2623" s="62"/>
      <c r="L2623" s="62"/>
      <c r="M2623" s="114"/>
      <c r="N2623" s="116"/>
      <c r="O2623" s="57"/>
      <c r="P2623" s="50"/>
      <c r="Q2623" s="34"/>
      <c r="R2623" s="48"/>
      <c r="T2623" s="231" t="str">
        <f t="shared" si="130"/>
        <v/>
      </c>
      <c r="U2623" s="230"/>
      <c r="W2623" s="221" t="str">
        <f t="shared" si="131"/>
        <v/>
      </c>
      <c r="X2623" s="221" t="str">
        <f t="shared" si="132"/>
        <v/>
      </c>
      <c r="AA2623" s="216" t="str">
        <f>IF(ISNUMBER(J2623),IF(OR(F2623&lt;Soll_Ist_Vergleich!$C$4,F2623&gt;Soll_Ist_Vergleich!$C$5,I2623&lt;Soll_Ist_Vergleich!$C$4,I2623&gt;Soll_Ist_Vergleich!$C$5,O2623&lt;Soll_Ist_Vergleich!$C$4,O2623&gt;Soll_Ist_Vergleich!$C$5),"Datum überprüfen",""),"")</f>
        <v/>
      </c>
    </row>
    <row r="2624" spans="1:27" x14ac:dyDescent="0.2">
      <c r="A2624" s="243" t="str">
        <f>IF(ISBLANK(B2624),"",COUNTA(B$10:B2624))</f>
        <v/>
      </c>
      <c r="B2624" s="24"/>
      <c r="C2624" s="48"/>
      <c r="D2624" s="48"/>
      <c r="E2624" s="33"/>
      <c r="F2624" s="35"/>
      <c r="G2624" s="35"/>
      <c r="H2624" s="49"/>
      <c r="I2624" s="35"/>
      <c r="J2624" s="34"/>
      <c r="K2624" s="62"/>
      <c r="L2624" s="62"/>
      <c r="M2624" s="114"/>
      <c r="N2624" s="116"/>
      <c r="O2624" s="57"/>
      <c r="P2624" s="50"/>
      <c r="Q2624" s="34"/>
      <c r="R2624" s="48"/>
      <c r="T2624" s="231" t="str">
        <f t="shared" si="130"/>
        <v/>
      </c>
      <c r="U2624" s="230"/>
      <c r="W2624" s="221" t="str">
        <f t="shared" si="131"/>
        <v/>
      </c>
      <c r="X2624" s="221" t="str">
        <f t="shared" si="132"/>
        <v/>
      </c>
      <c r="AA2624" s="216" t="str">
        <f>IF(ISNUMBER(J2624),IF(OR(F2624&lt;Soll_Ist_Vergleich!$C$4,F2624&gt;Soll_Ist_Vergleich!$C$5,I2624&lt;Soll_Ist_Vergleich!$C$4,I2624&gt;Soll_Ist_Vergleich!$C$5,O2624&lt;Soll_Ist_Vergleich!$C$4,O2624&gt;Soll_Ist_Vergleich!$C$5),"Datum überprüfen",""),"")</f>
        <v/>
      </c>
    </row>
    <row r="2625" spans="1:27" x14ac:dyDescent="0.2">
      <c r="A2625" s="243" t="str">
        <f>IF(ISBLANK(B2625),"",COUNTA(B$10:B2625))</f>
        <v/>
      </c>
      <c r="B2625" s="24"/>
      <c r="C2625" s="48"/>
      <c r="D2625" s="48"/>
      <c r="E2625" s="33"/>
      <c r="F2625" s="35"/>
      <c r="G2625" s="35"/>
      <c r="H2625" s="49"/>
      <c r="I2625" s="35"/>
      <c r="J2625" s="34"/>
      <c r="K2625" s="62"/>
      <c r="L2625" s="62"/>
      <c r="M2625" s="114"/>
      <c r="N2625" s="116"/>
      <c r="O2625" s="57"/>
      <c r="P2625" s="50"/>
      <c r="Q2625" s="34"/>
      <c r="R2625" s="48"/>
      <c r="T2625" s="231" t="str">
        <f t="shared" si="130"/>
        <v/>
      </c>
      <c r="U2625" s="230"/>
      <c r="W2625" s="221" t="str">
        <f t="shared" si="131"/>
        <v/>
      </c>
      <c r="X2625" s="221" t="str">
        <f t="shared" si="132"/>
        <v/>
      </c>
      <c r="AA2625" s="216" t="str">
        <f>IF(ISNUMBER(J2625),IF(OR(F2625&lt;Soll_Ist_Vergleich!$C$4,F2625&gt;Soll_Ist_Vergleich!$C$5,I2625&lt;Soll_Ist_Vergleich!$C$4,I2625&gt;Soll_Ist_Vergleich!$C$5,O2625&lt;Soll_Ist_Vergleich!$C$4,O2625&gt;Soll_Ist_Vergleich!$C$5),"Datum überprüfen",""),"")</f>
        <v/>
      </c>
    </row>
    <row r="2626" spans="1:27" x14ac:dyDescent="0.2">
      <c r="A2626" s="243" t="str">
        <f>IF(ISBLANK(B2626),"",COUNTA(B$10:B2626))</f>
        <v/>
      </c>
      <c r="B2626" s="24"/>
      <c r="C2626" s="48"/>
      <c r="D2626" s="48"/>
      <c r="E2626" s="33"/>
      <c r="F2626" s="35"/>
      <c r="G2626" s="35"/>
      <c r="H2626" s="49"/>
      <c r="I2626" s="35"/>
      <c r="J2626" s="34"/>
      <c r="K2626" s="62"/>
      <c r="L2626" s="62"/>
      <c r="M2626" s="114"/>
      <c r="N2626" s="116"/>
      <c r="O2626" s="57"/>
      <c r="P2626" s="50"/>
      <c r="Q2626" s="34"/>
      <c r="R2626" s="48"/>
      <c r="T2626" s="231" t="str">
        <f t="shared" si="130"/>
        <v/>
      </c>
      <c r="U2626" s="230"/>
      <c r="W2626" s="221" t="str">
        <f t="shared" si="131"/>
        <v/>
      </c>
      <c r="X2626" s="221" t="str">
        <f t="shared" si="132"/>
        <v/>
      </c>
      <c r="AA2626" s="216" t="str">
        <f>IF(ISNUMBER(J2626),IF(OR(F2626&lt;Soll_Ist_Vergleich!$C$4,F2626&gt;Soll_Ist_Vergleich!$C$5,I2626&lt;Soll_Ist_Vergleich!$C$4,I2626&gt;Soll_Ist_Vergleich!$C$5,O2626&lt;Soll_Ist_Vergleich!$C$4,O2626&gt;Soll_Ist_Vergleich!$C$5),"Datum überprüfen",""),"")</f>
        <v/>
      </c>
    </row>
    <row r="2627" spans="1:27" x14ac:dyDescent="0.2">
      <c r="A2627" s="243" t="str">
        <f>IF(ISBLANK(B2627),"",COUNTA(B$10:B2627))</f>
        <v/>
      </c>
      <c r="B2627" s="24"/>
      <c r="C2627" s="48"/>
      <c r="D2627" s="48"/>
      <c r="E2627" s="33"/>
      <c r="F2627" s="35"/>
      <c r="G2627" s="35"/>
      <c r="H2627" s="49"/>
      <c r="I2627" s="35"/>
      <c r="J2627" s="34"/>
      <c r="K2627" s="62"/>
      <c r="L2627" s="62"/>
      <c r="M2627" s="114"/>
      <c r="N2627" s="116"/>
      <c r="O2627" s="57"/>
      <c r="P2627" s="50"/>
      <c r="Q2627" s="34"/>
      <c r="R2627" s="48"/>
      <c r="T2627" s="231" t="str">
        <f t="shared" si="130"/>
        <v/>
      </c>
      <c r="U2627" s="230"/>
      <c r="W2627" s="221" t="str">
        <f t="shared" si="131"/>
        <v/>
      </c>
      <c r="X2627" s="221" t="str">
        <f t="shared" si="132"/>
        <v/>
      </c>
      <c r="AA2627" s="216" t="str">
        <f>IF(ISNUMBER(J2627),IF(OR(F2627&lt;Soll_Ist_Vergleich!$C$4,F2627&gt;Soll_Ist_Vergleich!$C$5,I2627&lt;Soll_Ist_Vergleich!$C$4,I2627&gt;Soll_Ist_Vergleich!$C$5,O2627&lt;Soll_Ist_Vergleich!$C$4,O2627&gt;Soll_Ist_Vergleich!$C$5),"Datum überprüfen",""),"")</f>
        <v/>
      </c>
    </row>
    <row r="2628" spans="1:27" x14ac:dyDescent="0.2">
      <c r="A2628" s="243" t="str">
        <f>IF(ISBLANK(B2628),"",COUNTA(B$10:B2628))</f>
        <v/>
      </c>
      <c r="B2628" s="24"/>
      <c r="C2628" s="48"/>
      <c r="D2628" s="48"/>
      <c r="E2628" s="33"/>
      <c r="F2628" s="35"/>
      <c r="G2628" s="35"/>
      <c r="H2628" s="49"/>
      <c r="I2628" s="35"/>
      <c r="J2628" s="34"/>
      <c r="K2628" s="62"/>
      <c r="L2628" s="62"/>
      <c r="M2628" s="114"/>
      <c r="N2628" s="116"/>
      <c r="O2628" s="57"/>
      <c r="P2628" s="50"/>
      <c r="Q2628" s="34"/>
      <c r="R2628" s="48"/>
      <c r="T2628" s="231" t="str">
        <f t="shared" si="130"/>
        <v/>
      </c>
      <c r="U2628" s="230"/>
      <c r="W2628" s="221" t="str">
        <f t="shared" si="131"/>
        <v/>
      </c>
      <c r="X2628" s="221" t="str">
        <f t="shared" si="132"/>
        <v/>
      </c>
      <c r="AA2628" s="216" t="str">
        <f>IF(ISNUMBER(J2628),IF(OR(F2628&lt;Soll_Ist_Vergleich!$C$4,F2628&gt;Soll_Ist_Vergleich!$C$5,I2628&lt;Soll_Ist_Vergleich!$C$4,I2628&gt;Soll_Ist_Vergleich!$C$5,O2628&lt;Soll_Ist_Vergleich!$C$4,O2628&gt;Soll_Ist_Vergleich!$C$5),"Datum überprüfen",""),"")</f>
        <v/>
      </c>
    </row>
    <row r="2629" spans="1:27" x14ac:dyDescent="0.2">
      <c r="A2629" s="243" t="str">
        <f>IF(ISBLANK(B2629),"",COUNTA(B$10:B2629))</f>
        <v/>
      </c>
      <c r="B2629" s="24"/>
      <c r="C2629" s="48"/>
      <c r="D2629" s="48"/>
      <c r="E2629" s="33"/>
      <c r="F2629" s="35"/>
      <c r="G2629" s="35"/>
      <c r="H2629" s="49"/>
      <c r="I2629" s="35"/>
      <c r="J2629" s="34"/>
      <c r="K2629" s="62"/>
      <c r="L2629" s="62"/>
      <c r="M2629" s="114"/>
      <c r="N2629" s="116"/>
      <c r="O2629" s="57"/>
      <c r="P2629" s="50"/>
      <c r="Q2629" s="34"/>
      <c r="R2629" s="48"/>
      <c r="T2629" s="231" t="str">
        <f t="shared" si="130"/>
        <v/>
      </c>
      <c r="U2629" s="230"/>
      <c r="W2629" s="221" t="str">
        <f t="shared" si="131"/>
        <v/>
      </c>
      <c r="X2629" s="221" t="str">
        <f t="shared" si="132"/>
        <v/>
      </c>
      <c r="AA2629" s="216" t="str">
        <f>IF(ISNUMBER(J2629),IF(OR(F2629&lt;Soll_Ist_Vergleich!$C$4,F2629&gt;Soll_Ist_Vergleich!$C$5,I2629&lt;Soll_Ist_Vergleich!$C$4,I2629&gt;Soll_Ist_Vergleich!$C$5,O2629&lt;Soll_Ist_Vergleich!$C$4,O2629&gt;Soll_Ist_Vergleich!$C$5),"Datum überprüfen",""),"")</f>
        <v/>
      </c>
    </row>
    <row r="2630" spans="1:27" x14ac:dyDescent="0.2">
      <c r="A2630" s="243" t="str">
        <f>IF(ISBLANK(B2630),"",COUNTA(B$10:B2630))</f>
        <v/>
      </c>
      <c r="B2630" s="24"/>
      <c r="C2630" s="48"/>
      <c r="D2630" s="48"/>
      <c r="E2630" s="33"/>
      <c r="F2630" s="35"/>
      <c r="G2630" s="35"/>
      <c r="H2630" s="49"/>
      <c r="I2630" s="35"/>
      <c r="J2630" s="34"/>
      <c r="K2630" s="62"/>
      <c r="L2630" s="62"/>
      <c r="M2630" s="114"/>
      <c r="N2630" s="116"/>
      <c r="O2630" s="57"/>
      <c r="P2630" s="50"/>
      <c r="Q2630" s="34"/>
      <c r="R2630" s="48"/>
      <c r="T2630" s="231" t="str">
        <f t="shared" si="130"/>
        <v/>
      </c>
      <c r="U2630" s="230"/>
      <c r="W2630" s="221" t="str">
        <f t="shared" si="131"/>
        <v/>
      </c>
      <c r="X2630" s="221" t="str">
        <f t="shared" si="132"/>
        <v/>
      </c>
      <c r="AA2630" s="216" t="str">
        <f>IF(ISNUMBER(J2630),IF(OR(F2630&lt;Soll_Ist_Vergleich!$C$4,F2630&gt;Soll_Ist_Vergleich!$C$5,I2630&lt;Soll_Ist_Vergleich!$C$4,I2630&gt;Soll_Ist_Vergleich!$C$5,O2630&lt;Soll_Ist_Vergleich!$C$4,O2630&gt;Soll_Ist_Vergleich!$C$5),"Datum überprüfen",""),"")</f>
        <v/>
      </c>
    </row>
    <row r="2631" spans="1:27" x14ac:dyDescent="0.2">
      <c r="A2631" s="243" t="str">
        <f>IF(ISBLANK(B2631),"",COUNTA(B$10:B2631))</f>
        <v/>
      </c>
      <c r="B2631" s="24"/>
      <c r="C2631" s="48"/>
      <c r="D2631" s="48"/>
      <c r="E2631" s="33"/>
      <c r="F2631" s="35"/>
      <c r="G2631" s="35"/>
      <c r="H2631" s="49"/>
      <c r="I2631" s="35"/>
      <c r="J2631" s="34"/>
      <c r="K2631" s="62"/>
      <c r="L2631" s="62"/>
      <c r="M2631" s="114"/>
      <c r="N2631" s="116"/>
      <c r="O2631" s="57"/>
      <c r="P2631" s="50"/>
      <c r="Q2631" s="34"/>
      <c r="R2631" s="48"/>
      <c r="T2631" s="231" t="str">
        <f t="shared" si="130"/>
        <v/>
      </c>
      <c r="U2631" s="230"/>
      <c r="W2631" s="221" t="str">
        <f t="shared" si="131"/>
        <v/>
      </c>
      <c r="X2631" s="221" t="str">
        <f t="shared" si="132"/>
        <v/>
      </c>
      <c r="AA2631" s="216" t="str">
        <f>IF(ISNUMBER(J2631),IF(OR(F2631&lt;Soll_Ist_Vergleich!$C$4,F2631&gt;Soll_Ist_Vergleich!$C$5,I2631&lt;Soll_Ist_Vergleich!$C$4,I2631&gt;Soll_Ist_Vergleich!$C$5,O2631&lt;Soll_Ist_Vergleich!$C$4,O2631&gt;Soll_Ist_Vergleich!$C$5),"Datum überprüfen",""),"")</f>
        <v/>
      </c>
    </row>
    <row r="2632" spans="1:27" x14ac:dyDescent="0.2">
      <c r="A2632" s="243" t="str">
        <f>IF(ISBLANK(B2632),"",COUNTA(B$10:B2632))</f>
        <v/>
      </c>
      <c r="B2632" s="24"/>
      <c r="C2632" s="48"/>
      <c r="D2632" s="48"/>
      <c r="E2632" s="33"/>
      <c r="F2632" s="35"/>
      <c r="G2632" s="35"/>
      <c r="H2632" s="49"/>
      <c r="I2632" s="35"/>
      <c r="J2632" s="34"/>
      <c r="K2632" s="62"/>
      <c r="L2632" s="62"/>
      <c r="M2632" s="114"/>
      <c r="N2632" s="116"/>
      <c r="O2632" s="57"/>
      <c r="P2632" s="50"/>
      <c r="Q2632" s="34"/>
      <c r="R2632" s="48"/>
      <c r="T2632" s="231" t="str">
        <f t="shared" si="130"/>
        <v/>
      </c>
      <c r="U2632" s="230"/>
      <c r="W2632" s="221" t="str">
        <f t="shared" si="131"/>
        <v/>
      </c>
      <c r="X2632" s="221" t="str">
        <f t="shared" si="132"/>
        <v/>
      </c>
      <c r="AA2632" s="216" t="str">
        <f>IF(ISNUMBER(J2632),IF(OR(F2632&lt;Soll_Ist_Vergleich!$C$4,F2632&gt;Soll_Ist_Vergleich!$C$5,I2632&lt;Soll_Ist_Vergleich!$C$4,I2632&gt;Soll_Ist_Vergleich!$C$5,O2632&lt;Soll_Ist_Vergleich!$C$4,O2632&gt;Soll_Ist_Vergleich!$C$5),"Datum überprüfen",""),"")</f>
        <v/>
      </c>
    </row>
    <row r="2633" spans="1:27" x14ac:dyDescent="0.2">
      <c r="A2633" s="243" t="str">
        <f>IF(ISBLANK(B2633),"",COUNTA(B$10:B2633))</f>
        <v/>
      </c>
      <c r="B2633" s="24"/>
      <c r="C2633" s="48"/>
      <c r="D2633" s="48"/>
      <c r="E2633" s="33"/>
      <c r="F2633" s="35"/>
      <c r="G2633" s="35"/>
      <c r="H2633" s="49"/>
      <c r="I2633" s="35"/>
      <c r="J2633" s="34"/>
      <c r="K2633" s="62"/>
      <c r="L2633" s="62"/>
      <c r="M2633" s="114"/>
      <c r="N2633" s="116"/>
      <c r="O2633" s="57"/>
      <c r="P2633" s="50"/>
      <c r="Q2633" s="34"/>
      <c r="R2633" s="48"/>
      <c r="T2633" s="231" t="str">
        <f t="shared" si="130"/>
        <v/>
      </c>
      <c r="U2633" s="230"/>
      <c r="W2633" s="221" t="str">
        <f t="shared" si="131"/>
        <v/>
      </c>
      <c r="X2633" s="221" t="str">
        <f t="shared" si="132"/>
        <v/>
      </c>
      <c r="AA2633" s="216" t="str">
        <f>IF(ISNUMBER(J2633),IF(OR(F2633&lt;Soll_Ist_Vergleich!$C$4,F2633&gt;Soll_Ist_Vergleich!$C$5,I2633&lt;Soll_Ist_Vergleich!$C$4,I2633&gt;Soll_Ist_Vergleich!$C$5,O2633&lt;Soll_Ist_Vergleich!$C$4,O2633&gt;Soll_Ist_Vergleich!$C$5),"Datum überprüfen",""),"")</f>
        <v/>
      </c>
    </row>
    <row r="2634" spans="1:27" x14ac:dyDescent="0.2">
      <c r="A2634" s="243" t="str">
        <f>IF(ISBLANK(B2634),"",COUNTA(B$10:B2634))</f>
        <v/>
      </c>
      <c r="B2634" s="24"/>
      <c r="C2634" s="48"/>
      <c r="D2634" s="48"/>
      <c r="E2634" s="33"/>
      <c r="F2634" s="35"/>
      <c r="G2634" s="35"/>
      <c r="H2634" s="49"/>
      <c r="I2634" s="35"/>
      <c r="J2634" s="34"/>
      <c r="K2634" s="62"/>
      <c r="L2634" s="62"/>
      <c r="M2634" s="114"/>
      <c r="N2634" s="116"/>
      <c r="O2634" s="57"/>
      <c r="P2634" s="50"/>
      <c r="Q2634" s="34"/>
      <c r="R2634" s="48"/>
      <c r="T2634" s="231" t="str">
        <f t="shared" si="130"/>
        <v/>
      </c>
      <c r="U2634" s="230"/>
      <c r="W2634" s="221" t="str">
        <f t="shared" si="131"/>
        <v/>
      </c>
      <c r="X2634" s="221" t="str">
        <f t="shared" si="132"/>
        <v/>
      </c>
      <c r="AA2634" s="216" t="str">
        <f>IF(ISNUMBER(J2634),IF(OR(F2634&lt;Soll_Ist_Vergleich!$C$4,F2634&gt;Soll_Ist_Vergleich!$C$5,I2634&lt;Soll_Ist_Vergleich!$C$4,I2634&gt;Soll_Ist_Vergleich!$C$5,O2634&lt;Soll_Ist_Vergleich!$C$4,O2634&gt;Soll_Ist_Vergleich!$C$5),"Datum überprüfen",""),"")</f>
        <v/>
      </c>
    </row>
    <row r="2635" spans="1:27" x14ac:dyDescent="0.2">
      <c r="A2635" s="243" t="str">
        <f>IF(ISBLANK(B2635),"",COUNTA(B$10:B2635))</f>
        <v/>
      </c>
      <c r="B2635" s="24"/>
      <c r="C2635" s="48"/>
      <c r="D2635" s="48"/>
      <c r="E2635" s="33"/>
      <c r="F2635" s="35"/>
      <c r="G2635" s="35"/>
      <c r="H2635" s="49"/>
      <c r="I2635" s="35"/>
      <c r="J2635" s="34"/>
      <c r="K2635" s="62"/>
      <c r="L2635" s="62"/>
      <c r="M2635" s="114"/>
      <c r="N2635" s="116"/>
      <c r="O2635" s="57"/>
      <c r="P2635" s="50"/>
      <c r="Q2635" s="34"/>
      <c r="R2635" s="48"/>
      <c r="T2635" s="231" t="str">
        <f t="shared" si="130"/>
        <v/>
      </c>
      <c r="U2635" s="230"/>
      <c r="W2635" s="221" t="str">
        <f t="shared" si="131"/>
        <v/>
      </c>
      <c r="X2635" s="221" t="str">
        <f t="shared" si="132"/>
        <v/>
      </c>
      <c r="AA2635" s="216" t="str">
        <f>IF(ISNUMBER(J2635),IF(OR(F2635&lt;Soll_Ist_Vergleich!$C$4,F2635&gt;Soll_Ist_Vergleich!$C$5,I2635&lt;Soll_Ist_Vergleich!$C$4,I2635&gt;Soll_Ist_Vergleich!$C$5,O2635&lt;Soll_Ist_Vergleich!$C$4,O2635&gt;Soll_Ist_Vergleich!$C$5),"Datum überprüfen",""),"")</f>
        <v/>
      </c>
    </row>
    <row r="2636" spans="1:27" x14ac:dyDescent="0.2">
      <c r="A2636" s="243" t="str">
        <f>IF(ISBLANK(B2636),"",COUNTA(B$10:B2636))</f>
        <v/>
      </c>
      <c r="B2636" s="24"/>
      <c r="C2636" s="48"/>
      <c r="D2636" s="48"/>
      <c r="E2636" s="33"/>
      <c r="F2636" s="35"/>
      <c r="G2636" s="35"/>
      <c r="H2636" s="49"/>
      <c r="I2636" s="35"/>
      <c r="J2636" s="34"/>
      <c r="K2636" s="62"/>
      <c r="L2636" s="62"/>
      <c r="M2636" s="114"/>
      <c r="N2636" s="116"/>
      <c r="O2636" s="57"/>
      <c r="P2636" s="50"/>
      <c r="Q2636" s="34"/>
      <c r="R2636" s="48"/>
      <c r="T2636" s="231" t="str">
        <f t="shared" si="130"/>
        <v/>
      </c>
      <c r="U2636" s="230"/>
      <c r="W2636" s="221" t="str">
        <f t="shared" si="131"/>
        <v/>
      </c>
      <c r="X2636" s="221" t="str">
        <f t="shared" si="132"/>
        <v/>
      </c>
      <c r="AA2636" s="216" t="str">
        <f>IF(ISNUMBER(J2636),IF(OR(F2636&lt;Soll_Ist_Vergleich!$C$4,F2636&gt;Soll_Ist_Vergleich!$C$5,I2636&lt;Soll_Ist_Vergleich!$C$4,I2636&gt;Soll_Ist_Vergleich!$C$5,O2636&lt;Soll_Ist_Vergleich!$C$4,O2636&gt;Soll_Ist_Vergleich!$C$5),"Datum überprüfen",""),"")</f>
        <v/>
      </c>
    </row>
    <row r="2637" spans="1:27" x14ac:dyDescent="0.2">
      <c r="A2637" s="243" t="str">
        <f>IF(ISBLANK(B2637),"",COUNTA(B$10:B2637))</f>
        <v/>
      </c>
      <c r="B2637" s="24"/>
      <c r="C2637" s="48"/>
      <c r="D2637" s="48"/>
      <c r="E2637" s="33"/>
      <c r="F2637" s="35"/>
      <c r="G2637" s="35"/>
      <c r="H2637" s="49"/>
      <c r="I2637" s="35"/>
      <c r="J2637" s="34"/>
      <c r="K2637" s="62"/>
      <c r="L2637" s="62"/>
      <c r="M2637" s="114"/>
      <c r="N2637" s="116"/>
      <c r="O2637" s="57"/>
      <c r="P2637" s="50"/>
      <c r="Q2637" s="34"/>
      <c r="R2637" s="48"/>
      <c r="T2637" s="231" t="str">
        <f t="shared" si="130"/>
        <v/>
      </c>
      <c r="U2637" s="230"/>
      <c r="W2637" s="221" t="str">
        <f t="shared" si="131"/>
        <v/>
      </c>
      <c r="X2637" s="221" t="str">
        <f t="shared" si="132"/>
        <v/>
      </c>
      <c r="AA2637" s="216" t="str">
        <f>IF(ISNUMBER(J2637),IF(OR(F2637&lt;Soll_Ist_Vergleich!$C$4,F2637&gt;Soll_Ist_Vergleich!$C$5,I2637&lt;Soll_Ist_Vergleich!$C$4,I2637&gt;Soll_Ist_Vergleich!$C$5,O2637&lt;Soll_Ist_Vergleich!$C$4,O2637&gt;Soll_Ist_Vergleich!$C$5),"Datum überprüfen",""),"")</f>
        <v/>
      </c>
    </row>
    <row r="2638" spans="1:27" x14ac:dyDescent="0.2">
      <c r="A2638" s="243" t="str">
        <f>IF(ISBLANK(B2638),"",COUNTA(B$10:B2638))</f>
        <v/>
      </c>
      <c r="B2638" s="24"/>
      <c r="C2638" s="48"/>
      <c r="D2638" s="48"/>
      <c r="E2638" s="33"/>
      <c r="F2638" s="35"/>
      <c r="G2638" s="35"/>
      <c r="H2638" s="49"/>
      <c r="I2638" s="35"/>
      <c r="J2638" s="34"/>
      <c r="K2638" s="62"/>
      <c r="L2638" s="62"/>
      <c r="M2638" s="114"/>
      <c r="N2638" s="116"/>
      <c r="O2638" s="57"/>
      <c r="P2638" s="50"/>
      <c r="Q2638" s="34"/>
      <c r="R2638" s="48"/>
      <c r="T2638" s="231" t="str">
        <f t="shared" si="130"/>
        <v/>
      </c>
      <c r="U2638" s="230"/>
      <c r="W2638" s="221" t="str">
        <f t="shared" si="131"/>
        <v/>
      </c>
      <c r="X2638" s="221" t="str">
        <f t="shared" si="132"/>
        <v/>
      </c>
      <c r="AA2638" s="216" t="str">
        <f>IF(ISNUMBER(J2638),IF(OR(F2638&lt;Soll_Ist_Vergleich!$C$4,F2638&gt;Soll_Ist_Vergleich!$C$5,I2638&lt;Soll_Ist_Vergleich!$C$4,I2638&gt;Soll_Ist_Vergleich!$C$5,O2638&lt;Soll_Ist_Vergleich!$C$4,O2638&gt;Soll_Ist_Vergleich!$C$5),"Datum überprüfen",""),"")</f>
        <v/>
      </c>
    </row>
    <row r="2639" spans="1:27" x14ac:dyDescent="0.2">
      <c r="A2639" s="243" t="str">
        <f>IF(ISBLANK(B2639),"",COUNTA(B$10:B2639))</f>
        <v/>
      </c>
      <c r="B2639" s="24"/>
      <c r="C2639" s="48"/>
      <c r="D2639" s="48"/>
      <c r="E2639" s="33"/>
      <c r="F2639" s="35"/>
      <c r="G2639" s="35"/>
      <c r="H2639" s="49"/>
      <c r="I2639" s="35"/>
      <c r="J2639" s="34"/>
      <c r="K2639" s="62"/>
      <c r="L2639" s="62"/>
      <c r="M2639" s="114"/>
      <c r="N2639" s="116"/>
      <c r="O2639" s="57"/>
      <c r="P2639" s="50"/>
      <c r="Q2639" s="34"/>
      <c r="R2639" s="48"/>
      <c r="T2639" s="231" t="str">
        <f t="shared" si="130"/>
        <v/>
      </c>
      <c r="U2639" s="230"/>
      <c r="W2639" s="221" t="str">
        <f t="shared" si="131"/>
        <v/>
      </c>
      <c r="X2639" s="221" t="str">
        <f t="shared" si="132"/>
        <v/>
      </c>
      <c r="AA2639" s="216" t="str">
        <f>IF(ISNUMBER(J2639),IF(OR(F2639&lt;Soll_Ist_Vergleich!$C$4,F2639&gt;Soll_Ist_Vergleich!$C$5,I2639&lt;Soll_Ist_Vergleich!$C$4,I2639&gt;Soll_Ist_Vergleich!$C$5,O2639&lt;Soll_Ist_Vergleich!$C$4,O2639&gt;Soll_Ist_Vergleich!$C$5),"Datum überprüfen",""),"")</f>
        <v/>
      </c>
    </row>
    <row r="2640" spans="1:27" x14ac:dyDescent="0.2">
      <c r="A2640" s="243" t="str">
        <f>IF(ISBLANK(B2640),"",COUNTA(B$10:B2640))</f>
        <v/>
      </c>
      <c r="B2640" s="24"/>
      <c r="C2640" s="48"/>
      <c r="D2640" s="48"/>
      <c r="E2640" s="33"/>
      <c r="F2640" s="35"/>
      <c r="G2640" s="35"/>
      <c r="H2640" s="49"/>
      <c r="I2640" s="35"/>
      <c r="J2640" s="34"/>
      <c r="K2640" s="62"/>
      <c r="L2640" s="62"/>
      <c r="M2640" s="114"/>
      <c r="N2640" s="116"/>
      <c r="O2640" s="57"/>
      <c r="P2640" s="50"/>
      <c r="Q2640" s="34"/>
      <c r="R2640" s="48"/>
      <c r="T2640" s="231" t="str">
        <f t="shared" si="130"/>
        <v/>
      </c>
      <c r="U2640" s="230"/>
      <c r="W2640" s="221" t="str">
        <f t="shared" si="131"/>
        <v/>
      </c>
      <c r="X2640" s="221" t="str">
        <f t="shared" si="132"/>
        <v/>
      </c>
      <c r="AA2640" s="216" t="str">
        <f>IF(ISNUMBER(J2640),IF(OR(F2640&lt;Soll_Ist_Vergleich!$C$4,F2640&gt;Soll_Ist_Vergleich!$C$5,I2640&lt;Soll_Ist_Vergleich!$C$4,I2640&gt;Soll_Ist_Vergleich!$C$5,O2640&lt;Soll_Ist_Vergleich!$C$4,O2640&gt;Soll_Ist_Vergleich!$C$5),"Datum überprüfen",""),"")</f>
        <v/>
      </c>
    </row>
    <row r="2641" spans="1:27" x14ac:dyDescent="0.2">
      <c r="A2641" s="243" t="str">
        <f>IF(ISBLANK(B2641),"",COUNTA(B$10:B2641))</f>
        <v/>
      </c>
      <c r="B2641" s="24"/>
      <c r="C2641" s="48"/>
      <c r="D2641" s="48"/>
      <c r="E2641" s="33"/>
      <c r="F2641" s="35"/>
      <c r="G2641" s="35"/>
      <c r="H2641" s="49"/>
      <c r="I2641" s="35"/>
      <c r="J2641" s="34"/>
      <c r="K2641" s="62"/>
      <c r="L2641" s="62"/>
      <c r="M2641" s="114"/>
      <c r="N2641" s="116"/>
      <c r="O2641" s="57"/>
      <c r="P2641" s="50"/>
      <c r="Q2641" s="34"/>
      <c r="R2641" s="48"/>
      <c r="T2641" s="231" t="str">
        <f t="shared" si="130"/>
        <v/>
      </c>
      <c r="U2641" s="230"/>
      <c r="W2641" s="221" t="str">
        <f t="shared" si="131"/>
        <v/>
      </c>
      <c r="X2641" s="221" t="str">
        <f t="shared" si="132"/>
        <v/>
      </c>
      <c r="AA2641" s="216" t="str">
        <f>IF(ISNUMBER(J2641),IF(OR(F2641&lt;Soll_Ist_Vergleich!$C$4,F2641&gt;Soll_Ist_Vergleich!$C$5,I2641&lt;Soll_Ist_Vergleich!$C$4,I2641&gt;Soll_Ist_Vergleich!$C$5,O2641&lt;Soll_Ist_Vergleich!$C$4,O2641&gt;Soll_Ist_Vergleich!$C$5),"Datum überprüfen",""),"")</f>
        <v/>
      </c>
    </row>
    <row r="2642" spans="1:27" x14ac:dyDescent="0.2">
      <c r="A2642" s="243" t="str">
        <f>IF(ISBLANK(B2642),"",COUNTA(B$10:B2642))</f>
        <v/>
      </c>
      <c r="B2642" s="24"/>
      <c r="C2642" s="48"/>
      <c r="D2642" s="48"/>
      <c r="E2642" s="33"/>
      <c r="F2642" s="35"/>
      <c r="G2642" s="35"/>
      <c r="H2642" s="49"/>
      <c r="I2642" s="35"/>
      <c r="J2642" s="34"/>
      <c r="K2642" s="62"/>
      <c r="L2642" s="62"/>
      <c r="M2642" s="114"/>
      <c r="N2642" s="116"/>
      <c r="O2642" s="57"/>
      <c r="P2642" s="50"/>
      <c r="Q2642" s="34"/>
      <c r="R2642" s="48"/>
      <c r="T2642" s="231" t="str">
        <f t="shared" si="130"/>
        <v/>
      </c>
      <c r="U2642" s="230"/>
      <c r="W2642" s="221" t="str">
        <f t="shared" si="131"/>
        <v/>
      </c>
      <c r="X2642" s="221" t="str">
        <f t="shared" si="132"/>
        <v/>
      </c>
      <c r="AA2642" s="216" t="str">
        <f>IF(ISNUMBER(J2642),IF(OR(F2642&lt;Soll_Ist_Vergleich!$C$4,F2642&gt;Soll_Ist_Vergleich!$C$5,I2642&lt;Soll_Ist_Vergleich!$C$4,I2642&gt;Soll_Ist_Vergleich!$C$5,O2642&lt;Soll_Ist_Vergleich!$C$4,O2642&gt;Soll_Ist_Vergleich!$C$5),"Datum überprüfen",""),"")</f>
        <v/>
      </c>
    </row>
    <row r="2643" spans="1:27" x14ac:dyDescent="0.2">
      <c r="A2643" s="243" t="str">
        <f>IF(ISBLANK(B2643),"",COUNTA(B$10:B2643))</f>
        <v/>
      </c>
      <c r="B2643" s="24"/>
      <c r="C2643" s="48"/>
      <c r="D2643" s="48"/>
      <c r="E2643" s="33"/>
      <c r="F2643" s="35"/>
      <c r="G2643" s="35"/>
      <c r="H2643" s="49"/>
      <c r="I2643" s="35"/>
      <c r="J2643" s="34"/>
      <c r="K2643" s="62"/>
      <c r="L2643" s="62"/>
      <c r="M2643" s="114"/>
      <c r="N2643" s="116"/>
      <c r="O2643" s="57"/>
      <c r="P2643" s="50"/>
      <c r="Q2643" s="34"/>
      <c r="R2643" s="48"/>
      <c r="T2643" s="231" t="str">
        <f t="shared" si="130"/>
        <v/>
      </c>
      <c r="U2643" s="230"/>
      <c r="W2643" s="221" t="str">
        <f t="shared" si="131"/>
        <v/>
      </c>
      <c r="X2643" s="221" t="str">
        <f t="shared" si="132"/>
        <v/>
      </c>
      <c r="AA2643" s="216" t="str">
        <f>IF(ISNUMBER(J2643),IF(OR(F2643&lt;Soll_Ist_Vergleich!$C$4,F2643&gt;Soll_Ist_Vergleich!$C$5,I2643&lt;Soll_Ist_Vergleich!$C$4,I2643&gt;Soll_Ist_Vergleich!$C$5,O2643&lt;Soll_Ist_Vergleich!$C$4,O2643&gt;Soll_Ist_Vergleich!$C$5),"Datum überprüfen",""),"")</f>
        <v/>
      </c>
    </row>
    <row r="2644" spans="1:27" x14ac:dyDescent="0.2">
      <c r="A2644" s="243" t="str">
        <f>IF(ISBLANK(B2644),"",COUNTA(B$10:B2644))</f>
        <v/>
      </c>
      <c r="B2644" s="24"/>
      <c r="C2644" s="48"/>
      <c r="D2644" s="48"/>
      <c r="E2644" s="33"/>
      <c r="F2644" s="35"/>
      <c r="G2644" s="35"/>
      <c r="H2644" s="49"/>
      <c r="I2644" s="35"/>
      <c r="J2644" s="34"/>
      <c r="K2644" s="62"/>
      <c r="L2644" s="62"/>
      <c r="M2644" s="114"/>
      <c r="N2644" s="116"/>
      <c r="O2644" s="57"/>
      <c r="P2644" s="50"/>
      <c r="Q2644" s="34"/>
      <c r="R2644" s="48"/>
      <c r="T2644" s="231" t="str">
        <f t="shared" si="130"/>
        <v/>
      </c>
      <c r="U2644" s="230"/>
      <c r="W2644" s="221" t="str">
        <f t="shared" si="131"/>
        <v/>
      </c>
      <c r="X2644" s="221" t="str">
        <f t="shared" si="132"/>
        <v/>
      </c>
      <c r="AA2644" s="216" t="str">
        <f>IF(ISNUMBER(J2644),IF(OR(F2644&lt;Soll_Ist_Vergleich!$C$4,F2644&gt;Soll_Ist_Vergleich!$C$5,I2644&lt;Soll_Ist_Vergleich!$C$4,I2644&gt;Soll_Ist_Vergleich!$C$5,O2644&lt;Soll_Ist_Vergleich!$C$4,O2644&gt;Soll_Ist_Vergleich!$C$5),"Datum überprüfen",""),"")</f>
        <v/>
      </c>
    </row>
    <row r="2645" spans="1:27" x14ac:dyDescent="0.2">
      <c r="A2645" s="243" t="str">
        <f>IF(ISBLANK(B2645),"",COUNTA(B$10:B2645))</f>
        <v/>
      </c>
      <c r="B2645" s="24"/>
      <c r="C2645" s="48"/>
      <c r="D2645" s="48"/>
      <c r="E2645" s="33"/>
      <c r="F2645" s="35"/>
      <c r="G2645" s="35"/>
      <c r="H2645" s="49"/>
      <c r="I2645" s="35"/>
      <c r="J2645" s="34"/>
      <c r="K2645" s="62"/>
      <c r="L2645" s="62"/>
      <c r="M2645" s="114"/>
      <c r="N2645" s="116"/>
      <c r="O2645" s="57"/>
      <c r="P2645" s="50"/>
      <c r="Q2645" s="34"/>
      <c r="R2645" s="48"/>
      <c r="T2645" s="231" t="str">
        <f t="shared" si="130"/>
        <v/>
      </c>
      <c r="U2645" s="230"/>
      <c r="W2645" s="221" t="str">
        <f t="shared" si="131"/>
        <v/>
      </c>
      <c r="X2645" s="221" t="str">
        <f t="shared" si="132"/>
        <v/>
      </c>
      <c r="AA2645" s="216" t="str">
        <f>IF(ISNUMBER(J2645),IF(OR(F2645&lt;Soll_Ist_Vergleich!$C$4,F2645&gt;Soll_Ist_Vergleich!$C$5,I2645&lt;Soll_Ist_Vergleich!$C$4,I2645&gt;Soll_Ist_Vergleich!$C$5,O2645&lt;Soll_Ist_Vergleich!$C$4,O2645&gt;Soll_Ist_Vergleich!$C$5),"Datum überprüfen",""),"")</f>
        <v/>
      </c>
    </row>
    <row r="2646" spans="1:27" x14ac:dyDescent="0.2">
      <c r="A2646" s="243" t="str">
        <f>IF(ISBLANK(B2646),"",COUNTA(B$10:B2646))</f>
        <v/>
      </c>
      <c r="B2646" s="24"/>
      <c r="C2646" s="48"/>
      <c r="D2646" s="48"/>
      <c r="E2646" s="33"/>
      <c r="F2646" s="35"/>
      <c r="G2646" s="35"/>
      <c r="H2646" s="49"/>
      <c r="I2646" s="35"/>
      <c r="J2646" s="34"/>
      <c r="K2646" s="62"/>
      <c r="L2646" s="62"/>
      <c r="M2646" s="114"/>
      <c r="N2646" s="116"/>
      <c r="O2646" s="57"/>
      <c r="P2646" s="50"/>
      <c r="Q2646" s="34"/>
      <c r="R2646" s="48"/>
      <c r="T2646" s="231" t="str">
        <f t="shared" si="130"/>
        <v/>
      </c>
      <c r="U2646" s="230"/>
      <c r="W2646" s="221" t="str">
        <f t="shared" si="131"/>
        <v/>
      </c>
      <c r="X2646" s="221" t="str">
        <f t="shared" si="132"/>
        <v/>
      </c>
      <c r="AA2646" s="216" t="str">
        <f>IF(ISNUMBER(J2646),IF(OR(F2646&lt;Soll_Ist_Vergleich!$C$4,F2646&gt;Soll_Ist_Vergleich!$C$5,I2646&lt;Soll_Ist_Vergleich!$C$4,I2646&gt;Soll_Ist_Vergleich!$C$5,O2646&lt;Soll_Ist_Vergleich!$C$4,O2646&gt;Soll_Ist_Vergleich!$C$5),"Datum überprüfen",""),"")</f>
        <v/>
      </c>
    </row>
    <row r="2647" spans="1:27" x14ac:dyDescent="0.2">
      <c r="A2647" s="243" t="str">
        <f>IF(ISBLANK(B2647),"",COUNTA(B$10:B2647))</f>
        <v/>
      </c>
      <c r="B2647" s="24"/>
      <c r="C2647" s="48"/>
      <c r="D2647" s="48"/>
      <c r="E2647" s="33"/>
      <c r="F2647" s="35"/>
      <c r="G2647" s="35"/>
      <c r="H2647" s="49"/>
      <c r="I2647" s="35"/>
      <c r="J2647" s="34"/>
      <c r="K2647" s="62"/>
      <c r="L2647" s="62"/>
      <c r="M2647" s="114"/>
      <c r="N2647" s="116"/>
      <c r="O2647" s="57"/>
      <c r="P2647" s="50"/>
      <c r="Q2647" s="34"/>
      <c r="R2647" s="48"/>
      <c r="T2647" s="231" t="str">
        <f t="shared" si="130"/>
        <v/>
      </c>
      <c r="U2647" s="230"/>
      <c r="W2647" s="221" t="str">
        <f t="shared" si="131"/>
        <v/>
      </c>
      <c r="X2647" s="221" t="str">
        <f t="shared" si="132"/>
        <v/>
      </c>
      <c r="AA2647" s="216" t="str">
        <f>IF(ISNUMBER(J2647),IF(OR(F2647&lt;Soll_Ist_Vergleich!$C$4,F2647&gt;Soll_Ist_Vergleich!$C$5,I2647&lt;Soll_Ist_Vergleich!$C$4,I2647&gt;Soll_Ist_Vergleich!$C$5,O2647&lt;Soll_Ist_Vergleich!$C$4,O2647&gt;Soll_Ist_Vergleich!$C$5),"Datum überprüfen",""),"")</f>
        <v/>
      </c>
    </row>
    <row r="2648" spans="1:27" x14ac:dyDescent="0.2">
      <c r="A2648" s="243" t="str">
        <f>IF(ISBLANK(B2648),"",COUNTA(B$10:B2648))</f>
        <v/>
      </c>
      <c r="B2648" s="24"/>
      <c r="C2648" s="48"/>
      <c r="D2648" s="48"/>
      <c r="E2648" s="33"/>
      <c r="F2648" s="35"/>
      <c r="G2648" s="35"/>
      <c r="H2648" s="49"/>
      <c r="I2648" s="35"/>
      <c r="J2648" s="34"/>
      <c r="K2648" s="62"/>
      <c r="L2648" s="62"/>
      <c r="M2648" s="114"/>
      <c r="N2648" s="116"/>
      <c r="O2648" s="57"/>
      <c r="P2648" s="50"/>
      <c r="Q2648" s="34"/>
      <c r="R2648" s="48"/>
      <c r="T2648" s="231" t="str">
        <f t="shared" si="130"/>
        <v/>
      </c>
      <c r="U2648" s="230"/>
      <c r="W2648" s="221" t="str">
        <f t="shared" si="131"/>
        <v/>
      </c>
      <c r="X2648" s="221" t="str">
        <f t="shared" si="132"/>
        <v/>
      </c>
      <c r="AA2648" s="216" t="str">
        <f>IF(ISNUMBER(J2648),IF(OR(F2648&lt;Soll_Ist_Vergleich!$C$4,F2648&gt;Soll_Ist_Vergleich!$C$5,I2648&lt;Soll_Ist_Vergleich!$C$4,I2648&gt;Soll_Ist_Vergleich!$C$5,O2648&lt;Soll_Ist_Vergleich!$C$4,O2648&gt;Soll_Ist_Vergleich!$C$5),"Datum überprüfen",""),"")</f>
        <v/>
      </c>
    </row>
    <row r="2649" spans="1:27" x14ac:dyDescent="0.2">
      <c r="A2649" s="243" t="str">
        <f>IF(ISBLANK(B2649),"",COUNTA(B$10:B2649))</f>
        <v/>
      </c>
      <c r="B2649" s="24"/>
      <c r="C2649" s="48"/>
      <c r="D2649" s="48"/>
      <c r="E2649" s="33"/>
      <c r="F2649" s="35"/>
      <c r="G2649" s="35"/>
      <c r="H2649" s="49"/>
      <c r="I2649" s="35"/>
      <c r="J2649" s="34"/>
      <c r="K2649" s="62"/>
      <c r="L2649" s="62"/>
      <c r="M2649" s="114"/>
      <c r="N2649" s="116"/>
      <c r="O2649" s="57"/>
      <c r="P2649" s="50"/>
      <c r="Q2649" s="34"/>
      <c r="R2649" s="48"/>
      <c r="T2649" s="231" t="str">
        <f t="shared" si="130"/>
        <v/>
      </c>
      <c r="U2649" s="230"/>
      <c r="W2649" s="221" t="str">
        <f t="shared" si="131"/>
        <v/>
      </c>
      <c r="X2649" s="221" t="str">
        <f t="shared" si="132"/>
        <v/>
      </c>
      <c r="AA2649" s="216" t="str">
        <f>IF(ISNUMBER(J2649),IF(OR(F2649&lt;Soll_Ist_Vergleich!$C$4,F2649&gt;Soll_Ist_Vergleich!$C$5,I2649&lt;Soll_Ist_Vergleich!$C$4,I2649&gt;Soll_Ist_Vergleich!$C$5,O2649&lt;Soll_Ist_Vergleich!$C$4,O2649&gt;Soll_Ist_Vergleich!$C$5),"Datum überprüfen",""),"")</f>
        <v/>
      </c>
    </row>
    <row r="2650" spans="1:27" x14ac:dyDescent="0.2">
      <c r="A2650" s="243" t="str">
        <f>IF(ISBLANK(B2650),"",COUNTA(B$10:B2650))</f>
        <v/>
      </c>
      <c r="B2650" s="24"/>
      <c r="C2650" s="48"/>
      <c r="D2650" s="48"/>
      <c r="E2650" s="33"/>
      <c r="F2650" s="35"/>
      <c r="G2650" s="35"/>
      <c r="H2650" s="49"/>
      <c r="I2650" s="35"/>
      <c r="J2650" s="34"/>
      <c r="K2650" s="62"/>
      <c r="L2650" s="62"/>
      <c r="M2650" s="114"/>
      <c r="N2650" s="116"/>
      <c r="O2650" s="57"/>
      <c r="P2650" s="50"/>
      <c r="Q2650" s="34"/>
      <c r="R2650" s="48"/>
      <c r="T2650" s="231" t="str">
        <f t="shared" si="130"/>
        <v/>
      </c>
      <c r="U2650" s="230"/>
      <c r="W2650" s="221" t="str">
        <f t="shared" si="131"/>
        <v/>
      </c>
      <c r="X2650" s="221" t="str">
        <f t="shared" si="132"/>
        <v/>
      </c>
      <c r="AA2650" s="216" t="str">
        <f>IF(ISNUMBER(J2650),IF(OR(F2650&lt;Soll_Ist_Vergleich!$C$4,F2650&gt;Soll_Ist_Vergleich!$C$5,I2650&lt;Soll_Ist_Vergleich!$C$4,I2650&gt;Soll_Ist_Vergleich!$C$5,O2650&lt;Soll_Ist_Vergleich!$C$4,O2650&gt;Soll_Ist_Vergleich!$C$5),"Datum überprüfen",""),"")</f>
        <v/>
      </c>
    </row>
    <row r="2651" spans="1:27" x14ac:dyDescent="0.2">
      <c r="A2651" s="243" t="str">
        <f>IF(ISBLANK(B2651),"",COUNTA(B$10:B2651))</f>
        <v/>
      </c>
      <c r="B2651" s="24"/>
      <c r="C2651" s="48"/>
      <c r="D2651" s="48"/>
      <c r="E2651" s="33"/>
      <c r="F2651" s="35"/>
      <c r="G2651" s="35"/>
      <c r="H2651" s="49"/>
      <c r="I2651" s="35"/>
      <c r="J2651" s="34"/>
      <c r="K2651" s="62"/>
      <c r="L2651" s="62"/>
      <c r="M2651" s="114"/>
      <c r="N2651" s="116"/>
      <c r="O2651" s="57"/>
      <c r="P2651" s="50"/>
      <c r="Q2651" s="34"/>
      <c r="R2651" s="48"/>
      <c r="T2651" s="231" t="str">
        <f t="shared" si="130"/>
        <v/>
      </c>
      <c r="U2651" s="230"/>
      <c r="W2651" s="221" t="str">
        <f t="shared" si="131"/>
        <v/>
      </c>
      <c r="X2651" s="221" t="str">
        <f t="shared" si="132"/>
        <v/>
      </c>
      <c r="AA2651" s="216" t="str">
        <f>IF(ISNUMBER(J2651),IF(OR(F2651&lt;Soll_Ist_Vergleich!$C$4,F2651&gt;Soll_Ist_Vergleich!$C$5,I2651&lt;Soll_Ist_Vergleich!$C$4,I2651&gt;Soll_Ist_Vergleich!$C$5,O2651&lt;Soll_Ist_Vergleich!$C$4,O2651&gt;Soll_Ist_Vergleich!$C$5),"Datum überprüfen",""),"")</f>
        <v/>
      </c>
    </row>
    <row r="2652" spans="1:27" x14ac:dyDescent="0.2">
      <c r="A2652" s="243" t="str">
        <f>IF(ISBLANK(B2652),"",COUNTA(B$10:B2652))</f>
        <v/>
      </c>
      <c r="B2652" s="24"/>
      <c r="C2652" s="48"/>
      <c r="D2652" s="48"/>
      <c r="E2652" s="33"/>
      <c r="F2652" s="35"/>
      <c r="G2652" s="35"/>
      <c r="H2652" s="49"/>
      <c r="I2652" s="35"/>
      <c r="J2652" s="34"/>
      <c r="K2652" s="62"/>
      <c r="L2652" s="62"/>
      <c r="M2652" s="114"/>
      <c r="N2652" s="116"/>
      <c r="O2652" s="57"/>
      <c r="P2652" s="50"/>
      <c r="Q2652" s="34"/>
      <c r="R2652" s="48"/>
      <c r="T2652" s="231" t="str">
        <f t="shared" si="130"/>
        <v/>
      </c>
      <c r="U2652" s="230"/>
      <c r="W2652" s="221" t="str">
        <f t="shared" si="131"/>
        <v/>
      </c>
      <c r="X2652" s="221" t="str">
        <f t="shared" si="132"/>
        <v/>
      </c>
      <c r="AA2652" s="216" t="str">
        <f>IF(ISNUMBER(J2652),IF(OR(F2652&lt;Soll_Ist_Vergleich!$C$4,F2652&gt;Soll_Ist_Vergleich!$C$5,I2652&lt;Soll_Ist_Vergleich!$C$4,I2652&gt;Soll_Ist_Vergleich!$C$5,O2652&lt;Soll_Ist_Vergleich!$C$4,O2652&gt;Soll_Ist_Vergleich!$C$5),"Datum überprüfen",""),"")</f>
        <v/>
      </c>
    </row>
    <row r="2653" spans="1:27" x14ac:dyDescent="0.2">
      <c r="A2653" s="243" t="str">
        <f>IF(ISBLANK(B2653),"",COUNTA(B$10:B2653))</f>
        <v/>
      </c>
      <c r="B2653" s="24"/>
      <c r="C2653" s="48"/>
      <c r="D2653" s="48"/>
      <c r="E2653" s="33"/>
      <c r="F2653" s="35"/>
      <c r="G2653" s="35"/>
      <c r="H2653" s="49"/>
      <c r="I2653" s="35"/>
      <c r="J2653" s="34"/>
      <c r="K2653" s="62"/>
      <c r="L2653" s="62"/>
      <c r="M2653" s="114"/>
      <c r="N2653" s="116"/>
      <c r="O2653" s="57"/>
      <c r="P2653" s="50"/>
      <c r="Q2653" s="34"/>
      <c r="R2653" s="48"/>
      <c r="T2653" s="231" t="str">
        <f t="shared" si="130"/>
        <v/>
      </c>
      <c r="U2653" s="230"/>
      <c r="W2653" s="221" t="str">
        <f t="shared" si="131"/>
        <v/>
      </c>
      <c r="X2653" s="221" t="str">
        <f t="shared" si="132"/>
        <v/>
      </c>
      <c r="AA2653" s="216" t="str">
        <f>IF(ISNUMBER(J2653),IF(OR(F2653&lt;Soll_Ist_Vergleich!$C$4,F2653&gt;Soll_Ist_Vergleich!$C$5,I2653&lt;Soll_Ist_Vergleich!$C$4,I2653&gt;Soll_Ist_Vergleich!$C$5,O2653&lt;Soll_Ist_Vergleich!$C$4,O2653&gt;Soll_Ist_Vergleich!$C$5),"Datum überprüfen",""),"")</f>
        <v/>
      </c>
    </row>
    <row r="2654" spans="1:27" x14ac:dyDescent="0.2">
      <c r="A2654" s="243" t="str">
        <f>IF(ISBLANK(B2654),"",COUNTA(B$10:B2654))</f>
        <v/>
      </c>
      <c r="B2654" s="24"/>
      <c r="C2654" s="48"/>
      <c r="D2654" s="48"/>
      <c r="E2654" s="33"/>
      <c r="F2654" s="35"/>
      <c r="G2654" s="35"/>
      <c r="H2654" s="49"/>
      <c r="I2654" s="35"/>
      <c r="J2654" s="34"/>
      <c r="K2654" s="62"/>
      <c r="L2654" s="62"/>
      <c r="M2654" s="114"/>
      <c r="N2654" s="116"/>
      <c r="O2654" s="57"/>
      <c r="P2654" s="50"/>
      <c r="Q2654" s="34"/>
      <c r="R2654" s="48"/>
      <c r="T2654" s="231" t="str">
        <f t="shared" si="130"/>
        <v/>
      </c>
      <c r="U2654" s="230"/>
      <c r="W2654" s="221" t="str">
        <f t="shared" si="131"/>
        <v/>
      </c>
      <c r="X2654" s="221" t="str">
        <f t="shared" si="132"/>
        <v/>
      </c>
      <c r="AA2654" s="216" t="str">
        <f>IF(ISNUMBER(J2654),IF(OR(F2654&lt;Soll_Ist_Vergleich!$C$4,F2654&gt;Soll_Ist_Vergleich!$C$5,I2654&lt;Soll_Ist_Vergleich!$C$4,I2654&gt;Soll_Ist_Vergleich!$C$5,O2654&lt;Soll_Ist_Vergleich!$C$4,O2654&gt;Soll_Ist_Vergleich!$C$5),"Datum überprüfen",""),"")</f>
        <v/>
      </c>
    </row>
    <row r="2655" spans="1:27" x14ac:dyDescent="0.2">
      <c r="A2655" s="243" t="str">
        <f>IF(ISBLANK(B2655),"",COUNTA(B$10:B2655))</f>
        <v/>
      </c>
      <c r="B2655" s="24"/>
      <c r="C2655" s="48"/>
      <c r="D2655" s="48"/>
      <c r="E2655" s="33"/>
      <c r="F2655" s="35"/>
      <c r="G2655" s="35"/>
      <c r="H2655" s="49"/>
      <c r="I2655" s="35"/>
      <c r="J2655" s="34"/>
      <c r="K2655" s="62"/>
      <c r="L2655" s="62"/>
      <c r="M2655" s="114"/>
      <c r="N2655" s="116"/>
      <c r="O2655" s="57"/>
      <c r="P2655" s="50"/>
      <c r="Q2655" s="34"/>
      <c r="R2655" s="48"/>
      <c r="T2655" s="231" t="str">
        <f t="shared" si="130"/>
        <v/>
      </c>
      <c r="U2655" s="230"/>
      <c r="W2655" s="221" t="str">
        <f t="shared" si="131"/>
        <v/>
      </c>
      <c r="X2655" s="221" t="str">
        <f t="shared" si="132"/>
        <v/>
      </c>
      <c r="AA2655" s="216" t="str">
        <f>IF(ISNUMBER(J2655),IF(OR(F2655&lt;Soll_Ist_Vergleich!$C$4,F2655&gt;Soll_Ist_Vergleich!$C$5,I2655&lt;Soll_Ist_Vergleich!$C$4,I2655&gt;Soll_Ist_Vergleich!$C$5,O2655&lt;Soll_Ist_Vergleich!$C$4,O2655&gt;Soll_Ist_Vergleich!$C$5),"Datum überprüfen",""),"")</f>
        <v/>
      </c>
    </row>
    <row r="2656" spans="1:27" x14ac:dyDescent="0.2">
      <c r="A2656" s="243" t="str">
        <f>IF(ISBLANK(B2656),"",COUNTA(B$10:B2656))</f>
        <v/>
      </c>
      <c r="B2656" s="24"/>
      <c r="C2656" s="48"/>
      <c r="D2656" s="48"/>
      <c r="E2656" s="33"/>
      <c r="F2656" s="35"/>
      <c r="G2656" s="35"/>
      <c r="H2656" s="49"/>
      <c r="I2656" s="35"/>
      <c r="J2656" s="34"/>
      <c r="K2656" s="62"/>
      <c r="L2656" s="62"/>
      <c r="M2656" s="114"/>
      <c r="N2656" s="116"/>
      <c r="O2656" s="57"/>
      <c r="P2656" s="50"/>
      <c r="Q2656" s="34"/>
      <c r="R2656" s="48"/>
      <c r="T2656" s="231" t="str">
        <f t="shared" si="130"/>
        <v/>
      </c>
      <c r="U2656" s="230"/>
      <c r="W2656" s="221" t="str">
        <f t="shared" si="131"/>
        <v/>
      </c>
      <c r="X2656" s="221" t="str">
        <f t="shared" si="132"/>
        <v/>
      </c>
      <c r="AA2656" s="216" t="str">
        <f>IF(ISNUMBER(J2656),IF(OR(F2656&lt;Soll_Ist_Vergleich!$C$4,F2656&gt;Soll_Ist_Vergleich!$C$5,I2656&lt;Soll_Ist_Vergleich!$C$4,I2656&gt;Soll_Ist_Vergleich!$C$5,O2656&lt;Soll_Ist_Vergleich!$C$4,O2656&gt;Soll_Ist_Vergleich!$C$5),"Datum überprüfen",""),"")</f>
        <v/>
      </c>
    </row>
    <row r="2657" spans="1:27" x14ac:dyDescent="0.2">
      <c r="A2657" s="243" t="str">
        <f>IF(ISBLANK(B2657),"",COUNTA(B$10:B2657))</f>
        <v/>
      </c>
      <c r="B2657" s="24"/>
      <c r="C2657" s="48"/>
      <c r="D2657" s="48"/>
      <c r="E2657" s="33"/>
      <c r="F2657" s="35"/>
      <c r="G2657" s="35"/>
      <c r="H2657" s="49"/>
      <c r="I2657" s="35"/>
      <c r="J2657" s="34"/>
      <c r="K2657" s="62"/>
      <c r="L2657" s="62"/>
      <c r="M2657" s="114"/>
      <c r="N2657" s="116"/>
      <c r="O2657" s="57"/>
      <c r="P2657" s="50"/>
      <c r="Q2657" s="34"/>
      <c r="R2657" s="48"/>
      <c r="T2657" s="231" t="str">
        <f t="shared" si="130"/>
        <v/>
      </c>
      <c r="U2657" s="230"/>
      <c r="W2657" s="221" t="str">
        <f t="shared" si="131"/>
        <v/>
      </c>
      <c r="X2657" s="221" t="str">
        <f t="shared" si="132"/>
        <v/>
      </c>
      <c r="AA2657" s="216" t="str">
        <f>IF(ISNUMBER(J2657),IF(OR(F2657&lt;Soll_Ist_Vergleich!$C$4,F2657&gt;Soll_Ist_Vergleich!$C$5,I2657&lt;Soll_Ist_Vergleich!$C$4,I2657&gt;Soll_Ist_Vergleich!$C$5,O2657&lt;Soll_Ist_Vergleich!$C$4,O2657&gt;Soll_Ist_Vergleich!$C$5),"Datum überprüfen",""),"")</f>
        <v/>
      </c>
    </row>
    <row r="2658" spans="1:27" x14ac:dyDescent="0.2">
      <c r="A2658" s="243" t="str">
        <f>IF(ISBLANK(B2658),"",COUNTA(B$10:B2658))</f>
        <v/>
      </c>
      <c r="B2658" s="24"/>
      <c r="C2658" s="48"/>
      <c r="D2658" s="48"/>
      <c r="E2658" s="33"/>
      <c r="F2658" s="35"/>
      <c r="G2658" s="35"/>
      <c r="H2658" s="49"/>
      <c r="I2658" s="35"/>
      <c r="J2658" s="34"/>
      <c r="K2658" s="62"/>
      <c r="L2658" s="62"/>
      <c r="M2658" s="114"/>
      <c r="N2658" s="116"/>
      <c r="O2658" s="57"/>
      <c r="P2658" s="50"/>
      <c r="Q2658" s="34"/>
      <c r="R2658" s="48"/>
      <c r="T2658" s="231" t="str">
        <f t="shared" si="130"/>
        <v/>
      </c>
      <c r="U2658" s="230"/>
      <c r="W2658" s="221" t="str">
        <f t="shared" si="131"/>
        <v/>
      </c>
      <c r="X2658" s="221" t="str">
        <f t="shared" si="132"/>
        <v/>
      </c>
      <c r="AA2658" s="216" t="str">
        <f>IF(ISNUMBER(J2658),IF(OR(F2658&lt;Soll_Ist_Vergleich!$C$4,F2658&gt;Soll_Ist_Vergleich!$C$5,I2658&lt;Soll_Ist_Vergleich!$C$4,I2658&gt;Soll_Ist_Vergleich!$C$5,O2658&lt;Soll_Ist_Vergleich!$C$4,O2658&gt;Soll_Ist_Vergleich!$C$5),"Datum überprüfen",""),"")</f>
        <v/>
      </c>
    </row>
    <row r="2659" spans="1:27" x14ac:dyDescent="0.2">
      <c r="A2659" s="243" t="str">
        <f>IF(ISBLANK(B2659),"",COUNTA(B$10:B2659))</f>
        <v/>
      </c>
      <c r="B2659" s="24"/>
      <c r="C2659" s="48"/>
      <c r="D2659" s="48"/>
      <c r="E2659" s="33"/>
      <c r="F2659" s="35"/>
      <c r="G2659" s="35"/>
      <c r="H2659" s="49"/>
      <c r="I2659" s="35"/>
      <c r="J2659" s="34"/>
      <c r="K2659" s="62"/>
      <c r="L2659" s="62"/>
      <c r="M2659" s="114"/>
      <c r="N2659" s="116"/>
      <c r="O2659" s="57"/>
      <c r="P2659" s="50"/>
      <c r="Q2659" s="34"/>
      <c r="R2659" s="48"/>
      <c r="T2659" s="231" t="str">
        <f t="shared" si="130"/>
        <v/>
      </c>
      <c r="U2659" s="230"/>
      <c r="W2659" s="221" t="str">
        <f t="shared" si="131"/>
        <v/>
      </c>
      <c r="X2659" s="221" t="str">
        <f t="shared" si="132"/>
        <v/>
      </c>
      <c r="AA2659" s="216" t="str">
        <f>IF(ISNUMBER(J2659),IF(OR(F2659&lt;Soll_Ist_Vergleich!$C$4,F2659&gt;Soll_Ist_Vergleich!$C$5,I2659&lt;Soll_Ist_Vergleich!$C$4,I2659&gt;Soll_Ist_Vergleich!$C$5,O2659&lt;Soll_Ist_Vergleich!$C$4,O2659&gt;Soll_Ist_Vergleich!$C$5),"Datum überprüfen",""),"")</f>
        <v/>
      </c>
    </row>
    <row r="2660" spans="1:27" x14ac:dyDescent="0.2">
      <c r="A2660" s="243" t="str">
        <f>IF(ISBLANK(B2660),"",COUNTA(B$10:B2660))</f>
        <v/>
      </c>
      <c r="B2660" s="24"/>
      <c r="C2660" s="48"/>
      <c r="D2660" s="48"/>
      <c r="E2660" s="33"/>
      <c r="F2660" s="35"/>
      <c r="G2660" s="35"/>
      <c r="H2660" s="49"/>
      <c r="I2660" s="35"/>
      <c r="J2660" s="34"/>
      <c r="K2660" s="62"/>
      <c r="L2660" s="62"/>
      <c r="M2660" s="114"/>
      <c r="N2660" s="116"/>
      <c r="O2660" s="57"/>
      <c r="P2660" s="50"/>
      <c r="Q2660" s="34"/>
      <c r="R2660" s="48"/>
      <c r="T2660" s="231" t="str">
        <f t="shared" si="130"/>
        <v/>
      </c>
      <c r="U2660" s="230"/>
      <c r="W2660" s="221" t="str">
        <f t="shared" si="131"/>
        <v/>
      </c>
      <c r="X2660" s="221" t="str">
        <f t="shared" si="132"/>
        <v/>
      </c>
      <c r="AA2660" s="216" t="str">
        <f>IF(ISNUMBER(J2660),IF(OR(F2660&lt;Soll_Ist_Vergleich!$C$4,F2660&gt;Soll_Ist_Vergleich!$C$5,I2660&lt;Soll_Ist_Vergleich!$C$4,I2660&gt;Soll_Ist_Vergleich!$C$5,O2660&lt;Soll_Ist_Vergleich!$C$4,O2660&gt;Soll_Ist_Vergleich!$C$5),"Datum überprüfen",""),"")</f>
        <v/>
      </c>
    </row>
    <row r="2661" spans="1:27" x14ac:dyDescent="0.2">
      <c r="A2661" s="243" t="str">
        <f>IF(ISBLANK(B2661),"",COUNTA(B$10:B2661))</f>
        <v/>
      </c>
      <c r="B2661" s="24"/>
      <c r="C2661" s="48"/>
      <c r="D2661" s="48"/>
      <c r="E2661" s="33"/>
      <c r="F2661" s="35"/>
      <c r="G2661" s="35"/>
      <c r="H2661" s="49"/>
      <c r="I2661" s="35"/>
      <c r="J2661" s="34"/>
      <c r="K2661" s="62"/>
      <c r="L2661" s="62"/>
      <c r="M2661" s="114"/>
      <c r="N2661" s="116"/>
      <c r="O2661" s="57"/>
      <c r="P2661" s="50"/>
      <c r="Q2661" s="34"/>
      <c r="R2661" s="48"/>
      <c r="T2661" s="231" t="str">
        <f t="shared" si="130"/>
        <v/>
      </c>
      <c r="U2661" s="230"/>
      <c r="W2661" s="221" t="str">
        <f t="shared" si="131"/>
        <v/>
      </c>
      <c r="X2661" s="221" t="str">
        <f t="shared" si="132"/>
        <v/>
      </c>
      <c r="AA2661" s="216" t="str">
        <f>IF(ISNUMBER(J2661),IF(OR(F2661&lt;Soll_Ist_Vergleich!$C$4,F2661&gt;Soll_Ist_Vergleich!$C$5,I2661&lt;Soll_Ist_Vergleich!$C$4,I2661&gt;Soll_Ist_Vergleich!$C$5,O2661&lt;Soll_Ist_Vergleich!$C$4,O2661&gt;Soll_Ist_Vergleich!$C$5),"Datum überprüfen",""),"")</f>
        <v/>
      </c>
    </row>
    <row r="2662" spans="1:27" x14ac:dyDescent="0.2">
      <c r="A2662" s="243" t="str">
        <f>IF(ISBLANK(B2662),"",COUNTA(B$10:B2662))</f>
        <v/>
      </c>
      <c r="B2662" s="24"/>
      <c r="C2662" s="48"/>
      <c r="D2662" s="48"/>
      <c r="E2662" s="33"/>
      <c r="F2662" s="35"/>
      <c r="G2662" s="35"/>
      <c r="H2662" s="49"/>
      <c r="I2662" s="35"/>
      <c r="J2662" s="34"/>
      <c r="K2662" s="62"/>
      <c r="L2662" s="62"/>
      <c r="M2662" s="114"/>
      <c r="N2662" s="116"/>
      <c r="O2662" s="57"/>
      <c r="P2662" s="50"/>
      <c r="Q2662" s="34"/>
      <c r="R2662" s="48"/>
      <c r="T2662" s="231" t="str">
        <f t="shared" si="130"/>
        <v/>
      </c>
      <c r="U2662" s="230"/>
      <c r="W2662" s="221" t="str">
        <f t="shared" si="131"/>
        <v/>
      </c>
      <c r="X2662" s="221" t="str">
        <f t="shared" si="132"/>
        <v/>
      </c>
      <c r="AA2662" s="216" t="str">
        <f>IF(ISNUMBER(J2662),IF(OR(F2662&lt;Soll_Ist_Vergleich!$C$4,F2662&gt;Soll_Ist_Vergleich!$C$5,I2662&lt;Soll_Ist_Vergleich!$C$4,I2662&gt;Soll_Ist_Vergleich!$C$5,O2662&lt;Soll_Ist_Vergleich!$C$4,O2662&gt;Soll_Ist_Vergleich!$C$5),"Datum überprüfen",""),"")</f>
        <v/>
      </c>
    </row>
    <row r="2663" spans="1:27" x14ac:dyDescent="0.2">
      <c r="A2663" s="243" t="str">
        <f>IF(ISBLANK(B2663),"",COUNTA(B$10:B2663))</f>
        <v/>
      </c>
      <c r="B2663" s="24"/>
      <c r="C2663" s="48"/>
      <c r="D2663" s="48"/>
      <c r="E2663" s="33"/>
      <c r="F2663" s="35"/>
      <c r="G2663" s="35"/>
      <c r="H2663" s="49"/>
      <c r="I2663" s="35"/>
      <c r="J2663" s="34"/>
      <c r="K2663" s="62"/>
      <c r="L2663" s="62"/>
      <c r="M2663" s="114"/>
      <c r="N2663" s="116"/>
      <c r="O2663" s="57"/>
      <c r="P2663" s="50"/>
      <c r="Q2663" s="34"/>
      <c r="R2663" s="48"/>
      <c r="T2663" s="231" t="str">
        <f t="shared" si="130"/>
        <v/>
      </c>
      <c r="U2663" s="230"/>
      <c r="W2663" s="221" t="str">
        <f t="shared" si="131"/>
        <v/>
      </c>
      <c r="X2663" s="221" t="str">
        <f t="shared" si="132"/>
        <v/>
      </c>
      <c r="AA2663" s="216" t="str">
        <f>IF(ISNUMBER(J2663),IF(OR(F2663&lt;Soll_Ist_Vergleich!$C$4,F2663&gt;Soll_Ist_Vergleich!$C$5,I2663&lt;Soll_Ist_Vergleich!$C$4,I2663&gt;Soll_Ist_Vergleich!$C$5,O2663&lt;Soll_Ist_Vergleich!$C$4,O2663&gt;Soll_Ist_Vergleich!$C$5),"Datum überprüfen",""),"")</f>
        <v/>
      </c>
    </row>
    <row r="2664" spans="1:27" x14ac:dyDescent="0.2">
      <c r="A2664" s="243" t="str">
        <f>IF(ISBLANK(B2664),"",COUNTA(B$10:B2664))</f>
        <v/>
      </c>
      <c r="B2664" s="24"/>
      <c r="C2664" s="48"/>
      <c r="D2664" s="48"/>
      <c r="E2664" s="33"/>
      <c r="F2664" s="35"/>
      <c r="G2664" s="35"/>
      <c r="H2664" s="49"/>
      <c r="I2664" s="35"/>
      <c r="J2664" s="34"/>
      <c r="K2664" s="62"/>
      <c r="L2664" s="62"/>
      <c r="M2664" s="114"/>
      <c r="N2664" s="116"/>
      <c r="O2664" s="57"/>
      <c r="P2664" s="50"/>
      <c r="Q2664" s="34"/>
      <c r="R2664" s="48"/>
      <c r="T2664" s="231" t="str">
        <f t="shared" si="130"/>
        <v/>
      </c>
      <c r="U2664" s="230"/>
      <c r="W2664" s="221" t="str">
        <f t="shared" si="131"/>
        <v/>
      </c>
      <c r="X2664" s="221" t="str">
        <f t="shared" si="132"/>
        <v/>
      </c>
      <c r="AA2664" s="216" t="str">
        <f>IF(ISNUMBER(J2664),IF(OR(F2664&lt;Soll_Ist_Vergleich!$C$4,F2664&gt;Soll_Ist_Vergleich!$C$5,I2664&lt;Soll_Ist_Vergleich!$C$4,I2664&gt;Soll_Ist_Vergleich!$C$5,O2664&lt;Soll_Ist_Vergleich!$C$4,O2664&gt;Soll_Ist_Vergleich!$C$5),"Datum überprüfen",""),"")</f>
        <v/>
      </c>
    </row>
    <row r="2665" spans="1:27" x14ac:dyDescent="0.2">
      <c r="A2665" s="243" t="str">
        <f>IF(ISBLANK(B2665),"",COUNTA(B$10:B2665))</f>
        <v/>
      </c>
      <c r="B2665" s="24"/>
      <c r="C2665" s="48"/>
      <c r="D2665" s="48"/>
      <c r="E2665" s="33"/>
      <c r="F2665" s="35"/>
      <c r="G2665" s="35"/>
      <c r="H2665" s="49"/>
      <c r="I2665" s="35"/>
      <c r="J2665" s="34"/>
      <c r="K2665" s="62"/>
      <c r="L2665" s="62"/>
      <c r="M2665" s="114"/>
      <c r="N2665" s="116"/>
      <c r="O2665" s="57"/>
      <c r="P2665" s="50"/>
      <c r="Q2665" s="34"/>
      <c r="R2665" s="48"/>
      <c r="T2665" s="231" t="str">
        <f t="shared" si="130"/>
        <v/>
      </c>
      <c r="U2665" s="230"/>
      <c r="W2665" s="221" t="str">
        <f t="shared" si="131"/>
        <v/>
      </c>
      <c r="X2665" s="221" t="str">
        <f t="shared" si="132"/>
        <v/>
      </c>
      <c r="AA2665" s="216" t="str">
        <f>IF(ISNUMBER(J2665),IF(OR(F2665&lt;Soll_Ist_Vergleich!$C$4,F2665&gt;Soll_Ist_Vergleich!$C$5,I2665&lt;Soll_Ist_Vergleich!$C$4,I2665&gt;Soll_Ist_Vergleich!$C$5,O2665&lt;Soll_Ist_Vergleich!$C$4,O2665&gt;Soll_Ist_Vergleich!$C$5),"Datum überprüfen",""),"")</f>
        <v/>
      </c>
    </row>
    <row r="2666" spans="1:27" x14ac:dyDescent="0.2">
      <c r="A2666" s="243" t="str">
        <f>IF(ISBLANK(B2666),"",COUNTA(B$10:B2666))</f>
        <v/>
      </c>
      <c r="B2666" s="24"/>
      <c r="C2666" s="48"/>
      <c r="D2666" s="48"/>
      <c r="E2666" s="33"/>
      <c r="F2666" s="35"/>
      <c r="G2666" s="35"/>
      <c r="H2666" s="49"/>
      <c r="I2666" s="35"/>
      <c r="J2666" s="34"/>
      <c r="K2666" s="62"/>
      <c r="L2666" s="62"/>
      <c r="M2666" s="114"/>
      <c r="N2666" s="116"/>
      <c r="O2666" s="57"/>
      <c r="P2666" s="50"/>
      <c r="Q2666" s="34"/>
      <c r="R2666" s="48"/>
      <c r="T2666" s="231" t="str">
        <f t="shared" si="130"/>
        <v/>
      </c>
      <c r="U2666" s="230"/>
      <c r="W2666" s="221" t="str">
        <f t="shared" si="131"/>
        <v/>
      </c>
      <c r="X2666" s="221" t="str">
        <f t="shared" si="132"/>
        <v/>
      </c>
      <c r="AA2666" s="216" t="str">
        <f>IF(ISNUMBER(J2666),IF(OR(F2666&lt;Soll_Ist_Vergleich!$C$4,F2666&gt;Soll_Ist_Vergleich!$C$5,I2666&lt;Soll_Ist_Vergleich!$C$4,I2666&gt;Soll_Ist_Vergleich!$C$5,O2666&lt;Soll_Ist_Vergleich!$C$4,O2666&gt;Soll_Ist_Vergleich!$C$5),"Datum überprüfen",""),"")</f>
        <v/>
      </c>
    </row>
    <row r="2667" spans="1:27" x14ac:dyDescent="0.2">
      <c r="A2667" s="243" t="str">
        <f>IF(ISBLANK(B2667),"",COUNTA(B$10:B2667))</f>
        <v/>
      </c>
      <c r="B2667" s="24"/>
      <c r="C2667" s="48"/>
      <c r="D2667" s="48"/>
      <c r="E2667" s="33"/>
      <c r="F2667" s="35"/>
      <c r="G2667" s="35"/>
      <c r="H2667" s="49"/>
      <c r="I2667" s="35"/>
      <c r="J2667" s="34"/>
      <c r="K2667" s="62"/>
      <c r="L2667" s="62"/>
      <c r="M2667" s="114"/>
      <c r="N2667" s="116"/>
      <c r="O2667" s="57"/>
      <c r="P2667" s="50"/>
      <c r="Q2667" s="34"/>
      <c r="R2667" s="48"/>
      <c r="T2667" s="231" t="str">
        <f t="shared" si="130"/>
        <v/>
      </c>
      <c r="U2667" s="230"/>
      <c r="W2667" s="221" t="str">
        <f t="shared" si="131"/>
        <v/>
      </c>
      <c r="X2667" s="221" t="str">
        <f t="shared" si="132"/>
        <v/>
      </c>
      <c r="AA2667" s="216" t="str">
        <f>IF(ISNUMBER(J2667),IF(OR(F2667&lt;Soll_Ist_Vergleich!$C$4,F2667&gt;Soll_Ist_Vergleich!$C$5,I2667&lt;Soll_Ist_Vergleich!$C$4,I2667&gt;Soll_Ist_Vergleich!$C$5,O2667&lt;Soll_Ist_Vergleich!$C$4,O2667&gt;Soll_Ist_Vergleich!$C$5),"Datum überprüfen",""),"")</f>
        <v/>
      </c>
    </row>
    <row r="2668" spans="1:27" x14ac:dyDescent="0.2">
      <c r="A2668" s="243" t="str">
        <f>IF(ISBLANK(B2668),"",COUNTA(B$10:B2668))</f>
        <v/>
      </c>
      <c r="B2668" s="24"/>
      <c r="C2668" s="48"/>
      <c r="D2668" s="48"/>
      <c r="E2668" s="33"/>
      <c r="F2668" s="35"/>
      <c r="G2668" s="35"/>
      <c r="H2668" s="49"/>
      <c r="I2668" s="35"/>
      <c r="J2668" s="34"/>
      <c r="K2668" s="62"/>
      <c r="L2668" s="62"/>
      <c r="M2668" s="114"/>
      <c r="N2668" s="116"/>
      <c r="O2668" s="57"/>
      <c r="P2668" s="50"/>
      <c r="Q2668" s="34"/>
      <c r="R2668" s="48"/>
      <c r="T2668" s="231" t="str">
        <f t="shared" si="130"/>
        <v/>
      </c>
      <c r="U2668" s="230"/>
      <c r="W2668" s="221" t="str">
        <f t="shared" si="131"/>
        <v/>
      </c>
      <c r="X2668" s="221" t="str">
        <f t="shared" si="132"/>
        <v/>
      </c>
      <c r="AA2668" s="216" t="str">
        <f>IF(ISNUMBER(J2668),IF(OR(F2668&lt;Soll_Ist_Vergleich!$C$4,F2668&gt;Soll_Ist_Vergleich!$C$5,I2668&lt;Soll_Ist_Vergleich!$C$4,I2668&gt;Soll_Ist_Vergleich!$C$5,O2668&lt;Soll_Ist_Vergleich!$C$4,O2668&gt;Soll_Ist_Vergleich!$C$5),"Datum überprüfen",""),"")</f>
        <v/>
      </c>
    </row>
    <row r="2669" spans="1:27" x14ac:dyDescent="0.2">
      <c r="A2669" s="243" t="str">
        <f>IF(ISBLANK(B2669),"",COUNTA(B$10:B2669))</f>
        <v/>
      </c>
      <c r="B2669" s="24"/>
      <c r="C2669" s="48"/>
      <c r="D2669" s="48"/>
      <c r="E2669" s="33"/>
      <c r="F2669" s="35"/>
      <c r="G2669" s="35"/>
      <c r="H2669" s="49"/>
      <c r="I2669" s="35"/>
      <c r="J2669" s="34"/>
      <c r="K2669" s="62"/>
      <c r="L2669" s="62"/>
      <c r="M2669" s="114"/>
      <c r="N2669" s="116"/>
      <c r="O2669" s="57"/>
      <c r="P2669" s="50"/>
      <c r="Q2669" s="34"/>
      <c r="R2669" s="48"/>
      <c r="T2669" s="231" t="str">
        <f t="shared" si="130"/>
        <v/>
      </c>
      <c r="U2669" s="230"/>
      <c r="W2669" s="221" t="str">
        <f t="shared" si="131"/>
        <v/>
      </c>
      <c r="X2669" s="221" t="str">
        <f t="shared" si="132"/>
        <v/>
      </c>
      <c r="AA2669" s="216" t="str">
        <f>IF(ISNUMBER(J2669),IF(OR(F2669&lt;Soll_Ist_Vergleich!$C$4,F2669&gt;Soll_Ist_Vergleich!$C$5,I2669&lt;Soll_Ist_Vergleich!$C$4,I2669&gt;Soll_Ist_Vergleich!$C$5,O2669&lt;Soll_Ist_Vergleich!$C$4,O2669&gt;Soll_Ist_Vergleich!$C$5),"Datum überprüfen",""),"")</f>
        <v/>
      </c>
    </row>
    <row r="2670" spans="1:27" x14ac:dyDescent="0.2">
      <c r="A2670" s="243" t="str">
        <f>IF(ISBLANK(B2670),"",COUNTA(B$10:B2670))</f>
        <v/>
      </c>
      <c r="B2670" s="24"/>
      <c r="C2670" s="48"/>
      <c r="D2670" s="48"/>
      <c r="E2670" s="33"/>
      <c r="F2670" s="35"/>
      <c r="G2670" s="35"/>
      <c r="H2670" s="49"/>
      <c r="I2670" s="35"/>
      <c r="J2670" s="34"/>
      <c r="K2670" s="62"/>
      <c r="L2670" s="62"/>
      <c r="M2670" s="114"/>
      <c r="N2670" s="116"/>
      <c r="O2670" s="57"/>
      <c r="P2670" s="50"/>
      <c r="Q2670" s="34"/>
      <c r="R2670" s="48"/>
      <c r="T2670" s="231" t="str">
        <f t="shared" si="130"/>
        <v/>
      </c>
      <c r="U2670" s="230"/>
      <c r="W2670" s="221" t="str">
        <f t="shared" si="131"/>
        <v/>
      </c>
      <c r="X2670" s="221" t="str">
        <f t="shared" si="132"/>
        <v/>
      </c>
      <c r="AA2670" s="216" t="str">
        <f>IF(ISNUMBER(J2670),IF(OR(F2670&lt;Soll_Ist_Vergleich!$C$4,F2670&gt;Soll_Ist_Vergleich!$C$5,I2670&lt;Soll_Ist_Vergleich!$C$4,I2670&gt;Soll_Ist_Vergleich!$C$5,O2670&lt;Soll_Ist_Vergleich!$C$4,O2670&gt;Soll_Ist_Vergleich!$C$5),"Datum überprüfen",""),"")</f>
        <v/>
      </c>
    </row>
    <row r="2671" spans="1:27" x14ac:dyDescent="0.2">
      <c r="A2671" s="243" t="str">
        <f>IF(ISBLANK(B2671),"",COUNTA(B$10:B2671))</f>
        <v/>
      </c>
      <c r="B2671" s="24"/>
      <c r="C2671" s="48"/>
      <c r="D2671" s="48"/>
      <c r="E2671" s="33"/>
      <c r="F2671" s="35"/>
      <c r="G2671" s="35"/>
      <c r="H2671" s="49"/>
      <c r="I2671" s="35"/>
      <c r="J2671" s="34"/>
      <c r="K2671" s="62"/>
      <c r="L2671" s="62"/>
      <c r="M2671" s="114"/>
      <c r="N2671" s="116"/>
      <c r="O2671" s="57"/>
      <c r="P2671" s="50"/>
      <c r="Q2671" s="34"/>
      <c r="R2671" s="48"/>
      <c r="T2671" s="231" t="str">
        <f t="shared" si="130"/>
        <v/>
      </c>
      <c r="U2671" s="230"/>
      <c r="W2671" s="221" t="str">
        <f t="shared" si="131"/>
        <v/>
      </c>
      <c r="X2671" s="221" t="str">
        <f t="shared" si="132"/>
        <v/>
      </c>
      <c r="AA2671" s="216" t="str">
        <f>IF(ISNUMBER(J2671),IF(OR(F2671&lt;Soll_Ist_Vergleich!$C$4,F2671&gt;Soll_Ist_Vergleich!$C$5,I2671&lt;Soll_Ist_Vergleich!$C$4,I2671&gt;Soll_Ist_Vergleich!$C$5,O2671&lt;Soll_Ist_Vergleich!$C$4,O2671&gt;Soll_Ist_Vergleich!$C$5),"Datum überprüfen",""),"")</f>
        <v/>
      </c>
    </row>
    <row r="2672" spans="1:27" x14ac:dyDescent="0.2">
      <c r="A2672" s="243" t="str">
        <f>IF(ISBLANK(B2672),"",COUNTA(B$10:B2672))</f>
        <v/>
      </c>
      <c r="B2672" s="24"/>
      <c r="C2672" s="48"/>
      <c r="D2672" s="48"/>
      <c r="E2672" s="33"/>
      <c r="F2672" s="35"/>
      <c r="G2672" s="35"/>
      <c r="H2672" s="49"/>
      <c r="I2672" s="35"/>
      <c r="J2672" s="34"/>
      <c r="K2672" s="62"/>
      <c r="L2672" s="62"/>
      <c r="M2672" s="114"/>
      <c r="N2672" s="116"/>
      <c r="O2672" s="57"/>
      <c r="P2672" s="50"/>
      <c r="Q2672" s="34"/>
      <c r="R2672" s="48"/>
      <c r="T2672" s="231" t="str">
        <f t="shared" si="130"/>
        <v/>
      </c>
      <c r="U2672" s="230"/>
      <c r="W2672" s="221" t="str">
        <f t="shared" si="131"/>
        <v/>
      </c>
      <c r="X2672" s="221" t="str">
        <f t="shared" si="132"/>
        <v/>
      </c>
      <c r="AA2672" s="216" t="str">
        <f>IF(ISNUMBER(J2672),IF(OR(F2672&lt;Soll_Ist_Vergleich!$C$4,F2672&gt;Soll_Ist_Vergleich!$C$5,I2672&lt;Soll_Ist_Vergleich!$C$4,I2672&gt;Soll_Ist_Vergleich!$C$5,O2672&lt;Soll_Ist_Vergleich!$C$4,O2672&gt;Soll_Ist_Vergleich!$C$5),"Datum überprüfen",""),"")</f>
        <v/>
      </c>
    </row>
    <row r="2673" spans="1:27" x14ac:dyDescent="0.2">
      <c r="A2673" s="243" t="str">
        <f>IF(ISBLANK(B2673),"",COUNTA(B$10:B2673))</f>
        <v/>
      </c>
      <c r="B2673" s="24"/>
      <c r="C2673" s="48"/>
      <c r="D2673" s="48"/>
      <c r="E2673" s="33"/>
      <c r="F2673" s="35"/>
      <c r="G2673" s="35"/>
      <c r="H2673" s="49"/>
      <c r="I2673" s="35"/>
      <c r="J2673" s="34"/>
      <c r="K2673" s="62"/>
      <c r="L2673" s="62"/>
      <c r="M2673" s="114"/>
      <c r="N2673" s="116"/>
      <c r="O2673" s="57"/>
      <c r="P2673" s="50"/>
      <c r="Q2673" s="34"/>
      <c r="R2673" s="48"/>
      <c r="T2673" s="231" t="str">
        <f t="shared" si="130"/>
        <v/>
      </c>
      <c r="U2673" s="230"/>
      <c r="W2673" s="221" t="str">
        <f t="shared" si="131"/>
        <v/>
      </c>
      <c r="X2673" s="221" t="str">
        <f t="shared" si="132"/>
        <v/>
      </c>
      <c r="AA2673" s="216" t="str">
        <f>IF(ISNUMBER(J2673),IF(OR(F2673&lt;Soll_Ist_Vergleich!$C$4,F2673&gt;Soll_Ist_Vergleich!$C$5,I2673&lt;Soll_Ist_Vergleich!$C$4,I2673&gt;Soll_Ist_Vergleich!$C$5,O2673&lt;Soll_Ist_Vergleich!$C$4,O2673&gt;Soll_Ist_Vergleich!$C$5),"Datum überprüfen",""),"")</f>
        <v/>
      </c>
    </row>
    <row r="2674" spans="1:27" x14ac:dyDescent="0.2">
      <c r="A2674" s="243" t="str">
        <f>IF(ISBLANK(B2674),"",COUNTA(B$10:B2674))</f>
        <v/>
      </c>
      <c r="B2674" s="24"/>
      <c r="C2674" s="48"/>
      <c r="D2674" s="48"/>
      <c r="E2674" s="33"/>
      <c r="F2674" s="35"/>
      <c r="G2674" s="35"/>
      <c r="H2674" s="49"/>
      <c r="I2674" s="35"/>
      <c r="J2674" s="34"/>
      <c r="K2674" s="62"/>
      <c r="L2674" s="62"/>
      <c r="M2674" s="114"/>
      <c r="N2674" s="116"/>
      <c r="O2674" s="57"/>
      <c r="P2674" s="50"/>
      <c r="Q2674" s="34"/>
      <c r="R2674" s="48"/>
      <c r="T2674" s="231" t="str">
        <f t="shared" si="130"/>
        <v/>
      </c>
      <c r="U2674" s="230"/>
      <c r="W2674" s="221" t="str">
        <f t="shared" si="131"/>
        <v/>
      </c>
      <c r="X2674" s="221" t="str">
        <f t="shared" si="132"/>
        <v/>
      </c>
      <c r="AA2674" s="216" t="str">
        <f>IF(ISNUMBER(J2674),IF(OR(F2674&lt;Soll_Ist_Vergleich!$C$4,F2674&gt;Soll_Ist_Vergleich!$C$5,I2674&lt;Soll_Ist_Vergleich!$C$4,I2674&gt;Soll_Ist_Vergleich!$C$5,O2674&lt;Soll_Ist_Vergleich!$C$4,O2674&gt;Soll_Ist_Vergleich!$C$5),"Datum überprüfen",""),"")</f>
        <v/>
      </c>
    </row>
    <row r="2675" spans="1:27" x14ac:dyDescent="0.2">
      <c r="A2675" s="243" t="str">
        <f>IF(ISBLANK(B2675),"",COUNTA(B$10:B2675))</f>
        <v/>
      </c>
      <c r="B2675" s="24"/>
      <c r="C2675" s="48"/>
      <c r="D2675" s="48"/>
      <c r="E2675" s="33"/>
      <c r="F2675" s="35"/>
      <c r="G2675" s="35"/>
      <c r="H2675" s="49"/>
      <c r="I2675" s="35"/>
      <c r="J2675" s="34"/>
      <c r="K2675" s="62"/>
      <c r="L2675" s="62"/>
      <c r="M2675" s="114"/>
      <c r="N2675" s="116"/>
      <c r="O2675" s="57"/>
      <c r="P2675" s="50"/>
      <c r="Q2675" s="34"/>
      <c r="R2675" s="48"/>
      <c r="T2675" s="231" t="str">
        <f t="shared" si="130"/>
        <v/>
      </c>
      <c r="U2675" s="230"/>
      <c r="W2675" s="221" t="str">
        <f t="shared" si="131"/>
        <v/>
      </c>
      <c r="X2675" s="221" t="str">
        <f t="shared" si="132"/>
        <v/>
      </c>
      <c r="AA2675" s="216" t="str">
        <f>IF(ISNUMBER(J2675),IF(OR(F2675&lt;Soll_Ist_Vergleich!$C$4,F2675&gt;Soll_Ist_Vergleich!$C$5,I2675&lt;Soll_Ist_Vergleich!$C$4,I2675&gt;Soll_Ist_Vergleich!$C$5,O2675&lt;Soll_Ist_Vergleich!$C$4,O2675&gt;Soll_Ist_Vergleich!$C$5),"Datum überprüfen",""),"")</f>
        <v/>
      </c>
    </row>
    <row r="2676" spans="1:27" x14ac:dyDescent="0.2">
      <c r="A2676" s="243" t="str">
        <f>IF(ISBLANK(B2676),"",COUNTA(B$10:B2676))</f>
        <v/>
      </c>
      <c r="B2676" s="24"/>
      <c r="C2676" s="48"/>
      <c r="D2676" s="48"/>
      <c r="E2676" s="33"/>
      <c r="F2676" s="35"/>
      <c r="G2676" s="35"/>
      <c r="H2676" s="49"/>
      <c r="I2676" s="35"/>
      <c r="J2676" s="34"/>
      <c r="K2676" s="62"/>
      <c r="L2676" s="62"/>
      <c r="M2676" s="114"/>
      <c r="N2676" s="116"/>
      <c r="O2676" s="57"/>
      <c r="P2676" s="50"/>
      <c r="Q2676" s="34"/>
      <c r="R2676" s="48"/>
      <c r="T2676" s="231" t="str">
        <f t="shared" si="130"/>
        <v/>
      </c>
      <c r="U2676" s="230"/>
      <c r="W2676" s="221" t="str">
        <f t="shared" si="131"/>
        <v/>
      </c>
      <c r="X2676" s="221" t="str">
        <f t="shared" si="132"/>
        <v/>
      </c>
      <c r="AA2676" s="216" t="str">
        <f>IF(ISNUMBER(J2676),IF(OR(F2676&lt;Soll_Ist_Vergleich!$C$4,F2676&gt;Soll_Ist_Vergleich!$C$5,I2676&lt;Soll_Ist_Vergleich!$C$4,I2676&gt;Soll_Ist_Vergleich!$C$5,O2676&lt;Soll_Ist_Vergleich!$C$4,O2676&gt;Soll_Ist_Vergleich!$C$5),"Datum überprüfen",""),"")</f>
        <v/>
      </c>
    </row>
    <row r="2677" spans="1:27" x14ac:dyDescent="0.2">
      <c r="A2677" s="243" t="str">
        <f>IF(ISBLANK(B2677),"",COUNTA(B$10:B2677))</f>
        <v/>
      </c>
      <c r="B2677" s="24"/>
      <c r="C2677" s="48"/>
      <c r="D2677" s="48"/>
      <c r="E2677" s="33"/>
      <c r="F2677" s="35"/>
      <c r="G2677" s="35"/>
      <c r="H2677" s="49"/>
      <c r="I2677" s="35"/>
      <c r="J2677" s="34"/>
      <c r="K2677" s="62"/>
      <c r="L2677" s="62"/>
      <c r="M2677" s="114"/>
      <c r="N2677" s="116"/>
      <c r="O2677" s="57"/>
      <c r="P2677" s="50"/>
      <c r="Q2677" s="34"/>
      <c r="R2677" s="48"/>
      <c r="T2677" s="231" t="str">
        <f t="shared" si="130"/>
        <v/>
      </c>
      <c r="U2677" s="230"/>
      <c r="W2677" s="221" t="str">
        <f t="shared" si="131"/>
        <v/>
      </c>
      <c r="X2677" s="221" t="str">
        <f t="shared" si="132"/>
        <v/>
      </c>
      <c r="AA2677" s="216" t="str">
        <f>IF(ISNUMBER(J2677),IF(OR(F2677&lt;Soll_Ist_Vergleich!$C$4,F2677&gt;Soll_Ist_Vergleich!$C$5,I2677&lt;Soll_Ist_Vergleich!$C$4,I2677&gt;Soll_Ist_Vergleich!$C$5,O2677&lt;Soll_Ist_Vergleich!$C$4,O2677&gt;Soll_Ist_Vergleich!$C$5),"Datum überprüfen",""),"")</f>
        <v/>
      </c>
    </row>
    <row r="2678" spans="1:27" x14ac:dyDescent="0.2">
      <c r="A2678" s="243" t="str">
        <f>IF(ISBLANK(B2678),"",COUNTA(B$10:B2678))</f>
        <v/>
      </c>
      <c r="B2678" s="24"/>
      <c r="C2678" s="48"/>
      <c r="D2678" s="48"/>
      <c r="E2678" s="33"/>
      <c r="F2678" s="35"/>
      <c r="G2678" s="35"/>
      <c r="H2678" s="49"/>
      <c r="I2678" s="35"/>
      <c r="J2678" s="34"/>
      <c r="K2678" s="62"/>
      <c r="L2678" s="62"/>
      <c r="M2678" s="114"/>
      <c r="N2678" s="116"/>
      <c r="O2678" s="57"/>
      <c r="P2678" s="50"/>
      <c r="Q2678" s="34"/>
      <c r="R2678" s="48"/>
      <c r="T2678" s="231" t="str">
        <f t="shared" si="130"/>
        <v/>
      </c>
      <c r="U2678" s="230"/>
      <c r="W2678" s="221" t="str">
        <f t="shared" si="131"/>
        <v/>
      </c>
      <c r="X2678" s="221" t="str">
        <f t="shared" si="132"/>
        <v/>
      </c>
      <c r="AA2678" s="216" t="str">
        <f>IF(ISNUMBER(J2678),IF(OR(F2678&lt;Soll_Ist_Vergleich!$C$4,F2678&gt;Soll_Ist_Vergleich!$C$5,I2678&lt;Soll_Ist_Vergleich!$C$4,I2678&gt;Soll_Ist_Vergleich!$C$5,O2678&lt;Soll_Ist_Vergleich!$C$4,O2678&gt;Soll_Ist_Vergleich!$C$5),"Datum überprüfen",""),"")</f>
        <v/>
      </c>
    </row>
    <row r="2679" spans="1:27" x14ac:dyDescent="0.2">
      <c r="A2679" s="243" t="str">
        <f>IF(ISBLANK(B2679),"",COUNTA(B$10:B2679))</f>
        <v/>
      </c>
      <c r="B2679" s="24"/>
      <c r="C2679" s="48"/>
      <c r="D2679" s="48"/>
      <c r="E2679" s="33"/>
      <c r="F2679" s="35"/>
      <c r="G2679" s="35"/>
      <c r="H2679" s="49"/>
      <c r="I2679" s="35"/>
      <c r="J2679" s="34"/>
      <c r="K2679" s="62"/>
      <c r="L2679" s="62"/>
      <c r="M2679" s="114"/>
      <c r="N2679" s="116"/>
      <c r="O2679" s="57"/>
      <c r="P2679" s="50"/>
      <c r="Q2679" s="34"/>
      <c r="R2679" s="48"/>
      <c r="T2679" s="231" t="str">
        <f t="shared" si="130"/>
        <v/>
      </c>
      <c r="U2679" s="230"/>
      <c r="W2679" s="221" t="str">
        <f t="shared" si="131"/>
        <v/>
      </c>
      <c r="X2679" s="221" t="str">
        <f t="shared" si="132"/>
        <v/>
      </c>
      <c r="AA2679" s="216" t="str">
        <f>IF(ISNUMBER(J2679),IF(OR(F2679&lt;Soll_Ist_Vergleich!$C$4,F2679&gt;Soll_Ist_Vergleich!$C$5,I2679&lt;Soll_Ist_Vergleich!$C$4,I2679&gt;Soll_Ist_Vergleich!$C$5,O2679&lt;Soll_Ist_Vergleich!$C$4,O2679&gt;Soll_Ist_Vergleich!$C$5),"Datum überprüfen",""),"")</f>
        <v/>
      </c>
    </row>
    <row r="2680" spans="1:27" x14ac:dyDescent="0.2">
      <c r="A2680" s="243" t="str">
        <f>IF(ISBLANK(B2680),"",COUNTA(B$10:B2680))</f>
        <v/>
      </c>
      <c r="B2680" s="24"/>
      <c r="C2680" s="48"/>
      <c r="D2680" s="48"/>
      <c r="E2680" s="33"/>
      <c r="F2680" s="35"/>
      <c r="G2680" s="35"/>
      <c r="H2680" s="49"/>
      <c r="I2680" s="35"/>
      <c r="J2680" s="34"/>
      <c r="K2680" s="62"/>
      <c r="L2680" s="62"/>
      <c r="M2680" s="114"/>
      <c r="N2680" s="116"/>
      <c r="O2680" s="57"/>
      <c r="P2680" s="50"/>
      <c r="Q2680" s="34"/>
      <c r="R2680" s="48"/>
      <c r="T2680" s="231" t="str">
        <f t="shared" si="130"/>
        <v/>
      </c>
      <c r="U2680" s="230"/>
      <c r="W2680" s="221" t="str">
        <f t="shared" si="131"/>
        <v/>
      </c>
      <c r="X2680" s="221" t="str">
        <f t="shared" si="132"/>
        <v/>
      </c>
      <c r="AA2680" s="216" t="str">
        <f>IF(ISNUMBER(J2680),IF(OR(F2680&lt;Soll_Ist_Vergleich!$C$4,F2680&gt;Soll_Ist_Vergleich!$C$5,I2680&lt;Soll_Ist_Vergleich!$C$4,I2680&gt;Soll_Ist_Vergleich!$C$5,O2680&lt;Soll_Ist_Vergleich!$C$4,O2680&gt;Soll_Ist_Vergleich!$C$5),"Datum überprüfen",""),"")</f>
        <v/>
      </c>
    </row>
    <row r="2681" spans="1:27" x14ac:dyDescent="0.2">
      <c r="A2681" s="243" t="str">
        <f>IF(ISBLANK(B2681),"",COUNTA(B$10:B2681))</f>
        <v/>
      </c>
      <c r="B2681" s="24"/>
      <c r="C2681" s="48"/>
      <c r="D2681" s="48"/>
      <c r="E2681" s="33"/>
      <c r="F2681" s="35"/>
      <c r="G2681" s="35"/>
      <c r="H2681" s="49"/>
      <c r="I2681" s="35"/>
      <c r="J2681" s="34"/>
      <c r="K2681" s="62"/>
      <c r="L2681" s="62"/>
      <c r="M2681" s="114"/>
      <c r="N2681" s="116"/>
      <c r="O2681" s="57"/>
      <c r="P2681" s="50"/>
      <c r="Q2681" s="34"/>
      <c r="R2681" s="48"/>
      <c r="T2681" s="231" t="str">
        <f t="shared" si="130"/>
        <v/>
      </c>
      <c r="U2681" s="230"/>
      <c r="W2681" s="221" t="str">
        <f t="shared" si="131"/>
        <v/>
      </c>
      <c r="X2681" s="221" t="str">
        <f t="shared" si="132"/>
        <v/>
      </c>
      <c r="AA2681" s="216" t="str">
        <f>IF(ISNUMBER(J2681),IF(OR(F2681&lt;Soll_Ist_Vergleich!$C$4,F2681&gt;Soll_Ist_Vergleich!$C$5,I2681&lt;Soll_Ist_Vergleich!$C$4,I2681&gt;Soll_Ist_Vergleich!$C$5,O2681&lt;Soll_Ist_Vergleich!$C$4,O2681&gt;Soll_Ist_Vergleich!$C$5),"Datum überprüfen",""),"")</f>
        <v/>
      </c>
    </row>
    <row r="2682" spans="1:27" x14ac:dyDescent="0.2">
      <c r="A2682" s="243" t="str">
        <f>IF(ISBLANK(B2682),"",COUNTA(B$10:B2682))</f>
        <v/>
      </c>
      <c r="B2682" s="24"/>
      <c r="C2682" s="48"/>
      <c r="D2682" s="48"/>
      <c r="E2682" s="33"/>
      <c r="F2682" s="35"/>
      <c r="G2682" s="35"/>
      <c r="H2682" s="49"/>
      <c r="I2682" s="35"/>
      <c r="J2682" s="34"/>
      <c r="K2682" s="62"/>
      <c r="L2682" s="62"/>
      <c r="M2682" s="114"/>
      <c r="N2682" s="116"/>
      <c r="O2682" s="57"/>
      <c r="P2682" s="50"/>
      <c r="Q2682" s="34"/>
      <c r="R2682" s="48"/>
      <c r="T2682" s="231" t="str">
        <f t="shared" ref="T2682:T2745" si="133">IF(ISNUMBER(Q2682),Q2682-S2682,"")</f>
        <v/>
      </c>
      <c r="U2682" s="230"/>
      <c r="W2682" s="221" t="str">
        <f t="shared" ref="W2682:W2745" si="134">IF(ISNUMBER(J2682),ROUND(J2682/(1+L2682/100)*(1-K2682/100),2),"")</f>
        <v/>
      </c>
      <c r="X2682" s="221" t="str">
        <f t="shared" ref="X2682:X2745" si="135">IF(ISNUMBER(J2682),ROUND(J2682/(1+L2682/100),2),"")</f>
        <v/>
      </c>
      <c r="AA2682" s="216" t="str">
        <f>IF(ISNUMBER(J2682),IF(OR(F2682&lt;Soll_Ist_Vergleich!$C$4,F2682&gt;Soll_Ist_Vergleich!$C$5,I2682&lt;Soll_Ist_Vergleich!$C$4,I2682&gt;Soll_Ist_Vergleich!$C$5,O2682&lt;Soll_Ist_Vergleich!$C$4,O2682&gt;Soll_Ist_Vergleich!$C$5),"Datum überprüfen",""),"")</f>
        <v/>
      </c>
    </row>
    <row r="2683" spans="1:27" x14ac:dyDescent="0.2">
      <c r="A2683" s="243" t="str">
        <f>IF(ISBLANK(B2683),"",COUNTA(B$10:B2683))</f>
        <v/>
      </c>
      <c r="B2683" s="24"/>
      <c r="C2683" s="48"/>
      <c r="D2683" s="48"/>
      <c r="E2683" s="33"/>
      <c r="F2683" s="35"/>
      <c r="G2683" s="35"/>
      <c r="H2683" s="49"/>
      <c r="I2683" s="35"/>
      <c r="J2683" s="34"/>
      <c r="K2683" s="62"/>
      <c r="L2683" s="62"/>
      <c r="M2683" s="114"/>
      <c r="N2683" s="116"/>
      <c r="O2683" s="57"/>
      <c r="P2683" s="50"/>
      <c r="Q2683" s="34"/>
      <c r="R2683" s="48"/>
      <c r="T2683" s="231" t="str">
        <f t="shared" si="133"/>
        <v/>
      </c>
      <c r="U2683" s="230"/>
      <c r="W2683" s="221" t="str">
        <f t="shared" si="134"/>
        <v/>
      </c>
      <c r="X2683" s="221" t="str">
        <f t="shared" si="135"/>
        <v/>
      </c>
      <c r="AA2683" s="216" t="str">
        <f>IF(ISNUMBER(J2683),IF(OR(F2683&lt;Soll_Ist_Vergleich!$C$4,F2683&gt;Soll_Ist_Vergleich!$C$5,I2683&lt;Soll_Ist_Vergleich!$C$4,I2683&gt;Soll_Ist_Vergleich!$C$5,O2683&lt;Soll_Ist_Vergleich!$C$4,O2683&gt;Soll_Ist_Vergleich!$C$5),"Datum überprüfen",""),"")</f>
        <v/>
      </c>
    </row>
    <row r="2684" spans="1:27" x14ac:dyDescent="0.2">
      <c r="A2684" s="243" t="str">
        <f>IF(ISBLANK(B2684),"",COUNTA(B$10:B2684))</f>
        <v/>
      </c>
      <c r="B2684" s="24"/>
      <c r="C2684" s="48"/>
      <c r="D2684" s="48"/>
      <c r="E2684" s="33"/>
      <c r="F2684" s="35"/>
      <c r="G2684" s="35"/>
      <c r="H2684" s="49"/>
      <c r="I2684" s="35"/>
      <c r="J2684" s="34"/>
      <c r="K2684" s="62"/>
      <c r="L2684" s="62"/>
      <c r="M2684" s="114"/>
      <c r="N2684" s="116"/>
      <c r="O2684" s="57"/>
      <c r="P2684" s="50"/>
      <c r="Q2684" s="34"/>
      <c r="R2684" s="48"/>
      <c r="T2684" s="231" t="str">
        <f t="shared" si="133"/>
        <v/>
      </c>
      <c r="U2684" s="230"/>
      <c r="W2684" s="221" t="str">
        <f t="shared" si="134"/>
        <v/>
      </c>
      <c r="X2684" s="221" t="str">
        <f t="shared" si="135"/>
        <v/>
      </c>
      <c r="AA2684" s="216" t="str">
        <f>IF(ISNUMBER(J2684),IF(OR(F2684&lt;Soll_Ist_Vergleich!$C$4,F2684&gt;Soll_Ist_Vergleich!$C$5,I2684&lt;Soll_Ist_Vergleich!$C$4,I2684&gt;Soll_Ist_Vergleich!$C$5,O2684&lt;Soll_Ist_Vergleich!$C$4,O2684&gt;Soll_Ist_Vergleich!$C$5),"Datum überprüfen",""),"")</f>
        <v/>
      </c>
    </row>
    <row r="2685" spans="1:27" x14ac:dyDescent="0.2">
      <c r="A2685" s="243" t="str">
        <f>IF(ISBLANK(B2685),"",COUNTA(B$10:B2685))</f>
        <v/>
      </c>
      <c r="B2685" s="24"/>
      <c r="C2685" s="48"/>
      <c r="D2685" s="48"/>
      <c r="E2685" s="33"/>
      <c r="F2685" s="35"/>
      <c r="G2685" s="35"/>
      <c r="H2685" s="49"/>
      <c r="I2685" s="35"/>
      <c r="J2685" s="34"/>
      <c r="K2685" s="62"/>
      <c r="L2685" s="62"/>
      <c r="M2685" s="114"/>
      <c r="N2685" s="116"/>
      <c r="O2685" s="57"/>
      <c r="P2685" s="50"/>
      <c r="Q2685" s="34"/>
      <c r="R2685" s="48"/>
      <c r="T2685" s="231" t="str">
        <f t="shared" si="133"/>
        <v/>
      </c>
      <c r="U2685" s="230"/>
      <c r="W2685" s="221" t="str">
        <f t="shared" si="134"/>
        <v/>
      </c>
      <c r="X2685" s="221" t="str">
        <f t="shared" si="135"/>
        <v/>
      </c>
      <c r="AA2685" s="216" t="str">
        <f>IF(ISNUMBER(J2685),IF(OR(F2685&lt;Soll_Ist_Vergleich!$C$4,F2685&gt;Soll_Ist_Vergleich!$C$5,I2685&lt;Soll_Ist_Vergleich!$C$4,I2685&gt;Soll_Ist_Vergleich!$C$5,O2685&lt;Soll_Ist_Vergleich!$C$4,O2685&gt;Soll_Ist_Vergleich!$C$5),"Datum überprüfen",""),"")</f>
        <v/>
      </c>
    </row>
    <row r="2686" spans="1:27" x14ac:dyDescent="0.2">
      <c r="A2686" s="243" t="str">
        <f>IF(ISBLANK(B2686),"",COUNTA(B$10:B2686))</f>
        <v/>
      </c>
      <c r="B2686" s="24"/>
      <c r="C2686" s="48"/>
      <c r="D2686" s="48"/>
      <c r="E2686" s="33"/>
      <c r="F2686" s="35"/>
      <c r="G2686" s="35"/>
      <c r="H2686" s="49"/>
      <c r="I2686" s="35"/>
      <c r="J2686" s="34"/>
      <c r="K2686" s="62"/>
      <c r="L2686" s="62"/>
      <c r="M2686" s="114"/>
      <c r="N2686" s="116"/>
      <c r="O2686" s="57"/>
      <c r="P2686" s="50"/>
      <c r="Q2686" s="34"/>
      <c r="R2686" s="48"/>
      <c r="T2686" s="231" t="str">
        <f t="shared" si="133"/>
        <v/>
      </c>
      <c r="U2686" s="230"/>
      <c r="W2686" s="221" t="str">
        <f t="shared" si="134"/>
        <v/>
      </c>
      <c r="X2686" s="221" t="str">
        <f t="shared" si="135"/>
        <v/>
      </c>
      <c r="AA2686" s="216" t="str">
        <f>IF(ISNUMBER(J2686),IF(OR(F2686&lt;Soll_Ist_Vergleich!$C$4,F2686&gt;Soll_Ist_Vergleich!$C$5,I2686&lt;Soll_Ist_Vergleich!$C$4,I2686&gt;Soll_Ist_Vergleich!$C$5,O2686&lt;Soll_Ist_Vergleich!$C$4,O2686&gt;Soll_Ist_Vergleich!$C$5),"Datum überprüfen",""),"")</f>
        <v/>
      </c>
    </row>
    <row r="2687" spans="1:27" x14ac:dyDescent="0.2">
      <c r="A2687" s="243" t="str">
        <f>IF(ISBLANK(B2687),"",COUNTA(B$10:B2687))</f>
        <v/>
      </c>
      <c r="B2687" s="24"/>
      <c r="C2687" s="48"/>
      <c r="D2687" s="48"/>
      <c r="E2687" s="33"/>
      <c r="F2687" s="35"/>
      <c r="G2687" s="35"/>
      <c r="H2687" s="49"/>
      <c r="I2687" s="35"/>
      <c r="J2687" s="34"/>
      <c r="K2687" s="62"/>
      <c r="L2687" s="62"/>
      <c r="M2687" s="114"/>
      <c r="N2687" s="116"/>
      <c r="O2687" s="57"/>
      <c r="P2687" s="50"/>
      <c r="Q2687" s="34"/>
      <c r="R2687" s="48"/>
      <c r="T2687" s="231" t="str">
        <f t="shared" si="133"/>
        <v/>
      </c>
      <c r="U2687" s="230"/>
      <c r="W2687" s="221" t="str">
        <f t="shared" si="134"/>
        <v/>
      </c>
      <c r="X2687" s="221" t="str">
        <f t="shared" si="135"/>
        <v/>
      </c>
      <c r="AA2687" s="216" t="str">
        <f>IF(ISNUMBER(J2687),IF(OR(F2687&lt;Soll_Ist_Vergleich!$C$4,F2687&gt;Soll_Ist_Vergleich!$C$5,I2687&lt;Soll_Ist_Vergleich!$C$4,I2687&gt;Soll_Ist_Vergleich!$C$5,O2687&lt;Soll_Ist_Vergleich!$C$4,O2687&gt;Soll_Ist_Vergleich!$C$5),"Datum überprüfen",""),"")</f>
        <v/>
      </c>
    </row>
    <row r="2688" spans="1:27" x14ac:dyDescent="0.2">
      <c r="A2688" s="243" t="str">
        <f>IF(ISBLANK(B2688),"",COUNTA(B$10:B2688))</f>
        <v/>
      </c>
      <c r="B2688" s="24"/>
      <c r="C2688" s="48"/>
      <c r="D2688" s="48"/>
      <c r="E2688" s="33"/>
      <c r="F2688" s="35"/>
      <c r="G2688" s="35"/>
      <c r="H2688" s="49"/>
      <c r="I2688" s="35"/>
      <c r="J2688" s="34"/>
      <c r="K2688" s="62"/>
      <c r="L2688" s="62"/>
      <c r="M2688" s="114"/>
      <c r="N2688" s="116"/>
      <c r="O2688" s="57"/>
      <c r="P2688" s="50"/>
      <c r="Q2688" s="34"/>
      <c r="R2688" s="48"/>
      <c r="T2688" s="231" t="str">
        <f t="shared" si="133"/>
        <v/>
      </c>
      <c r="U2688" s="230"/>
      <c r="W2688" s="221" t="str">
        <f t="shared" si="134"/>
        <v/>
      </c>
      <c r="X2688" s="221" t="str">
        <f t="shared" si="135"/>
        <v/>
      </c>
      <c r="AA2688" s="216" t="str">
        <f>IF(ISNUMBER(J2688),IF(OR(F2688&lt;Soll_Ist_Vergleich!$C$4,F2688&gt;Soll_Ist_Vergleich!$C$5,I2688&lt;Soll_Ist_Vergleich!$C$4,I2688&gt;Soll_Ist_Vergleich!$C$5,O2688&lt;Soll_Ist_Vergleich!$C$4,O2688&gt;Soll_Ist_Vergleich!$C$5),"Datum überprüfen",""),"")</f>
        <v/>
      </c>
    </row>
    <row r="2689" spans="1:27" x14ac:dyDescent="0.2">
      <c r="A2689" s="243" t="str">
        <f>IF(ISBLANK(B2689),"",COUNTA(B$10:B2689))</f>
        <v/>
      </c>
      <c r="B2689" s="24"/>
      <c r="C2689" s="48"/>
      <c r="D2689" s="48"/>
      <c r="E2689" s="33"/>
      <c r="F2689" s="35"/>
      <c r="G2689" s="35"/>
      <c r="H2689" s="49"/>
      <c r="I2689" s="35"/>
      <c r="J2689" s="34"/>
      <c r="K2689" s="62"/>
      <c r="L2689" s="62"/>
      <c r="M2689" s="114"/>
      <c r="N2689" s="116"/>
      <c r="O2689" s="57"/>
      <c r="P2689" s="50"/>
      <c r="Q2689" s="34"/>
      <c r="R2689" s="48"/>
      <c r="T2689" s="231" t="str">
        <f t="shared" si="133"/>
        <v/>
      </c>
      <c r="U2689" s="230"/>
      <c r="W2689" s="221" t="str">
        <f t="shared" si="134"/>
        <v/>
      </c>
      <c r="X2689" s="221" t="str">
        <f t="shared" si="135"/>
        <v/>
      </c>
      <c r="AA2689" s="216" t="str">
        <f>IF(ISNUMBER(J2689),IF(OR(F2689&lt;Soll_Ist_Vergleich!$C$4,F2689&gt;Soll_Ist_Vergleich!$C$5,I2689&lt;Soll_Ist_Vergleich!$C$4,I2689&gt;Soll_Ist_Vergleich!$C$5,O2689&lt;Soll_Ist_Vergleich!$C$4,O2689&gt;Soll_Ist_Vergleich!$C$5),"Datum überprüfen",""),"")</f>
        <v/>
      </c>
    </row>
    <row r="2690" spans="1:27" x14ac:dyDescent="0.2">
      <c r="A2690" s="243" t="str">
        <f>IF(ISBLANK(B2690),"",COUNTA(B$10:B2690))</f>
        <v/>
      </c>
      <c r="B2690" s="24"/>
      <c r="C2690" s="48"/>
      <c r="D2690" s="48"/>
      <c r="E2690" s="33"/>
      <c r="F2690" s="35"/>
      <c r="G2690" s="35"/>
      <c r="H2690" s="49"/>
      <c r="I2690" s="35"/>
      <c r="J2690" s="34"/>
      <c r="K2690" s="62"/>
      <c r="L2690" s="62"/>
      <c r="M2690" s="114"/>
      <c r="N2690" s="116"/>
      <c r="O2690" s="57"/>
      <c r="P2690" s="50"/>
      <c r="Q2690" s="34"/>
      <c r="R2690" s="48"/>
      <c r="T2690" s="231" t="str">
        <f t="shared" si="133"/>
        <v/>
      </c>
      <c r="U2690" s="230"/>
      <c r="W2690" s="221" t="str">
        <f t="shared" si="134"/>
        <v/>
      </c>
      <c r="X2690" s="221" t="str">
        <f t="shared" si="135"/>
        <v/>
      </c>
      <c r="AA2690" s="216" t="str">
        <f>IF(ISNUMBER(J2690),IF(OR(F2690&lt;Soll_Ist_Vergleich!$C$4,F2690&gt;Soll_Ist_Vergleich!$C$5,I2690&lt;Soll_Ist_Vergleich!$C$4,I2690&gt;Soll_Ist_Vergleich!$C$5,O2690&lt;Soll_Ist_Vergleich!$C$4,O2690&gt;Soll_Ist_Vergleich!$C$5),"Datum überprüfen",""),"")</f>
        <v/>
      </c>
    </row>
    <row r="2691" spans="1:27" x14ac:dyDescent="0.2">
      <c r="A2691" s="243" t="str">
        <f>IF(ISBLANK(B2691),"",COUNTA(B$10:B2691))</f>
        <v/>
      </c>
      <c r="B2691" s="24"/>
      <c r="C2691" s="48"/>
      <c r="D2691" s="48"/>
      <c r="E2691" s="33"/>
      <c r="F2691" s="35"/>
      <c r="G2691" s="35"/>
      <c r="H2691" s="49"/>
      <c r="I2691" s="35"/>
      <c r="J2691" s="34"/>
      <c r="K2691" s="62"/>
      <c r="L2691" s="62"/>
      <c r="M2691" s="114"/>
      <c r="N2691" s="116"/>
      <c r="O2691" s="57"/>
      <c r="P2691" s="50"/>
      <c r="Q2691" s="34"/>
      <c r="R2691" s="48"/>
      <c r="T2691" s="231" t="str">
        <f t="shared" si="133"/>
        <v/>
      </c>
      <c r="U2691" s="230"/>
      <c r="W2691" s="221" t="str">
        <f t="shared" si="134"/>
        <v/>
      </c>
      <c r="X2691" s="221" t="str">
        <f t="shared" si="135"/>
        <v/>
      </c>
      <c r="AA2691" s="216" t="str">
        <f>IF(ISNUMBER(J2691),IF(OR(F2691&lt;Soll_Ist_Vergleich!$C$4,F2691&gt;Soll_Ist_Vergleich!$C$5,I2691&lt;Soll_Ist_Vergleich!$C$4,I2691&gt;Soll_Ist_Vergleich!$C$5,O2691&lt;Soll_Ist_Vergleich!$C$4,O2691&gt;Soll_Ist_Vergleich!$C$5),"Datum überprüfen",""),"")</f>
        <v/>
      </c>
    </row>
    <row r="2692" spans="1:27" x14ac:dyDescent="0.2">
      <c r="A2692" s="243" t="str">
        <f>IF(ISBLANK(B2692),"",COUNTA(B$10:B2692))</f>
        <v/>
      </c>
      <c r="B2692" s="24"/>
      <c r="C2692" s="48"/>
      <c r="D2692" s="48"/>
      <c r="E2692" s="33"/>
      <c r="F2692" s="35"/>
      <c r="G2692" s="35"/>
      <c r="H2692" s="49"/>
      <c r="I2692" s="35"/>
      <c r="J2692" s="34"/>
      <c r="K2692" s="62"/>
      <c r="L2692" s="62"/>
      <c r="M2692" s="114"/>
      <c r="N2692" s="116"/>
      <c r="O2692" s="57"/>
      <c r="P2692" s="50"/>
      <c r="Q2692" s="34"/>
      <c r="R2692" s="48"/>
      <c r="T2692" s="231" t="str">
        <f t="shared" si="133"/>
        <v/>
      </c>
      <c r="U2692" s="230"/>
      <c r="W2692" s="221" t="str">
        <f t="shared" si="134"/>
        <v/>
      </c>
      <c r="X2692" s="221" t="str">
        <f t="shared" si="135"/>
        <v/>
      </c>
      <c r="AA2692" s="216" t="str">
        <f>IF(ISNUMBER(J2692),IF(OR(F2692&lt;Soll_Ist_Vergleich!$C$4,F2692&gt;Soll_Ist_Vergleich!$C$5,I2692&lt;Soll_Ist_Vergleich!$C$4,I2692&gt;Soll_Ist_Vergleich!$C$5,O2692&lt;Soll_Ist_Vergleich!$C$4,O2692&gt;Soll_Ist_Vergleich!$C$5),"Datum überprüfen",""),"")</f>
        <v/>
      </c>
    </row>
    <row r="2693" spans="1:27" x14ac:dyDescent="0.2">
      <c r="A2693" s="243" t="str">
        <f>IF(ISBLANK(B2693),"",COUNTA(B$10:B2693))</f>
        <v/>
      </c>
      <c r="B2693" s="24"/>
      <c r="C2693" s="48"/>
      <c r="D2693" s="48"/>
      <c r="E2693" s="33"/>
      <c r="F2693" s="35"/>
      <c r="G2693" s="35"/>
      <c r="H2693" s="49"/>
      <c r="I2693" s="35"/>
      <c r="J2693" s="34"/>
      <c r="K2693" s="62"/>
      <c r="L2693" s="62"/>
      <c r="M2693" s="114"/>
      <c r="N2693" s="116"/>
      <c r="O2693" s="57"/>
      <c r="P2693" s="50"/>
      <c r="Q2693" s="34"/>
      <c r="R2693" s="48"/>
      <c r="T2693" s="231" t="str">
        <f t="shared" si="133"/>
        <v/>
      </c>
      <c r="U2693" s="230"/>
      <c r="W2693" s="221" t="str">
        <f t="shared" si="134"/>
        <v/>
      </c>
      <c r="X2693" s="221" t="str">
        <f t="shared" si="135"/>
        <v/>
      </c>
      <c r="AA2693" s="216" t="str">
        <f>IF(ISNUMBER(J2693),IF(OR(F2693&lt;Soll_Ist_Vergleich!$C$4,F2693&gt;Soll_Ist_Vergleich!$C$5,I2693&lt;Soll_Ist_Vergleich!$C$4,I2693&gt;Soll_Ist_Vergleich!$C$5,O2693&lt;Soll_Ist_Vergleich!$C$4,O2693&gt;Soll_Ist_Vergleich!$C$5),"Datum überprüfen",""),"")</f>
        <v/>
      </c>
    </row>
    <row r="2694" spans="1:27" x14ac:dyDescent="0.2">
      <c r="A2694" s="243" t="str">
        <f>IF(ISBLANK(B2694),"",COUNTA(B$10:B2694))</f>
        <v/>
      </c>
      <c r="B2694" s="24"/>
      <c r="C2694" s="48"/>
      <c r="D2694" s="48"/>
      <c r="E2694" s="33"/>
      <c r="F2694" s="35"/>
      <c r="G2694" s="35"/>
      <c r="H2694" s="49"/>
      <c r="I2694" s="35"/>
      <c r="J2694" s="34"/>
      <c r="K2694" s="62"/>
      <c r="L2694" s="62"/>
      <c r="M2694" s="114"/>
      <c r="N2694" s="116"/>
      <c r="O2694" s="57"/>
      <c r="P2694" s="50"/>
      <c r="Q2694" s="34"/>
      <c r="R2694" s="48"/>
      <c r="T2694" s="231" t="str">
        <f t="shared" si="133"/>
        <v/>
      </c>
      <c r="U2694" s="230"/>
      <c r="W2694" s="221" t="str">
        <f t="shared" si="134"/>
        <v/>
      </c>
      <c r="X2694" s="221" t="str">
        <f t="shared" si="135"/>
        <v/>
      </c>
      <c r="AA2694" s="216" t="str">
        <f>IF(ISNUMBER(J2694),IF(OR(F2694&lt;Soll_Ist_Vergleich!$C$4,F2694&gt;Soll_Ist_Vergleich!$C$5,I2694&lt;Soll_Ist_Vergleich!$C$4,I2694&gt;Soll_Ist_Vergleich!$C$5,O2694&lt;Soll_Ist_Vergleich!$C$4,O2694&gt;Soll_Ist_Vergleich!$C$5),"Datum überprüfen",""),"")</f>
        <v/>
      </c>
    </row>
    <row r="2695" spans="1:27" x14ac:dyDescent="0.2">
      <c r="A2695" s="243" t="str">
        <f>IF(ISBLANK(B2695),"",COUNTA(B$10:B2695))</f>
        <v/>
      </c>
      <c r="B2695" s="24"/>
      <c r="C2695" s="48"/>
      <c r="D2695" s="48"/>
      <c r="E2695" s="33"/>
      <c r="F2695" s="35"/>
      <c r="G2695" s="35"/>
      <c r="H2695" s="49"/>
      <c r="I2695" s="35"/>
      <c r="J2695" s="34"/>
      <c r="K2695" s="62"/>
      <c r="L2695" s="62"/>
      <c r="M2695" s="114"/>
      <c r="N2695" s="116"/>
      <c r="O2695" s="57"/>
      <c r="P2695" s="50"/>
      <c r="Q2695" s="34"/>
      <c r="R2695" s="48"/>
      <c r="T2695" s="231" t="str">
        <f t="shared" si="133"/>
        <v/>
      </c>
      <c r="U2695" s="230"/>
      <c r="W2695" s="221" t="str">
        <f t="shared" si="134"/>
        <v/>
      </c>
      <c r="X2695" s="221" t="str">
        <f t="shared" si="135"/>
        <v/>
      </c>
      <c r="AA2695" s="216" t="str">
        <f>IF(ISNUMBER(J2695),IF(OR(F2695&lt;Soll_Ist_Vergleich!$C$4,F2695&gt;Soll_Ist_Vergleich!$C$5,I2695&lt;Soll_Ist_Vergleich!$C$4,I2695&gt;Soll_Ist_Vergleich!$C$5,O2695&lt;Soll_Ist_Vergleich!$C$4,O2695&gt;Soll_Ist_Vergleich!$C$5),"Datum überprüfen",""),"")</f>
        <v/>
      </c>
    </row>
    <row r="2696" spans="1:27" x14ac:dyDescent="0.2">
      <c r="A2696" s="243" t="str">
        <f>IF(ISBLANK(B2696),"",COUNTA(B$10:B2696))</f>
        <v/>
      </c>
      <c r="B2696" s="24"/>
      <c r="C2696" s="48"/>
      <c r="D2696" s="48"/>
      <c r="E2696" s="33"/>
      <c r="F2696" s="35"/>
      <c r="G2696" s="35"/>
      <c r="H2696" s="49"/>
      <c r="I2696" s="35"/>
      <c r="J2696" s="34"/>
      <c r="K2696" s="62"/>
      <c r="L2696" s="62"/>
      <c r="M2696" s="114"/>
      <c r="N2696" s="116"/>
      <c r="O2696" s="57"/>
      <c r="P2696" s="50"/>
      <c r="Q2696" s="34"/>
      <c r="R2696" s="48"/>
      <c r="T2696" s="231" t="str">
        <f t="shared" si="133"/>
        <v/>
      </c>
      <c r="U2696" s="230"/>
      <c r="W2696" s="221" t="str">
        <f t="shared" si="134"/>
        <v/>
      </c>
      <c r="X2696" s="221" t="str">
        <f t="shared" si="135"/>
        <v/>
      </c>
      <c r="AA2696" s="216" t="str">
        <f>IF(ISNUMBER(J2696),IF(OR(F2696&lt;Soll_Ist_Vergleich!$C$4,F2696&gt;Soll_Ist_Vergleich!$C$5,I2696&lt;Soll_Ist_Vergleich!$C$4,I2696&gt;Soll_Ist_Vergleich!$C$5,O2696&lt;Soll_Ist_Vergleich!$C$4,O2696&gt;Soll_Ist_Vergleich!$C$5),"Datum überprüfen",""),"")</f>
        <v/>
      </c>
    </row>
    <row r="2697" spans="1:27" x14ac:dyDescent="0.2">
      <c r="A2697" s="243" t="str">
        <f>IF(ISBLANK(B2697),"",COUNTA(B$10:B2697))</f>
        <v/>
      </c>
      <c r="B2697" s="24"/>
      <c r="C2697" s="48"/>
      <c r="D2697" s="48"/>
      <c r="E2697" s="33"/>
      <c r="F2697" s="35"/>
      <c r="G2697" s="35"/>
      <c r="H2697" s="49"/>
      <c r="I2697" s="35"/>
      <c r="J2697" s="34"/>
      <c r="K2697" s="62"/>
      <c r="L2697" s="62"/>
      <c r="M2697" s="114"/>
      <c r="N2697" s="116"/>
      <c r="O2697" s="57"/>
      <c r="P2697" s="50"/>
      <c r="Q2697" s="34"/>
      <c r="R2697" s="48"/>
      <c r="T2697" s="231" t="str">
        <f t="shared" si="133"/>
        <v/>
      </c>
      <c r="U2697" s="230"/>
      <c r="W2697" s="221" t="str">
        <f t="shared" si="134"/>
        <v/>
      </c>
      <c r="X2697" s="221" t="str">
        <f t="shared" si="135"/>
        <v/>
      </c>
      <c r="AA2697" s="216" t="str">
        <f>IF(ISNUMBER(J2697),IF(OR(F2697&lt;Soll_Ist_Vergleich!$C$4,F2697&gt;Soll_Ist_Vergleich!$C$5,I2697&lt;Soll_Ist_Vergleich!$C$4,I2697&gt;Soll_Ist_Vergleich!$C$5,O2697&lt;Soll_Ist_Vergleich!$C$4,O2697&gt;Soll_Ist_Vergleich!$C$5),"Datum überprüfen",""),"")</f>
        <v/>
      </c>
    </row>
    <row r="2698" spans="1:27" x14ac:dyDescent="0.2">
      <c r="A2698" s="243" t="str">
        <f>IF(ISBLANK(B2698),"",COUNTA(B$10:B2698))</f>
        <v/>
      </c>
      <c r="B2698" s="24"/>
      <c r="C2698" s="48"/>
      <c r="D2698" s="48"/>
      <c r="E2698" s="33"/>
      <c r="F2698" s="35"/>
      <c r="G2698" s="35"/>
      <c r="H2698" s="49"/>
      <c r="I2698" s="35"/>
      <c r="J2698" s="34"/>
      <c r="K2698" s="62"/>
      <c r="L2698" s="62"/>
      <c r="M2698" s="114"/>
      <c r="N2698" s="116"/>
      <c r="O2698" s="57"/>
      <c r="P2698" s="50"/>
      <c r="Q2698" s="34"/>
      <c r="R2698" s="48"/>
      <c r="T2698" s="231" t="str">
        <f t="shared" si="133"/>
        <v/>
      </c>
      <c r="U2698" s="230"/>
      <c r="W2698" s="221" t="str">
        <f t="shared" si="134"/>
        <v/>
      </c>
      <c r="X2698" s="221" t="str">
        <f t="shared" si="135"/>
        <v/>
      </c>
      <c r="AA2698" s="216" t="str">
        <f>IF(ISNUMBER(J2698),IF(OR(F2698&lt;Soll_Ist_Vergleich!$C$4,F2698&gt;Soll_Ist_Vergleich!$C$5,I2698&lt;Soll_Ist_Vergleich!$C$4,I2698&gt;Soll_Ist_Vergleich!$C$5,O2698&lt;Soll_Ist_Vergleich!$C$4,O2698&gt;Soll_Ist_Vergleich!$C$5),"Datum überprüfen",""),"")</f>
        <v/>
      </c>
    </row>
    <row r="2699" spans="1:27" x14ac:dyDescent="0.2">
      <c r="A2699" s="243" t="str">
        <f>IF(ISBLANK(B2699),"",COUNTA(B$10:B2699))</f>
        <v/>
      </c>
      <c r="B2699" s="24"/>
      <c r="C2699" s="48"/>
      <c r="D2699" s="48"/>
      <c r="E2699" s="33"/>
      <c r="F2699" s="35"/>
      <c r="G2699" s="35"/>
      <c r="H2699" s="49"/>
      <c r="I2699" s="35"/>
      <c r="J2699" s="34"/>
      <c r="K2699" s="62"/>
      <c r="L2699" s="62"/>
      <c r="M2699" s="114"/>
      <c r="N2699" s="116"/>
      <c r="O2699" s="57"/>
      <c r="P2699" s="50"/>
      <c r="Q2699" s="34"/>
      <c r="R2699" s="48"/>
      <c r="T2699" s="231" t="str">
        <f t="shared" si="133"/>
        <v/>
      </c>
      <c r="U2699" s="230"/>
      <c r="W2699" s="221" t="str">
        <f t="shared" si="134"/>
        <v/>
      </c>
      <c r="X2699" s="221" t="str">
        <f t="shared" si="135"/>
        <v/>
      </c>
      <c r="AA2699" s="216" t="str">
        <f>IF(ISNUMBER(J2699),IF(OR(F2699&lt;Soll_Ist_Vergleich!$C$4,F2699&gt;Soll_Ist_Vergleich!$C$5,I2699&lt;Soll_Ist_Vergleich!$C$4,I2699&gt;Soll_Ist_Vergleich!$C$5,O2699&lt;Soll_Ist_Vergleich!$C$4,O2699&gt;Soll_Ist_Vergleich!$C$5),"Datum überprüfen",""),"")</f>
        <v/>
      </c>
    </row>
    <row r="2700" spans="1:27" x14ac:dyDescent="0.2">
      <c r="A2700" s="243" t="str">
        <f>IF(ISBLANK(B2700),"",COUNTA(B$10:B2700))</f>
        <v/>
      </c>
      <c r="B2700" s="24"/>
      <c r="C2700" s="48"/>
      <c r="D2700" s="48"/>
      <c r="E2700" s="33"/>
      <c r="F2700" s="35"/>
      <c r="G2700" s="35"/>
      <c r="H2700" s="49"/>
      <c r="I2700" s="35"/>
      <c r="J2700" s="34"/>
      <c r="K2700" s="62"/>
      <c r="L2700" s="62"/>
      <c r="M2700" s="114"/>
      <c r="N2700" s="116"/>
      <c r="O2700" s="57"/>
      <c r="P2700" s="50"/>
      <c r="Q2700" s="34"/>
      <c r="R2700" s="48"/>
      <c r="T2700" s="231" t="str">
        <f t="shared" si="133"/>
        <v/>
      </c>
      <c r="U2700" s="230"/>
      <c r="W2700" s="221" t="str">
        <f t="shared" si="134"/>
        <v/>
      </c>
      <c r="X2700" s="221" t="str">
        <f t="shared" si="135"/>
        <v/>
      </c>
      <c r="AA2700" s="216" t="str">
        <f>IF(ISNUMBER(J2700),IF(OR(F2700&lt;Soll_Ist_Vergleich!$C$4,F2700&gt;Soll_Ist_Vergleich!$C$5,I2700&lt;Soll_Ist_Vergleich!$C$4,I2700&gt;Soll_Ist_Vergleich!$C$5,O2700&lt;Soll_Ist_Vergleich!$C$4,O2700&gt;Soll_Ist_Vergleich!$C$5),"Datum überprüfen",""),"")</f>
        <v/>
      </c>
    </row>
    <row r="2701" spans="1:27" x14ac:dyDescent="0.2">
      <c r="A2701" s="243" t="str">
        <f>IF(ISBLANK(B2701),"",COUNTA(B$10:B2701))</f>
        <v/>
      </c>
      <c r="B2701" s="24"/>
      <c r="C2701" s="48"/>
      <c r="D2701" s="48"/>
      <c r="E2701" s="33"/>
      <c r="F2701" s="35"/>
      <c r="G2701" s="35"/>
      <c r="H2701" s="49"/>
      <c r="I2701" s="35"/>
      <c r="J2701" s="34"/>
      <c r="K2701" s="62"/>
      <c r="L2701" s="62"/>
      <c r="M2701" s="114"/>
      <c r="N2701" s="116"/>
      <c r="O2701" s="57"/>
      <c r="P2701" s="50"/>
      <c r="Q2701" s="34"/>
      <c r="R2701" s="48"/>
      <c r="T2701" s="231" t="str">
        <f t="shared" si="133"/>
        <v/>
      </c>
      <c r="U2701" s="230"/>
      <c r="W2701" s="221" t="str">
        <f t="shared" si="134"/>
        <v/>
      </c>
      <c r="X2701" s="221" t="str">
        <f t="shared" si="135"/>
        <v/>
      </c>
      <c r="AA2701" s="216" t="str">
        <f>IF(ISNUMBER(J2701),IF(OR(F2701&lt;Soll_Ist_Vergleich!$C$4,F2701&gt;Soll_Ist_Vergleich!$C$5,I2701&lt;Soll_Ist_Vergleich!$C$4,I2701&gt;Soll_Ist_Vergleich!$C$5,O2701&lt;Soll_Ist_Vergleich!$C$4,O2701&gt;Soll_Ist_Vergleich!$C$5),"Datum überprüfen",""),"")</f>
        <v/>
      </c>
    </row>
    <row r="2702" spans="1:27" x14ac:dyDescent="0.2">
      <c r="A2702" s="243" t="str">
        <f>IF(ISBLANK(B2702),"",COUNTA(B$10:B2702))</f>
        <v/>
      </c>
      <c r="B2702" s="24"/>
      <c r="C2702" s="48"/>
      <c r="D2702" s="48"/>
      <c r="E2702" s="33"/>
      <c r="F2702" s="35"/>
      <c r="G2702" s="35"/>
      <c r="H2702" s="49"/>
      <c r="I2702" s="35"/>
      <c r="J2702" s="34"/>
      <c r="K2702" s="62"/>
      <c r="L2702" s="62"/>
      <c r="M2702" s="114"/>
      <c r="N2702" s="116"/>
      <c r="O2702" s="57"/>
      <c r="P2702" s="50"/>
      <c r="Q2702" s="34"/>
      <c r="R2702" s="48"/>
      <c r="T2702" s="231" t="str">
        <f t="shared" si="133"/>
        <v/>
      </c>
      <c r="U2702" s="230"/>
      <c r="W2702" s="221" t="str">
        <f t="shared" si="134"/>
        <v/>
      </c>
      <c r="X2702" s="221" t="str">
        <f t="shared" si="135"/>
        <v/>
      </c>
      <c r="AA2702" s="216" t="str">
        <f>IF(ISNUMBER(J2702),IF(OR(F2702&lt;Soll_Ist_Vergleich!$C$4,F2702&gt;Soll_Ist_Vergleich!$C$5,I2702&lt;Soll_Ist_Vergleich!$C$4,I2702&gt;Soll_Ist_Vergleich!$C$5,O2702&lt;Soll_Ist_Vergleich!$C$4,O2702&gt;Soll_Ist_Vergleich!$C$5),"Datum überprüfen",""),"")</f>
        <v/>
      </c>
    </row>
    <row r="2703" spans="1:27" x14ac:dyDescent="0.2">
      <c r="A2703" s="243" t="str">
        <f>IF(ISBLANK(B2703),"",COUNTA(B$10:B2703))</f>
        <v/>
      </c>
      <c r="B2703" s="24"/>
      <c r="C2703" s="48"/>
      <c r="D2703" s="48"/>
      <c r="E2703" s="33"/>
      <c r="F2703" s="35"/>
      <c r="G2703" s="35"/>
      <c r="H2703" s="49"/>
      <c r="I2703" s="35"/>
      <c r="J2703" s="34"/>
      <c r="K2703" s="62"/>
      <c r="L2703" s="62"/>
      <c r="M2703" s="114"/>
      <c r="N2703" s="116"/>
      <c r="O2703" s="57"/>
      <c r="P2703" s="50"/>
      <c r="Q2703" s="34"/>
      <c r="R2703" s="48"/>
      <c r="T2703" s="231" t="str">
        <f t="shared" si="133"/>
        <v/>
      </c>
      <c r="U2703" s="230"/>
      <c r="W2703" s="221" t="str">
        <f t="shared" si="134"/>
        <v/>
      </c>
      <c r="X2703" s="221" t="str">
        <f t="shared" si="135"/>
        <v/>
      </c>
      <c r="AA2703" s="216" t="str">
        <f>IF(ISNUMBER(J2703),IF(OR(F2703&lt;Soll_Ist_Vergleich!$C$4,F2703&gt;Soll_Ist_Vergleich!$C$5,I2703&lt;Soll_Ist_Vergleich!$C$4,I2703&gt;Soll_Ist_Vergleich!$C$5,O2703&lt;Soll_Ist_Vergleich!$C$4,O2703&gt;Soll_Ist_Vergleich!$C$5),"Datum überprüfen",""),"")</f>
        <v/>
      </c>
    </row>
    <row r="2704" spans="1:27" x14ac:dyDescent="0.2">
      <c r="A2704" s="243" t="str">
        <f>IF(ISBLANK(B2704),"",COUNTA(B$10:B2704))</f>
        <v/>
      </c>
      <c r="B2704" s="24"/>
      <c r="C2704" s="48"/>
      <c r="D2704" s="48"/>
      <c r="E2704" s="33"/>
      <c r="F2704" s="35"/>
      <c r="G2704" s="35"/>
      <c r="H2704" s="49"/>
      <c r="I2704" s="35"/>
      <c r="J2704" s="34"/>
      <c r="K2704" s="62"/>
      <c r="L2704" s="62"/>
      <c r="M2704" s="114"/>
      <c r="N2704" s="116"/>
      <c r="O2704" s="57"/>
      <c r="P2704" s="50"/>
      <c r="Q2704" s="34"/>
      <c r="R2704" s="48"/>
      <c r="T2704" s="231" t="str">
        <f t="shared" si="133"/>
        <v/>
      </c>
      <c r="U2704" s="230"/>
      <c r="W2704" s="221" t="str">
        <f t="shared" si="134"/>
        <v/>
      </c>
      <c r="X2704" s="221" t="str">
        <f t="shared" si="135"/>
        <v/>
      </c>
      <c r="AA2704" s="216" t="str">
        <f>IF(ISNUMBER(J2704),IF(OR(F2704&lt;Soll_Ist_Vergleich!$C$4,F2704&gt;Soll_Ist_Vergleich!$C$5,I2704&lt;Soll_Ist_Vergleich!$C$4,I2704&gt;Soll_Ist_Vergleich!$C$5,O2704&lt;Soll_Ist_Vergleich!$C$4,O2704&gt;Soll_Ist_Vergleich!$C$5),"Datum überprüfen",""),"")</f>
        <v/>
      </c>
    </row>
    <row r="2705" spans="1:27" x14ac:dyDescent="0.2">
      <c r="A2705" s="243" t="str">
        <f>IF(ISBLANK(B2705),"",COUNTA(B$10:B2705))</f>
        <v/>
      </c>
      <c r="B2705" s="24"/>
      <c r="C2705" s="48"/>
      <c r="D2705" s="48"/>
      <c r="E2705" s="33"/>
      <c r="F2705" s="35"/>
      <c r="G2705" s="35"/>
      <c r="H2705" s="49"/>
      <c r="I2705" s="35"/>
      <c r="J2705" s="34"/>
      <c r="K2705" s="62"/>
      <c r="L2705" s="62"/>
      <c r="M2705" s="114"/>
      <c r="N2705" s="116"/>
      <c r="O2705" s="57"/>
      <c r="P2705" s="50"/>
      <c r="Q2705" s="34"/>
      <c r="R2705" s="48"/>
      <c r="T2705" s="231" t="str">
        <f t="shared" si="133"/>
        <v/>
      </c>
      <c r="U2705" s="230"/>
      <c r="W2705" s="221" t="str">
        <f t="shared" si="134"/>
        <v/>
      </c>
      <c r="X2705" s="221" t="str">
        <f t="shared" si="135"/>
        <v/>
      </c>
      <c r="AA2705" s="216" t="str">
        <f>IF(ISNUMBER(J2705),IF(OR(F2705&lt;Soll_Ist_Vergleich!$C$4,F2705&gt;Soll_Ist_Vergleich!$C$5,I2705&lt;Soll_Ist_Vergleich!$C$4,I2705&gt;Soll_Ist_Vergleich!$C$5,O2705&lt;Soll_Ist_Vergleich!$C$4,O2705&gt;Soll_Ist_Vergleich!$C$5),"Datum überprüfen",""),"")</f>
        <v/>
      </c>
    </row>
    <row r="2706" spans="1:27" x14ac:dyDescent="0.2">
      <c r="A2706" s="243" t="str">
        <f>IF(ISBLANK(B2706),"",COUNTA(B$10:B2706))</f>
        <v/>
      </c>
      <c r="B2706" s="24"/>
      <c r="C2706" s="48"/>
      <c r="D2706" s="48"/>
      <c r="E2706" s="33"/>
      <c r="F2706" s="35"/>
      <c r="G2706" s="35"/>
      <c r="H2706" s="49"/>
      <c r="I2706" s="35"/>
      <c r="J2706" s="34"/>
      <c r="K2706" s="62"/>
      <c r="L2706" s="62"/>
      <c r="M2706" s="114"/>
      <c r="N2706" s="116"/>
      <c r="O2706" s="57"/>
      <c r="P2706" s="50"/>
      <c r="Q2706" s="34"/>
      <c r="R2706" s="48"/>
      <c r="T2706" s="231" t="str">
        <f t="shared" si="133"/>
        <v/>
      </c>
      <c r="U2706" s="230"/>
      <c r="W2706" s="221" t="str">
        <f t="shared" si="134"/>
        <v/>
      </c>
      <c r="X2706" s="221" t="str">
        <f t="shared" si="135"/>
        <v/>
      </c>
      <c r="AA2706" s="216" t="str">
        <f>IF(ISNUMBER(J2706),IF(OR(F2706&lt;Soll_Ist_Vergleich!$C$4,F2706&gt;Soll_Ist_Vergleich!$C$5,I2706&lt;Soll_Ist_Vergleich!$C$4,I2706&gt;Soll_Ist_Vergleich!$C$5,O2706&lt;Soll_Ist_Vergleich!$C$4,O2706&gt;Soll_Ist_Vergleich!$C$5),"Datum überprüfen",""),"")</f>
        <v/>
      </c>
    </row>
    <row r="2707" spans="1:27" x14ac:dyDescent="0.2">
      <c r="A2707" s="243" t="str">
        <f>IF(ISBLANK(B2707),"",COUNTA(B$10:B2707))</f>
        <v/>
      </c>
      <c r="B2707" s="24"/>
      <c r="C2707" s="48"/>
      <c r="D2707" s="48"/>
      <c r="E2707" s="33"/>
      <c r="F2707" s="35"/>
      <c r="G2707" s="35"/>
      <c r="H2707" s="49"/>
      <c r="I2707" s="35"/>
      <c r="J2707" s="34"/>
      <c r="K2707" s="62"/>
      <c r="L2707" s="62"/>
      <c r="M2707" s="114"/>
      <c r="N2707" s="116"/>
      <c r="O2707" s="57"/>
      <c r="P2707" s="50"/>
      <c r="Q2707" s="34"/>
      <c r="R2707" s="48"/>
      <c r="T2707" s="231" t="str">
        <f t="shared" si="133"/>
        <v/>
      </c>
      <c r="U2707" s="230"/>
      <c r="W2707" s="221" t="str">
        <f t="shared" si="134"/>
        <v/>
      </c>
      <c r="X2707" s="221" t="str">
        <f t="shared" si="135"/>
        <v/>
      </c>
      <c r="AA2707" s="216" t="str">
        <f>IF(ISNUMBER(J2707),IF(OR(F2707&lt;Soll_Ist_Vergleich!$C$4,F2707&gt;Soll_Ist_Vergleich!$C$5,I2707&lt;Soll_Ist_Vergleich!$C$4,I2707&gt;Soll_Ist_Vergleich!$C$5,O2707&lt;Soll_Ist_Vergleich!$C$4,O2707&gt;Soll_Ist_Vergleich!$C$5),"Datum überprüfen",""),"")</f>
        <v/>
      </c>
    </row>
    <row r="2708" spans="1:27" x14ac:dyDescent="0.2">
      <c r="A2708" s="243" t="str">
        <f>IF(ISBLANK(B2708),"",COUNTA(B$10:B2708))</f>
        <v/>
      </c>
      <c r="B2708" s="24"/>
      <c r="C2708" s="48"/>
      <c r="D2708" s="48"/>
      <c r="E2708" s="33"/>
      <c r="F2708" s="35"/>
      <c r="G2708" s="35"/>
      <c r="H2708" s="49"/>
      <c r="I2708" s="35"/>
      <c r="J2708" s="34"/>
      <c r="K2708" s="62"/>
      <c r="L2708" s="62"/>
      <c r="M2708" s="114"/>
      <c r="N2708" s="116"/>
      <c r="O2708" s="57"/>
      <c r="P2708" s="50"/>
      <c r="Q2708" s="34"/>
      <c r="R2708" s="48"/>
      <c r="T2708" s="231" t="str">
        <f t="shared" si="133"/>
        <v/>
      </c>
      <c r="U2708" s="230"/>
      <c r="W2708" s="221" t="str">
        <f t="shared" si="134"/>
        <v/>
      </c>
      <c r="X2708" s="221" t="str">
        <f t="shared" si="135"/>
        <v/>
      </c>
      <c r="AA2708" s="216" t="str">
        <f>IF(ISNUMBER(J2708),IF(OR(F2708&lt;Soll_Ist_Vergleich!$C$4,F2708&gt;Soll_Ist_Vergleich!$C$5,I2708&lt;Soll_Ist_Vergleich!$C$4,I2708&gt;Soll_Ist_Vergleich!$C$5,O2708&lt;Soll_Ist_Vergleich!$C$4,O2708&gt;Soll_Ist_Vergleich!$C$5),"Datum überprüfen",""),"")</f>
        <v/>
      </c>
    </row>
    <row r="2709" spans="1:27" x14ac:dyDescent="0.2">
      <c r="A2709" s="243" t="str">
        <f>IF(ISBLANK(B2709),"",COUNTA(B$10:B2709))</f>
        <v/>
      </c>
      <c r="B2709" s="24"/>
      <c r="C2709" s="48"/>
      <c r="D2709" s="48"/>
      <c r="E2709" s="33"/>
      <c r="F2709" s="35"/>
      <c r="G2709" s="35"/>
      <c r="H2709" s="49"/>
      <c r="I2709" s="35"/>
      <c r="J2709" s="34"/>
      <c r="K2709" s="62"/>
      <c r="L2709" s="62"/>
      <c r="M2709" s="114"/>
      <c r="N2709" s="116"/>
      <c r="O2709" s="57"/>
      <c r="P2709" s="50"/>
      <c r="Q2709" s="34"/>
      <c r="R2709" s="48"/>
      <c r="T2709" s="231" t="str">
        <f t="shared" si="133"/>
        <v/>
      </c>
      <c r="U2709" s="230"/>
      <c r="W2709" s="221" t="str">
        <f t="shared" si="134"/>
        <v/>
      </c>
      <c r="X2709" s="221" t="str">
        <f t="shared" si="135"/>
        <v/>
      </c>
      <c r="AA2709" s="216" t="str">
        <f>IF(ISNUMBER(J2709),IF(OR(F2709&lt;Soll_Ist_Vergleich!$C$4,F2709&gt;Soll_Ist_Vergleich!$C$5,I2709&lt;Soll_Ist_Vergleich!$C$4,I2709&gt;Soll_Ist_Vergleich!$C$5,O2709&lt;Soll_Ist_Vergleich!$C$4,O2709&gt;Soll_Ist_Vergleich!$C$5),"Datum überprüfen",""),"")</f>
        <v/>
      </c>
    </row>
    <row r="2710" spans="1:27" x14ac:dyDescent="0.2">
      <c r="A2710" s="243" t="str">
        <f>IF(ISBLANK(B2710),"",COUNTA(B$10:B2710))</f>
        <v/>
      </c>
      <c r="B2710" s="24"/>
      <c r="C2710" s="48"/>
      <c r="D2710" s="48"/>
      <c r="E2710" s="33"/>
      <c r="F2710" s="35"/>
      <c r="G2710" s="35"/>
      <c r="H2710" s="49"/>
      <c r="I2710" s="35"/>
      <c r="J2710" s="34"/>
      <c r="K2710" s="62"/>
      <c r="L2710" s="62"/>
      <c r="M2710" s="114"/>
      <c r="N2710" s="116"/>
      <c r="O2710" s="57"/>
      <c r="P2710" s="50"/>
      <c r="Q2710" s="34"/>
      <c r="R2710" s="48"/>
      <c r="T2710" s="231" t="str">
        <f t="shared" si="133"/>
        <v/>
      </c>
      <c r="U2710" s="230"/>
      <c r="W2710" s="221" t="str">
        <f t="shared" si="134"/>
        <v/>
      </c>
      <c r="X2710" s="221" t="str">
        <f t="shared" si="135"/>
        <v/>
      </c>
      <c r="AA2710" s="216" t="str">
        <f>IF(ISNUMBER(J2710),IF(OR(F2710&lt;Soll_Ist_Vergleich!$C$4,F2710&gt;Soll_Ist_Vergleich!$C$5,I2710&lt;Soll_Ist_Vergleich!$C$4,I2710&gt;Soll_Ist_Vergleich!$C$5,O2710&lt;Soll_Ist_Vergleich!$C$4,O2710&gt;Soll_Ist_Vergleich!$C$5),"Datum überprüfen",""),"")</f>
        <v/>
      </c>
    </row>
    <row r="2711" spans="1:27" x14ac:dyDescent="0.2">
      <c r="A2711" s="243" t="str">
        <f>IF(ISBLANK(B2711),"",COUNTA(B$10:B2711))</f>
        <v/>
      </c>
      <c r="B2711" s="24"/>
      <c r="C2711" s="48"/>
      <c r="D2711" s="48"/>
      <c r="E2711" s="33"/>
      <c r="F2711" s="35"/>
      <c r="G2711" s="35"/>
      <c r="H2711" s="49"/>
      <c r="I2711" s="35"/>
      <c r="J2711" s="34"/>
      <c r="K2711" s="62"/>
      <c r="L2711" s="62"/>
      <c r="M2711" s="114"/>
      <c r="N2711" s="116"/>
      <c r="O2711" s="57"/>
      <c r="P2711" s="50"/>
      <c r="Q2711" s="34"/>
      <c r="R2711" s="48"/>
      <c r="T2711" s="231" t="str">
        <f t="shared" si="133"/>
        <v/>
      </c>
      <c r="U2711" s="230"/>
      <c r="W2711" s="221" t="str">
        <f t="shared" si="134"/>
        <v/>
      </c>
      <c r="X2711" s="221" t="str">
        <f t="shared" si="135"/>
        <v/>
      </c>
      <c r="AA2711" s="216" t="str">
        <f>IF(ISNUMBER(J2711),IF(OR(F2711&lt;Soll_Ist_Vergleich!$C$4,F2711&gt;Soll_Ist_Vergleich!$C$5,I2711&lt;Soll_Ist_Vergleich!$C$4,I2711&gt;Soll_Ist_Vergleich!$C$5,O2711&lt;Soll_Ist_Vergleich!$C$4,O2711&gt;Soll_Ist_Vergleich!$C$5),"Datum überprüfen",""),"")</f>
        <v/>
      </c>
    </row>
    <row r="2712" spans="1:27" x14ac:dyDescent="0.2">
      <c r="A2712" s="243" t="str">
        <f>IF(ISBLANK(B2712),"",COUNTA(B$10:B2712))</f>
        <v/>
      </c>
      <c r="B2712" s="24"/>
      <c r="C2712" s="48"/>
      <c r="D2712" s="48"/>
      <c r="E2712" s="33"/>
      <c r="F2712" s="35"/>
      <c r="G2712" s="35"/>
      <c r="H2712" s="49"/>
      <c r="I2712" s="35"/>
      <c r="J2712" s="34"/>
      <c r="K2712" s="62"/>
      <c r="L2712" s="62"/>
      <c r="M2712" s="114"/>
      <c r="N2712" s="116"/>
      <c r="O2712" s="57"/>
      <c r="P2712" s="50"/>
      <c r="Q2712" s="34"/>
      <c r="R2712" s="48"/>
      <c r="T2712" s="231" t="str">
        <f t="shared" si="133"/>
        <v/>
      </c>
      <c r="U2712" s="230"/>
      <c r="W2712" s="221" t="str">
        <f t="shared" si="134"/>
        <v/>
      </c>
      <c r="X2712" s="221" t="str">
        <f t="shared" si="135"/>
        <v/>
      </c>
      <c r="AA2712" s="216" t="str">
        <f>IF(ISNUMBER(J2712),IF(OR(F2712&lt;Soll_Ist_Vergleich!$C$4,F2712&gt;Soll_Ist_Vergleich!$C$5,I2712&lt;Soll_Ist_Vergleich!$C$4,I2712&gt;Soll_Ist_Vergleich!$C$5,O2712&lt;Soll_Ist_Vergleich!$C$4,O2712&gt;Soll_Ist_Vergleich!$C$5),"Datum überprüfen",""),"")</f>
        <v/>
      </c>
    </row>
    <row r="2713" spans="1:27" x14ac:dyDescent="0.2">
      <c r="A2713" s="243" t="str">
        <f>IF(ISBLANK(B2713),"",COUNTA(B$10:B2713))</f>
        <v/>
      </c>
      <c r="B2713" s="24"/>
      <c r="C2713" s="48"/>
      <c r="D2713" s="48"/>
      <c r="E2713" s="33"/>
      <c r="F2713" s="35"/>
      <c r="G2713" s="35"/>
      <c r="H2713" s="49"/>
      <c r="I2713" s="35"/>
      <c r="J2713" s="34"/>
      <c r="K2713" s="62"/>
      <c r="L2713" s="62"/>
      <c r="M2713" s="114"/>
      <c r="N2713" s="116"/>
      <c r="O2713" s="57"/>
      <c r="P2713" s="50"/>
      <c r="Q2713" s="34"/>
      <c r="R2713" s="48"/>
      <c r="T2713" s="231" t="str">
        <f t="shared" si="133"/>
        <v/>
      </c>
      <c r="U2713" s="230"/>
      <c r="W2713" s="221" t="str">
        <f t="shared" si="134"/>
        <v/>
      </c>
      <c r="X2713" s="221" t="str">
        <f t="shared" si="135"/>
        <v/>
      </c>
      <c r="AA2713" s="216" t="str">
        <f>IF(ISNUMBER(J2713),IF(OR(F2713&lt;Soll_Ist_Vergleich!$C$4,F2713&gt;Soll_Ist_Vergleich!$C$5,I2713&lt;Soll_Ist_Vergleich!$C$4,I2713&gt;Soll_Ist_Vergleich!$C$5,O2713&lt;Soll_Ist_Vergleich!$C$4,O2713&gt;Soll_Ist_Vergleich!$C$5),"Datum überprüfen",""),"")</f>
        <v/>
      </c>
    </row>
    <row r="2714" spans="1:27" x14ac:dyDescent="0.2">
      <c r="A2714" s="243" t="str">
        <f>IF(ISBLANK(B2714),"",COUNTA(B$10:B2714))</f>
        <v/>
      </c>
      <c r="B2714" s="24"/>
      <c r="C2714" s="48"/>
      <c r="D2714" s="48"/>
      <c r="E2714" s="33"/>
      <c r="F2714" s="35"/>
      <c r="G2714" s="35"/>
      <c r="H2714" s="49"/>
      <c r="I2714" s="35"/>
      <c r="J2714" s="34"/>
      <c r="K2714" s="62"/>
      <c r="L2714" s="62"/>
      <c r="M2714" s="114"/>
      <c r="N2714" s="116"/>
      <c r="O2714" s="57"/>
      <c r="P2714" s="50"/>
      <c r="Q2714" s="34"/>
      <c r="R2714" s="48"/>
      <c r="T2714" s="231" t="str">
        <f t="shared" si="133"/>
        <v/>
      </c>
      <c r="U2714" s="230"/>
      <c r="W2714" s="221" t="str">
        <f t="shared" si="134"/>
        <v/>
      </c>
      <c r="X2714" s="221" t="str">
        <f t="shared" si="135"/>
        <v/>
      </c>
      <c r="AA2714" s="216" t="str">
        <f>IF(ISNUMBER(J2714),IF(OR(F2714&lt;Soll_Ist_Vergleich!$C$4,F2714&gt;Soll_Ist_Vergleich!$C$5,I2714&lt;Soll_Ist_Vergleich!$C$4,I2714&gt;Soll_Ist_Vergleich!$C$5,O2714&lt;Soll_Ist_Vergleich!$C$4,O2714&gt;Soll_Ist_Vergleich!$C$5),"Datum überprüfen",""),"")</f>
        <v/>
      </c>
    </row>
    <row r="2715" spans="1:27" x14ac:dyDescent="0.2">
      <c r="A2715" s="243" t="str">
        <f>IF(ISBLANK(B2715),"",COUNTA(B$10:B2715))</f>
        <v/>
      </c>
      <c r="B2715" s="24"/>
      <c r="C2715" s="48"/>
      <c r="D2715" s="48"/>
      <c r="E2715" s="33"/>
      <c r="F2715" s="35"/>
      <c r="G2715" s="35"/>
      <c r="H2715" s="49"/>
      <c r="I2715" s="35"/>
      <c r="J2715" s="34"/>
      <c r="K2715" s="62"/>
      <c r="L2715" s="62"/>
      <c r="M2715" s="114"/>
      <c r="N2715" s="116"/>
      <c r="O2715" s="57"/>
      <c r="P2715" s="50"/>
      <c r="Q2715" s="34"/>
      <c r="R2715" s="48"/>
      <c r="T2715" s="231" t="str">
        <f t="shared" si="133"/>
        <v/>
      </c>
      <c r="U2715" s="230"/>
      <c r="W2715" s="221" t="str">
        <f t="shared" si="134"/>
        <v/>
      </c>
      <c r="X2715" s="221" t="str">
        <f t="shared" si="135"/>
        <v/>
      </c>
      <c r="AA2715" s="216" t="str">
        <f>IF(ISNUMBER(J2715),IF(OR(F2715&lt;Soll_Ist_Vergleich!$C$4,F2715&gt;Soll_Ist_Vergleich!$C$5,I2715&lt;Soll_Ist_Vergleich!$C$4,I2715&gt;Soll_Ist_Vergleich!$C$5,O2715&lt;Soll_Ist_Vergleich!$C$4,O2715&gt;Soll_Ist_Vergleich!$C$5),"Datum überprüfen",""),"")</f>
        <v/>
      </c>
    </row>
    <row r="2716" spans="1:27" x14ac:dyDescent="0.2">
      <c r="A2716" s="243" t="str">
        <f>IF(ISBLANK(B2716),"",COUNTA(B$10:B2716))</f>
        <v/>
      </c>
      <c r="B2716" s="24"/>
      <c r="C2716" s="48"/>
      <c r="D2716" s="48"/>
      <c r="E2716" s="33"/>
      <c r="F2716" s="35"/>
      <c r="G2716" s="35"/>
      <c r="H2716" s="49"/>
      <c r="I2716" s="35"/>
      <c r="J2716" s="34"/>
      <c r="K2716" s="62"/>
      <c r="L2716" s="62"/>
      <c r="M2716" s="114"/>
      <c r="N2716" s="116"/>
      <c r="O2716" s="57"/>
      <c r="P2716" s="50"/>
      <c r="Q2716" s="34"/>
      <c r="R2716" s="48"/>
      <c r="T2716" s="231" t="str">
        <f t="shared" si="133"/>
        <v/>
      </c>
      <c r="U2716" s="230"/>
      <c r="W2716" s="221" t="str">
        <f t="shared" si="134"/>
        <v/>
      </c>
      <c r="X2716" s="221" t="str">
        <f t="shared" si="135"/>
        <v/>
      </c>
      <c r="AA2716" s="216" t="str">
        <f>IF(ISNUMBER(J2716),IF(OR(F2716&lt;Soll_Ist_Vergleich!$C$4,F2716&gt;Soll_Ist_Vergleich!$C$5,I2716&lt;Soll_Ist_Vergleich!$C$4,I2716&gt;Soll_Ist_Vergleich!$C$5,O2716&lt;Soll_Ist_Vergleich!$C$4,O2716&gt;Soll_Ist_Vergleich!$C$5),"Datum überprüfen",""),"")</f>
        <v/>
      </c>
    </row>
    <row r="2717" spans="1:27" x14ac:dyDescent="0.2">
      <c r="A2717" s="243" t="str">
        <f>IF(ISBLANK(B2717),"",COUNTA(B$10:B2717))</f>
        <v/>
      </c>
      <c r="B2717" s="24"/>
      <c r="C2717" s="48"/>
      <c r="D2717" s="48"/>
      <c r="E2717" s="33"/>
      <c r="F2717" s="35"/>
      <c r="G2717" s="35"/>
      <c r="H2717" s="49"/>
      <c r="I2717" s="35"/>
      <c r="J2717" s="34"/>
      <c r="K2717" s="62"/>
      <c r="L2717" s="62"/>
      <c r="M2717" s="114"/>
      <c r="N2717" s="116"/>
      <c r="O2717" s="57"/>
      <c r="P2717" s="50"/>
      <c r="Q2717" s="34"/>
      <c r="R2717" s="48"/>
      <c r="T2717" s="231" t="str">
        <f t="shared" si="133"/>
        <v/>
      </c>
      <c r="U2717" s="230"/>
      <c r="W2717" s="221" t="str">
        <f t="shared" si="134"/>
        <v/>
      </c>
      <c r="X2717" s="221" t="str">
        <f t="shared" si="135"/>
        <v/>
      </c>
      <c r="AA2717" s="216" t="str">
        <f>IF(ISNUMBER(J2717),IF(OR(F2717&lt;Soll_Ist_Vergleich!$C$4,F2717&gt;Soll_Ist_Vergleich!$C$5,I2717&lt;Soll_Ist_Vergleich!$C$4,I2717&gt;Soll_Ist_Vergleich!$C$5,O2717&lt;Soll_Ist_Vergleich!$C$4,O2717&gt;Soll_Ist_Vergleich!$C$5),"Datum überprüfen",""),"")</f>
        <v/>
      </c>
    </row>
    <row r="2718" spans="1:27" x14ac:dyDescent="0.2">
      <c r="A2718" s="243" t="str">
        <f>IF(ISBLANK(B2718),"",COUNTA(B$10:B2718))</f>
        <v/>
      </c>
      <c r="B2718" s="24"/>
      <c r="C2718" s="48"/>
      <c r="D2718" s="48"/>
      <c r="E2718" s="33"/>
      <c r="F2718" s="35"/>
      <c r="G2718" s="35"/>
      <c r="H2718" s="49"/>
      <c r="I2718" s="35"/>
      <c r="J2718" s="34"/>
      <c r="K2718" s="62"/>
      <c r="L2718" s="62"/>
      <c r="M2718" s="114"/>
      <c r="N2718" s="116"/>
      <c r="O2718" s="57"/>
      <c r="P2718" s="50"/>
      <c r="Q2718" s="34"/>
      <c r="R2718" s="48"/>
      <c r="T2718" s="231" t="str">
        <f t="shared" si="133"/>
        <v/>
      </c>
      <c r="U2718" s="230"/>
      <c r="W2718" s="221" t="str">
        <f t="shared" si="134"/>
        <v/>
      </c>
      <c r="X2718" s="221" t="str">
        <f t="shared" si="135"/>
        <v/>
      </c>
      <c r="AA2718" s="216" t="str">
        <f>IF(ISNUMBER(J2718),IF(OR(F2718&lt;Soll_Ist_Vergleich!$C$4,F2718&gt;Soll_Ist_Vergleich!$C$5,I2718&lt;Soll_Ist_Vergleich!$C$4,I2718&gt;Soll_Ist_Vergleich!$C$5,O2718&lt;Soll_Ist_Vergleich!$C$4,O2718&gt;Soll_Ist_Vergleich!$C$5),"Datum überprüfen",""),"")</f>
        <v/>
      </c>
    </row>
    <row r="2719" spans="1:27" x14ac:dyDescent="0.2">
      <c r="A2719" s="243" t="str">
        <f>IF(ISBLANK(B2719),"",COUNTA(B$10:B2719))</f>
        <v/>
      </c>
      <c r="B2719" s="24"/>
      <c r="C2719" s="48"/>
      <c r="D2719" s="48"/>
      <c r="E2719" s="33"/>
      <c r="F2719" s="35"/>
      <c r="G2719" s="35"/>
      <c r="H2719" s="49"/>
      <c r="I2719" s="35"/>
      <c r="J2719" s="34"/>
      <c r="K2719" s="62"/>
      <c r="L2719" s="62"/>
      <c r="M2719" s="114"/>
      <c r="N2719" s="116"/>
      <c r="O2719" s="57"/>
      <c r="P2719" s="50"/>
      <c r="Q2719" s="34"/>
      <c r="R2719" s="48"/>
      <c r="T2719" s="231" t="str">
        <f t="shared" si="133"/>
        <v/>
      </c>
      <c r="U2719" s="230"/>
      <c r="W2719" s="221" t="str">
        <f t="shared" si="134"/>
        <v/>
      </c>
      <c r="X2719" s="221" t="str">
        <f t="shared" si="135"/>
        <v/>
      </c>
      <c r="AA2719" s="216" t="str">
        <f>IF(ISNUMBER(J2719),IF(OR(F2719&lt;Soll_Ist_Vergleich!$C$4,F2719&gt;Soll_Ist_Vergleich!$C$5,I2719&lt;Soll_Ist_Vergleich!$C$4,I2719&gt;Soll_Ist_Vergleich!$C$5,O2719&lt;Soll_Ist_Vergleich!$C$4,O2719&gt;Soll_Ist_Vergleich!$C$5),"Datum überprüfen",""),"")</f>
        <v/>
      </c>
    </row>
    <row r="2720" spans="1:27" x14ac:dyDescent="0.2">
      <c r="A2720" s="243" t="str">
        <f>IF(ISBLANK(B2720),"",COUNTA(B$10:B2720))</f>
        <v/>
      </c>
      <c r="B2720" s="24"/>
      <c r="C2720" s="48"/>
      <c r="D2720" s="48"/>
      <c r="E2720" s="33"/>
      <c r="F2720" s="35"/>
      <c r="G2720" s="35"/>
      <c r="H2720" s="49"/>
      <c r="I2720" s="35"/>
      <c r="J2720" s="34"/>
      <c r="K2720" s="62"/>
      <c r="L2720" s="62"/>
      <c r="M2720" s="114"/>
      <c r="N2720" s="116"/>
      <c r="O2720" s="57"/>
      <c r="P2720" s="50"/>
      <c r="Q2720" s="34"/>
      <c r="R2720" s="48"/>
      <c r="T2720" s="231" t="str">
        <f t="shared" si="133"/>
        <v/>
      </c>
      <c r="U2720" s="230"/>
      <c r="W2720" s="221" t="str">
        <f t="shared" si="134"/>
        <v/>
      </c>
      <c r="X2720" s="221" t="str">
        <f t="shared" si="135"/>
        <v/>
      </c>
      <c r="AA2720" s="216" t="str">
        <f>IF(ISNUMBER(J2720),IF(OR(F2720&lt;Soll_Ist_Vergleich!$C$4,F2720&gt;Soll_Ist_Vergleich!$C$5,I2720&lt;Soll_Ist_Vergleich!$C$4,I2720&gt;Soll_Ist_Vergleich!$C$5,O2720&lt;Soll_Ist_Vergleich!$C$4,O2720&gt;Soll_Ist_Vergleich!$C$5),"Datum überprüfen",""),"")</f>
        <v/>
      </c>
    </row>
    <row r="2721" spans="1:27" x14ac:dyDescent="0.2">
      <c r="A2721" s="243" t="str">
        <f>IF(ISBLANK(B2721),"",COUNTA(B$10:B2721))</f>
        <v/>
      </c>
      <c r="B2721" s="24"/>
      <c r="C2721" s="48"/>
      <c r="D2721" s="48"/>
      <c r="E2721" s="33"/>
      <c r="F2721" s="35"/>
      <c r="G2721" s="35"/>
      <c r="H2721" s="49"/>
      <c r="I2721" s="35"/>
      <c r="J2721" s="34"/>
      <c r="K2721" s="62"/>
      <c r="L2721" s="62"/>
      <c r="M2721" s="114"/>
      <c r="N2721" s="116"/>
      <c r="O2721" s="57"/>
      <c r="P2721" s="50"/>
      <c r="Q2721" s="34"/>
      <c r="R2721" s="48"/>
      <c r="T2721" s="231" t="str">
        <f t="shared" si="133"/>
        <v/>
      </c>
      <c r="U2721" s="230"/>
      <c r="W2721" s="221" t="str">
        <f t="shared" si="134"/>
        <v/>
      </c>
      <c r="X2721" s="221" t="str">
        <f t="shared" si="135"/>
        <v/>
      </c>
      <c r="AA2721" s="216" t="str">
        <f>IF(ISNUMBER(J2721),IF(OR(F2721&lt;Soll_Ist_Vergleich!$C$4,F2721&gt;Soll_Ist_Vergleich!$C$5,I2721&lt;Soll_Ist_Vergleich!$C$4,I2721&gt;Soll_Ist_Vergleich!$C$5,O2721&lt;Soll_Ist_Vergleich!$C$4,O2721&gt;Soll_Ist_Vergleich!$C$5),"Datum überprüfen",""),"")</f>
        <v/>
      </c>
    </row>
    <row r="2722" spans="1:27" x14ac:dyDescent="0.2">
      <c r="A2722" s="243" t="str">
        <f>IF(ISBLANK(B2722),"",COUNTA(B$10:B2722))</f>
        <v/>
      </c>
      <c r="B2722" s="24"/>
      <c r="C2722" s="48"/>
      <c r="D2722" s="48"/>
      <c r="E2722" s="33"/>
      <c r="F2722" s="35"/>
      <c r="G2722" s="35"/>
      <c r="H2722" s="49"/>
      <c r="I2722" s="35"/>
      <c r="J2722" s="34"/>
      <c r="K2722" s="62"/>
      <c r="L2722" s="62"/>
      <c r="M2722" s="114"/>
      <c r="N2722" s="116"/>
      <c r="O2722" s="57"/>
      <c r="P2722" s="50"/>
      <c r="Q2722" s="34"/>
      <c r="R2722" s="48"/>
      <c r="T2722" s="231" t="str">
        <f t="shared" si="133"/>
        <v/>
      </c>
      <c r="U2722" s="230"/>
      <c r="W2722" s="221" t="str">
        <f t="shared" si="134"/>
        <v/>
      </c>
      <c r="X2722" s="221" t="str">
        <f t="shared" si="135"/>
        <v/>
      </c>
      <c r="AA2722" s="216" t="str">
        <f>IF(ISNUMBER(J2722),IF(OR(F2722&lt;Soll_Ist_Vergleich!$C$4,F2722&gt;Soll_Ist_Vergleich!$C$5,I2722&lt;Soll_Ist_Vergleich!$C$4,I2722&gt;Soll_Ist_Vergleich!$C$5,O2722&lt;Soll_Ist_Vergleich!$C$4,O2722&gt;Soll_Ist_Vergleich!$C$5),"Datum überprüfen",""),"")</f>
        <v/>
      </c>
    </row>
    <row r="2723" spans="1:27" x14ac:dyDescent="0.2">
      <c r="A2723" s="243" t="str">
        <f>IF(ISBLANK(B2723),"",COUNTA(B$10:B2723))</f>
        <v/>
      </c>
      <c r="B2723" s="24"/>
      <c r="C2723" s="48"/>
      <c r="D2723" s="48"/>
      <c r="E2723" s="33"/>
      <c r="F2723" s="35"/>
      <c r="G2723" s="35"/>
      <c r="H2723" s="49"/>
      <c r="I2723" s="35"/>
      <c r="J2723" s="34"/>
      <c r="K2723" s="62"/>
      <c r="L2723" s="62"/>
      <c r="M2723" s="114"/>
      <c r="N2723" s="116"/>
      <c r="O2723" s="57"/>
      <c r="P2723" s="50"/>
      <c r="Q2723" s="34"/>
      <c r="R2723" s="48"/>
      <c r="T2723" s="231" t="str">
        <f t="shared" si="133"/>
        <v/>
      </c>
      <c r="U2723" s="230"/>
      <c r="W2723" s="221" t="str">
        <f t="shared" si="134"/>
        <v/>
      </c>
      <c r="X2723" s="221" t="str">
        <f t="shared" si="135"/>
        <v/>
      </c>
      <c r="AA2723" s="216" t="str">
        <f>IF(ISNUMBER(J2723),IF(OR(F2723&lt;Soll_Ist_Vergleich!$C$4,F2723&gt;Soll_Ist_Vergleich!$C$5,I2723&lt;Soll_Ist_Vergleich!$C$4,I2723&gt;Soll_Ist_Vergleich!$C$5,O2723&lt;Soll_Ist_Vergleich!$C$4,O2723&gt;Soll_Ist_Vergleich!$C$5),"Datum überprüfen",""),"")</f>
        <v/>
      </c>
    </row>
    <row r="2724" spans="1:27" x14ac:dyDescent="0.2">
      <c r="A2724" s="243" t="str">
        <f>IF(ISBLANK(B2724),"",COUNTA(B$10:B2724))</f>
        <v/>
      </c>
      <c r="B2724" s="24"/>
      <c r="C2724" s="48"/>
      <c r="D2724" s="48"/>
      <c r="E2724" s="33"/>
      <c r="F2724" s="35"/>
      <c r="G2724" s="35"/>
      <c r="H2724" s="49"/>
      <c r="I2724" s="35"/>
      <c r="J2724" s="34"/>
      <c r="K2724" s="62"/>
      <c r="L2724" s="62"/>
      <c r="M2724" s="114"/>
      <c r="N2724" s="116"/>
      <c r="O2724" s="57"/>
      <c r="P2724" s="50"/>
      <c r="Q2724" s="34"/>
      <c r="R2724" s="48"/>
      <c r="T2724" s="231" t="str">
        <f t="shared" si="133"/>
        <v/>
      </c>
      <c r="U2724" s="230"/>
      <c r="W2724" s="221" t="str">
        <f t="shared" si="134"/>
        <v/>
      </c>
      <c r="X2724" s="221" t="str">
        <f t="shared" si="135"/>
        <v/>
      </c>
      <c r="AA2724" s="216" t="str">
        <f>IF(ISNUMBER(J2724),IF(OR(F2724&lt;Soll_Ist_Vergleich!$C$4,F2724&gt;Soll_Ist_Vergleich!$C$5,I2724&lt;Soll_Ist_Vergleich!$C$4,I2724&gt;Soll_Ist_Vergleich!$C$5,O2724&lt;Soll_Ist_Vergleich!$C$4,O2724&gt;Soll_Ist_Vergleich!$C$5),"Datum überprüfen",""),"")</f>
        <v/>
      </c>
    </row>
    <row r="2725" spans="1:27" x14ac:dyDescent="0.2">
      <c r="A2725" s="243" t="str">
        <f>IF(ISBLANK(B2725),"",COUNTA(B$10:B2725))</f>
        <v/>
      </c>
      <c r="B2725" s="24"/>
      <c r="C2725" s="48"/>
      <c r="D2725" s="48"/>
      <c r="E2725" s="33"/>
      <c r="F2725" s="35"/>
      <c r="G2725" s="35"/>
      <c r="H2725" s="49"/>
      <c r="I2725" s="35"/>
      <c r="J2725" s="34"/>
      <c r="K2725" s="62"/>
      <c r="L2725" s="62"/>
      <c r="M2725" s="114"/>
      <c r="N2725" s="116"/>
      <c r="O2725" s="57"/>
      <c r="P2725" s="50"/>
      <c r="Q2725" s="34"/>
      <c r="R2725" s="48"/>
      <c r="T2725" s="231" t="str">
        <f t="shared" si="133"/>
        <v/>
      </c>
      <c r="U2725" s="230"/>
      <c r="W2725" s="221" t="str">
        <f t="shared" si="134"/>
        <v/>
      </c>
      <c r="X2725" s="221" t="str">
        <f t="shared" si="135"/>
        <v/>
      </c>
      <c r="AA2725" s="216" t="str">
        <f>IF(ISNUMBER(J2725),IF(OR(F2725&lt;Soll_Ist_Vergleich!$C$4,F2725&gt;Soll_Ist_Vergleich!$C$5,I2725&lt;Soll_Ist_Vergleich!$C$4,I2725&gt;Soll_Ist_Vergleich!$C$5,O2725&lt;Soll_Ist_Vergleich!$C$4,O2725&gt;Soll_Ist_Vergleich!$C$5),"Datum überprüfen",""),"")</f>
        <v/>
      </c>
    </row>
    <row r="2726" spans="1:27" x14ac:dyDescent="0.2">
      <c r="A2726" s="243" t="str">
        <f>IF(ISBLANK(B2726),"",COUNTA(B$10:B2726))</f>
        <v/>
      </c>
      <c r="B2726" s="24"/>
      <c r="C2726" s="48"/>
      <c r="D2726" s="48"/>
      <c r="E2726" s="33"/>
      <c r="F2726" s="35"/>
      <c r="G2726" s="35"/>
      <c r="H2726" s="49"/>
      <c r="I2726" s="35"/>
      <c r="J2726" s="34"/>
      <c r="K2726" s="62"/>
      <c r="L2726" s="62"/>
      <c r="M2726" s="114"/>
      <c r="N2726" s="116"/>
      <c r="O2726" s="57"/>
      <c r="P2726" s="50"/>
      <c r="Q2726" s="34"/>
      <c r="R2726" s="48"/>
      <c r="T2726" s="231" t="str">
        <f t="shared" si="133"/>
        <v/>
      </c>
      <c r="U2726" s="230"/>
      <c r="W2726" s="221" t="str">
        <f t="shared" si="134"/>
        <v/>
      </c>
      <c r="X2726" s="221" t="str">
        <f t="shared" si="135"/>
        <v/>
      </c>
      <c r="AA2726" s="216" t="str">
        <f>IF(ISNUMBER(J2726),IF(OR(F2726&lt;Soll_Ist_Vergleich!$C$4,F2726&gt;Soll_Ist_Vergleich!$C$5,I2726&lt;Soll_Ist_Vergleich!$C$4,I2726&gt;Soll_Ist_Vergleich!$C$5,O2726&lt;Soll_Ist_Vergleich!$C$4,O2726&gt;Soll_Ist_Vergleich!$C$5),"Datum überprüfen",""),"")</f>
        <v/>
      </c>
    </row>
    <row r="2727" spans="1:27" x14ac:dyDescent="0.2">
      <c r="A2727" s="243" t="str">
        <f>IF(ISBLANK(B2727),"",COUNTA(B$10:B2727))</f>
        <v/>
      </c>
      <c r="B2727" s="24"/>
      <c r="C2727" s="48"/>
      <c r="D2727" s="48"/>
      <c r="E2727" s="33"/>
      <c r="F2727" s="35"/>
      <c r="G2727" s="35"/>
      <c r="H2727" s="49"/>
      <c r="I2727" s="35"/>
      <c r="J2727" s="34"/>
      <c r="K2727" s="62"/>
      <c r="L2727" s="62"/>
      <c r="M2727" s="114"/>
      <c r="N2727" s="116"/>
      <c r="O2727" s="57"/>
      <c r="P2727" s="50"/>
      <c r="Q2727" s="34"/>
      <c r="R2727" s="48"/>
      <c r="T2727" s="231" t="str">
        <f t="shared" si="133"/>
        <v/>
      </c>
      <c r="U2727" s="230"/>
      <c r="W2727" s="221" t="str">
        <f t="shared" si="134"/>
        <v/>
      </c>
      <c r="X2727" s="221" t="str">
        <f t="shared" si="135"/>
        <v/>
      </c>
      <c r="AA2727" s="216" t="str">
        <f>IF(ISNUMBER(J2727),IF(OR(F2727&lt;Soll_Ist_Vergleich!$C$4,F2727&gt;Soll_Ist_Vergleich!$C$5,I2727&lt;Soll_Ist_Vergleich!$C$4,I2727&gt;Soll_Ist_Vergleich!$C$5,O2727&lt;Soll_Ist_Vergleich!$C$4,O2727&gt;Soll_Ist_Vergleich!$C$5),"Datum überprüfen",""),"")</f>
        <v/>
      </c>
    </row>
    <row r="2728" spans="1:27" x14ac:dyDescent="0.2">
      <c r="A2728" s="243" t="str">
        <f>IF(ISBLANK(B2728),"",COUNTA(B$10:B2728))</f>
        <v/>
      </c>
      <c r="B2728" s="24"/>
      <c r="C2728" s="48"/>
      <c r="D2728" s="48"/>
      <c r="E2728" s="33"/>
      <c r="F2728" s="35"/>
      <c r="G2728" s="35"/>
      <c r="H2728" s="49"/>
      <c r="I2728" s="35"/>
      <c r="J2728" s="34"/>
      <c r="K2728" s="62"/>
      <c r="L2728" s="62"/>
      <c r="M2728" s="114"/>
      <c r="N2728" s="116"/>
      <c r="O2728" s="57"/>
      <c r="P2728" s="50"/>
      <c r="Q2728" s="34"/>
      <c r="R2728" s="48"/>
      <c r="T2728" s="231" t="str">
        <f t="shared" si="133"/>
        <v/>
      </c>
      <c r="U2728" s="230"/>
      <c r="W2728" s="221" t="str">
        <f t="shared" si="134"/>
        <v/>
      </c>
      <c r="X2728" s="221" t="str">
        <f t="shared" si="135"/>
        <v/>
      </c>
      <c r="AA2728" s="216" t="str">
        <f>IF(ISNUMBER(J2728),IF(OR(F2728&lt;Soll_Ist_Vergleich!$C$4,F2728&gt;Soll_Ist_Vergleich!$C$5,I2728&lt;Soll_Ist_Vergleich!$C$4,I2728&gt;Soll_Ist_Vergleich!$C$5,O2728&lt;Soll_Ist_Vergleich!$C$4,O2728&gt;Soll_Ist_Vergleich!$C$5),"Datum überprüfen",""),"")</f>
        <v/>
      </c>
    </row>
    <row r="2729" spans="1:27" x14ac:dyDescent="0.2">
      <c r="A2729" s="243" t="str">
        <f>IF(ISBLANK(B2729),"",COUNTA(B$10:B2729))</f>
        <v/>
      </c>
      <c r="B2729" s="24"/>
      <c r="C2729" s="48"/>
      <c r="D2729" s="48"/>
      <c r="E2729" s="33"/>
      <c r="F2729" s="35"/>
      <c r="G2729" s="35"/>
      <c r="H2729" s="49"/>
      <c r="I2729" s="35"/>
      <c r="J2729" s="34"/>
      <c r="K2729" s="62"/>
      <c r="L2729" s="62"/>
      <c r="M2729" s="114"/>
      <c r="N2729" s="116"/>
      <c r="O2729" s="57"/>
      <c r="P2729" s="50"/>
      <c r="Q2729" s="34"/>
      <c r="R2729" s="48"/>
      <c r="T2729" s="231" t="str">
        <f t="shared" si="133"/>
        <v/>
      </c>
      <c r="U2729" s="230"/>
      <c r="W2729" s="221" t="str">
        <f t="shared" si="134"/>
        <v/>
      </c>
      <c r="X2729" s="221" t="str">
        <f t="shared" si="135"/>
        <v/>
      </c>
      <c r="AA2729" s="216" t="str">
        <f>IF(ISNUMBER(J2729),IF(OR(F2729&lt;Soll_Ist_Vergleich!$C$4,F2729&gt;Soll_Ist_Vergleich!$C$5,I2729&lt;Soll_Ist_Vergleich!$C$4,I2729&gt;Soll_Ist_Vergleich!$C$5,O2729&lt;Soll_Ist_Vergleich!$C$4,O2729&gt;Soll_Ist_Vergleich!$C$5),"Datum überprüfen",""),"")</f>
        <v/>
      </c>
    </row>
    <row r="2730" spans="1:27" x14ac:dyDescent="0.2">
      <c r="A2730" s="243" t="str">
        <f>IF(ISBLANK(B2730),"",COUNTA(B$10:B2730))</f>
        <v/>
      </c>
      <c r="B2730" s="24"/>
      <c r="C2730" s="48"/>
      <c r="D2730" s="48"/>
      <c r="E2730" s="33"/>
      <c r="F2730" s="35"/>
      <c r="G2730" s="35"/>
      <c r="H2730" s="49"/>
      <c r="I2730" s="35"/>
      <c r="J2730" s="34"/>
      <c r="K2730" s="62"/>
      <c r="L2730" s="62"/>
      <c r="M2730" s="114"/>
      <c r="N2730" s="116"/>
      <c r="O2730" s="57"/>
      <c r="P2730" s="50"/>
      <c r="Q2730" s="34"/>
      <c r="R2730" s="48"/>
      <c r="T2730" s="231" t="str">
        <f t="shared" si="133"/>
        <v/>
      </c>
      <c r="U2730" s="230"/>
      <c r="W2730" s="221" t="str">
        <f t="shared" si="134"/>
        <v/>
      </c>
      <c r="X2730" s="221" t="str">
        <f t="shared" si="135"/>
        <v/>
      </c>
      <c r="AA2730" s="216" t="str">
        <f>IF(ISNUMBER(J2730),IF(OR(F2730&lt;Soll_Ist_Vergleich!$C$4,F2730&gt;Soll_Ist_Vergleich!$C$5,I2730&lt;Soll_Ist_Vergleich!$C$4,I2730&gt;Soll_Ist_Vergleich!$C$5,O2730&lt;Soll_Ist_Vergleich!$C$4,O2730&gt;Soll_Ist_Vergleich!$C$5),"Datum überprüfen",""),"")</f>
        <v/>
      </c>
    </row>
    <row r="2731" spans="1:27" x14ac:dyDescent="0.2">
      <c r="A2731" s="243" t="str">
        <f>IF(ISBLANK(B2731),"",COUNTA(B$10:B2731))</f>
        <v/>
      </c>
      <c r="B2731" s="24"/>
      <c r="C2731" s="48"/>
      <c r="D2731" s="48"/>
      <c r="E2731" s="33"/>
      <c r="F2731" s="35"/>
      <c r="G2731" s="35"/>
      <c r="H2731" s="49"/>
      <c r="I2731" s="35"/>
      <c r="J2731" s="34"/>
      <c r="K2731" s="62"/>
      <c r="L2731" s="62"/>
      <c r="M2731" s="114"/>
      <c r="N2731" s="116"/>
      <c r="O2731" s="57"/>
      <c r="P2731" s="50"/>
      <c r="Q2731" s="34"/>
      <c r="R2731" s="48"/>
      <c r="T2731" s="231" t="str">
        <f t="shared" si="133"/>
        <v/>
      </c>
      <c r="U2731" s="230"/>
      <c r="W2731" s="221" t="str">
        <f t="shared" si="134"/>
        <v/>
      </c>
      <c r="X2731" s="221" t="str">
        <f t="shared" si="135"/>
        <v/>
      </c>
      <c r="AA2731" s="216" t="str">
        <f>IF(ISNUMBER(J2731),IF(OR(F2731&lt;Soll_Ist_Vergleich!$C$4,F2731&gt;Soll_Ist_Vergleich!$C$5,I2731&lt;Soll_Ist_Vergleich!$C$4,I2731&gt;Soll_Ist_Vergleich!$C$5,O2731&lt;Soll_Ist_Vergleich!$C$4,O2731&gt;Soll_Ist_Vergleich!$C$5),"Datum überprüfen",""),"")</f>
        <v/>
      </c>
    </row>
    <row r="2732" spans="1:27" x14ac:dyDescent="0.2">
      <c r="A2732" s="243" t="str">
        <f>IF(ISBLANK(B2732),"",COUNTA(B$10:B2732))</f>
        <v/>
      </c>
      <c r="B2732" s="24"/>
      <c r="C2732" s="48"/>
      <c r="D2732" s="48"/>
      <c r="E2732" s="33"/>
      <c r="F2732" s="35"/>
      <c r="G2732" s="35"/>
      <c r="H2732" s="49"/>
      <c r="I2732" s="35"/>
      <c r="J2732" s="34"/>
      <c r="K2732" s="62"/>
      <c r="L2732" s="62"/>
      <c r="M2732" s="114"/>
      <c r="N2732" s="116"/>
      <c r="O2732" s="57"/>
      <c r="P2732" s="50"/>
      <c r="Q2732" s="34"/>
      <c r="R2732" s="48"/>
      <c r="T2732" s="231" t="str">
        <f t="shared" si="133"/>
        <v/>
      </c>
      <c r="U2732" s="230"/>
      <c r="W2732" s="221" t="str">
        <f t="shared" si="134"/>
        <v/>
      </c>
      <c r="X2732" s="221" t="str">
        <f t="shared" si="135"/>
        <v/>
      </c>
      <c r="AA2732" s="216" t="str">
        <f>IF(ISNUMBER(J2732),IF(OR(F2732&lt;Soll_Ist_Vergleich!$C$4,F2732&gt;Soll_Ist_Vergleich!$C$5,I2732&lt;Soll_Ist_Vergleich!$C$4,I2732&gt;Soll_Ist_Vergleich!$C$5,O2732&lt;Soll_Ist_Vergleich!$C$4,O2732&gt;Soll_Ist_Vergleich!$C$5),"Datum überprüfen",""),"")</f>
        <v/>
      </c>
    </row>
    <row r="2733" spans="1:27" x14ac:dyDescent="0.2">
      <c r="A2733" s="243" t="str">
        <f>IF(ISBLANK(B2733),"",COUNTA(B$10:B2733))</f>
        <v/>
      </c>
      <c r="B2733" s="24"/>
      <c r="C2733" s="48"/>
      <c r="D2733" s="48"/>
      <c r="E2733" s="33"/>
      <c r="F2733" s="35"/>
      <c r="G2733" s="35"/>
      <c r="H2733" s="49"/>
      <c r="I2733" s="35"/>
      <c r="J2733" s="34"/>
      <c r="K2733" s="62"/>
      <c r="L2733" s="62"/>
      <c r="M2733" s="114"/>
      <c r="N2733" s="116"/>
      <c r="O2733" s="57"/>
      <c r="P2733" s="50"/>
      <c r="Q2733" s="34"/>
      <c r="R2733" s="48"/>
      <c r="T2733" s="231" t="str">
        <f t="shared" si="133"/>
        <v/>
      </c>
      <c r="U2733" s="230"/>
      <c r="W2733" s="221" t="str">
        <f t="shared" si="134"/>
        <v/>
      </c>
      <c r="X2733" s="221" t="str">
        <f t="shared" si="135"/>
        <v/>
      </c>
      <c r="AA2733" s="216" t="str">
        <f>IF(ISNUMBER(J2733),IF(OR(F2733&lt;Soll_Ist_Vergleich!$C$4,F2733&gt;Soll_Ist_Vergleich!$C$5,I2733&lt;Soll_Ist_Vergleich!$C$4,I2733&gt;Soll_Ist_Vergleich!$C$5,O2733&lt;Soll_Ist_Vergleich!$C$4,O2733&gt;Soll_Ist_Vergleich!$C$5),"Datum überprüfen",""),"")</f>
        <v/>
      </c>
    </row>
    <row r="2734" spans="1:27" x14ac:dyDescent="0.2">
      <c r="A2734" s="243" t="str">
        <f>IF(ISBLANK(B2734),"",COUNTA(B$10:B2734))</f>
        <v/>
      </c>
      <c r="B2734" s="24"/>
      <c r="C2734" s="48"/>
      <c r="D2734" s="48"/>
      <c r="E2734" s="33"/>
      <c r="F2734" s="35"/>
      <c r="G2734" s="35"/>
      <c r="H2734" s="49"/>
      <c r="I2734" s="35"/>
      <c r="J2734" s="34"/>
      <c r="K2734" s="62"/>
      <c r="L2734" s="62"/>
      <c r="M2734" s="114"/>
      <c r="N2734" s="116"/>
      <c r="O2734" s="57"/>
      <c r="P2734" s="50"/>
      <c r="Q2734" s="34"/>
      <c r="R2734" s="48"/>
      <c r="T2734" s="231" t="str">
        <f t="shared" si="133"/>
        <v/>
      </c>
      <c r="U2734" s="230"/>
      <c r="W2734" s="221" t="str">
        <f t="shared" si="134"/>
        <v/>
      </c>
      <c r="X2734" s="221" t="str">
        <f t="shared" si="135"/>
        <v/>
      </c>
      <c r="AA2734" s="216" t="str">
        <f>IF(ISNUMBER(J2734),IF(OR(F2734&lt;Soll_Ist_Vergleich!$C$4,F2734&gt;Soll_Ist_Vergleich!$C$5,I2734&lt;Soll_Ist_Vergleich!$C$4,I2734&gt;Soll_Ist_Vergleich!$C$5,O2734&lt;Soll_Ist_Vergleich!$C$4,O2734&gt;Soll_Ist_Vergleich!$C$5),"Datum überprüfen",""),"")</f>
        <v/>
      </c>
    </row>
    <row r="2735" spans="1:27" x14ac:dyDescent="0.2">
      <c r="A2735" s="243" t="str">
        <f>IF(ISBLANK(B2735),"",COUNTA(B$10:B2735))</f>
        <v/>
      </c>
      <c r="B2735" s="24"/>
      <c r="C2735" s="48"/>
      <c r="D2735" s="48"/>
      <c r="E2735" s="33"/>
      <c r="F2735" s="35"/>
      <c r="G2735" s="35"/>
      <c r="H2735" s="49"/>
      <c r="I2735" s="35"/>
      <c r="J2735" s="34"/>
      <c r="K2735" s="62"/>
      <c r="L2735" s="62"/>
      <c r="M2735" s="114"/>
      <c r="N2735" s="116"/>
      <c r="O2735" s="57"/>
      <c r="P2735" s="50"/>
      <c r="Q2735" s="34"/>
      <c r="R2735" s="48"/>
      <c r="T2735" s="231" t="str">
        <f t="shared" si="133"/>
        <v/>
      </c>
      <c r="U2735" s="230"/>
      <c r="W2735" s="221" t="str">
        <f t="shared" si="134"/>
        <v/>
      </c>
      <c r="X2735" s="221" t="str">
        <f t="shared" si="135"/>
        <v/>
      </c>
      <c r="AA2735" s="216" t="str">
        <f>IF(ISNUMBER(J2735),IF(OR(F2735&lt;Soll_Ist_Vergleich!$C$4,F2735&gt;Soll_Ist_Vergleich!$C$5,I2735&lt;Soll_Ist_Vergleich!$C$4,I2735&gt;Soll_Ist_Vergleich!$C$5,O2735&lt;Soll_Ist_Vergleich!$C$4,O2735&gt;Soll_Ist_Vergleich!$C$5),"Datum überprüfen",""),"")</f>
        <v/>
      </c>
    </row>
    <row r="2736" spans="1:27" x14ac:dyDescent="0.2">
      <c r="A2736" s="243" t="str">
        <f>IF(ISBLANK(B2736),"",COUNTA(B$10:B2736))</f>
        <v/>
      </c>
      <c r="B2736" s="24"/>
      <c r="C2736" s="48"/>
      <c r="D2736" s="48"/>
      <c r="E2736" s="33"/>
      <c r="F2736" s="35"/>
      <c r="G2736" s="35"/>
      <c r="H2736" s="49"/>
      <c r="I2736" s="35"/>
      <c r="J2736" s="34"/>
      <c r="K2736" s="62"/>
      <c r="L2736" s="62"/>
      <c r="M2736" s="114"/>
      <c r="N2736" s="116"/>
      <c r="O2736" s="57"/>
      <c r="P2736" s="50"/>
      <c r="Q2736" s="34"/>
      <c r="R2736" s="48"/>
      <c r="T2736" s="231" t="str">
        <f t="shared" si="133"/>
        <v/>
      </c>
      <c r="U2736" s="230"/>
      <c r="W2736" s="221" t="str">
        <f t="shared" si="134"/>
        <v/>
      </c>
      <c r="X2736" s="221" t="str">
        <f t="shared" si="135"/>
        <v/>
      </c>
      <c r="AA2736" s="216" t="str">
        <f>IF(ISNUMBER(J2736),IF(OR(F2736&lt;Soll_Ist_Vergleich!$C$4,F2736&gt;Soll_Ist_Vergleich!$C$5,I2736&lt;Soll_Ist_Vergleich!$C$4,I2736&gt;Soll_Ist_Vergleich!$C$5,O2736&lt;Soll_Ist_Vergleich!$C$4,O2736&gt;Soll_Ist_Vergleich!$C$5),"Datum überprüfen",""),"")</f>
        <v/>
      </c>
    </row>
    <row r="2737" spans="1:27" x14ac:dyDescent="0.2">
      <c r="A2737" s="243" t="str">
        <f>IF(ISBLANK(B2737),"",COUNTA(B$10:B2737))</f>
        <v/>
      </c>
      <c r="B2737" s="24"/>
      <c r="C2737" s="48"/>
      <c r="D2737" s="48"/>
      <c r="E2737" s="33"/>
      <c r="F2737" s="35"/>
      <c r="G2737" s="35"/>
      <c r="H2737" s="49"/>
      <c r="I2737" s="35"/>
      <c r="J2737" s="34"/>
      <c r="K2737" s="62"/>
      <c r="L2737" s="62"/>
      <c r="M2737" s="114"/>
      <c r="N2737" s="116"/>
      <c r="O2737" s="57"/>
      <c r="P2737" s="50"/>
      <c r="Q2737" s="34"/>
      <c r="R2737" s="48"/>
      <c r="T2737" s="231" t="str">
        <f t="shared" si="133"/>
        <v/>
      </c>
      <c r="U2737" s="230"/>
      <c r="W2737" s="221" t="str">
        <f t="shared" si="134"/>
        <v/>
      </c>
      <c r="X2737" s="221" t="str">
        <f t="shared" si="135"/>
        <v/>
      </c>
      <c r="AA2737" s="216" t="str">
        <f>IF(ISNUMBER(J2737),IF(OR(F2737&lt;Soll_Ist_Vergleich!$C$4,F2737&gt;Soll_Ist_Vergleich!$C$5,I2737&lt;Soll_Ist_Vergleich!$C$4,I2737&gt;Soll_Ist_Vergleich!$C$5,O2737&lt;Soll_Ist_Vergleich!$C$4,O2737&gt;Soll_Ist_Vergleich!$C$5),"Datum überprüfen",""),"")</f>
        <v/>
      </c>
    </row>
    <row r="2738" spans="1:27" x14ac:dyDescent="0.2">
      <c r="A2738" s="243" t="str">
        <f>IF(ISBLANK(B2738),"",COUNTA(B$10:B2738))</f>
        <v/>
      </c>
      <c r="B2738" s="24"/>
      <c r="C2738" s="48"/>
      <c r="D2738" s="48"/>
      <c r="E2738" s="33"/>
      <c r="F2738" s="35"/>
      <c r="G2738" s="35"/>
      <c r="H2738" s="49"/>
      <c r="I2738" s="35"/>
      <c r="J2738" s="34"/>
      <c r="K2738" s="62"/>
      <c r="L2738" s="62"/>
      <c r="M2738" s="114"/>
      <c r="N2738" s="116"/>
      <c r="O2738" s="57"/>
      <c r="P2738" s="50"/>
      <c r="Q2738" s="34"/>
      <c r="R2738" s="48"/>
      <c r="T2738" s="231" t="str">
        <f t="shared" si="133"/>
        <v/>
      </c>
      <c r="U2738" s="230"/>
      <c r="W2738" s="221" t="str">
        <f t="shared" si="134"/>
        <v/>
      </c>
      <c r="X2738" s="221" t="str">
        <f t="shared" si="135"/>
        <v/>
      </c>
      <c r="AA2738" s="216" t="str">
        <f>IF(ISNUMBER(J2738),IF(OR(F2738&lt;Soll_Ist_Vergleich!$C$4,F2738&gt;Soll_Ist_Vergleich!$C$5,I2738&lt;Soll_Ist_Vergleich!$C$4,I2738&gt;Soll_Ist_Vergleich!$C$5,O2738&lt;Soll_Ist_Vergleich!$C$4,O2738&gt;Soll_Ist_Vergleich!$C$5),"Datum überprüfen",""),"")</f>
        <v/>
      </c>
    </row>
    <row r="2739" spans="1:27" x14ac:dyDescent="0.2">
      <c r="A2739" s="243" t="str">
        <f>IF(ISBLANK(B2739),"",COUNTA(B$10:B2739))</f>
        <v/>
      </c>
      <c r="B2739" s="24"/>
      <c r="C2739" s="48"/>
      <c r="D2739" s="48"/>
      <c r="E2739" s="33"/>
      <c r="F2739" s="35"/>
      <c r="G2739" s="35"/>
      <c r="H2739" s="49"/>
      <c r="I2739" s="35"/>
      <c r="J2739" s="34"/>
      <c r="K2739" s="62"/>
      <c r="L2739" s="62"/>
      <c r="M2739" s="114"/>
      <c r="N2739" s="116"/>
      <c r="O2739" s="57"/>
      <c r="P2739" s="50"/>
      <c r="Q2739" s="34"/>
      <c r="R2739" s="48"/>
      <c r="T2739" s="231" t="str">
        <f t="shared" si="133"/>
        <v/>
      </c>
      <c r="U2739" s="230"/>
      <c r="W2739" s="221" t="str">
        <f t="shared" si="134"/>
        <v/>
      </c>
      <c r="X2739" s="221" t="str">
        <f t="shared" si="135"/>
        <v/>
      </c>
      <c r="AA2739" s="216" t="str">
        <f>IF(ISNUMBER(J2739),IF(OR(F2739&lt;Soll_Ist_Vergleich!$C$4,F2739&gt;Soll_Ist_Vergleich!$C$5,I2739&lt;Soll_Ist_Vergleich!$C$4,I2739&gt;Soll_Ist_Vergleich!$C$5,O2739&lt;Soll_Ist_Vergleich!$C$4,O2739&gt;Soll_Ist_Vergleich!$C$5),"Datum überprüfen",""),"")</f>
        <v/>
      </c>
    </row>
    <row r="2740" spans="1:27" x14ac:dyDescent="0.2">
      <c r="A2740" s="243" t="str">
        <f>IF(ISBLANK(B2740),"",COUNTA(B$10:B2740))</f>
        <v/>
      </c>
      <c r="B2740" s="24"/>
      <c r="C2740" s="48"/>
      <c r="D2740" s="48"/>
      <c r="E2740" s="33"/>
      <c r="F2740" s="35"/>
      <c r="G2740" s="35"/>
      <c r="H2740" s="49"/>
      <c r="I2740" s="35"/>
      <c r="J2740" s="34"/>
      <c r="K2740" s="62"/>
      <c r="L2740" s="62"/>
      <c r="M2740" s="114"/>
      <c r="N2740" s="116"/>
      <c r="O2740" s="57"/>
      <c r="P2740" s="50"/>
      <c r="Q2740" s="34"/>
      <c r="R2740" s="48"/>
      <c r="T2740" s="231" t="str">
        <f t="shared" si="133"/>
        <v/>
      </c>
      <c r="U2740" s="230"/>
      <c r="W2740" s="221" t="str">
        <f t="shared" si="134"/>
        <v/>
      </c>
      <c r="X2740" s="221" t="str">
        <f t="shared" si="135"/>
        <v/>
      </c>
      <c r="AA2740" s="216" t="str">
        <f>IF(ISNUMBER(J2740),IF(OR(F2740&lt;Soll_Ist_Vergleich!$C$4,F2740&gt;Soll_Ist_Vergleich!$C$5,I2740&lt;Soll_Ist_Vergleich!$C$4,I2740&gt;Soll_Ist_Vergleich!$C$5,O2740&lt;Soll_Ist_Vergleich!$C$4,O2740&gt;Soll_Ist_Vergleich!$C$5),"Datum überprüfen",""),"")</f>
        <v/>
      </c>
    </row>
    <row r="2741" spans="1:27" x14ac:dyDescent="0.2">
      <c r="A2741" s="243" t="str">
        <f>IF(ISBLANK(B2741),"",COUNTA(B$10:B2741))</f>
        <v/>
      </c>
      <c r="B2741" s="24"/>
      <c r="C2741" s="48"/>
      <c r="D2741" s="48"/>
      <c r="E2741" s="33"/>
      <c r="F2741" s="35"/>
      <c r="G2741" s="35"/>
      <c r="H2741" s="49"/>
      <c r="I2741" s="35"/>
      <c r="J2741" s="34"/>
      <c r="K2741" s="62"/>
      <c r="L2741" s="62"/>
      <c r="M2741" s="114"/>
      <c r="N2741" s="116"/>
      <c r="O2741" s="57"/>
      <c r="P2741" s="50"/>
      <c r="Q2741" s="34"/>
      <c r="R2741" s="48"/>
      <c r="T2741" s="231" t="str">
        <f t="shared" si="133"/>
        <v/>
      </c>
      <c r="U2741" s="230"/>
      <c r="W2741" s="221" t="str">
        <f t="shared" si="134"/>
        <v/>
      </c>
      <c r="X2741" s="221" t="str">
        <f t="shared" si="135"/>
        <v/>
      </c>
      <c r="AA2741" s="216" t="str">
        <f>IF(ISNUMBER(J2741),IF(OR(F2741&lt;Soll_Ist_Vergleich!$C$4,F2741&gt;Soll_Ist_Vergleich!$C$5,I2741&lt;Soll_Ist_Vergleich!$C$4,I2741&gt;Soll_Ist_Vergleich!$C$5,O2741&lt;Soll_Ist_Vergleich!$C$4,O2741&gt;Soll_Ist_Vergleich!$C$5),"Datum überprüfen",""),"")</f>
        <v/>
      </c>
    </row>
    <row r="2742" spans="1:27" x14ac:dyDescent="0.2">
      <c r="A2742" s="243" t="str">
        <f>IF(ISBLANK(B2742),"",COUNTA(B$10:B2742))</f>
        <v/>
      </c>
      <c r="B2742" s="24"/>
      <c r="C2742" s="48"/>
      <c r="D2742" s="48"/>
      <c r="E2742" s="33"/>
      <c r="F2742" s="35"/>
      <c r="G2742" s="35"/>
      <c r="H2742" s="49"/>
      <c r="I2742" s="35"/>
      <c r="J2742" s="34"/>
      <c r="K2742" s="62"/>
      <c r="L2742" s="62"/>
      <c r="M2742" s="114"/>
      <c r="N2742" s="116"/>
      <c r="O2742" s="57"/>
      <c r="P2742" s="50"/>
      <c r="Q2742" s="34"/>
      <c r="R2742" s="48"/>
      <c r="T2742" s="231" t="str">
        <f t="shared" si="133"/>
        <v/>
      </c>
      <c r="U2742" s="230"/>
      <c r="W2742" s="221" t="str">
        <f t="shared" si="134"/>
        <v/>
      </c>
      <c r="X2742" s="221" t="str">
        <f t="shared" si="135"/>
        <v/>
      </c>
      <c r="AA2742" s="216" t="str">
        <f>IF(ISNUMBER(J2742),IF(OR(F2742&lt;Soll_Ist_Vergleich!$C$4,F2742&gt;Soll_Ist_Vergleich!$C$5,I2742&lt;Soll_Ist_Vergleich!$C$4,I2742&gt;Soll_Ist_Vergleich!$C$5,O2742&lt;Soll_Ist_Vergleich!$C$4,O2742&gt;Soll_Ist_Vergleich!$C$5),"Datum überprüfen",""),"")</f>
        <v/>
      </c>
    </row>
    <row r="2743" spans="1:27" x14ac:dyDescent="0.2">
      <c r="A2743" s="243" t="str">
        <f>IF(ISBLANK(B2743),"",COUNTA(B$10:B2743))</f>
        <v/>
      </c>
      <c r="B2743" s="24"/>
      <c r="C2743" s="48"/>
      <c r="D2743" s="48"/>
      <c r="E2743" s="33"/>
      <c r="F2743" s="35"/>
      <c r="G2743" s="35"/>
      <c r="H2743" s="49"/>
      <c r="I2743" s="35"/>
      <c r="J2743" s="34"/>
      <c r="K2743" s="62"/>
      <c r="L2743" s="62"/>
      <c r="M2743" s="114"/>
      <c r="N2743" s="116"/>
      <c r="O2743" s="57"/>
      <c r="P2743" s="50"/>
      <c r="Q2743" s="34"/>
      <c r="R2743" s="48"/>
      <c r="T2743" s="231" t="str">
        <f t="shared" si="133"/>
        <v/>
      </c>
      <c r="U2743" s="230"/>
      <c r="W2743" s="221" t="str">
        <f t="shared" si="134"/>
        <v/>
      </c>
      <c r="X2743" s="221" t="str">
        <f t="shared" si="135"/>
        <v/>
      </c>
      <c r="AA2743" s="216" t="str">
        <f>IF(ISNUMBER(J2743),IF(OR(F2743&lt;Soll_Ist_Vergleich!$C$4,F2743&gt;Soll_Ist_Vergleich!$C$5,I2743&lt;Soll_Ist_Vergleich!$C$4,I2743&gt;Soll_Ist_Vergleich!$C$5,O2743&lt;Soll_Ist_Vergleich!$C$4,O2743&gt;Soll_Ist_Vergleich!$C$5),"Datum überprüfen",""),"")</f>
        <v/>
      </c>
    </row>
    <row r="2744" spans="1:27" x14ac:dyDescent="0.2">
      <c r="A2744" s="243" t="str">
        <f>IF(ISBLANK(B2744),"",COUNTA(B$10:B2744))</f>
        <v/>
      </c>
      <c r="B2744" s="24"/>
      <c r="C2744" s="48"/>
      <c r="D2744" s="48"/>
      <c r="E2744" s="33"/>
      <c r="F2744" s="35"/>
      <c r="G2744" s="35"/>
      <c r="H2744" s="49"/>
      <c r="I2744" s="35"/>
      <c r="J2744" s="34"/>
      <c r="K2744" s="62"/>
      <c r="L2744" s="62"/>
      <c r="M2744" s="114"/>
      <c r="N2744" s="116"/>
      <c r="O2744" s="57"/>
      <c r="P2744" s="50"/>
      <c r="Q2744" s="34"/>
      <c r="R2744" s="48"/>
      <c r="T2744" s="231" t="str">
        <f t="shared" si="133"/>
        <v/>
      </c>
      <c r="U2744" s="230"/>
      <c r="W2744" s="221" t="str">
        <f t="shared" si="134"/>
        <v/>
      </c>
      <c r="X2744" s="221" t="str">
        <f t="shared" si="135"/>
        <v/>
      </c>
      <c r="AA2744" s="216" t="str">
        <f>IF(ISNUMBER(J2744),IF(OR(F2744&lt;Soll_Ist_Vergleich!$C$4,F2744&gt;Soll_Ist_Vergleich!$C$5,I2744&lt;Soll_Ist_Vergleich!$C$4,I2744&gt;Soll_Ist_Vergleich!$C$5,O2744&lt;Soll_Ist_Vergleich!$C$4,O2744&gt;Soll_Ist_Vergleich!$C$5),"Datum überprüfen",""),"")</f>
        <v/>
      </c>
    </row>
    <row r="2745" spans="1:27" x14ac:dyDescent="0.2">
      <c r="A2745" s="243" t="str">
        <f>IF(ISBLANK(B2745),"",COUNTA(B$10:B2745))</f>
        <v/>
      </c>
      <c r="B2745" s="24"/>
      <c r="C2745" s="48"/>
      <c r="D2745" s="48"/>
      <c r="E2745" s="33"/>
      <c r="F2745" s="35"/>
      <c r="G2745" s="35"/>
      <c r="H2745" s="49"/>
      <c r="I2745" s="35"/>
      <c r="J2745" s="34"/>
      <c r="K2745" s="62"/>
      <c r="L2745" s="62"/>
      <c r="M2745" s="114"/>
      <c r="N2745" s="116"/>
      <c r="O2745" s="57"/>
      <c r="P2745" s="50"/>
      <c r="Q2745" s="34"/>
      <c r="R2745" s="48"/>
      <c r="T2745" s="231" t="str">
        <f t="shared" si="133"/>
        <v/>
      </c>
      <c r="U2745" s="230"/>
      <c r="W2745" s="221" t="str">
        <f t="shared" si="134"/>
        <v/>
      </c>
      <c r="X2745" s="221" t="str">
        <f t="shared" si="135"/>
        <v/>
      </c>
      <c r="AA2745" s="216" t="str">
        <f>IF(ISNUMBER(J2745),IF(OR(F2745&lt;Soll_Ist_Vergleich!$C$4,F2745&gt;Soll_Ist_Vergleich!$C$5,I2745&lt;Soll_Ist_Vergleich!$C$4,I2745&gt;Soll_Ist_Vergleich!$C$5,O2745&lt;Soll_Ist_Vergleich!$C$4,O2745&gt;Soll_Ist_Vergleich!$C$5),"Datum überprüfen",""),"")</f>
        <v/>
      </c>
    </row>
    <row r="2746" spans="1:27" x14ac:dyDescent="0.2">
      <c r="A2746" s="243" t="str">
        <f>IF(ISBLANK(B2746),"",COUNTA(B$10:B2746))</f>
        <v/>
      </c>
      <c r="B2746" s="24"/>
      <c r="C2746" s="48"/>
      <c r="D2746" s="48"/>
      <c r="E2746" s="33"/>
      <c r="F2746" s="35"/>
      <c r="G2746" s="35"/>
      <c r="H2746" s="49"/>
      <c r="I2746" s="35"/>
      <c r="J2746" s="34"/>
      <c r="K2746" s="62"/>
      <c r="L2746" s="62"/>
      <c r="M2746" s="114"/>
      <c r="N2746" s="116"/>
      <c r="O2746" s="57"/>
      <c r="P2746" s="50"/>
      <c r="Q2746" s="34"/>
      <c r="R2746" s="48"/>
      <c r="T2746" s="231" t="str">
        <f t="shared" ref="T2746:T2809" si="136">IF(ISNUMBER(Q2746),Q2746-S2746,"")</f>
        <v/>
      </c>
      <c r="U2746" s="230"/>
      <c r="W2746" s="221" t="str">
        <f t="shared" ref="W2746:W2809" si="137">IF(ISNUMBER(J2746),ROUND(J2746/(1+L2746/100)*(1-K2746/100),2),"")</f>
        <v/>
      </c>
      <c r="X2746" s="221" t="str">
        <f t="shared" ref="X2746:X2809" si="138">IF(ISNUMBER(J2746),ROUND(J2746/(1+L2746/100),2),"")</f>
        <v/>
      </c>
      <c r="AA2746" s="216" t="str">
        <f>IF(ISNUMBER(J2746),IF(OR(F2746&lt;Soll_Ist_Vergleich!$C$4,F2746&gt;Soll_Ist_Vergleich!$C$5,I2746&lt;Soll_Ist_Vergleich!$C$4,I2746&gt;Soll_Ist_Vergleich!$C$5,O2746&lt;Soll_Ist_Vergleich!$C$4,O2746&gt;Soll_Ist_Vergleich!$C$5),"Datum überprüfen",""),"")</f>
        <v/>
      </c>
    </row>
    <row r="2747" spans="1:27" x14ac:dyDescent="0.2">
      <c r="A2747" s="243" t="str">
        <f>IF(ISBLANK(B2747),"",COUNTA(B$10:B2747))</f>
        <v/>
      </c>
      <c r="B2747" s="24"/>
      <c r="C2747" s="48"/>
      <c r="D2747" s="48"/>
      <c r="E2747" s="33"/>
      <c r="F2747" s="35"/>
      <c r="G2747" s="35"/>
      <c r="H2747" s="49"/>
      <c r="I2747" s="35"/>
      <c r="J2747" s="34"/>
      <c r="K2747" s="62"/>
      <c r="L2747" s="62"/>
      <c r="M2747" s="114"/>
      <c r="N2747" s="116"/>
      <c r="O2747" s="57"/>
      <c r="P2747" s="50"/>
      <c r="Q2747" s="34"/>
      <c r="R2747" s="48"/>
      <c r="T2747" s="231" t="str">
        <f t="shared" si="136"/>
        <v/>
      </c>
      <c r="U2747" s="230"/>
      <c r="W2747" s="221" t="str">
        <f t="shared" si="137"/>
        <v/>
      </c>
      <c r="X2747" s="221" t="str">
        <f t="shared" si="138"/>
        <v/>
      </c>
      <c r="AA2747" s="216" t="str">
        <f>IF(ISNUMBER(J2747),IF(OR(F2747&lt;Soll_Ist_Vergleich!$C$4,F2747&gt;Soll_Ist_Vergleich!$C$5,I2747&lt;Soll_Ist_Vergleich!$C$4,I2747&gt;Soll_Ist_Vergleich!$C$5,O2747&lt;Soll_Ist_Vergleich!$C$4,O2747&gt;Soll_Ist_Vergleich!$C$5),"Datum überprüfen",""),"")</f>
        <v/>
      </c>
    </row>
    <row r="2748" spans="1:27" x14ac:dyDescent="0.2">
      <c r="A2748" s="243" t="str">
        <f>IF(ISBLANK(B2748),"",COUNTA(B$10:B2748))</f>
        <v/>
      </c>
      <c r="B2748" s="24"/>
      <c r="C2748" s="48"/>
      <c r="D2748" s="48"/>
      <c r="E2748" s="33"/>
      <c r="F2748" s="35"/>
      <c r="G2748" s="35"/>
      <c r="H2748" s="49"/>
      <c r="I2748" s="35"/>
      <c r="J2748" s="34"/>
      <c r="K2748" s="62"/>
      <c r="L2748" s="62"/>
      <c r="M2748" s="114"/>
      <c r="N2748" s="116"/>
      <c r="O2748" s="57"/>
      <c r="P2748" s="50"/>
      <c r="Q2748" s="34"/>
      <c r="R2748" s="48"/>
      <c r="T2748" s="231" t="str">
        <f t="shared" si="136"/>
        <v/>
      </c>
      <c r="U2748" s="230"/>
      <c r="W2748" s="221" t="str">
        <f t="shared" si="137"/>
        <v/>
      </c>
      <c r="X2748" s="221" t="str">
        <f t="shared" si="138"/>
        <v/>
      </c>
      <c r="AA2748" s="216" t="str">
        <f>IF(ISNUMBER(J2748),IF(OR(F2748&lt;Soll_Ist_Vergleich!$C$4,F2748&gt;Soll_Ist_Vergleich!$C$5,I2748&lt;Soll_Ist_Vergleich!$C$4,I2748&gt;Soll_Ist_Vergleich!$C$5,O2748&lt;Soll_Ist_Vergleich!$C$4,O2748&gt;Soll_Ist_Vergleich!$C$5),"Datum überprüfen",""),"")</f>
        <v/>
      </c>
    </row>
    <row r="2749" spans="1:27" x14ac:dyDescent="0.2">
      <c r="A2749" s="243" t="str">
        <f>IF(ISBLANK(B2749),"",COUNTA(B$10:B2749))</f>
        <v/>
      </c>
      <c r="B2749" s="24"/>
      <c r="C2749" s="48"/>
      <c r="D2749" s="48"/>
      <c r="E2749" s="33"/>
      <c r="F2749" s="35"/>
      <c r="G2749" s="35"/>
      <c r="H2749" s="49"/>
      <c r="I2749" s="35"/>
      <c r="J2749" s="34"/>
      <c r="K2749" s="62"/>
      <c r="L2749" s="62"/>
      <c r="M2749" s="114"/>
      <c r="N2749" s="116"/>
      <c r="O2749" s="57"/>
      <c r="P2749" s="50"/>
      <c r="Q2749" s="34"/>
      <c r="R2749" s="48"/>
      <c r="T2749" s="231" t="str">
        <f t="shared" si="136"/>
        <v/>
      </c>
      <c r="U2749" s="230"/>
      <c r="W2749" s="221" t="str">
        <f t="shared" si="137"/>
        <v/>
      </c>
      <c r="X2749" s="221" t="str">
        <f t="shared" si="138"/>
        <v/>
      </c>
      <c r="AA2749" s="216" t="str">
        <f>IF(ISNUMBER(J2749),IF(OR(F2749&lt;Soll_Ist_Vergleich!$C$4,F2749&gt;Soll_Ist_Vergleich!$C$5,I2749&lt;Soll_Ist_Vergleich!$C$4,I2749&gt;Soll_Ist_Vergleich!$C$5,O2749&lt;Soll_Ist_Vergleich!$C$4,O2749&gt;Soll_Ist_Vergleich!$C$5),"Datum überprüfen",""),"")</f>
        <v/>
      </c>
    </row>
    <row r="2750" spans="1:27" x14ac:dyDescent="0.2">
      <c r="A2750" s="243" t="str">
        <f>IF(ISBLANK(B2750),"",COUNTA(B$10:B2750))</f>
        <v/>
      </c>
      <c r="B2750" s="24"/>
      <c r="C2750" s="48"/>
      <c r="D2750" s="48"/>
      <c r="E2750" s="33"/>
      <c r="F2750" s="35"/>
      <c r="G2750" s="35"/>
      <c r="H2750" s="49"/>
      <c r="I2750" s="35"/>
      <c r="J2750" s="34"/>
      <c r="K2750" s="62"/>
      <c r="L2750" s="62"/>
      <c r="M2750" s="114"/>
      <c r="N2750" s="116"/>
      <c r="O2750" s="57"/>
      <c r="P2750" s="50"/>
      <c r="Q2750" s="34"/>
      <c r="R2750" s="48"/>
      <c r="T2750" s="231" t="str">
        <f t="shared" si="136"/>
        <v/>
      </c>
      <c r="U2750" s="230"/>
      <c r="W2750" s="221" t="str">
        <f t="shared" si="137"/>
        <v/>
      </c>
      <c r="X2750" s="221" t="str">
        <f t="shared" si="138"/>
        <v/>
      </c>
      <c r="AA2750" s="216" t="str">
        <f>IF(ISNUMBER(J2750),IF(OR(F2750&lt;Soll_Ist_Vergleich!$C$4,F2750&gt;Soll_Ist_Vergleich!$C$5,I2750&lt;Soll_Ist_Vergleich!$C$4,I2750&gt;Soll_Ist_Vergleich!$C$5,O2750&lt;Soll_Ist_Vergleich!$C$4,O2750&gt;Soll_Ist_Vergleich!$C$5),"Datum überprüfen",""),"")</f>
        <v/>
      </c>
    </row>
    <row r="2751" spans="1:27" x14ac:dyDescent="0.2">
      <c r="A2751" s="243" t="str">
        <f>IF(ISBLANK(B2751),"",COUNTA(B$10:B2751))</f>
        <v/>
      </c>
      <c r="B2751" s="24"/>
      <c r="C2751" s="48"/>
      <c r="D2751" s="48"/>
      <c r="E2751" s="33"/>
      <c r="F2751" s="35"/>
      <c r="G2751" s="35"/>
      <c r="H2751" s="49"/>
      <c r="I2751" s="35"/>
      <c r="J2751" s="34"/>
      <c r="K2751" s="62"/>
      <c r="L2751" s="62"/>
      <c r="M2751" s="114"/>
      <c r="N2751" s="116"/>
      <c r="O2751" s="57"/>
      <c r="P2751" s="50"/>
      <c r="Q2751" s="34"/>
      <c r="R2751" s="48"/>
      <c r="T2751" s="231" t="str">
        <f t="shared" si="136"/>
        <v/>
      </c>
      <c r="U2751" s="230"/>
      <c r="W2751" s="221" t="str">
        <f t="shared" si="137"/>
        <v/>
      </c>
      <c r="X2751" s="221" t="str">
        <f t="shared" si="138"/>
        <v/>
      </c>
      <c r="AA2751" s="216" t="str">
        <f>IF(ISNUMBER(J2751),IF(OR(F2751&lt;Soll_Ist_Vergleich!$C$4,F2751&gt;Soll_Ist_Vergleich!$C$5,I2751&lt;Soll_Ist_Vergleich!$C$4,I2751&gt;Soll_Ist_Vergleich!$C$5,O2751&lt;Soll_Ist_Vergleich!$C$4,O2751&gt;Soll_Ist_Vergleich!$C$5),"Datum überprüfen",""),"")</f>
        <v/>
      </c>
    </row>
    <row r="2752" spans="1:27" x14ac:dyDescent="0.2">
      <c r="A2752" s="243" t="str">
        <f>IF(ISBLANK(B2752),"",COUNTA(B$10:B2752))</f>
        <v/>
      </c>
      <c r="B2752" s="24"/>
      <c r="C2752" s="48"/>
      <c r="D2752" s="48"/>
      <c r="E2752" s="33"/>
      <c r="F2752" s="35"/>
      <c r="G2752" s="35"/>
      <c r="H2752" s="49"/>
      <c r="I2752" s="35"/>
      <c r="J2752" s="34"/>
      <c r="K2752" s="62"/>
      <c r="L2752" s="62"/>
      <c r="M2752" s="114"/>
      <c r="N2752" s="116"/>
      <c r="O2752" s="57"/>
      <c r="P2752" s="50"/>
      <c r="Q2752" s="34"/>
      <c r="R2752" s="48"/>
      <c r="T2752" s="231" t="str">
        <f t="shared" si="136"/>
        <v/>
      </c>
      <c r="U2752" s="230"/>
      <c r="W2752" s="221" t="str">
        <f t="shared" si="137"/>
        <v/>
      </c>
      <c r="X2752" s="221" t="str">
        <f t="shared" si="138"/>
        <v/>
      </c>
      <c r="AA2752" s="216" t="str">
        <f>IF(ISNUMBER(J2752),IF(OR(F2752&lt;Soll_Ist_Vergleich!$C$4,F2752&gt;Soll_Ist_Vergleich!$C$5,I2752&lt;Soll_Ist_Vergleich!$C$4,I2752&gt;Soll_Ist_Vergleich!$C$5,O2752&lt;Soll_Ist_Vergleich!$C$4,O2752&gt;Soll_Ist_Vergleich!$C$5),"Datum überprüfen",""),"")</f>
        <v/>
      </c>
    </row>
    <row r="2753" spans="1:27" x14ac:dyDescent="0.2">
      <c r="A2753" s="243" t="str">
        <f>IF(ISBLANK(B2753),"",COUNTA(B$10:B2753))</f>
        <v/>
      </c>
      <c r="B2753" s="24"/>
      <c r="C2753" s="48"/>
      <c r="D2753" s="48"/>
      <c r="E2753" s="33"/>
      <c r="F2753" s="35"/>
      <c r="G2753" s="35"/>
      <c r="H2753" s="49"/>
      <c r="I2753" s="35"/>
      <c r="J2753" s="34"/>
      <c r="K2753" s="62"/>
      <c r="L2753" s="62"/>
      <c r="M2753" s="114"/>
      <c r="N2753" s="116"/>
      <c r="O2753" s="57"/>
      <c r="P2753" s="50"/>
      <c r="Q2753" s="34"/>
      <c r="R2753" s="48"/>
      <c r="T2753" s="231" t="str">
        <f t="shared" si="136"/>
        <v/>
      </c>
      <c r="U2753" s="230"/>
      <c r="W2753" s="221" t="str">
        <f t="shared" si="137"/>
        <v/>
      </c>
      <c r="X2753" s="221" t="str">
        <f t="shared" si="138"/>
        <v/>
      </c>
      <c r="AA2753" s="216" t="str">
        <f>IF(ISNUMBER(J2753),IF(OR(F2753&lt;Soll_Ist_Vergleich!$C$4,F2753&gt;Soll_Ist_Vergleich!$C$5,I2753&lt;Soll_Ist_Vergleich!$C$4,I2753&gt;Soll_Ist_Vergleich!$C$5,O2753&lt;Soll_Ist_Vergleich!$C$4,O2753&gt;Soll_Ist_Vergleich!$C$5),"Datum überprüfen",""),"")</f>
        <v/>
      </c>
    </row>
    <row r="2754" spans="1:27" x14ac:dyDescent="0.2">
      <c r="A2754" s="243" t="str">
        <f>IF(ISBLANK(B2754),"",COUNTA(B$10:B2754))</f>
        <v/>
      </c>
      <c r="B2754" s="24"/>
      <c r="C2754" s="48"/>
      <c r="D2754" s="48"/>
      <c r="E2754" s="33"/>
      <c r="F2754" s="35"/>
      <c r="G2754" s="35"/>
      <c r="H2754" s="49"/>
      <c r="I2754" s="35"/>
      <c r="J2754" s="34"/>
      <c r="K2754" s="62"/>
      <c r="L2754" s="62"/>
      <c r="M2754" s="114"/>
      <c r="N2754" s="116"/>
      <c r="O2754" s="57"/>
      <c r="P2754" s="50"/>
      <c r="Q2754" s="34"/>
      <c r="R2754" s="48"/>
      <c r="T2754" s="231" t="str">
        <f t="shared" si="136"/>
        <v/>
      </c>
      <c r="U2754" s="230"/>
      <c r="W2754" s="221" t="str">
        <f t="shared" si="137"/>
        <v/>
      </c>
      <c r="X2754" s="221" t="str">
        <f t="shared" si="138"/>
        <v/>
      </c>
      <c r="AA2754" s="216" t="str">
        <f>IF(ISNUMBER(J2754),IF(OR(F2754&lt;Soll_Ist_Vergleich!$C$4,F2754&gt;Soll_Ist_Vergleich!$C$5,I2754&lt;Soll_Ist_Vergleich!$C$4,I2754&gt;Soll_Ist_Vergleich!$C$5,O2754&lt;Soll_Ist_Vergleich!$C$4,O2754&gt;Soll_Ist_Vergleich!$C$5),"Datum überprüfen",""),"")</f>
        <v/>
      </c>
    </row>
    <row r="2755" spans="1:27" x14ac:dyDescent="0.2">
      <c r="A2755" s="243" t="str">
        <f>IF(ISBLANK(B2755),"",COUNTA(B$10:B2755))</f>
        <v/>
      </c>
      <c r="B2755" s="24"/>
      <c r="C2755" s="48"/>
      <c r="D2755" s="48"/>
      <c r="E2755" s="33"/>
      <c r="F2755" s="35"/>
      <c r="G2755" s="35"/>
      <c r="H2755" s="49"/>
      <c r="I2755" s="35"/>
      <c r="J2755" s="34"/>
      <c r="K2755" s="62"/>
      <c r="L2755" s="62"/>
      <c r="M2755" s="114"/>
      <c r="N2755" s="116"/>
      <c r="O2755" s="57"/>
      <c r="P2755" s="50"/>
      <c r="Q2755" s="34"/>
      <c r="R2755" s="48"/>
      <c r="T2755" s="231" t="str">
        <f t="shared" si="136"/>
        <v/>
      </c>
      <c r="U2755" s="230"/>
      <c r="W2755" s="221" t="str">
        <f t="shared" si="137"/>
        <v/>
      </c>
      <c r="X2755" s="221" t="str">
        <f t="shared" si="138"/>
        <v/>
      </c>
      <c r="AA2755" s="216" t="str">
        <f>IF(ISNUMBER(J2755),IF(OR(F2755&lt;Soll_Ist_Vergleich!$C$4,F2755&gt;Soll_Ist_Vergleich!$C$5,I2755&lt;Soll_Ist_Vergleich!$C$4,I2755&gt;Soll_Ist_Vergleich!$C$5,O2755&lt;Soll_Ist_Vergleich!$C$4,O2755&gt;Soll_Ist_Vergleich!$C$5),"Datum überprüfen",""),"")</f>
        <v/>
      </c>
    </row>
    <row r="2756" spans="1:27" x14ac:dyDescent="0.2">
      <c r="A2756" s="243" t="str">
        <f>IF(ISBLANK(B2756),"",COUNTA(B$10:B2756))</f>
        <v/>
      </c>
      <c r="B2756" s="24"/>
      <c r="C2756" s="48"/>
      <c r="D2756" s="48"/>
      <c r="E2756" s="33"/>
      <c r="F2756" s="35"/>
      <c r="G2756" s="35"/>
      <c r="H2756" s="49"/>
      <c r="I2756" s="35"/>
      <c r="J2756" s="34"/>
      <c r="K2756" s="62"/>
      <c r="L2756" s="62"/>
      <c r="M2756" s="114"/>
      <c r="N2756" s="116"/>
      <c r="O2756" s="57"/>
      <c r="P2756" s="50"/>
      <c r="Q2756" s="34"/>
      <c r="R2756" s="48"/>
      <c r="T2756" s="231" t="str">
        <f t="shared" si="136"/>
        <v/>
      </c>
      <c r="U2756" s="230"/>
      <c r="W2756" s="221" t="str">
        <f t="shared" si="137"/>
        <v/>
      </c>
      <c r="X2756" s="221" t="str">
        <f t="shared" si="138"/>
        <v/>
      </c>
      <c r="AA2756" s="216" t="str">
        <f>IF(ISNUMBER(J2756),IF(OR(F2756&lt;Soll_Ist_Vergleich!$C$4,F2756&gt;Soll_Ist_Vergleich!$C$5,I2756&lt;Soll_Ist_Vergleich!$C$4,I2756&gt;Soll_Ist_Vergleich!$C$5,O2756&lt;Soll_Ist_Vergleich!$C$4,O2756&gt;Soll_Ist_Vergleich!$C$5),"Datum überprüfen",""),"")</f>
        <v/>
      </c>
    </row>
    <row r="2757" spans="1:27" x14ac:dyDescent="0.2">
      <c r="A2757" s="243" t="str">
        <f>IF(ISBLANK(B2757),"",COUNTA(B$10:B2757))</f>
        <v/>
      </c>
      <c r="B2757" s="24"/>
      <c r="C2757" s="48"/>
      <c r="D2757" s="48"/>
      <c r="E2757" s="33"/>
      <c r="F2757" s="35"/>
      <c r="G2757" s="35"/>
      <c r="H2757" s="49"/>
      <c r="I2757" s="35"/>
      <c r="J2757" s="34"/>
      <c r="K2757" s="62"/>
      <c r="L2757" s="62"/>
      <c r="M2757" s="114"/>
      <c r="N2757" s="116"/>
      <c r="O2757" s="57"/>
      <c r="P2757" s="50"/>
      <c r="Q2757" s="34"/>
      <c r="R2757" s="48"/>
      <c r="T2757" s="231" t="str">
        <f t="shared" si="136"/>
        <v/>
      </c>
      <c r="U2757" s="230"/>
      <c r="W2757" s="221" t="str">
        <f t="shared" si="137"/>
        <v/>
      </c>
      <c r="X2757" s="221" t="str">
        <f t="shared" si="138"/>
        <v/>
      </c>
      <c r="AA2757" s="216" t="str">
        <f>IF(ISNUMBER(J2757),IF(OR(F2757&lt;Soll_Ist_Vergleich!$C$4,F2757&gt;Soll_Ist_Vergleich!$C$5,I2757&lt;Soll_Ist_Vergleich!$C$4,I2757&gt;Soll_Ist_Vergleich!$C$5,O2757&lt;Soll_Ist_Vergleich!$C$4,O2757&gt;Soll_Ist_Vergleich!$C$5),"Datum überprüfen",""),"")</f>
        <v/>
      </c>
    </row>
    <row r="2758" spans="1:27" x14ac:dyDescent="0.2">
      <c r="A2758" s="243" t="str">
        <f>IF(ISBLANK(B2758),"",COUNTA(B$10:B2758))</f>
        <v/>
      </c>
      <c r="B2758" s="24"/>
      <c r="C2758" s="48"/>
      <c r="D2758" s="48"/>
      <c r="E2758" s="33"/>
      <c r="F2758" s="35"/>
      <c r="G2758" s="35"/>
      <c r="H2758" s="49"/>
      <c r="I2758" s="35"/>
      <c r="J2758" s="34"/>
      <c r="K2758" s="62"/>
      <c r="L2758" s="62"/>
      <c r="M2758" s="114"/>
      <c r="N2758" s="116"/>
      <c r="O2758" s="57"/>
      <c r="P2758" s="50"/>
      <c r="Q2758" s="34"/>
      <c r="R2758" s="48"/>
      <c r="T2758" s="231" t="str">
        <f t="shared" si="136"/>
        <v/>
      </c>
      <c r="U2758" s="230"/>
      <c r="W2758" s="221" t="str">
        <f t="shared" si="137"/>
        <v/>
      </c>
      <c r="X2758" s="221" t="str">
        <f t="shared" si="138"/>
        <v/>
      </c>
      <c r="AA2758" s="216" t="str">
        <f>IF(ISNUMBER(J2758),IF(OR(F2758&lt;Soll_Ist_Vergleich!$C$4,F2758&gt;Soll_Ist_Vergleich!$C$5,I2758&lt;Soll_Ist_Vergleich!$C$4,I2758&gt;Soll_Ist_Vergleich!$C$5,O2758&lt;Soll_Ist_Vergleich!$C$4,O2758&gt;Soll_Ist_Vergleich!$C$5),"Datum überprüfen",""),"")</f>
        <v/>
      </c>
    </row>
    <row r="2759" spans="1:27" x14ac:dyDescent="0.2">
      <c r="A2759" s="243" t="str">
        <f>IF(ISBLANK(B2759),"",COUNTA(B$10:B2759))</f>
        <v/>
      </c>
      <c r="B2759" s="24"/>
      <c r="C2759" s="48"/>
      <c r="D2759" s="48"/>
      <c r="E2759" s="33"/>
      <c r="F2759" s="35"/>
      <c r="G2759" s="35"/>
      <c r="H2759" s="49"/>
      <c r="I2759" s="35"/>
      <c r="J2759" s="34"/>
      <c r="K2759" s="62"/>
      <c r="L2759" s="62"/>
      <c r="M2759" s="114"/>
      <c r="N2759" s="116"/>
      <c r="O2759" s="57"/>
      <c r="P2759" s="50"/>
      <c r="Q2759" s="34"/>
      <c r="R2759" s="48"/>
      <c r="T2759" s="231" t="str">
        <f t="shared" si="136"/>
        <v/>
      </c>
      <c r="U2759" s="230"/>
      <c r="W2759" s="221" t="str">
        <f t="shared" si="137"/>
        <v/>
      </c>
      <c r="X2759" s="221" t="str">
        <f t="shared" si="138"/>
        <v/>
      </c>
      <c r="AA2759" s="216" t="str">
        <f>IF(ISNUMBER(J2759),IF(OR(F2759&lt;Soll_Ist_Vergleich!$C$4,F2759&gt;Soll_Ist_Vergleich!$C$5,I2759&lt;Soll_Ist_Vergleich!$C$4,I2759&gt;Soll_Ist_Vergleich!$C$5,O2759&lt;Soll_Ist_Vergleich!$C$4,O2759&gt;Soll_Ist_Vergleich!$C$5),"Datum überprüfen",""),"")</f>
        <v/>
      </c>
    </row>
    <row r="2760" spans="1:27" x14ac:dyDescent="0.2">
      <c r="A2760" s="243" t="str">
        <f>IF(ISBLANK(B2760),"",COUNTA(B$10:B2760))</f>
        <v/>
      </c>
      <c r="B2760" s="24"/>
      <c r="C2760" s="48"/>
      <c r="D2760" s="48"/>
      <c r="E2760" s="33"/>
      <c r="F2760" s="35"/>
      <c r="G2760" s="35"/>
      <c r="H2760" s="49"/>
      <c r="I2760" s="35"/>
      <c r="J2760" s="34"/>
      <c r="K2760" s="62"/>
      <c r="L2760" s="62"/>
      <c r="M2760" s="114"/>
      <c r="N2760" s="116"/>
      <c r="O2760" s="57"/>
      <c r="P2760" s="50"/>
      <c r="Q2760" s="34"/>
      <c r="R2760" s="48"/>
      <c r="T2760" s="231" t="str">
        <f t="shared" si="136"/>
        <v/>
      </c>
      <c r="U2760" s="230"/>
      <c r="W2760" s="221" t="str">
        <f t="shared" si="137"/>
        <v/>
      </c>
      <c r="X2760" s="221" t="str">
        <f t="shared" si="138"/>
        <v/>
      </c>
      <c r="AA2760" s="216" t="str">
        <f>IF(ISNUMBER(J2760),IF(OR(F2760&lt;Soll_Ist_Vergleich!$C$4,F2760&gt;Soll_Ist_Vergleich!$C$5,I2760&lt;Soll_Ist_Vergleich!$C$4,I2760&gt;Soll_Ist_Vergleich!$C$5,O2760&lt;Soll_Ist_Vergleich!$C$4,O2760&gt;Soll_Ist_Vergleich!$C$5),"Datum überprüfen",""),"")</f>
        <v/>
      </c>
    </row>
    <row r="2761" spans="1:27" x14ac:dyDescent="0.2">
      <c r="A2761" s="243" t="str">
        <f>IF(ISBLANK(B2761),"",COUNTA(B$10:B2761))</f>
        <v/>
      </c>
      <c r="B2761" s="24"/>
      <c r="C2761" s="48"/>
      <c r="D2761" s="48"/>
      <c r="E2761" s="33"/>
      <c r="F2761" s="35"/>
      <c r="G2761" s="35"/>
      <c r="H2761" s="49"/>
      <c r="I2761" s="35"/>
      <c r="J2761" s="34"/>
      <c r="K2761" s="62"/>
      <c r="L2761" s="62"/>
      <c r="M2761" s="114"/>
      <c r="N2761" s="116"/>
      <c r="O2761" s="57"/>
      <c r="P2761" s="50"/>
      <c r="Q2761" s="34"/>
      <c r="R2761" s="48"/>
      <c r="T2761" s="231" t="str">
        <f t="shared" si="136"/>
        <v/>
      </c>
      <c r="U2761" s="230"/>
      <c r="W2761" s="221" t="str">
        <f t="shared" si="137"/>
        <v/>
      </c>
      <c r="X2761" s="221" t="str">
        <f t="shared" si="138"/>
        <v/>
      </c>
      <c r="AA2761" s="216" t="str">
        <f>IF(ISNUMBER(J2761),IF(OR(F2761&lt;Soll_Ist_Vergleich!$C$4,F2761&gt;Soll_Ist_Vergleich!$C$5,I2761&lt;Soll_Ist_Vergleich!$C$4,I2761&gt;Soll_Ist_Vergleich!$C$5,O2761&lt;Soll_Ist_Vergleich!$C$4,O2761&gt;Soll_Ist_Vergleich!$C$5),"Datum überprüfen",""),"")</f>
        <v/>
      </c>
    </row>
    <row r="2762" spans="1:27" x14ac:dyDescent="0.2">
      <c r="A2762" s="243" t="str">
        <f>IF(ISBLANK(B2762),"",COUNTA(B$10:B2762))</f>
        <v/>
      </c>
      <c r="B2762" s="24"/>
      <c r="C2762" s="48"/>
      <c r="D2762" s="48"/>
      <c r="E2762" s="33"/>
      <c r="F2762" s="35"/>
      <c r="G2762" s="35"/>
      <c r="H2762" s="49"/>
      <c r="I2762" s="35"/>
      <c r="J2762" s="34"/>
      <c r="K2762" s="62"/>
      <c r="L2762" s="62"/>
      <c r="M2762" s="114"/>
      <c r="N2762" s="116"/>
      <c r="O2762" s="57"/>
      <c r="P2762" s="50"/>
      <c r="Q2762" s="34"/>
      <c r="R2762" s="48"/>
      <c r="T2762" s="231" t="str">
        <f t="shared" si="136"/>
        <v/>
      </c>
      <c r="U2762" s="230"/>
      <c r="W2762" s="221" t="str">
        <f t="shared" si="137"/>
        <v/>
      </c>
      <c r="X2762" s="221" t="str">
        <f t="shared" si="138"/>
        <v/>
      </c>
      <c r="AA2762" s="216" t="str">
        <f>IF(ISNUMBER(J2762),IF(OR(F2762&lt;Soll_Ist_Vergleich!$C$4,F2762&gt;Soll_Ist_Vergleich!$C$5,I2762&lt;Soll_Ist_Vergleich!$C$4,I2762&gt;Soll_Ist_Vergleich!$C$5,O2762&lt;Soll_Ist_Vergleich!$C$4,O2762&gt;Soll_Ist_Vergleich!$C$5),"Datum überprüfen",""),"")</f>
        <v/>
      </c>
    </row>
    <row r="2763" spans="1:27" x14ac:dyDescent="0.2">
      <c r="A2763" s="243" t="str">
        <f>IF(ISBLANK(B2763),"",COUNTA(B$10:B2763))</f>
        <v/>
      </c>
      <c r="B2763" s="24"/>
      <c r="C2763" s="48"/>
      <c r="D2763" s="48"/>
      <c r="E2763" s="33"/>
      <c r="F2763" s="35"/>
      <c r="G2763" s="35"/>
      <c r="H2763" s="49"/>
      <c r="I2763" s="35"/>
      <c r="J2763" s="34"/>
      <c r="K2763" s="62"/>
      <c r="L2763" s="62"/>
      <c r="M2763" s="114"/>
      <c r="N2763" s="116"/>
      <c r="O2763" s="57"/>
      <c r="P2763" s="50"/>
      <c r="Q2763" s="34"/>
      <c r="R2763" s="48"/>
      <c r="T2763" s="231" t="str">
        <f t="shared" si="136"/>
        <v/>
      </c>
      <c r="U2763" s="230"/>
      <c r="W2763" s="221" t="str">
        <f t="shared" si="137"/>
        <v/>
      </c>
      <c r="X2763" s="221" t="str">
        <f t="shared" si="138"/>
        <v/>
      </c>
      <c r="AA2763" s="216" t="str">
        <f>IF(ISNUMBER(J2763),IF(OR(F2763&lt;Soll_Ist_Vergleich!$C$4,F2763&gt;Soll_Ist_Vergleich!$C$5,I2763&lt;Soll_Ist_Vergleich!$C$4,I2763&gt;Soll_Ist_Vergleich!$C$5,O2763&lt;Soll_Ist_Vergleich!$C$4,O2763&gt;Soll_Ist_Vergleich!$C$5),"Datum überprüfen",""),"")</f>
        <v/>
      </c>
    </row>
    <row r="2764" spans="1:27" x14ac:dyDescent="0.2">
      <c r="A2764" s="243" t="str">
        <f>IF(ISBLANK(B2764),"",COUNTA(B$10:B2764))</f>
        <v/>
      </c>
      <c r="B2764" s="24"/>
      <c r="C2764" s="48"/>
      <c r="D2764" s="48"/>
      <c r="E2764" s="33"/>
      <c r="F2764" s="35"/>
      <c r="G2764" s="35"/>
      <c r="H2764" s="49"/>
      <c r="I2764" s="35"/>
      <c r="J2764" s="34"/>
      <c r="K2764" s="62"/>
      <c r="L2764" s="62"/>
      <c r="M2764" s="114"/>
      <c r="N2764" s="116"/>
      <c r="O2764" s="57"/>
      <c r="P2764" s="50"/>
      <c r="Q2764" s="34"/>
      <c r="R2764" s="48"/>
      <c r="T2764" s="231" t="str">
        <f t="shared" si="136"/>
        <v/>
      </c>
      <c r="U2764" s="230"/>
      <c r="W2764" s="221" t="str">
        <f t="shared" si="137"/>
        <v/>
      </c>
      <c r="X2764" s="221" t="str">
        <f t="shared" si="138"/>
        <v/>
      </c>
      <c r="AA2764" s="216" t="str">
        <f>IF(ISNUMBER(J2764),IF(OR(F2764&lt;Soll_Ist_Vergleich!$C$4,F2764&gt;Soll_Ist_Vergleich!$C$5,I2764&lt;Soll_Ist_Vergleich!$C$4,I2764&gt;Soll_Ist_Vergleich!$C$5,O2764&lt;Soll_Ist_Vergleich!$C$4,O2764&gt;Soll_Ist_Vergleich!$C$5),"Datum überprüfen",""),"")</f>
        <v/>
      </c>
    </row>
    <row r="2765" spans="1:27" x14ac:dyDescent="0.2">
      <c r="A2765" s="243" t="str">
        <f>IF(ISBLANK(B2765),"",COUNTA(B$10:B2765))</f>
        <v/>
      </c>
      <c r="B2765" s="24"/>
      <c r="C2765" s="48"/>
      <c r="D2765" s="48"/>
      <c r="E2765" s="33"/>
      <c r="F2765" s="35"/>
      <c r="G2765" s="35"/>
      <c r="H2765" s="49"/>
      <c r="I2765" s="35"/>
      <c r="J2765" s="34"/>
      <c r="K2765" s="62"/>
      <c r="L2765" s="62"/>
      <c r="M2765" s="114"/>
      <c r="N2765" s="116"/>
      <c r="O2765" s="57"/>
      <c r="P2765" s="50"/>
      <c r="Q2765" s="34"/>
      <c r="R2765" s="48"/>
      <c r="T2765" s="231" t="str">
        <f t="shared" si="136"/>
        <v/>
      </c>
      <c r="U2765" s="230"/>
      <c r="W2765" s="221" t="str">
        <f t="shared" si="137"/>
        <v/>
      </c>
      <c r="X2765" s="221" t="str">
        <f t="shared" si="138"/>
        <v/>
      </c>
      <c r="AA2765" s="216" t="str">
        <f>IF(ISNUMBER(J2765),IF(OR(F2765&lt;Soll_Ist_Vergleich!$C$4,F2765&gt;Soll_Ist_Vergleich!$C$5,I2765&lt;Soll_Ist_Vergleich!$C$4,I2765&gt;Soll_Ist_Vergleich!$C$5,O2765&lt;Soll_Ist_Vergleich!$C$4,O2765&gt;Soll_Ist_Vergleich!$C$5),"Datum überprüfen",""),"")</f>
        <v/>
      </c>
    </row>
    <row r="2766" spans="1:27" x14ac:dyDescent="0.2">
      <c r="A2766" s="243" t="str">
        <f>IF(ISBLANK(B2766),"",COUNTA(B$10:B2766))</f>
        <v/>
      </c>
      <c r="B2766" s="24"/>
      <c r="C2766" s="48"/>
      <c r="D2766" s="48"/>
      <c r="E2766" s="33"/>
      <c r="F2766" s="35"/>
      <c r="G2766" s="35"/>
      <c r="H2766" s="49"/>
      <c r="I2766" s="35"/>
      <c r="J2766" s="34"/>
      <c r="K2766" s="62"/>
      <c r="L2766" s="62"/>
      <c r="M2766" s="114"/>
      <c r="N2766" s="116"/>
      <c r="O2766" s="57"/>
      <c r="P2766" s="50"/>
      <c r="Q2766" s="34"/>
      <c r="R2766" s="48"/>
      <c r="T2766" s="231" t="str">
        <f t="shared" si="136"/>
        <v/>
      </c>
      <c r="U2766" s="230"/>
      <c r="W2766" s="221" t="str">
        <f t="shared" si="137"/>
        <v/>
      </c>
      <c r="X2766" s="221" t="str">
        <f t="shared" si="138"/>
        <v/>
      </c>
      <c r="AA2766" s="216" t="str">
        <f>IF(ISNUMBER(J2766),IF(OR(F2766&lt;Soll_Ist_Vergleich!$C$4,F2766&gt;Soll_Ist_Vergleich!$C$5,I2766&lt;Soll_Ist_Vergleich!$C$4,I2766&gt;Soll_Ist_Vergleich!$C$5,O2766&lt;Soll_Ist_Vergleich!$C$4,O2766&gt;Soll_Ist_Vergleich!$C$5),"Datum überprüfen",""),"")</f>
        <v/>
      </c>
    </row>
    <row r="2767" spans="1:27" x14ac:dyDescent="0.2">
      <c r="A2767" s="243" t="str">
        <f>IF(ISBLANK(B2767),"",COUNTA(B$10:B2767))</f>
        <v/>
      </c>
      <c r="B2767" s="24"/>
      <c r="C2767" s="48"/>
      <c r="D2767" s="48"/>
      <c r="E2767" s="33"/>
      <c r="F2767" s="35"/>
      <c r="G2767" s="35"/>
      <c r="H2767" s="49"/>
      <c r="I2767" s="35"/>
      <c r="J2767" s="34"/>
      <c r="K2767" s="62"/>
      <c r="L2767" s="62"/>
      <c r="M2767" s="114"/>
      <c r="N2767" s="116"/>
      <c r="O2767" s="57"/>
      <c r="P2767" s="50"/>
      <c r="Q2767" s="34"/>
      <c r="R2767" s="48"/>
      <c r="T2767" s="231" t="str">
        <f t="shared" si="136"/>
        <v/>
      </c>
      <c r="U2767" s="230"/>
      <c r="W2767" s="221" t="str">
        <f t="shared" si="137"/>
        <v/>
      </c>
      <c r="X2767" s="221" t="str">
        <f t="shared" si="138"/>
        <v/>
      </c>
      <c r="AA2767" s="216" t="str">
        <f>IF(ISNUMBER(J2767),IF(OR(F2767&lt;Soll_Ist_Vergleich!$C$4,F2767&gt;Soll_Ist_Vergleich!$C$5,I2767&lt;Soll_Ist_Vergleich!$C$4,I2767&gt;Soll_Ist_Vergleich!$C$5,O2767&lt;Soll_Ist_Vergleich!$C$4,O2767&gt;Soll_Ist_Vergleich!$C$5),"Datum überprüfen",""),"")</f>
        <v/>
      </c>
    </row>
    <row r="2768" spans="1:27" x14ac:dyDescent="0.2">
      <c r="A2768" s="243" t="str">
        <f>IF(ISBLANK(B2768),"",COUNTA(B$10:B2768))</f>
        <v/>
      </c>
      <c r="B2768" s="24"/>
      <c r="C2768" s="48"/>
      <c r="D2768" s="48"/>
      <c r="E2768" s="33"/>
      <c r="F2768" s="35"/>
      <c r="G2768" s="35"/>
      <c r="H2768" s="49"/>
      <c r="I2768" s="35"/>
      <c r="J2768" s="34"/>
      <c r="K2768" s="62"/>
      <c r="L2768" s="62"/>
      <c r="M2768" s="114"/>
      <c r="N2768" s="116"/>
      <c r="O2768" s="57"/>
      <c r="P2768" s="50"/>
      <c r="Q2768" s="34"/>
      <c r="R2768" s="48"/>
      <c r="T2768" s="231" t="str">
        <f t="shared" si="136"/>
        <v/>
      </c>
      <c r="U2768" s="230"/>
      <c r="W2768" s="221" t="str">
        <f t="shared" si="137"/>
        <v/>
      </c>
      <c r="X2768" s="221" t="str">
        <f t="shared" si="138"/>
        <v/>
      </c>
      <c r="AA2768" s="216" t="str">
        <f>IF(ISNUMBER(J2768),IF(OR(F2768&lt;Soll_Ist_Vergleich!$C$4,F2768&gt;Soll_Ist_Vergleich!$C$5,I2768&lt;Soll_Ist_Vergleich!$C$4,I2768&gt;Soll_Ist_Vergleich!$C$5,O2768&lt;Soll_Ist_Vergleich!$C$4,O2768&gt;Soll_Ist_Vergleich!$C$5),"Datum überprüfen",""),"")</f>
        <v/>
      </c>
    </row>
    <row r="2769" spans="1:27" x14ac:dyDescent="0.2">
      <c r="A2769" s="243" t="str">
        <f>IF(ISBLANK(B2769),"",COUNTA(B$10:B2769))</f>
        <v/>
      </c>
      <c r="B2769" s="24"/>
      <c r="C2769" s="48"/>
      <c r="D2769" s="48"/>
      <c r="E2769" s="33"/>
      <c r="F2769" s="35"/>
      <c r="G2769" s="35"/>
      <c r="H2769" s="49"/>
      <c r="I2769" s="35"/>
      <c r="J2769" s="34"/>
      <c r="K2769" s="62"/>
      <c r="L2769" s="62"/>
      <c r="M2769" s="114"/>
      <c r="N2769" s="116"/>
      <c r="O2769" s="57"/>
      <c r="P2769" s="50"/>
      <c r="Q2769" s="34"/>
      <c r="R2769" s="48"/>
      <c r="T2769" s="231" t="str">
        <f t="shared" si="136"/>
        <v/>
      </c>
      <c r="U2769" s="230"/>
      <c r="W2769" s="221" t="str">
        <f t="shared" si="137"/>
        <v/>
      </c>
      <c r="X2769" s="221" t="str">
        <f t="shared" si="138"/>
        <v/>
      </c>
      <c r="AA2769" s="216" t="str">
        <f>IF(ISNUMBER(J2769),IF(OR(F2769&lt;Soll_Ist_Vergleich!$C$4,F2769&gt;Soll_Ist_Vergleich!$C$5,I2769&lt;Soll_Ist_Vergleich!$C$4,I2769&gt;Soll_Ist_Vergleich!$C$5,O2769&lt;Soll_Ist_Vergleich!$C$4,O2769&gt;Soll_Ist_Vergleich!$C$5),"Datum überprüfen",""),"")</f>
        <v/>
      </c>
    </row>
    <row r="2770" spans="1:27" x14ac:dyDescent="0.2">
      <c r="A2770" s="243" t="str">
        <f>IF(ISBLANK(B2770),"",COUNTA(B$10:B2770))</f>
        <v/>
      </c>
      <c r="B2770" s="24"/>
      <c r="C2770" s="48"/>
      <c r="D2770" s="48"/>
      <c r="E2770" s="33"/>
      <c r="F2770" s="35"/>
      <c r="G2770" s="35"/>
      <c r="H2770" s="49"/>
      <c r="I2770" s="35"/>
      <c r="J2770" s="34"/>
      <c r="K2770" s="62"/>
      <c r="L2770" s="62"/>
      <c r="M2770" s="114"/>
      <c r="N2770" s="116"/>
      <c r="O2770" s="57"/>
      <c r="P2770" s="50"/>
      <c r="Q2770" s="34"/>
      <c r="R2770" s="48"/>
      <c r="T2770" s="231" t="str">
        <f t="shared" si="136"/>
        <v/>
      </c>
      <c r="U2770" s="230"/>
      <c r="W2770" s="221" t="str">
        <f t="shared" si="137"/>
        <v/>
      </c>
      <c r="X2770" s="221" t="str">
        <f t="shared" si="138"/>
        <v/>
      </c>
      <c r="AA2770" s="216" t="str">
        <f>IF(ISNUMBER(J2770),IF(OR(F2770&lt;Soll_Ist_Vergleich!$C$4,F2770&gt;Soll_Ist_Vergleich!$C$5,I2770&lt;Soll_Ist_Vergleich!$C$4,I2770&gt;Soll_Ist_Vergleich!$C$5,O2770&lt;Soll_Ist_Vergleich!$C$4,O2770&gt;Soll_Ist_Vergleich!$C$5),"Datum überprüfen",""),"")</f>
        <v/>
      </c>
    </row>
    <row r="2771" spans="1:27" x14ac:dyDescent="0.2">
      <c r="A2771" s="243" t="str">
        <f>IF(ISBLANK(B2771),"",COUNTA(B$10:B2771))</f>
        <v/>
      </c>
      <c r="B2771" s="24"/>
      <c r="C2771" s="48"/>
      <c r="D2771" s="48"/>
      <c r="E2771" s="33"/>
      <c r="F2771" s="35"/>
      <c r="G2771" s="35"/>
      <c r="H2771" s="49"/>
      <c r="I2771" s="35"/>
      <c r="J2771" s="34"/>
      <c r="K2771" s="62"/>
      <c r="L2771" s="62"/>
      <c r="M2771" s="114"/>
      <c r="N2771" s="116"/>
      <c r="O2771" s="57"/>
      <c r="P2771" s="50"/>
      <c r="Q2771" s="34"/>
      <c r="R2771" s="48"/>
      <c r="T2771" s="231" t="str">
        <f t="shared" si="136"/>
        <v/>
      </c>
      <c r="U2771" s="230"/>
      <c r="W2771" s="221" t="str">
        <f t="shared" si="137"/>
        <v/>
      </c>
      <c r="X2771" s="221" t="str">
        <f t="shared" si="138"/>
        <v/>
      </c>
      <c r="AA2771" s="216" t="str">
        <f>IF(ISNUMBER(J2771),IF(OR(F2771&lt;Soll_Ist_Vergleich!$C$4,F2771&gt;Soll_Ist_Vergleich!$C$5,I2771&lt;Soll_Ist_Vergleich!$C$4,I2771&gt;Soll_Ist_Vergleich!$C$5,O2771&lt;Soll_Ist_Vergleich!$C$4,O2771&gt;Soll_Ist_Vergleich!$C$5),"Datum überprüfen",""),"")</f>
        <v/>
      </c>
    </row>
    <row r="2772" spans="1:27" x14ac:dyDescent="0.2">
      <c r="A2772" s="243" t="str">
        <f>IF(ISBLANK(B2772),"",COUNTA(B$10:B2772))</f>
        <v/>
      </c>
      <c r="B2772" s="24"/>
      <c r="C2772" s="48"/>
      <c r="D2772" s="48"/>
      <c r="E2772" s="33"/>
      <c r="F2772" s="35"/>
      <c r="G2772" s="35"/>
      <c r="H2772" s="49"/>
      <c r="I2772" s="35"/>
      <c r="J2772" s="34"/>
      <c r="K2772" s="62"/>
      <c r="L2772" s="62"/>
      <c r="M2772" s="114"/>
      <c r="N2772" s="116"/>
      <c r="O2772" s="57"/>
      <c r="P2772" s="50"/>
      <c r="Q2772" s="34"/>
      <c r="R2772" s="48"/>
      <c r="T2772" s="231" t="str">
        <f t="shared" si="136"/>
        <v/>
      </c>
      <c r="U2772" s="230"/>
      <c r="W2772" s="221" t="str">
        <f t="shared" si="137"/>
        <v/>
      </c>
      <c r="X2772" s="221" t="str">
        <f t="shared" si="138"/>
        <v/>
      </c>
      <c r="AA2772" s="216" t="str">
        <f>IF(ISNUMBER(J2772),IF(OR(F2772&lt;Soll_Ist_Vergleich!$C$4,F2772&gt;Soll_Ist_Vergleich!$C$5,I2772&lt;Soll_Ist_Vergleich!$C$4,I2772&gt;Soll_Ist_Vergleich!$C$5,O2772&lt;Soll_Ist_Vergleich!$C$4,O2772&gt;Soll_Ist_Vergleich!$C$5),"Datum überprüfen",""),"")</f>
        <v/>
      </c>
    </row>
    <row r="2773" spans="1:27" x14ac:dyDescent="0.2">
      <c r="A2773" s="243" t="str">
        <f>IF(ISBLANK(B2773),"",COUNTA(B$10:B2773))</f>
        <v/>
      </c>
      <c r="B2773" s="24"/>
      <c r="C2773" s="48"/>
      <c r="D2773" s="48"/>
      <c r="E2773" s="33"/>
      <c r="F2773" s="35"/>
      <c r="G2773" s="35"/>
      <c r="H2773" s="49"/>
      <c r="I2773" s="35"/>
      <c r="J2773" s="34"/>
      <c r="K2773" s="62"/>
      <c r="L2773" s="62"/>
      <c r="M2773" s="114"/>
      <c r="N2773" s="116"/>
      <c r="O2773" s="57"/>
      <c r="P2773" s="50"/>
      <c r="Q2773" s="34"/>
      <c r="R2773" s="48"/>
      <c r="T2773" s="231" t="str">
        <f t="shared" si="136"/>
        <v/>
      </c>
      <c r="U2773" s="230"/>
      <c r="W2773" s="221" t="str">
        <f t="shared" si="137"/>
        <v/>
      </c>
      <c r="X2773" s="221" t="str">
        <f t="shared" si="138"/>
        <v/>
      </c>
      <c r="AA2773" s="216" t="str">
        <f>IF(ISNUMBER(J2773),IF(OR(F2773&lt;Soll_Ist_Vergleich!$C$4,F2773&gt;Soll_Ist_Vergleich!$C$5,I2773&lt;Soll_Ist_Vergleich!$C$4,I2773&gt;Soll_Ist_Vergleich!$C$5,O2773&lt;Soll_Ist_Vergleich!$C$4,O2773&gt;Soll_Ist_Vergleich!$C$5),"Datum überprüfen",""),"")</f>
        <v/>
      </c>
    </row>
    <row r="2774" spans="1:27" x14ac:dyDescent="0.2">
      <c r="A2774" s="243" t="str">
        <f>IF(ISBLANK(B2774),"",COUNTA(B$10:B2774))</f>
        <v/>
      </c>
      <c r="B2774" s="24"/>
      <c r="C2774" s="48"/>
      <c r="D2774" s="48"/>
      <c r="E2774" s="33"/>
      <c r="F2774" s="35"/>
      <c r="G2774" s="35"/>
      <c r="H2774" s="49"/>
      <c r="I2774" s="35"/>
      <c r="J2774" s="34"/>
      <c r="K2774" s="62"/>
      <c r="L2774" s="62"/>
      <c r="M2774" s="114"/>
      <c r="N2774" s="116"/>
      <c r="O2774" s="57"/>
      <c r="P2774" s="50"/>
      <c r="Q2774" s="34"/>
      <c r="R2774" s="48"/>
      <c r="T2774" s="231" t="str">
        <f t="shared" si="136"/>
        <v/>
      </c>
      <c r="U2774" s="230"/>
      <c r="W2774" s="221" t="str">
        <f t="shared" si="137"/>
        <v/>
      </c>
      <c r="X2774" s="221" t="str">
        <f t="shared" si="138"/>
        <v/>
      </c>
      <c r="AA2774" s="216" t="str">
        <f>IF(ISNUMBER(J2774),IF(OR(F2774&lt;Soll_Ist_Vergleich!$C$4,F2774&gt;Soll_Ist_Vergleich!$C$5,I2774&lt;Soll_Ist_Vergleich!$C$4,I2774&gt;Soll_Ist_Vergleich!$C$5,O2774&lt;Soll_Ist_Vergleich!$C$4,O2774&gt;Soll_Ist_Vergleich!$C$5),"Datum überprüfen",""),"")</f>
        <v/>
      </c>
    </row>
    <row r="2775" spans="1:27" x14ac:dyDescent="0.2">
      <c r="A2775" s="243" t="str">
        <f>IF(ISBLANK(B2775),"",COUNTA(B$10:B2775))</f>
        <v/>
      </c>
      <c r="B2775" s="24"/>
      <c r="C2775" s="48"/>
      <c r="D2775" s="48"/>
      <c r="E2775" s="33"/>
      <c r="F2775" s="35"/>
      <c r="G2775" s="35"/>
      <c r="H2775" s="49"/>
      <c r="I2775" s="35"/>
      <c r="J2775" s="34"/>
      <c r="K2775" s="62"/>
      <c r="L2775" s="62"/>
      <c r="M2775" s="114"/>
      <c r="N2775" s="116"/>
      <c r="O2775" s="57"/>
      <c r="P2775" s="50"/>
      <c r="Q2775" s="34"/>
      <c r="R2775" s="48"/>
      <c r="T2775" s="231" t="str">
        <f t="shared" si="136"/>
        <v/>
      </c>
      <c r="U2775" s="230"/>
      <c r="W2775" s="221" t="str">
        <f t="shared" si="137"/>
        <v/>
      </c>
      <c r="X2775" s="221" t="str">
        <f t="shared" si="138"/>
        <v/>
      </c>
      <c r="AA2775" s="216" t="str">
        <f>IF(ISNUMBER(J2775),IF(OR(F2775&lt;Soll_Ist_Vergleich!$C$4,F2775&gt;Soll_Ist_Vergleich!$C$5,I2775&lt;Soll_Ist_Vergleich!$C$4,I2775&gt;Soll_Ist_Vergleich!$C$5,O2775&lt;Soll_Ist_Vergleich!$C$4,O2775&gt;Soll_Ist_Vergleich!$C$5),"Datum überprüfen",""),"")</f>
        <v/>
      </c>
    </row>
    <row r="2776" spans="1:27" x14ac:dyDescent="0.2">
      <c r="A2776" s="243" t="str">
        <f>IF(ISBLANK(B2776),"",COUNTA(B$10:B2776))</f>
        <v/>
      </c>
      <c r="B2776" s="24"/>
      <c r="C2776" s="48"/>
      <c r="D2776" s="48"/>
      <c r="E2776" s="33"/>
      <c r="F2776" s="35"/>
      <c r="G2776" s="35"/>
      <c r="H2776" s="49"/>
      <c r="I2776" s="35"/>
      <c r="J2776" s="34"/>
      <c r="K2776" s="62"/>
      <c r="L2776" s="62"/>
      <c r="M2776" s="114"/>
      <c r="N2776" s="116"/>
      <c r="O2776" s="57"/>
      <c r="P2776" s="50"/>
      <c r="Q2776" s="34"/>
      <c r="R2776" s="48"/>
      <c r="T2776" s="231" t="str">
        <f t="shared" si="136"/>
        <v/>
      </c>
      <c r="U2776" s="230"/>
      <c r="W2776" s="221" t="str">
        <f t="shared" si="137"/>
        <v/>
      </c>
      <c r="X2776" s="221" t="str">
        <f t="shared" si="138"/>
        <v/>
      </c>
      <c r="AA2776" s="216" t="str">
        <f>IF(ISNUMBER(J2776),IF(OR(F2776&lt;Soll_Ist_Vergleich!$C$4,F2776&gt;Soll_Ist_Vergleich!$C$5,I2776&lt;Soll_Ist_Vergleich!$C$4,I2776&gt;Soll_Ist_Vergleich!$C$5,O2776&lt;Soll_Ist_Vergleich!$C$4,O2776&gt;Soll_Ist_Vergleich!$C$5),"Datum überprüfen",""),"")</f>
        <v/>
      </c>
    </row>
    <row r="2777" spans="1:27" x14ac:dyDescent="0.2">
      <c r="A2777" s="243" t="str">
        <f>IF(ISBLANK(B2777),"",COUNTA(B$10:B2777))</f>
        <v/>
      </c>
      <c r="B2777" s="24"/>
      <c r="C2777" s="48"/>
      <c r="D2777" s="48"/>
      <c r="E2777" s="33"/>
      <c r="F2777" s="35"/>
      <c r="G2777" s="35"/>
      <c r="H2777" s="49"/>
      <c r="I2777" s="35"/>
      <c r="J2777" s="34"/>
      <c r="K2777" s="62"/>
      <c r="L2777" s="62"/>
      <c r="M2777" s="114"/>
      <c r="N2777" s="116"/>
      <c r="O2777" s="57"/>
      <c r="P2777" s="50"/>
      <c r="Q2777" s="34"/>
      <c r="R2777" s="48"/>
      <c r="T2777" s="231" t="str">
        <f t="shared" si="136"/>
        <v/>
      </c>
      <c r="U2777" s="230"/>
      <c r="W2777" s="221" t="str">
        <f t="shared" si="137"/>
        <v/>
      </c>
      <c r="X2777" s="221" t="str">
        <f t="shared" si="138"/>
        <v/>
      </c>
      <c r="AA2777" s="216" t="str">
        <f>IF(ISNUMBER(J2777),IF(OR(F2777&lt;Soll_Ist_Vergleich!$C$4,F2777&gt;Soll_Ist_Vergleich!$C$5,I2777&lt;Soll_Ist_Vergleich!$C$4,I2777&gt;Soll_Ist_Vergleich!$C$5,O2777&lt;Soll_Ist_Vergleich!$C$4,O2777&gt;Soll_Ist_Vergleich!$C$5),"Datum überprüfen",""),"")</f>
        <v/>
      </c>
    </row>
    <row r="2778" spans="1:27" x14ac:dyDescent="0.2">
      <c r="A2778" s="243" t="str">
        <f>IF(ISBLANK(B2778),"",COUNTA(B$10:B2778))</f>
        <v/>
      </c>
      <c r="B2778" s="24"/>
      <c r="C2778" s="48"/>
      <c r="D2778" s="48"/>
      <c r="E2778" s="33"/>
      <c r="F2778" s="35"/>
      <c r="G2778" s="35"/>
      <c r="H2778" s="49"/>
      <c r="I2778" s="35"/>
      <c r="J2778" s="34"/>
      <c r="K2778" s="62"/>
      <c r="L2778" s="62"/>
      <c r="M2778" s="114"/>
      <c r="N2778" s="116"/>
      <c r="O2778" s="57"/>
      <c r="P2778" s="50"/>
      <c r="Q2778" s="34"/>
      <c r="R2778" s="48"/>
      <c r="T2778" s="231" t="str">
        <f t="shared" si="136"/>
        <v/>
      </c>
      <c r="U2778" s="230"/>
      <c r="W2778" s="221" t="str">
        <f t="shared" si="137"/>
        <v/>
      </c>
      <c r="X2778" s="221" t="str">
        <f t="shared" si="138"/>
        <v/>
      </c>
      <c r="AA2778" s="216" t="str">
        <f>IF(ISNUMBER(J2778),IF(OR(F2778&lt;Soll_Ist_Vergleich!$C$4,F2778&gt;Soll_Ist_Vergleich!$C$5,I2778&lt;Soll_Ist_Vergleich!$C$4,I2778&gt;Soll_Ist_Vergleich!$C$5,O2778&lt;Soll_Ist_Vergleich!$C$4,O2778&gt;Soll_Ist_Vergleich!$C$5),"Datum überprüfen",""),"")</f>
        <v/>
      </c>
    </row>
    <row r="2779" spans="1:27" x14ac:dyDescent="0.2">
      <c r="A2779" s="243" t="str">
        <f>IF(ISBLANK(B2779),"",COUNTA(B$10:B2779))</f>
        <v/>
      </c>
      <c r="B2779" s="24"/>
      <c r="C2779" s="48"/>
      <c r="D2779" s="48"/>
      <c r="E2779" s="33"/>
      <c r="F2779" s="35"/>
      <c r="G2779" s="35"/>
      <c r="H2779" s="49"/>
      <c r="I2779" s="35"/>
      <c r="J2779" s="34"/>
      <c r="K2779" s="62"/>
      <c r="L2779" s="62"/>
      <c r="M2779" s="114"/>
      <c r="N2779" s="116"/>
      <c r="O2779" s="57"/>
      <c r="P2779" s="50"/>
      <c r="Q2779" s="34"/>
      <c r="R2779" s="48"/>
      <c r="T2779" s="231" t="str">
        <f t="shared" si="136"/>
        <v/>
      </c>
      <c r="U2779" s="230"/>
      <c r="W2779" s="221" t="str">
        <f t="shared" si="137"/>
        <v/>
      </c>
      <c r="X2779" s="221" t="str">
        <f t="shared" si="138"/>
        <v/>
      </c>
      <c r="AA2779" s="216" t="str">
        <f>IF(ISNUMBER(J2779),IF(OR(F2779&lt;Soll_Ist_Vergleich!$C$4,F2779&gt;Soll_Ist_Vergleich!$C$5,I2779&lt;Soll_Ist_Vergleich!$C$4,I2779&gt;Soll_Ist_Vergleich!$C$5,O2779&lt;Soll_Ist_Vergleich!$C$4,O2779&gt;Soll_Ist_Vergleich!$C$5),"Datum überprüfen",""),"")</f>
        <v/>
      </c>
    </row>
    <row r="2780" spans="1:27" x14ac:dyDescent="0.2">
      <c r="A2780" s="243" t="str">
        <f>IF(ISBLANK(B2780),"",COUNTA(B$10:B2780))</f>
        <v/>
      </c>
      <c r="B2780" s="24"/>
      <c r="C2780" s="48"/>
      <c r="D2780" s="48"/>
      <c r="E2780" s="33"/>
      <c r="F2780" s="35"/>
      <c r="G2780" s="35"/>
      <c r="H2780" s="49"/>
      <c r="I2780" s="35"/>
      <c r="J2780" s="34"/>
      <c r="K2780" s="62"/>
      <c r="L2780" s="62"/>
      <c r="M2780" s="114"/>
      <c r="N2780" s="116"/>
      <c r="O2780" s="57"/>
      <c r="P2780" s="50"/>
      <c r="Q2780" s="34"/>
      <c r="R2780" s="48"/>
      <c r="T2780" s="231" t="str">
        <f t="shared" si="136"/>
        <v/>
      </c>
      <c r="U2780" s="230"/>
      <c r="W2780" s="221" t="str">
        <f t="shared" si="137"/>
        <v/>
      </c>
      <c r="X2780" s="221" t="str">
        <f t="shared" si="138"/>
        <v/>
      </c>
      <c r="AA2780" s="216" t="str">
        <f>IF(ISNUMBER(J2780),IF(OR(F2780&lt;Soll_Ist_Vergleich!$C$4,F2780&gt;Soll_Ist_Vergleich!$C$5,I2780&lt;Soll_Ist_Vergleich!$C$4,I2780&gt;Soll_Ist_Vergleich!$C$5,O2780&lt;Soll_Ist_Vergleich!$C$4,O2780&gt;Soll_Ist_Vergleich!$C$5),"Datum überprüfen",""),"")</f>
        <v/>
      </c>
    </row>
    <row r="2781" spans="1:27" x14ac:dyDescent="0.2">
      <c r="A2781" s="243" t="str">
        <f>IF(ISBLANK(B2781),"",COUNTA(B$10:B2781))</f>
        <v/>
      </c>
      <c r="B2781" s="24"/>
      <c r="C2781" s="48"/>
      <c r="D2781" s="48"/>
      <c r="E2781" s="33"/>
      <c r="F2781" s="35"/>
      <c r="G2781" s="35"/>
      <c r="H2781" s="49"/>
      <c r="I2781" s="35"/>
      <c r="J2781" s="34"/>
      <c r="K2781" s="62"/>
      <c r="L2781" s="62"/>
      <c r="M2781" s="114"/>
      <c r="N2781" s="116"/>
      <c r="O2781" s="57"/>
      <c r="P2781" s="50"/>
      <c r="Q2781" s="34"/>
      <c r="R2781" s="48"/>
      <c r="T2781" s="231" t="str">
        <f t="shared" si="136"/>
        <v/>
      </c>
      <c r="U2781" s="230"/>
      <c r="W2781" s="221" t="str">
        <f t="shared" si="137"/>
        <v/>
      </c>
      <c r="X2781" s="221" t="str">
        <f t="shared" si="138"/>
        <v/>
      </c>
      <c r="AA2781" s="216" t="str">
        <f>IF(ISNUMBER(J2781),IF(OR(F2781&lt;Soll_Ist_Vergleich!$C$4,F2781&gt;Soll_Ist_Vergleich!$C$5,I2781&lt;Soll_Ist_Vergleich!$C$4,I2781&gt;Soll_Ist_Vergleich!$C$5,O2781&lt;Soll_Ist_Vergleich!$C$4,O2781&gt;Soll_Ist_Vergleich!$C$5),"Datum überprüfen",""),"")</f>
        <v/>
      </c>
    </row>
    <row r="2782" spans="1:27" x14ac:dyDescent="0.2">
      <c r="A2782" s="243" t="str">
        <f>IF(ISBLANK(B2782),"",COUNTA(B$10:B2782))</f>
        <v/>
      </c>
      <c r="B2782" s="24"/>
      <c r="C2782" s="48"/>
      <c r="D2782" s="48"/>
      <c r="E2782" s="33"/>
      <c r="F2782" s="35"/>
      <c r="G2782" s="35"/>
      <c r="H2782" s="49"/>
      <c r="I2782" s="35"/>
      <c r="J2782" s="34"/>
      <c r="K2782" s="62"/>
      <c r="L2782" s="62"/>
      <c r="M2782" s="114"/>
      <c r="N2782" s="116"/>
      <c r="O2782" s="57"/>
      <c r="P2782" s="50"/>
      <c r="Q2782" s="34"/>
      <c r="R2782" s="48"/>
      <c r="T2782" s="231" t="str">
        <f t="shared" si="136"/>
        <v/>
      </c>
      <c r="U2782" s="230"/>
      <c r="W2782" s="221" t="str">
        <f t="shared" si="137"/>
        <v/>
      </c>
      <c r="X2782" s="221" t="str">
        <f t="shared" si="138"/>
        <v/>
      </c>
      <c r="AA2782" s="216" t="str">
        <f>IF(ISNUMBER(J2782),IF(OR(F2782&lt;Soll_Ist_Vergleich!$C$4,F2782&gt;Soll_Ist_Vergleich!$C$5,I2782&lt;Soll_Ist_Vergleich!$C$4,I2782&gt;Soll_Ist_Vergleich!$C$5,O2782&lt;Soll_Ist_Vergleich!$C$4,O2782&gt;Soll_Ist_Vergleich!$C$5),"Datum überprüfen",""),"")</f>
        <v/>
      </c>
    </row>
    <row r="2783" spans="1:27" x14ac:dyDescent="0.2">
      <c r="A2783" s="243" t="str">
        <f>IF(ISBLANK(B2783),"",COUNTA(B$10:B2783))</f>
        <v/>
      </c>
      <c r="B2783" s="24"/>
      <c r="C2783" s="48"/>
      <c r="D2783" s="48"/>
      <c r="E2783" s="33"/>
      <c r="F2783" s="35"/>
      <c r="G2783" s="35"/>
      <c r="H2783" s="49"/>
      <c r="I2783" s="35"/>
      <c r="J2783" s="34"/>
      <c r="K2783" s="62"/>
      <c r="L2783" s="62"/>
      <c r="M2783" s="114"/>
      <c r="N2783" s="116"/>
      <c r="O2783" s="57"/>
      <c r="P2783" s="50"/>
      <c r="Q2783" s="34"/>
      <c r="R2783" s="48"/>
      <c r="T2783" s="231" t="str">
        <f t="shared" si="136"/>
        <v/>
      </c>
      <c r="U2783" s="230"/>
      <c r="W2783" s="221" t="str">
        <f t="shared" si="137"/>
        <v/>
      </c>
      <c r="X2783" s="221" t="str">
        <f t="shared" si="138"/>
        <v/>
      </c>
      <c r="AA2783" s="216" t="str">
        <f>IF(ISNUMBER(J2783),IF(OR(F2783&lt;Soll_Ist_Vergleich!$C$4,F2783&gt;Soll_Ist_Vergleich!$C$5,I2783&lt;Soll_Ist_Vergleich!$C$4,I2783&gt;Soll_Ist_Vergleich!$C$5,O2783&lt;Soll_Ist_Vergleich!$C$4,O2783&gt;Soll_Ist_Vergleich!$C$5),"Datum überprüfen",""),"")</f>
        <v/>
      </c>
    </row>
    <row r="2784" spans="1:27" x14ac:dyDescent="0.2">
      <c r="A2784" s="243" t="str">
        <f>IF(ISBLANK(B2784),"",COUNTA(B$10:B2784))</f>
        <v/>
      </c>
      <c r="B2784" s="24"/>
      <c r="C2784" s="48"/>
      <c r="D2784" s="48"/>
      <c r="E2784" s="33"/>
      <c r="F2784" s="35"/>
      <c r="G2784" s="35"/>
      <c r="H2784" s="49"/>
      <c r="I2784" s="35"/>
      <c r="J2784" s="34"/>
      <c r="K2784" s="62"/>
      <c r="L2784" s="62"/>
      <c r="M2784" s="114"/>
      <c r="N2784" s="116"/>
      <c r="O2784" s="57"/>
      <c r="P2784" s="50"/>
      <c r="Q2784" s="34"/>
      <c r="R2784" s="48"/>
      <c r="T2784" s="231" t="str">
        <f t="shared" si="136"/>
        <v/>
      </c>
      <c r="U2784" s="230"/>
      <c r="W2784" s="221" t="str">
        <f t="shared" si="137"/>
        <v/>
      </c>
      <c r="X2784" s="221" t="str">
        <f t="shared" si="138"/>
        <v/>
      </c>
      <c r="AA2784" s="216" t="str">
        <f>IF(ISNUMBER(J2784),IF(OR(F2784&lt;Soll_Ist_Vergleich!$C$4,F2784&gt;Soll_Ist_Vergleich!$C$5,I2784&lt;Soll_Ist_Vergleich!$C$4,I2784&gt;Soll_Ist_Vergleich!$C$5,O2784&lt;Soll_Ist_Vergleich!$C$4,O2784&gt;Soll_Ist_Vergleich!$C$5),"Datum überprüfen",""),"")</f>
        <v/>
      </c>
    </row>
    <row r="2785" spans="1:27" x14ac:dyDescent="0.2">
      <c r="A2785" s="243" t="str">
        <f>IF(ISBLANK(B2785),"",COUNTA(B$10:B2785))</f>
        <v/>
      </c>
      <c r="B2785" s="24"/>
      <c r="C2785" s="48"/>
      <c r="D2785" s="48"/>
      <c r="E2785" s="33"/>
      <c r="F2785" s="35"/>
      <c r="G2785" s="35"/>
      <c r="H2785" s="49"/>
      <c r="I2785" s="35"/>
      <c r="J2785" s="34"/>
      <c r="K2785" s="62"/>
      <c r="L2785" s="62"/>
      <c r="M2785" s="114"/>
      <c r="N2785" s="116"/>
      <c r="O2785" s="57"/>
      <c r="P2785" s="50"/>
      <c r="Q2785" s="34"/>
      <c r="R2785" s="48"/>
      <c r="T2785" s="231" t="str">
        <f t="shared" si="136"/>
        <v/>
      </c>
      <c r="U2785" s="230"/>
      <c r="W2785" s="221" t="str">
        <f t="shared" si="137"/>
        <v/>
      </c>
      <c r="X2785" s="221" t="str">
        <f t="shared" si="138"/>
        <v/>
      </c>
      <c r="AA2785" s="216" t="str">
        <f>IF(ISNUMBER(J2785),IF(OR(F2785&lt;Soll_Ist_Vergleich!$C$4,F2785&gt;Soll_Ist_Vergleich!$C$5,I2785&lt;Soll_Ist_Vergleich!$C$4,I2785&gt;Soll_Ist_Vergleich!$C$5,O2785&lt;Soll_Ist_Vergleich!$C$4,O2785&gt;Soll_Ist_Vergleich!$C$5),"Datum überprüfen",""),"")</f>
        <v/>
      </c>
    </row>
    <row r="2786" spans="1:27" x14ac:dyDescent="0.2">
      <c r="A2786" s="243" t="str">
        <f>IF(ISBLANK(B2786),"",COUNTA(B$10:B2786))</f>
        <v/>
      </c>
      <c r="B2786" s="24"/>
      <c r="C2786" s="48"/>
      <c r="D2786" s="48"/>
      <c r="E2786" s="33"/>
      <c r="F2786" s="35"/>
      <c r="G2786" s="35"/>
      <c r="H2786" s="49"/>
      <c r="I2786" s="35"/>
      <c r="J2786" s="34"/>
      <c r="K2786" s="62"/>
      <c r="L2786" s="62"/>
      <c r="M2786" s="114"/>
      <c r="N2786" s="116"/>
      <c r="O2786" s="57"/>
      <c r="P2786" s="50"/>
      <c r="Q2786" s="34"/>
      <c r="R2786" s="48"/>
      <c r="T2786" s="231" t="str">
        <f t="shared" si="136"/>
        <v/>
      </c>
      <c r="U2786" s="230"/>
      <c r="W2786" s="221" t="str">
        <f t="shared" si="137"/>
        <v/>
      </c>
      <c r="X2786" s="221" t="str">
        <f t="shared" si="138"/>
        <v/>
      </c>
      <c r="AA2786" s="216" t="str">
        <f>IF(ISNUMBER(J2786),IF(OR(F2786&lt;Soll_Ist_Vergleich!$C$4,F2786&gt;Soll_Ist_Vergleich!$C$5,I2786&lt;Soll_Ist_Vergleich!$C$4,I2786&gt;Soll_Ist_Vergleich!$C$5,O2786&lt;Soll_Ist_Vergleich!$C$4,O2786&gt;Soll_Ist_Vergleich!$C$5),"Datum überprüfen",""),"")</f>
        <v/>
      </c>
    </row>
    <row r="2787" spans="1:27" x14ac:dyDescent="0.2">
      <c r="A2787" s="243" t="str">
        <f>IF(ISBLANK(B2787),"",COUNTA(B$10:B2787))</f>
        <v/>
      </c>
      <c r="B2787" s="24"/>
      <c r="C2787" s="48"/>
      <c r="D2787" s="48"/>
      <c r="E2787" s="33"/>
      <c r="F2787" s="35"/>
      <c r="G2787" s="35"/>
      <c r="H2787" s="49"/>
      <c r="I2787" s="35"/>
      <c r="J2787" s="34"/>
      <c r="K2787" s="62"/>
      <c r="L2787" s="62"/>
      <c r="M2787" s="114"/>
      <c r="N2787" s="116"/>
      <c r="O2787" s="57"/>
      <c r="P2787" s="50"/>
      <c r="Q2787" s="34"/>
      <c r="R2787" s="48"/>
      <c r="T2787" s="231" t="str">
        <f t="shared" si="136"/>
        <v/>
      </c>
      <c r="U2787" s="230"/>
      <c r="W2787" s="221" t="str">
        <f t="shared" si="137"/>
        <v/>
      </c>
      <c r="X2787" s="221" t="str">
        <f t="shared" si="138"/>
        <v/>
      </c>
      <c r="AA2787" s="216" t="str">
        <f>IF(ISNUMBER(J2787),IF(OR(F2787&lt;Soll_Ist_Vergleich!$C$4,F2787&gt;Soll_Ist_Vergleich!$C$5,I2787&lt;Soll_Ist_Vergleich!$C$4,I2787&gt;Soll_Ist_Vergleich!$C$5,O2787&lt;Soll_Ist_Vergleich!$C$4,O2787&gt;Soll_Ist_Vergleich!$C$5),"Datum überprüfen",""),"")</f>
        <v/>
      </c>
    </row>
    <row r="2788" spans="1:27" x14ac:dyDescent="0.2">
      <c r="A2788" s="243" t="str">
        <f>IF(ISBLANK(B2788),"",COUNTA(B$10:B2788))</f>
        <v/>
      </c>
      <c r="B2788" s="24"/>
      <c r="C2788" s="48"/>
      <c r="D2788" s="48"/>
      <c r="E2788" s="33"/>
      <c r="F2788" s="35"/>
      <c r="G2788" s="35"/>
      <c r="H2788" s="49"/>
      <c r="I2788" s="35"/>
      <c r="J2788" s="34"/>
      <c r="K2788" s="62"/>
      <c r="L2788" s="62"/>
      <c r="M2788" s="114"/>
      <c r="N2788" s="116"/>
      <c r="O2788" s="57"/>
      <c r="P2788" s="50"/>
      <c r="Q2788" s="34"/>
      <c r="R2788" s="48"/>
      <c r="T2788" s="231" t="str">
        <f t="shared" si="136"/>
        <v/>
      </c>
      <c r="U2788" s="230"/>
      <c r="W2788" s="221" t="str">
        <f t="shared" si="137"/>
        <v/>
      </c>
      <c r="X2788" s="221" t="str">
        <f t="shared" si="138"/>
        <v/>
      </c>
      <c r="AA2788" s="216" t="str">
        <f>IF(ISNUMBER(J2788),IF(OR(F2788&lt;Soll_Ist_Vergleich!$C$4,F2788&gt;Soll_Ist_Vergleich!$C$5,I2788&lt;Soll_Ist_Vergleich!$C$4,I2788&gt;Soll_Ist_Vergleich!$C$5,O2788&lt;Soll_Ist_Vergleich!$C$4,O2788&gt;Soll_Ist_Vergleich!$C$5),"Datum überprüfen",""),"")</f>
        <v/>
      </c>
    </row>
    <row r="2789" spans="1:27" x14ac:dyDescent="0.2">
      <c r="A2789" s="243" t="str">
        <f>IF(ISBLANK(B2789),"",COUNTA(B$10:B2789))</f>
        <v/>
      </c>
      <c r="B2789" s="24"/>
      <c r="C2789" s="48"/>
      <c r="D2789" s="48"/>
      <c r="E2789" s="33"/>
      <c r="F2789" s="35"/>
      <c r="G2789" s="35"/>
      <c r="H2789" s="49"/>
      <c r="I2789" s="35"/>
      <c r="J2789" s="34"/>
      <c r="K2789" s="62"/>
      <c r="L2789" s="62"/>
      <c r="M2789" s="114"/>
      <c r="N2789" s="116"/>
      <c r="O2789" s="57"/>
      <c r="P2789" s="50"/>
      <c r="Q2789" s="34"/>
      <c r="R2789" s="48"/>
      <c r="T2789" s="231" t="str">
        <f t="shared" si="136"/>
        <v/>
      </c>
      <c r="U2789" s="230"/>
      <c r="W2789" s="221" t="str">
        <f t="shared" si="137"/>
        <v/>
      </c>
      <c r="X2789" s="221" t="str">
        <f t="shared" si="138"/>
        <v/>
      </c>
      <c r="AA2789" s="216" t="str">
        <f>IF(ISNUMBER(J2789),IF(OR(F2789&lt;Soll_Ist_Vergleich!$C$4,F2789&gt;Soll_Ist_Vergleich!$C$5,I2789&lt;Soll_Ist_Vergleich!$C$4,I2789&gt;Soll_Ist_Vergleich!$C$5,O2789&lt;Soll_Ist_Vergleich!$C$4,O2789&gt;Soll_Ist_Vergleich!$C$5),"Datum überprüfen",""),"")</f>
        <v/>
      </c>
    </row>
    <row r="2790" spans="1:27" x14ac:dyDescent="0.2">
      <c r="A2790" s="243" t="str">
        <f>IF(ISBLANK(B2790),"",COUNTA(B$10:B2790))</f>
        <v/>
      </c>
      <c r="B2790" s="24"/>
      <c r="C2790" s="48"/>
      <c r="D2790" s="48"/>
      <c r="E2790" s="33"/>
      <c r="F2790" s="35"/>
      <c r="G2790" s="35"/>
      <c r="H2790" s="49"/>
      <c r="I2790" s="35"/>
      <c r="J2790" s="34"/>
      <c r="K2790" s="62"/>
      <c r="L2790" s="62"/>
      <c r="M2790" s="114"/>
      <c r="N2790" s="116"/>
      <c r="O2790" s="57"/>
      <c r="P2790" s="50"/>
      <c r="Q2790" s="34"/>
      <c r="R2790" s="48"/>
      <c r="T2790" s="231" t="str">
        <f t="shared" si="136"/>
        <v/>
      </c>
      <c r="U2790" s="230"/>
      <c r="W2790" s="221" t="str">
        <f t="shared" si="137"/>
        <v/>
      </c>
      <c r="X2790" s="221" t="str">
        <f t="shared" si="138"/>
        <v/>
      </c>
      <c r="AA2790" s="216" t="str">
        <f>IF(ISNUMBER(J2790),IF(OR(F2790&lt;Soll_Ist_Vergleich!$C$4,F2790&gt;Soll_Ist_Vergleich!$C$5,I2790&lt;Soll_Ist_Vergleich!$C$4,I2790&gt;Soll_Ist_Vergleich!$C$5,O2790&lt;Soll_Ist_Vergleich!$C$4,O2790&gt;Soll_Ist_Vergleich!$C$5),"Datum überprüfen",""),"")</f>
        <v/>
      </c>
    </row>
    <row r="2791" spans="1:27" x14ac:dyDescent="0.2">
      <c r="A2791" s="243" t="str">
        <f>IF(ISBLANK(B2791),"",COUNTA(B$10:B2791))</f>
        <v/>
      </c>
      <c r="B2791" s="24"/>
      <c r="C2791" s="48"/>
      <c r="D2791" s="48"/>
      <c r="E2791" s="33"/>
      <c r="F2791" s="35"/>
      <c r="G2791" s="35"/>
      <c r="H2791" s="49"/>
      <c r="I2791" s="35"/>
      <c r="J2791" s="34"/>
      <c r="K2791" s="62"/>
      <c r="L2791" s="62"/>
      <c r="M2791" s="114"/>
      <c r="N2791" s="116"/>
      <c r="O2791" s="57"/>
      <c r="P2791" s="50"/>
      <c r="Q2791" s="34"/>
      <c r="R2791" s="48"/>
      <c r="T2791" s="231" t="str">
        <f t="shared" si="136"/>
        <v/>
      </c>
      <c r="U2791" s="230"/>
      <c r="W2791" s="221" t="str">
        <f t="shared" si="137"/>
        <v/>
      </c>
      <c r="X2791" s="221" t="str">
        <f t="shared" si="138"/>
        <v/>
      </c>
      <c r="AA2791" s="216" t="str">
        <f>IF(ISNUMBER(J2791),IF(OR(F2791&lt;Soll_Ist_Vergleich!$C$4,F2791&gt;Soll_Ist_Vergleich!$C$5,I2791&lt;Soll_Ist_Vergleich!$C$4,I2791&gt;Soll_Ist_Vergleich!$C$5,O2791&lt;Soll_Ist_Vergleich!$C$4,O2791&gt;Soll_Ist_Vergleich!$C$5),"Datum überprüfen",""),"")</f>
        <v/>
      </c>
    </row>
    <row r="2792" spans="1:27" x14ac:dyDescent="0.2">
      <c r="A2792" s="243" t="str">
        <f>IF(ISBLANK(B2792),"",COUNTA(B$10:B2792))</f>
        <v/>
      </c>
      <c r="B2792" s="24"/>
      <c r="C2792" s="48"/>
      <c r="D2792" s="48"/>
      <c r="E2792" s="33"/>
      <c r="F2792" s="35"/>
      <c r="G2792" s="35"/>
      <c r="H2792" s="49"/>
      <c r="I2792" s="35"/>
      <c r="J2792" s="34"/>
      <c r="K2792" s="62"/>
      <c r="L2792" s="62"/>
      <c r="M2792" s="114"/>
      <c r="N2792" s="116"/>
      <c r="O2792" s="57"/>
      <c r="P2792" s="50"/>
      <c r="Q2792" s="34"/>
      <c r="R2792" s="48"/>
      <c r="T2792" s="231" t="str">
        <f t="shared" si="136"/>
        <v/>
      </c>
      <c r="U2792" s="230"/>
      <c r="W2792" s="221" t="str">
        <f t="shared" si="137"/>
        <v/>
      </c>
      <c r="X2792" s="221" t="str">
        <f t="shared" si="138"/>
        <v/>
      </c>
      <c r="AA2792" s="216" t="str">
        <f>IF(ISNUMBER(J2792),IF(OR(F2792&lt;Soll_Ist_Vergleich!$C$4,F2792&gt;Soll_Ist_Vergleich!$C$5,I2792&lt;Soll_Ist_Vergleich!$C$4,I2792&gt;Soll_Ist_Vergleich!$C$5,O2792&lt;Soll_Ist_Vergleich!$C$4,O2792&gt;Soll_Ist_Vergleich!$C$5),"Datum überprüfen",""),"")</f>
        <v/>
      </c>
    </row>
    <row r="2793" spans="1:27" x14ac:dyDescent="0.2">
      <c r="A2793" s="243" t="str">
        <f>IF(ISBLANK(B2793),"",COUNTA(B$10:B2793))</f>
        <v/>
      </c>
      <c r="B2793" s="24"/>
      <c r="C2793" s="48"/>
      <c r="D2793" s="48"/>
      <c r="E2793" s="33"/>
      <c r="F2793" s="35"/>
      <c r="G2793" s="35"/>
      <c r="H2793" s="49"/>
      <c r="I2793" s="35"/>
      <c r="J2793" s="34"/>
      <c r="K2793" s="62"/>
      <c r="L2793" s="62"/>
      <c r="M2793" s="114"/>
      <c r="N2793" s="116"/>
      <c r="O2793" s="57"/>
      <c r="P2793" s="50"/>
      <c r="Q2793" s="34"/>
      <c r="R2793" s="48"/>
      <c r="T2793" s="231" t="str">
        <f t="shared" si="136"/>
        <v/>
      </c>
      <c r="U2793" s="230"/>
      <c r="W2793" s="221" t="str">
        <f t="shared" si="137"/>
        <v/>
      </c>
      <c r="X2793" s="221" t="str">
        <f t="shared" si="138"/>
        <v/>
      </c>
      <c r="AA2793" s="216" t="str">
        <f>IF(ISNUMBER(J2793),IF(OR(F2793&lt;Soll_Ist_Vergleich!$C$4,F2793&gt;Soll_Ist_Vergleich!$C$5,I2793&lt;Soll_Ist_Vergleich!$C$4,I2793&gt;Soll_Ist_Vergleich!$C$5,O2793&lt;Soll_Ist_Vergleich!$C$4,O2793&gt;Soll_Ist_Vergleich!$C$5),"Datum überprüfen",""),"")</f>
        <v/>
      </c>
    </row>
    <row r="2794" spans="1:27" x14ac:dyDescent="0.2">
      <c r="A2794" s="243" t="str">
        <f>IF(ISBLANK(B2794),"",COUNTA(B$10:B2794))</f>
        <v/>
      </c>
      <c r="B2794" s="24"/>
      <c r="C2794" s="48"/>
      <c r="D2794" s="48"/>
      <c r="E2794" s="33"/>
      <c r="F2794" s="35"/>
      <c r="G2794" s="35"/>
      <c r="H2794" s="49"/>
      <c r="I2794" s="35"/>
      <c r="J2794" s="34"/>
      <c r="K2794" s="62"/>
      <c r="L2794" s="62"/>
      <c r="M2794" s="114"/>
      <c r="N2794" s="116"/>
      <c r="O2794" s="57"/>
      <c r="P2794" s="50"/>
      <c r="Q2794" s="34"/>
      <c r="R2794" s="48"/>
      <c r="T2794" s="231" t="str">
        <f t="shared" si="136"/>
        <v/>
      </c>
      <c r="U2794" s="230"/>
      <c r="W2794" s="221" t="str">
        <f t="shared" si="137"/>
        <v/>
      </c>
      <c r="X2794" s="221" t="str">
        <f t="shared" si="138"/>
        <v/>
      </c>
      <c r="AA2794" s="216" t="str">
        <f>IF(ISNUMBER(J2794),IF(OR(F2794&lt;Soll_Ist_Vergleich!$C$4,F2794&gt;Soll_Ist_Vergleich!$C$5,I2794&lt;Soll_Ist_Vergleich!$C$4,I2794&gt;Soll_Ist_Vergleich!$C$5,O2794&lt;Soll_Ist_Vergleich!$C$4,O2794&gt;Soll_Ist_Vergleich!$C$5),"Datum überprüfen",""),"")</f>
        <v/>
      </c>
    </row>
    <row r="2795" spans="1:27" x14ac:dyDescent="0.2">
      <c r="A2795" s="243" t="str">
        <f>IF(ISBLANK(B2795),"",COUNTA(B$10:B2795))</f>
        <v/>
      </c>
      <c r="B2795" s="24"/>
      <c r="C2795" s="48"/>
      <c r="D2795" s="48"/>
      <c r="E2795" s="33"/>
      <c r="F2795" s="35"/>
      <c r="G2795" s="35"/>
      <c r="H2795" s="49"/>
      <c r="I2795" s="35"/>
      <c r="J2795" s="34"/>
      <c r="K2795" s="62"/>
      <c r="L2795" s="62"/>
      <c r="M2795" s="114"/>
      <c r="N2795" s="116"/>
      <c r="O2795" s="57"/>
      <c r="P2795" s="50"/>
      <c r="Q2795" s="34"/>
      <c r="R2795" s="48"/>
      <c r="T2795" s="231" t="str">
        <f t="shared" si="136"/>
        <v/>
      </c>
      <c r="U2795" s="230"/>
      <c r="W2795" s="221" t="str">
        <f t="shared" si="137"/>
        <v/>
      </c>
      <c r="X2795" s="221" t="str">
        <f t="shared" si="138"/>
        <v/>
      </c>
      <c r="AA2795" s="216" t="str">
        <f>IF(ISNUMBER(J2795),IF(OR(F2795&lt;Soll_Ist_Vergleich!$C$4,F2795&gt;Soll_Ist_Vergleich!$C$5,I2795&lt;Soll_Ist_Vergleich!$C$4,I2795&gt;Soll_Ist_Vergleich!$C$5,O2795&lt;Soll_Ist_Vergleich!$C$4,O2795&gt;Soll_Ist_Vergleich!$C$5),"Datum überprüfen",""),"")</f>
        <v/>
      </c>
    </row>
    <row r="2796" spans="1:27" x14ac:dyDescent="0.2">
      <c r="A2796" s="243" t="str">
        <f>IF(ISBLANK(B2796),"",COUNTA(B$10:B2796))</f>
        <v/>
      </c>
      <c r="B2796" s="24"/>
      <c r="C2796" s="48"/>
      <c r="D2796" s="48"/>
      <c r="E2796" s="33"/>
      <c r="F2796" s="35"/>
      <c r="G2796" s="35"/>
      <c r="H2796" s="49"/>
      <c r="I2796" s="35"/>
      <c r="J2796" s="34"/>
      <c r="K2796" s="62"/>
      <c r="L2796" s="62"/>
      <c r="M2796" s="114"/>
      <c r="N2796" s="116"/>
      <c r="O2796" s="57"/>
      <c r="P2796" s="50"/>
      <c r="Q2796" s="34"/>
      <c r="R2796" s="48"/>
      <c r="T2796" s="231" t="str">
        <f t="shared" si="136"/>
        <v/>
      </c>
      <c r="U2796" s="230"/>
      <c r="W2796" s="221" t="str">
        <f t="shared" si="137"/>
        <v/>
      </c>
      <c r="X2796" s="221" t="str">
        <f t="shared" si="138"/>
        <v/>
      </c>
      <c r="AA2796" s="216" t="str">
        <f>IF(ISNUMBER(J2796),IF(OR(F2796&lt;Soll_Ist_Vergleich!$C$4,F2796&gt;Soll_Ist_Vergleich!$C$5,I2796&lt;Soll_Ist_Vergleich!$C$4,I2796&gt;Soll_Ist_Vergleich!$C$5,O2796&lt;Soll_Ist_Vergleich!$C$4,O2796&gt;Soll_Ist_Vergleich!$C$5),"Datum überprüfen",""),"")</f>
        <v/>
      </c>
    </row>
    <row r="2797" spans="1:27" x14ac:dyDescent="0.2">
      <c r="A2797" s="243" t="str">
        <f>IF(ISBLANK(B2797),"",COUNTA(B$10:B2797))</f>
        <v/>
      </c>
      <c r="B2797" s="24"/>
      <c r="C2797" s="48"/>
      <c r="D2797" s="48"/>
      <c r="E2797" s="33"/>
      <c r="F2797" s="35"/>
      <c r="G2797" s="35"/>
      <c r="H2797" s="49"/>
      <c r="I2797" s="35"/>
      <c r="J2797" s="34"/>
      <c r="K2797" s="62"/>
      <c r="L2797" s="62"/>
      <c r="M2797" s="114"/>
      <c r="N2797" s="116"/>
      <c r="O2797" s="57"/>
      <c r="P2797" s="50"/>
      <c r="Q2797" s="34"/>
      <c r="R2797" s="48"/>
      <c r="T2797" s="231" t="str">
        <f t="shared" si="136"/>
        <v/>
      </c>
      <c r="U2797" s="230"/>
      <c r="W2797" s="221" t="str">
        <f t="shared" si="137"/>
        <v/>
      </c>
      <c r="X2797" s="221" t="str">
        <f t="shared" si="138"/>
        <v/>
      </c>
      <c r="AA2797" s="216" t="str">
        <f>IF(ISNUMBER(J2797),IF(OR(F2797&lt;Soll_Ist_Vergleich!$C$4,F2797&gt;Soll_Ist_Vergleich!$C$5,I2797&lt;Soll_Ist_Vergleich!$C$4,I2797&gt;Soll_Ist_Vergleich!$C$5,O2797&lt;Soll_Ist_Vergleich!$C$4,O2797&gt;Soll_Ist_Vergleich!$C$5),"Datum überprüfen",""),"")</f>
        <v/>
      </c>
    </row>
    <row r="2798" spans="1:27" x14ac:dyDescent="0.2">
      <c r="A2798" s="243" t="str">
        <f>IF(ISBLANK(B2798),"",COUNTA(B$10:B2798))</f>
        <v/>
      </c>
      <c r="B2798" s="24"/>
      <c r="C2798" s="48"/>
      <c r="D2798" s="48"/>
      <c r="E2798" s="33"/>
      <c r="F2798" s="35"/>
      <c r="G2798" s="35"/>
      <c r="H2798" s="49"/>
      <c r="I2798" s="35"/>
      <c r="J2798" s="34"/>
      <c r="K2798" s="62"/>
      <c r="L2798" s="62"/>
      <c r="M2798" s="114"/>
      <c r="N2798" s="116"/>
      <c r="O2798" s="57"/>
      <c r="P2798" s="50"/>
      <c r="Q2798" s="34"/>
      <c r="R2798" s="48"/>
      <c r="T2798" s="231" t="str">
        <f t="shared" si="136"/>
        <v/>
      </c>
      <c r="U2798" s="230"/>
      <c r="W2798" s="221" t="str">
        <f t="shared" si="137"/>
        <v/>
      </c>
      <c r="X2798" s="221" t="str">
        <f t="shared" si="138"/>
        <v/>
      </c>
      <c r="AA2798" s="216" t="str">
        <f>IF(ISNUMBER(J2798),IF(OR(F2798&lt;Soll_Ist_Vergleich!$C$4,F2798&gt;Soll_Ist_Vergleich!$C$5,I2798&lt;Soll_Ist_Vergleich!$C$4,I2798&gt;Soll_Ist_Vergleich!$C$5,O2798&lt;Soll_Ist_Vergleich!$C$4,O2798&gt;Soll_Ist_Vergleich!$C$5),"Datum überprüfen",""),"")</f>
        <v/>
      </c>
    </row>
    <row r="2799" spans="1:27" x14ac:dyDescent="0.2">
      <c r="A2799" s="243" t="str">
        <f>IF(ISBLANK(B2799),"",COUNTA(B$10:B2799))</f>
        <v/>
      </c>
      <c r="B2799" s="24"/>
      <c r="C2799" s="48"/>
      <c r="D2799" s="48"/>
      <c r="E2799" s="33"/>
      <c r="F2799" s="35"/>
      <c r="G2799" s="35"/>
      <c r="H2799" s="49"/>
      <c r="I2799" s="35"/>
      <c r="J2799" s="34"/>
      <c r="K2799" s="62"/>
      <c r="L2799" s="62"/>
      <c r="M2799" s="114"/>
      <c r="N2799" s="116"/>
      <c r="O2799" s="57"/>
      <c r="P2799" s="50"/>
      <c r="Q2799" s="34"/>
      <c r="R2799" s="48"/>
      <c r="T2799" s="231" t="str">
        <f t="shared" si="136"/>
        <v/>
      </c>
      <c r="U2799" s="230"/>
      <c r="W2799" s="221" t="str">
        <f t="shared" si="137"/>
        <v/>
      </c>
      <c r="X2799" s="221" t="str">
        <f t="shared" si="138"/>
        <v/>
      </c>
      <c r="AA2799" s="216" t="str">
        <f>IF(ISNUMBER(J2799),IF(OR(F2799&lt;Soll_Ist_Vergleich!$C$4,F2799&gt;Soll_Ist_Vergleich!$C$5,I2799&lt;Soll_Ist_Vergleich!$C$4,I2799&gt;Soll_Ist_Vergleich!$C$5,O2799&lt;Soll_Ist_Vergleich!$C$4,O2799&gt;Soll_Ist_Vergleich!$C$5),"Datum überprüfen",""),"")</f>
        <v/>
      </c>
    </row>
    <row r="2800" spans="1:27" x14ac:dyDescent="0.2">
      <c r="A2800" s="243" t="str">
        <f>IF(ISBLANK(B2800),"",COUNTA(B$10:B2800))</f>
        <v/>
      </c>
      <c r="B2800" s="24"/>
      <c r="C2800" s="48"/>
      <c r="D2800" s="48"/>
      <c r="E2800" s="33"/>
      <c r="F2800" s="35"/>
      <c r="G2800" s="35"/>
      <c r="H2800" s="49"/>
      <c r="I2800" s="35"/>
      <c r="J2800" s="34"/>
      <c r="K2800" s="62"/>
      <c r="L2800" s="62"/>
      <c r="M2800" s="114"/>
      <c r="N2800" s="116"/>
      <c r="O2800" s="57"/>
      <c r="P2800" s="50"/>
      <c r="Q2800" s="34"/>
      <c r="R2800" s="48"/>
      <c r="T2800" s="231" t="str">
        <f t="shared" si="136"/>
        <v/>
      </c>
      <c r="U2800" s="230"/>
      <c r="W2800" s="221" t="str">
        <f t="shared" si="137"/>
        <v/>
      </c>
      <c r="X2800" s="221" t="str">
        <f t="shared" si="138"/>
        <v/>
      </c>
      <c r="AA2800" s="216" t="str">
        <f>IF(ISNUMBER(J2800),IF(OR(F2800&lt;Soll_Ist_Vergleich!$C$4,F2800&gt;Soll_Ist_Vergleich!$C$5,I2800&lt;Soll_Ist_Vergleich!$C$4,I2800&gt;Soll_Ist_Vergleich!$C$5,O2800&lt;Soll_Ist_Vergleich!$C$4,O2800&gt;Soll_Ist_Vergleich!$C$5),"Datum überprüfen",""),"")</f>
        <v/>
      </c>
    </row>
    <row r="2801" spans="1:27" x14ac:dyDescent="0.2">
      <c r="A2801" s="243" t="str">
        <f>IF(ISBLANK(B2801),"",COUNTA(B$10:B2801))</f>
        <v/>
      </c>
      <c r="B2801" s="24"/>
      <c r="C2801" s="48"/>
      <c r="D2801" s="48"/>
      <c r="E2801" s="33"/>
      <c r="F2801" s="35"/>
      <c r="G2801" s="35"/>
      <c r="H2801" s="49"/>
      <c r="I2801" s="35"/>
      <c r="J2801" s="34"/>
      <c r="K2801" s="62"/>
      <c r="L2801" s="62"/>
      <c r="M2801" s="114"/>
      <c r="N2801" s="116"/>
      <c r="O2801" s="57"/>
      <c r="P2801" s="50"/>
      <c r="Q2801" s="34"/>
      <c r="R2801" s="48"/>
      <c r="T2801" s="231" t="str">
        <f t="shared" si="136"/>
        <v/>
      </c>
      <c r="U2801" s="230"/>
      <c r="W2801" s="221" t="str">
        <f t="shared" si="137"/>
        <v/>
      </c>
      <c r="X2801" s="221" t="str">
        <f t="shared" si="138"/>
        <v/>
      </c>
      <c r="AA2801" s="216" t="str">
        <f>IF(ISNUMBER(J2801),IF(OR(F2801&lt;Soll_Ist_Vergleich!$C$4,F2801&gt;Soll_Ist_Vergleich!$C$5,I2801&lt;Soll_Ist_Vergleich!$C$4,I2801&gt;Soll_Ist_Vergleich!$C$5,O2801&lt;Soll_Ist_Vergleich!$C$4,O2801&gt;Soll_Ist_Vergleich!$C$5),"Datum überprüfen",""),"")</f>
        <v/>
      </c>
    </row>
    <row r="2802" spans="1:27" x14ac:dyDescent="0.2">
      <c r="A2802" s="243" t="str">
        <f>IF(ISBLANK(B2802),"",COUNTA(B$10:B2802))</f>
        <v/>
      </c>
      <c r="B2802" s="24"/>
      <c r="C2802" s="48"/>
      <c r="D2802" s="48"/>
      <c r="E2802" s="33"/>
      <c r="F2802" s="35"/>
      <c r="G2802" s="35"/>
      <c r="H2802" s="49"/>
      <c r="I2802" s="35"/>
      <c r="J2802" s="34"/>
      <c r="K2802" s="62"/>
      <c r="L2802" s="62"/>
      <c r="M2802" s="114"/>
      <c r="N2802" s="116"/>
      <c r="O2802" s="57"/>
      <c r="P2802" s="50"/>
      <c r="Q2802" s="34"/>
      <c r="R2802" s="48"/>
      <c r="T2802" s="231" t="str">
        <f t="shared" si="136"/>
        <v/>
      </c>
      <c r="U2802" s="230"/>
      <c r="W2802" s="221" t="str">
        <f t="shared" si="137"/>
        <v/>
      </c>
      <c r="X2802" s="221" t="str">
        <f t="shared" si="138"/>
        <v/>
      </c>
      <c r="AA2802" s="216" t="str">
        <f>IF(ISNUMBER(J2802),IF(OR(F2802&lt;Soll_Ist_Vergleich!$C$4,F2802&gt;Soll_Ist_Vergleich!$C$5,I2802&lt;Soll_Ist_Vergleich!$C$4,I2802&gt;Soll_Ist_Vergleich!$C$5,O2802&lt;Soll_Ist_Vergleich!$C$4,O2802&gt;Soll_Ist_Vergleich!$C$5),"Datum überprüfen",""),"")</f>
        <v/>
      </c>
    </row>
    <row r="2803" spans="1:27" x14ac:dyDescent="0.2">
      <c r="A2803" s="243" t="str">
        <f>IF(ISBLANK(B2803),"",COUNTA(B$10:B2803))</f>
        <v/>
      </c>
      <c r="B2803" s="24"/>
      <c r="C2803" s="48"/>
      <c r="D2803" s="48"/>
      <c r="E2803" s="33"/>
      <c r="F2803" s="35"/>
      <c r="G2803" s="35"/>
      <c r="H2803" s="49"/>
      <c r="I2803" s="35"/>
      <c r="J2803" s="34"/>
      <c r="K2803" s="62"/>
      <c r="L2803" s="62"/>
      <c r="M2803" s="114"/>
      <c r="N2803" s="116"/>
      <c r="O2803" s="57"/>
      <c r="P2803" s="50"/>
      <c r="Q2803" s="34"/>
      <c r="R2803" s="48"/>
      <c r="T2803" s="231" t="str">
        <f t="shared" si="136"/>
        <v/>
      </c>
      <c r="U2803" s="230"/>
      <c r="W2803" s="221" t="str">
        <f t="shared" si="137"/>
        <v/>
      </c>
      <c r="X2803" s="221" t="str">
        <f t="shared" si="138"/>
        <v/>
      </c>
      <c r="AA2803" s="216" t="str">
        <f>IF(ISNUMBER(J2803),IF(OR(F2803&lt;Soll_Ist_Vergleich!$C$4,F2803&gt;Soll_Ist_Vergleich!$C$5,I2803&lt;Soll_Ist_Vergleich!$C$4,I2803&gt;Soll_Ist_Vergleich!$C$5,O2803&lt;Soll_Ist_Vergleich!$C$4,O2803&gt;Soll_Ist_Vergleich!$C$5),"Datum überprüfen",""),"")</f>
        <v/>
      </c>
    </row>
    <row r="2804" spans="1:27" x14ac:dyDescent="0.2">
      <c r="A2804" s="243" t="str">
        <f>IF(ISBLANK(B2804),"",COUNTA(B$10:B2804))</f>
        <v/>
      </c>
      <c r="B2804" s="24"/>
      <c r="C2804" s="48"/>
      <c r="D2804" s="48"/>
      <c r="E2804" s="33"/>
      <c r="F2804" s="35"/>
      <c r="G2804" s="35"/>
      <c r="H2804" s="49"/>
      <c r="I2804" s="35"/>
      <c r="J2804" s="34"/>
      <c r="K2804" s="62"/>
      <c r="L2804" s="62"/>
      <c r="M2804" s="114"/>
      <c r="N2804" s="116"/>
      <c r="O2804" s="57"/>
      <c r="P2804" s="50"/>
      <c r="Q2804" s="34"/>
      <c r="R2804" s="48"/>
      <c r="T2804" s="231" t="str">
        <f t="shared" si="136"/>
        <v/>
      </c>
      <c r="U2804" s="230"/>
      <c r="W2804" s="221" t="str">
        <f t="shared" si="137"/>
        <v/>
      </c>
      <c r="X2804" s="221" t="str">
        <f t="shared" si="138"/>
        <v/>
      </c>
      <c r="AA2804" s="216" t="str">
        <f>IF(ISNUMBER(J2804),IF(OR(F2804&lt;Soll_Ist_Vergleich!$C$4,F2804&gt;Soll_Ist_Vergleich!$C$5,I2804&lt;Soll_Ist_Vergleich!$C$4,I2804&gt;Soll_Ist_Vergleich!$C$5,O2804&lt;Soll_Ist_Vergleich!$C$4,O2804&gt;Soll_Ist_Vergleich!$C$5),"Datum überprüfen",""),"")</f>
        <v/>
      </c>
    </row>
    <row r="2805" spans="1:27" x14ac:dyDescent="0.2">
      <c r="A2805" s="243" t="str">
        <f>IF(ISBLANK(B2805),"",COUNTA(B$10:B2805))</f>
        <v/>
      </c>
      <c r="B2805" s="24"/>
      <c r="C2805" s="48"/>
      <c r="D2805" s="48"/>
      <c r="E2805" s="33"/>
      <c r="F2805" s="35"/>
      <c r="G2805" s="35"/>
      <c r="H2805" s="49"/>
      <c r="I2805" s="35"/>
      <c r="J2805" s="34"/>
      <c r="K2805" s="62"/>
      <c r="L2805" s="62"/>
      <c r="M2805" s="114"/>
      <c r="N2805" s="116"/>
      <c r="O2805" s="57"/>
      <c r="P2805" s="50"/>
      <c r="Q2805" s="34"/>
      <c r="R2805" s="48"/>
      <c r="T2805" s="231" t="str">
        <f t="shared" si="136"/>
        <v/>
      </c>
      <c r="U2805" s="230"/>
      <c r="W2805" s="221" t="str">
        <f t="shared" si="137"/>
        <v/>
      </c>
      <c r="X2805" s="221" t="str">
        <f t="shared" si="138"/>
        <v/>
      </c>
      <c r="AA2805" s="216" t="str">
        <f>IF(ISNUMBER(J2805),IF(OR(F2805&lt;Soll_Ist_Vergleich!$C$4,F2805&gt;Soll_Ist_Vergleich!$C$5,I2805&lt;Soll_Ist_Vergleich!$C$4,I2805&gt;Soll_Ist_Vergleich!$C$5,O2805&lt;Soll_Ist_Vergleich!$C$4,O2805&gt;Soll_Ist_Vergleich!$C$5),"Datum überprüfen",""),"")</f>
        <v/>
      </c>
    </row>
    <row r="2806" spans="1:27" x14ac:dyDescent="0.2">
      <c r="A2806" s="243" t="str">
        <f>IF(ISBLANK(B2806),"",COUNTA(B$10:B2806))</f>
        <v/>
      </c>
      <c r="B2806" s="24"/>
      <c r="C2806" s="48"/>
      <c r="D2806" s="48"/>
      <c r="E2806" s="33"/>
      <c r="F2806" s="35"/>
      <c r="G2806" s="35"/>
      <c r="H2806" s="49"/>
      <c r="I2806" s="35"/>
      <c r="J2806" s="34"/>
      <c r="K2806" s="62"/>
      <c r="L2806" s="62"/>
      <c r="M2806" s="114"/>
      <c r="N2806" s="116"/>
      <c r="O2806" s="57"/>
      <c r="P2806" s="50"/>
      <c r="Q2806" s="34"/>
      <c r="R2806" s="48"/>
      <c r="T2806" s="231" t="str">
        <f t="shared" si="136"/>
        <v/>
      </c>
      <c r="U2806" s="230"/>
      <c r="W2806" s="221" t="str">
        <f t="shared" si="137"/>
        <v/>
      </c>
      <c r="X2806" s="221" t="str">
        <f t="shared" si="138"/>
        <v/>
      </c>
      <c r="AA2806" s="216" t="str">
        <f>IF(ISNUMBER(J2806),IF(OR(F2806&lt;Soll_Ist_Vergleich!$C$4,F2806&gt;Soll_Ist_Vergleich!$C$5,I2806&lt;Soll_Ist_Vergleich!$C$4,I2806&gt;Soll_Ist_Vergleich!$C$5,O2806&lt;Soll_Ist_Vergleich!$C$4,O2806&gt;Soll_Ist_Vergleich!$C$5),"Datum überprüfen",""),"")</f>
        <v/>
      </c>
    </row>
    <row r="2807" spans="1:27" x14ac:dyDescent="0.2">
      <c r="A2807" s="243" t="str">
        <f>IF(ISBLANK(B2807),"",COUNTA(B$10:B2807))</f>
        <v/>
      </c>
      <c r="B2807" s="24"/>
      <c r="C2807" s="48"/>
      <c r="D2807" s="48"/>
      <c r="E2807" s="33"/>
      <c r="F2807" s="35"/>
      <c r="G2807" s="35"/>
      <c r="H2807" s="49"/>
      <c r="I2807" s="35"/>
      <c r="J2807" s="34"/>
      <c r="K2807" s="62"/>
      <c r="L2807" s="62"/>
      <c r="M2807" s="114"/>
      <c r="N2807" s="116"/>
      <c r="O2807" s="57"/>
      <c r="P2807" s="50"/>
      <c r="Q2807" s="34"/>
      <c r="R2807" s="48"/>
      <c r="T2807" s="231" t="str">
        <f t="shared" si="136"/>
        <v/>
      </c>
      <c r="U2807" s="230"/>
      <c r="W2807" s="221" t="str">
        <f t="shared" si="137"/>
        <v/>
      </c>
      <c r="X2807" s="221" t="str">
        <f t="shared" si="138"/>
        <v/>
      </c>
      <c r="AA2807" s="216" t="str">
        <f>IF(ISNUMBER(J2807),IF(OR(F2807&lt;Soll_Ist_Vergleich!$C$4,F2807&gt;Soll_Ist_Vergleich!$C$5,I2807&lt;Soll_Ist_Vergleich!$C$4,I2807&gt;Soll_Ist_Vergleich!$C$5,O2807&lt;Soll_Ist_Vergleich!$C$4,O2807&gt;Soll_Ist_Vergleich!$C$5),"Datum überprüfen",""),"")</f>
        <v/>
      </c>
    </row>
    <row r="2808" spans="1:27" x14ac:dyDescent="0.2">
      <c r="A2808" s="243" t="str">
        <f>IF(ISBLANK(B2808),"",COUNTA(B$10:B2808))</f>
        <v/>
      </c>
      <c r="B2808" s="24"/>
      <c r="C2808" s="48"/>
      <c r="D2808" s="48"/>
      <c r="E2808" s="33"/>
      <c r="F2808" s="35"/>
      <c r="G2808" s="35"/>
      <c r="H2808" s="49"/>
      <c r="I2808" s="35"/>
      <c r="J2808" s="34"/>
      <c r="K2808" s="62"/>
      <c r="L2808" s="62"/>
      <c r="M2808" s="114"/>
      <c r="N2808" s="116"/>
      <c r="O2808" s="57"/>
      <c r="P2808" s="50"/>
      <c r="Q2808" s="34"/>
      <c r="R2808" s="48"/>
      <c r="T2808" s="231" t="str">
        <f t="shared" si="136"/>
        <v/>
      </c>
      <c r="U2808" s="230"/>
      <c r="W2808" s="221" t="str">
        <f t="shared" si="137"/>
        <v/>
      </c>
      <c r="X2808" s="221" t="str">
        <f t="shared" si="138"/>
        <v/>
      </c>
      <c r="AA2808" s="216" t="str">
        <f>IF(ISNUMBER(J2808),IF(OR(F2808&lt;Soll_Ist_Vergleich!$C$4,F2808&gt;Soll_Ist_Vergleich!$C$5,I2808&lt;Soll_Ist_Vergleich!$C$4,I2808&gt;Soll_Ist_Vergleich!$C$5,O2808&lt;Soll_Ist_Vergleich!$C$4,O2808&gt;Soll_Ist_Vergleich!$C$5),"Datum überprüfen",""),"")</f>
        <v/>
      </c>
    </row>
    <row r="2809" spans="1:27" x14ac:dyDescent="0.2">
      <c r="A2809" s="243" t="str">
        <f>IF(ISBLANK(B2809),"",COUNTA(B$10:B2809))</f>
        <v/>
      </c>
      <c r="B2809" s="24"/>
      <c r="C2809" s="48"/>
      <c r="D2809" s="48"/>
      <c r="E2809" s="33"/>
      <c r="F2809" s="35"/>
      <c r="G2809" s="35"/>
      <c r="H2809" s="49"/>
      <c r="I2809" s="35"/>
      <c r="J2809" s="34"/>
      <c r="K2809" s="62"/>
      <c r="L2809" s="62"/>
      <c r="M2809" s="114"/>
      <c r="N2809" s="116"/>
      <c r="O2809" s="57"/>
      <c r="P2809" s="50"/>
      <c r="Q2809" s="34"/>
      <c r="R2809" s="48"/>
      <c r="T2809" s="231" t="str">
        <f t="shared" si="136"/>
        <v/>
      </c>
      <c r="U2809" s="230"/>
      <c r="W2809" s="221" t="str">
        <f t="shared" si="137"/>
        <v/>
      </c>
      <c r="X2809" s="221" t="str">
        <f t="shared" si="138"/>
        <v/>
      </c>
      <c r="AA2809" s="216" t="str">
        <f>IF(ISNUMBER(J2809),IF(OR(F2809&lt;Soll_Ist_Vergleich!$C$4,F2809&gt;Soll_Ist_Vergleich!$C$5,I2809&lt;Soll_Ist_Vergleich!$C$4,I2809&gt;Soll_Ist_Vergleich!$C$5,O2809&lt;Soll_Ist_Vergleich!$C$4,O2809&gt;Soll_Ist_Vergleich!$C$5),"Datum überprüfen",""),"")</f>
        <v/>
      </c>
    </row>
    <row r="2810" spans="1:27" x14ac:dyDescent="0.2">
      <c r="A2810" s="243" t="str">
        <f>IF(ISBLANK(B2810),"",COUNTA(B$10:B2810))</f>
        <v/>
      </c>
      <c r="B2810" s="24"/>
      <c r="C2810" s="48"/>
      <c r="D2810" s="48"/>
      <c r="E2810" s="33"/>
      <c r="F2810" s="35"/>
      <c r="G2810" s="35"/>
      <c r="H2810" s="49"/>
      <c r="I2810" s="35"/>
      <c r="J2810" s="34"/>
      <c r="K2810" s="62"/>
      <c r="L2810" s="62"/>
      <c r="M2810" s="114"/>
      <c r="N2810" s="116"/>
      <c r="O2810" s="57"/>
      <c r="P2810" s="50"/>
      <c r="Q2810" s="34"/>
      <c r="R2810" s="48"/>
      <c r="T2810" s="231" t="str">
        <f t="shared" ref="T2810:T2873" si="139">IF(ISNUMBER(Q2810),Q2810-S2810,"")</f>
        <v/>
      </c>
      <c r="U2810" s="230"/>
      <c r="W2810" s="221" t="str">
        <f t="shared" ref="W2810:W2873" si="140">IF(ISNUMBER(J2810),ROUND(J2810/(1+L2810/100)*(1-K2810/100),2),"")</f>
        <v/>
      </c>
      <c r="X2810" s="221" t="str">
        <f t="shared" ref="X2810:X2873" si="141">IF(ISNUMBER(J2810),ROUND(J2810/(1+L2810/100),2),"")</f>
        <v/>
      </c>
      <c r="AA2810" s="216" t="str">
        <f>IF(ISNUMBER(J2810),IF(OR(F2810&lt;Soll_Ist_Vergleich!$C$4,F2810&gt;Soll_Ist_Vergleich!$C$5,I2810&lt;Soll_Ist_Vergleich!$C$4,I2810&gt;Soll_Ist_Vergleich!$C$5,O2810&lt;Soll_Ist_Vergleich!$C$4,O2810&gt;Soll_Ist_Vergleich!$C$5),"Datum überprüfen",""),"")</f>
        <v/>
      </c>
    </row>
    <row r="2811" spans="1:27" x14ac:dyDescent="0.2">
      <c r="A2811" s="243" t="str">
        <f>IF(ISBLANK(B2811),"",COUNTA(B$10:B2811))</f>
        <v/>
      </c>
      <c r="B2811" s="24"/>
      <c r="C2811" s="48"/>
      <c r="D2811" s="48"/>
      <c r="E2811" s="33"/>
      <c r="F2811" s="35"/>
      <c r="G2811" s="35"/>
      <c r="H2811" s="49"/>
      <c r="I2811" s="35"/>
      <c r="J2811" s="34"/>
      <c r="K2811" s="62"/>
      <c r="L2811" s="62"/>
      <c r="M2811" s="114"/>
      <c r="N2811" s="116"/>
      <c r="O2811" s="57"/>
      <c r="P2811" s="50"/>
      <c r="Q2811" s="34"/>
      <c r="R2811" s="48"/>
      <c r="T2811" s="231" t="str">
        <f t="shared" si="139"/>
        <v/>
      </c>
      <c r="U2811" s="230"/>
      <c r="W2811" s="221" t="str">
        <f t="shared" si="140"/>
        <v/>
      </c>
      <c r="X2811" s="221" t="str">
        <f t="shared" si="141"/>
        <v/>
      </c>
      <c r="AA2811" s="216" t="str">
        <f>IF(ISNUMBER(J2811),IF(OR(F2811&lt;Soll_Ist_Vergleich!$C$4,F2811&gt;Soll_Ist_Vergleich!$C$5,I2811&lt;Soll_Ist_Vergleich!$C$4,I2811&gt;Soll_Ist_Vergleich!$C$5,O2811&lt;Soll_Ist_Vergleich!$C$4,O2811&gt;Soll_Ist_Vergleich!$C$5),"Datum überprüfen",""),"")</f>
        <v/>
      </c>
    </row>
    <row r="2812" spans="1:27" x14ac:dyDescent="0.2">
      <c r="A2812" s="243" t="str">
        <f>IF(ISBLANK(B2812),"",COUNTA(B$10:B2812))</f>
        <v/>
      </c>
      <c r="B2812" s="24"/>
      <c r="C2812" s="48"/>
      <c r="D2812" s="48"/>
      <c r="E2812" s="33"/>
      <c r="F2812" s="35"/>
      <c r="G2812" s="35"/>
      <c r="H2812" s="49"/>
      <c r="I2812" s="35"/>
      <c r="J2812" s="34"/>
      <c r="K2812" s="62"/>
      <c r="L2812" s="62"/>
      <c r="M2812" s="114"/>
      <c r="N2812" s="116"/>
      <c r="O2812" s="57"/>
      <c r="P2812" s="50"/>
      <c r="Q2812" s="34"/>
      <c r="R2812" s="48"/>
      <c r="T2812" s="231" t="str">
        <f t="shared" si="139"/>
        <v/>
      </c>
      <c r="U2812" s="230"/>
      <c r="W2812" s="221" t="str">
        <f t="shared" si="140"/>
        <v/>
      </c>
      <c r="X2812" s="221" t="str">
        <f t="shared" si="141"/>
        <v/>
      </c>
      <c r="AA2812" s="216" t="str">
        <f>IF(ISNUMBER(J2812),IF(OR(F2812&lt;Soll_Ist_Vergleich!$C$4,F2812&gt;Soll_Ist_Vergleich!$C$5,I2812&lt;Soll_Ist_Vergleich!$C$4,I2812&gt;Soll_Ist_Vergleich!$C$5,O2812&lt;Soll_Ist_Vergleich!$C$4,O2812&gt;Soll_Ist_Vergleich!$C$5),"Datum überprüfen",""),"")</f>
        <v/>
      </c>
    </row>
    <row r="2813" spans="1:27" x14ac:dyDescent="0.2">
      <c r="A2813" s="243" t="str">
        <f>IF(ISBLANK(B2813),"",COUNTA(B$10:B2813))</f>
        <v/>
      </c>
      <c r="B2813" s="24"/>
      <c r="C2813" s="48"/>
      <c r="D2813" s="48"/>
      <c r="E2813" s="33"/>
      <c r="F2813" s="35"/>
      <c r="G2813" s="35"/>
      <c r="H2813" s="49"/>
      <c r="I2813" s="35"/>
      <c r="J2813" s="34"/>
      <c r="K2813" s="62"/>
      <c r="L2813" s="62"/>
      <c r="M2813" s="114"/>
      <c r="N2813" s="116"/>
      <c r="O2813" s="57"/>
      <c r="P2813" s="50"/>
      <c r="Q2813" s="34"/>
      <c r="R2813" s="48"/>
      <c r="T2813" s="231" t="str">
        <f t="shared" si="139"/>
        <v/>
      </c>
      <c r="U2813" s="230"/>
      <c r="W2813" s="221" t="str">
        <f t="shared" si="140"/>
        <v/>
      </c>
      <c r="X2813" s="221" t="str">
        <f t="shared" si="141"/>
        <v/>
      </c>
      <c r="AA2813" s="216" t="str">
        <f>IF(ISNUMBER(J2813),IF(OR(F2813&lt;Soll_Ist_Vergleich!$C$4,F2813&gt;Soll_Ist_Vergleich!$C$5,I2813&lt;Soll_Ist_Vergleich!$C$4,I2813&gt;Soll_Ist_Vergleich!$C$5,O2813&lt;Soll_Ist_Vergleich!$C$4,O2813&gt;Soll_Ist_Vergleich!$C$5),"Datum überprüfen",""),"")</f>
        <v/>
      </c>
    </row>
    <row r="2814" spans="1:27" x14ac:dyDescent="0.2">
      <c r="A2814" s="243" t="str">
        <f>IF(ISBLANK(B2814),"",COUNTA(B$10:B2814))</f>
        <v/>
      </c>
      <c r="B2814" s="24"/>
      <c r="C2814" s="48"/>
      <c r="D2814" s="48"/>
      <c r="E2814" s="33"/>
      <c r="F2814" s="35"/>
      <c r="G2814" s="35"/>
      <c r="H2814" s="49"/>
      <c r="I2814" s="35"/>
      <c r="J2814" s="34"/>
      <c r="K2814" s="62"/>
      <c r="L2814" s="62"/>
      <c r="M2814" s="114"/>
      <c r="N2814" s="116"/>
      <c r="O2814" s="57"/>
      <c r="P2814" s="50"/>
      <c r="Q2814" s="34"/>
      <c r="R2814" s="48"/>
      <c r="T2814" s="231" t="str">
        <f t="shared" si="139"/>
        <v/>
      </c>
      <c r="U2814" s="230"/>
      <c r="W2814" s="221" t="str">
        <f t="shared" si="140"/>
        <v/>
      </c>
      <c r="X2814" s="221" t="str">
        <f t="shared" si="141"/>
        <v/>
      </c>
      <c r="AA2814" s="216" t="str">
        <f>IF(ISNUMBER(J2814),IF(OR(F2814&lt;Soll_Ist_Vergleich!$C$4,F2814&gt;Soll_Ist_Vergleich!$C$5,I2814&lt;Soll_Ist_Vergleich!$C$4,I2814&gt;Soll_Ist_Vergleich!$C$5,O2814&lt;Soll_Ist_Vergleich!$C$4,O2814&gt;Soll_Ist_Vergleich!$C$5),"Datum überprüfen",""),"")</f>
        <v/>
      </c>
    </row>
    <row r="2815" spans="1:27" x14ac:dyDescent="0.2">
      <c r="A2815" s="243" t="str">
        <f>IF(ISBLANK(B2815),"",COUNTA(B$10:B2815))</f>
        <v/>
      </c>
      <c r="B2815" s="24"/>
      <c r="C2815" s="48"/>
      <c r="D2815" s="48"/>
      <c r="E2815" s="33"/>
      <c r="F2815" s="35"/>
      <c r="G2815" s="35"/>
      <c r="H2815" s="49"/>
      <c r="I2815" s="35"/>
      <c r="J2815" s="34"/>
      <c r="K2815" s="62"/>
      <c r="L2815" s="62"/>
      <c r="M2815" s="114"/>
      <c r="N2815" s="116"/>
      <c r="O2815" s="57"/>
      <c r="P2815" s="50"/>
      <c r="Q2815" s="34"/>
      <c r="R2815" s="48"/>
      <c r="T2815" s="231" t="str">
        <f t="shared" si="139"/>
        <v/>
      </c>
      <c r="U2815" s="230"/>
      <c r="W2815" s="221" t="str">
        <f t="shared" si="140"/>
        <v/>
      </c>
      <c r="X2815" s="221" t="str">
        <f t="shared" si="141"/>
        <v/>
      </c>
      <c r="AA2815" s="216" t="str">
        <f>IF(ISNUMBER(J2815),IF(OR(F2815&lt;Soll_Ist_Vergleich!$C$4,F2815&gt;Soll_Ist_Vergleich!$C$5,I2815&lt;Soll_Ist_Vergleich!$C$4,I2815&gt;Soll_Ist_Vergleich!$C$5,O2815&lt;Soll_Ist_Vergleich!$C$4,O2815&gt;Soll_Ist_Vergleich!$C$5),"Datum überprüfen",""),"")</f>
        <v/>
      </c>
    </row>
    <row r="2816" spans="1:27" x14ac:dyDescent="0.2">
      <c r="A2816" s="243" t="str">
        <f>IF(ISBLANK(B2816),"",COUNTA(B$10:B2816))</f>
        <v/>
      </c>
      <c r="B2816" s="24"/>
      <c r="C2816" s="48"/>
      <c r="D2816" s="48"/>
      <c r="E2816" s="33"/>
      <c r="F2816" s="35"/>
      <c r="G2816" s="35"/>
      <c r="H2816" s="49"/>
      <c r="I2816" s="35"/>
      <c r="J2816" s="34"/>
      <c r="K2816" s="62"/>
      <c r="L2816" s="62"/>
      <c r="M2816" s="114"/>
      <c r="N2816" s="116"/>
      <c r="O2816" s="57"/>
      <c r="P2816" s="50"/>
      <c r="Q2816" s="34"/>
      <c r="R2816" s="48"/>
      <c r="T2816" s="231" t="str">
        <f t="shared" si="139"/>
        <v/>
      </c>
      <c r="U2816" s="230"/>
      <c r="W2816" s="221" t="str">
        <f t="shared" si="140"/>
        <v/>
      </c>
      <c r="X2816" s="221" t="str">
        <f t="shared" si="141"/>
        <v/>
      </c>
      <c r="AA2816" s="216" t="str">
        <f>IF(ISNUMBER(J2816),IF(OR(F2816&lt;Soll_Ist_Vergleich!$C$4,F2816&gt;Soll_Ist_Vergleich!$C$5,I2816&lt;Soll_Ist_Vergleich!$C$4,I2816&gt;Soll_Ist_Vergleich!$C$5,O2816&lt;Soll_Ist_Vergleich!$C$4,O2816&gt;Soll_Ist_Vergleich!$C$5),"Datum überprüfen",""),"")</f>
        <v/>
      </c>
    </row>
    <row r="2817" spans="1:27" x14ac:dyDescent="0.2">
      <c r="A2817" s="243" t="str">
        <f>IF(ISBLANK(B2817),"",COUNTA(B$10:B2817))</f>
        <v/>
      </c>
      <c r="B2817" s="24"/>
      <c r="C2817" s="48"/>
      <c r="D2817" s="48"/>
      <c r="E2817" s="33"/>
      <c r="F2817" s="35"/>
      <c r="G2817" s="35"/>
      <c r="H2817" s="49"/>
      <c r="I2817" s="35"/>
      <c r="J2817" s="34"/>
      <c r="K2817" s="62"/>
      <c r="L2817" s="62"/>
      <c r="M2817" s="114"/>
      <c r="N2817" s="116"/>
      <c r="O2817" s="57"/>
      <c r="P2817" s="50"/>
      <c r="Q2817" s="34"/>
      <c r="R2817" s="48"/>
      <c r="T2817" s="231" t="str">
        <f t="shared" si="139"/>
        <v/>
      </c>
      <c r="U2817" s="230"/>
      <c r="W2817" s="221" t="str">
        <f t="shared" si="140"/>
        <v/>
      </c>
      <c r="X2817" s="221" t="str">
        <f t="shared" si="141"/>
        <v/>
      </c>
      <c r="AA2817" s="216" t="str">
        <f>IF(ISNUMBER(J2817),IF(OR(F2817&lt;Soll_Ist_Vergleich!$C$4,F2817&gt;Soll_Ist_Vergleich!$C$5,I2817&lt;Soll_Ist_Vergleich!$C$4,I2817&gt;Soll_Ist_Vergleich!$C$5,O2817&lt;Soll_Ist_Vergleich!$C$4,O2817&gt;Soll_Ist_Vergleich!$C$5),"Datum überprüfen",""),"")</f>
        <v/>
      </c>
    </row>
    <row r="2818" spans="1:27" x14ac:dyDescent="0.2">
      <c r="A2818" s="243" t="str">
        <f>IF(ISBLANK(B2818),"",COUNTA(B$10:B2818))</f>
        <v/>
      </c>
      <c r="B2818" s="24"/>
      <c r="C2818" s="48"/>
      <c r="D2818" s="48"/>
      <c r="E2818" s="33"/>
      <c r="F2818" s="35"/>
      <c r="G2818" s="35"/>
      <c r="H2818" s="49"/>
      <c r="I2818" s="35"/>
      <c r="J2818" s="34"/>
      <c r="K2818" s="62"/>
      <c r="L2818" s="62"/>
      <c r="M2818" s="114"/>
      <c r="N2818" s="116"/>
      <c r="O2818" s="57"/>
      <c r="P2818" s="50"/>
      <c r="Q2818" s="34"/>
      <c r="R2818" s="48"/>
      <c r="T2818" s="231" t="str">
        <f t="shared" si="139"/>
        <v/>
      </c>
      <c r="U2818" s="230"/>
      <c r="W2818" s="221" t="str">
        <f t="shared" si="140"/>
        <v/>
      </c>
      <c r="X2818" s="221" t="str">
        <f t="shared" si="141"/>
        <v/>
      </c>
      <c r="AA2818" s="216" t="str">
        <f>IF(ISNUMBER(J2818),IF(OR(F2818&lt;Soll_Ist_Vergleich!$C$4,F2818&gt;Soll_Ist_Vergleich!$C$5,I2818&lt;Soll_Ist_Vergleich!$C$4,I2818&gt;Soll_Ist_Vergleich!$C$5,O2818&lt;Soll_Ist_Vergleich!$C$4,O2818&gt;Soll_Ist_Vergleich!$C$5),"Datum überprüfen",""),"")</f>
        <v/>
      </c>
    </row>
    <row r="2819" spans="1:27" x14ac:dyDescent="0.2">
      <c r="A2819" s="243" t="str">
        <f>IF(ISBLANK(B2819),"",COUNTA(B$10:B2819))</f>
        <v/>
      </c>
      <c r="B2819" s="24"/>
      <c r="C2819" s="48"/>
      <c r="D2819" s="48"/>
      <c r="E2819" s="33"/>
      <c r="F2819" s="35"/>
      <c r="G2819" s="35"/>
      <c r="H2819" s="49"/>
      <c r="I2819" s="35"/>
      <c r="J2819" s="34"/>
      <c r="K2819" s="62"/>
      <c r="L2819" s="62"/>
      <c r="M2819" s="114"/>
      <c r="N2819" s="116"/>
      <c r="O2819" s="57"/>
      <c r="P2819" s="50"/>
      <c r="Q2819" s="34"/>
      <c r="R2819" s="48"/>
      <c r="T2819" s="231" t="str">
        <f t="shared" si="139"/>
        <v/>
      </c>
      <c r="U2819" s="230"/>
      <c r="W2819" s="221" t="str">
        <f t="shared" si="140"/>
        <v/>
      </c>
      <c r="X2819" s="221" t="str">
        <f t="shared" si="141"/>
        <v/>
      </c>
      <c r="AA2819" s="216" t="str">
        <f>IF(ISNUMBER(J2819),IF(OR(F2819&lt;Soll_Ist_Vergleich!$C$4,F2819&gt;Soll_Ist_Vergleich!$C$5,I2819&lt;Soll_Ist_Vergleich!$C$4,I2819&gt;Soll_Ist_Vergleich!$C$5,O2819&lt;Soll_Ist_Vergleich!$C$4,O2819&gt;Soll_Ist_Vergleich!$C$5),"Datum überprüfen",""),"")</f>
        <v/>
      </c>
    </row>
    <row r="2820" spans="1:27" x14ac:dyDescent="0.2">
      <c r="A2820" s="243" t="str">
        <f>IF(ISBLANK(B2820),"",COUNTA(B$10:B2820))</f>
        <v/>
      </c>
      <c r="B2820" s="24"/>
      <c r="C2820" s="48"/>
      <c r="D2820" s="48"/>
      <c r="E2820" s="33"/>
      <c r="F2820" s="35"/>
      <c r="G2820" s="35"/>
      <c r="H2820" s="49"/>
      <c r="I2820" s="35"/>
      <c r="J2820" s="34"/>
      <c r="K2820" s="62"/>
      <c r="L2820" s="62"/>
      <c r="M2820" s="114"/>
      <c r="N2820" s="116"/>
      <c r="O2820" s="57"/>
      <c r="P2820" s="50"/>
      <c r="Q2820" s="34"/>
      <c r="R2820" s="48"/>
      <c r="T2820" s="231" t="str">
        <f t="shared" si="139"/>
        <v/>
      </c>
      <c r="U2820" s="230"/>
      <c r="W2820" s="221" t="str">
        <f t="shared" si="140"/>
        <v/>
      </c>
      <c r="X2820" s="221" t="str">
        <f t="shared" si="141"/>
        <v/>
      </c>
      <c r="AA2820" s="216" t="str">
        <f>IF(ISNUMBER(J2820),IF(OR(F2820&lt;Soll_Ist_Vergleich!$C$4,F2820&gt;Soll_Ist_Vergleich!$C$5,I2820&lt;Soll_Ist_Vergleich!$C$4,I2820&gt;Soll_Ist_Vergleich!$C$5,O2820&lt;Soll_Ist_Vergleich!$C$4,O2820&gt;Soll_Ist_Vergleich!$C$5),"Datum überprüfen",""),"")</f>
        <v/>
      </c>
    </row>
    <row r="2821" spans="1:27" x14ac:dyDescent="0.2">
      <c r="A2821" s="243" t="str">
        <f>IF(ISBLANK(B2821),"",COUNTA(B$10:B2821))</f>
        <v/>
      </c>
      <c r="B2821" s="24"/>
      <c r="C2821" s="48"/>
      <c r="D2821" s="48"/>
      <c r="E2821" s="33"/>
      <c r="F2821" s="35"/>
      <c r="G2821" s="35"/>
      <c r="H2821" s="49"/>
      <c r="I2821" s="35"/>
      <c r="J2821" s="34"/>
      <c r="K2821" s="62"/>
      <c r="L2821" s="62"/>
      <c r="M2821" s="114"/>
      <c r="N2821" s="116"/>
      <c r="O2821" s="57"/>
      <c r="P2821" s="50"/>
      <c r="Q2821" s="34"/>
      <c r="R2821" s="48"/>
      <c r="T2821" s="231" t="str">
        <f t="shared" si="139"/>
        <v/>
      </c>
      <c r="U2821" s="230"/>
      <c r="W2821" s="221" t="str">
        <f t="shared" si="140"/>
        <v/>
      </c>
      <c r="X2821" s="221" t="str">
        <f t="shared" si="141"/>
        <v/>
      </c>
      <c r="AA2821" s="216" t="str">
        <f>IF(ISNUMBER(J2821),IF(OR(F2821&lt;Soll_Ist_Vergleich!$C$4,F2821&gt;Soll_Ist_Vergleich!$C$5,I2821&lt;Soll_Ist_Vergleich!$C$4,I2821&gt;Soll_Ist_Vergleich!$C$5,O2821&lt;Soll_Ist_Vergleich!$C$4,O2821&gt;Soll_Ist_Vergleich!$C$5),"Datum überprüfen",""),"")</f>
        <v/>
      </c>
    </row>
    <row r="2822" spans="1:27" x14ac:dyDescent="0.2">
      <c r="A2822" s="243" t="str">
        <f>IF(ISBLANK(B2822),"",COUNTA(B$10:B2822))</f>
        <v/>
      </c>
      <c r="B2822" s="24"/>
      <c r="C2822" s="48"/>
      <c r="D2822" s="48"/>
      <c r="E2822" s="33"/>
      <c r="F2822" s="35"/>
      <c r="G2822" s="35"/>
      <c r="H2822" s="49"/>
      <c r="I2822" s="35"/>
      <c r="J2822" s="34"/>
      <c r="K2822" s="62"/>
      <c r="L2822" s="62"/>
      <c r="M2822" s="114"/>
      <c r="N2822" s="116"/>
      <c r="O2822" s="57"/>
      <c r="P2822" s="50"/>
      <c r="Q2822" s="34"/>
      <c r="R2822" s="48"/>
      <c r="T2822" s="231" t="str">
        <f t="shared" si="139"/>
        <v/>
      </c>
      <c r="U2822" s="230"/>
      <c r="W2822" s="221" t="str">
        <f t="shared" si="140"/>
        <v/>
      </c>
      <c r="X2822" s="221" t="str">
        <f t="shared" si="141"/>
        <v/>
      </c>
      <c r="AA2822" s="216" t="str">
        <f>IF(ISNUMBER(J2822),IF(OR(F2822&lt;Soll_Ist_Vergleich!$C$4,F2822&gt;Soll_Ist_Vergleich!$C$5,I2822&lt;Soll_Ist_Vergleich!$C$4,I2822&gt;Soll_Ist_Vergleich!$C$5,O2822&lt;Soll_Ist_Vergleich!$C$4,O2822&gt;Soll_Ist_Vergleich!$C$5),"Datum überprüfen",""),"")</f>
        <v/>
      </c>
    </row>
    <row r="2823" spans="1:27" x14ac:dyDescent="0.2">
      <c r="A2823" s="243" t="str">
        <f>IF(ISBLANK(B2823),"",COUNTA(B$10:B2823))</f>
        <v/>
      </c>
      <c r="B2823" s="24"/>
      <c r="C2823" s="48"/>
      <c r="D2823" s="48"/>
      <c r="E2823" s="33"/>
      <c r="F2823" s="35"/>
      <c r="G2823" s="35"/>
      <c r="H2823" s="49"/>
      <c r="I2823" s="35"/>
      <c r="J2823" s="34"/>
      <c r="K2823" s="62"/>
      <c r="L2823" s="62"/>
      <c r="M2823" s="114"/>
      <c r="N2823" s="116"/>
      <c r="O2823" s="57"/>
      <c r="P2823" s="50"/>
      <c r="Q2823" s="34"/>
      <c r="R2823" s="48"/>
      <c r="T2823" s="231" t="str">
        <f t="shared" si="139"/>
        <v/>
      </c>
      <c r="U2823" s="230"/>
      <c r="W2823" s="221" t="str">
        <f t="shared" si="140"/>
        <v/>
      </c>
      <c r="X2823" s="221" t="str">
        <f t="shared" si="141"/>
        <v/>
      </c>
      <c r="AA2823" s="216" t="str">
        <f>IF(ISNUMBER(J2823),IF(OR(F2823&lt;Soll_Ist_Vergleich!$C$4,F2823&gt;Soll_Ist_Vergleich!$C$5,I2823&lt;Soll_Ist_Vergleich!$C$4,I2823&gt;Soll_Ist_Vergleich!$C$5,O2823&lt;Soll_Ist_Vergleich!$C$4,O2823&gt;Soll_Ist_Vergleich!$C$5),"Datum überprüfen",""),"")</f>
        <v/>
      </c>
    </row>
    <row r="2824" spans="1:27" x14ac:dyDescent="0.2">
      <c r="A2824" s="243" t="str">
        <f>IF(ISBLANK(B2824),"",COUNTA(B$10:B2824))</f>
        <v/>
      </c>
      <c r="B2824" s="24"/>
      <c r="C2824" s="48"/>
      <c r="D2824" s="48"/>
      <c r="E2824" s="33"/>
      <c r="F2824" s="35"/>
      <c r="G2824" s="35"/>
      <c r="H2824" s="49"/>
      <c r="I2824" s="35"/>
      <c r="J2824" s="34"/>
      <c r="K2824" s="62"/>
      <c r="L2824" s="62"/>
      <c r="M2824" s="114"/>
      <c r="N2824" s="116"/>
      <c r="O2824" s="57"/>
      <c r="P2824" s="50"/>
      <c r="Q2824" s="34"/>
      <c r="R2824" s="48"/>
      <c r="T2824" s="231" t="str">
        <f t="shared" si="139"/>
        <v/>
      </c>
      <c r="U2824" s="230"/>
      <c r="W2824" s="221" t="str">
        <f t="shared" si="140"/>
        <v/>
      </c>
      <c r="X2824" s="221" t="str">
        <f t="shared" si="141"/>
        <v/>
      </c>
      <c r="AA2824" s="216" t="str">
        <f>IF(ISNUMBER(J2824),IF(OR(F2824&lt;Soll_Ist_Vergleich!$C$4,F2824&gt;Soll_Ist_Vergleich!$C$5,I2824&lt;Soll_Ist_Vergleich!$C$4,I2824&gt;Soll_Ist_Vergleich!$C$5,O2824&lt;Soll_Ist_Vergleich!$C$4,O2824&gt;Soll_Ist_Vergleich!$C$5),"Datum überprüfen",""),"")</f>
        <v/>
      </c>
    </row>
    <row r="2825" spans="1:27" x14ac:dyDescent="0.2">
      <c r="A2825" s="243" t="str">
        <f>IF(ISBLANK(B2825),"",COUNTA(B$10:B2825))</f>
        <v/>
      </c>
      <c r="B2825" s="24"/>
      <c r="C2825" s="48"/>
      <c r="D2825" s="48"/>
      <c r="E2825" s="33"/>
      <c r="F2825" s="35"/>
      <c r="G2825" s="35"/>
      <c r="H2825" s="49"/>
      <c r="I2825" s="35"/>
      <c r="J2825" s="34"/>
      <c r="K2825" s="62"/>
      <c r="L2825" s="62"/>
      <c r="M2825" s="114"/>
      <c r="N2825" s="116"/>
      <c r="O2825" s="57"/>
      <c r="P2825" s="50"/>
      <c r="Q2825" s="34"/>
      <c r="R2825" s="48"/>
      <c r="T2825" s="231" t="str">
        <f t="shared" si="139"/>
        <v/>
      </c>
      <c r="U2825" s="230"/>
      <c r="W2825" s="221" t="str">
        <f t="shared" si="140"/>
        <v/>
      </c>
      <c r="X2825" s="221" t="str">
        <f t="shared" si="141"/>
        <v/>
      </c>
      <c r="AA2825" s="216" t="str">
        <f>IF(ISNUMBER(J2825),IF(OR(F2825&lt;Soll_Ist_Vergleich!$C$4,F2825&gt;Soll_Ist_Vergleich!$C$5,I2825&lt;Soll_Ist_Vergleich!$C$4,I2825&gt;Soll_Ist_Vergleich!$C$5,O2825&lt;Soll_Ist_Vergleich!$C$4,O2825&gt;Soll_Ist_Vergleich!$C$5),"Datum überprüfen",""),"")</f>
        <v/>
      </c>
    </row>
    <row r="2826" spans="1:27" x14ac:dyDescent="0.2">
      <c r="A2826" s="243" t="str">
        <f>IF(ISBLANK(B2826),"",COUNTA(B$10:B2826))</f>
        <v/>
      </c>
      <c r="B2826" s="24"/>
      <c r="C2826" s="48"/>
      <c r="D2826" s="48"/>
      <c r="E2826" s="33"/>
      <c r="F2826" s="35"/>
      <c r="G2826" s="35"/>
      <c r="H2826" s="49"/>
      <c r="I2826" s="35"/>
      <c r="J2826" s="34"/>
      <c r="K2826" s="62"/>
      <c r="L2826" s="62"/>
      <c r="M2826" s="114"/>
      <c r="N2826" s="116"/>
      <c r="O2826" s="57"/>
      <c r="P2826" s="50"/>
      <c r="Q2826" s="34"/>
      <c r="R2826" s="48"/>
      <c r="T2826" s="231" t="str">
        <f t="shared" si="139"/>
        <v/>
      </c>
      <c r="U2826" s="230"/>
      <c r="W2826" s="221" t="str">
        <f t="shared" si="140"/>
        <v/>
      </c>
      <c r="X2826" s="221" t="str">
        <f t="shared" si="141"/>
        <v/>
      </c>
      <c r="AA2826" s="216" t="str">
        <f>IF(ISNUMBER(J2826),IF(OR(F2826&lt;Soll_Ist_Vergleich!$C$4,F2826&gt;Soll_Ist_Vergleich!$C$5,I2826&lt;Soll_Ist_Vergleich!$C$4,I2826&gt;Soll_Ist_Vergleich!$C$5,O2826&lt;Soll_Ist_Vergleich!$C$4,O2826&gt;Soll_Ist_Vergleich!$C$5),"Datum überprüfen",""),"")</f>
        <v/>
      </c>
    </row>
    <row r="2827" spans="1:27" x14ac:dyDescent="0.2">
      <c r="A2827" s="243" t="str">
        <f>IF(ISBLANK(B2827),"",COUNTA(B$10:B2827))</f>
        <v/>
      </c>
      <c r="B2827" s="24"/>
      <c r="C2827" s="48"/>
      <c r="D2827" s="48"/>
      <c r="E2827" s="33"/>
      <c r="F2827" s="35"/>
      <c r="G2827" s="35"/>
      <c r="H2827" s="49"/>
      <c r="I2827" s="35"/>
      <c r="J2827" s="34"/>
      <c r="K2827" s="62"/>
      <c r="L2827" s="62"/>
      <c r="M2827" s="114"/>
      <c r="N2827" s="116"/>
      <c r="O2827" s="57"/>
      <c r="P2827" s="50"/>
      <c r="Q2827" s="34"/>
      <c r="R2827" s="48"/>
      <c r="T2827" s="231" t="str">
        <f t="shared" si="139"/>
        <v/>
      </c>
      <c r="U2827" s="230"/>
      <c r="W2827" s="221" t="str">
        <f t="shared" si="140"/>
        <v/>
      </c>
      <c r="X2827" s="221" t="str">
        <f t="shared" si="141"/>
        <v/>
      </c>
      <c r="AA2827" s="216" t="str">
        <f>IF(ISNUMBER(J2827),IF(OR(F2827&lt;Soll_Ist_Vergleich!$C$4,F2827&gt;Soll_Ist_Vergleich!$C$5,I2827&lt;Soll_Ist_Vergleich!$C$4,I2827&gt;Soll_Ist_Vergleich!$C$5,O2827&lt;Soll_Ist_Vergleich!$C$4,O2827&gt;Soll_Ist_Vergleich!$C$5),"Datum überprüfen",""),"")</f>
        <v/>
      </c>
    </row>
    <row r="2828" spans="1:27" x14ac:dyDescent="0.2">
      <c r="A2828" s="243" t="str">
        <f>IF(ISBLANK(B2828),"",COUNTA(B$10:B2828))</f>
        <v/>
      </c>
      <c r="B2828" s="24"/>
      <c r="C2828" s="48"/>
      <c r="D2828" s="48"/>
      <c r="E2828" s="33"/>
      <c r="F2828" s="35"/>
      <c r="G2828" s="35"/>
      <c r="H2828" s="49"/>
      <c r="I2828" s="35"/>
      <c r="J2828" s="34"/>
      <c r="K2828" s="62"/>
      <c r="L2828" s="62"/>
      <c r="M2828" s="114"/>
      <c r="N2828" s="116"/>
      <c r="O2828" s="57"/>
      <c r="P2828" s="50"/>
      <c r="Q2828" s="34"/>
      <c r="R2828" s="48"/>
      <c r="T2828" s="231" t="str">
        <f t="shared" si="139"/>
        <v/>
      </c>
      <c r="U2828" s="230"/>
      <c r="W2828" s="221" t="str">
        <f t="shared" si="140"/>
        <v/>
      </c>
      <c r="X2828" s="221" t="str">
        <f t="shared" si="141"/>
        <v/>
      </c>
      <c r="AA2828" s="216" t="str">
        <f>IF(ISNUMBER(J2828),IF(OR(F2828&lt;Soll_Ist_Vergleich!$C$4,F2828&gt;Soll_Ist_Vergleich!$C$5,I2828&lt;Soll_Ist_Vergleich!$C$4,I2828&gt;Soll_Ist_Vergleich!$C$5,O2828&lt;Soll_Ist_Vergleich!$C$4,O2828&gt;Soll_Ist_Vergleich!$C$5),"Datum überprüfen",""),"")</f>
        <v/>
      </c>
    </row>
    <row r="2829" spans="1:27" x14ac:dyDescent="0.2">
      <c r="A2829" s="243" t="str">
        <f>IF(ISBLANK(B2829),"",COUNTA(B$10:B2829))</f>
        <v/>
      </c>
      <c r="B2829" s="24"/>
      <c r="C2829" s="48"/>
      <c r="D2829" s="48"/>
      <c r="E2829" s="33"/>
      <c r="F2829" s="35"/>
      <c r="G2829" s="35"/>
      <c r="H2829" s="49"/>
      <c r="I2829" s="35"/>
      <c r="J2829" s="34"/>
      <c r="K2829" s="62"/>
      <c r="L2829" s="62"/>
      <c r="M2829" s="114"/>
      <c r="N2829" s="116"/>
      <c r="O2829" s="57"/>
      <c r="P2829" s="50"/>
      <c r="Q2829" s="34"/>
      <c r="R2829" s="48"/>
      <c r="T2829" s="231" t="str">
        <f t="shared" si="139"/>
        <v/>
      </c>
      <c r="U2829" s="230"/>
      <c r="W2829" s="221" t="str">
        <f t="shared" si="140"/>
        <v/>
      </c>
      <c r="X2829" s="221" t="str">
        <f t="shared" si="141"/>
        <v/>
      </c>
      <c r="AA2829" s="216" t="str">
        <f>IF(ISNUMBER(J2829),IF(OR(F2829&lt;Soll_Ist_Vergleich!$C$4,F2829&gt;Soll_Ist_Vergleich!$C$5,I2829&lt;Soll_Ist_Vergleich!$C$4,I2829&gt;Soll_Ist_Vergleich!$C$5,O2829&lt;Soll_Ist_Vergleich!$C$4,O2829&gt;Soll_Ist_Vergleich!$C$5),"Datum überprüfen",""),"")</f>
        <v/>
      </c>
    </row>
    <row r="2830" spans="1:27" x14ac:dyDescent="0.2">
      <c r="A2830" s="243" t="str">
        <f>IF(ISBLANK(B2830),"",COUNTA(B$10:B2830))</f>
        <v/>
      </c>
      <c r="B2830" s="24"/>
      <c r="C2830" s="48"/>
      <c r="D2830" s="48"/>
      <c r="E2830" s="33"/>
      <c r="F2830" s="35"/>
      <c r="G2830" s="35"/>
      <c r="H2830" s="49"/>
      <c r="I2830" s="35"/>
      <c r="J2830" s="34"/>
      <c r="K2830" s="62"/>
      <c r="L2830" s="62"/>
      <c r="M2830" s="114"/>
      <c r="N2830" s="116"/>
      <c r="O2830" s="57"/>
      <c r="P2830" s="50"/>
      <c r="Q2830" s="34"/>
      <c r="R2830" s="48"/>
      <c r="T2830" s="231" t="str">
        <f t="shared" si="139"/>
        <v/>
      </c>
      <c r="U2830" s="230"/>
      <c r="W2830" s="221" t="str">
        <f t="shared" si="140"/>
        <v/>
      </c>
      <c r="X2830" s="221" t="str">
        <f t="shared" si="141"/>
        <v/>
      </c>
      <c r="AA2830" s="216" t="str">
        <f>IF(ISNUMBER(J2830),IF(OR(F2830&lt;Soll_Ist_Vergleich!$C$4,F2830&gt;Soll_Ist_Vergleich!$C$5,I2830&lt;Soll_Ist_Vergleich!$C$4,I2830&gt;Soll_Ist_Vergleich!$C$5,O2830&lt;Soll_Ist_Vergleich!$C$4,O2830&gt;Soll_Ist_Vergleich!$C$5),"Datum überprüfen",""),"")</f>
        <v/>
      </c>
    </row>
    <row r="2831" spans="1:27" x14ac:dyDescent="0.2">
      <c r="A2831" s="243" t="str">
        <f>IF(ISBLANK(B2831),"",COUNTA(B$10:B2831))</f>
        <v/>
      </c>
      <c r="B2831" s="24"/>
      <c r="C2831" s="48"/>
      <c r="D2831" s="48"/>
      <c r="E2831" s="33"/>
      <c r="F2831" s="35"/>
      <c r="G2831" s="35"/>
      <c r="H2831" s="49"/>
      <c r="I2831" s="35"/>
      <c r="J2831" s="34"/>
      <c r="K2831" s="62"/>
      <c r="L2831" s="62"/>
      <c r="M2831" s="114"/>
      <c r="N2831" s="116"/>
      <c r="O2831" s="57"/>
      <c r="P2831" s="50"/>
      <c r="Q2831" s="34"/>
      <c r="R2831" s="48"/>
      <c r="T2831" s="231" t="str">
        <f t="shared" si="139"/>
        <v/>
      </c>
      <c r="U2831" s="230"/>
      <c r="W2831" s="221" t="str">
        <f t="shared" si="140"/>
        <v/>
      </c>
      <c r="X2831" s="221" t="str">
        <f t="shared" si="141"/>
        <v/>
      </c>
      <c r="AA2831" s="216" t="str">
        <f>IF(ISNUMBER(J2831),IF(OR(F2831&lt;Soll_Ist_Vergleich!$C$4,F2831&gt;Soll_Ist_Vergleich!$C$5,I2831&lt;Soll_Ist_Vergleich!$C$4,I2831&gt;Soll_Ist_Vergleich!$C$5,O2831&lt;Soll_Ist_Vergleich!$C$4,O2831&gt;Soll_Ist_Vergleich!$C$5),"Datum überprüfen",""),"")</f>
        <v/>
      </c>
    </row>
    <row r="2832" spans="1:27" x14ac:dyDescent="0.2">
      <c r="A2832" s="243" t="str">
        <f>IF(ISBLANK(B2832),"",COUNTA(B$10:B2832))</f>
        <v/>
      </c>
      <c r="B2832" s="24"/>
      <c r="C2832" s="48"/>
      <c r="D2832" s="48"/>
      <c r="E2832" s="33"/>
      <c r="F2832" s="35"/>
      <c r="G2832" s="35"/>
      <c r="H2832" s="49"/>
      <c r="I2832" s="35"/>
      <c r="J2832" s="34"/>
      <c r="K2832" s="62"/>
      <c r="L2832" s="62"/>
      <c r="M2832" s="114"/>
      <c r="N2832" s="116"/>
      <c r="O2832" s="57"/>
      <c r="P2832" s="50"/>
      <c r="Q2832" s="34"/>
      <c r="R2832" s="48"/>
      <c r="T2832" s="231" t="str">
        <f t="shared" si="139"/>
        <v/>
      </c>
      <c r="U2832" s="230"/>
      <c r="W2832" s="221" t="str">
        <f t="shared" si="140"/>
        <v/>
      </c>
      <c r="X2832" s="221" t="str">
        <f t="shared" si="141"/>
        <v/>
      </c>
      <c r="AA2832" s="216" t="str">
        <f>IF(ISNUMBER(J2832),IF(OR(F2832&lt;Soll_Ist_Vergleich!$C$4,F2832&gt;Soll_Ist_Vergleich!$C$5,I2832&lt;Soll_Ist_Vergleich!$C$4,I2832&gt;Soll_Ist_Vergleich!$C$5,O2832&lt;Soll_Ist_Vergleich!$C$4,O2832&gt;Soll_Ist_Vergleich!$C$5),"Datum überprüfen",""),"")</f>
        <v/>
      </c>
    </row>
    <row r="2833" spans="1:27" x14ac:dyDescent="0.2">
      <c r="A2833" s="243" t="str">
        <f>IF(ISBLANK(B2833),"",COUNTA(B$10:B2833))</f>
        <v/>
      </c>
      <c r="B2833" s="24"/>
      <c r="C2833" s="48"/>
      <c r="D2833" s="48"/>
      <c r="E2833" s="33"/>
      <c r="F2833" s="35"/>
      <c r="G2833" s="35"/>
      <c r="H2833" s="49"/>
      <c r="I2833" s="35"/>
      <c r="J2833" s="34"/>
      <c r="K2833" s="62"/>
      <c r="L2833" s="62"/>
      <c r="M2833" s="114"/>
      <c r="N2833" s="116"/>
      <c r="O2833" s="57"/>
      <c r="P2833" s="50"/>
      <c r="Q2833" s="34"/>
      <c r="R2833" s="48"/>
      <c r="T2833" s="231" t="str">
        <f t="shared" si="139"/>
        <v/>
      </c>
      <c r="U2833" s="230"/>
      <c r="W2833" s="221" t="str">
        <f t="shared" si="140"/>
        <v/>
      </c>
      <c r="X2833" s="221" t="str">
        <f t="shared" si="141"/>
        <v/>
      </c>
      <c r="AA2833" s="216" t="str">
        <f>IF(ISNUMBER(J2833),IF(OR(F2833&lt;Soll_Ist_Vergleich!$C$4,F2833&gt;Soll_Ist_Vergleich!$C$5,I2833&lt;Soll_Ist_Vergleich!$C$4,I2833&gt;Soll_Ist_Vergleich!$C$5,O2833&lt;Soll_Ist_Vergleich!$C$4,O2833&gt;Soll_Ist_Vergleich!$C$5),"Datum überprüfen",""),"")</f>
        <v/>
      </c>
    </row>
    <row r="2834" spans="1:27" x14ac:dyDescent="0.2">
      <c r="A2834" s="243" t="str">
        <f>IF(ISBLANK(B2834),"",COUNTA(B$10:B2834))</f>
        <v/>
      </c>
      <c r="B2834" s="24"/>
      <c r="C2834" s="48"/>
      <c r="D2834" s="48"/>
      <c r="E2834" s="33"/>
      <c r="F2834" s="35"/>
      <c r="G2834" s="35"/>
      <c r="H2834" s="49"/>
      <c r="I2834" s="35"/>
      <c r="J2834" s="34"/>
      <c r="K2834" s="62"/>
      <c r="L2834" s="62"/>
      <c r="M2834" s="114"/>
      <c r="N2834" s="116"/>
      <c r="O2834" s="57"/>
      <c r="P2834" s="50"/>
      <c r="Q2834" s="34"/>
      <c r="R2834" s="48"/>
      <c r="T2834" s="231" t="str">
        <f t="shared" si="139"/>
        <v/>
      </c>
      <c r="U2834" s="230"/>
      <c r="W2834" s="221" t="str">
        <f t="shared" si="140"/>
        <v/>
      </c>
      <c r="X2834" s="221" t="str">
        <f t="shared" si="141"/>
        <v/>
      </c>
      <c r="AA2834" s="216" t="str">
        <f>IF(ISNUMBER(J2834),IF(OR(F2834&lt;Soll_Ist_Vergleich!$C$4,F2834&gt;Soll_Ist_Vergleich!$C$5,I2834&lt;Soll_Ist_Vergleich!$C$4,I2834&gt;Soll_Ist_Vergleich!$C$5,O2834&lt;Soll_Ist_Vergleich!$C$4,O2834&gt;Soll_Ist_Vergleich!$C$5),"Datum überprüfen",""),"")</f>
        <v/>
      </c>
    </row>
    <row r="2835" spans="1:27" x14ac:dyDescent="0.2">
      <c r="A2835" s="243" t="str">
        <f>IF(ISBLANK(B2835),"",COUNTA(B$10:B2835))</f>
        <v/>
      </c>
      <c r="B2835" s="24"/>
      <c r="C2835" s="48"/>
      <c r="D2835" s="48"/>
      <c r="E2835" s="33"/>
      <c r="F2835" s="35"/>
      <c r="G2835" s="35"/>
      <c r="H2835" s="49"/>
      <c r="I2835" s="35"/>
      <c r="J2835" s="34"/>
      <c r="K2835" s="62"/>
      <c r="L2835" s="62"/>
      <c r="M2835" s="114"/>
      <c r="N2835" s="116"/>
      <c r="O2835" s="57"/>
      <c r="P2835" s="50"/>
      <c r="Q2835" s="34"/>
      <c r="R2835" s="48"/>
      <c r="T2835" s="231" t="str">
        <f t="shared" si="139"/>
        <v/>
      </c>
      <c r="U2835" s="230"/>
      <c r="W2835" s="221" t="str">
        <f t="shared" si="140"/>
        <v/>
      </c>
      <c r="X2835" s="221" t="str">
        <f t="shared" si="141"/>
        <v/>
      </c>
      <c r="AA2835" s="216" t="str">
        <f>IF(ISNUMBER(J2835),IF(OR(F2835&lt;Soll_Ist_Vergleich!$C$4,F2835&gt;Soll_Ist_Vergleich!$C$5,I2835&lt;Soll_Ist_Vergleich!$C$4,I2835&gt;Soll_Ist_Vergleich!$C$5,O2835&lt;Soll_Ist_Vergleich!$C$4,O2835&gt;Soll_Ist_Vergleich!$C$5),"Datum überprüfen",""),"")</f>
        <v/>
      </c>
    </row>
    <row r="2836" spans="1:27" x14ac:dyDescent="0.2">
      <c r="A2836" s="243" t="str">
        <f>IF(ISBLANK(B2836),"",COUNTA(B$10:B2836))</f>
        <v/>
      </c>
      <c r="B2836" s="24"/>
      <c r="C2836" s="48"/>
      <c r="D2836" s="48"/>
      <c r="E2836" s="33"/>
      <c r="F2836" s="35"/>
      <c r="G2836" s="35"/>
      <c r="H2836" s="49"/>
      <c r="I2836" s="35"/>
      <c r="J2836" s="34"/>
      <c r="K2836" s="62"/>
      <c r="L2836" s="62"/>
      <c r="M2836" s="114"/>
      <c r="N2836" s="116"/>
      <c r="O2836" s="57"/>
      <c r="P2836" s="50"/>
      <c r="Q2836" s="34"/>
      <c r="R2836" s="48"/>
      <c r="T2836" s="231" t="str">
        <f t="shared" si="139"/>
        <v/>
      </c>
      <c r="U2836" s="230"/>
      <c r="W2836" s="221" t="str">
        <f t="shared" si="140"/>
        <v/>
      </c>
      <c r="X2836" s="221" t="str">
        <f t="shared" si="141"/>
        <v/>
      </c>
      <c r="AA2836" s="216" t="str">
        <f>IF(ISNUMBER(J2836),IF(OR(F2836&lt;Soll_Ist_Vergleich!$C$4,F2836&gt;Soll_Ist_Vergleich!$C$5,I2836&lt;Soll_Ist_Vergleich!$C$4,I2836&gt;Soll_Ist_Vergleich!$C$5,O2836&lt;Soll_Ist_Vergleich!$C$4,O2836&gt;Soll_Ist_Vergleich!$C$5),"Datum überprüfen",""),"")</f>
        <v/>
      </c>
    </row>
    <row r="2837" spans="1:27" x14ac:dyDescent="0.2">
      <c r="A2837" s="243" t="str">
        <f>IF(ISBLANK(B2837),"",COUNTA(B$10:B2837))</f>
        <v/>
      </c>
      <c r="B2837" s="24"/>
      <c r="C2837" s="48"/>
      <c r="D2837" s="48"/>
      <c r="E2837" s="33"/>
      <c r="F2837" s="35"/>
      <c r="G2837" s="35"/>
      <c r="H2837" s="49"/>
      <c r="I2837" s="35"/>
      <c r="J2837" s="34"/>
      <c r="K2837" s="62"/>
      <c r="L2837" s="62"/>
      <c r="M2837" s="114"/>
      <c r="N2837" s="116"/>
      <c r="O2837" s="57"/>
      <c r="P2837" s="50"/>
      <c r="Q2837" s="34"/>
      <c r="R2837" s="48"/>
      <c r="T2837" s="231" t="str">
        <f t="shared" si="139"/>
        <v/>
      </c>
      <c r="U2837" s="230"/>
      <c r="W2837" s="221" t="str">
        <f t="shared" si="140"/>
        <v/>
      </c>
      <c r="X2837" s="221" t="str">
        <f t="shared" si="141"/>
        <v/>
      </c>
      <c r="AA2837" s="216" t="str">
        <f>IF(ISNUMBER(J2837),IF(OR(F2837&lt;Soll_Ist_Vergleich!$C$4,F2837&gt;Soll_Ist_Vergleich!$C$5,I2837&lt;Soll_Ist_Vergleich!$C$4,I2837&gt;Soll_Ist_Vergleich!$C$5,O2837&lt;Soll_Ist_Vergleich!$C$4,O2837&gt;Soll_Ist_Vergleich!$C$5),"Datum überprüfen",""),"")</f>
        <v/>
      </c>
    </row>
    <row r="2838" spans="1:27" x14ac:dyDescent="0.2">
      <c r="A2838" s="243" t="str">
        <f>IF(ISBLANK(B2838),"",COUNTA(B$10:B2838))</f>
        <v/>
      </c>
      <c r="B2838" s="24"/>
      <c r="C2838" s="48"/>
      <c r="D2838" s="48"/>
      <c r="E2838" s="33"/>
      <c r="F2838" s="35"/>
      <c r="G2838" s="35"/>
      <c r="H2838" s="49"/>
      <c r="I2838" s="35"/>
      <c r="J2838" s="34"/>
      <c r="K2838" s="62"/>
      <c r="L2838" s="62"/>
      <c r="M2838" s="114"/>
      <c r="N2838" s="116"/>
      <c r="O2838" s="57"/>
      <c r="P2838" s="50"/>
      <c r="Q2838" s="34"/>
      <c r="R2838" s="48"/>
      <c r="T2838" s="231" t="str">
        <f t="shared" si="139"/>
        <v/>
      </c>
      <c r="U2838" s="230"/>
      <c r="W2838" s="221" t="str">
        <f t="shared" si="140"/>
        <v/>
      </c>
      <c r="X2838" s="221" t="str">
        <f t="shared" si="141"/>
        <v/>
      </c>
      <c r="AA2838" s="216" t="str">
        <f>IF(ISNUMBER(J2838),IF(OR(F2838&lt;Soll_Ist_Vergleich!$C$4,F2838&gt;Soll_Ist_Vergleich!$C$5,I2838&lt;Soll_Ist_Vergleich!$C$4,I2838&gt;Soll_Ist_Vergleich!$C$5,O2838&lt;Soll_Ist_Vergleich!$C$4,O2838&gt;Soll_Ist_Vergleich!$C$5),"Datum überprüfen",""),"")</f>
        <v/>
      </c>
    </row>
    <row r="2839" spans="1:27" x14ac:dyDescent="0.2">
      <c r="A2839" s="243" t="str">
        <f>IF(ISBLANK(B2839),"",COUNTA(B$10:B2839))</f>
        <v/>
      </c>
      <c r="B2839" s="24"/>
      <c r="C2839" s="48"/>
      <c r="D2839" s="48"/>
      <c r="E2839" s="33"/>
      <c r="F2839" s="35"/>
      <c r="G2839" s="35"/>
      <c r="H2839" s="49"/>
      <c r="I2839" s="35"/>
      <c r="J2839" s="34"/>
      <c r="K2839" s="62"/>
      <c r="L2839" s="62"/>
      <c r="M2839" s="114"/>
      <c r="N2839" s="116"/>
      <c r="O2839" s="57"/>
      <c r="P2839" s="50"/>
      <c r="Q2839" s="34"/>
      <c r="R2839" s="48"/>
      <c r="T2839" s="231" t="str">
        <f t="shared" si="139"/>
        <v/>
      </c>
      <c r="U2839" s="230"/>
      <c r="W2839" s="221" t="str">
        <f t="shared" si="140"/>
        <v/>
      </c>
      <c r="X2839" s="221" t="str">
        <f t="shared" si="141"/>
        <v/>
      </c>
      <c r="AA2839" s="216" t="str">
        <f>IF(ISNUMBER(J2839),IF(OR(F2839&lt;Soll_Ist_Vergleich!$C$4,F2839&gt;Soll_Ist_Vergleich!$C$5,I2839&lt;Soll_Ist_Vergleich!$C$4,I2839&gt;Soll_Ist_Vergleich!$C$5,O2839&lt;Soll_Ist_Vergleich!$C$4,O2839&gt;Soll_Ist_Vergleich!$C$5),"Datum überprüfen",""),"")</f>
        <v/>
      </c>
    </row>
    <row r="2840" spans="1:27" x14ac:dyDescent="0.2">
      <c r="A2840" s="243" t="str">
        <f>IF(ISBLANK(B2840),"",COUNTA(B$10:B2840))</f>
        <v/>
      </c>
      <c r="B2840" s="24"/>
      <c r="C2840" s="48"/>
      <c r="D2840" s="48"/>
      <c r="E2840" s="33"/>
      <c r="F2840" s="35"/>
      <c r="G2840" s="35"/>
      <c r="H2840" s="49"/>
      <c r="I2840" s="35"/>
      <c r="J2840" s="34"/>
      <c r="K2840" s="62"/>
      <c r="L2840" s="62"/>
      <c r="M2840" s="114"/>
      <c r="N2840" s="116"/>
      <c r="O2840" s="57"/>
      <c r="P2840" s="50"/>
      <c r="Q2840" s="34"/>
      <c r="R2840" s="48"/>
      <c r="T2840" s="231" t="str">
        <f t="shared" si="139"/>
        <v/>
      </c>
      <c r="U2840" s="230"/>
      <c r="W2840" s="221" t="str">
        <f t="shared" si="140"/>
        <v/>
      </c>
      <c r="X2840" s="221" t="str">
        <f t="shared" si="141"/>
        <v/>
      </c>
      <c r="AA2840" s="216" t="str">
        <f>IF(ISNUMBER(J2840),IF(OR(F2840&lt;Soll_Ist_Vergleich!$C$4,F2840&gt;Soll_Ist_Vergleich!$C$5,I2840&lt;Soll_Ist_Vergleich!$C$4,I2840&gt;Soll_Ist_Vergleich!$C$5,O2840&lt;Soll_Ist_Vergleich!$C$4,O2840&gt;Soll_Ist_Vergleich!$C$5),"Datum überprüfen",""),"")</f>
        <v/>
      </c>
    </row>
    <row r="2841" spans="1:27" x14ac:dyDescent="0.2">
      <c r="A2841" s="243" t="str">
        <f>IF(ISBLANK(B2841),"",COUNTA(B$10:B2841))</f>
        <v/>
      </c>
      <c r="B2841" s="24"/>
      <c r="C2841" s="48"/>
      <c r="D2841" s="48"/>
      <c r="E2841" s="33"/>
      <c r="F2841" s="35"/>
      <c r="G2841" s="35"/>
      <c r="H2841" s="49"/>
      <c r="I2841" s="35"/>
      <c r="J2841" s="34"/>
      <c r="K2841" s="62"/>
      <c r="L2841" s="62"/>
      <c r="M2841" s="114"/>
      <c r="N2841" s="116"/>
      <c r="O2841" s="57"/>
      <c r="P2841" s="50"/>
      <c r="Q2841" s="34"/>
      <c r="R2841" s="48"/>
      <c r="T2841" s="231" t="str">
        <f t="shared" si="139"/>
        <v/>
      </c>
      <c r="U2841" s="230"/>
      <c r="W2841" s="221" t="str">
        <f t="shared" si="140"/>
        <v/>
      </c>
      <c r="X2841" s="221" t="str">
        <f t="shared" si="141"/>
        <v/>
      </c>
      <c r="AA2841" s="216" t="str">
        <f>IF(ISNUMBER(J2841),IF(OR(F2841&lt;Soll_Ist_Vergleich!$C$4,F2841&gt;Soll_Ist_Vergleich!$C$5,I2841&lt;Soll_Ist_Vergleich!$C$4,I2841&gt;Soll_Ist_Vergleich!$C$5,O2841&lt;Soll_Ist_Vergleich!$C$4,O2841&gt;Soll_Ist_Vergleich!$C$5),"Datum überprüfen",""),"")</f>
        <v/>
      </c>
    </row>
    <row r="2842" spans="1:27" x14ac:dyDescent="0.2">
      <c r="A2842" s="243" t="str">
        <f>IF(ISBLANK(B2842),"",COUNTA(B$10:B2842))</f>
        <v/>
      </c>
      <c r="B2842" s="24"/>
      <c r="C2842" s="48"/>
      <c r="D2842" s="48"/>
      <c r="E2842" s="33"/>
      <c r="F2842" s="35"/>
      <c r="G2842" s="35"/>
      <c r="H2842" s="49"/>
      <c r="I2842" s="35"/>
      <c r="J2842" s="34"/>
      <c r="K2842" s="62"/>
      <c r="L2842" s="62"/>
      <c r="M2842" s="114"/>
      <c r="N2842" s="116"/>
      <c r="O2842" s="57"/>
      <c r="P2842" s="50"/>
      <c r="Q2842" s="34"/>
      <c r="R2842" s="48"/>
      <c r="T2842" s="231" t="str">
        <f t="shared" si="139"/>
        <v/>
      </c>
      <c r="U2842" s="230"/>
      <c r="W2842" s="221" t="str">
        <f t="shared" si="140"/>
        <v/>
      </c>
      <c r="X2842" s="221" t="str">
        <f t="shared" si="141"/>
        <v/>
      </c>
      <c r="AA2842" s="216" t="str">
        <f>IF(ISNUMBER(J2842),IF(OR(F2842&lt;Soll_Ist_Vergleich!$C$4,F2842&gt;Soll_Ist_Vergleich!$C$5,I2842&lt;Soll_Ist_Vergleich!$C$4,I2842&gt;Soll_Ist_Vergleich!$C$5,O2842&lt;Soll_Ist_Vergleich!$C$4,O2842&gt;Soll_Ist_Vergleich!$C$5),"Datum überprüfen",""),"")</f>
        <v/>
      </c>
    </row>
    <row r="2843" spans="1:27" x14ac:dyDescent="0.2">
      <c r="A2843" s="243" t="str">
        <f>IF(ISBLANK(B2843),"",COUNTA(B$10:B2843))</f>
        <v/>
      </c>
      <c r="B2843" s="24"/>
      <c r="C2843" s="48"/>
      <c r="D2843" s="48"/>
      <c r="E2843" s="33"/>
      <c r="F2843" s="35"/>
      <c r="G2843" s="35"/>
      <c r="H2843" s="49"/>
      <c r="I2843" s="35"/>
      <c r="J2843" s="34"/>
      <c r="K2843" s="62"/>
      <c r="L2843" s="62"/>
      <c r="M2843" s="114"/>
      <c r="N2843" s="116"/>
      <c r="O2843" s="57"/>
      <c r="P2843" s="50"/>
      <c r="Q2843" s="34"/>
      <c r="R2843" s="48"/>
      <c r="T2843" s="231" t="str">
        <f t="shared" si="139"/>
        <v/>
      </c>
      <c r="U2843" s="230"/>
      <c r="W2843" s="221" t="str">
        <f t="shared" si="140"/>
        <v/>
      </c>
      <c r="X2843" s="221" t="str">
        <f t="shared" si="141"/>
        <v/>
      </c>
      <c r="AA2843" s="216" t="str">
        <f>IF(ISNUMBER(J2843),IF(OR(F2843&lt;Soll_Ist_Vergleich!$C$4,F2843&gt;Soll_Ist_Vergleich!$C$5,I2843&lt;Soll_Ist_Vergleich!$C$4,I2843&gt;Soll_Ist_Vergleich!$C$5,O2843&lt;Soll_Ist_Vergleich!$C$4,O2843&gt;Soll_Ist_Vergleich!$C$5),"Datum überprüfen",""),"")</f>
        <v/>
      </c>
    </row>
    <row r="2844" spans="1:27" x14ac:dyDescent="0.2">
      <c r="A2844" s="243" t="str">
        <f>IF(ISBLANK(B2844),"",COUNTA(B$10:B2844))</f>
        <v/>
      </c>
      <c r="B2844" s="24"/>
      <c r="C2844" s="48"/>
      <c r="D2844" s="48"/>
      <c r="E2844" s="33"/>
      <c r="F2844" s="35"/>
      <c r="G2844" s="35"/>
      <c r="H2844" s="49"/>
      <c r="I2844" s="35"/>
      <c r="J2844" s="34"/>
      <c r="K2844" s="62"/>
      <c r="L2844" s="62"/>
      <c r="M2844" s="114"/>
      <c r="N2844" s="116"/>
      <c r="O2844" s="57"/>
      <c r="P2844" s="50"/>
      <c r="Q2844" s="34"/>
      <c r="R2844" s="48"/>
      <c r="T2844" s="231" t="str">
        <f t="shared" si="139"/>
        <v/>
      </c>
      <c r="U2844" s="230"/>
      <c r="W2844" s="221" t="str">
        <f t="shared" si="140"/>
        <v/>
      </c>
      <c r="X2844" s="221" t="str">
        <f t="shared" si="141"/>
        <v/>
      </c>
      <c r="AA2844" s="216" t="str">
        <f>IF(ISNUMBER(J2844),IF(OR(F2844&lt;Soll_Ist_Vergleich!$C$4,F2844&gt;Soll_Ist_Vergleich!$C$5,I2844&lt;Soll_Ist_Vergleich!$C$4,I2844&gt;Soll_Ist_Vergleich!$C$5,O2844&lt;Soll_Ist_Vergleich!$C$4,O2844&gt;Soll_Ist_Vergleich!$C$5),"Datum überprüfen",""),"")</f>
        <v/>
      </c>
    </row>
    <row r="2845" spans="1:27" x14ac:dyDescent="0.2">
      <c r="A2845" s="243" t="str">
        <f>IF(ISBLANK(B2845),"",COUNTA(B$10:B2845))</f>
        <v/>
      </c>
      <c r="B2845" s="24"/>
      <c r="C2845" s="48"/>
      <c r="D2845" s="48"/>
      <c r="E2845" s="33"/>
      <c r="F2845" s="35"/>
      <c r="G2845" s="35"/>
      <c r="H2845" s="49"/>
      <c r="I2845" s="35"/>
      <c r="J2845" s="34"/>
      <c r="K2845" s="62"/>
      <c r="L2845" s="62"/>
      <c r="M2845" s="114"/>
      <c r="N2845" s="116"/>
      <c r="O2845" s="57"/>
      <c r="P2845" s="50"/>
      <c r="Q2845" s="34"/>
      <c r="R2845" s="48"/>
      <c r="T2845" s="231" t="str">
        <f t="shared" si="139"/>
        <v/>
      </c>
      <c r="U2845" s="230"/>
      <c r="W2845" s="221" t="str">
        <f t="shared" si="140"/>
        <v/>
      </c>
      <c r="X2845" s="221" t="str">
        <f t="shared" si="141"/>
        <v/>
      </c>
      <c r="AA2845" s="216" t="str">
        <f>IF(ISNUMBER(J2845),IF(OR(F2845&lt;Soll_Ist_Vergleich!$C$4,F2845&gt;Soll_Ist_Vergleich!$C$5,I2845&lt;Soll_Ist_Vergleich!$C$4,I2845&gt;Soll_Ist_Vergleich!$C$5,O2845&lt;Soll_Ist_Vergleich!$C$4,O2845&gt;Soll_Ist_Vergleich!$C$5),"Datum überprüfen",""),"")</f>
        <v/>
      </c>
    </row>
    <row r="2846" spans="1:27" x14ac:dyDescent="0.2">
      <c r="A2846" s="243" t="str">
        <f>IF(ISBLANK(B2846),"",COUNTA(B$10:B2846))</f>
        <v/>
      </c>
      <c r="B2846" s="24"/>
      <c r="C2846" s="48"/>
      <c r="D2846" s="48"/>
      <c r="E2846" s="33"/>
      <c r="F2846" s="35"/>
      <c r="G2846" s="35"/>
      <c r="H2846" s="49"/>
      <c r="I2846" s="35"/>
      <c r="J2846" s="34"/>
      <c r="K2846" s="62"/>
      <c r="L2846" s="62"/>
      <c r="M2846" s="114"/>
      <c r="N2846" s="116"/>
      <c r="O2846" s="57"/>
      <c r="P2846" s="50"/>
      <c r="Q2846" s="34"/>
      <c r="R2846" s="48"/>
      <c r="T2846" s="231" t="str">
        <f t="shared" si="139"/>
        <v/>
      </c>
      <c r="U2846" s="230"/>
      <c r="W2846" s="221" t="str">
        <f t="shared" si="140"/>
        <v/>
      </c>
      <c r="X2846" s="221" t="str">
        <f t="shared" si="141"/>
        <v/>
      </c>
      <c r="AA2846" s="216" t="str">
        <f>IF(ISNUMBER(J2846),IF(OR(F2846&lt;Soll_Ist_Vergleich!$C$4,F2846&gt;Soll_Ist_Vergleich!$C$5,I2846&lt;Soll_Ist_Vergleich!$C$4,I2846&gt;Soll_Ist_Vergleich!$C$5,O2846&lt;Soll_Ist_Vergleich!$C$4,O2846&gt;Soll_Ist_Vergleich!$C$5),"Datum überprüfen",""),"")</f>
        <v/>
      </c>
    </row>
    <row r="2847" spans="1:27" x14ac:dyDescent="0.2">
      <c r="A2847" s="243" t="str">
        <f>IF(ISBLANK(B2847),"",COUNTA(B$10:B2847))</f>
        <v/>
      </c>
      <c r="B2847" s="24"/>
      <c r="C2847" s="48"/>
      <c r="D2847" s="48"/>
      <c r="E2847" s="33"/>
      <c r="F2847" s="35"/>
      <c r="G2847" s="35"/>
      <c r="H2847" s="49"/>
      <c r="I2847" s="35"/>
      <c r="J2847" s="34"/>
      <c r="K2847" s="62"/>
      <c r="L2847" s="62"/>
      <c r="M2847" s="114"/>
      <c r="N2847" s="116"/>
      <c r="O2847" s="57"/>
      <c r="P2847" s="50"/>
      <c r="Q2847" s="34"/>
      <c r="R2847" s="48"/>
      <c r="T2847" s="231" t="str">
        <f t="shared" si="139"/>
        <v/>
      </c>
      <c r="U2847" s="230"/>
      <c r="W2847" s="221" t="str">
        <f t="shared" si="140"/>
        <v/>
      </c>
      <c r="X2847" s="221" t="str">
        <f t="shared" si="141"/>
        <v/>
      </c>
      <c r="AA2847" s="216" t="str">
        <f>IF(ISNUMBER(J2847),IF(OR(F2847&lt;Soll_Ist_Vergleich!$C$4,F2847&gt;Soll_Ist_Vergleich!$C$5,I2847&lt;Soll_Ist_Vergleich!$C$4,I2847&gt;Soll_Ist_Vergleich!$C$5,O2847&lt;Soll_Ist_Vergleich!$C$4,O2847&gt;Soll_Ist_Vergleich!$C$5),"Datum überprüfen",""),"")</f>
        <v/>
      </c>
    </row>
    <row r="2848" spans="1:27" x14ac:dyDescent="0.2">
      <c r="A2848" s="243" t="str">
        <f>IF(ISBLANK(B2848),"",COUNTA(B$10:B2848))</f>
        <v/>
      </c>
      <c r="B2848" s="24"/>
      <c r="C2848" s="48"/>
      <c r="D2848" s="48"/>
      <c r="E2848" s="33"/>
      <c r="F2848" s="35"/>
      <c r="G2848" s="35"/>
      <c r="H2848" s="49"/>
      <c r="I2848" s="35"/>
      <c r="J2848" s="34"/>
      <c r="K2848" s="62"/>
      <c r="L2848" s="62"/>
      <c r="M2848" s="114"/>
      <c r="N2848" s="116"/>
      <c r="O2848" s="57"/>
      <c r="P2848" s="50"/>
      <c r="Q2848" s="34"/>
      <c r="R2848" s="48"/>
      <c r="T2848" s="231" t="str">
        <f t="shared" si="139"/>
        <v/>
      </c>
      <c r="U2848" s="230"/>
      <c r="W2848" s="221" t="str">
        <f t="shared" si="140"/>
        <v/>
      </c>
      <c r="X2848" s="221" t="str">
        <f t="shared" si="141"/>
        <v/>
      </c>
      <c r="AA2848" s="216" t="str">
        <f>IF(ISNUMBER(J2848),IF(OR(F2848&lt;Soll_Ist_Vergleich!$C$4,F2848&gt;Soll_Ist_Vergleich!$C$5,I2848&lt;Soll_Ist_Vergleich!$C$4,I2848&gt;Soll_Ist_Vergleich!$C$5,O2848&lt;Soll_Ist_Vergleich!$C$4,O2848&gt;Soll_Ist_Vergleich!$C$5),"Datum überprüfen",""),"")</f>
        <v/>
      </c>
    </row>
    <row r="2849" spans="1:27" x14ac:dyDescent="0.2">
      <c r="A2849" s="243" t="str">
        <f>IF(ISBLANK(B2849),"",COUNTA(B$10:B2849))</f>
        <v/>
      </c>
      <c r="B2849" s="24"/>
      <c r="C2849" s="48"/>
      <c r="D2849" s="48"/>
      <c r="E2849" s="33"/>
      <c r="F2849" s="35"/>
      <c r="G2849" s="35"/>
      <c r="H2849" s="49"/>
      <c r="I2849" s="35"/>
      <c r="J2849" s="34"/>
      <c r="K2849" s="62"/>
      <c r="L2849" s="62"/>
      <c r="M2849" s="114"/>
      <c r="N2849" s="116"/>
      <c r="O2849" s="57"/>
      <c r="P2849" s="50"/>
      <c r="Q2849" s="34"/>
      <c r="R2849" s="48"/>
      <c r="T2849" s="231" t="str">
        <f t="shared" si="139"/>
        <v/>
      </c>
      <c r="U2849" s="230"/>
      <c r="W2849" s="221" t="str">
        <f t="shared" si="140"/>
        <v/>
      </c>
      <c r="X2849" s="221" t="str">
        <f t="shared" si="141"/>
        <v/>
      </c>
      <c r="AA2849" s="216" t="str">
        <f>IF(ISNUMBER(J2849),IF(OR(F2849&lt;Soll_Ist_Vergleich!$C$4,F2849&gt;Soll_Ist_Vergleich!$C$5,I2849&lt;Soll_Ist_Vergleich!$C$4,I2849&gt;Soll_Ist_Vergleich!$C$5,O2849&lt;Soll_Ist_Vergleich!$C$4,O2849&gt;Soll_Ist_Vergleich!$C$5),"Datum überprüfen",""),"")</f>
        <v/>
      </c>
    </row>
    <row r="2850" spans="1:27" x14ac:dyDescent="0.2">
      <c r="A2850" s="243" t="str">
        <f>IF(ISBLANK(B2850),"",COUNTA(B$10:B2850))</f>
        <v/>
      </c>
      <c r="B2850" s="24"/>
      <c r="C2850" s="48"/>
      <c r="D2850" s="48"/>
      <c r="E2850" s="33"/>
      <c r="F2850" s="35"/>
      <c r="G2850" s="35"/>
      <c r="H2850" s="49"/>
      <c r="I2850" s="35"/>
      <c r="J2850" s="34"/>
      <c r="K2850" s="62"/>
      <c r="L2850" s="62"/>
      <c r="M2850" s="114"/>
      <c r="N2850" s="116"/>
      <c r="O2850" s="57"/>
      <c r="P2850" s="50"/>
      <c r="Q2850" s="34"/>
      <c r="R2850" s="48"/>
      <c r="T2850" s="231" t="str">
        <f t="shared" si="139"/>
        <v/>
      </c>
      <c r="U2850" s="230"/>
      <c r="W2850" s="221" t="str">
        <f t="shared" si="140"/>
        <v/>
      </c>
      <c r="X2850" s="221" t="str">
        <f t="shared" si="141"/>
        <v/>
      </c>
      <c r="AA2850" s="216" t="str">
        <f>IF(ISNUMBER(J2850),IF(OR(F2850&lt;Soll_Ist_Vergleich!$C$4,F2850&gt;Soll_Ist_Vergleich!$C$5,I2850&lt;Soll_Ist_Vergleich!$C$4,I2850&gt;Soll_Ist_Vergleich!$C$5,O2850&lt;Soll_Ist_Vergleich!$C$4,O2850&gt;Soll_Ist_Vergleich!$C$5),"Datum überprüfen",""),"")</f>
        <v/>
      </c>
    </row>
    <row r="2851" spans="1:27" x14ac:dyDescent="0.2">
      <c r="A2851" s="243" t="str">
        <f>IF(ISBLANK(B2851),"",COUNTA(B$10:B2851))</f>
        <v/>
      </c>
      <c r="B2851" s="24"/>
      <c r="C2851" s="48"/>
      <c r="D2851" s="48"/>
      <c r="E2851" s="33"/>
      <c r="F2851" s="35"/>
      <c r="G2851" s="35"/>
      <c r="H2851" s="49"/>
      <c r="I2851" s="35"/>
      <c r="J2851" s="34"/>
      <c r="K2851" s="62"/>
      <c r="L2851" s="62"/>
      <c r="M2851" s="114"/>
      <c r="N2851" s="116"/>
      <c r="O2851" s="57"/>
      <c r="P2851" s="50"/>
      <c r="Q2851" s="34"/>
      <c r="R2851" s="48"/>
      <c r="T2851" s="231" t="str">
        <f t="shared" si="139"/>
        <v/>
      </c>
      <c r="U2851" s="230"/>
      <c r="W2851" s="221" t="str">
        <f t="shared" si="140"/>
        <v/>
      </c>
      <c r="X2851" s="221" t="str">
        <f t="shared" si="141"/>
        <v/>
      </c>
      <c r="AA2851" s="216" t="str">
        <f>IF(ISNUMBER(J2851),IF(OR(F2851&lt;Soll_Ist_Vergleich!$C$4,F2851&gt;Soll_Ist_Vergleich!$C$5,I2851&lt;Soll_Ist_Vergleich!$C$4,I2851&gt;Soll_Ist_Vergleich!$C$5,O2851&lt;Soll_Ist_Vergleich!$C$4,O2851&gt;Soll_Ist_Vergleich!$C$5),"Datum überprüfen",""),"")</f>
        <v/>
      </c>
    </row>
    <row r="2852" spans="1:27" x14ac:dyDescent="0.2">
      <c r="A2852" s="243" t="str">
        <f>IF(ISBLANK(B2852),"",COUNTA(B$10:B2852))</f>
        <v/>
      </c>
      <c r="B2852" s="24"/>
      <c r="C2852" s="48"/>
      <c r="D2852" s="48"/>
      <c r="E2852" s="33"/>
      <c r="F2852" s="35"/>
      <c r="G2852" s="35"/>
      <c r="H2852" s="49"/>
      <c r="I2852" s="35"/>
      <c r="J2852" s="34"/>
      <c r="K2852" s="62"/>
      <c r="L2852" s="62"/>
      <c r="M2852" s="114"/>
      <c r="N2852" s="116"/>
      <c r="O2852" s="57"/>
      <c r="P2852" s="50"/>
      <c r="Q2852" s="34"/>
      <c r="R2852" s="48"/>
      <c r="T2852" s="231" t="str">
        <f t="shared" si="139"/>
        <v/>
      </c>
      <c r="U2852" s="230"/>
      <c r="W2852" s="221" t="str">
        <f t="shared" si="140"/>
        <v/>
      </c>
      <c r="X2852" s="221" t="str">
        <f t="shared" si="141"/>
        <v/>
      </c>
      <c r="AA2852" s="216" t="str">
        <f>IF(ISNUMBER(J2852),IF(OR(F2852&lt;Soll_Ist_Vergleich!$C$4,F2852&gt;Soll_Ist_Vergleich!$C$5,I2852&lt;Soll_Ist_Vergleich!$C$4,I2852&gt;Soll_Ist_Vergleich!$C$5,O2852&lt;Soll_Ist_Vergleich!$C$4,O2852&gt;Soll_Ist_Vergleich!$C$5),"Datum überprüfen",""),"")</f>
        <v/>
      </c>
    </row>
    <row r="2853" spans="1:27" x14ac:dyDescent="0.2">
      <c r="A2853" s="243" t="str">
        <f>IF(ISBLANK(B2853),"",COUNTA(B$10:B2853))</f>
        <v/>
      </c>
      <c r="B2853" s="24"/>
      <c r="C2853" s="48"/>
      <c r="D2853" s="48"/>
      <c r="E2853" s="33"/>
      <c r="F2853" s="35"/>
      <c r="G2853" s="35"/>
      <c r="H2853" s="49"/>
      <c r="I2853" s="35"/>
      <c r="J2853" s="34"/>
      <c r="K2853" s="62"/>
      <c r="L2853" s="62"/>
      <c r="M2853" s="114"/>
      <c r="N2853" s="116"/>
      <c r="O2853" s="57"/>
      <c r="P2853" s="50"/>
      <c r="Q2853" s="34"/>
      <c r="R2853" s="48"/>
      <c r="T2853" s="231" t="str">
        <f t="shared" si="139"/>
        <v/>
      </c>
      <c r="U2853" s="230"/>
      <c r="W2853" s="221" t="str">
        <f t="shared" si="140"/>
        <v/>
      </c>
      <c r="X2853" s="221" t="str">
        <f t="shared" si="141"/>
        <v/>
      </c>
      <c r="AA2853" s="216" t="str">
        <f>IF(ISNUMBER(J2853),IF(OR(F2853&lt;Soll_Ist_Vergleich!$C$4,F2853&gt;Soll_Ist_Vergleich!$C$5,I2853&lt;Soll_Ist_Vergleich!$C$4,I2853&gt;Soll_Ist_Vergleich!$C$5,O2853&lt;Soll_Ist_Vergleich!$C$4,O2853&gt;Soll_Ist_Vergleich!$C$5),"Datum überprüfen",""),"")</f>
        <v/>
      </c>
    </row>
    <row r="2854" spans="1:27" x14ac:dyDescent="0.2">
      <c r="A2854" s="243" t="str">
        <f>IF(ISBLANK(B2854),"",COUNTA(B$10:B2854))</f>
        <v/>
      </c>
      <c r="B2854" s="24"/>
      <c r="C2854" s="48"/>
      <c r="D2854" s="48"/>
      <c r="E2854" s="33"/>
      <c r="F2854" s="35"/>
      <c r="G2854" s="35"/>
      <c r="H2854" s="49"/>
      <c r="I2854" s="35"/>
      <c r="J2854" s="34"/>
      <c r="K2854" s="62"/>
      <c r="L2854" s="62"/>
      <c r="M2854" s="114"/>
      <c r="N2854" s="116"/>
      <c r="O2854" s="57"/>
      <c r="P2854" s="50"/>
      <c r="Q2854" s="34"/>
      <c r="R2854" s="48"/>
      <c r="T2854" s="231" t="str">
        <f t="shared" si="139"/>
        <v/>
      </c>
      <c r="U2854" s="230"/>
      <c r="W2854" s="221" t="str">
        <f t="shared" si="140"/>
        <v/>
      </c>
      <c r="X2854" s="221" t="str">
        <f t="shared" si="141"/>
        <v/>
      </c>
      <c r="AA2854" s="216" t="str">
        <f>IF(ISNUMBER(J2854),IF(OR(F2854&lt;Soll_Ist_Vergleich!$C$4,F2854&gt;Soll_Ist_Vergleich!$C$5,I2854&lt;Soll_Ist_Vergleich!$C$4,I2854&gt;Soll_Ist_Vergleich!$C$5,O2854&lt;Soll_Ist_Vergleich!$C$4,O2854&gt;Soll_Ist_Vergleich!$C$5),"Datum überprüfen",""),"")</f>
        <v/>
      </c>
    </row>
    <row r="2855" spans="1:27" x14ac:dyDescent="0.2">
      <c r="A2855" s="243" t="str">
        <f>IF(ISBLANK(B2855),"",COUNTA(B$10:B2855))</f>
        <v/>
      </c>
      <c r="B2855" s="24"/>
      <c r="C2855" s="48"/>
      <c r="D2855" s="48"/>
      <c r="E2855" s="33"/>
      <c r="F2855" s="35"/>
      <c r="G2855" s="35"/>
      <c r="H2855" s="49"/>
      <c r="I2855" s="35"/>
      <c r="J2855" s="34"/>
      <c r="K2855" s="62"/>
      <c r="L2855" s="62"/>
      <c r="M2855" s="114"/>
      <c r="N2855" s="116"/>
      <c r="O2855" s="57"/>
      <c r="P2855" s="50"/>
      <c r="Q2855" s="34"/>
      <c r="R2855" s="48"/>
      <c r="T2855" s="231" t="str">
        <f t="shared" si="139"/>
        <v/>
      </c>
      <c r="U2855" s="230"/>
      <c r="W2855" s="221" t="str">
        <f t="shared" si="140"/>
        <v/>
      </c>
      <c r="X2855" s="221" t="str">
        <f t="shared" si="141"/>
        <v/>
      </c>
      <c r="AA2855" s="216" t="str">
        <f>IF(ISNUMBER(J2855),IF(OR(F2855&lt;Soll_Ist_Vergleich!$C$4,F2855&gt;Soll_Ist_Vergleich!$C$5,I2855&lt;Soll_Ist_Vergleich!$C$4,I2855&gt;Soll_Ist_Vergleich!$C$5,O2855&lt;Soll_Ist_Vergleich!$C$4,O2855&gt;Soll_Ist_Vergleich!$C$5),"Datum überprüfen",""),"")</f>
        <v/>
      </c>
    </row>
    <row r="2856" spans="1:27" x14ac:dyDescent="0.2">
      <c r="A2856" s="243" t="str">
        <f>IF(ISBLANK(B2856),"",COUNTA(B$10:B2856))</f>
        <v/>
      </c>
      <c r="B2856" s="24"/>
      <c r="C2856" s="48"/>
      <c r="D2856" s="48"/>
      <c r="E2856" s="33"/>
      <c r="F2856" s="35"/>
      <c r="G2856" s="35"/>
      <c r="H2856" s="49"/>
      <c r="I2856" s="35"/>
      <c r="J2856" s="34"/>
      <c r="K2856" s="62"/>
      <c r="L2856" s="62"/>
      <c r="M2856" s="114"/>
      <c r="N2856" s="116"/>
      <c r="O2856" s="57"/>
      <c r="P2856" s="50"/>
      <c r="Q2856" s="34"/>
      <c r="R2856" s="48"/>
      <c r="T2856" s="231" t="str">
        <f t="shared" si="139"/>
        <v/>
      </c>
      <c r="U2856" s="230"/>
      <c r="W2856" s="221" t="str">
        <f t="shared" si="140"/>
        <v/>
      </c>
      <c r="X2856" s="221" t="str">
        <f t="shared" si="141"/>
        <v/>
      </c>
      <c r="AA2856" s="216" t="str">
        <f>IF(ISNUMBER(J2856),IF(OR(F2856&lt;Soll_Ist_Vergleich!$C$4,F2856&gt;Soll_Ist_Vergleich!$C$5,I2856&lt;Soll_Ist_Vergleich!$C$4,I2856&gt;Soll_Ist_Vergleich!$C$5,O2856&lt;Soll_Ist_Vergleich!$C$4,O2856&gt;Soll_Ist_Vergleich!$C$5),"Datum überprüfen",""),"")</f>
        <v/>
      </c>
    </row>
    <row r="2857" spans="1:27" x14ac:dyDescent="0.2">
      <c r="A2857" s="243" t="str">
        <f>IF(ISBLANK(B2857),"",COUNTA(B$10:B2857))</f>
        <v/>
      </c>
      <c r="B2857" s="24"/>
      <c r="C2857" s="48"/>
      <c r="D2857" s="48"/>
      <c r="E2857" s="33"/>
      <c r="F2857" s="35"/>
      <c r="G2857" s="35"/>
      <c r="H2857" s="49"/>
      <c r="I2857" s="35"/>
      <c r="J2857" s="34"/>
      <c r="K2857" s="62"/>
      <c r="L2857" s="62"/>
      <c r="M2857" s="114"/>
      <c r="N2857" s="116"/>
      <c r="O2857" s="57"/>
      <c r="P2857" s="50"/>
      <c r="Q2857" s="34"/>
      <c r="R2857" s="48"/>
      <c r="T2857" s="231" t="str">
        <f t="shared" si="139"/>
        <v/>
      </c>
      <c r="U2857" s="230"/>
      <c r="W2857" s="221" t="str">
        <f t="shared" si="140"/>
        <v/>
      </c>
      <c r="X2857" s="221" t="str">
        <f t="shared" si="141"/>
        <v/>
      </c>
      <c r="AA2857" s="216" t="str">
        <f>IF(ISNUMBER(J2857),IF(OR(F2857&lt;Soll_Ist_Vergleich!$C$4,F2857&gt;Soll_Ist_Vergleich!$C$5,I2857&lt;Soll_Ist_Vergleich!$C$4,I2857&gt;Soll_Ist_Vergleich!$C$5,O2857&lt;Soll_Ist_Vergleich!$C$4,O2857&gt;Soll_Ist_Vergleich!$C$5),"Datum überprüfen",""),"")</f>
        <v/>
      </c>
    </row>
    <row r="2858" spans="1:27" x14ac:dyDescent="0.2">
      <c r="A2858" s="243" t="str">
        <f>IF(ISBLANK(B2858),"",COUNTA(B$10:B2858))</f>
        <v/>
      </c>
      <c r="B2858" s="24"/>
      <c r="C2858" s="48"/>
      <c r="D2858" s="48"/>
      <c r="E2858" s="33"/>
      <c r="F2858" s="35"/>
      <c r="G2858" s="35"/>
      <c r="H2858" s="49"/>
      <c r="I2858" s="35"/>
      <c r="J2858" s="34"/>
      <c r="K2858" s="62"/>
      <c r="L2858" s="62"/>
      <c r="M2858" s="114"/>
      <c r="N2858" s="116"/>
      <c r="O2858" s="57"/>
      <c r="P2858" s="50"/>
      <c r="Q2858" s="34"/>
      <c r="R2858" s="48"/>
      <c r="T2858" s="231" t="str">
        <f t="shared" si="139"/>
        <v/>
      </c>
      <c r="U2858" s="230"/>
      <c r="W2858" s="221" t="str">
        <f t="shared" si="140"/>
        <v/>
      </c>
      <c r="X2858" s="221" t="str">
        <f t="shared" si="141"/>
        <v/>
      </c>
      <c r="AA2858" s="216" t="str">
        <f>IF(ISNUMBER(J2858),IF(OR(F2858&lt;Soll_Ist_Vergleich!$C$4,F2858&gt;Soll_Ist_Vergleich!$C$5,I2858&lt;Soll_Ist_Vergleich!$C$4,I2858&gt;Soll_Ist_Vergleich!$C$5,O2858&lt;Soll_Ist_Vergleich!$C$4,O2858&gt;Soll_Ist_Vergleich!$C$5),"Datum überprüfen",""),"")</f>
        <v/>
      </c>
    </row>
    <row r="2859" spans="1:27" x14ac:dyDescent="0.2">
      <c r="A2859" s="243" t="str">
        <f>IF(ISBLANK(B2859),"",COUNTA(B$10:B2859))</f>
        <v/>
      </c>
      <c r="B2859" s="24"/>
      <c r="C2859" s="48"/>
      <c r="D2859" s="48"/>
      <c r="E2859" s="33"/>
      <c r="F2859" s="35"/>
      <c r="G2859" s="35"/>
      <c r="H2859" s="49"/>
      <c r="I2859" s="35"/>
      <c r="J2859" s="34"/>
      <c r="K2859" s="62"/>
      <c r="L2859" s="62"/>
      <c r="M2859" s="114"/>
      <c r="N2859" s="116"/>
      <c r="O2859" s="57"/>
      <c r="P2859" s="50"/>
      <c r="Q2859" s="34"/>
      <c r="R2859" s="48"/>
      <c r="T2859" s="231" t="str">
        <f t="shared" si="139"/>
        <v/>
      </c>
      <c r="U2859" s="230"/>
      <c r="W2859" s="221" t="str">
        <f t="shared" si="140"/>
        <v/>
      </c>
      <c r="X2859" s="221" t="str">
        <f t="shared" si="141"/>
        <v/>
      </c>
      <c r="AA2859" s="216" t="str">
        <f>IF(ISNUMBER(J2859),IF(OR(F2859&lt;Soll_Ist_Vergleich!$C$4,F2859&gt;Soll_Ist_Vergleich!$C$5,I2859&lt;Soll_Ist_Vergleich!$C$4,I2859&gt;Soll_Ist_Vergleich!$C$5,O2859&lt;Soll_Ist_Vergleich!$C$4,O2859&gt;Soll_Ist_Vergleich!$C$5),"Datum überprüfen",""),"")</f>
        <v/>
      </c>
    </row>
    <row r="2860" spans="1:27" x14ac:dyDescent="0.2">
      <c r="A2860" s="243" t="str">
        <f>IF(ISBLANK(B2860),"",COUNTA(B$10:B2860))</f>
        <v/>
      </c>
      <c r="B2860" s="24"/>
      <c r="C2860" s="48"/>
      <c r="D2860" s="48"/>
      <c r="E2860" s="33"/>
      <c r="F2860" s="35"/>
      <c r="G2860" s="35"/>
      <c r="H2860" s="49"/>
      <c r="I2860" s="35"/>
      <c r="J2860" s="34"/>
      <c r="K2860" s="62"/>
      <c r="L2860" s="62"/>
      <c r="M2860" s="114"/>
      <c r="N2860" s="116"/>
      <c r="O2860" s="57"/>
      <c r="P2860" s="50"/>
      <c r="Q2860" s="34"/>
      <c r="R2860" s="48"/>
      <c r="T2860" s="231" t="str">
        <f t="shared" si="139"/>
        <v/>
      </c>
      <c r="U2860" s="230"/>
      <c r="W2860" s="221" t="str">
        <f t="shared" si="140"/>
        <v/>
      </c>
      <c r="X2860" s="221" t="str">
        <f t="shared" si="141"/>
        <v/>
      </c>
      <c r="AA2860" s="216" t="str">
        <f>IF(ISNUMBER(J2860),IF(OR(F2860&lt;Soll_Ist_Vergleich!$C$4,F2860&gt;Soll_Ist_Vergleich!$C$5,I2860&lt;Soll_Ist_Vergleich!$C$4,I2860&gt;Soll_Ist_Vergleich!$C$5,O2860&lt;Soll_Ist_Vergleich!$C$4,O2860&gt;Soll_Ist_Vergleich!$C$5),"Datum überprüfen",""),"")</f>
        <v/>
      </c>
    </row>
    <row r="2861" spans="1:27" x14ac:dyDescent="0.2">
      <c r="A2861" s="243" t="str">
        <f>IF(ISBLANK(B2861),"",COUNTA(B$10:B2861))</f>
        <v/>
      </c>
      <c r="B2861" s="24"/>
      <c r="C2861" s="48"/>
      <c r="D2861" s="48"/>
      <c r="E2861" s="33"/>
      <c r="F2861" s="35"/>
      <c r="G2861" s="35"/>
      <c r="H2861" s="49"/>
      <c r="I2861" s="35"/>
      <c r="J2861" s="34"/>
      <c r="K2861" s="62"/>
      <c r="L2861" s="62"/>
      <c r="M2861" s="114"/>
      <c r="N2861" s="116"/>
      <c r="O2861" s="57"/>
      <c r="P2861" s="50"/>
      <c r="Q2861" s="34"/>
      <c r="R2861" s="48"/>
      <c r="T2861" s="231" t="str">
        <f t="shared" si="139"/>
        <v/>
      </c>
      <c r="U2861" s="230"/>
      <c r="W2861" s="221" t="str">
        <f t="shared" si="140"/>
        <v/>
      </c>
      <c r="X2861" s="221" t="str">
        <f t="shared" si="141"/>
        <v/>
      </c>
      <c r="AA2861" s="216" t="str">
        <f>IF(ISNUMBER(J2861),IF(OR(F2861&lt;Soll_Ist_Vergleich!$C$4,F2861&gt;Soll_Ist_Vergleich!$C$5,I2861&lt;Soll_Ist_Vergleich!$C$4,I2861&gt;Soll_Ist_Vergleich!$C$5,O2861&lt;Soll_Ist_Vergleich!$C$4,O2861&gt;Soll_Ist_Vergleich!$C$5),"Datum überprüfen",""),"")</f>
        <v/>
      </c>
    </row>
    <row r="2862" spans="1:27" x14ac:dyDescent="0.2">
      <c r="A2862" s="243" t="str">
        <f>IF(ISBLANK(B2862),"",COUNTA(B$10:B2862))</f>
        <v/>
      </c>
      <c r="B2862" s="24"/>
      <c r="C2862" s="48"/>
      <c r="D2862" s="48"/>
      <c r="E2862" s="33"/>
      <c r="F2862" s="35"/>
      <c r="G2862" s="35"/>
      <c r="H2862" s="49"/>
      <c r="I2862" s="35"/>
      <c r="J2862" s="34"/>
      <c r="K2862" s="62"/>
      <c r="L2862" s="62"/>
      <c r="M2862" s="114"/>
      <c r="N2862" s="116"/>
      <c r="O2862" s="57"/>
      <c r="P2862" s="50"/>
      <c r="Q2862" s="34"/>
      <c r="R2862" s="48"/>
      <c r="T2862" s="231" t="str">
        <f t="shared" si="139"/>
        <v/>
      </c>
      <c r="U2862" s="230"/>
      <c r="W2862" s="221" t="str">
        <f t="shared" si="140"/>
        <v/>
      </c>
      <c r="X2862" s="221" t="str">
        <f t="shared" si="141"/>
        <v/>
      </c>
      <c r="AA2862" s="216" t="str">
        <f>IF(ISNUMBER(J2862),IF(OR(F2862&lt;Soll_Ist_Vergleich!$C$4,F2862&gt;Soll_Ist_Vergleich!$C$5,I2862&lt;Soll_Ist_Vergleich!$C$4,I2862&gt;Soll_Ist_Vergleich!$C$5,O2862&lt;Soll_Ist_Vergleich!$C$4,O2862&gt;Soll_Ist_Vergleich!$C$5),"Datum überprüfen",""),"")</f>
        <v/>
      </c>
    </row>
    <row r="2863" spans="1:27" x14ac:dyDescent="0.2">
      <c r="A2863" s="243" t="str">
        <f>IF(ISBLANK(B2863),"",COUNTA(B$10:B2863))</f>
        <v/>
      </c>
      <c r="B2863" s="24"/>
      <c r="C2863" s="48"/>
      <c r="D2863" s="48"/>
      <c r="E2863" s="33"/>
      <c r="F2863" s="35"/>
      <c r="G2863" s="35"/>
      <c r="H2863" s="49"/>
      <c r="I2863" s="35"/>
      <c r="J2863" s="34"/>
      <c r="K2863" s="62"/>
      <c r="L2863" s="62"/>
      <c r="M2863" s="114"/>
      <c r="N2863" s="116"/>
      <c r="O2863" s="57"/>
      <c r="P2863" s="50"/>
      <c r="Q2863" s="34"/>
      <c r="R2863" s="48"/>
      <c r="T2863" s="231" t="str">
        <f t="shared" si="139"/>
        <v/>
      </c>
      <c r="U2863" s="230"/>
      <c r="W2863" s="221" t="str">
        <f t="shared" si="140"/>
        <v/>
      </c>
      <c r="X2863" s="221" t="str">
        <f t="shared" si="141"/>
        <v/>
      </c>
      <c r="AA2863" s="216" t="str">
        <f>IF(ISNUMBER(J2863),IF(OR(F2863&lt;Soll_Ist_Vergleich!$C$4,F2863&gt;Soll_Ist_Vergleich!$C$5,I2863&lt;Soll_Ist_Vergleich!$C$4,I2863&gt;Soll_Ist_Vergleich!$C$5,O2863&lt;Soll_Ist_Vergleich!$C$4,O2863&gt;Soll_Ist_Vergleich!$C$5),"Datum überprüfen",""),"")</f>
        <v/>
      </c>
    </row>
    <row r="2864" spans="1:27" x14ac:dyDescent="0.2">
      <c r="A2864" s="243" t="str">
        <f>IF(ISBLANK(B2864),"",COUNTA(B$10:B2864))</f>
        <v/>
      </c>
      <c r="B2864" s="24"/>
      <c r="C2864" s="48"/>
      <c r="D2864" s="48"/>
      <c r="E2864" s="33"/>
      <c r="F2864" s="35"/>
      <c r="G2864" s="35"/>
      <c r="H2864" s="49"/>
      <c r="I2864" s="35"/>
      <c r="J2864" s="34"/>
      <c r="K2864" s="62"/>
      <c r="L2864" s="62"/>
      <c r="M2864" s="114"/>
      <c r="N2864" s="116"/>
      <c r="O2864" s="57"/>
      <c r="P2864" s="50"/>
      <c r="Q2864" s="34"/>
      <c r="R2864" s="48"/>
      <c r="T2864" s="231" t="str">
        <f t="shared" si="139"/>
        <v/>
      </c>
      <c r="U2864" s="230"/>
      <c r="W2864" s="221" t="str">
        <f t="shared" si="140"/>
        <v/>
      </c>
      <c r="X2864" s="221" t="str">
        <f t="shared" si="141"/>
        <v/>
      </c>
      <c r="AA2864" s="216" t="str">
        <f>IF(ISNUMBER(J2864),IF(OR(F2864&lt;Soll_Ist_Vergleich!$C$4,F2864&gt;Soll_Ist_Vergleich!$C$5,I2864&lt;Soll_Ist_Vergleich!$C$4,I2864&gt;Soll_Ist_Vergleich!$C$5,O2864&lt;Soll_Ist_Vergleich!$C$4,O2864&gt;Soll_Ist_Vergleich!$C$5),"Datum überprüfen",""),"")</f>
        <v/>
      </c>
    </row>
    <row r="2865" spans="1:27" x14ac:dyDescent="0.2">
      <c r="A2865" s="243" t="str">
        <f>IF(ISBLANK(B2865),"",COUNTA(B$10:B2865))</f>
        <v/>
      </c>
      <c r="B2865" s="24"/>
      <c r="C2865" s="48"/>
      <c r="D2865" s="48"/>
      <c r="E2865" s="33"/>
      <c r="F2865" s="35"/>
      <c r="G2865" s="35"/>
      <c r="H2865" s="49"/>
      <c r="I2865" s="35"/>
      <c r="J2865" s="34"/>
      <c r="K2865" s="62"/>
      <c r="L2865" s="62"/>
      <c r="M2865" s="114"/>
      <c r="N2865" s="116"/>
      <c r="O2865" s="57"/>
      <c r="P2865" s="50"/>
      <c r="Q2865" s="34"/>
      <c r="R2865" s="48"/>
      <c r="T2865" s="231" t="str">
        <f t="shared" si="139"/>
        <v/>
      </c>
      <c r="U2865" s="230"/>
      <c r="W2865" s="221" t="str">
        <f t="shared" si="140"/>
        <v/>
      </c>
      <c r="X2865" s="221" t="str">
        <f t="shared" si="141"/>
        <v/>
      </c>
      <c r="AA2865" s="216" t="str">
        <f>IF(ISNUMBER(J2865),IF(OR(F2865&lt;Soll_Ist_Vergleich!$C$4,F2865&gt;Soll_Ist_Vergleich!$C$5,I2865&lt;Soll_Ist_Vergleich!$C$4,I2865&gt;Soll_Ist_Vergleich!$C$5,O2865&lt;Soll_Ist_Vergleich!$C$4,O2865&gt;Soll_Ist_Vergleich!$C$5),"Datum überprüfen",""),"")</f>
        <v/>
      </c>
    </row>
    <row r="2866" spans="1:27" x14ac:dyDescent="0.2">
      <c r="A2866" s="243" t="str">
        <f>IF(ISBLANK(B2866),"",COUNTA(B$10:B2866))</f>
        <v/>
      </c>
      <c r="B2866" s="24"/>
      <c r="C2866" s="48"/>
      <c r="D2866" s="48"/>
      <c r="E2866" s="33"/>
      <c r="F2866" s="35"/>
      <c r="G2866" s="35"/>
      <c r="H2866" s="49"/>
      <c r="I2866" s="35"/>
      <c r="J2866" s="34"/>
      <c r="K2866" s="62"/>
      <c r="L2866" s="62"/>
      <c r="M2866" s="114"/>
      <c r="N2866" s="116"/>
      <c r="O2866" s="57"/>
      <c r="P2866" s="50"/>
      <c r="Q2866" s="34"/>
      <c r="R2866" s="48"/>
      <c r="T2866" s="231" t="str">
        <f t="shared" si="139"/>
        <v/>
      </c>
      <c r="U2866" s="230"/>
      <c r="W2866" s="221" t="str">
        <f t="shared" si="140"/>
        <v/>
      </c>
      <c r="X2866" s="221" t="str">
        <f t="shared" si="141"/>
        <v/>
      </c>
      <c r="AA2866" s="216" t="str">
        <f>IF(ISNUMBER(J2866),IF(OR(F2866&lt;Soll_Ist_Vergleich!$C$4,F2866&gt;Soll_Ist_Vergleich!$C$5,I2866&lt;Soll_Ist_Vergleich!$C$4,I2866&gt;Soll_Ist_Vergleich!$C$5,O2866&lt;Soll_Ist_Vergleich!$C$4,O2866&gt;Soll_Ist_Vergleich!$C$5),"Datum überprüfen",""),"")</f>
        <v/>
      </c>
    </row>
    <row r="2867" spans="1:27" x14ac:dyDescent="0.2">
      <c r="A2867" s="243" t="str">
        <f>IF(ISBLANK(B2867),"",COUNTA(B$10:B2867))</f>
        <v/>
      </c>
      <c r="B2867" s="24"/>
      <c r="C2867" s="48"/>
      <c r="D2867" s="48"/>
      <c r="E2867" s="33"/>
      <c r="F2867" s="35"/>
      <c r="G2867" s="35"/>
      <c r="H2867" s="49"/>
      <c r="I2867" s="35"/>
      <c r="J2867" s="34"/>
      <c r="K2867" s="62"/>
      <c r="L2867" s="62"/>
      <c r="M2867" s="114"/>
      <c r="N2867" s="116"/>
      <c r="O2867" s="57"/>
      <c r="P2867" s="50"/>
      <c r="Q2867" s="34"/>
      <c r="R2867" s="48"/>
      <c r="T2867" s="231" t="str">
        <f t="shared" si="139"/>
        <v/>
      </c>
      <c r="U2867" s="230"/>
      <c r="W2867" s="221" t="str">
        <f t="shared" si="140"/>
        <v/>
      </c>
      <c r="X2867" s="221" t="str">
        <f t="shared" si="141"/>
        <v/>
      </c>
      <c r="AA2867" s="216" t="str">
        <f>IF(ISNUMBER(J2867),IF(OR(F2867&lt;Soll_Ist_Vergleich!$C$4,F2867&gt;Soll_Ist_Vergleich!$C$5,I2867&lt;Soll_Ist_Vergleich!$C$4,I2867&gt;Soll_Ist_Vergleich!$C$5,O2867&lt;Soll_Ist_Vergleich!$C$4,O2867&gt;Soll_Ist_Vergleich!$C$5),"Datum überprüfen",""),"")</f>
        <v/>
      </c>
    </row>
    <row r="2868" spans="1:27" x14ac:dyDescent="0.2">
      <c r="A2868" s="243" t="str">
        <f>IF(ISBLANK(B2868),"",COUNTA(B$10:B2868))</f>
        <v/>
      </c>
      <c r="B2868" s="24"/>
      <c r="C2868" s="48"/>
      <c r="D2868" s="48"/>
      <c r="E2868" s="33"/>
      <c r="F2868" s="35"/>
      <c r="G2868" s="35"/>
      <c r="H2868" s="49"/>
      <c r="I2868" s="35"/>
      <c r="J2868" s="34"/>
      <c r="K2868" s="62"/>
      <c r="L2868" s="62"/>
      <c r="M2868" s="114"/>
      <c r="N2868" s="116"/>
      <c r="O2868" s="57"/>
      <c r="P2868" s="50"/>
      <c r="Q2868" s="34"/>
      <c r="R2868" s="48"/>
      <c r="T2868" s="231" t="str">
        <f t="shared" si="139"/>
        <v/>
      </c>
      <c r="U2868" s="230"/>
      <c r="W2868" s="221" t="str">
        <f t="shared" si="140"/>
        <v/>
      </c>
      <c r="X2868" s="221" t="str">
        <f t="shared" si="141"/>
        <v/>
      </c>
      <c r="AA2868" s="216" t="str">
        <f>IF(ISNUMBER(J2868),IF(OR(F2868&lt;Soll_Ist_Vergleich!$C$4,F2868&gt;Soll_Ist_Vergleich!$C$5,I2868&lt;Soll_Ist_Vergleich!$C$4,I2868&gt;Soll_Ist_Vergleich!$C$5,O2868&lt;Soll_Ist_Vergleich!$C$4,O2868&gt;Soll_Ist_Vergleich!$C$5),"Datum überprüfen",""),"")</f>
        <v/>
      </c>
    </row>
    <row r="2869" spans="1:27" x14ac:dyDescent="0.2">
      <c r="A2869" s="243" t="str">
        <f>IF(ISBLANK(B2869),"",COUNTA(B$10:B2869))</f>
        <v/>
      </c>
      <c r="B2869" s="24"/>
      <c r="C2869" s="48"/>
      <c r="D2869" s="48"/>
      <c r="E2869" s="33"/>
      <c r="F2869" s="35"/>
      <c r="G2869" s="35"/>
      <c r="H2869" s="49"/>
      <c r="I2869" s="35"/>
      <c r="J2869" s="34"/>
      <c r="K2869" s="62"/>
      <c r="L2869" s="62"/>
      <c r="M2869" s="114"/>
      <c r="N2869" s="116"/>
      <c r="O2869" s="57"/>
      <c r="P2869" s="50"/>
      <c r="Q2869" s="34"/>
      <c r="R2869" s="48"/>
      <c r="T2869" s="231" t="str">
        <f t="shared" si="139"/>
        <v/>
      </c>
      <c r="U2869" s="230"/>
      <c r="W2869" s="221" t="str">
        <f t="shared" si="140"/>
        <v/>
      </c>
      <c r="X2869" s="221" t="str">
        <f t="shared" si="141"/>
        <v/>
      </c>
      <c r="AA2869" s="216" t="str">
        <f>IF(ISNUMBER(J2869),IF(OR(F2869&lt;Soll_Ist_Vergleich!$C$4,F2869&gt;Soll_Ist_Vergleich!$C$5,I2869&lt;Soll_Ist_Vergleich!$C$4,I2869&gt;Soll_Ist_Vergleich!$C$5,O2869&lt;Soll_Ist_Vergleich!$C$4,O2869&gt;Soll_Ist_Vergleich!$C$5),"Datum überprüfen",""),"")</f>
        <v/>
      </c>
    </row>
    <row r="2870" spans="1:27" x14ac:dyDescent="0.2">
      <c r="A2870" s="243" t="str">
        <f>IF(ISBLANK(B2870),"",COUNTA(B$10:B2870))</f>
        <v/>
      </c>
      <c r="B2870" s="24"/>
      <c r="C2870" s="48"/>
      <c r="D2870" s="48"/>
      <c r="E2870" s="33"/>
      <c r="F2870" s="35"/>
      <c r="G2870" s="35"/>
      <c r="H2870" s="49"/>
      <c r="I2870" s="35"/>
      <c r="J2870" s="34"/>
      <c r="K2870" s="62"/>
      <c r="L2870" s="62"/>
      <c r="M2870" s="114"/>
      <c r="N2870" s="116"/>
      <c r="O2870" s="57"/>
      <c r="P2870" s="50"/>
      <c r="Q2870" s="34"/>
      <c r="R2870" s="48"/>
      <c r="T2870" s="231" t="str">
        <f t="shared" si="139"/>
        <v/>
      </c>
      <c r="U2870" s="230"/>
      <c r="W2870" s="221" t="str">
        <f t="shared" si="140"/>
        <v/>
      </c>
      <c r="X2870" s="221" t="str">
        <f t="shared" si="141"/>
        <v/>
      </c>
      <c r="AA2870" s="216" t="str">
        <f>IF(ISNUMBER(J2870),IF(OR(F2870&lt;Soll_Ist_Vergleich!$C$4,F2870&gt;Soll_Ist_Vergleich!$C$5,I2870&lt;Soll_Ist_Vergleich!$C$4,I2870&gt;Soll_Ist_Vergleich!$C$5,O2870&lt;Soll_Ist_Vergleich!$C$4,O2870&gt;Soll_Ist_Vergleich!$C$5),"Datum überprüfen",""),"")</f>
        <v/>
      </c>
    </row>
    <row r="2871" spans="1:27" x14ac:dyDescent="0.2">
      <c r="A2871" s="243" t="str">
        <f>IF(ISBLANK(B2871),"",COUNTA(B$10:B2871))</f>
        <v/>
      </c>
      <c r="B2871" s="24"/>
      <c r="C2871" s="48"/>
      <c r="D2871" s="48"/>
      <c r="E2871" s="33"/>
      <c r="F2871" s="35"/>
      <c r="G2871" s="35"/>
      <c r="H2871" s="49"/>
      <c r="I2871" s="35"/>
      <c r="J2871" s="34"/>
      <c r="K2871" s="62"/>
      <c r="L2871" s="62"/>
      <c r="M2871" s="114"/>
      <c r="N2871" s="116"/>
      <c r="O2871" s="57"/>
      <c r="P2871" s="50"/>
      <c r="Q2871" s="34"/>
      <c r="R2871" s="48"/>
      <c r="T2871" s="231" t="str">
        <f t="shared" si="139"/>
        <v/>
      </c>
      <c r="U2871" s="230"/>
      <c r="W2871" s="221" t="str">
        <f t="shared" si="140"/>
        <v/>
      </c>
      <c r="X2871" s="221" t="str">
        <f t="shared" si="141"/>
        <v/>
      </c>
      <c r="AA2871" s="216" t="str">
        <f>IF(ISNUMBER(J2871),IF(OR(F2871&lt;Soll_Ist_Vergleich!$C$4,F2871&gt;Soll_Ist_Vergleich!$C$5,I2871&lt;Soll_Ist_Vergleich!$C$4,I2871&gt;Soll_Ist_Vergleich!$C$5,O2871&lt;Soll_Ist_Vergleich!$C$4,O2871&gt;Soll_Ist_Vergleich!$C$5),"Datum überprüfen",""),"")</f>
        <v/>
      </c>
    </row>
    <row r="2872" spans="1:27" x14ac:dyDescent="0.2">
      <c r="A2872" s="243" t="str">
        <f>IF(ISBLANK(B2872),"",COUNTA(B$10:B2872))</f>
        <v/>
      </c>
      <c r="B2872" s="24"/>
      <c r="C2872" s="48"/>
      <c r="D2872" s="48"/>
      <c r="E2872" s="33"/>
      <c r="F2872" s="35"/>
      <c r="G2872" s="35"/>
      <c r="H2872" s="49"/>
      <c r="I2872" s="35"/>
      <c r="J2872" s="34"/>
      <c r="K2872" s="62"/>
      <c r="L2872" s="62"/>
      <c r="M2872" s="114"/>
      <c r="N2872" s="116"/>
      <c r="O2872" s="57"/>
      <c r="P2872" s="50"/>
      <c r="Q2872" s="34"/>
      <c r="R2872" s="48"/>
      <c r="T2872" s="231" t="str">
        <f t="shared" si="139"/>
        <v/>
      </c>
      <c r="U2872" s="230"/>
      <c r="W2872" s="221" t="str">
        <f t="shared" si="140"/>
        <v/>
      </c>
      <c r="X2872" s="221" t="str">
        <f t="shared" si="141"/>
        <v/>
      </c>
      <c r="AA2872" s="216" t="str">
        <f>IF(ISNUMBER(J2872),IF(OR(F2872&lt;Soll_Ist_Vergleich!$C$4,F2872&gt;Soll_Ist_Vergleich!$C$5,I2872&lt;Soll_Ist_Vergleich!$C$4,I2872&gt;Soll_Ist_Vergleich!$C$5,O2872&lt;Soll_Ist_Vergleich!$C$4,O2872&gt;Soll_Ist_Vergleich!$C$5),"Datum überprüfen",""),"")</f>
        <v/>
      </c>
    </row>
    <row r="2873" spans="1:27" x14ac:dyDescent="0.2">
      <c r="A2873" s="243" t="str">
        <f>IF(ISBLANK(B2873),"",COUNTA(B$10:B2873))</f>
        <v/>
      </c>
      <c r="B2873" s="24"/>
      <c r="C2873" s="48"/>
      <c r="D2873" s="48"/>
      <c r="E2873" s="33"/>
      <c r="F2873" s="35"/>
      <c r="G2873" s="35"/>
      <c r="H2873" s="49"/>
      <c r="I2873" s="35"/>
      <c r="J2873" s="34"/>
      <c r="K2873" s="62"/>
      <c r="L2873" s="62"/>
      <c r="M2873" s="114"/>
      <c r="N2873" s="116"/>
      <c r="O2873" s="57"/>
      <c r="P2873" s="50"/>
      <c r="Q2873" s="34"/>
      <c r="R2873" s="48"/>
      <c r="T2873" s="231" t="str">
        <f t="shared" si="139"/>
        <v/>
      </c>
      <c r="U2873" s="230"/>
      <c r="W2873" s="221" t="str">
        <f t="shared" si="140"/>
        <v/>
      </c>
      <c r="X2873" s="221" t="str">
        <f t="shared" si="141"/>
        <v/>
      </c>
      <c r="AA2873" s="216" t="str">
        <f>IF(ISNUMBER(J2873),IF(OR(F2873&lt;Soll_Ist_Vergleich!$C$4,F2873&gt;Soll_Ist_Vergleich!$C$5,I2873&lt;Soll_Ist_Vergleich!$C$4,I2873&gt;Soll_Ist_Vergleich!$C$5,O2873&lt;Soll_Ist_Vergleich!$C$4,O2873&gt;Soll_Ist_Vergleich!$C$5),"Datum überprüfen",""),"")</f>
        <v/>
      </c>
    </row>
    <row r="2874" spans="1:27" x14ac:dyDescent="0.2">
      <c r="A2874" s="243" t="str">
        <f>IF(ISBLANK(B2874),"",COUNTA(B$10:B2874))</f>
        <v/>
      </c>
      <c r="B2874" s="24"/>
      <c r="C2874" s="48"/>
      <c r="D2874" s="48"/>
      <c r="E2874" s="33"/>
      <c r="F2874" s="35"/>
      <c r="G2874" s="35"/>
      <c r="H2874" s="49"/>
      <c r="I2874" s="35"/>
      <c r="J2874" s="34"/>
      <c r="K2874" s="62"/>
      <c r="L2874" s="62"/>
      <c r="M2874" s="114"/>
      <c r="N2874" s="116"/>
      <c r="O2874" s="57"/>
      <c r="P2874" s="50"/>
      <c r="Q2874" s="34"/>
      <c r="R2874" s="48"/>
      <c r="T2874" s="231" t="str">
        <f t="shared" ref="T2874:T2937" si="142">IF(ISNUMBER(Q2874),Q2874-S2874,"")</f>
        <v/>
      </c>
      <c r="U2874" s="230"/>
      <c r="W2874" s="221" t="str">
        <f t="shared" ref="W2874:W2937" si="143">IF(ISNUMBER(J2874),ROUND(J2874/(1+L2874/100)*(1-K2874/100),2),"")</f>
        <v/>
      </c>
      <c r="X2874" s="221" t="str">
        <f t="shared" ref="X2874:X2937" si="144">IF(ISNUMBER(J2874),ROUND(J2874/(1+L2874/100),2),"")</f>
        <v/>
      </c>
      <c r="AA2874" s="216" t="str">
        <f>IF(ISNUMBER(J2874),IF(OR(F2874&lt;Soll_Ist_Vergleich!$C$4,F2874&gt;Soll_Ist_Vergleich!$C$5,I2874&lt;Soll_Ist_Vergleich!$C$4,I2874&gt;Soll_Ist_Vergleich!$C$5,O2874&lt;Soll_Ist_Vergleich!$C$4,O2874&gt;Soll_Ist_Vergleich!$C$5),"Datum überprüfen",""),"")</f>
        <v/>
      </c>
    </row>
    <row r="2875" spans="1:27" x14ac:dyDescent="0.2">
      <c r="A2875" s="243" t="str">
        <f>IF(ISBLANK(B2875),"",COUNTA(B$10:B2875))</f>
        <v/>
      </c>
      <c r="B2875" s="24"/>
      <c r="C2875" s="48"/>
      <c r="D2875" s="48"/>
      <c r="E2875" s="33"/>
      <c r="F2875" s="35"/>
      <c r="G2875" s="35"/>
      <c r="H2875" s="49"/>
      <c r="I2875" s="35"/>
      <c r="J2875" s="34"/>
      <c r="K2875" s="62"/>
      <c r="L2875" s="62"/>
      <c r="M2875" s="114"/>
      <c r="N2875" s="116"/>
      <c r="O2875" s="57"/>
      <c r="P2875" s="50"/>
      <c r="Q2875" s="34"/>
      <c r="R2875" s="48"/>
      <c r="T2875" s="231" t="str">
        <f t="shared" si="142"/>
        <v/>
      </c>
      <c r="U2875" s="230"/>
      <c r="W2875" s="221" t="str">
        <f t="shared" si="143"/>
        <v/>
      </c>
      <c r="X2875" s="221" t="str">
        <f t="shared" si="144"/>
        <v/>
      </c>
      <c r="AA2875" s="216" t="str">
        <f>IF(ISNUMBER(J2875),IF(OR(F2875&lt;Soll_Ist_Vergleich!$C$4,F2875&gt;Soll_Ist_Vergleich!$C$5,I2875&lt;Soll_Ist_Vergleich!$C$4,I2875&gt;Soll_Ist_Vergleich!$C$5,O2875&lt;Soll_Ist_Vergleich!$C$4,O2875&gt;Soll_Ist_Vergleich!$C$5),"Datum überprüfen",""),"")</f>
        <v/>
      </c>
    </row>
    <row r="2876" spans="1:27" x14ac:dyDescent="0.2">
      <c r="A2876" s="243" t="str">
        <f>IF(ISBLANK(B2876),"",COUNTA(B$10:B2876))</f>
        <v/>
      </c>
      <c r="B2876" s="24"/>
      <c r="C2876" s="48"/>
      <c r="D2876" s="48"/>
      <c r="E2876" s="33"/>
      <c r="F2876" s="35"/>
      <c r="G2876" s="35"/>
      <c r="H2876" s="49"/>
      <c r="I2876" s="35"/>
      <c r="J2876" s="34"/>
      <c r="K2876" s="62"/>
      <c r="L2876" s="62"/>
      <c r="M2876" s="114"/>
      <c r="N2876" s="116"/>
      <c r="O2876" s="57"/>
      <c r="P2876" s="50"/>
      <c r="Q2876" s="34"/>
      <c r="R2876" s="48"/>
      <c r="T2876" s="231" t="str">
        <f t="shared" si="142"/>
        <v/>
      </c>
      <c r="U2876" s="230"/>
      <c r="W2876" s="221" t="str">
        <f t="shared" si="143"/>
        <v/>
      </c>
      <c r="X2876" s="221" t="str">
        <f t="shared" si="144"/>
        <v/>
      </c>
      <c r="AA2876" s="216" t="str">
        <f>IF(ISNUMBER(J2876),IF(OR(F2876&lt;Soll_Ist_Vergleich!$C$4,F2876&gt;Soll_Ist_Vergleich!$C$5,I2876&lt;Soll_Ist_Vergleich!$C$4,I2876&gt;Soll_Ist_Vergleich!$C$5,O2876&lt;Soll_Ist_Vergleich!$C$4,O2876&gt;Soll_Ist_Vergleich!$C$5),"Datum überprüfen",""),"")</f>
        <v/>
      </c>
    </row>
    <row r="2877" spans="1:27" x14ac:dyDescent="0.2">
      <c r="A2877" s="243" t="str">
        <f>IF(ISBLANK(B2877),"",COUNTA(B$10:B2877))</f>
        <v/>
      </c>
      <c r="B2877" s="24"/>
      <c r="C2877" s="48"/>
      <c r="D2877" s="48"/>
      <c r="E2877" s="33"/>
      <c r="F2877" s="35"/>
      <c r="G2877" s="35"/>
      <c r="H2877" s="49"/>
      <c r="I2877" s="35"/>
      <c r="J2877" s="34"/>
      <c r="K2877" s="62"/>
      <c r="L2877" s="62"/>
      <c r="M2877" s="114"/>
      <c r="N2877" s="116"/>
      <c r="O2877" s="57"/>
      <c r="P2877" s="50"/>
      <c r="Q2877" s="34"/>
      <c r="R2877" s="48"/>
      <c r="T2877" s="231" t="str">
        <f t="shared" si="142"/>
        <v/>
      </c>
      <c r="U2877" s="230"/>
      <c r="W2877" s="221" t="str">
        <f t="shared" si="143"/>
        <v/>
      </c>
      <c r="X2877" s="221" t="str">
        <f t="shared" si="144"/>
        <v/>
      </c>
      <c r="AA2877" s="216" t="str">
        <f>IF(ISNUMBER(J2877),IF(OR(F2877&lt;Soll_Ist_Vergleich!$C$4,F2877&gt;Soll_Ist_Vergleich!$C$5,I2877&lt;Soll_Ist_Vergleich!$C$4,I2877&gt;Soll_Ist_Vergleich!$C$5,O2877&lt;Soll_Ist_Vergleich!$C$4,O2877&gt;Soll_Ist_Vergleich!$C$5),"Datum überprüfen",""),"")</f>
        <v/>
      </c>
    </row>
    <row r="2878" spans="1:27" x14ac:dyDescent="0.2">
      <c r="A2878" s="243" t="str">
        <f>IF(ISBLANK(B2878),"",COUNTA(B$10:B2878))</f>
        <v/>
      </c>
      <c r="B2878" s="24"/>
      <c r="C2878" s="48"/>
      <c r="D2878" s="48"/>
      <c r="E2878" s="33"/>
      <c r="F2878" s="35"/>
      <c r="G2878" s="35"/>
      <c r="H2878" s="49"/>
      <c r="I2878" s="35"/>
      <c r="J2878" s="34"/>
      <c r="K2878" s="62"/>
      <c r="L2878" s="62"/>
      <c r="M2878" s="114"/>
      <c r="N2878" s="116"/>
      <c r="O2878" s="57"/>
      <c r="P2878" s="50"/>
      <c r="Q2878" s="34"/>
      <c r="R2878" s="48"/>
      <c r="T2878" s="231" t="str">
        <f t="shared" si="142"/>
        <v/>
      </c>
      <c r="U2878" s="230"/>
      <c r="W2878" s="221" t="str">
        <f t="shared" si="143"/>
        <v/>
      </c>
      <c r="X2878" s="221" t="str">
        <f t="shared" si="144"/>
        <v/>
      </c>
      <c r="AA2878" s="216" t="str">
        <f>IF(ISNUMBER(J2878),IF(OR(F2878&lt;Soll_Ist_Vergleich!$C$4,F2878&gt;Soll_Ist_Vergleich!$C$5,I2878&lt;Soll_Ist_Vergleich!$C$4,I2878&gt;Soll_Ist_Vergleich!$C$5,O2878&lt;Soll_Ist_Vergleich!$C$4,O2878&gt;Soll_Ist_Vergleich!$C$5),"Datum überprüfen",""),"")</f>
        <v/>
      </c>
    </row>
    <row r="2879" spans="1:27" x14ac:dyDescent="0.2">
      <c r="A2879" s="243" t="str">
        <f>IF(ISBLANK(B2879),"",COUNTA(B$10:B2879))</f>
        <v/>
      </c>
      <c r="B2879" s="24"/>
      <c r="C2879" s="48"/>
      <c r="D2879" s="48"/>
      <c r="E2879" s="33"/>
      <c r="F2879" s="35"/>
      <c r="G2879" s="35"/>
      <c r="H2879" s="49"/>
      <c r="I2879" s="35"/>
      <c r="J2879" s="34"/>
      <c r="K2879" s="62"/>
      <c r="L2879" s="62"/>
      <c r="M2879" s="114"/>
      <c r="N2879" s="116"/>
      <c r="O2879" s="57"/>
      <c r="P2879" s="50"/>
      <c r="Q2879" s="34"/>
      <c r="R2879" s="48"/>
      <c r="T2879" s="231" t="str">
        <f t="shared" si="142"/>
        <v/>
      </c>
      <c r="U2879" s="230"/>
      <c r="W2879" s="221" t="str">
        <f t="shared" si="143"/>
        <v/>
      </c>
      <c r="X2879" s="221" t="str">
        <f t="shared" si="144"/>
        <v/>
      </c>
      <c r="AA2879" s="216" t="str">
        <f>IF(ISNUMBER(J2879),IF(OR(F2879&lt;Soll_Ist_Vergleich!$C$4,F2879&gt;Soll_Ist_Vergleich!$C$5,I2879&lt;Soll_Ist_Vergleich!$C$4,I2879&gt;Soll_Ist_Vergleich!$C$5,O2879&lt;Soll_Ist_Vergleich!$C$4,O2879&gt;Soll_Ist_Vergleich!$C$5),"Datum überprüfen",""),"")</f>
        <v/>
      </c>
    </row>
    <row r="2880" spans="1:27" x14ac:dyDescent="0.2">
      <c r="A2880" s="243" t="str">
        <f>IF(ISBLANK(B2880),"",COUNTA(B$10:B2880))</f>
        <v/>
      </c>
      <c r="B2880" s="24"/>
      <c r="C2880" s="48"/>
      <c r="D2880" s="48"/>
      <c r="E2880" s="33"/>
      <c r="F2880" s="35"/>
      <c r="G2880" s="35"/>
      <c r="H2880" s="49"/>
      <c r="I2880" s="35"/>
      <c r="J2880" s="34"/>
      <c r="K2880" s="62"/>
      <c r="L2880" s="62"/>
      <c r="M2880" s="114"/>
      <c r="N2880" s="116"/>
      <c r="O2880" s="57"/>
      <c r="P2880" s="50"/>
      <c r="Q2880" s="34"/>
      <c r="R2880" s="48"/>
      <c r="T2880" s="231" t="str">
        <f t="shared" si="142"/>
        <v/>
      </c>
      <c r="U2880" s="230"/>
      <c r="W2880" s="221" t="str">
        <f t="shared" si="143"/>
        <v/>
      </c>
      <c r="X2880" s="221" t="str">
        <f t="shared" si="144"/>
        <v/>
      </c>
      <c r="AA2880" s="216" t="str">
        <f>IF(ISNUMBER(J2880),IF(OR(F2880&lt;Soll_Ist_Vergleich!$C$4,F2880&gt;Soll_Ist_Vergleich!$C$5,I2880&lt;Soll_Ist_Vergleich!$C$4,I2880&gt;Soll_Ist_Vergleich!$C$5,O2880&lt;Soll_Ist_Vergleich!$C$4,O2880&gt;Soll_Ist_Vergleich!$C$5),"Datum überprüfen",""),"")</f>
        <v/>
      </c>
    </row>
    <row r="2881" spans="1:27" x14ac:dyDescent="0.2">
      <c r="A2881" s="243" t="str">
        <f>IF(ISBLANK(B2881),"",COUNTA(B$10:B2881))</f>
        <v/>
      </c>
      <c r="B2881" s="24"/>
      <c r="C2881" s="48"/>
      <c r="D2881" s="48"/>
      <c r="E2881" s="33"/>
      <c r="F2881" s="35"/>
      <c r="G2881" s="35"/>
      <c r="H2881" s="49"/>
      <c r="I2881" s="35"/>
      <c r="J2881" s="34"/>
      <c r="K2881" s="62"/>
      <c r="L2881" s="62"/>
      <c r="M2881" s="114"/>
      <c r="N2881" s="116"/>
      <c r="O2881" s="57"/>
      <c r="P2881" s="50"/>
      <c r="Q2881" s="34"/>
      <c r="R2881" s="48"/>
      <c r="T2881" s="231" t="str">
        <f t="shared" si="142"/>
        <v/>
      </c>
      <c r="U2881" s="230"/>
      <c r="W2881" s="221" t="str">
        <f t="shared" si="143"/>
        <v/>
      </c>
      <c r="X2881" s="221" t="str">
        <f t="shared" si="144"/>
        <v/>
      </c>
      <c r="AA2881" s="216" t="str">
        <f>IF(ISNUMBER(J2881),IF(OR(F2881&lt;Soll_Ist_Vergleich!$C$4,F2881&gt;Soll_Ist_Vergleich!$C$5,I2881&lt;Soll_Ist_Vergleich!$C$4,I2881&gt;Soll_Ist_Vergleich!$C$5,O2881&lt;Soll_Ist_Vergleich!$C$4,O2881&gt;Soll_Ist_Vergleich!$C$5),"Datum überprüfen",""),"")</f>
        <v/>
      </c>
    </row>
    <row r="2882" spans="1:27" x14ac:dyDescent="0.2">
      <c r="A2882" s="243" t="str">
        <f>IF(ISBLANK(B2882),"",COUNTA(B$10:B2882))</f>
        <v/>
      </c>
      <c r="B2882" s="24"/>
      <c r="C2882" s="48"/>
      <c r="D2882" s="48"/>
      <c r="E2882" s="33"/>
      <c r="F2882" s="35"/>
      <c r="G2882" s="35"/>
      <c r="H2882" s="49"/>
      <c r="I2882" s="35"/>
      <c r="J2882" s="34"/>
      <c r="K2882" s="62"/>
      <c r="L2882" s="62"/>
      <c r="M2882" s="114"/>
      <c r="N2882" s="116"/>
      <c r="O2882" s="57"/>
      <c r="P2882" s="50"/>
      <c r="Q2882" s="34"/>
      <c r="R2882" s="48"/>
      <c r="T2882" s="231" t="str">
        <f t="shared" si="142"/>
        <v/>
      </c>
      <c r="U2882" s="230"/>
      <c r="W2882" s="221" t="str">
        <f t="shared" si="143"/>
        <v/>
      </c>
      <c r="X2882" s="221" t="str">
        <f t="shared" si="144"/>
        <v/>
      </c>
      <c r="AA2882" s="216" t="str">
        <f>IF(ISNUMBER(J2882),IF(OR(F2882&lt;Soll_Ist_Vergleich!$C$4,F2882&gt;Soll_Ist_Vergleich!$C$5,I2882&lt;Soll_Ist_Vergleich!$C$4,I2882&gt;Soll_Ist_Vergleich!$C$5,O2882&lt;Soll_Ist_Vergleich!$C$4,O2882&gt;Soll_Ist_Vergleich!$C$5),"Datum überprüfen",""),"")</f>
        <v/>
      </c>
    </row>
    <row r="2883" spans="1:27" x14ac:dyDescent="0.2">
      <c r="A2883" s="243" t="str">
        <f>IF(ISBLANK(B2883),"",COUNTA(B$10:B2883))</f>
        <v/>
      </c>
      <c r="B2883" s="24"/>
      <c r="C2883" s="48"/>
      <c r="D2883" s="48"/>
      <c r="E2883" s="33"/>
      <c r="F2883" s="35"/>
      <c r="G2883" s="35"/>
      <c r="H2883" s="49"/>
      <c r="I2883" s="35"/>
      <c r="J2883" s="34"/>
      <c r="K2883" s="62"/>
      <c r="L2883" s="62"/>
      <c r="M2883" s="114"/>
      <c r="N2883" s="116"/>
      <c r="O2883" s="57"/>
      <c r="P2883" s="50"/>
      <c r="Q2883" s="34"/>
      <c r="R2883" s="48"/>
      <c r="T2883" s="231" t="str">
        <f t="shared" si="142"/>
        <v/>
      </c>
      <c r="U2883" s="230"/>
      <c r="W2883" s="221" t="str">
        <f t="shared" si="143"/>
        <v/>
      </c>
      <c r="X2883" s="221" t="str">
        <f t="shared" si="144"/>
        <v/>
      </c>
      <c r="AA2883" s="216" t="str">
        <f>IF(ISNUMBER(J2883),IF(OR(F2883&lt;Soll_Ist_Vergleich!$C$4,F2883&gt;Soll_Ist_Vergleich!$C$5,I2883&lt;Soll_Ist_Vergleich!$C$4,I2883&gt;Soll_Ist_Vergleich!$C$5,O2883&lt;Soll_Ist_Vergleich!$C$4,O2883&gt;Soll_Ist_Vergleich!$C$5),"Datum überprüfen",""),"")</f>
        <v/>
      </c>
    </row>
    <row r="2884" spans="1:27" x14ac:dyDescent="0.2">
      <c r="A2884" s="243" t="str">
        <f>IF(ISBLANK(B2884),"",COUNTA(B$10:B2884))</f>
        <v/>
      </c>
      <c r="B2884" s="24"/>
      <c r="C2884" s="48"/>
      <c r="D2884" s="48"/>
      <c r="E2884" s="33"/>
      <c r="F2884" s="35"/>
      <c r="G2884" s="35"/>
      <c r="H2884" s="49"/>
      <c r="I2884" s="35"/>
      <c r="J2884" s="34"/>
      <c r="K2884" s="62"/>
      <c r="L2884" s="62"/>
      <c r="M2884" s="114"/>
      <c r="N2884" s="116"/>
      <c r="O2884" s="57"/>
      <c r="P2884" s="50"/>
      <c r="Q2884" s="34"/>
      <c r="R2884" s="48"/>
      <c r="T2884" s="231" t="str">
        <f t="shared" si="142"/>
        <v/>
      </c>
      <c r="U2884" s="230"/>
      <c r="W2884" s="221" t="str">
        <f t="shared" si="143"/>
        <v/>
      </c>
      <c r="X2884" s="221" t="str">
        <f t="shared" si="144"/>
        <v/>
      </c>
      <c r="AA2884" s="216" t="str">
        <f>IF(ISNUMBER(J2884),IF(OR(F2884&lt;Soll_Ist_Vergleich!$C$4,F2884&gt;Soll_Ist_Vergleich!$C$5,I2884&lt;Soll_Ist_Vergleich!$C$4,I2884&gt;Soll_Ist_Vergleich!$C$5,O2884&lt;Soll_Ist_Vergleich!$C$4,O2884&gt;Soll_Ist_Vergleich!$C$5),"Datum überprüfen",""),"")</f>
        <v/>
      </c>
    </row>
    <row r="2885" spans="1:27" x14ac:dyDescent="0.2">
      <c r="A2885" s="243" t="str">
        <f>IF(ISBLANK(B2885),"",COUNTA(B$10:B2885))</f>
        <v/>
      </c>
      <c r="B2885" s="24"/>
      <c r="C2885" s="48"/>
      <c r="D2885" s="48"/>
      <c r="E2885" s="33"/>
      <c r="F2885" s="35"/>
      <c r="G2885" s="35"/>
      <c r="H2885" s="49"/>
      <c r="I2885" s="35"/>
      <c r="J2885" s="34"/>
      <c r="K2885" s="62"/>
      <c r="L2885" s="62"/>
      <c r="M2885" s="114"/>
      <c r="N2885" s="116"/>
      <c r="O2885" s="57"/>
      <c r="P2885" s="50"/>
      <c r="Q2885" s="34"/>
      <c r="R2885" s="48"/>
      <c r="T2885" s="231" t="str">
        <f t="shared" si="142"/>
        <v/>
      </c>
      <c r="U2885" s="230"/>
      <c r="W2885" s="221" t="str">
        <f t="shared" si="143"/>
        <v/>
      </c>
      <c r="X2885" s="221" t="str">
        <f t="shared" si="144"/>
        <v/>
      </c>
      <c r="AA2885" s="216" t="str">
        <f>IF(ISNUMBER(J2885),IF(OR(F2885&lt;Soll_Ist_Vergleich!$C$4,F2885&gt;Soll_Ist_Vergleich!$C$5,I2885&lt;Soll_Ist_Vergleich!$C$4,I2885&gt;Soll_Ist_Vergleich!$C$5,O2885&lt;Soll_Ist_Vergleich!$C$4,O2885&gt;Soll_Ist_Vergleich!$C$5),"Datum überprüfen",""),"")</f>
        <v/>
      </c>
    </row>
    <row r="2886" spans="1:27" x14ac:dyDescent="0.2">
      <c r="A2886" s="243" t="str">
        <f>IF(ISBLANK(B2886),"",COUNTA(B$10:B2886))</f>
        <v/>
      </c>
      <c r="B2886" s="24"/>
      <c r="C2886" s="48"/>
      <c r="D2886" s="48"/>
      <c r="E2886" s="33"/>
      <c r="F2886" s="35"/>
      <c r="G2886" s="35"/>
      <c r="H2886" s="49"/>
      <c r="I2886" s="35"/>
      <c r="J2886" s="34"/>
      <c r="K2886" s="62"/>
      <c r="L2886" s="62"/>
      <c r="M2886" s="114"/>
      <c r="N2886" s="116"/>
      <c r="O2886" s="57"/>
      <c r="P2886" s="50"/>
      <c r="Q2886" s="34"/>
      <c r="R2886" s="48"/>
      <c r="T2886" s="231" t="str">
        <f t="shared" si="142"/>
        <v/>
      </c>
      <c r="U2886" s="230"/>
      <c r="W2886" s="221" t="str">
        <f t="shared" si="143"/>
        <v/>
      </c>
      <c r="X2886" s="221" t="str">
        <f t="shared" si="144"/>
        <v/>
      </c>
      <c r="AA2886" s="216" t="str">
        <f>IF(ISNUMBER(J2886),IF(OR(F2886&lt;Soll_Ist_Vergleich!$C$4,F2886&gt;Soll_Ist_Vergleich!$C$5,I2886&lt;Soll_Ist_Vergleich!$C$4,I2886&gt;Soll_Ist_Vergleich!$C$5,O2886&lt;Soll_Ist_Vergleich!$C$4,O2886&gt;Soll_Ist_Vergleich!$C$5),"Datum überprüfen",""),"")</f>
        <v/>
      </c>
    </row>
    <row r="2887" spans="1:27" x14ac:dyDescent="0.2">
      <c r="A2887" s="243" t="str">
        <f>IF(ISBLANK(B2887),"",COUNTA(B$10:B2887))</f>
        <v/>
      </c>
      <c r="B2887" s="24"/>
      <c r="C2887" s="48"/>
      <c r="D2887" s="48"/>
      <c r="E2887" s="33"/>
      <c r="F2887" s="35"/>
      <c r="G2887" s="35"/>
      <c r="H2887" s="49"/>
      <c r="I2887" s="35"/>
      <c r="J2887" s="34"/>
      <c r="K2887" s="62"/>
      <c r="L2887" s="62"/>
      <c r="M2887" s="114"/>
      <c r="N2887" s="116"/>
      <c r="O2887" s="57"/>
      <c r="P2887" s="50"/>
      <c r="Q2887" s="34"/>
      <c r="R2887" s="48"/>
      <c r="T2887" s="231" t="str">
        <f t="shared" si="142"/>
        <v/>
      </c>
      <c r="U2887" s="230"/>
      <c r="W2887" s="221" t="str">
        <f t="shared" si="143"/>
        <v/>
      </c>
      <c r="X2887" s="221" t="str">
        <f t="shared" si="144"/>
        <v/>
      </c>
      <c r="AA2887" s="216" t="str">
        <f>IF(ISNUMBER(J2887),IF(OR(F2887&lt;Soll_Ist_Vergleich!$C$4,F2887&gt;Soll_Ist_Vergleich!$C$5,I2887&lt;Soll_Ist_Vergleich!$C$4,I2887&gt;Soll_Ist_Vergleich!$C$5,O2887&lt;Soll_Ist_Vergleich!$C$4,O2887&gt;Soll_Ist_Vergleich!$C$5),"Datum überprüfen",""),"")</f>
        <v/>
      </c>
    </row>
    <row r="2888" spans="1:27" x14ac:dyDescent="0.2">
      <c r="A2888" s="243" t="str">
        <f>IF(ISBLANK(B2888),"",COUNTA(B$10:B2888))</f>
        <v/>
      </c>
      <c r="B2888" s="24"/>
      <c r="C2888" s="48"/>
      <c r="D2888" s="48"/>
      <c r="E2888" s="33"/>
      <c r="F2888" s="35"/>
      <c r="G2888" s="35"/>
      <c r="H2888" s="49"/>
      <c r="I2888" s="35"/>
      <c r="J2888" s="34"/>
      <c r="K2888" s="62"/>
      <c r="L2888" s="62"/>
      <c r="M2888" s="114"/>
      <c r="N2888" s="116"/>
      <c r="O2888" s="57"/>
      <c r="P2888" s="50"/>
      <c r="Q2888" s="34"/>
      <c r="R2888" s="48"/>
      <c r="T2888" s="231" t="str">
        <f t="shared" si="142"/>
        <v/>
      </c>
      <c r="U2888" s="230"/>
      <c r="W2888" s="221" t="str">
        <f t="shared" si="143"/>
        <v/>
      </c>
      <c r="X2888" s="221" t="str">
        <f t="shared" si="144"/>
        <v/>
      </c>
      <c r="AA2888" s="216" t="str">
        <f>IF(ISNUMBER(J2888),IF(OR(F2888&lt;Soll_Ist_Vergleich!$C$4,F2888&gt;Soll_Ist_Vergleich!$C$5,I2888&lt;Soll_Ist_Vergleich!$C$4,I2888&gt;Soll_Ist_Vergleich!$C$5,O2888&lt;Soll_Ist_Vergleich!$C$4,O2888&gt;Soll_Ist_Vergleich!$C$5),"Datum überprüfen",""),"")</f>
        <v/>
      </c>
    </row>
    <row r="2889" spans="1:27" x14ac:dyDescent="0.2">
      <c r="A2889" s="243" t="str">
        <f>IF(ISBLANK(B2889),"",COUNTA(B$10:B2889))</f>
        <v/>
      </c>
      <c r="B2889" s="24"/>
      <c r="C2889" s="48"/>
      <c r="D2889" s="48"/>
      <c r="E2889" s="33"/>
      <c r="F2889" s="35"/>
      <c r="G2889" s="35"/>
      <c r="H2889" s="49"/>
      <c r="I2889" s="35"/>
      <c r="J2889" s="34"/>
      <c r="K2889" s="62"/>
      <c r="L2889" s="62"/>
      <c r="M2889" s="114"/>
      <c r="N2889" s="116"/>
      <c r="O2889" s="57"/>
      <c r="P2889" s="50"/>
      <c r="Q2889" s="34"/>
      <c r="R2889" s="48"/>
      <c r="T2889" s="231" t="str">
        <f t="shared" si="142"/>
        <v/>
      </c>
      <c r="U2889" s="230"/>
      <c r="W2889" s="221" t="str">
        <f t="shared" si="143"/>
        <v/>
      </c>
      <c r="X2889" s="221" t="str">
        <f t="shared" si="144"/>
        <v/>
      </c>
      <c r="AA2889" s="216" t="str">
        <f>IF(ISNUMBER(J2889),IF(OR(F2889&lt;Soll_Ist_Vergleich!$C$4,F2889&gt;Soll_Ist_Vergleich!$C$5,I2889&lt;Soll_Ist_Vergleich!$C$4,I2889&gt;Soll_Ist_Vergleich!$C$5,O2889&lt;Soll_Ist_Vergleich!$C$4,O2889&gt;Soll_Ist_Vergleich!$C$5),"Datum überprüfen",""),"")</f>
        <v/>
      </c>
    </row>
    <row r="2890" spans="1:27" x14ac:dyDescent="0.2">
      <c r="A2890" s="243" t="str">
        <f>IF(ISBLANK(B2890),"",COUNTA(B$10:B2890))</f>
        <v/>
      </c>
      <c r="B2890" s="24"/>
      <c r="C2890" s="48"/>
      <c r="D2890" s="48"/>
      <c r="E2890" s="33"/>
      <c r="F2890" s="35"/>
      <c r="G2890" s="35"/>
      <c r="H2890" s="49"/>
      <c r="I2890" s="35"/>
      <c r="J2890" s="34"/>
      <c r="K2890" s="62"/>
      <c r="L2890" s="62"/>
      <c r="M2890" s="114"/>
      <c r="N2890" s="116"/>
      <c r="O2890" s="57"/>
      <c r="P2890" s="50"/>
      <c r="Q2890" s="34"/>
      <c r="R2890" s="48"/>
      <c r="T2890" s="231" t="str">
        <f t="shared" si="142"/>
        <v/>
      </c>
      <c r="U2890" s="230"/>
      <c r="W2890" s="221" t="str">
        <f t="shared" si="143"/>
        <v/>
      </c>
      <c r="X2890" s="221" t="str">
        <f t="shared" si="144"/>
        <v/>
      </c>
      <c r="AA2890" s="216" t="str">
        <f>IF(ISNUMBER(J2890),IF(OR(F2890&lt;Soll_Ist_Vergleich!$C$4,F2890&gt;Soll_Ist_Vergleich!$C$5,I2890&lt;Soll_Ist_Vergleich!$C$4,I2890&gt;Soll_Ist_Vergleich!$C$5,O2890&lt;Soll_Ist_Vergleich!$C$4,O2890&gt;Soll_Ist_Vergleich!$C$5),"Datum überprüfen",""),"")</f>
        <v/>
      </c>
    </row>
    <row r="2891" spans="1:27" x14ac:dyDescent="0.2">
      <c r="A2891" s="243" t="str">
        <f>IF(ISBLANK(B2891),"",COUNTA(B$10:B2891))</f>
        <v/>
      </c>
      <c r="B2891" s="24"/>
      <c r="C2891" s="48"/>
      <c r="D2891" s="48"/>
      <c r="E2891" s="33"/>
      <c r="F2891" s="35"/>
      <c r="G2891" s="35"/>
      <c r="H2891" s="49"/>
      <c r="I2891" s="35"/>
      <c r="J2891" s="34"/>
      <c r="K2891" s="62"/>
      <c r="L2891" s="62"/>
      <c r="M2891" s="114"/>
      <c r="N2891" s="116"/>
      <c r="O2891" s="57"/>
      <c r="P2891" s="50"/>
      <c r="Q2891" s="34"/>
      <c r="R2891" s="48"/>
      <c r="T2891" s="231" t="str">
        <f t="shared" si="142"/>
        <v/>
      </c>
      <c r="U2891" s="230"/>
      <c r="W2891" s="221" t="str">
        <f t="shared" si="143"/>
        <v/>
      </c>
      <c r="X2891" s="221" t="str">
        <f t="shared" si="144"/>
        <v/>
      </c>
      <c r="AA2891" s="216" t="str">
        <f>IF(ISNUMBER(J2891),IF(OR(F2891&lt;Soll_Ist_Vergleich!$C$4,F2891&gt;Soll_Ist_Vergleich!$C$5,I2891&lt;Soll_Ist_Vergleich!$C$4,I2891&gt;Soll_Ist_Vergleich!$C$5,O2891&lt;Soll_Ist_Vergleich!$C$4,O2891&gt;Soll_Ist_Vergleich!$C$5),"Datum überprüfen",""),"")</f>
        <v/>
      </c>
    </row>
    <row r="2892" spans="1:27" x14ac:dyDescent="0.2">
      <c r="A2892" s="243" t="str">
        <f>IF(ISBLANK(B2892),"",COUNTA(B$10:B2892))</f>
        <v/>
      </c>
      <c r="B2892" s="24"/>
      <c r="C2892" s="48"/>
      <c r="D2892" s="48"/>
      <c r="E2892" s="33"/>
      <c r="F2892" s="35"/>
      <c r="G2892" s="35"/>
      <c r="H2892" s="49"/>
      <c r="I2892" s="35"/>
      <c r="J2892" s="34"/>
      <c r="K2892" s="62"/>
      <c r="L2892" s="62"/>
      <c r="M2892" s="114"/>
      <c r="N2892" s="116"/>
      <c r="O2892" s="57"/>
      <c r="P2892" s="50"/>
      <c r="Q2892" s="34"/>
      <c r="R2892" s="48"/>
      <c r="T2892" s="231" t="str">
        <f t="shared" si="142"/>
        <v/>
      </c>
      <c r="U2892" s="230"/>
      <c r="W2892" s="221" t="str">
        <f t="shared" si="143"/>
        <v/>
      </c>
      <c r="X2892" s="221" t="str">
        <f t="shared" si="144"/>
        <v/>
      </c>
      <c r="AA2892" s="216" t="str">
        <f>IF(ISNUMBER(J2892),IF(OR(F2892&lt;Soll_Ist_Vergleich!$C$4,F2892&gt;Soll_Ist_Vergleich!$C$5,I2892&lt;Soll_Ist_Vergleich!$C$4,I2892&gt;Soll_Ist_Vergleich!$C$5,O2892&lt;Soll_Ist_Vergleich!$C$4,O2892&gt;Soll_Ist_Vergleich!$C$5),"Datum überprüfen",""),"")</f>
        <v/>
      </c>
    </row>
    <row r="2893" spans="1:27" x14ac:dyDescent="0.2">
      <c r="A2893" s="243" t="str">
        <f>IF(ISBLANK(B2893),"",COUNTA(B$10:B2893))</f>
        <v/>
      </c>
      <c r="B2893" s="24"/>
      <c r="C2893" s="48"/>
      <c r="D2893" s="48"/>
      <c r="E2893" s="33"/>
      <c r="F2893" s="35"/>
      <c r="G2893" s="35"/>
      <c r="H2893" s="49"/>
      <c r="I2893" s="35"/>
      <c r="J2893" s="34"/>
      <c r="K2893" s="62"/>
      <c r="L2893" s="62"/>
      <c r="M2893" s="114"/>
      <c r="N2893" s="116"/>
      <c r="O2893" s="57"/>
      <c r="P2893" s="50"/>
      <c r="Q2893" s="34"/>
      <c r="R2893" s="48"/>
      <c r="T2893" s="231" t="str">
        <f t="shared" si="142"/>
        <v/>
      </c>
      <c r="U2893" s="230"/>
      <c r="W2893" s="221" t="str">
        <f t="shared" si="143"/>
        <v/>
      </c>
      <c r="X2893" s="221" t="str">
        <f t="shared" si="144"/>
        <v/>
      </c>
      <c r="AA2893" s="216" t="str">
        <f>IF(ISNUMBER(J2893),IF(OR(F2893&lt;Soll_Ist_Vergleich!$C$4,F2893&gt;Soll_Ist_Vergleich!$C$5,I2893&lt;Soll_Ist_Vergleich!$C$4,I2893&gt;Soll_Ist_Vergleich!$C$5,O2893&lt;Soll_Ist_Vergleich!$C$4,O2893&gt;Soll_Ist_Vergleich!$C$5),"Datum überprüfen",""),"")</f>
        <v/>
      </c>
    </row>
    <row r="2894" spans="1:27" x14ac:dyDescent="0.2">
      <c r="A2894" s="243" t="str">
        <f>IF(ISBLANK(B2894),"",COUNTA(B$10:B2894))</f>
        <v/>
      </c>
      <c r="B2894" s="24"/>
      <c r="C2894" s="48"/>
      <c r="D2894" s="48"/>
      <c r="E2894" s="33"/>
      <c r="F2894" s="35"/>
      <c r="G2894" s="35"/>
      <c r="H2894" s="49"/>
      <c r="I2894" s="35"/>
      <c r="J2894" s="34"/>
      <c r="K2894" s="62"/>
      <c r="L2894" s="62"/>
      <c r="M2894" s="114"/>
      <c r="N2894" s="116"/>
      <c r="O2894" s="57"/>
      <c r="P2894" s="50"/>
      <c r="Q2894" s="34"/>
      <c r="R2894" s="48"/>
      <c r="T2894" s="231" t="str">
        <f t="shared" si="142"/>
        <v/>
      </c>
      <c r="U2894" s="230"/>
      <c r="W2894" s="221" t="str">
        <f t="shared" si="143"/>
        <v/>
      </c>
      <c r="X2894" s="221" t="str">
        <f t="shared" si="144"/>
        <v/>
      </c>
      <c r="AA2894" s="216" t="str">
        <f>IF(ISNUMBER(J2894),IF(OR(F2894&lt;Soll_Ist_Vergleich!$C$4,F2894&gt;Soll_Ist_Vergleich!$C$5,I2894&lt;Soll_Ist_Vergleich!$C$4,I2894&gt;Soll_Ist_Vergleich!$C$5,O2894&lt;Soll_Ist_Vergleich!$C$4,O2894&gt;Soll_Ist_Vergleich!$C$5),"Datum überprüfen",""),"")</f>
        <v/>
      </c>
    </row>
    <row r="2895" spans="1:27" x14ac:dyDescent="0.2">
      <c r="A2895" s="243" t="str">
        <f>IF(ISBLANK(B2895),"",COUNTA(B$10:B2895))</f>
        <v/>
      </c>
      <c r="B2895" s="24"/>
      <c r="C2895" s="48"/>
      <c r="D2895" s="48"/>
      <c r="E2895" s="33"/>
      <c r="F2895" s="35"/>
      <c r="G2895" s="35"/>
      <c r="H2895" s="49"/>
      <c r="I2895" s="35"/>
      <c r="J2895" s="34"/>
      <c r="K2895" s="62"/>
      <c r="L2895" s="62"/>
      <c r="M2895" s="114"/>
      <c r="N2895" s="116"/>
      <c r="O2895" s="57"/>
      <c r="P2895" s="50"/>
      <c r="Q2895" s="34"/>
      <c r="R2895" s="48"/>
      <c r="T2895" s="231" t="str">
        <f t="shared" si="142"/>
        <v/>
      </c>
      <c r="U2895" s="230"/>
      <c r="W2895" s="221" t="str">
        <f t="shared" si="143"/>
        <v/>
      </c>
      <c r="X2895" s="221" t="str">
        <f t="shared" si="144"/>
        <v/>
      </c>
      <c r="AA2895" s="216" t="str">
        <f>IF(ISNUMBER(J2895),IF(OR(F2895&lt;Soll_Ist_Vergleich!$C$4,F2895&gt;Soll_Ist_Vergleich!$C$5,I2895&lt;Soll_Ist_Vergleich!$C$4,I2895&gt;Soll_Ist_Vergleich!$C$5,O2895&lt;Soll_Ist_Vergleich!$C$4,O2895&gt;Soll_Ist_Vergleich!$C$5),"Datum überprüfen",""),"")</f>
        <v/>
      </c>
    </row>
    <row r="2896" spans="1:27" x14ac:dyDescent="0.2">
      <c r="A2896" s="243" t="str">
        <f>IF(ISBLANK(B2896),"",COUNTA(B$10:B2896))</f>
        <v/>
      </c>
      <c r="B2896" s="24"/>
      <c r="C2896" s="48"/>
      <c r="D2896" s="48"/>
      <c r="E2896" s="33"/>
      <c r="F2896" s="35"/>
      <c r="G2896" s="35"/>
      <c r="H2896" s="49"/>
      <c r="I2896" s="35"/>
      <c r="J2896" s="34"/>
      <c r="K2896" s="62"/>
      <c r="L2896" s="62"/>
      <c r="M2896" s="114"/>
      <c r="N2896" s="116"/>
      <c r="O2896" s="57"/>
      <c r="P2896" s="50"/>
      <c r="Q2896" s="34"/>
      <c r="R2896" s="48"/>
      <c r="T2896" s="231" t="str">
        <f t="shared" si="142"/>
        <v/>
      </c>
      <c r="U2896" s="230"/>
      <c r="W2896" s="221" t="str">
        <f t="shared" si="143"/>
        <v/>
      </c>
      <c r="X2896" s="221" t="str">
        <f t="shared" si="144"/>
        <v/>
      </c>
      <c r="AA2896" s="216" t="str">
        <f>IF(ISNUMBER(J2896),IF(OR(F2896&lt;Soll_Ist_Vergleich!$C$4,F2896&gt;Soll_Ist_Vergleich!$C$5,I2896&lt;Soll_Ist_Vergleich!$C$4,I2896&gt;Soll_Ist_Vergleich!$C$5,O2896&lt;Soll_Ist_Vergleich!$C$4,O2896&gt;Soll_Ist_Vergleich!$C$5),"Datum überprüfen",""),"")</f>
        <v/>
      </c>
    </row>
    <row r="2897" spans="1:27" x14ac:dyDescent="0.2">
      <c r="A2897" s="243" t="str">
        <f>IF(ISBLANK(B2897),"",COUNTA(B$10:B2897))</f>
        <v/>
      </c>
      <c r="B2897" s="24"/>
      <c r="C2897" s="48"/>
      <c r="D2897" s="48"/>
      <c r="E2897" s="33"/>
      <c r="F2897" s="35"/>
      <c r="G2897" s="35"/>
      <c r="H2897" s="49"/>
      <c r="I2897" s="35"/>
      <c r="J2897" s="34"/>
      <c r="K2897" s="62"/>
      <c r="L2897" s="62"/>
      <c r="M2897" s="114"/>
      <c r="N2897" s="116"/>
      <c r="O2897" s="57"/>
      <c r="P2897" s="50"/>
      <c r="Q2897" s="34"/>
      <c r="R2897" s="48"/>
      <c r="T2897" s="231" t="str">
        <f t="shared" si="142"/>
        <v/>
      </c>
      <c r="U2897" s="230"/>
      <c r="W2897" s="221" t="str">
        <f t="shared" si="143"/>
        <v/>
      </c>
      <c r="X2897" s="221" t="str">
        <f t="shared" si="144"/>
        <v/>
      </c>
      <c r="AA2897" s="216" t="str">
        <f>IF(ISNUMBER(J2897),IF(OR(F2897&lt;Soll_Ist_Vergleich!$C$4,F2897&gt;Soll_Ist_Vergleich!$C$5,I2897&lt;Soll_Ist_Vergleich!$C$4,I2897&gt;Soll_Ist_Vergleich!$C$5,O2897&lt;Soll_Ist_Vergleich!$C$4,O2897&gt;Soll_Ist_Vergleich!$C$5),"Datum überprüfen",""),"")</f>
        <v/>
      </c>
    </row>
    <row r="2898" spans="1:27" x14ac:dyDescent="0.2">
      <c r="A2898" s="243" t="str">
        <f>IF(ISBLANK(B2898),"",COUNTA(B$10:B2898))</f>
        <v/>
      </c>
      <c r="B2898" s="24"/>
      <c r="C2898" s="48"/>
      <c r="D2898" s="48"/>
      <c r="E2898" s="33"/>
      <c r="F2898" s="35"/>
      <c r="G2898" s="35"/>
      <c r="H2898" s="49"/>
      <c r="I2898" s="35"/>
      <c r="J2898" s="34"/>
      <c r="K2898" s="62"/>
      <c r="L2898" s="62"/>
      <c r="M2898" s="114"/>
      <c r="N2898" s="116"/>
      <c r="O2898" s="57"/>
      <c r="P2898" s="50"/>
      <c r="Q2898" s="34"/>
      <c r="R2898" s="48"/>
      <c r="T2898" s="231" t="str">
        <f t="shared" si="142"/>
        <v/>
      </c>
      <c r="U2898" s="230"/>
      <c r="W2898" s="221" t="str">
        <f t="shared" si="143"/>
        <v/>
      </c>
      <c r="X2898" s="221" t="str">
        <f t="shared" si="144"/>
        <v/>
      </c>
      <c r="AA2898" s="216" t="str">
        <f>IF(ISNUMBER(J2898),IF(OR(F2898&lt;Soll_Ist_Vergleich!$C$4,F2898&gt;Soll_Ist_Vergleich!$C$5,I2898&lt;Soll_Ist_Vergleich!$C$4,I2898&gt;Soll_Ist_Vergleich!$C$5,O2898&lt;Soll_Ist_Vergleich!$C$4,O2898&gt;Soll_Ist_Vergleich!$C$5),"Datum überprüfen",""),"")</f>
        <v/>
      </c>
    </row>
    <row r="2899" spans="1:27" x14ac:dyDescent="0.2">
      <c r="A2899" s="243" t="str">
        <f>IF(ISBLANK(B2899),"",COUNTA(B$10:B2899))</f>
        <v/>
      </c>
      <c r="B2899" s="24"/>
      <c r="C2899" s="48"/>
      <c r="D2899" s="48"/>
      <c r="E2899" s="33"/>
      <c r="F2899" s="35"/>
      <c r="G2899" s="35"/>
      <c r="H2899" s="49"/>
      <c r="I2899" s="35"/>
      <c r="J2899" s="34"/>
      <c r="K2899" s="62"/>
      <c r="L2899" s="62"/>
      <c r="M2899" s="114"/>
      <c r="N2899" s="116"/>
      <c r="O2899" s="57"/>
      <c r="P2899" s="50"/>
      <c r="Q2899" s="34"/>
      <c r="R2899" s="48"/>
      <c r="T2899" s="231" t="str">
        <f t="shared" si="142"/>
        <v/>
      </c>
      <c r="U2899" s="230"/>
      <c r="W2899" s="221" t="str">
        <f t="shared" si="143"/>
        <v/>
      </c>
      <c r="X2899" s="221" t="str">
        <f t="shared" si="144"/>
        <v/>
      </c>
      <c r="AA2899" s="216" t="str">
        <f>IF(ISNUMBER(J2899),IF(OR(F2899&lt;Soll_Ist_Vergleich!$C$4,F2899&gt;Soll_Ist_Vergleich!$C$5,I2899&lt;Soll_Ist_Vergleich!$C$4,I2899&gt;Soll_Ist_Vergleich!$C$5,O2899&lt;Soll_Ist_Vergleich!$C$4,O2899&gt;Soll_Ist_Vergleich!$C$5),"Datum überprüfen",""),"")</f>
        <v/>
      </c>
    </row>
    <row r="2900" spans="1:27" x14ac:dyDescent="0.2">
      <c r="A2900" s="243" t="str">
        <f>IF(ISBLANK(B2900),"",COUNTA(B$10:B2900))</f>
        <v/>
      </c>
      <c r="B2900" s="24"/>
      <c r="C2900" s="48"/>
      <c r="D2900" s="48"/>
      <c r="E2900" s="33"/>
      <c r="F2900" s="35"/>
      <c r="G2900" s="35"/>
      <c r="H2900" s="49"/>
      <c r="I2900" s="35"/>
      <c r="J2900" s="34"/>
      <c r="K2900" s="62"/>
      <c r="L2900" s="62"/>
      <c r="M2900" s="114"/>
      <c r="N2900" s="116"/>
      <c r="O2900" s="57"/>
      <c r="P2900" s="50"/>
      <c r="Q2900" s="34"/>
      <c r="R2900" s="48"/>
      <c r="T2900" s="231" t="str">
        <f t="shared" si="142"/>
        <v/>
      </c>
      <c r="U2900" s="230"/>
      <c r="W2900" s="221" t="str">
        <f t="shared" si="143"/>
        <v/>
      </c>
      <c r="X2900" s="221" t="str">
        <f t="shared" si="144"/>
        <v/>
      </c>
      <c r="AA2900" s="216" t="str">
        <f>IF(ISNUMBER(J2900),IF(OR(F2900&lt;Soll_Ist_Vergleich!$C$4,F2900&gt;Soll_Ist_Vergleich!$C$5,I2900&lt;Soll_Ist_Vergleich!$C$4,I2900&gt;Soll_Ist_Vergleich!$C$5,O2900&lt;Soll_Ist_Vergleich!$C$4,O2900&gt;Soll_Ist_Vergleich!$C$5),"Datum überprüfen",""),"")</f>
        <v/>
      </c>
    </row>
    <row r="2901" spans="1:27" x14ac:dyDescent="0.2">
      <c r="A2901" s="243" t="str">
        <f>IF(ISBLANK(B2901),"",COUNTA(B$10:B2901))</f>
        <v/>
      </c>
      <c r="B2901" s="24"/>
      <c r="C2901" s="48"/>
      <c r="D2901" s="48"/>
      <c r="E2901" s="33"/>
      <c r="F2901" s="35"/>
      <c r="G2901" s="35"/>
      <c r="H2901" s="49"/>
      <c r="I2901" s="35"/>
      <c r="J2901" s="34"/>
      <c r="K2901" s="62"/>
      <c r="L2901" s="62"/>
      <c r="M2901" s="114"/>
      <c r="N2901" s="116"/>
      <c r="O2901" s="57"/>
      <c r="P2901" s="50"/>
      <c r="Q2901" s="34"/>
      <c r="R2901" s="48"/>
      <c r="T2901" s="231" t="str">
        <f t="shared" si="142"/>
        <v/>
      </c>
      <c r="U2901" s="230"/>
      <c r="W2901" s="221" t="str">
        <f t="shared" si="143"/>
        <v/>
      </c>
      <c r="X2901" s="221" t="str">
        <f t="shared" si="144"/>
        <v/>
      </c>
      <c r="AA2901" s="216" t="str">
        <f>IF(ISNUMBER(J2901),IF(OR(F2901&lt;Soll_Ist_Vergleich!$C$4,F2901&gt;Soll_Ist_Vergleich!$C$5,I2901&lt;Soll_Ist_Vergleich!$C$4,I2901&gt;Soll_Ist_Vergleich!$C$5,O2901&lt;Soll_Ist_Vergleich!$C$4,O2901&gt;Soll_Ist_Vergleich!$C$5),"Datum überprüfen",""),"")</f>
        <v/>
      </c>
    </row>
    <row r="2902" spans="1:27" x14ac:dyDescent="0.2">
      <c r="A2902" s="243" t="str">
        <f>IF(ISBLANK(B2902),"",COUNTA(B$10:B2902))</f>
        <v/>
      </c>
      <c r="B2902" s="24"/>
      <c r="C2902" s="48"/>
      <c r="D2902" s="48"/>
      <c r="E2902" s="33"/>
      <c r="F2902" s="35"/>
      <c r="G2902" s="35"/>
      <c r="H2902" s="49"/>
      <c r="I2902" s="35"/>
      <c r="J2902" s="34"/>
      <c r="K2902" s="62"/>
      <c r="L2902" s="62"/>
      <c r="M2902" s="114"/>
      <c r="N2902" s="116"/>
      <c r="O2902" s="57"/>
      <c r="P2902" s="50"/>
      <c r="Q2902" s="34"/>
      <c r="R2902" s="48"/>
      <c r="T2902" s="231" t="str">
        <f t="shared" si="142"/>
        <v/>
      </c>
      <c r="U2902" s="230"/>
      <c r="W2902" s="221" t="str">
        <f t="shared" si="143"/>
        <v/>
      </c>
      <c r="X2902" s="221" t="str">
        <f t="shared" si="144"/>
        <v/>
      </c>
      <c r="AA2902" s="216" t="str">
        <f>IF(ISNUMBER(J2902),IF(OR(F2902&lt;Soll_Ist_Vergleich!$C$4,F2902&gt;Soll_Ist_Vergleich!$C$5,I2902&lt;Soll_Ist_Vergleich!$C$4,I2902&gt;Soll_Ist_Vergleich!$C$5,O2902&lt;Soll_Ist_Vergleich!$C$4,O2902&gt;Soll_Ist_Vergleich!$C$5),"Datum überprüfen",""),"")</f>
        <v/>
      </c>
    </row>
    <row r="2903" spans="1:27" x14ac:dyDescent="0.2">
      <c r="A2903" s="243" t="str">
        <f>IF(ISBLANK(B2903),"",COUNTA(B$10:B2903))</f>
        <v/>
      </c>
      <c r="B2903" s="24"/>
      <c r="C2903" s="48"/>
      <c r="D2903" s="48"/>
      <c r="E2903" s="33"/>
      <c r="F2903" s="35"/>
      <c r="G2903" s="35"/>
      <c r="H2903" s="49"/>
      <c r="I2903" s="35"/>
      <c r="J2903" s="34"/>
      <c r="K2903" s="62"/>
      <c r="L2903" s="62"/>
      <c r="M2903" s="114"/>
      <c r="N2903" s="116"/>
      <c r="O2903" s="57"/>
      <c r="P2903" s="50"/>
      <c r="Q2903" s="34"/>
      <c r="R2903" s="48"/>
      <c r="T2903" s="231" t="str">
        <f t="shared" si="142"/>
        <v/>
      </c>
      <c r="U2903" s="230"/>
      <c r="W2903" s="221" t="str">
        <f t="shared" si="143"/>
        <v/>
      </c>
      <c r="X2903" s="221" t="str">
        <f t="shared" si="144"/>
        <v/>
      </c>
      <c r="AA2903" s="216" t="str">
        <f>IF(ISNUMBER(J2903),IF(OR(F2903&lt;Soll_Ist_Vergleich!$C$4,F2903&gt;Soll_Ist_Vergleich!$C$5,I2903&lt;Soll_Ist_Vergleich!$C$4,I2903&gt;Soll_Ist_Vergleich!$C$5,O2903&lt;Soll_Ist_Vergleich!$C$4,O2903&gt;Soll_Ist_Vergleich!$C$5),"Datum überprüfen",""),"")</f>
        <v/>
      </c>
    </row>
    <row r="2904" spans="1:27" x14ac:dyDescent="0.2">
      <c r="A2904" s="243" t="str">
        <f>IF(ISBLANK(B2904),"",COUNTA(B$10:B2904))</f>
        <v/>
      </c>
      <c r="B2904" s="24"/>
      <c r="C2904" s="48"/>
      <c r="D2904" s="48"/>
      <c r="E2904" s="33"/>
      <c r="F2904" s="35"/>
      <c r="G2904" s="35"/>
      <c r="H2904" s="49"/>
      <c r="I2904" s="35"/>
      <c r="J2904" s="34"/>
      <c r="K2904" s="62"/>
      <c r="L2904" s="62"/>
      <c r="M2904" s="114"/>
      <c r="N2904" s="116"/>
      <c r="O2904" s="57"/>
      <c r="P2904" s="50"/>
      <c r="Q2904" s="34"/>
      <c r="R2904" s="48"/>
      <c r="T2904" s="231" t="str">
        <f t="shared" si="142"/>
        <v/>
      </c>
      <c r="U2904" s="230"/>
      <c r="W2904" s="221" t="str">
        <f t="shared" si="143"/>
        <v/>
      </c>
      <c r="X2904" s="221" t="str">
        <f t="shared" si="144"/>
        <v/>
      </c>
      <c r="AA2904" s="216" t="str">
        <f>IF(ISNUMBER(J2904),IF(OR(F2904&lt;Soll_Ist_Vergleich!$C$4,F2904&gt;Soll_Ist_Vergleich!$C$5,I2904&lt;Soll_Ist_Vergleich!$C$4,I2904&gt;Soll_Ist_Vergleich!$C$5,O2904&lt;Soll_Ist_Vergleich!$C$4,O2904&gt;Soll_Ist_Vergleich!$C$5),"Datum überprüfen",""),"")</f>
        <v/>
      </c>
    </row>
    <row r="2905" spans="1:27" x14ac:dyDescent="0.2">
      <c r="A2905" s="243" t="str">
        <f>IF(ISBLANK(B2905),"",COUNTA(B$10:B2905))</f>
        <v/>
      </c>
      <c r="B2905" s="24"/>
      <c r="C2905" s="48"/>
      <c r="D2905" s="48"/>
      <c r="E2905" s="33"/>
      <c r="F2905" s="35"/>
      <c r="G2905" s="35"/>
      <c r="H2905" s="49"/>
      <c r="I2905" s="35"/>
      <c r="J2905" s="34"/>
      <c r="K2905" s="62"/>
      <c r="L2905" s="62"/>
      <c r="M2905" s="114"/>
      <c r="N2905" s="116"/>
      <c r="O2905" s="57"/>
      <c r="P2905" s="50"/>
      <c r="Q2905" s="34"/>
      <c r="R2905" s="48"/>
      <c r="T2905" s="231" t="str">
        <f t="shared" si="142"/>
        <v/>
      </c>
      <c r="U2905" s="230"/>
      <c r="W2905" s="221" t="str">
        <f t="shared" si="143"/>
        <v/>
      </c>
      <c r="X2905" s="221" t="str">
        <f t="shared" si="144"/>
        <v/>
      </c>
      <c r="AA2905" s="216" t="str">
        <f>IF(ISNUMBER(J2905),IF(OR(F2905&lt;Soll_Ist_Vergleich!$C$4,F2905&gt;Soll_Ist_Vergleich!$C$5,I2905&lt;Soll_Ist_Vergleich!$C$4,I2905&gt;Soll_Ist_Vergleich!$C$5,O2905&lt;Soll_Ist_Vergleich!$C$4,O2905&gt;Soll_Ist_Vergleich!$C$5),"Datum überprüfen",""),"")</f>
        <v/>
      </c>
    </row>
    <row r="2906" spans="1:27" x14ac:dyDescent="0.2">
      <c r="A2906" s="243" t="str">
        <f>IF(ISBLANK(B2906),"",COUNTA(B$10:B2906))</f>
        <v/>
      </c>
      <c r="B2906" s="24"/>
      <c r="C2906" s="48"/>
      <c r="D2906" s="48"/>
      <c r="E2906" s="33"/>
      <c r="F2906" s="35"/>
      <c r="G2906" s="35"/>
      <c r="H2906" s="49"/>
      <c r="I2906" s="35"/>
      <c r="J2906" s="34"/>
      <c r="K2906" s="62"/>
      <c r="L2906" s="62"/>
      <c r="M2906" s="114"/>
      <c r="N2906" s="116"/>
      <c r="O2906" s="57"/>
      <c r="P2906" s="50"/>
      <c r="Q2906" s="34"/>
      <c r="R2906" s="48"/>
      <c r="T2906" s="231" t="str">
        <f t="shared" si="142"/>
        <v/>
      </c>
      <c r="U2906" s="230"/>
      <c r="W2906" s="221" t="str">
        <f t="shared" si="143"/>
        <v/>
      </c>
      <c r="X2906" s="221" t="str">
        <f t="shared" si="144"/>
        <v/>
      </c>
      <c r="AA2906" s="216" t="str">
        <f>IF(ISNUMBER(J2906),IF(OR(F2906&lt;Soll_Ist_Vergleich!$C$4,F2906&gt;Soll_Ist_Vergleich!$C$5,I2906&lt;Soll_Ist_Vergleich!$C$4,I2906&gt;Soll_Ist_Vergleich!$C$5,O2906&lt;Soll_Ist_Vergleich!$C$4,O2906&gt;Soll_Ist_Vergleich!$C$5),"Datum überprüfen",""),"")</f>
        <v/>
      </c>
    </row>
    <row r="2907" spans="1:27" x14ac:dyDescent="0.2">
      <c r="A2907" s="243" t="str">
        <f>IF(ISBLANK(B2907),"",COUNTA(B$10:B2907))</f>
        <v/>
      </c>
      <c r="B2907" s="24"/>
      <c r="C2907" s="48"/>
      <c r="D2907" s="48"/>
      <c r="E2907" s="33"/>
      <c r="F2907" s="35"/>
      <c r="G2907" s="35"/>
      <c r="H2907" s="49"/>
      <c r="I2907" s="35"/>
      <c r="J2907" s="34"/>
      <c r="K2907" s="62"/>
      <c r="L2907" s="62"/>
      <c r="M2907" s="114"/>
      <c r="N2907" s="116"/>
      <c r="O2907" s="57"/>
      <c r="P2907" s="50"/>
      <c r="Q2907" s="34"/>
      <c r="R2907" s="48"/>
      <c r="T2907" s="231" t="str">
        <f t="shared" si="142"/>
        <v/>
      </c>
      <c r="U2907" s="230"/>
      <c r="W2907" s="221" t="str">
        <f t="shared" si="143"/>
        <v/>
      </c>
      <c r="X2907" s="221" t="str">
        <f t="shared" si="144"/>
        <v/>
      </c>
      <c r="AA2907" s="216" t="str">
        <f>IF(ISNUMBER(J2907),IF(OR(F2907&lt;Soll_Ist_Vergleich!$C$4,F2907&gt;Soll_Ist_Vergleich!$C$5,I2907&lt;Soll_Ist_Vergleich!$C$4,I2907&gt;Soll_Ist_Vergleich!$C$5,O2907&lt;Soll_Ist_Vergleich!$C$4,O2907&gt;Soll_Ist_Vergleich!$C$5),"Datum überprüfen",""),"")</f>
        <v/>
      </c>
    </row>
    <row r="2908" spans="1:27" x14ac:dyDescent="0.2">
      <c r="A2908" s="243" t="str">
        <f>IF(ISBLANK(B2908),"",COUNTA(B$10:B2908))</f>
        <v/>
      </c>
      <c r="B2908" s="24"/>
      <c r="C2908" s="48"/>
      <c r="D2908" s="48"/>
      <c r="E2908" s="33"/>
      <c r="F2908" s="35"/>
      <c r="G2908" s="35"/>
      <c r="H2908" s="49"/>
      <c r="I2908" s="35"/>
      <c r="J2908" s="34"/>
      <c r="K2908" s="62"/>
      <c r="L2908" s="62"/>
      <c r="M2908" s="114"/>
      <c r="N2908" s="116"/>
      <c r="O2908" s="57"/>
      <c r="P2908" s="50"/>
      <c r="Q2908" s="34"/>
      <c r="R2908" s="48"/>
      <c r="T2908" s="231" t="str">
        <f t="shared" si="142"/>
        <v/>
      </c>
      <c r="U2908" s="230"/>
      <c r="W2908" s="221" t="str">
        <f t="shared" si="143"/>
        <v/>
      </c>
      <c r="X2908" s="221" t="str">
        <f t="shared" si="144"/>
        <v/>
      </c>
      <c r="AA2908" s="216" t="str">
        <f>IF(ISNUMBER(J2908),IF(OR(F2908&lt;Soll_Ist_Vergleich!$C$4,F2908&gt;Soll_Ist_Vergleich!$C$5,I2908&lt;Soll_Ist_Vergleich!$C$4,I2908&gt;Soll_Ist_Vergleich!$C$5,O2908&lt;Soll_Ist_Vergleich!$C$4,O2908&gt;Soll_Ist_Vergleich!$C$5),"Datum überprüfen",""),"")</f>
        <v/>
      </c>
    </row>
    <row r="2909" spans="1:27" x14ac:dyDescent="0.2">
      <c r="A2909" s="243" t="str">
        <f>IF(ISBLANK(B2909),"",COUNTA(B$10:B2909))</f>
        <v/>
      </c>
      <c r="B2909" s="24"/>
      <c r="C2909" s="48"/>
      <c r="D2909" s="48"/>
      <c r="E2909" s="33"/>
      <c r="F2909" s="35"/>
      <c r="G2909" s="35"/>
      <c r="H2909" s="49"/>
      <c r="I2909" s="35"/>
      <c r="J2909" s="34"/>
      <c r="K2909" s="62"/>
      <c r="L2909" s="62"/>
      <c r="M2909" s="114"/>
      <c r="N2909" s="116"/>
      <c r="O2909" s="57"/>
      <c r="P2909" s="50"/>
      <c r="Q2909" s="34"/>
      <c r="R2909" s="48"/>
      <c r="T2909" s="231" t="str">
        <f t="shared" si="142"/>
        <v/>
      </c>
      <c r="U2909" s="230"/>
      <c r="W2909" s="221" t="str">
        <f t="shared" si="143"/>
        <v/>
      </c>
      <c r="X2909" s="221" t="str">
        <f t="shared" si="144"/>
        <v/>
      </c>
      <c r="AA2909" s="216" t="str">
        <f>IF(ISNUMBER(J2909),IF(OR(F2909&lt;Soll_Ist_Vergleich!$C$4,F2909&gt;Soll_Ist_Vergleich!$C$5,I2909&lt;Soll_Ist_Vergleich!$C$4,I2909&gt;Soll_Ist_Vergleich!$C$5,O2909&lt;Soll_Ist_Vergleich!$C$4,O2909&gt;Soll_Ist_Vergleich!$C$5),"Datum überprüfen",""),"")</f>
        <v/>
      </c>
    </row>
    <row r="2910" spans="1:27" x14ac:dyDescent="0.2">
      <c r="A2910" s="243" t="str">
        <f>IF(ISBLANK(B2910),"",COUNTA(B$10:B2910))</f>
        <v/>
      </c>
      <c r="B2910" s="24"/>
      <c r="C2910" s="48"/>
      <c r="D2910" s="48"/>
      <c r="E2910" s="33"/>
      <c r="F2910" s="35"/>
      <c r="G2910" s="35"/>
      <c r="H2910" s="49"/>
      <c r="I2910" s="35"/>
      <c r="J2910" s="34"/>
      <c r="K2910" s="62"/>
      <c r="L2910" s="62"/>
      <c r="M2910" s="114"/>
      <c r="N2910" s="116"/>
      <c r="O2910" s="57"/>
      <c r="P2910" s="50"/>
      <c r="Q2910" s="34"/>
      <c r="R2910" s="48"/>
      <c r="T2910" s="231" t="str">
        <f t="shared" si="142"/>
        <v/>
      </c>
      <c r="U2910" s="230"/>
      <c r="W2910" s="221" t="str">
        <f t="shared" si="143"/>
        <v/>
      </c>
      <c r="X2910" s="221" t="str">
        <f t="shared" si="144"/>
        <v/>
      </c>
      <c r="AA2910" s="216" t="str">
        <f>IF(ISNUMBER(J2910),IF(OR(F2910&lt;Soll_Ist_Vergleich!$C$4,F2910&gt;Soll_Ist_Vergleich!$C$5,I2910&lt;Soll_Ist_Vergleich!$C$4,I2910&gt;Soll_Ist_Vergleich!$C$5,O2910&lt;Soll_Ist_Vergleich!$C$4,O2910&gt;Soll_Ist_Vergleich!$C$5),"Datum überprüfen",""),"")</f>
        <v/>
      </c>
    </row>
    <row r="2911" spans="1:27" x14ac:dyDescent="0.2">
      <c r="A2911" s="243" t="str">
        <f>IF(ISBLANK(B2911),"",COUNTA(B$10:B2911))</f>
        <v/>
      </c>
      <c r="B2911" s="24"/>
      <c r="C2911" s="48"/>
      <c r="D2911" s="48"/>
      <c r="E2911" s="33"/>
      <c r="F2911" s="35"/>
      <c r="G2911" s="35"/>
      <c r="H2911" s="49"/>
      <c r="I2911" s="35"/>
      <c r="J2911" s="34"/>
      <c r="K2911" s="62"/>
      <c r="L2911" s="62"/>
      <c r="M2911" s="114"/>
      <c r="N2911" s="116"/>
      <c r="O2911" s="57"/>
      <c r="P2911" s="50"/>
      <c r="Q2911" s="34"/>
      <c r="R2911" s="48"/>
      <c r="T2911" s="231" t="str">
        <f t="shared" si="142"/>
        <v/>
      </c>
      <c r="U2911" s="230"/>
      <c r="W2911" s="221" t="str">
        <f t="shared" si="143"/>
        <v/>
      </c>
      <c r="X2911" s="221" t="str">
        <f t="shared" si="144"/>
        <v/>
      </c>
      <c r="AA2911" s="216" t="str">
        <f>IF(ISNUMBER(J2911),IF(OR(F2911&lt;Soll_Ist_Vergleich!$C$4,F2911&gt;Soll_Ist_Vergleich!$C$5,I2911&lt;Soll_Ist_Vergleich!$C$4,I2911&gt;Soll_Ist_Vergleich!$C$5,O2911&lt;Soll_Ist_Vergleich!$C$4,O2911&gt;Soll_Ist_Vergleich!$C$5),"Datum überprüfen",""),"")</f>
        <v/>
      </c>
    </row>
    <row r="2912" spans="1:27" x14ac:dyDescent="0.2">
      <c r="A2912" s="243" t="str">
        <f>IF(ISBLANK(B2912),"",COUNTA(B$10:B2912))</f>
        <v/>
      </c>
      <c r="B2912" s="24"/>
      <c r="C2912" s="48"/>
      <c r="D2912" s="48"/>
      <c r="E2912" s="33"/>
      <c r="F2912" s="35"/>
      <c r="G2912" s="35"/>
      <c r="H2912" s="49"/>
      <c r="I2912" s="35"/>
      <c r="J2912" s="34"/>
      <c r="K2912" s="62"/>
      <c r="L2912" s="62"/>
      <c r="M2912" s="114"/>
      <c r="N2912" s="116"/>
      <c r="O2912" s="57"/>
      <c r="P2912" s="50"/>
      <c r="Q2912" s="34"/>
      <c r="R2912" s="48"/>
      <c r="T2912" s="231" t="str">
        <f t="shared" si="142"/>
        <v/>
      </c>
      <c r="U2912" s="230"/>
      <c r="W2912" s="221" t="str">
        <f t="shared" si="143"/>
        <v/>
      </c>
      <c r="X2912" s="221" t="str">
        <f t="shared" si="144"/>
        <v/>
      </c>
      <c r="AA2912" s="216" t="str">
        <f>IF(ISNUMBER(J2912),IF(OR(F2912&lt;Soll_Ist_Vergleich!$C$4,F2912&gt;Soll_Ist_Vergleich!$C$5,I2912&lt;Soll_Ist_Vergleich!$C$4,I2912&gt;Soll_Ist_Vergleich!$C$5,O2912&lt;Soll_Ist_Vergleich!$C$4,O2912&gt;Soll_Ist_Vergleich!$C$5),"Datum überprüfen",""),"")</f>
        <v/>
      </c>
    </row>
    <row r="2913" spans="1:27" x14ac:dyDescent="0.2">
      <c r="A2913" s="243" t="str">
        <f>IF(ISBLANK(B2913),"",COUNTA(B$10:B2913))</f>
        <v/>
      </c>
      <c r="B2913" s="24"/>
      <c r="C2913" s="48"/>
      <c r="D2913" s="48"/>
      <c r="E2913" s="33"/>
      <c r="F2913" s="35"/>
      <c r="G2913" s="35"/>
      <c r="H2913" s="49"/>
      <c r="I2913" s="35"/>
      <c r="J2913" s="34"/>
      <c r="K2913" s="62"/>
      <c r="L2913" s="62"/>
      <c r="M2913" s="114"/>
      <c r="N2913" s="116"/>
      <c r="O2913" s="57"/>
      <c r="P2913" s="50"/>
      <c r="Q2913" s="34"/>
      <c r="R2913" s="48"/>
      <c r="T2913" s="231" t="str">
        <f t="shared" si="142"/>
        <v/>
      </c>
      <c r="U2913" s="230"/>
      <c r="W2913" s="221" t="str">
        <f t="shared" si="143"/>
        <v/>
      </c>
      <c r="X2913" s="221" t="str">
        <f t="shared" si="144"/>
        <v/>
      </c>
      <c r="AA2913" s="216" t="str">
        <f>IF(ISNUMBER(J2913),IF(OR(F2913&lt;Soll_Ist_Vergleich!$C$4,F2913&gt;Soll_Ist_Vergleich!$C$5,I2913&lt;Soll_Ist_Vergleich!$C$4,I2913&gt;Soll_Ist_Vergleich!$C$5,O2913&lt;Soll_Ist_Vergleich!$C$4,O2913&gt;Soll_Ist_Vergleich!$C$5),"Datum überprüfen",""),"")</f>
        <v/>
      </c>
    </row>
    <row r="2914" spans="1:27" x14ac:dyDescent="0.2">
      <c r="A2914" s="243" t="str">
        <f>IF(ISBLANK(B2914),"",COUNTA(B$10:B2914))</f>
        <v/>
      </c>
      <c r="B2914" s="24"/>
      <c r="C2914" s="48"/>
      <c r="D2914" s="48"/>
      <c r="E2914" s="33"/>
      <c r="F2914" s="35"/>
      <c r="G2914" s="35"/>
      <c r="H2914" s="49"/>
      <c r="I2914" s="35"/>
      <c r="J2914" s="34"/>
      <c r="K2914" s="62"/>
      <c r="L2914" s="62"/>
      <c r="M2914" s="114"/>
      <c r="N2914" s="116"/>
      <c r="O2914" s="57"/>
      <c r="P2914" s="50"/>
      <c r="Q2914" s="34"/>
      <c r="R2914" s="48"/>
      <c r="T2914" s="231" t="str">
        <f t="shared" si="142"/>
        <v/>
      </c>
      <c r="U2914" s="230"/>
      <c r="W2914" s="221" t="str">
        <f t="shared" si="143"/>
        <v/>
      </c>
      <c r="X2914" s="221" t="str">
        <f t="shared" si="144"/>
        <v/>
      </c>
      <c r="AA2914" s="216" t="str">
        <f>IF(ISNUMBER(J2914),IF(OR(F2914&lt;Soll_Ist_Vergleich!$C$4,F2914&gt;Soll_Ist_Vergleich!$C$5,I2914&lt;Soll_Ist_Vergleich!$C$4,I2914&gt;Soll_Ist_Vergleich!$C$5,O2914&lt;Soll_Ist_Vergleich!$C$4,O2914&gt;Soll_Ist_Vergleich!$C$5),"Datum überprüfen",""),"")</f>
        <v/>
      </c>
    </row>
    <row r="2915" spans="1:27" x14ac:dyDescent="0.2">
      <c r="A2915" s="243" t="str">
        <f>IF(ISBLANK(B2915),"",COUNTA(B$10:B2915))</f>
        <v/>
      </c>
      <c r="B2915" s="24"/>
      <c r="C2915" s="48"/>
      <c r="D2915" s="48"/>
      <c r="E2915" s="33"/>
      <c r="F2915" s="35"/>
      <c r="G2915" s="35"/>
      <c r="H2915" s="49"/>
      <c r="I2915" s="35"/>
      <c r="J2915" s="34"/>
      <c r="K2915" s="62"/>
      <c r="L2915" s="62"/>
      <c r="M2915" s="114"/>
      <c r="N2915" s="116"/>
      <c r="O2915" s="57"/>
      <c r="P2915" s="50"/>
      <c r="Q2915" s="34"/>
      <c r="R2915" s="48"/>
      <c r="T2915" s="231" t="str">
        <f t="shared" si="142"/>
        <v/>
      </c>
      <c r="U2915" s="230"/>
      <c r="W2915" s="221" t="str">
        <f t="shared" si="143"/>
        <v/>
      </c>
      <c r="X2915" s="221" t="str">
        <f t="shared" si="144"/>
        <v/>
      </c>
      <c r="AA2915" s="216" t="str">
        <f>IF(ISNUMBER(J2915),IF(OR(F2915&lt;Soll_Ist_Vergleich!$C$4,F2915&gt;Soll_Ist_Vergleich!$C$5,I2915&lt;Soll_Ist_Vergleich!$C$4,I2915&gt;Soll_Ist_Vergleich!$C$5,O2915&lt;Soll_Ist_Vergleich!$C$4,O2915&gt;Soll_Ist_Vergleich!$C$5),"Datum überprüfen",""),"")</f>
        <v/>
      </c>
    </row>
    <row r="2916" spans="1:27" x14ac:dyDescent="0.2">
      <c r="A2916" s="243" t="str">
        <f>IF(ISBLANK(B2916),"",COUNTA(B$10:B2916))</f>
        <v/>
      </c>
      <c r="B2916" s="24"/>
      <c r="C2916" s="48"/>
      <c r="D2916" s="48"/>
      <c r="E2916" s="33"/>
      <c r="F2916" s="35"/>
      <c r="G2916" s="35"/>
      <c r="H2916" s="49"/>
      <c r="I2916" s="35"/>
      <c r="J2916" s="34"/>
      <c r="K2916" s="62"/>
      <c r="L2916" s="62"/>
      <c r="M2916" s="114"/>
      <c r="N2916" s="116"/>
      <c r="O2916" s="57"/>
      <c r="P2916" s="50"/>
      <c r="Q2916" s="34"/>
      <c r="R2916" s="48"/>
      <c r="T2916" s="231" t="str">
        <f t="shared" si="142"/>
        <v/>
      </c>
      <c r="U2916" s="230"/>
      <c r="W2916" s="221" t="str">
        <f t="shared" si="143"/>
        <v/>
      </c>
      <c r="X2916" s="221" t="str">
        <f t="shared" si="144"/>
        <v/>
      </c>
      <c r="AA2916" s="216" t="str">
        <f>IF(ISNUMBER(J2916),IF(OR(F2916&lt;Soll_Ist_Vergleich!$C$4,F2916&gt;Soll_Ist_Vergleich!$C$5,I2916&lt;Soll_Ist_Vergleich!$C$4,I2916&gt;Soll_Ist_Vergleich!$C$5,O2916&lt;Soll_Ist_Vergleich!$C$4,O2916&gt;Soll_Ist_Vergleich!$C$5),"Datum überprüfen",""),"")</f>
        <v/>
      </c>
    </row>
    <row r="2917" spans="1:27" x14ac:dyDescent="0.2">
      <c r="A2917" s="243" t="str">
        <f>IF(ISBLANK(B2917),"",COUNTA(B$10:B2917))</f>
        <v/>
      </c>
      <c r="B2917" s="24"/>
      <c r="C2917" s="48"/>
      <c r="D2917" s="48"/>
      <c r="E2917" s="33"/>
      <c r="F2917" s="35"/>
      <c r="G2917" s="35"/>
      <c r="H2917" s="49"/>
      <c r="I2917" s="35"/>
      <c r="J2917" s="34"/>
      <c r="K2917" s="62"/>
      <c r="L2917" s="62"/>
      <c r="M2917" s="114"/>
      <c r="N2917" s="116"/>
      <c r="O2917" s="57"/>
      <c r="P2917" s="50"/>
      <c r="Q2917" s="34"/>
      <c r="R2917" s="48"/>
      <c r="T2917" s="231" t="str">
        <f t="shared" si="142"/>
        <v/>
      </c>
      <c r="U2917" s="230"/>
      <c r="W2917" s="221" t="str">
        <f t="shared" si="143"/>
        <v/>
      </c>
      <c r="X2917" s="221" t="str">
        <f t="shared" si="144"/>
        <v/>
      </c>
      <c r="AA2917" s="216" t="str">
        <f>IF(ISNUMBER(J2917),IF(OR(F2917&lt;Soll_Ist_Vergleich!$C$4,F2917&gt;Soll_Ist_Vergleich!$C$5,I2917&lt;Soll_Ist_Vergleich!$C$4,I2917&gt;Soll_Ist_Vergleich!$C$5,O2917&lt;Soll_Ist_Vergleich!$C$4,O2917&gt;Soll_Ist_Vergleich!$C$5),"Datum überprüfen",""),"")</f>
        <v/>
      </c>
    </row>
    <row r="2918" spans="1:27" x14ac:dyDescent="0.2">
      <c r="A2918" s="243" t="str">
        <f>IF(ISBLANK(B2918),"",COUNTA(B$10:B2918))</f>
        <v/>
      </c>
      <c r="B2918" s="24"/>
      <c r="C2918" s="48"/>
      <c r="D2918" s="48"/>
      <c r="E2918" s="33"/>
      <c r="F2918" s="35"/>
      <c r="G2918" s="35"/>
      <c r="H2918" s="49"/>
      <c r="I2918" s="35"/>
      <c r="J2918" s="34"/>
      <c r="K2918" s="62"/>
      <c r="L2918" s="62"/>
      <c r="M2918" s="114"/>
      <c r="N2918" s="116"/>
      <c r="O2918" s="57"/>
      <c r="P2918" s="50"/>
      <c r="Q2918" s="34"/>
      <c r="R2918" s="48"/>
      <c r="T2918" s="231" t="str">
        <f t="shared" si="142"/>
        <v/>
      </c>
      <c r="U2918" s="230"/>
      <c r="W2918" s="221" t="str">
        <f t="shared" si="143"/>
        <v/>
      </c>
      <c r="X2918" s="221" t="str">
        <f t="shared" si="144"/>
        <v/>
      </c>
      <c r="AA2918" s="216" t="str">
        <f>IF(ISNUMBER(J2918),IF(OR(F2918&lt;Soll_Ist_Vergleich!$C$4,F2918&gt;Soll_Ist_Vergleich!$C$5,I2918&lt;Soll_Ist_Vergleich!$C$4,I2918&gt;Soll_Ist_Vergleich!$C$5,O2918&lt;Soll_Ist_Vergleich!$C$4,O2918&gt;Soll_Ist_Vergleich!$C$5),"Datum überprüfen",""),"")</f>
        <v/>
      </c>
    </row>
    <row r="2919" spans="1:27" x14ac:dyDescent="0.2">
      <c r="A2919" s="243" t="str">
        <f>IF(ISBLANK(B2919),"",COUNTA(B$10:B2919))</f>
        <v/>
      </c>
      <c r="B2919" s="24"/>
      <c r="C2919" s="48"/>
      <c r="D2919" s="48"/>
      <c r="E2919" s="33"/>
      <c r="F2919" s="35"/>
      <c r="G2919" s="35"/>
      <c r="H2919" s="49"/>
      <c r="I2919" s="35"/>
      <c r="J2919" s="34"/>
      <c r="K2919" s="62"/>
      <c r="L2919" s="62"/>
      <c r="M2919" s="114"/>
      <c r="N2919" s="116"/>
      <c r="O2919" s="57"/>
      <c r="P2919" s="50"/>
      <c r="Q2919" s="34"/>
      <c r="R2919" s="48"/>
      <c r="T2919" s="231" t="str">
        <f t="shared" si="142"/>
        <v/>
      </c>
      <c r="U2919" s="230"/>
      <c r="W2919" s="221" t="str">
        <f t="shared" si="143"/>
        <v/>
      </c>
      <c r="X2919" s="221" t="str">
        <f t="shared" si="144"/>
        <v/>
      </c>
      <c r="AA2919" s="216" t="str">
        <f>IF(ISNUMBER(J2919),IF(OR(F2919&lt;Soll_Ist_Vergleich!$C$4,F2919&gt;Soll_Ist_Vergleich!$C$5,I2919&lt;Soll_Ist_Vergleich!$C$4,I2919&gt;Soll_Ist_Vergleich!$C$5,O2919&lt;Soll_Ist_Vergleich!$C$4,O2919&gt;Soll_Ist_Vergleich!$C$5),"Datum überprüfen",""),"")</f>
        <v/>
      </c>
    </row>
    <row r="2920" spans="1:27" x14ac:dyDescent="0.2">
      <c r="A2920" s="243" t="str">
        <f>IF(ISBLANK(B2920),"",COUNTA(B$10:B2920))</f>
        <v/>
      </c>
      <c r="B2920" s="24"/>
      <c r="C2920" s="48"/>
      <c r="D2920" s="48"/>
      <c r="E2920" s="33"/>
      <c r="F2920" s="35"/>
      <c r="G2920" s="35"/>
      <c r="H2920" s="49"/>
      <c r="I2920" s="35"/>
      <c r="J2920" s="34"/>
      <c r="K2920" s="62"/>
      <c r="L2920" s="62"/>
      <c r="M2920" s="114"/>
      <c r="N2920" s="116"/>
      <c r="O2920" s="57"/>
      <c r="P2920" s="50"/>
      <c r="Q2920" s="34"/>
      <c r="R2920" s="48"/>
      <c r="T2920" s="231" t="str">
        <f t="shared" si="142"/>
        <v/>
      </c>
      <c r="U2920" s="230"/>
      <c r="W2920" s="221" t="str">
        <f t="shared" si="143"/>
        <v/>
      </c>
      <c r="X2920" s="221" t="str">
        <f t="shared" si="144"/>
        <v/>
      </c>
      <c r="AA2920" s="216" t="str">
        <f>IF(ISNUMBER(J2920),IF(OR(F2920&lt;Soll_Ist_Vergleich!$C$4,F2920&gt;Soll_Ist_Vergleich!$C$5,I2920&lt;Soll_Ist_Vergleich!$C$4,I2920&gt;Soll_Ist_Vergleich!$C$5,O2920&lt;Soll_Ist_Vergleich!$C$4,O2920&gt;Soll_Ist_Vergleich!$C$5),"Datum überprüfen",""),"")</f>
        <v/>
      </c>
    </row>
    <row r="2921" spans="1:27" x14ac:dyDescent="0.2">
      <c r="A2921" s="243" t="str">
        <f>IF(ISBLANK(B2921),"",COUNTA(B$10:B2921))</f>
        <v/>
      </c>
      <c r="B2921" s="24"/>
      <c r="C2921" s="48"/>
      <c r="D2921" s="48"/>
      <c r="E2921" s="33"/>
      <c r="F2921" s="35"/>
      <c r="G2921" s="35"/>
      <c r="H2921" s="49"/>
      <c r="I2921" s="35"/>
      <c r="J2921" s="34"/>
      <c r="K2921" s="62"/>
      <c r="L2921" s="62"/>
      <c r="M2921" s="114"/>
      <c r="N2921" s="116"/>
      <c r="O2921" s="57"/>
      <c r="P2921" s="50"/>
      <c r="Q2921" s="34"/>
      <c r="R2921" s="48"/>
      <c r="T2921" s="231" t="str">
        <f t="shared" si="142"/>
        <v/>
      </c>
      <c r="U2921" s="230"/>
      <c r="W2921" s="221" t="str">
        <f t="shared" si="143"/>
        <v/>
      </c>
      <c r="X2921" s="221" t="str">
        <f t="shared" si="144"/>
        <v/>
      </c>
      <c r="AA2921" s="216" t="str">
        <f>IF(ISNUMBER(J2921),IF(OR(F2921&lt;Soll_Ist_Vergleich!$C$4,F2921&gt;Soll_Ist_Vergleich!$C$5,I2921&lt;Soll_Ist_Vergleich!$C$4,I2921&gt;Soll_Ist_Vergleich!$C$5,O2921&lt;Soll_Ist_Vergleich!$C$4,O2921&gt;Soll_Ist_Vergleich!$C$5),"Datum überprüfen",""),"")</f>
        <v/>
      </c>
    </row>
    <row r="2922" spans="1:27" x14ac:dyDescent="0.2">
      <c r="A2922" s="243" t="str">
        <f>IF(ISBLANK(B2922),"",COUNTA(B$10:B2922))</f>
        <v/>
      </c>
      <c r="B2922" s="24"/>
      <c r="C2922" s="48"/>
      <c r="D2922" s="48"/>
      <c r="E2922" s="33"/>
      <c r="F2922" s="35"/>
      <c r="G2922" s="35"/>
      <c r="H2922" s="49"/>
      <c r="I2922" s="35"/>
      <c r="J2922" s="34"/>
      <c r="K2922" s="62"/>
      <c r="L2922" s="62"/>
      <c r="M2922" s="114"/>
      <c r="N2922" s="116"/>
      <c r="O2922" s="57"/>
      <c r="P2922" s="50"/>
      <c r="Q2922" s="34"/>
      <c r="R2922" s="48"/>
      <c r="T2922" s="231" t="str">
        <f t="shared" si="142"/>
        <v/>
      </c>
      <c r="U2922" s="230"/>
      <c r="W2922" s="221" t="str">
        <f t="shared" si="143"/>
        <v/>
      </c>
      <c r="X2922" s="221" t="str">
        <f t="shared" si="144"/>
        <v/>
      </c>
      <c r="AA2922" s="216" t="str">
        <f>IF(ISNUMBER(J2922),IF(OR(F2922&lt;Soll_Ist_Vergleich!$C$4,F2922&gt;Soll_Ist_Vergleich!$C$5,I2922&lt;Soll_Ist_Vergleich!$C$4,I2922&gt;Soll_Ist_Vergleich!$C$5,O2922&lt;Soll_Ist_Vergleich!$C$4,O2922&gt;Soll_Ist_Vergleich!$C$5),"Datum überprüfen",""),"")</f>
        <v/>
      </c>
    </row>
    <row r="2923" spans="1:27" x14ac:dyDescent="0.2">
      <c r="A2923" s="243" t="str">
        <f>IF(ISBLANK(B2923),"",COUNTA(B$10:B2923))</f>
        <v/>
      </c>
      <c r="B2923" s="24"/>
      <c r="C2923" s="48"/>
      <c r="D2923" s="48"/>
      <c r="E2923" s="33"/>
      <c r="F2923" s="35"/>
      <c r="G2923" s="35"/>
      <c r="H2923" s="49"/>
      <c r="I2923" s="35"/>
      <c r="J2923" s="34"/>
      <c r="K2923" s="62"/>
      <c r="L2923" s="62"/>
      <c r="M2923" s="114"/>
      <c r="N2923" s="116"/>
      <c r="O2923" s="57"/>
      <c r="P2923" s="50"/>
      <c r="Q2923" s="34"/>
      <c r="R2923" s="48"/>
      <c r="T2923" s="231" t="str">
        <f t="shared" si="142"/>
        <v/>
      </c>
      <c r="U2923" s="230"/>
      <c r="W2923" s="221" t="str">
        <f t="shared" si="143"/>
        <v/>
      </c>
      <c r="X2923" s="221" t="str">
        <f t="shared" si="144"/>
        <v/>
      </c>
      <c r="AA2923" s="216" t="str">
        <f>IF(ISNUMBER(J2923),IF(OR(F2923&lt;Soll_Ist_Vergleich!$C$4,F2923&gt;Soll_Ist_Vergleich!$C$5,I2923&lt;Soll_Ist_Vergleich!$C$4,I2923&gt;Soll_Ist_Vergleich!$C$5,O2923&lt;Soll_Ist_Vergleich!$C$4,O2923&gt;Soll_Ist_Vergleich!$C$5),"Datum überprüfen",""),"")</f>
        <v/>
      </c>
    </row>
    <row r="2924" spans="1:27" x14ac:dyDescent="0.2">
      <c r="A2924" s="243" t="str">
        <f>IF(ISBLANK(B2924),"",COUNTA(B$10:B2924))</f>
        <v/>
      </c>
      <c r="B2924" s="24"/>
      <c r="C2924" s="48"/>
      <c r="D2924" s="48"/>
      <c r="E2924" s="33"/>
      <c r="F2924" s="35"/>
      <c r="G2924" s="35"/>
      <c r="H2924" s="49"/>
      <c r="I2924" s="35"/>
      <c r="J2924" s="34"/>
      <c r="K2924" s="62"/>
      <c r="L2924" s="62"/>
      <c r="M2924" s="114"/>
      <c r="N2924" s="116"/>
      <c r="O2924" s="57"/>
      <c r="P2924" s="50"/>
      <c r="Q2924" s="34"/>
      <c r="R2924" s="48"/>
      <c r="T2924" s="231" t="str">
        <f t="shared" si="142"/>
        <v/>
      </c>
      <c r="U2924" s="230"/>
      <c r="W2924" s="221" t="str">
        <f t="shared" si="143"/>
        <v/>
      </c>
      <c r="X2924" s="221" t="str">
        <f t="shared" si="144"/>
        <v/>
      </c>
      <c r="AA2924" s="216" t="str">
        <f>IF(ISNUMBER(J2924),IF(OR(F2924&lt;Soll_Ist_Vergleich!$C$4,F2924&gt;Soll_Ist_Vergleich!$C$5,I2924&lt;Soll_Ist_Vergleich!$C$4,I2924&gt;Soll_Ist_Vergleich!$C$5,O2924&lt;Soll_Ist_Vergleich!$C$4,O2924&gt;Soll_Ist_Vergleich!$C$5),"Datum überprüfen",""),"")</f>
        <v/>
      </c>
    </row>
    <row r="2925" spans="1:27" x14ac:dyDescent="0.2">
      <c r="A2925" s="243" t="str">
        <f>IF(ISBLANK(B2925),"",COUNTA(B$10:B2925))</f>
        <v/>
      </c>
      <c r="B2925" s="24"/>
      <c r="C2925" s="48"/>
      <c r="D2925" s="48"/>
      <c r="E2925" s="33"/>
      <c r="F2925" s="35"/>
      <c r="G2925" s="35"/>
      <c r="H2925" s="49"/>
      <c r="I2925" s="35"/>
      <c r="J2925" s="34"/>
      <c r="K2925" s="62"/>
      <c r="L2925" s="62"/>
      <c r="M2925" s="114"/>
      <c r="N2925" s="116"/>
      <c r="O2925" s="57"/>
      <c r="P2925" s="50"/>
      <c r="Q2925" s="34"/>
      <c r="R2925" s="48"/>
      <c r="T2925" s="231" t="str">
        <f t="shared" si="142"/>
        <v/>
      </c>
      <c r="U2925" s="230"/>
      <c r="W2925" s="221" t="str">
        <f t="shared" si="143"/>
        <v/>
      </c>
      <c r="X2925" s="221" t="str">
        <f t="shared" si="144"/>
        <v/>
      </c>
      <c r="AA2925" s="216" t="str">
        <f>IF(ISNUMBER(J2925),IF(OR(F2925&lt;Soll_Ist_Vergleich!$C$4,F2925&gt;Soll_Ist_Vergleich!$C$5,I2925&lt;Soll_Ist_Vergleich!$C$4,I2925&gt;Soll_Ist_Vergleich!$C$5,O2925&lt;Soll_Ist_Vergleich!$C$4,O2925&gt;Soll_Ist_Vergleich!$C$5),"Datum überprüfen",""),"")</f>
        <v/>
      </c>
    </row>
    <row r="2926" spans="1:27" x14ac:dyDescent="0.2">
      <c r="A2926" s="243" t="str">
        <f>IF(ISBLANK(B2926),"",COUNTA(B$10:B2926))</f>
        <v/>
      </c>
      <c r="B2926" s="24"/>
      <c r="C2926" s="48"/>
      <c r="D2926" s="48"/>
      <c r="E2926" s="33"/>
      <c r="F2926" s="35"/>
      <c r="G2926" s="35"/>
      <c r="H2926" s="49"/>
      <c r="I2926" s="35"/>
      <c r="J2926" s="34"/>
      <c r="K2926" s="62"/>
      <c r="L2926" s="62"/>
      <c r="M2926" s="114"/>
      <c r="N2926" s="116"/>
      <c r="O2926" s="57"/>
      <c r="P2926" s="50"/>
      <c r="Q2926" s="34"/>
      <c r="R2926" s="48"/>
      <c r="T2926" s="231" t="str">
        <f t="shared" si="142"/>
        <v/>
      </c>
      <c r="U2926" s="230"/>
      <c r="W2926" s="221" t="str">
        <f t="shared" si="143"/>
        <v/>
      </c>
      <c r="X2926" s="221" t="str">
        <f t="shared" si="144"/>
        <v/>
      </c>
      <c r="AA2926" s="216" t="str">
        <f>IF(ISNUMBER(J2926),IF(OR(F2926&lt;Soll_Ist_Vergleich!$C$4,F2926&gt;Soll_Ist_Vergleich!$C$5,I2926&lt;Soll_Ist_Vergleich!$C$4,I2926&gt;Soll_Ist_Vergleich!$C$5,O2926&lt;Soll_Ist_Vergleich!$C$4,O2926&gt;Soll_Ist_Vergleich!$C$5),"Datum überprüfen",""),"")</f>
        <v/>
      </c>
    </row>
    <row r="2927" spans="1:27" x14ac:dyDescent="0.2">
      <c r="A2927" s="243" t="str">
        <f>IF(ISBLANK(B2927),"",COUNTA(B$10:B2927))</f>
        <v/>
      </c>
      <c r="B2927" s="24"/>
      <c r="C2927" s="48"/>
      <c r="D2927" s="48"/>
      <c r="E2927" s="33"/>
      <c r="F2927" s="35"/>
      <c r="G2927" s="35"/>
      <c r="H2927" s="49"/>
      <c r="I2927" s="35"/>
      <c r="J2927" s="34"/>
      <c r="K2927" s="62"/>
      <c r="L2927" s="62"/>
      <c r="M2927" s="114"/>
      <c r="N2927" s="116"/>
      <c r="O2927" s="57"/>
      <c r="P2927" s="50"/>
      <c r="Q2927" s="34"/>
      <c r="R2927" s="48"/>
      <c r="T2927" s="231" t="str">
        <f t="shared" si="142"/>
        <v/>
      </c>
      <c r="U2927" s="230"/>
      <c r="W2927" s="221" t="str">
        <f t="shared" si="143"/>
        <v/>
      </c>
      <c r="X2927" s="221" t="str">
        <f t="shared" si="144"/>
        <v/>
      </c>
      <c r="AA2927" s="216" t="str">
        <f>IF(ISNUMBER(J2927),IF(OR(F2927&lt;Soll_Ist_Vergleich!$C$4,F2927&gt;Soll_Ist_Vergleich!$C$5,I2927&lt;Soll_Ist_Vergleich!$C$4,I2927&gt;Soll_Ist_Vergleich!$C$5,O2927&lt;Soll_Ist_Vergleich!$C$4,O2927&gt;Soll_Ist_Vergleich!$C$5),"Datum überprüfen",""),"")</f>
        <v/>
      </c>
    </row>
    <row r="2928" spans="1:27" x14ac:dyDescent="0.2">
      <c r="A2928" s="243" t="str">
        <f>IF(ISBLANK(B2928),"",COUNTA(B$10:B2928))</f>
        <v/>
      </c>
      <c r="B2928" s="24"/>
      <c r="C2928" s="48"/>
      <c r="D2928" s="48"/>
      <c r="E2928" s="33"/>
      <c r="F2928" s="35"/>
      <c r="G2928" s="35"/>
      <c r="H2928" s="49"/>
      <c r="I2928" s="35"/>
      <c r="J2928" s="34"/>
      <c r="K2928" s="62"/>
      <c r="L2928" s="62"/>
      <c r="M2928" s="114"/>
      <c r="N2928" s="116"/>
      <c r="O2928" s="57"/>
      <c r="P2928" s="50"/>
      <c r="Q2928" s="34"/>
      <c r="R2928" s="48"/>
      <c r="T2928" s="231" t="str">
        <f t="shared" si="142"/>
        <v/>
      </c>
      <c r="U2928" s="230"/>
      <c r="W2928" s="221" t="str">
        <f t="shared" si="143"/>
        <v/>
      </c>
      <c r="X2928" s="221" t="str">
        <f t="shared" si="144"/>
        <v/>
      </c>
      <c r="AA2928" s="216" t="str">
        <f>IF(ISNUMBER(J2928),IF(OR(F2928&lt;Soll_Ist_Vergleich!$C$4,F2928&gt;Soll_Ist_Vergleich!$C$5,I2928&lt;Soll_Ist_Vergleich!$C$4,I2928&gt;Soll_Ist_Vergleich!$C$5,O2928&lt;Soll_Ist_Vergleich!$C$4,O2928&gt;Soll_Ist_Vergleich!$C$5),"Datum überprüfen",""),"")</f>
        <v/>
      </c>
    </row>
    <row r="2929" spans="1:27" x14ac:dyDescent="0.2">
      <c r="A2929" s="243" t="str">
        <f>IF(ISBLANK(B2929),"",COUNTA(B$10:B2929))</f>
        <v/>
      </c>
      <c r="B2929" s="24"/>
      <c r="C2929" s="48"/>
      <c r="D2929" s="48"/>
      <c r="E2929" s="33"/>
      <c r="F2929" s="35"/>
      <c r="G2929" s="35"/>
      <c r="H2929" s="49"/>
      <c r="I2929" s="35"/>
      <c r="J2929" s="34"/>
      <c r="K2929" s="62"/>
      <c r="L2929" s="62"/>
      <c r="M2929" s="114"/>
      <c r="N2929" s="116"/>
      <c r="O2929" s="57"/>
      <c r="P2929" s="50"/>
      <c r="Q2929" s="34"/>
      <c r="R2929" s="48"/>
      <c r="T2929" s="231" t="str">
        <f t="shared" si="142"/>
        <v/>
      </c>
      <c r="U2929" s="230"/>
      <c r="W2929" s="221" t="str">
        <f t="shared" si="143"/>
        <v/>
      </c>
      <c r="X2929" s="221" t="str">
        <f t="shared" si="144"/>
        <v/>
      </c>
      <c r="AA2929" s="216" t="str">
        <f>IF(ISNUMBER(J2929),IF(OR(F2929&lt;Soll_Ist_Vergleich!$C$4,F2929&gt;Soll_Ist_Vergleich!$C$5,I2929&lt;Soll_Ist_Vergleich!$C$4,I2929&gt;Soll_Ist_Vergleich!$C$5,O2929&lt;Soll_Ist_Vergleich!$C$4,O2929&gt;Soll_Ist_Vergleich!$C$5),"Datum überprüfen",""),"")</f>
        <v/>
      </c>
    </row>
    <row r="2930" spans="1:27" x14ac:dyDescent="0.2">
      <c r="A2930" s="243" t="str">
        <f>IF(ISBLANK(B2930),"",COUNTA(B$10:B2930))</f>
        <v/>
      </c>
      <c r="B2930" s="24"/>
      <c r="C2930" s="48"/>
      <c r="D2930" s="48"/>
      <c r="E2930" s="33"/>
      <c r="F2930" s="35"/>
      <c r="G2930" s="35"/>
      <c r="H2930" s="49"/>
      <c r="I2930" s="35"/>
      <c r="J2930" s="34"/>
      <c r="K2930" s="62"/>
      <c r="L2930" s="62"/>
      <c r="M2930" s="114"/>
      <c r="N2930" s="116"/>
      <c r="O2930" s="57"/>
      <c r="P2930" s="50"/>
      <c r="Q2930" s="34"/>
      <c r="R2930" s="48"/>
      <c r="T2930" s="231" t="str">
        <f t="shared" si="142"/>
        <v/>
      </c>
      <c r="U2930" s="230"/>
      <c r="W2930" s="221" t="str">
        <f t="shared" si="143"/>
        <v/>
      </c>
      <c r="X2930" s="221" t="str">
        <f t="shared" si="144"/>
        <v/>
      </c>
      <c r="AA2930" s="216" t="str">
        <f>IF(ISNUMBER(J2930),IF(OR(F2930&lt;Soll_Ist_Vergleich!$C$4,F2930&gt;Soll_Ist_Vergleich!$C$5,I2930&lt;Soll_Ist_Vergleich!$C$4,I2930&gt;Soll_Ist_Vergleich!$C$5,O2930&lt;Soll_Ist_Vergleich!$C$4,O2930&gt;Soll_Ist_Vergleich!$C$5),"Datum überprüfen",""),"")</f>
        <v/>
      </c>
    </row>
    <row r="2931" spans="1:27" x14ac:dyDescent="0.2">
      <c r="A2931" s="243" t="str">
        <f>IF(ISBLANK(B2931),"",COUNTA(B$10:B2931))</f>
        <v/>
      </c>
      <c r="B2931" s="24"/>
      <c r="C2931" s="48"/>
      <c r="D2931" s="48"/>
      <c r="E2931" s="33"/>
      <c r="F2931" s="35"/>
      <c r="G2931" s="35"/>
      <c r="H2931" s="49"/>
      <c r="I2931" s="35"/>
      <c r="J2931" s="34"/>
      <c r="K2931" s="62"/>
      <c r="L2931" s="62"/>
      <c r="M2931" s="114"/>
      <c r="N2931" s="116"/>
      <c r="O2931" s="57"/>
      <c r="P2931" s="50"/>
      <c r="Q2931" s="34"/>
      <c r="R2931" s="48"/>
      <c r="T2931" s="231" t="str">
        <f t="shared" si="142"/>
        <v/>
      </c>
      <c r="U2931" s="230"/>
      <c r="W2931" s="221" t="str">
        <f t="shared" si="143"/>
        <v/>
      </c>
      <c r="X2931" s="221" t="str">
        <f t="shared" si="144"/>
        <v/>
      </c>
      <c r="AA2931" s="216" t="str">
        <f>IF(ISNUMBER(J2931),IF(OR(F2931&lt;Soll_Ist_Vergleich!$C$4,F2931&gt;Soll_Ist_Vergleich!$C$5,I2931&lt;Soll_Ist_Vergleich!$C$4,I2931&gt;Soll_Ist_Vergleich!$C$5,O2931&lt;Soll_Ist_Vergleich!$C$4,O2931&gt;Soll_Ist_Vergleich!$C$5),"Datum überprüfen",""),"")</f>
        <v/>
      </c>
    </row>
    <row r="2932" spans="1:27" x14ac:dyDescent="0.2">
      <c r="A2932" s="243" t="str">
        <f>IF(ISBLANK(B2932),"",COUNTA(B$10:B2932))</f>
        <v/>
      </c>
      <c r="B2932" s="24"/>
      <c r="C2932" s="48"/>
      <c r="D2932" s="48"/>
      <c r="E2932" s="33"/>
      <c r="F2932" s="35"/>
      <c r="G2932" s="35"/>
      <c r="H2932" s="49"/>
      <c r="I2932" s="35"/>
      <c r="J2932" s="34"/>
      <c r="K2932" s="62"/>
      <c r="L2932" s="62"/>
      <c r="M2932" s="114"/>
      <c r="N2932" s="116"/>
      <c r="O2932" s="57"/>
      <c r="P2932" s="50"/>
      <c r="Q2932" s="34"/>
      <c r="R2932" s="48"/>
      <c r="T2932" s="231" t="str">
        <f t="shared" si="142"/>
        <v/>
      </c>
      <c r="U2932" s="230"/>
      <c r="W2932" s="221" t="str">
        <f t="shared" si="143"/>
        <v/>
      </c>
      <c r="X2932" s="221" t="str">
        <f t="shared" si="144"/>
        <v/>
      </c>
      <c r="AA2932" s="216" t="str">
        <f>IF(ISNUMBER(J2932),IF(OR(F2932&lt;Soll_Ist_Vergleich!$C$4,F2932&gt;Soll_Ist_Vergleich!$C$5,I2932&lt;Soll_Ist_Vergleich!$C$4,I2932&gt;Soll_Ist_Vergleich!$C$5,O2932&lt;Soll_Ist_Vergleich!$C$4,O2932&gt;Soll_Ist_Vergleich!$C$5),"Datum überprüfen",""),"")</f>
        <v/>
      </c>
    </row>
    <row r="2933" spans="1:27" x14ac:dyDescent="0.2">
      <c r="A2933" s="243" t="str">
        <f>IF(ISBLANK(B2933),"",COUNTA(B$10:B2933))</f>
        <v/>
      </c>
      <c r="B2933" s="24"/>
      <c r="C2933" s="48"/>
      <c r="D2933" s="48"/>
      <c r="E2933" s="33"/>
      <c r="F2933" s="35"/>
      <c r="G2933" s="35"/>
      <c r="H2933" s="49"/>
      <c r="I2933" s="35"/>
      <c r="J2933" s="34"/>
      <c r="K2933" s="62"/>
      <c r="L2933" s="62"/>
      <c r="M2933" s="114"/>
      <c r="N2933" s="116"/>
      <c r="O2933" s="57"/>
      <c r="P2933" s="50"/>
      <c r="Q2933" s="34"/>
      <c r="R2933" s="48"/>
      <c r="T2933" s="231" t="str">
        <f t="shared" si="142"/>
        <v/>
      </c>
      <c r="U2933" s="230"/>
      <c r="W2933" s="221" t="str">
        <f t="shared" si="143"/>
        <v/>
      </c>
      <c r="X2933" s="221" t="str">
        <f t="shared" si="144"/>
        <v/>
      </c>
      <c r="AA2933" s="216" t="str">
        <f>IF(ISNUMBER(J2933),IF(OR(F2933&lt;Soll_Ist_Vergleich!$C$4,F2933&gt;Soll_Ist_Vergleich!$C$5,I2933&lt;Soll_Ist_Vergleich!$C$4,I2933&gt;Soll_Ist_Vergleich!$C$5,O2933&lt;Soll_Ist_Vergleich!$C$4,O2933&gt;Soll_Ist_Vergleich!$C$5),"Datum überprüfen",""),"")</f>
        <v/>
      </c>
    </row>
    <row r="2934" spans="1:27" x14ac:dyDescent="0.2">
      <c r="A2934" s="243" t="str">
        <f>IF(ISBLANK(B2934),"",COUNTA(B$10:B2934))</f>
        <v/>
      </c>
      <c r="B2934" s="24"/>
      <c r="C2934" s="48"/>
      <c r="D2934" s="48"/>
      <c r="E2934" s="33"/>
      <c r="F2934" s="35"/>
      <c r="G2934" s="35"/>
      <c r="H2934" s="49"/>
      <c r="I2934" s="35"/>
      <c r="J2934" s="34"/>
      <c r="K2934" s="62"/>
      <c r="L2934" s="62"/>
      <c r="M2934" s="114"/>
      <c r="N2934" s="116"/>
      <c r="O2934" s="57"/>
      <c r="P2934" s="50"/>
      <c r="Q2934" s="34"/>
      <c r="R2934" s="48"/>
      <c r="T2934" s="231" t="str">
        <f t="shared" si="142"/>
        <v/>
      </c>
      <c r="U2934" s="230"/>
      <c r="W2934" s="221" t="str">
        <f t="shared" si="143"/>
        <v/>
      </c>
      <c r="X2934" s="221" t="str">
        <f t="shared" si="144"/>
        <v/>
      </c>
      <c r="AA2934" s="216" t="str">
        <f>IF(ISNUMBER(J2934),IF(OR(F2934&lt;Soll_Ist_Vergleich!$C$4,F2934&gt;Soll_Ist_Vergleich!$C$5,I2934&lt;Soll_Ist_Vergleich!$C$4,I2934&gt;Soll_Ist_Vergleich!$C$5,O2934&lt;Soll_Ist_Vergleich!$C$4,O2934&gt;Soll_Ist_Vergleich!$C$5),"Datum überprüfen",""),"")</f>
        <v/>
      </c>
    </row>
    <row r="2935" spans="1:27" x14ac:dyDescent="0.2">
      <c r="A2935" s="243" t="str">
        <f>IF(ISBLANK(B2935),"",COUNTA(B$10:B2935))</f>
        <v/>
      </c>
      <c r="B2935" s="24"/>
      <c r="C2935" s="48"/>
      <c r="D2935" s="48"/>
      <c r="E2935" s="33"/>
      <c r="F2935" s="35"/>
      <c r="G2935" s="35"/>
      <c r="H2935" s="49"/>
      <c r="I2935" s="35"/>
      <c r="J2935" s="34"/>
      <c r="K2935" s="62"/>
      <c r="L2935" s="62"/>
      <c r="M2935" s="114"/>
      <c r="N2935" s="116"/>
      <c r="O2935" s="57"/>
      <c r="P2935" s="50"/>
      <c r="Q2935" s="34"/>
      <c r="R2935" s="48"/>
      <c r="T2935" s="231" t="str">
        <f t="shared" si="142"/>
        <v/>
      </c>
      <c r="U2935" s="230"/>
      <c r="W2935" s="221" t="str">
        <f t="shared" si="143"/>
        <v/>
      </c>
      <c r="X2935" s="221" t="str">
        <f t="shared" si="144"/>
        <v/>
      </c>
      <c r="AA2935" s="216" t="str">
        <f>IF(ISNUMBER(J2935),IF(OR(F2935&lt;Soll_Ist_Vergleich!$C$4,F2935&gt;Soll_Ist_Vergleich!$C$5,I2935&lt;Soll_Ist_Vergleich!$C$4,I2935&gt;Soll_Ist_Vergleich!$C$5,O2935&lt;Soll_Ist_Vergleich!$C$4,O2935&gt;Soll_Ist_Vergleich!$C$5),"Datum überprüfen",""),"")</f>
        <v/>
      </c>
    </row>
    <row r="2936" spans="1:27" x14ac:dyDescent="0.2">
      <c r="A2936" s="243" t="str">
        <f>IF(ISBLANK(B2936),"",COUNTA(B$10:B2936))</f>
        <v/>
      </c>
      <c r="B2936" s="24"/>
      <c r="C2936" s="48"/>
      <c r="D2936" s="48"/>
      <c r="E2936" s="33"/>
      <c r="F2936" s="35"/>
      <c r="G2936" s="35"/>
      <c r="H2936" s="49"/>
      <c r="I2936" s="35"/>
      <c r="J2936" s="34"/>
      <c r="K2936" s="62"/>
      <c r="L2936" s="62"/>
      <c r="M2936" s="114"/>
      <c r="N2936" s="116"/>
      <c r="O2936" s="57"/>
      <c r="P2936" s="50"/>
      <c r="Q2936" s="34"/>
      <c r="R2936" s="48"/>
      <c r="T2936" s="231" t="str">
        <f t="shared" si="142"/>
        <v/>
      </c>
      <c r="U2936" s="230"/>
      <c r="W2936" s="221" t="str">
        <f t="shared" si="143"/>
        <v/>
      </c>
      <c r="X2936" s="221" t="str">
        <f t="shared" si="144"/>
        <v/>
      </c>
      <c r="AA2936" s="216" t="str">
        <f>IF(ISNUMBER(J2936),IF(OR(F2936&lt;Soll_Ist_Vergleich!$C$4,F2936&gt;Soll_Ist_Vergleich!$C$5,I2936&lt;Soll_Ist_Vergleich!$C$4,I2936&gt;Soll_Ist_Vergleich!$C$5,O2936&lt;Soll_Ist_Vergleich!$C$4,O2936&gt;Soll_Ist_Vergleich!$C$5),"Datum überprüfen",""),"")</f>
        <v/>
      </c>
    </row>
    <row r="2937" spans="1:27" x14ac:dyDescent="0.2">
      <c r="A2937" s="243" t="str">
        <f>IF(ISBLANK(B2937),"",COUNTA(B$10:B2937))</f>
        <v/>
      </c>
      <c r="B2937" s="24"/>
      <c r="C2937" s="48"/>
      <c r="D2937" s="48"/>
      <c r="E2937" s="33"/>
      <c r="F2937" s="35"/>
      <c r="G2937" s="35"/>
      <c r="H2937" s="49"/>
      <c r="I2937" s="35"/>
      <c r="J2937" s="34"/>
      <c r="K2937" s="62"/>
      <c r="L2937" s="62"/>
      <c r="M2937" s="114"/>
      <c r="N2937" s="116"/>
      <c r="O2937" s="57"/>
      <c r="P2937" s="50"/>
      <c r="Q2937" s="34"/>
      <c r="R2937" s="48"/>
      <c r="T2937" s="231" t="str">
        <f t="shared" si="142"/>
        <v/>
      </c>
      <c r="U2937" s="230"/>
      <c r="W2937" s="221" t="str">
        <f t="shared" si="143"/>
        <v/>
      </c>
      <c r="X2937" s="221" t="str">
        <f t="shared" si="144"/>
        <v/>
      </c>
      <c r="AA2937" s="216" t="str">
        <f>IF(ISNUMBER(J2937),IF(OR(F2937&lt;Soll_Ist_Vergleich!$C$4,F2937&gt;Soll_Ist_Vergleich!$C$5,I2937&lt;Soll_Ist_Vergleich!$C$4,I2937&gt;Soll_Ist_Vergleich!$C$5,O2937&lt;Soll_Ist_Vergleich!$C$4,O2937&gt;Soll_Ist_Vergleich!$C$5),"Datum überprüfen",""),"")</f>
        <v/>
      </c>
    </row>
    <row r="2938" spans="1:27" x14ac:dyDescent="0.2">
      <c r="A2938" s="243" t="str">
        <f>IF(ISBLANK(B2938),"",COUNTA(B$10:B2938))</f>
        <v/>
      </c>
      <c r="B2938" s="24"/>
      <c r="C2938" s="48"/>
      <c r="D2938" s="48"/>
      <c r="E2938" s="33"/>
      <c r="F2938" s="35"/>
      <c r="G2938" s="35"/>
      <c r="H2938" s="49"/>
      <c r="I2938" s="35"/>
      <c r="J2938" s="34"/>
      <c r="K2938" s="62"/>
      <c r="L2938" s="62"/>
      <c r="M2938" s="114"/>
      <c r="N2938" s="116"/>
      <c r="O2938" s="57"/>
      <c r="P2938" s="50"/>
      <c r="Q2938" s="34"/>
      <c r="R2938" s="48"/>
      <c r="T2938" s="231" t="str">
        <f t="shared" ref="T2938:T3001" si="145">IF(ISNUMBER(Q2938),Q2938-S2938,"")</f>
        <v/>
      </c>
      <c r="U2938" s="230"/>
      <c r="W2938" s="221" t="str">
        <f t="shared" ref="W2938:W3001" si="146">IF(ISNUMBER(J2938),ROUND(J2938/(1+L2938/100)*(1-K2938/100),2),"")</f>
        <v/>
      </c>
      <c r="X2938" s="221" t="str">
        <f t="shared" ref="X2938:X3001" si="147">IF(ISNUMBER(J2938),ROUND(J2938/(1+L2938/100),2),"")</f>
        <v/>
      </c>
      <c r="AA2938" s="216" t="str">
        <f>IF(ISNUMBER(J2938),IF(OR(F2938&lt;Soll_Ist_Vergleich!$C$4,F2938&gt;Soll_Ist_Vergleich!$C$5,I2938&lt;Soll_Ist_Vergleich!$C$4,I2938&gt;Soll_Ist_Vergleich!$C$5,O2938&lt;Soll_Ist_Vergleich!$C$4,O2938&gt;Soll_Ist_Vergleich!$C$5),"Datum überprüfen",""),"")</f>
        <v/>
      </c>
    </row>
    <row r="2939" spans="1:27" x14ac:dyDescent="0.2">
      <c r="A2939" s="243" t="str">
        <f>IF(ISBLANK(B2939),"",COUNTA(B$10:B2939))</f>
        <v/>
      </c>
      <c r="B2939" s="24"/>
      <c r="C2939" s="48"/>
      <c r="D2939" s="48"/>
      <c r="E2939" s="33"/>
      <c r="F2939" s="35"/>
      <c r="G2939" s="35"/>
      <c r="H2939" s="49"/>
      <c r="I2939" s="35"/>
      <c r="J2939" s="34"/>
      <c r="K2939" s="62"/>
      <c r="L2939" s="62"/>
      <c r="M2939" s="114"/>
      <c r="N2939" s="116"/>
      <c r="O2939" s="57"/>
      <c r="P2939" s="50"/>
      <c r="Q2939" s="34"/>
      <c r="R2939" s="48"/>
      <c r="T2939" s="231" t="str">
        <f t="shared" si="145"/>
        <v/>
      </c>
      <c r="U2939" s="230"/>
      <c r="W2939" s="221" t="str">
        <f t="shared" si="146"/>
        <v/>
      </c>
      <c r="X2939" s="221" t="str">
        <f t="shared" si="147"/>
        <v/>
      </c>
      <c r="AA2939" s="216" t="str">
        <f>IF(ISNUMBER(J2939),IF(OR(F2939&lt;Soll_Ist_Vergleich!$C$4,F2939&gt;Soll_Ist_Vergleich!$C$5,I2939&lt;Soll_Ist_Vergleich!$C$4,I2939&gt;Soll_Ist_Vergleich!$C$5,O2939&lt;Soll_Ist_Vergleich!$C$4,O2939&gt;Soll_Ist_Vergleich!$C$5),"Datum überprüfen",""),"")</f>
        <v/>
      </c>
    </row>
    <row r="2940" spans="1:27" x14ac:dyDescent="0.2">
      <c r="A2940" s="243" t="str">
        <f>IF(ISBLANK(B2940),"",COUNTA(B$10:B2940))</f>
        <v/>
      </c>
      <c r="B2940" s="24"/>
      <c r="C2940" s="48"/>
      <c r="D2940" s="48"/>
      <c r="E2940" s="33"/>
      <c r="F2940" s="35"/>
      <c r="G2940" s="35"/>
      <c r="H2940" s="49"/>
      <c r="I2940" s="35"/>
      <c r="J2940" s="34"/>
      <c r="K2940" s="62"/>
      <c r="L2940" s="62"/>
      <c r="M2940" s="114"/>
      <c r="N2940" s="116"/>
      <c r="O2940" s="57"/>
      <c r="P2940" s="50"/>
      <c r="Q2940" s="34"/>
      <c r="R2940" s="48"/>
      <c r="T2940" s="231" t="str">
        <f t="shared" si="145"/>
        <v/>
      </c>
      <c r="U2940" s="230"/>
      <c r="W2940" s="221" t="str">
        <f t="shared" si="146"/>
        <v/>
      </c>
      <c r="X2940" s="221" t="str">
        <f t="shared" si="147"/>
        <v/>
      </c>
      <c r="AA2940" s="216" t="str">
        <f>IF(ISNUMBER(J2940),IF(OR(F2940&lt;Soll_Ist_Vergleich!$C$4,F2940&gt;Soll_Ist_Vergleich!$C$5,I2940&lt;Soll_Ist_Vergleich!$C$4,I2940&gt;Soll_Ist_Vergleich!$C$5,O2940&lt;Soll_Ist_Vergleich!$C$4,O2940&gt;Soll_Ist_Vergleich!$C$5),"Datum überprüfen",""),"")</f>
        <v/>
      </c>
    </row>
    <row r="2941" spans="1:27" x14ac:dyDescent="0.2">
      <c r="A2941" s="243" t="str">
        <f>IF(ISBLANK(B2941),"",COUNTA(B$10:B2941))</f>
        <v/>
      </c>
      <c r="B2941" s="24"/>
      <c r="C2941" s="48"/>
      <c r="D2941" s="48"/>
      <c r="E2941" s="33"/>
      <c r="F2941" s="35"/>
      <c r="G2941" s="35"/>
      <c r="H2941" s="49"/>
      <c r="I2941" s="35"/>
      <c r="J2941" s="34"/>
      <c r="K2941" s="62"/>
      <c r="L2941" s="62"/>
      <c r="M2941" s="114"/>
      <c r="N2941" s="116"/>
      <c r="O2941" s="57"/>
      <c r="P2941" s="50"/>
      <c r="Q2941" s="34"/>
      <c r="R2941" s="48"/>
      <c r="T2941" s="231" t="str">
        <f t="shared" si="145"/>
        <v/>
      </c>
      <c r="U2941" s="230"/>
      <c r="W2941" s="221" t="str">
        <f t="shared" si="146"/>
        <v/>
      </c>
      <c r="X2941" s="221" t="str">
        <f t="shared" si="147"/>
        <v/>
      </c>
      <c r="AA2941" s="216" t="str">
        <f>IF(ISNUMBER(J2941),IF(OR(F2941&lt;Soll_Ist_Vergleich!$C$4,F2941&gt;Soll_Ist_Vergleich!$C$5,I2941&lt;Soll_Ist_Vergleich!$C$4,I2941&gt;Soll_Ist_Vergleich!$C$5,O2941&lt;Soll_Ist_Vergleich!$C$4,O2941&gt;Soll_Ist_Vergleich!$C$5),"Datum überprüfen",""),"")</f>
        <v/>
      </c>
    </row>
    <row r="2942" spans="1:27" x14ac:dyDescent="0.2">
      <c r="A2942" s="243" t="str">
        <f>IF(ISBLANK(B2942),"",COUNTA(B$10:B2942))</f>
        <v/>
      </c>
      <c r="B2942" s="24"/>
      <c r="C2942" s="48"/>
      <c r="D2942" s="48"/>
      <c r="E2942" s="33"/>
      <c r="F2942" s="35"/>
      <c r="G2942" s="35"/>
      <c r="H2942" s="49"/>
      <c r="I2942" s="35"/>
      <c r="J2942" s="34"/>
      <c r="K2942" s="62"/>
      <c r="L2942" s="62"/>
      <c r="M2942" s="114"/>
      <c r="N2942" s="116"/>
      <c r="O2942" s="57"/>
      <c r="P2942" s="50"/>
      <c r="Q2942" s="34"/>
      <c r="R2942" s="48"/>
      <c r="T2942" s="231" t="str">
        <f t="shared" si="145"/>
        <v/>
      </c>
      <c r="U2942" s="230"/>
      <c r="W2942" s="221" t="str">
        <f t="shared" si="146"/>
        <v/>
      </c>
      <c r="X2942" s="221" t="str">
        <f t="shared" si="147"/>
        <v/>
      </c>
      <c r="AA2942" s="216" t="str">
        <f>IF(ISNUMBER(J2942),IF(OR(F2942&lt;Soll_Ist_Vergleich!$C$4,F2942&gt;Soll_Ist_Vergleich!$C$5,I2942&lt;Soll_Ist_Vergleich!$C$4,I2942&gt;Soll_Ist_Vergleich!$C$5,O2942&lt;Soll_Ist_Vergleich!$C$4,O2942&gt;Soll_Ist_Vergleich!$C$5),"Datum überprüfen",""),"")</f>
        <v/>
      </c>
    </row>
    <row r="2943" spans="1:27" x14ac:dyDescent="0.2">
      <c r="A2943" s="243" t="str">
        <f>IF(ISBLANK(B2943),"",COUNTA(B$10:B2943))</f>
        <v/>
      </c>
      <c r="B2943" s="24"/>
      <c r="C2943" s="48"/>
      <c r="D2943" s="48"/>
      <c r="E2943" s="33"/>
      <c r="F2943" s="35"/>
      <c r="G2943" s="35"/>
      <c r="H2943" s="49"/>
      <c r="I2943" s="35"/>
      <c r="J2943" s="34"/>
      <c r="K2943" s="62"/>
      <c r="L2943" s="62"/>
      <c r="M2943" s="114"/>
      <c r="N2943" s="116"/>
      <c r="O2943" s="57"/>
      <c r="P2943" s="50"/>
      <c r="Q2943" s="34"/>
      <c r="R2943" s="48"/>
      <c r="T2943" s="231" t="str">
        <f t="shared" si="145"/>
        <v/>
      </c>
      <c r="U2943" s="230"/>
      <c r="W2943" s="221" t="str">
        <f t="shared" si="146"/>
        <v/>
      </c>
      <c r="X2943" s="221" t="str">
        <f t="shared" si="147"/>
        <v/>
      </c>
      <c r="AA2943" s="216" t="str">
        <f>IF(ISNUMBER(J2943),IF(OR(F2943&lt;Soll_Ist_Vergleich!$C$4,F2943&gt;Soll_Ist_Vergleich!$C$5,I2943&lt;Soll_Ist_Vergleich!$C$4,I2943&gt;Soll_Ist_Vergleich!$C$5,O2943&lt;Soll_Ist_Vergleich!$C$4,O2943&gt;Soll_Ist_Vergleich!$C$5),"Datum überprüfen",""),"")</f>
        <v/>
      </c>
    </row>
    <row r="2944" spans="1:27" x14ac:dyDescent="0.2">
      <c r="A2944" s="243" t="str">
        <f>IF(ISBLANK(B2944),"",COUNTA(B$10:B2944))</f>
        <v/>
      </c>
      <c r="B2944" s="24"/>
      <c r="C2944" s="48"/>
      <c r="D2944" s="48"/>
      <c r="E2944" s="33"/>
      <c r="F2944" s="35"/>
      <c r="G2944" s="35"/>
      <c r="H2944" s="49"/>
      <c r="I2944" s="35"/>
      <c r="J2944" s="34"/>
      <c r="K2944" s="62"/>
      <c r="L2944" s="62"/>
      <c r="M2944" s="114"/>
      <c r="N2944" s="116"/>
      <c r="O2944" s="57"/>
      <c r="P2944" s="50"/>
      <c r="Q2944" s="34"/>
      <c r="R2944" s="48"/>
      <c r="T2944" s="231" t="str">
        <f t="shared" si="145"/>
        <v/>
      </c>
      <c r="U2944" s="230"/>
      <c r="W2944" s="221" t="str">
        <f t="shared" si="146"/>
        <v/>
      </c>
      <c r="X2944" s="221" t="str">
        <f t="shared" si="147"/>
        <v/>
      </c>
      <c r="AA2944" s="216" t="str">
        <f>IF(ISNUMBER(J2944),IF(OR(F2944&lt;Soll_Ist_Vergleich!$C$4,F2944&gt;Soll_Ist_Vergleich!$C$5,I2944&lt;Soll_Ist_Vergleich!$C$4,I2944&gt;Soll_Ist_Vergleich!$C$5,O2944&lt;Soll_Ist_Vergleich!$C$4,O2944&gt;Soll_Ist_Vergleich!$C$5),"Datum überprüfen",""),"")</f>
        <v/>
      </c>
    </row>
    <row r="2945" spans="1:27" x14ac:dyDescent="0.2">
      <c r="A2945" s="243" t="str">
        <f>IF(ISBLANK(B2945),"",COUNTA(B$10:B2945))</f>
        <v/>
      </c>
      <c r="B2945" s="24"/>
      <c r="C2945" s="48"/>
      <c r="D2945" s="48"/>
      <c r="E2945" s="33"/>
      <c r="F2945" s="35"/>
      <c r="G2945" s="35"/>
      <c r="H2945" s="49"/>
      <c r="I2945" s="35"/>
      <c r="J2945" s="34"/>
      <c r="K2945" s="62"/>
      <c r="L2945" s="62"/>
      <c r="M2945" s="114"/>
      <c r="N2945" s="116"/>
      <c r="O2945" s="57"/>
      <c r="P2945" s="50"/>
      <c r="Q2945" s="34"/>
      <c r="R2945" s="48"/>
      <c r="T2945" s="231" t="str">
        <f t="shared" si="145"/>
        <v/>
      </c>
      <c r="U2945" s="230"/>
      <c r="W2945" s="221" t="str">
        <f t="shared" si="146"/>
        <v/>
      </c>
      <c r="X2945" s="221" t="str">
        <f t="shared" si="147"/>
        <v/>
      </c>
      <c r="AA2945" s="216" t="str">
        <f>IF(ISNUMBER(J2945),IF(OR(F2945&lt;Soll_Ist_Vergleich!$C$4,F2945&gt;Soll_Ist_Vergleich!$C$5,I2945&lt;Soll_Ist_Vergleich!$C$4,I2945&gt;Soll_Ist_Vergleich!$C$5,O2945&lt;Soll_Ist_Vergleich!$C$4,O2945&gt;Soll_Ist_Vergleich!$C$5),"Datum überprüfen",""),"")</f>
        <v/>
      </c>
    </row>
    <row r="2946" spans="1:27" x14ac:dyDescent="0.2">
      <c r="A2946" s="243" t="str">
        <f>IF(ISBLANK(B2946),"",COUNTA(B$10:B2946))</f>
        <v/>
      </c>
      <c r="B2946" s="24"/>
      <c r="C2946" s="48"/>
      <c r="D2946" s="48"/>
      <c r="E2946" s="33"/>
      <c r="F2946" s="35"/>
      <c r="G2946" s="35"/>
      <c r="H2946" s="49"/>
      <c r="I2946" s="35"/>
      <c r="J2946" s="34"/>
      <c r="K2946" s="62"/>
      <c r="L2946" s="62"/>
      <c r="M2946" s="114"/>
      <c r="N2946" s="116"/>
      <c r="O2946" s="57"/>
      <c r="P2946" s="50"/>
      <c r="Q2946" s="34"/>
      <c r="R2946" s="48"/>
      <c r="T2946" s="231" t="str">
        <f t="shared" si="145"/>
        <v/>
      </c>
      <c r="U2946" s="230"/>
      <c r="W2946" s="221" t="str">
        <f t="shared" si="146"/>
        <v/>
      </c>
      <c r="X2946" s="221" t="str">
        <f t="shared" si="147"/>
        <v/>
      </c>
      <c r="AA2946" s="216" t="str">
        <f>IF(ISNUMBER(J2946),IF(OR(F2946&lt;Soll_Ist_Vergleich!$C$4,F2946&gt;Soll_Ist_Vergleich!$C$5,I2946&lt;Soll_Ist_Vergleich!$C$4,I2946&gt;Soll_Ist_Vergleich!$C$5,O2946&lt;Soll_Ist_Vergleich!$C$4,O2946&gt;Soll_Ist_Vergleich!$C$5),"Datum überprüfen",""),"")</f>
        <v/>
      </c>
    </row>
    <row r="2947" spans="1:27" x14ac:dyDescent="0.2">
      <c r="A2947" s="243" t="str">
        <f>IF(ISBLANK(B2947),"",COUNTA(B$10:B2947))</f>
        <v/>
      </c>
      <c r="B2947" s="24"/>
      <c r="C2947" s="48"/>
      <c r="D2947" s="48"/>
      <c r="E2947" s="33"/>
      <c r="F2947" s="35"/>
      <c r="G2947" s="35"/>
      <c r="H2947" s="49"/>
      <c r="I2947" s="35"/>
      <c r="J2947" s="34"/>
      <c r="K2947" s="62"/>
      <c r="L2947" s="62"/>
      <c r="M2947" s="114"/>
      <c r="N2947" s="116"/>
      <c r="O2947" s="57"/>
      <c r="P2947" s="50"/>
      <c r="Q2947" s="34"/>
      <c r="R2947" s="48"/>
      <c r="T2947" s="231" t="str">
        <f t="shared" si="145"/>
        <v/>
      </c>
      <c r="U2947" s="230"/>
      <c r="W2947" s="221" t="str">
        <f t="shared" si="146"/>
        <v/>
      </c>
      <c r="X2947" s="221" t="str">
        <f t="shared" si="147"/>
        <v/>
      </c>
      <c r="AA2947" s="216" t="str">
        <f>IF(ISNUMBER(J2947),IF(OR(F2947&lt;Soll_Ist_Vergleich!$C$4,F2947&gt;Soll_Ist_Vergleich!$C$5,I2947&lt;Soll_Ist_Vergleich!$C$4,I2947&gt;Soll_Ist_Vergleich!$C$5,O2947&lt;Soll_Ist_Vergleich!$C$4,O2947&gt;Soll_Ist_Vergleich!$C$5),"Datum überprüfen",""),"")</f>
        <v/>
      </c>
    </row>
    <row r="2948" spans="1:27" x14ac:dyDescent="0.2">
      <c r="A2948" s="243" t="str">
        <f>IF(ISBLANK(B2948),"",COUNTA(B$10:B2948))</f>
        <v/>
      </c>
      <c r="B2948" s="24"/>
      <c r="C2948" s="48"/>
      <c r="D2948" s="48"/>
      <c r="E2948" s="33"/>
      <c r="F2948" s="35"/>
      <c r="G2948" s="35"/>
      <c r="H2948" s="49"/>
      <c r="I2948" s="35"/>
      <c r="J2948" s="34"/>
      <c r="K2948" s="62"/>
      <c r="L2948" s="62"/>
      <c r="M2948" s="114"/>
      <c r="N2948" s="116"/>
      <c r="O2948" s="57"/>
      <c r="P2948" s="50"/>
      <c r="Q2948" s="34"/>
      <c r="R2948" s="48"/>
      <c r="T2948" s="231" t="str">
        <f t="shared" si="145"/>
        <v/>
      </c>
      <c r="U2948" s="230"/>
      <c r="W2948" s="221" t="str">
        <f t="shared" si="146"/>
        <v/>
      </c>
      <c r="X2948" s="221" t="str">
        <f t="shared" si="147"/>
        <v/>
      </c>
      <c r="AA2948" s="216" t="str">
        <f>IF(ISNUMBER(J2948),IF(OR(F2948&lt;Soll_Ist_Vergleich!$C$4,F2948&gt;Soll_Ist_Vergleich!$C$5,I2948&lt;Soll_Ist_Vergleich!$C$4,I2948&gt;Soll_Ist_Vergleich!$C$5,O2948&lt;Soll_Ist_Vergleich!$C$4,O2948&gt;Soll_Ist_Vergleich!$C$5),"Datum überprüfen",""),"")</f>
        <v/>
      </c>
    </row>
    <row r="2949" spans="1:27" x14ac:dyDescent="0.2">
      <c r="A2949" s="243" t="str">
        <f>IF(ISBLANK(B2949),"",COUNTA(B$10:B2949))</f>
        <v/>
      </c>
      <c r="B2949" s="24"/>
      <c r="C2949" s="48"/>
      <c r="D2949" s="48"/>
      <c r="E2949" s="33"/>
      <c r="F2949" s="35"/>
      <c r="G2949" s="35"/>
      <c r="H2949" s="49"/>
      <c r="I2949" s="35"/>
      <c r="J2949" s="34"/>
      <c r="K2949" s="62"/>
      <c r="L2949" s="62"/>
      <c r="M2949" s="114"/>
      <c r="N2949" s="116"/>
      <c r="O2949" s="57"/>
      <c r="P2949" s="50"/>
      <c r="Q2949" s="34"/>
      <c r="R2949" s="48"/>
      <c r="T2949" s="231" t="str">
        <f t="shared" si="145"/>
        <v/>
      </c>
      <c r="U2949" s="230"/>
      <c r="W2949" s="221" t="str">
        <f t="shared" si="146"/>
        <v/>
      </c>
      <c r="X2949" s="221" t="str">
        <f t="shared" si="147"/>
        <v/>
      </c>
      <c r="AA2949" s="216" t="str">
        <f>IF(ISNUMBER(J2949),IF(OR(F2949&lt;Soll_Ist_Vergleich!$C$4,F2949&gt;Soll_Ist_Vergleich!$C$5,I2949&lt;Soll_Ist_Vergleich!$C$4,I2949&gt;Soll_Ist_Vergleich!$C$5,O2949&lt;Soll_Ist_Vergleich!$C$4,O2949&gt;Soll_Ist_Vergleich!$C$5),"Datum überprüfen",""),"")</f>
        <v/>
      </c>
    </row>
    <row r="2950" spans="1:27" x14ac:dyDescent="0.2">
      <c r="A2950" s="243" t="str">
        <f>IF(ISBLANK(B2950),"",COUNTA(B$10:B2950))</f>
        <v/>
      </c>
      <c r="B2950" s="24"/>
      <c r="C2950" s="48"/>
      <c r="D2950" s="48"/>
      <c r="E2950" s="33"/>
      <c r="F2950" s="35"/>
      <c r="G2950" s="35"/>
      <c r="H2950" s="49"/>
      <c r="I2950" s="35"/>
      <c r="J2950" s="34"/>
      <c r="K2950" s="62"/>
      <c r="L2950" s="62"/>
      <c r="M2950" s="114"/>
      <c r="N2950" s="116"/>
      <c r="O2950" s="57"/>
      <c r="P2950" s="50"/>
      <c r="Q2950" s="34"/>
      <c r="R2950" s="48"/>
      <c r="T2950" s="231" t="str">
        <f t="shared" si="145"/>
        <v/>
      </c>
      <c r="U2950" s="230"/>
      <c r="W2950" s="221" t="str">
        <f t="shared" si="146"/>
        <v/>
      </c>
      <c r="X2950" s="221" t="str">
        <f t="shared" si="147"/>
        <v/>
      </c>
      <c r="AA2950" s="216" t="str">
        <f>IF(ISNUMBER(J2950),IF(OR(F2950&lt;Soll_Ist_Vergleich!$C$4,F2950&gt;Soll_Ist_Vergleich!$C$5,I2950&lt;Soll_Ist_Vergleich!$C$4,I2950&gt;Soll_Ist_Vergleich!$C$5,O2950&lt;Soll_Ist_Vergleich!$C$4,O2950&gt;Soll_Ist_Vergleich!$C$5),"Datum überprüfen",""),"")</f>
        <v/>
      </c>
    </row>
    <row r="2951" spans="1:27" x14ac:dyDescent="0.2">
      <c r="A2951" s="243" t="str">
        <f>IF(ISBLANK(B2951),"",COUNTA(B$10:B2951))</f>
        <v/>
      </c>
      <c r="B2951" s="24"/>
      <c r="C2951" s="48"/>
      <c r="D2951" s="48"/>
      <c r="E2951" s="33"/>
      <c r="F2951" s="35"/>
      <c r="G2951" s="35"/>
      <c r="H2951" s="49"/>
      <c r="I2951" s="35"/>
      <c r="J2951" s="34"/>
      <c r="K2951" s="62"/>
      <c r="L2951" s="62"/>
      <c r="M2951" s="114"/>
      <c r="N2951" s="116"/>
      <c r="O2951" s="57"/>
      <c r="P2951" s="50"/>
      <c r="Q2951" s="34"/>
      <c r="R2951" s="48"/>
      <c r="T2951" s="231" t="str">
        <f t="shared" si="145"/>
        <v/>
      </c>
      <c r="U2951" s="230"/>
      <c r="W2951" s="221" t="str">
        <f t="shared" si="146"/>
        <v/>
      </c>
      <c r="X2951" s="221" t="str">
        <f t="shared" si="147"/>
        <v/>
      </c>
      <c r="AA2951" s="216" t="str">
        <f>IF(ISNUMBER(J2951),IF(OR(F2951&lt;Soll_Ist_Vergleich!$C$4,F2951&gt;Soll_Ist_Vergleich!$C$5,I2951&lt;Soll_Ist_Vergleich!$C$4,I2951&gt;Soll_Ist_Vergleich!$C$5,O2951&lt;Soll_Ist_Vergleich!$C$4,O2951&gt;Soll_Ist_Vergleich!$C$5),"Datum überprüfen",""),"")</f>
        <v/>
      </c>
    </row>
    <row r="2952" spans="1:27" x14ac:dyDescent="0.2">
      <c r="A2952" s="243" t="str">
        <f>IF(ISBLANK(B2952),"",COUNTA(B$10:B2952))</f>
        <v/>
      </c>
      <c r="B2952" s="24"/>
      <c r="C2952" s="48"/>
      <c r="D2952" s="48"/>
      <c r="E2952" s="33"/>
      <c r="F2952" s="35"/>
      <c r="G2952" s="35"/>
      <c r="H2952" s="49"/>
      <c r="I2952" s="35"/>
      <c r="J2952" s="34"/>
      <c r="K2952" s="62"/>
      <c r="L2952" s="62"/>
      <c r="M2952" s="114"/>
      <c r="N2952" s="116"/>
      <c r="O2952" s="57"/>
      <c r="P2952" s="50"/>
      <c r="Q2952" s="34"/>
      <c r="R2952" s="48"/>
      <c r="T2952" s="231" t="str">
        <f t="shared" si="145"/>
        <v/>
      </c>
      <c r="U2952" s="230"/>
      <c r="W2952" s="221" t="str">
        <f t="shared" si="146"/>
        <v/>
      </c>
      <c r="X2952" s="221" t="str">
        <f t="shared" si="147"/>
        <v/>
      </c>
      <c r="AA2952" s="216" t="str">
        <f>IF(ISNUMBER(J2952),IF(OR(F2952&lt;Soll_Ist_Vergleich!$C$4,F2952&gt;Soll_Ist_Vergleich!$C$5,I2952&lt;Soll_Ist_Vergleich!$C$4,I2952&gt;Soll_Ist_Vergleich!$C$5,O2952&lt;Soll_Ist_Vergleich!$C$4,O2952&gt;Soll_Ist_Vergleich!$C$5),"Datum überprüfen",""),"")</f>
        <v/>
      </c>
    </row>
    <row r="2953" spans="1:27" x14ac:dyDescent="0.2">
      <c r="A2953" s="243" t="str">
        <f>IF(ISBLANK(B2953),"",COUNTA(B$10:B2953))</f>
        <v/>
      </c>
      <c r="B2953" s="24"/>
      <c r="C2953" s="48"/>
      <c r="D2953" s="48"/>
      <c r="E2953" s="33"/>
      <c r="F2953" s="35"/>
      <c r="G2953" s="35"/>
      <c r="H2953" s="49"/>
      <c r="I2953" s="35"/>
      <c r="J2953" s="34"/>
      <c r="K2953" s="62"/>
      <c r="L2953" s="62"/>
      <c r="M2953" s="114"/>
      <c r="N2953" s="116"/>
      <c r="O2953" s="57"/>
      <c r="P2953" s="50"/>
      <c r="Q2953" s="34"/>
      <c r="R2953" s="48"/>
      <c r="T2953" s="231" t="str">
        <f t="shared" si="145"/>
        <v/>
      </c>
      <c r="U2953" s="230"/>
      <c r="W2953" s="221" t="str">
        <f t="shared" si="146"/>
        <v/>
      </c>
      <c r="X2953" s="221" t="str">
        <f t="shared" si="147"/>
        <v/>
      </c>
      <c r="AA2953" s="216" t="str">
        <f>IF(ISNUMBER(J2953),IF(OR(F2953&lt;Soll_Ist_Vergleich!$C$4,F2953&gt;Soll_Ist_Vergleich!$C$5,I2953&lt;Soll_Ist_Vergleich!$C$4,I2953&gt;Soll_Ist_Vergleich!$C$5,O2953&lt;Soll_Ist_Vergleich!$C$4,O2953&gt;Soll_Ist_Vergleich!$C$5),"Datum überprüfen",""),"")</f>
        <v/>
      </c>
    </row>
    <row r="2954" spans="1:27" x14ac:dyDescent="0.2">
      <c r="A2954" s="243" t="str">
        <f>IF(ISBLANK(B2954),"",COUNTA(B$10:B2954))</f>
        <v/>
      </c>
      <c r="B2954" s="24"/>
      <c r="C2954" s="48"/>
      <c r="D2954" s="48"/>
      <c r="E2954" s="33"/>
      <c r="F2954" s="35"/>
      <c r="G2954" s="35"/>
      <c r="H2954" s="49"/>
      <c r="I2954" s="35"/>
      <c r="J2954" s="34"/>
      <c r="K2954" s="62"/>
      <c r="L2954" s="62"/>
      <c r="M2954" s="114"/>
      <c r="N2954" s="116"/>
      <c r="O2954" s="57"/>
      <c r="P2954" s="50"/>
      <c r="Q2954" s="34"/>
      <c r="R2954" s="48"/>
      <c r="T2954" s="231" t="str">
        <f t="shared" si="145"/>
        <v/>
      </c>
      <c r="U2954" s="230"/>
      <c r="W2954" s="221" t="str">
        <f t="shared" si="146"/>
        <v/>
      </c>
      <c r="X2954" s="221" t="str">
        <f t="shared" si="147"/>
        <v/>
      </c>
      <c r="AA2954" s="216" t="str">
        <f>IF(ISNUMBER(J2954),IF(OR(F2954&lt;Soll_Ist_Vergleich!$C$4,F2954&gt;Soll_Ist_Vergleich!$C$5,I2954&lt;Soll_Ist_Vergleich!$C$4,I2954&gt;Soll_Ist_Vergleich!$C$5,O2954&lt;Soll_Ist_Vergleich!$C$4,O2954&gt;Soll_Ist_Vergleich!$C$5),"Datum überprüfen",""),"")</f>
        <v/>
      </c>
    </row>
    <row r="2955" spans="1:27" x14ac:dyDescent="0.2">
      <c r="A2955" s="243" t="str">
        <f>IF(ISBLANK(B2955),"",COUNTA(B$10:B2955))</f>
        <v/>
      </c>
      <c r="B2955" s="24"/>
      <c r="C2955" s="48"/>
      <c r="D2955" s="48"/>
      <c r="E2955" s="33"/>
      <c r="F2955" s="35"/>
      <c r="G2955" s="35"/>
      <c r="H2955" s="49"/>
      <c r="I2955" s="35"/>
      <c r="J2955" s="34"/>
      <c r="K2955" s="62"/>
      <c r="L2955" s="62"/>
      <c r="M2955" s="114"/>
      <c r="N2955" s="116"/>
      <c r="O2955" s="57"/>
      <c r="P2955" s="50"/>
      <c r="Q2955" s="34"/>
      <c r="R2955" s="48"/>
      <c r="T2955" s="231" t="str">
        <f t="shared" si="145"/>
        <v/>
      </c>
      <c r="U2955" s="230"/>
      <c r="W2955" s="221" t="str">
        <f t="shared" si="146"/>
        <v/>
      </c>
      <c r="X2955" s="221" t="str">
        <f t="shared" si="147"/>
        <v/>
      </c>
      <c r="AA2955" s="216" t="str">
        <f>IF(ISNUMBER(J2955),IF(OR(F2955&lt;Soll_Ist_Vergleich!$C$4,F2955&gt;Soll_Ist_Vergleich!$C$5,I2955&lt;Soll_Ist_Vergleich!$C$4,I2955&gt;Soll_Ist_Vergleich!$C$5,O2955&lt;Soll_Ist_Vergleich!$C$4,O2955&gt;Soll_Ist_Vergleich!$C$5),"Datum überprüfen",""),"")</f>
        <v/>
      </c>
    </row>
    <row r="2956" spans="1:27" x14ac:dyDescent="0.2">
      <c r="A2956" s="243" t="str">
        <f>IF(ISBLANK(B2956),"",COUNTA(B$10:B2956))</f>
        <v/>
      </c>
      <c r="B2956" s="24"/>
      <c r="C2956" s="48"/>
      <c r="D2956" s="48"/>
      <c r="E2956" s="33"/>
      <c r="F2956" s="35"/>
      <c r="G2956" s="35"/>
      <c r="H2956" s="49"/>
      <c r="I2956" s="35"/>
      <c r="J2956" s="34"/>
      <c r="K2956" s="62"/>
      <c r="L2956" s="62"/>
      <c r="M2956" s="114"/>
      <c r="N2956" s="116"/>
      <c r="O2956" s="57"/>
      <c r="P2956" s="50"/>
      <c r="Q2956" s="34"/>
      <c r="R2956" s="48"/>
      <c r="T2956" s="231" t="str">
        <f t="shared" si="145"/>
        <v/>
      </c>
      <c r="U2956" s="230"/>
      <c r="W2956" s="221" t="str">
        <f t="shared" si="146"/>
        <v/>
      </c>
      <c r="X2956" s="221" t="str">
        <f t="shared" si="147"/>
        <v/>
      </c>
      <c r="AA2956" s="216" t="str">
        <f>IF(ISNUMBER(J2956),IF(OR(F2956&lt;Soll_Ist_Vergleich!$C$4,F2956&gt;Soll_Ist_Vergleich!$C$5,I2956&lt;Soll_Ist_Vergleich!$C$4,I2956&gt;Soll_Ist_Vergleich!$C$5,O2956&lt;Soll_Ist_Vergleich!$C$4,O2956&gt;Soll_Ist_Vergleich!$C$5),"Datum überprüfen",""),"")</f>
        <v/>
      </c>
    </row>
    <row r="2957" spans="1:27" x14ac:dyDescent="0.2">
      <c r="A2957" s="243" t="str">
        <f>IF(ISBLANK(B2957),"",COUNTA(B$10:B2957))</f>
        <v/>
      </c>
      <c r="B2957" s="24"/>
      <c r="C2957" s="48"/>
      <c r="D2957" s="48"/>
      <c r="E2957" s="33"/>
      <c r="F2957" s="35"/>
      <c r="G2957" s="35"/>
      <c r="H2957" s="49"/>
      <c r="I2957" s="35"/>
      <c r="J2957" s="34"/>
      <c r="K2957" s="62"/>
      <c r="L2957" s="62"/>
      <c r="M2957" s="114"/>
      <c r="N2957" s="116"/>
      <c r="O2957" s="57"/>
      <c r="P2957" s="50"/>
      <c r="Q2957" s="34"/>
      <c r="R2957" s="48"/>
      <c r="T2957" s="231" t="str">
        <f t="shared" si="145"/>
        <v/>
      </c>
      <c r="U2957" s="230"/>
      <c r="W2957" s="221" t="str">
        <f t="shared" si="146"/>
        <v/>
      </c>
      <c r="X2957" s="221" t="str">
        <f t="shared" si="147"/>
        <v/>
      </c>
      <c r="AA2957" s="216" t="str">
        <f>IF(ISNUMBER(J2957),IF(OR(F2957&lt;Soll_Ist_Vergleich!$C$4,F2957&gt;Soll_Ist_Vergleich!$C$5,I2957&lt;Soll_Ist_Vergleich!$C$4,I2957&gt;Soll_Ist_Vergleich!$C$5,O2957&lt;Soll_Ist_Vergleich!$C$4,O2957&gt;Soll_Ist_Vergleich!$C$5),"Datum überprüfen",""),"")</f>
        <v/>
      </c>
    </row>
    <row r="2958" spans="1:27" x14ac:dyDescent="0.2">
      <c r="A2958" s="243" t="str">
        <f>IF(ISBLANK(B2958),"",COUNTA(B$10:B2958))</f>
        <v/>
      </c>
      <c r="B2958" s="24"/>
      <c r="C2958" s="48"/>
      <c r="D2958" s="48"/>
      <c r="E2958" s="33"/>
      <c r="F2958" s="35"/>
      <c r="G2958" s="35"/>
      <c r="H2958" s="49"/>
      <c r="I2958" s="35"/>
      <c r="J2958" s="34"/>
      <c r="K2958" s="62"/>
      <c r="L2958" s="62"/>
      <c r="M2958" s="114"/>
      <c r="N2958" s="116"/>
      <c r="O2958" s="57"/>
      <c r="P2958" s="50"/>
      <c r="Q2958" s="34"/>
      <c r="R2958" s="48"/>
      <c r="T2958" s="231" t="str">
        <f t="shared" si="145"/>
        <v/>
      </c>
      <c r="U2958" s="230"/>
      <c r="W2958" s="221" t="str">
        <f t="shared" si="146"/>
        <v/>
      </c>
      <c r="X2958" s="221" t="str">
        <f t="shared" si="147"/>
        <v/>
      </c>
      <c r="AA2958" s="216" t="str">
        <f>IF(ISNUMBER(J2958),IF(OR(F2958&lt;Soll_Ist_Vergleich!$C$4,F2958&gt;Soll_Ist_Vergleich!$C$5,I2958&lt;Soll_Ist_Vergleich!$C$4,I2958&gt;Soll_Ist_Vergleich!$C$5,O2958&lt;Soll_Ist_Vergleich!$C$4,O2958&gt;Soll_Ist_Vergleich!$C$5),"Datum überprüfen",""),"")</f>
        <v/>
      </c>
    </row>
    <row r="2959" spans="1:27" x14ac:dyDescent="0.2">
      <c r="A2959" s="243" t="str">
        <f>IF(ISBLANK(B2959),"",COUNTA(B$10:B2959))</f>
        <v/>
      </c>
      <c r="B2959" s="24"/>
      <c r="C2959" s="48"/>
      <c r="D2959" s="48"/>
      <c r="E2959" s="33"/>
      <c r="F2959" s="35"/>
      <c r="G2959" s="35"/>
      <c r="H2959" s="49"/>
      <c r="I2959" s="35"/>
      <c r="J2959" s="34"/>
      <c r="K2959" s="62"/>
      <c r="L2959" s="62"/>
      <c r="M2959" s="114"/>
      <c r="N2959" s="116"/>
      <c r="O2959" s="57"/>
      <c r="P2959" s="50"/>
      <c r="Q2959" s="34"/>
      <c r="R2959" s="48"/>
      <c r="T2959" s="231" t="str">
        <f t="shared" si="145"/>
        <v/>
      </c>
      <c r="U2959" s="230"/>
      <c r="W2959" s="221" t="str">
        <f t="shared" si="146"/>
        <v/>
      </c>
      <c r="X2959" s="221" t="str">
        <f t="shared" si="147"/>
        <v/>
      </c>
      <c r="AA2959" s="216" t="str">
        <f>IF(ISNUMBER(J2959),IF(OR(F2959&lt;Soll_Ist_Vergleich!$C$4,F2959&gt;Soll_Ist_Vergleich!$C$5,I2959&lt;Soll_Ist_Vergleich!$C$4,I2959&gt;Soll_Ist_Vergleich!$C$5,O2959&lt;Soll_Ist_Vergleich!$C$4,O2959&gt;Soll_Ist_Vergleich!$C$5),"Datum überprüfen",""),"")</f>
        <v/>
      </c>
    </row>
    <row r="2960" spans="1:27" x14ac:dyDescent="0.2">
      <c r="A2960" s="243" t="str">
        <f>IF(ISBLANK(B2960),"",COUNTA(B$10:B2960))</f>
        <v/>
      </c>
      <c r="B2960" s="24"/>
      <c r="C2960" s="48"/>
      <c r="D2960" s="48"/>
      <c r="E2960" s="33"/>
      <c r="F2960" s="35"/>
      <c r="G2960" s="35"/>
      <c r="H2960" s="49"/>
      <c r="I2960" s="35"/>
      <c r="J2960" s="34"/>
      <c r="K2960" s="62"/>
      <c r="L2960" s="62"/>
      <c r="M2960" s="114"/>
      <c r="N2960" s="116"/>
      <c r="O2960" s="57"/>
      <c r="P2960" s="50"/>
      <c r="Q2960" s="34"/>
      <c r="R2960" s="48"/>
      <c r="T2960" s="231" t="str">
        <f t="shared" si="145"/>
        <v/>
      </c>
      <c r="U2960" s="230"/>
      <c r="W2960" s="221" t="str">
        <f t="shared" si="146"/>
        <v/>
      </c>
      <c r="X2960" s="221" t="str">
        <f t="shared" si="147"/>
        <v/>
      </c>
      <c r="AA2960" s="216" t="str">
        <f>IF(ISNUMBER(J2960),IF(OR(F2960&lt;Soll_Ist_Vergleich!$C$4,F2960&gt;Soll_Ist_Vergleich!$C$5,I2960&lt;Soll_Ist_Vergleich!$C$4,I2960&gt;Soll_Ist_Vergleich!$C$5,O2960&lt;Soll_Ist_Vergleich!$C$4,O2960&gt;Soll_Ist_Vergleich!$C$5),"Datum überprüfen",""),"")</f>
        <v/>
      </c>
    </row>
    <row r="2961" spans="1:27" x14ac:dyDescent="0.2">
      <c r="A2961" s="243" t="str">
        <f>IF(ISBLANK(B2961),"",COUNTA(B$10:B2961))</f>
        <v/>
      </c>
      <c r="B2961" s="24"/>
      <c r="C2961" s="48"/>
      <c r="D2961" s="48"/>
      <c r="E2961" s="33"/>
      <c r="F2961" s="35"/>
      <c r="G2961" s="35"/>
      <c r="H2961" s="49"/>
      <c r="I2961" s="35"/>
      <c r="J2961" s="34"/>
      <c r="K2961" s="62"/>
      <c r="L2961" s="62"/>
      <c r="M2961" s="114"/>
      <c r="N2961" s="116"/>
      <c r="O2961" s="57"/>
      <c r="P2961" s="50"/>
      <c r="Q2961" s="34"/>
      <c r="R2961" s="48"/>
      <c r="T2961" s="231" t="str">
        <f t="shared" si="145"/>
        <v/>
      </c>
      <c r="U2961" s="230"/>
      <c r="W2961" s="221" t="str">
        <f t="shared" si="146"/>
        <v/>
      </c>
      <c r="X2961" s="221" t="str">
        <f t="shared" si="147"/>
        <v/>
      </c>
      <c r="AA2961" s="216" t="str">
        <f>IF(ISNUMBER(J2961),IF(OR(F2961&lt;Soll_Ist_Vergleich!$C$4,F2961&gt;Soll_Ist_Vergleich!$C$5,I2961&lt;Soll_Ist_Vergleich!$C$4,I2961&gt;Soll_Ist_Vergleich!$C$5,O2961&lt;Soll_Ist_Vergleich!$C$4,O2961&gt;Soll_Ist_Vergleich!$C$5),"Datum überprüfen",""),"")</f>
        <v/>
      </c>
    </row>
    <row r="2962" spans="1:27" x14ac:dyDescent="0.2">
      <c r="A2962" s="243" t="str">
        <f>IF(ISBLANK(B2962),"",COUNTA(B$10:B2962))</f>
        <v/>
      </c>
      <c r="B2962" s="24"/>
      <c r="C2962" s="48"/>
      <c r="D2962" s="48"/>
      <c r="E2962" s="33"/>
      <c r="F2962" s="35"/>
      <c r="G2962" s="35"/>
      <c r="H2962" s="49"/>
      <c r="I2962" s="35"/>
      <c r="J2962" s="34"/>
      <c r="K2962" s="62"/>
      <c r="L2962" s="62"/>
      <c r="M2962" s="114"/>
      <c r="N2962" s="116"/>
      <c r="O2962" s="57"/>
      <c r="P2962" s="50"/>
      <c r="Q2962" s="34"/>
      <c r="R2962" s="48"/>
      <c r="T2962" s="231" t="str">
        <f t="shared" si="145"/>
        <v/>
      </c>
      <c r="U2962" s="230"/>
      <c r="W2962" s="221" t="str">
        <f t="shared" si="146"/>
        <v/>
      </c>
      <c r="X2962" s="221" t="str">
        <f t="shared" si="147"/>
        <v/>
      </c>
      <c r="AA2962" s="216" t="str">
        <f>IF(ISNUMBER(J2962),IF(OR(F2962&lt;Soll_Ist_Vergleich!$C$4,F2962&gt;Soll_Ist_Vergleich!$C$5,I2962&lt;Soll_Ist_Vergleich!$C$4,I2962&gt;Soll_Ist_Vergleich!$C$5,O2962&lt;Soll_Ist_Vergleich!$C$4,O2962&gt;Soll_Ist_Vergleich!$C$5),"Datum überprüfen",""),"")</f>
        <v/>
      </c>
    </row>
    <row r="2963" spans="1:27" x14ac:dyDescent="0.2">
      <c r="A2963" s="243" t="str">
        <f>IF(ISBLANK(B2963),"",COUNTA(B$10:B2963))</f>
        <v/>
      </c>
      <c r="B2963" s="24"/>
      <c r="C2963" s="48"/>
      <c r="D2963" s="48"/>
      <c r="E2963" s="33"/>
      <c r="F2963" s="35"/>
      <c r="G2963" s="35"/>
      <c r="H2963" s="49"/>
      <c r="I2963" s="35"/>
      <c r="J2963" s="34"/>
      <c r="K2963" s="62"/>
      <c r="L2963" s="62"/>
      <c r="M2963" s="114"/>
      <c r="N2963" s="116"/>
      <c r="O2963" s="57"/>
      <c r="P2963" s="50"/>
      <c r="Q2963" s="34"/>
      <c r="R2963" s="48"/>
      <c r="T2963" s="231" t="str">
        <f t="shared" si="145"/>
        <v/>
      </c>
      <c r="U2963" s="230"/>
      <c r="W2963" s="221" t="str">
        <f t="shared" si="146"/>
        <v/>
      </c>
      <c r="X2963" s="221" t="str">
        <f t="shared" si="147"/>
        <v/>
      </c>
      <c r="AA2963" s="216" t="str">
        <f>IF(ISNUMBER(J2963),IF(OR(F2963&lt;Soll_Ist_Vergleich!$C$4,F2963&gt;Soll_Ist_Vergleich!$C$5,I2963&lt;Soll_Ist_Vergleich!$C$4,I2963&gt;Soll_Ist_Vergleich!$C$5,O2963&lt;Soll_Ist_Vergleich!$C$4,O2963&gt;Soll_Ist_Vergleich!$C$5),"Datum überprüfen",""),"")</f>
        <v/>
      </c>
    </row>
    <row r="2964" spans="1:27" x14ac:dyDescent="0.2">
      <c r="A2964" s="243" t="str">
        <f>IF(ISBLANK(B2964),"",COUNTA(B$10:B2964))</f>
        <v/>
      </c>
      <c r="B2964" s="24"/>
      <c r="C2964" s="48"/>
      <c r="D2964" s="48"/>
      <c r="E2964" s="33"/>
      <c r="F2964" s="35"/>
      <c r="G2964" s="35"/>
      <c r="H2964" s="49"/>
      <c r="I2964" s="35"/>
      <c r="J2964" s="34"/>
      <c r="K2964" s="62"/>
      <c r="L2964" s="62"/>
      <c r="M2964" s="114"/>
      <c r="N2964" s="116"/>
      <c r="O2964" s="57"/>
      <c r="P2964" s="50"/>
      <c r="Q2964" s="34"/>
      <c r="R2964" s="48"/>
      <c r="T2964" s="231" t="str">
        <f t="shared" si="145"/>
        <v/>
      </c>
      <c r="U2964" s="230"/>
      <c r="W2964" s="221" t="str">
        <f t="shared" si="146"/>
        <v/>
      </c>
      <c r="X2964" s="221" t="str">
        <f t="shared" si="147"/>
        <v/>
      </c>
      <c r="AA2964" s="216" t="str">
        <f>IF(ISNUMBER(J2964),IF(OR(F2964&lt;Soll_Ist_Vergleich!$C$4,F2964&gt;Soll_Ist_Vergleich!$C$5,I2964&lt;Soll_Ist_Vergleich!$C$4,I2964&gt;Soll_Ist_Vergleich!$C$5,O2964&lt;Soll_Ist_Vergleich!$C$4,O2964&gt;Soll_Ist_Vergleich!$C$5),"Datum überprüfen",""),"")</f>
        <v/>
      </c>
    </row>
    <row r="2965" spans="1:27" x14ac:dyDescent="0.2">
      <c r="A2965" s="243" t="str">
        <f>IF(ISBLANK(B2965),"",COUNTA(B$10:B2965))</f>
        <v/>
      </c>
      <c r="B2965" s="24"/>
      <c r="C2965" s="48"/>
      <c r="D2965" s="48"/>
      <c r="E2965" s="33"/>
      <c r="F2965" s="35"/>
      <c r="G2965" s="35"/>
      <c r="H2965" s="49"/>
      <c r="I2965" s="35"/>
      <c r="J2965" s="34"/>
      <c r="K2965" s="62"/>
      <c r="L2965" s="62"/>
      <c r="M2965" s="114"/>
      <c r="N2965" s="116"/>
      <c r="O2965" s="57"/>
      <c r="P2965" s="50"/>
      <c r="Q2965" s="34"/>
      <c r="R2965" s="48"/>
      <c r="T2965" s="231" t="str">
        <f t="shared" si="145"/>
        <v/>
      </c>
      <c r="U2965" s="230"/>
      <c r="W2965" s="221" t="str">
        <f t="shared" si="146"/>
        <v/>
      </c>
      <c r="X2965" s="221" t="str">
        <f t="shared" si="147"/>
        <v/>
      </c>
      <c r="AA2965" s="216" t="str">
        <f>IF(ISNUMBER(J2965),IF(OR(F2965&lt;Soll_Ist_Vergleich!$C$4,F2965&gt;Soll_Ist_Vergleich!$C$5,I2965&lt;Soll_Ist_Vergleich!$C$4,I2965&gt;Soll_Ist_Vergleich!$C$5,O2965&lt;Soll_Ist_Vergleich!$C$4,O2965&gt;Soll_Ist_Vergleich!$C$5),"Datum überprüfen",""),"")</f>
        <v/>
      </c>
    </row>
    <row r="2966" spans="1:27" x14ac:dyDescent="0.2">
      <c r="A2966" s="243" t="str">
        <f>IF(ISBLANK(B2966),"",COUNTA(B$10:B2966))</f>
        <v/>
      </c>
      <c r="B2966" s="24"/>
      <c r="C2966" s="48"/>
      <c r="D2966" s="48"/>
      <c r="E2966" s="33"/>
      <c r="F2966" s="35"/>
      <c r="G2966" s="35"/>
      <c r="H2966" s="49"/>
      <c r="I2966" s="35"/>
      <c r="J2966" s="34"/>
      <c r="K2966" s="62"/>
      <c r="L2966" s="62"/>
      <c r="M2966" s="114"/>
      <c r="N2966" s="116"/>
      <c r="O2966" s="57"/>
      <c r="P2966" s="50"/>
      <c r="Q2966" s="34"/>
      <c r="R2966" s="48"/>
      <c r="T2966" s="231" t="str">
        <f t="shared" si="145"/>
        <v/>
      </c>
      <c r="U2966" s="230"/>
      <c r="W2966" s="221" t="str">
        <f t="shared" si="146"/>
        <v/>
      </c>
      <c r="X2966" s="221" t="str">
        <f t="shared" si="147"/>
        <v/>
      </c>
      <c r="AA2966" s="216" t="str">
        <f>IF(ISNUMBER(J2966),IF(OR(F2966&lt;Soll_Ist_Vergleich!$C$4,F2966&gt;Soll_Ist_Vergleich!$C$5,I2966&lt;Soll_Ist_Vergleich!$C$4,I2966&gt;Soll_Ist_Vergleich!$C$5,O2966&lt;Soll_Ist_Vergleich!$C$4,O2966&gt;Soll_Ist_Vergleich!$C$5),"Datum überprüfen",""),"")</f>
        <v/>
      </c>
    </row>
    <row r="2967" spans="1:27" x14ac:dyDescent="0.2">
      <c r="A2967" s="243" t="str">
        <f>IF(ISBLANK(B2967),"",COUNTA(B$10:B2967))</f>
        <v/>
      </c>
      <c r="B2967" s="24"/>
      <c r="C2967" s="48"/>
      <c r="D2967" s="48"/>
      <c r="E2967" s="33"/>
      <c r="F2967" s="35"/>
      <c r="G2967" s="35"/>
      <c r="H2967" s="49"/>
      <c r="I2967" s="35"/>
      <c r="J2967" s="34"/>
      <c r="K2967" s="62"/>
      <c r="L2967" s="62"/>
      <c r="M2967" s="114"/>
      <c r="N2967" s="116"/>
      <c r="O2967" s="57"/>
      <c r="P2967" s="50"/>
      <c r="Q2967" s="34"/>
      <c r="R2967" s="48"/>
      <c r="T2967" s="231" t="str">
        <f t="shared" si="145"/>
        <v/>
      </c>
      <c r="U2967" s="230"/>
      <c r="W2967" s="221" t="str">
        <f t="shared" si="146"/>
        <v/>
      </c>
      <c r="X2967" s="221" t="str">
        <f t="shared" si="147"/>
        <v/>
      </c>
      <c r="AA2967" s="216" t="str">
        <f>IF(ISNUMBER(J2967),IF(OR(F2967&lt;Soll_Ist_Vergleich!$C$4,F2967&gt;Soll_Ist_Vergleich!$C$5,I2967&lt;Soll_Ist_Vergleich!$C$4,I2967&gt;Soll_Ist_Vergleich!$C$5,O2967&lt;Soll_Ist_Vergleich!$C$4,O2967&gt;Soll_Ist_Vergleich!$C$5),"Datum überprüfen",""),"")</f>
        <v/>
      </c>
    </row>
    <row r="2968" spans="1:27" x14ac:dyDescent="0.2">
      <c r="A2968" s="243" t="str">
        <f>IF(ISBLANK(B2968),"",COUNTA(B$10:B2968))</f>
        <v/>
      </c>
      <c r="B2968" s="24"/>
      <c r="C2968" s="48"/>
      <c r="D2968" s="48"/>
      <c r="E2968" s="33"/>
      <c r="F2968" s="35"/>
      <c r="G2968" s="35"/>
      <c r="H2968" s="49"/>
      <c r="I2968" s="35"/>
      <c r="J2968" s="34"/>
      <c r="K2968" s="62"/>
      <c r="L2968" s="62"/>
      <c r="M2968" s="114"/>
      <c r="N2968" s="116"/>
      <c r="O2968" s="57"/>
      <c r="P2968" s="50"/>
      <c r="Q2968" s="34"/>
      <c r="R2968" s="48"/>
      <c r="T2968" s="231" t="str">
        <f t="shared" si="145"/>
        <v/>
      </c>
      <c r="U2968" s="230"/>
      <c r="W2968" s="221" t="str">
        <f t="shared" si="146"/>
        <v/>
      </c>
      <c r="X2968" s="221" t="str">
        <f t="shared" si="147"/>
        <v/>
      </c>
      <c r="AA2968" s="216" t="str">
        <f>IF(ISNUMBER(J2968),IF(OR(F2968&lt;Soll_Ist_Vergleich!$C$4,F2968&gt;Soll_Ist_Vergleich!$C$5,I2968&lt;Soll_Ist_Vergleich!$C$4,I2968&gt;Soll_Ist_Vergleich!$C$5,O2968&lt;Soll_Ist_Vergleich!$C$4,O2968&gt;Soll_Ist_Vergleich!$C$5),"Datum überprüfen",""),"")</f>
        <v/>
      </c>
    </row>
    <row r="2969" spans="1:27" x14ac:dyDescent="0.2">
      <c r="A2969" s="243" t="str">
        <f>IF(ISBLANK(B2969),"",COUNTA(B$10:B2969))</f>
        <v/>
      </c>
      <c r="B2969" s="24"/>
      <c r="C2969" s="48"/>
      <c r="D2969" s="48"/>
      <c r="E2969" s="33"/>
      <c r="F2969" s="35"/>
      <c r="G2969" s="35"/>
      <c r="H2969" s="49"/>
      <c r="I2969" s="35"/>
      <c r="J2969" s="34"/>
      <c r="K2969" s="62"/>
      <c r="L2969" s="62"/>
      <c r="M2969" s="114"/>
      <c r="N2969" s="116"/>
      <c r="O2969" s="57"/>
      <c r="P2969" s="50"/>
      <c r="Q2969" s="34"/>
      <c r="R2969" s="48"/>
      <c r="T2969" s="231" t="str">
        <f t="shared" si="145"/>
        <v/>
      </c>
      <c r="U2969" s="230"/>
      <c r="W2969" s="221" t="str">
        <f t="shared" si="146"/>
        <v/>
      </c>
      <c r="X2969" s="221" t="str">
        <f t="shared" si="147"/>
        <v/>
      </c>
      <c r="AA2969" s="216" t="str">
        <f>IF(ISNUMBER(J2969),IF(OR(F2969&lt;Soll_Ist_Vergleich!$C$4,F2969&gt;Soll_Ist_Vergleich!$C$5,I2969&lt;Soll_Ist_Vergleich!$C$4,I2969&gt;Soll_Ist_Vergleich!$C$5,O2969&lt;Soll_Ist_Vergleich!$C$4,O2969&gt;Soll_Ist_Vergleich!$C$5),"Datum überprüfen",""),"")</f>
        <v/>
      </c>
    </row>
    <row r="2970" spans="1:27" x14ac:dyDescent="0.2">
      <c r="A2970" s="243" t="str">
        <f>IF(ISBLANK(B2970),"",COUNTA(B$10:B2970))</f>
        <v/>
      </c>
      <c r="B2970" s="24"/>
      <c r="C2970" s="48"/>
      <c r="D2970" s="48"/>
      <c r="E2970" s="33"/>
      <c r="F2970" s="35"/>
      <c r="G2970" s="35"/>
      <c r="H2970" s="49"/>
      <c r="I2970" s="35"/>
      <c r="J2970" s="34"/>
      <c r="K2970" s="62"/>
      <c r="L2970" s="62"/>
      <c r="M2970" s="114"/>
      <c r="N2970" s="116"/>
      <c r="O2970" s="57"/>
      <c r="P2970" s="50"/>
      <c r="Q2970" s="34"/>
      <c r="R2970" s="48"/>
      <c r="T2970" s="231" t="str">
        <f t="shared" si="145"/>
        <v/>
      </c>
      <c r="U2970" s="230"/>
      <c r="W2970" s="221" t="str">
        <f t="shared" si="146"/>
        <v/>
      </c>
      <c r="X2970" s="221" t="str">
        <f t="shared" si="147"/>
        <v/>
      </c>
      <c r="AA2970" s="216" t="str">
        <f>IF(ISNUMBER(J2970),IF(OR(F2970&lt;Soll_Ist_Vergleich!$C$4,F2970&gt;Soll_Ist_Vergleich!$C$5,I2970&lt;Soll_Ist_Vergleich!$C$4,I2970&gt;Soll_Ist_Vergleich!$C$5,O2970&lt;Soll_Ist_Vergleich!$C$4,O2970&gt;Soll_Ist_Vergleich!$C$5),"Datum überprüfen",""),"")</f>
        <v/>
      </c>
    </row>
    <row r="2971" spans="1:27" x14ac:dyDescent="0.2">
      <c r="A2971" s="243" t="str">
        <f>IF(ISBLANK(B2971),"",COUNTA(B$10:B2971))</f>
        <v/>
      </c>
      <c r="B2971" s="24"/>
      <c r="C2971" s="48"/>
      <c r="D2971" s="48"/>
      <c r="E2971" s="33"/>
      <c r="F2971" s="35"/>
      <c r="G2971" s="35"/>
      <c r="H2971" s="49"/>
      <c r="I2971" s="35"/>
      <c r="J2971" s="34"/>
      <c r="K2971" s="62"/>
      <c r="L2971" s="62"/>
      <c r="M2971" s="114"/>
      <c r="N2971" s="116"/>
      <c r="O2971" s="57"/>
      <c r="P2971" s="50"/>
      <c r="Q2971" s="34"/>
      <c r="R2971" s="48"/>
      <c r="T2971" s="231" t="str">
        <f t="shared" si="145"/>
        <v/>
      </c>
      <c r="U2971" s="230"/>
      <c r="W2971" s="221" t="str">
        <f t="shared" si="146"/>
        <v/>
      </c>
      <c r="X2971" s="221" t="str">
        <f t="shared" si="147"/>
        <v/>
      </c>
      <c r="AA2971" s="216" t="str">
        <f>IF(ISNUMBER(J2971),IF(OR(F2971&lt;Soll_Ist_Vergleich!$C$4,F2971&gt;Soll_Ist_Vergleich!$C$5,I2971&lt;Soll_Ist_Vergleich!$C$4,I2971&gt;Soll_Ist_Vergleich!$C$5,O2971&lt;Soll_Ist_Vergleich!$C$4,O2971&gt;Soll_Ist_Vergleich!$C$5),"Datum überprüfen",""),"")</f>
        <v/>
      </c>
    </row>
    <row r="2972" spans="1:27" x14ac:dyDescent="0.2">
      <c r="A2972" s="243" t="str">
        <f>IF(ISBLANK(B2972),"",COUNTA(B$10:B2972))</f>
        <v/>
      </c>
      <c r="B2972" s="24"/>
      <c r="C2972" s="48"/>
      <c r="D2972" s="48"/>
      <c r="E2972" s="33"/>
      <c r="F2972" s="35"/>
      <c r="G2972" s="35"/>
      <c r="H2972" s="49"/>
      <c r="I2972" s="35"/>
      <c r="J2972" s="34"/>
      <c r="K2972" s="62"/>
      <c r="L2972" s="62"/>
      <c r="M2972" s="114"/>
      <c r="N2972" s="116"/>
      <c r="O2972" s="57"/>
      <c r="P2972" s="50"/>
      <c r="Q2972" s="34"/>
      <c r="R2972" s="48"/>
      <c r="T2972" s="231" t="str">
        <f t="shared" si="145"/>
        <v/>
      </c>
      <c r="U2972" s="230"/>
      <c r="W2972" s="221" t="str">
        <f t="shared" si="146"/>
        <v/>
      </c>
      <c r="X2972" s="221" t="str">
        <f t="shared" si="147"/>
        <v/>
      </c>
      <c r="AA2972" s="216" t="str">
        <f>IF(ISNUMBER(J2972),IF(OR(F2972&lt;Soll_Ist_Vergleich!$C$4,F2972&gt;Soll_Ist_Vergleich!$C$5,I2972&lt;Soll_Ist_Vergleich!$C$4,I2972&gt;Soll_Ist_Vergleich!$C$5,O2972&lt;Soll_Ist_Vergleich!$C$4,O2972&gt;Soll_Ist_Vergleich!$C$5),"Datum überprüfen",""),"")</f>
        <v/>
      </c>
    </row>
    <row r="2973" spans="1:27" x14ac:dyDescent="0.2">
      <c r="A2973" s="243" t="str">
        <f>IF(ISBLANK(B2973),"",COUNTA(B$10:B2973))</f>
        <v/>
      </c>
      <c r="B2973" s="24"/>
      <c r="C2973" s="48"/>
      <c r="D2973" s="48"/>
      <c r="E2973" s="33"/>
      <c r="F2973" s="35"/>
      <c r="G2973" s="35"/>
      <c r="H2973" s="49"/>
      <c r="I2973" s="35"/>
      <c r="J2973" s="34"/>
      <c r="K2973" s="62"/>
      <c r="L2973" s="62"/>
      <c r="M2973" s="114"/>
      <c r="N2973" s="116"/>
      <c r="O2973" s="57"/>
      <c r="P2973" s="50"/>
      <c r="Q2973" s="34"/>
      <c r="R2973" s="48"/>
      <c r="T2973" s="231" t="str">
        <f t="shared" si="145"/>
        <v/>
      </c>
      <c r="U2973" s="230"/>
      <c r="W2973" s="221" t="str">
        <f t="shared" si="146"/>
        <v/>
      </c>
      <c r="X2973" s="221" t="str">
        <f t="shared" si="147"/>
        <v/>
      </c>
      <c r="AA2973" s="216" t="str">
        <f>IF(ISNUMBER(J2973),IF(OR(F2973&lt;Soll_Ist_Vergleich!$C$4,F2973&gt;Soll_Ist_Vergleich!$C$5,I2973&lt;Soll_Ist_Vergleich!$C$4,I2973&gt;Soll_Ist_Vergleich!$C$5,O2973&lt;Soll_Ist_Vergleich!$C$4,O2973&gt;Soll_Ist_Vergleich!$C$5),"Datum überprüfen",""),"")</f>
        <v/>
      </c>
    </row>
    <row r="2974" spans="1:27" x14ac:dyDescent="0.2">
      <c r="A2974" s="243" t="str">
        <f>IF(ISBLANK(B2974),"",COUNTA(B$10:B2974))</f>
        <v/>
      </c>
      <c r="B2974" s="24"/>
      <c r="C2974" s="48"/>
      <c r="D2974" s="48"/>
      <c r="E2974" s="33"/>
      <c r="F2974" s="35"/>
      <c r="G2974" s="35"/>
      <c r="H2974" s="49"/>
      <c r="I2974" s="35"/>
      <c r="J2974" s="34"/>
      <c r="K2974" s="62"/>
      <c r="L2974" s="62"/>
      <c r="M2974" s="114"/>
      <c r="N2974" s="116"/>
      <c r="O2974" s="57"/>
      <c r="P2974" s="50"/>
      <c r="Q2974" s="34"/>
      <c r="R2974" s="48"/>
      <c r="T2974" s="231" t="str">
        <f t="shared" si="145"/>
        <v/>
      </c>
      <c r="U2974" s="230"/>
      <c r="W2974" s="221" t="str">
        <f t="shared" si="146"/>
        <v/>
      </c>
      <c r="X2974" s="221" t="str">
        <f t="shared" si="147"/>
        <v/>
      </c>
      <c r="AA2974" s="216" t="str">
        <f>IF(ISNUMBER(J2974),IF(OR(F2974&lt;Soll_Ist_Vergleich!$C$4,F2974&gt;Soll_Ist_Vergleich!$C$5,I2974&lt;Soll_Ist_Vergleich!$C$4,I2974&gt;Soll_Ist_Vergleich!$C$5,O2974&lt;Soll_Ist_Vergleich!$C$4,O2974&gt;Soll_Ist_Vergleich!$C$5),"Datum überprüfen",""),"")</f>
        <v/>
      </c>
    </row>
    <row r="2975" spans="1:27" x14ac:dyDescent="0.2">
      <c r="A2975" s="243" t="str">
        <f>IF(ISBLANK(B2975),"",COUNTA(B$10:B2975))</f>
        <v/>
      </c>
      <c r="B2975" s="24"/>
      <c r="C2975" s="48"/>
      <c r="D2975" s="48"/>
      <c r="E2975" s="33"/>
      <c r="F2975" s="35"/>
      <c r="G2975" s="35"/>
      <c r="H2975" s="49"/>
      <c r="I2975" s="35"/>
      <c r="J2975" s="34"/>
      <c r="K2975" s="62"/>
      <c r="L2975" s="62"/>
      <c r="M2975" s="114"/>
      <c r="N2975" s="116"/>
      <c r="O2975" s="57"/>
      <c r="P2975" s="50"/>
      <c r="Q2975" s="34"/>
      <c r="R2975" s="48"/>
      <c r="T2975" s="231" t="str">
        <f t="shared" si="145"/>
        <v/>
      </c>
      <c r="U2975" s="230"/>
      <c r="W2975" s="221" t="str">
        <f t="shared" si="146"/>
        <v/>
      </c>
      <c r="X2975" s="221" t="str">
        <f t="shared" si="147"/>
        <v/>
      </c>
      <c r="AA2975" s="216" t="str">
        <f>IF(ISNUMBER(J2975),IF(OR(F2975&lt;Soll_Ist_Vergleich!$C$4,F2975&gt;Soll_Ist_Vergleich!$C$5,I2975&lt;Soll_Ist_Vergleich!$C$4,I2975&gt;Soll_Ist_Vergleich!$C$5,O2975&lt;Soll_Ist_Vergleich!$C$4,O2975&gt;Soll_Ist_Vergleich!$C$5),"Datum überprüfen",""),"")</f>
        <v/>
      </c>
    </row>
    <row r="2976" spans="1:27" x14ac:dyDescent="0.2">
      <c r="A2976" s="243" t="str">
        <f>IF(ISBLANK(B2976),"",COUNTA(B$10:B2976))</f>
        <v/>
      </c>
      <c r="B2976" s="24"/>
      <c r="C2976" s="48"/>
      <c r="D2976" s="48"/>
      <c r="E2976" s="33"/>
      <c r="F2976" s="35"/>
      <c r="G2976" s="35"/>
      <c r="H2976" s="49"/>
      <c r="I2976" s="35"/>
      <c r="J2976" s="34"/>
      <c r="K2976" s="62"/>
      <c r="L2976" s="62"/>
      <c r="M2976" s="114"/>
      <c r="N2976" s="116"/>
      <c r="O2976" s="57"/>
      <c r="P2976" s="50"/>
      <c r="Q2976" s="34"/>
      <c r="R2976" s="48"/>
      <c r="T2976" s="231" t="str">
        <f t="shared" si="145"/>
        <v/>
      </c>
      <c r="U2976" s="230"/>
      <c r="W2976" s="221" t="str">
        <f t="shared" si="146"/>
        <v/>
      </c>
      <c r="X2976" s="221" t="str">
        <f t="shared" si="147"/>
        <v/>
      </c>
      <c r="AA2976" s="216" t="str">
        <f>IF(ISNUMBER(J2976),IF(OR(F2976&lt;Soll_Ist_Vergleich!$C$4,F2976&gt;Soll_Ist_Vergleich!$C$5,I2976&lt;Soll_Ist_Vergleich!$C$4,I2976&gt;Soll_Ist_Vergleich!$C$5,O2976&lt;Soll_Ist_Vergleich!$C$4,O2976&gt;Soll_Ist_Vergleich!$C$5),"Datum überprüfen",""),"")</f>
        <v/>
      </c>
    </row>
    <row r="2977" spans="1:27" x14ac:dyDescent="0.2">
      <c r="A2977" s="243" t="str">
        <f>IF(ISBLANK(B2977),"",COUNTA(B$10:B2977))</f>
        <v/>
      </c>
      <c r="B2977" s="24"/>
      <c r="C2977" s="48"/>
      <c r="D2977" s="48"/>
      <c r="E2977" s="33"/>
      <c r="F2977" s="35"/>
      <c r="G2977" s="35"/>
      <c r="H2977" s="49"/>
      <c r="I2977" s="35"/>
      <c r="J2977" s="34"/>
      <c r="K2977" s="62"/>
      <c r="L2977" s="62"/>
      <c r="M2977" s="114"/>
      <c r="N2977" s="116"/>
      <c r="O2977" s="57"/>
      <c r="P2977" s="50"/>
      <c r="Q2977" s="34"/>
      <c r="R2977" s="48"/>
      <c r="T2977" s="231" t="str">
        <f t="shared" si="145"/>
        <v/>
      </c>
      <c r="U2977" s="230"/>
      <c r="W2977" s="221" t="str">
        <f t="shared" si="146"/>
        <v/>
      </c>
      <c r="X2977" s="221" t="str">
        <f t="shared" si="147"/>
        <v/>
      </c>
      <c r="AA2977" s="216" t="str">
        <f>IF(ISNUMBER(J2977),IF(OR(F2977&lt;Soll_Ist_Vergleich!$C$4,F2977&gt;Soll_Ist_Vergleich!$C$5,I2977&lt;Soll_Ist_Vergleich!$C$4,I2977&gt;Soll_Ist_Vergleich!$C$5,O2977&lt;Soll_Ist_Vergleich!$C$4,O2977&gt;Soll_Ist_Vergleich!$C$5),"Datum überprüfen",""),"")</f>
        <v/>
      </c>
    </row>
    <row r="2978" spans="1:27" x14ac:dyDescent="0.2">
      <c r="A2978" s="243" t="str">
        <f>IF(ISBLANK(B2978),"",COUNTA(B$10:B2978))</f>
        <v/>
      </c>
      <c r="B2978" s="24"/>
      <c r="C2978" s="48"/>
      <c r="D2978" s="48"/>
      <c r="E2978" s="33"/>
      <c r="F2978" s="35"/>
      <c r="G2978" s="35"/>
      <c r="H2978" s="49"/>
      <c r="I2978" s="35"/>
      <c r="J2978" s="34"/>
      <c r="K2978" s="62"/>
      <c r="L2978" s="62"/>
      <c r="M2978" s="114"/>
      <c r="N2978" s="116"/>
      <c r="O2978" s="57"/>
      <c r="P2978" s="50"/>
      <c r="Q2978" s="34"/>
      <c r="R2978" s="48"/>
      <c r="T2978" s="231" t="str">
        <f t="shared" si="145"/>
        <v/>
      </c>
      <c r="U2978" s="230"/>
      <c r="W2978" s="221" t="str">
        <f t="shared" si="146"/>
        <v/>
      </c>
      <c r="X2978" s="221" t="str">
        <f t="shared" si="147"/>
        <v/>
      </c>
      <c r="AA2978" s="216" t="str">
        <f>IF(ISNUMBER(J2978),IF(OR(F2978&lt;Soll_Ist_Vergleich!$C$4,F2978&gt;Soll_Ist_Vergleich!$C$5,I2978&lt;Soll_Ist_Vergleich!$C$4,I2978&gt;Soll_Ist_Vergleich!$C$5,O2978&lt;Soll_Ist_Vergleich!$C$4,O2978&gt;Soll_Ist_Vergleich!$C$5),"Datum überprüfen",""),"")</f>
        <v/>
      </c>
    </row>
    <row r="2979" spans="1:27" x14ac:dyDescent="0.2">
      <c r="A2979" s="243" t="str">
        <f>IF(ISBLANK(B2979),"",COUNTA(B$10:B2979))</f>
        <v/>
      </c>
      <c r="B2979" s="24"/>
      <c r="C2979" s="48"/>
      <c r="D2979" s="48"/>
      <c r="E2979" s="33"/>
      <c r="F2979" s="35"/>
      <c r="G2979" s="35"/>
      <c r="H2979" s="49"/>
      <c r="I2979" s="35"/>
      <c r="J2979" s="34"/>
      <c r="K2979" s="62"/>
      <c r="L2979" s="62"/>
      <c r="M2979" s="114"/>
      <c r="N2979" s="116"/>
      <c r="O2979" s="57"/>
      <c r="P2979" s="50"/>
      <c r="Q2979" s="34"/>
      <c r="R2979" s="48"/>
      <c r="T2979" s="231" t="str">
        <f t="shared" si="145"/>
        <v/>
      </c>
      <c r="U2979" s="230"/>
      <c r="W2979" s="221" t="str">
        <f t="shared" si="146"/>
        <v/>
      </c>
      <c r="X2979" s="221" t="str">
        <f t="shared" si="147"/>
        <v/>
      </c>
      <c r="AA2979" s="216" t="str">
        <f>IF(ISNUMBER(J2979),IF(OR(F2979&lt;Soll_Ist_Vergleich!$C$4,F2979&gt;Soll_Ist_Vergleich!$C$5,I2979&lt;Soll_Ist_Vergleich!$C$4,I2979&gt;Soll_Ist_Vergleich!$C$5,O2979&lt;Soll_Ist_Vergleich!$C$4,O2979&gt;Soll_Ist_Vergleich!$C$5),"Datum überprüfen",""),"")</f>
        <v/>
      </c>
    </row>
    <row r="2980" spans="1:27" x14ac:dyDescent="0.2">
      <c r="A2980" s="243" t="str">
        <f>IF(ISBLANK(B2980),"",COUNTA(B$10:B2980))</f>
        <v/>
      </c>
      <c r="B2980" s="24"/>
      <c r="C2980" s="48"/>
      <c r="D2980" s="48"/>
      <c r="E2980" s="33"/>
      <c r="F2980" s="35"/>
      <c r="G2980" s="35"/>
      <c r="H2980" s="49"/>
      <c r="I2980" s="35"/>
      <c r="J2980" s="34"/>
      <c r="K2980" s="62"/>
      <c r="L2980" s="62"/>
      <c r="M2980" s="114"/>
      <c r="N2980" s="116"/>
      <c r="O2980" s="57"/>
      <c r="P2980" s="50"/>
      <c r="Q2980" s="34"/>
      <c r="R2980" s="48"/>
      <c r="T2980" s="231" t="str">
        <f t="shared" si="145"/>
        <v/>
      </c>
      <c r="U2980" s="230"/>
      <c r="W2980" s="221" t="str">
        <f t="shared" si="146"/>
        <v/>
      </c>
      <c r="X2980" s="221" t="str">
        <f t="shared" si="147"/>
        <v/>
      </c>
      <c r="AA2980" s="216" t="str">
        <f>IF(ISNUMBER(J2980),IF(OR(F2980&lt;Soll_Ist_Vergleich!$C$4,F2980&gt;Soll_Ist_Vergleich!$C$5,I2980&lt;Soll_Ist_Vergleich!$C$4,I2980&gt;Soll_Ist_Vergleich!$C$5,O2980&lt;Soll_Ist_Vergleich!$C$4,O2980&gt;Soll_Ist_Vergleich!$C$5),"Datum überprüfen",""),"")</f>
        <v/>
      </c>
    </row>
    <row r="2981" spans="1:27" x14ac:dyDescent="0.2">
      <c r="A2981" s="243" t="str">
        <f>IF(ISBLANK(B2981),"",COUNTA(B$10:B2981))</f>
        <v/>
      </c>
      <c r="B2981" s="24"/>
      <c r="C2981" s="48"/>
      <c r="D2981" s="48"/>
      <c r="E2981" s="33"/>
      <c r="F2981" s="35"/>
      <c r="G2981" s="35"/>
      <c r="H2981" s="49"/>
      <c r="I2981" s="35"/>
      <c r="J2981" s="34"/>
      <c r="K2981" s="62"/>
      <c r="L2981" s="62"/>
      <c r="M2981" s="114"/>
      <c r="N2981" s="116"/>
      <c r="O2981" s="57"/>
      <c r="P2981" s="50"/>
      <c r="Q2981" s="34"/>
      <c r="R2981" s="48"/>
      <c r="T2981" s="231" t="str">
        <f t="shared" si="145"/>
        <v/>
      </c>
      <c r="U2981" s="230"/>
      <c r="W2981" s="221" t="str">
        <f t="shared" si="146"/>
        <v/>
      </c>
      <c r="X2981" s="221" t="str">
        <f t="shared" si="147"/>
        <v/>
      </c>
      <c r="AA2981" s="216" t="str">
        <f>IF(ISNUMBER(J2981),IF(OR(F2981&lt;Soll_Ist_Vergleich!$C$4,F2981&gt;Soll_Ist_Vergleich!$C$5,I2981&lt;Soll_Ist_Vergleich!$C$4,I2981&gt;Soll_Ist_Vergleich!$C$5,O2981&lt;Soll_Ist_Vergleich!$C$4,O2981&gt;Soll_Ist_Vergleich!$C$5),"Datum überprüfen",""),"")</f>
        <v/>
      </c>
    </row>
    <row r="2982" spans="1:27" x14ac:dyDescent="0.2">
      <c r="A2982" s="243" t="str">
        <f>IF(ISBLANK(B2982),"",COUNTA(B$10:B2982))</f>
        <v/>
      </c>
      <c r="B2982" s="24"/>
      <c r="C2982" s="48"/>
      <c r="D2982" s="48"/>
      <c r="E2982" s="33"/>
      <c r="F2982" s="35"/>
      <c r="G2982" s="35"/>
      <c r="H2982" s="49"/>
      <c r="I2982" s="35"/>
      <c r="J2982" s="34"/>
      <c r="K2982" s="62"/>
      <c r="L2982" s="62"/>
      <c r="M2982" s="114"/>
      <c r="N2982" s="116"/>
      <c r="O2982" s="57"/>
      <c r="P2982" s="50"/>
      <c r="Q2982" s="34"/>
      <c r="R2982" s="48"/>
      <c r="T2982" s="231" t="str">
        <f t="shared" si="145"/>
        <v/>
      </c>
      <c r="U2982" s="230"/>
      <c r="W2982" s="221" t="str">
        <f t="shared" si="146"/>
        <v/>
      </c>
      <c r="X2982" s="221" t="str">
        <f t="shared" si="147"/>
        <v/>
      </c>
      <c r="AA2982" s="216" t="str">
        <f>IF(ISNUMBER(J2982),IF(OR(F2982&lt;Soll_Ist_Vergleich!$C$4,F2982&gt;Soll_Ist_Vergleich!$C$5,I2982&lt;Soll_Ist_Vergleich!$C$4,I2982&gt;Soll_Ist_Vergleich!$C$5,O2982&lt;Soll_Ist_Vergleich!$C$4,O2982&gt;Soll_Ist_Vergleich!$C$5),"Datum überprüfen",""),"")</f>
        <v/>
      </c>
    </row>
    <row r="2983" spans="1:27" x14ac:dyDescent="0.2">
      <c r="A2983" s="243" t="str">
        <f>IF(ISBLANK(B2983),"",COUNTA(B$10:B2983))</f>
        <v/>
      </c>
      <c r="B2983" s="24"/>
      <c r="C2983" s="48"/>
      <c r="D2983" s="48"/>
      <c r="E2983" s="33"/>
      <c r="F2983" s="35"/>
      <c r="G2983" s="35"/>
      <c r="H2983" s="49"/>
      <c r="I2983" s="35"/>
      <c r="J2983" s="34"/>
      <c r="K2983" s="62"/>
      <c r="L2983" s="62"/>
      <c r="M2983" s="114"/>
      <c r="N2983" s="116"/>
      <c r="O2983" s="57"/>
      <c r="P2983" s="50"/>
      <c r="Q2983" s="34"/>
      <c r="R2983" s="48"/>
      <c r="T2983" s="231" t="str">
        <f t="shared" si="145"/>
        <v/>
      </c>
      <c r="U2983" s="230"/>
      <c r="W2983" s="221" t="str">
        <f t="shared" si="146"/>
        <v/>
      </c>
      <c r="X2983" s="221" t="str">
        <f t="shared" si="147"/>
        <v/>
      </c>
      <c r="AA2983" s="216" t="str">
        <f>IF(ISNUMBER(J2983),IF(OR(F2983&lt;Soll_Ist_Vergleich!$C$4,F2983&gt;Soll_Ist_Vergleich!$C$5,I2983&lt;Soll_Ist_Vergleich!$C$4,I2983&gt;Soll_Ist_Vergleich!$C$5,O2983&lt;Soll_Ist_Vergleich!$C$4,O2983&gt;Soll_Ist_Vergleich!$C$5),"Datum überprüfen",""),"")</f>
        <v/>
      </c>
    </row>
    <row r="2984" spans="1:27" x14ac:dyDescent="0.2">
      <c r="A2984" s="243" t="str">
        <f>IF(ISBLANK(B2984),"",COUNTA(B$10:B2984))</f>
        <v/>
      </c>
      <c r="B2984" s="24"/>
      <c r="C2984" s="48"/>
      <c r="D2984" s="48"/>
      <c r="E2984" s="33"/>
      <c r="F2984" s="35"/>
      <c r="G2984" s="35"/>
      <c r="H2984" s="49"/>
      <c r="I2984" s="35"/>
      <c r="J2984" s="34"/>
      <c r="K2984" s="62"/>
      <c r="L2984" s="62"/>
      <c r="M2984" s="114"/>
      <c r="N2984" s="116"/>
      <c r="O2984" s="57"/>
      <c r="P2984" s="50"/>
      <c r="Q2984" s="34"/>
      <c r="R2984" s="48"/>
      <c r="T2984" s="231" t="str">
        <f t="shared" si="145"/>
        <v/>
      </c>
      <c r="U2984" s="230"/>
      <c r="W2984" s="221" t="str">
        <f t="shared" si="146"/>
        <v/>
      </c>
      <c r="X2984" s="221" t="str">
        <f t="shared" si="147"/>
        <v/>
      </c>
      <c r="AA2984" s="216" t="str">
        <f>IF(ISNUMBER(J2984),IF(OR(F2984&lt;Soll_Ist_Vergleich!$C$4,F2984&gt;Soll_Ist_Vergleich!$C$5,I2984&lt;Soll_Ist_Vergleich!$C$4,I2984&gt;Soll_Ist_Vergleich!$C$5,O2984&lt;Soll_Ist_Vergleich!$C$4,O2984&gt;Soll_Ist_Vergleich!$C$5),"Datum überprüfen",""),"")</f>
        <v/>
      </c>
    </row>
    <row r="2985" spans="1:27" x14ac:dyDescent="0.2">
      <c r="A2985" s="243" t="str">
        <f>IF(ISBLANK(B2985),"",COUNTA(B$10:B2985))</f>
        <v/>
      </c>
      <c r="B2985" s="24"/>
      <c r="C2985" s="48"/>
      <c r="D2985" s="48"/>
      <c r="E2985" s="33"/>
      <c r="F2985" s="35"/>
      <c r="G2985" s="35"/>
      <c r="H2985" s="49"/>
      <c r="I2985" s="35"/>
      <c r="J2985" s="34"/>
      <c r="K2985" s="62"/>
      <c r="L2985" s="62"/>
      <c r="M2985" s="114"/>
      <c r="N2985" s="116"/>
      <c r="O2985" s="57"/>
      <c r="P2985" s="50"/>
      <c r="Q2985" s="34"/>
      <c r="R2985" s="48"/>
      <c r="T2985" s="231" t="str">
        <f t="shared" si="145"/>
        <v/>
      </c>
      <c r="U2985" s="230"/>
      <c r="W2985" s="221" t="str">
        <f t="shared" si="146"/>
        <v/>
      </c>
      <c r="X2985" s="221" t="str">
        <f t="shared" si="147"/>
        <v/>
      </c>
      <c r="AA2985" s="216" t="str">
        <f>IF(ISNUMBER(J2985),IF(OR(F2985&lt;Soll_Ist_Vergleich!$C$4,F2985&gt;Soll_Ist_Vergleich!$C$5,I2985&lt;Soll_Ist_Vergleich!$C$4,I2985&gt;Soll_Ist_Vergleich!$C$5,O2985&lt;Soll_Ist_Vergleich!$C$4,O2985&gt;Soll_Ist_Vergleich!$C$5),"Datum überprüfen",""),"")</f>
        <v/>
      </c>
    </row>
    <row r="2986" spans="1:27" x14ac:dyDescent="0.2">
      <c r="A2986" s="243" t="str">
        <f>IF(ISBLANK(B2986),"",COUNTA(B$10:B2986))</f>
        <v/>
      </c>
      <c r="B2986" s="24"/>
      <c r="C2986" s="48"/>
      <c r="D2986" s="48"/>
      <c r="E2986" s="33"/>
      <c r="F2986" s="35"/>
      <c r="G2986" s="35"/>
      <c r="H2986" s="49"/>
      <c r="I2986" s="35"/>
      <c r="J2986" s="34"/>
      <c r="K2986" s="62"/>
      <c r="L2986" s="62"/>
      <c r="M2986" s="114"/>
      <c r="N2986" s="116"/>
      <c r="O2986" s="57"/>
      <c r="P2986" s="50"/>
      <c r="Q2986" s="34"/>
      <c r="R2986" s="48"/>
      <c r="T2986" s="231" t="str">
        <f t="shared" si="145"/>
        <v/>
      </c>
      <c r="U2986" s="230"/>
      <c r="W2986" s="221" t="str">
        <f t="shared" si="146"/>
        <v/>
      </c>
      <c r="X2986" s="221" t="str">
        <f t="shared" si="147"/>
        <v/>
      </c>
      <c r="AA2986" s="216" t="str">
        <f>IF(ISNUMBER(J2986),IF(OR(F2986&lt;Soll_Ist_Vergleich!$C$4,F2986&gt;Soll_Ist_Vergleich!$C$5,I2986&lt;Soll_Ist_Vergleich!$C$4,I2986&gt;Soll_Ist_Vergleich!$C$5,O2986&lt;Soll_Ist_Vergleich!$C$4,O2986&gt;Soll_Ist_Vergleich!$C$5),"Datum überprüfen",""),"")</f>
        <v/>
      </c>
    </row>
    <row r="2987" spans="1:27" x14ac:dyDescent="0.2">
      <c r="A2987" s="243" t="str">
        <f>IF(ISBLANK(B2987),"",COUNTA(B$10:B2987))</f>
        <v/>
      </c>
      <c r="B2987" s="24"/>
      <c r="C2987" s="48"/>
      <c r="D2987" s="48"/>
      <c r="E2987" s="33"/>
      <c r="F2987" s="35"/>
      <c r="G2987" s="35"/>
      <c r="H2987" s="49"/>
      <c r="I2987" s="35"/>
      <c r="J2987" s="34"/>
      <c r="K2987" s="62"/>
      <c r="L2987" s="62"/>
      <c r="M2987" s="114"/>
      <c r="N2987" s="116"/>
      <c r="O2987" s="57"/>
      <c r="P2987" s="50"/>
      <c r="Q2987" s="34"/>
      <c r="R2987" s="48"/>
      <c r="T2987" s="231" t="str">
        <f t="shared" si="145"/>
        <v/>
      </c>
      <c r="U2987" s="230"/>
      <c r="W2987" s="221" t="str">
        <f t="shared" si="146"/>
        <v/>
      </c>
      <c r="X2987" s="221" t="str">
        <f t="shared" si="147"/>
        <v/>
      </c>
      <c r="AA2987" s="216" t="str">
        <f>IF(ISNUMBER(J2987),IF(OR(F2987&lt;Soll_Ist_Vergleich!$C$4,F2987&gt;Soll_Ist_Vergleich!$C$5,I2987&lt;Soll_Ist_Vergleich!$C$4,I2987&gt;Soll_Ist_Vergleich!$C$5,O2987&lt;Soll_Ist_Vergleich!$C$4,O2987&gt;Soll_Ist_Vergleich!$C$5),"Datum überprüfen",""),"")</f>
        <v/>
      </c>
    </row>
    <row r="2988" spans="1:27" x14ac:dyDescent="0.2">
      <c r="A2988" s="243" t="str">
        <f>IF(ISBLANK(B2988),"",COUNTA(B$10:B2988))</f>
        <v/>
      </c>
      <c r="B2988" s="24"/>
      <c r="C2988" s="48"/>
      <c r="D2988" s="48"/>
      <c r="E2988" s="33"/>
      <c r="F2988" s="35"/>
      <c r="G2988" s="35"/>
      <c r="H2988" s="49"/>
      <c r="I2988" s="35"/>
      <c r="J2988" s="34"/>
      <c r="K2988" s="62"/>
      <c r="L2988" s="62"/>
      <c r="M2988" s="114"/>
      <c r="N2988" s="116"/>
      <c r="O2988" s="57"/>
      <c r="P2988" s="50"/>
      <c r="Q2988" s="34"/>
      <c r="R2988" s="48"/>
      <c r="T2988" s="231" t="str">
        <f t="shared" si="145"/>
        <v/>
      </c>
      <c r="U2988" s="230"/>
      <c r="W2988" s="221" t="str">
        <f t="shared" si="146"/>
        <v/>
      </c>
      <c r="X2988" s="221" t="str">
        <f t="shared" si="147"/>
        <v/>
      </c>
      <c r="AA2988" s="216" t="str">
        <f>IF(ISNUMBER(J2988),IF(OR(F2988&lt;Soll_Ist_Vergleich!$C$4,F2988&gt;Soll_Ist_Vergleich!$C$5,I2988&lt;Soll_Ist_Vergleich!$C$4,I2988&gt;Soll_Ist_Vergleich!$C$5,O2988&lt;Soll_Ist_Vergleich!$C$4,O2988&gt;Soll_Ist_Vergleich!$C$5),"Datum überprüfen",""),"")</f>
        <v/>
      </c>
    </row>
    <row r="2989" spans="1:27" x14ac:dyDescent="0.2">
      <c r="A2989" s="243" t="str">
        <f>IF(ISBLANK(B2989),"",COUNTA(B$10:B2989))</f>
        <v/>
      </c>
      <c r="B2989" s="24"/>
      <c r="C2989" s="48"/>
      <c r="D2989" s="48"/>
      <c r="E2989" s="33"/>
      <c r="F2989" s="35"/>
      <c r="G2989" s="35"/>
      <c r="H2989" s="49"/>
      <c r="I2989" s="35"/>
      <c r="J2989" s="34"/>
      <c r="K2989" s="62"/>
      <c r="L2989" s="62"/>
      <c r="M2989" s="114"/>
      <c r="N2989" s="116"/>
      <c r="O2989" s="57"/>
      <c r="P2989" s="50"/>
      <c r="Q2989" s="34"/>
      <c r="R2989" s="48"/>
      <c r="T2989" s="231" t="str">
        <f t="shared" si="145"/>
        <v/>
      </c>
      <c r="U2989" s="230"/>
      <c r="W2989" s="221" t="str">
        <f t="shared" si="146"/>
        <v/>
      </c>
      <c r="X2989" s="221" t="str">
        <f t="shared" si="147"/>
        <v/>
      </c>
      <c r="AA2989" s="216" t="str">
        <f>IF(ISNUMBER(J2989),IF(OR(F2989&lt;Soll_Ist_Vergleich!$C$4,F2989&gt;Soll_Ist_Vergleich!$C$5,I2989&lt;Soll_Ist_Vergleich!$C$4,I2989&gt;Soll_Ist_Vergleich!$C$5,O2989&lt;Soll_Ist_Vergleich!$C$4,O2989&gt;Soll_Ist_Vergleich!$C$5),"Datum überprüfen",""),"")</f>
        <v/>
      </c>
    </row>
    <row r="2990" spans="1:27" x14ac:dyDescent="0.2">
      <c r="A2990" s="243" t="str">
        <f>IF(ISBLANK(B2990),"",COUNTA(B$10:B2990))</f>
        <v/>
      </c>
      <c r="B2990" s="24"/>
      <c r="C2990" s="48"/>
      <c r="D2990" s="48"/>
      <c r="E2990" s="33"/>
      <c r="F2990" s="35"/>
      <c r="G2990" s="35"/>
      <c r="H2990" s="49"/>
      <c r="I2990" s="35"/>
      <c r="J2990" s="34"/>
      <c r="K2990" s="62"/>
      <c r="L2990" s="62"/>
      <c r="M2990" s="114"/>
      <c r="N2990" s="116"/>
      <c r="O2990" s="57"/>
      <c r="P2990" s="50"/>
      <c r="Q2990" s="34"/>
      <c r="R2990" s="48"/>
      <c r="T2990" s="231" t="str">
        <f t="shared" si="145"/>
        <v/>
      </c>
      <c r="U2990" s="230"/>
      <c r="W2990" s="221" t="str">
        <f t="shared" si="146"/>
        <v/>
      </c>
      <c r="X2990" s="221" t="str">
        <f t="shared" si="147"/>
        <v/>
      </c>
      <c r="AA2990" s="216" t="str">
        <f>IF(ISNUMBER(J2990),IF(OR(F2990&lt;Soll_Ist_Vergleich!$C$4,F2990&gt;Soll_Ist_Vergleich!$C$5,I2990&lt;Soll_Ist_Vergleich!$C$4,I2990&gt;Soll_Ist_Vergleich!$C$5,O2990&lt;Soll_Ist_Vergleich!$C$4,O2990&gt;Soll_Ist_Vergleich!$C$5),"Datum überprüfen",""),"")</f>
        <v/>
      </c>
    </row>
    <row r="2991" spans="1:27" x14ac:dyDescent="0.2">
      <c r="A2991" s="243" t="str">
        <f>IF(ISBLANK(B2991),"",COUNTA(B$10:B2991))</f>
        <v/>
      </c>
      <c r="B2991" s="24"/>
      <c r="C2991" s="48"/>
      <c r="D2991" s="48"/>
      <c r="E2991" s="33"/>
      <c r="F2991" s="35"/>
      <c r="G2991" s="35"/>
      <c r="H2991" s="49"/>
      <c r="I2991" s="35"/>
      <c r="J2991" s="34"/>
      <c r="K2991" s="62"/>
      <c r="L2991" s="62"/>
      <c r="M2991" s="114"/>
      <c r="N2991" s="116"/>
      <c r="O2991" s="57"/>
      <c r="P2991" s="50"/>
      <c r="Q2991" s="34"/>
      <c r="R2991" s="48"/>
      <c r="T2991" s="231" t="str">
        <f t="shared" si="145"/>
        <v/>
      </c>
      <c r="U2991" s="230"/>
      <c r="W2991" s="221" t="str">
        <f t="shared" si="146"/>
        <v/>
      </c>
      <c r="X2991" s="221" t="str">
        <f t="shared" si="147"/>
        <v/>
      </c>
      <c r="AA2991" s="216" t="str">
        <f>IF(ISNUMBER(J2991),IF(OR(F2991&lt;Soll_Ist_Vergleich!$C$4,F2991&gt;Soll_Ist_Vergleich!$C$5,I2991&lt;Soll_Ist_Vergleich!$C$4,I2991&gt;Soll_Ist_Vergleich!$C$5,O2991&lt;Soll_Ist_Vergleich!$C$4,O2991&gt;Soll_Ist_Vergleich!$C$5),"Datum überprüfen",""),"")</f>
        <v/>
      </c>
    </row>
    <row r="2992" spans="1:27" x14ac:dyDescent="0.2">
      <c r="A2992" s="243" t="str">
        <f>IF(ISBLANK(B2992),"",COUNTA(B$10:B2992))</f>
        <v/>
      </c>
      <c r="B2992" s="24"/>
      <c r="C2992" s="48"/>
      <c r="D2992" s="48"/>
      <c r="E2992" s="33"/>
      <c r="F2992" s="35"/>
      <c r="G2992" s="35"/>
      <c r="H2992" s="49"/>
      <c r="I2992" s="35"/>
      <c r="J2992" s="34"/>
      <c r="K2992" s="62"/>
      <c r="L2992" s="62"/>
      <c r="M2992" s="114"/>
      <c r="N2992" s="116"/>
      <c r="O2992" s="57"/>
      <c r="P2992" s="50"/>
      <c r="Q2992" s="34"/>
      <c r="R2992" s="48"/>
      <c r="T2992" s="231" t="str">
        <f t="shared" si="145"/>
        <v/>
      </c>
      <c r="U2992" s="230"/>
      <c r="W2992" s="221" t="str">
        <f t="shared" si="146"/>
        <v/>
      </c>
      <c r="X2992" s="221" t="str">
        <f t="shared" si="147"/>
        <v/>
      </c>
      <c r="AA2992" s="216" t="str">
        <f>IF(ISNUMBER(J2992),IF(OR(F2992&lt;Soll_Ist_Vergleich!$C$4,F2992&gt;Soll_Ist_Vergleich!$C$5,I2992&lt;Soll_Ist_Vergleich!$C$4,I2992&gt;Soll_Ist_Vergleich!$C$5,O2992&lt;Soll_Ist_Vergleich!$C$4,O2992&gt;Soll_Ist_Vergleich!$C$5),"Datum überprüfen",""),"")</f>
        <v/>
      </c>
    </row>
    <row r="2993" spans="1:27" x14ac:dyDescent="0.2">
      <c r="A2993" s="243" t="str">
        <f>IF(ISBLANK(B2993),"",COUNTA(B$10:B2993))</f>
        <v/>
      </c>
      <c r="B2993" s="24"/>
      <c r="C2993" s="48"/>
      <c r="D2993" s="48"/>
      <c r="E2993" s="33"/>
      <c r="F2993" s="35"/>
      <c r="G2993" s="35"/>
      <c r="H2993" s="49"/>
      <c r="I2993" s="35"/>
      <c r="J2993" s="34"/>
      <c r="K2993" s="62"/>
      <c r="L2993" s="62"/>
      <c r="M2993" s="114"/>
      <c r="N2993" s="116"/>
      <c r="O2993" s="57"/>
      <c r="P2993" s="50"/>
      <c r="Q2993" s="34"/>
      <c r="R2993" s="48"/>
      <c r="T2993" s="231" t="str">
        <f t="shared" si="145"/>
        <v/>
      </c>
      <c r="U2993" s="230"/>
      <c r="W2993" s="221" t="str">
        <f t="shared" si="146"/>
        <v/>
      </c>
      <c r="X2993" s="221" t="str">
        <f t="shared" si="147"/>
        <v/>
      </c>
      <c r="AA2993" s="216" t="str">
        <f>IF(ISNUMBER(J2993),IF(OR(F2993&lt;Soll_Ist_Vergleich!$C$4,F2993&gt;Soll_Ist_Vergleich!$C$5,I2993&lt;Soll_Ist_Vergleich!$C$4,I2993&gt;Soll_Ist_Vergleich!$C$5,O2993&lt;Soll_Ist_Vergleich!$C$4,O2993&gt;Soll_Ist_Vergleich!$C$5),"Datum überprüfen",""),"")</f>
        <v/>
      </c>
    </row>
    <row r="2994" spans="1:27" x14ac:dyDescent="0.2">
      <c r="A2994" s="243" t="str">
        <f>IF(ISBLANK(B2994),"",COUNTA(B$10:B2994))</f>
        <v/>
      </c>
      <c r="B2994" s="24"/>
      <c r="C2994" s="48"/>
      <c r="D2994" s="48"/>
      <c r="E2994" s="33"/>
      <c r="F2994" s="35"/>
      <c r="G2994" s="35"/>
      <c r="H2994" s="49"/>
      <c r="I2994" s="35"/>
      <c r="J2994" s="34"/>
      <c r="K2994" s="62"/>
      <c r="L2994" s="62"/>
      <c r="M2994" s="114"/>
      <c r="N2994" s="116"/>
      <c r="O2994" s="57"/>
      <c r="P2994" s="50"/>
      <c r="Q2994" s="34"/>
      <c r="R2994" s="48"/>
      <c r="T2994" s="231" t="str">
        <f t="shared" si="145"/>
        <v/>
      </c>
      <c r="U2994" s="230"/>
      <c r="W2994" s="221" t="str">
        <f t="shared" si="146"/>
        <v/>
      </c>
      <c r="X2994" s="221" t="str">
        <f t="shared" si="147"/>
        <v/>
      </c>
      <c r="AA2994" s="216" t="str">
        <f>IF(ISNUMBER(J2994),IF(OR(F2994&lt;Soll_Ist_Vergleich!$C$4,F2994&gt;Soll_Ist_Vergleich!$C$5,I2994&lt;Soll_Ist_Vergleich!$C$4,I2994&gt;Soll_Ist_Vergleich!$C$5,O2994&lt;Soll_Ist_Vergleich!$C$4,O2994&gt;Soll_Ist_Vergleich!$C$5),"Datum überprüfen",""),"")</f>
        <v/>
      </c>
    </row>
    <row r="2995" spans="1:27" x14ac:dyDescent="0.2">
      <c r="A2995" s="243" t="str">
        <f>IF(ISBLANK(B2995),"",COUNTA(B$10:B2995))</f>
        <v/>
      </c>
      <c r="B2995" s="24"/>
      <c r="C2995" s="48"/>
      <c r="D2995" s="48"/>
      <c r="E2995" s="33"/>
      <c r="F2995" s="35"/>
      <c r="G2995" s="35"/>
      <c r="H2995" s="49"/>
      <c r="I2995" s="35"/>
      <c r="J2995" s="34"/>
      <c r="K2995" s="62"/>
      <c r="L2995" s="62"/>
      <c r="M2995" s="114"/>
      <c r="N2995" s="116"/>
      <c r="O2995" s="57"/>
      <c r="P2995" s="50"/>
      <c r="Q2995" s="34"/>
      <c r="R2995" s="48"/>
      <c r="T2995" s="231" t="str">
        <f t="shared" si="145"/>
        <v/>
      </c>
      <c r="U2995" s="230"/>
      <c r="W2995" s="221" t="str">
        <f t="shared" si="146"/>
        <v/>
      </c>
      <c r="X2995" s="221" t="str">
        <f t="shared" si="147"/>
        <v/>
      </c>
      <c r="AA2995" s="216" t="str">
        <f>IF(ISNUMBER(J2995),IF(OR(F2995&lt;Soll_Ist_Vergleich!$C$4,F2995&gt;Soll_Ist_Vergleich!$C$5,I2995&lt;Soll_Ist_Vergleich!$C$4,I2995&gt;Soll_Ist_Vergleich!$C$5,O2995&lt;Soll_Ist_Vergleich!$C$4,O2995&gt;Soll_Ist_Vergleich!$C$5),"Datum überprüfen",""),"")</f>
        <v/>
      </c>
    </row>
    <row r="2996" spans="1:27" x14ac:dyDescent="0.2">
      <c r="A2996" s="243" t="str">
        <f>IF(ISBLANK(B2996),"",COUNTA(B$10:B2996))</f>
        <v/>
      </c>
      <c r="B2996" s="24"/>
      <c r="C2996" s="48"/>
      <c r="D2996" s="48"/>
      <c r="E2996" s="33"/>
      <c r="F2996" s="35"/>
      <c r="G2996" s="35"/>
      <c r="H2996" s="49"/>
      <c r="I2996" s="35"/>
      <c r="J2996" s="34"/>
      <c r="K2996" s="62"/>
      <c r="L2996" s="62"/>
      <c r="M2996" s="114"/>
      <c r="N2996" s="116"/>
      <c r="O2996" s="57"/>
      <c r="P2996" s="50"/>
      <c r="Q2996" s="34"/>
      <c r="R2996" s="48"/>
      <c r="T2996" s="231" t="str">
        <f t="shared" si="145"/>
        <v/>
      </c>
      <c r="U2996" s="230"/>
      <c r="W2996" s="221" t="str">
        <f t="shared" si="146"/>
        <v/>
      </c>
      <c r="X2996" s="221" t="str">
        <f t="shared" si="147"/>
        <v/>
      </c>
      <c r="AA2996" s="216" t="str">
        <f>IF(ISNUMBER(J2996),IF(OR(F2996&lt;Soll_Ist_Vergleich!$C$4,F2996&gt;Soll_Ist_Vergleich!$C$5,I2996&lt;Soll_Ist_Vergleich!$C$4,I2996&gt;Soll_Ist_Vergleich!$C$5,O2996&lt;Soll_Ist_Vergleich!$C$4,O2996&gt;Soll_Ist_Vergleich!$C$5),"Datum überprüfen",""),"")</f>
        <v/>
      </c>
    </row>
    <row r="2997" spans="1:27" x14ac:dyDescent="0.2">
      <c r="A2997" s="243" t="str">
        <f>IF(ISBLANK(B2997),"",COUNTA(B$10:B2997))</f>
        <v/>
      </c>
      <c r="B2997" s="24"/>
      <c r="C2997" s="48"/>
      <c r="D2997" s="48"/>
      <c r="E2997" s="33"/>
      <c r="F2997" s="35"/>
      <c r="G2997" s="35"/>
      <c r="H2997" s="49"/>
      <c r="I2997" s="35"/>
      <c r="J2997" s="34"/>
      <c r="K2997" s="62"/>
      <c r="L2997" s="62"/>
      <c r="M2997" s="114"/>
      <c r="N2997" s="116"/>
      <c r="O2997" s="57"/>
      <c r="P2997" s="50"/>
      <c r="Q2997" s="34"/>
      <c r="R2997" s="48"/>
      <c r="T2997" s="231" t="str">
        <f t="shared" si="145"/>
        <v/>
      </c>
      <c r="U2997" s="230"/>
      <c r="W2997" s="221" t="str">
        <f t="shared" si="146"/>
        <v/>
      </c>
      <c r="X2997" s="221" t="str">
        <f t="shared" si="147"/>
        <v/>
      </c>
      <c r="AA2997" s="216" t="str">
        <f>IF(ISNUMBER(J2997),IF(OR(F2997&lt;Soll_Ist_Vergleich!$C$4,F2997&gt;Soll_Ist_Vergleich!$C$5,I2997&lt;Soll_Ist_Vergleich!$C$4,I2997&gt;Soll_Ist_Vergleich!$C$5,O2997&lt;Soll_Ist_Vergleich!$C$4,O2997&gt;Soll_Ist_Vergleich!$C$5),"Datum überprüfen",""),"")</f>
        <v/>
      </c>
    </row>
    <row r="2998" spans="1:27" x14ac:dyDescent="0.2">
      <c r="A2998" s="243" t="str">
        <f>IF(ISBLANK(B2998),"",COUNTA(B$10:B2998))</f>
        <v/>
      </c>
      <c r="B2998" s="24"/>
      <c r="C2998" s="48"/>
      <c r="D2998" s="48"/>
      <c r="E2998" s="33"/>
      <c r="F2998" s="35"/>
      <c r="G2998" s="35"/>
      <c r="H2998" s="49"/>
      <c r="I2998" s="35"/>
      <c r="J2998" s="34"/>
      <c r="K2998" s="62"/>
      <c r="L2998" s="62"/>
      <c r="M2998" s="114"/>
      <c r="N2998" s="116"/>
      <c r="O2998" s="57"/>
      <c r="P2998" s="50"/>
      <c r="Q2998" s="34"/>
      <c r="R2998" s="48"/>
      <c r="T2998" s="231" t="str">
        <f t="shared" si="145"/>
        <v/>
      </c>
      <c r="U2998" s="230"/>
      <c r="W2998" s="221" t="str">
        <f t="shared" si="146"/>
        <v/>
      </c>
      <c r="X2998" s="221" t="str">
        <f t="shared" si="147"/>
        <v/>
      </c>
      <c r="AA2998" s="216" t="str">
        <f>IF(ISNUMBER(J2998),IF(OR(F2998&lt;Soll_Ist_Vergleich!$C$4,F2998&gt;Soll_Ist_Vergleich!$C$5,I2998&lt;Soll_Ist_Vergleich!$C$4,I2998&gt;Soll_Ist_Vergleich!$C$5,O2998&lt;Soll_Ist_Vergleich!$C$4,O2998&gt;Soll_Ist_Vergleich!$C$5),"Datum überprüfen",""),"")</f>
        <v/>
      </c>
    </row>
    <row r="2999" spans="1:27" x14ac:dyDescent="0.2">
      <c r="A2999" s="243" t="str">
        <f>IF(ISBLANK(B2999),"",COUNTA(B$10:B2999))</f>
        <v/>
      </c>
      <c r="B2999" s="24"/>
      <c r="C2999" s="48"/>
      <c r="D2999" s="48"/>
      <c r="E2999" s="33"/>
      <c r="F2999" s="35"/>
      <c r="G2999" s="35"/>
      <c r="H2999" s="49"/>
      <c r="I2999" s="35"/>
      <c r="J2999" s="34"/>
      <c r="K2999" s="62"/>
      <c r="L2999" s="62"/>
      <c r="M2999" s="114"/>
      <c r="N2999" s="116"/>
      <c r="O2999" s="57"/>
      <c r="P2999" s="50"/>
      <c r="Q2999" s="34"/>
      <c r="R2999" s="48"/>
      <c r="T2999" s="231" t="str">
        <f t="shared" si="145"/>
        <v/>
      </c>
      <c r="U2999" s="230"/>
      <c r="W2999" s="221" t="str">
        <f t="shared" si="146"/>
        <v/>
      </c>
      <c r="X2999" s="221" t="str">
        <f t="shared" si="147"/>
        <v/>
      </c>
      <c r="AA2999" s="216" t="str">
        <f>IF(ISNUMBER(J2999),IF(OR(F2999&lt;Soll_Ist_Vergleich!$C$4,F2999&gt;Soll_Ist_Vergleich!$C$5,I2999&lt;Soll_Ist_Vergleich!$C$4,I2999&gt;Soll_Ist_Vergleich!$C$5,O2999&lt;Soll_Ist_Vergleich!$C$4,O2999&gt;Soll_Ist_Vergleich!$C$5),"Datum überprüfen",""),"")</f>
        <v/>
      </c>
    </row>
    <row r="3000" spans="1:27" x14ac:dyDescent="0.2">
      <c r="A3000" s="243" t="str">
        <f>IF(ISBLANK(B3000),"",COUNTA(B$10:B3000))</f>
        <v/>
      </c>
      <c r="B3000" s="24"/>
      <c r="C3000" s="48"/>
      <c r="D3000" s="48"/>
      <c r="E3000" s="33"/>
      <c r="F3000" s="35"/>
      <c r="G3000" s="35"/>
      <c r="H3000" s="49"/>
      <c r="I3000" s="35"/>
      <c r="J3000" s="34"/>
      <c r="K3000" s="62"/>
      <c r="L3000" s="62"/>
      <c r="M3000" s="114"/>
      <c r="N3000" s="116"/>
      <c r="O3000" s="57"/>
      <c r="P3000" s="50"/>
      <c r="Q3000" s="34"/>
      <c r="R3000" s="48"/>
      <c r="T3000" s="231" t="str">
        <f t="shared" si="145"/>
        <v/>
      </c>
      <c r="U3000" s="230"/>
      <c r="W3000" s="221" t="str">
        <f t="shared" si="146"/>
        <v/>
      </c>
      <c r="X3000" s="221" t="str">
        <f t="shared" si="147"/>
        <v/>
      </c>
      <c r="AA3000" s="216" t="str">
        <f>IF(ISNUMBER(J3000),IF(OR(F3000&lt;Soll_Ist_Vergleich!$C$4,F3000&gt;Soll_Ist_Vergleich!$C$5,I3000&lt;Soll_Ist_Vergleich!$C$4,I3000&gt;Soll_Ist_Vergleich!$C$5,O3000&lt;Soll_Ist_Vergleich!$C$4,O3000&gt;Soll_Ist_Vergleich!$C$5),"Datum überprüfen",""),"")</f>
        <v/>
      </c>
    </row>
    <row r="3001" spans="1:27" x14ac:dyDescent="0.2">
      <c r="A3001" s="243" t="str">
        <f>IF(ISBLANK(B3001),"",COUNTA(B$10:B3001))</f>
        <v/>
      </c>
      <c r="B3001" s="24"/>
      <c r="C3001" s="48"/>
      <c r="D3001" s="48"/>
      <c r="E3001" s="33"/>
      <c r="F3001" s="35"/>
      <c r="G3001" s="35"/>
      <c r="H3001" s="49"/>
      <c r="I3001" s="35"/>
      <c r="J3001" s="34"/>
      <c r="K3001" s="62"/>
      <c r="L3001" s="62"/>
      <c r="M3001" s="114"/>
      <c r="N3001" s="116"/>
      <c r="O3001" s="57"/>
      <c r="P3001" s="50"/>
      <c r="Q3001" s="34"/>
      <c r="R3001" s="48"/>
      <c r="T3001" s="231" t="str">
        <f t="shared" si="145"/>
        <v/>
      </c>
      <c r="U3001" s="230"/>
      <c r="W3001" s="221" t="str">
        <f t="shared" si="146"/>
        <v/>
      </c>
      <c r="X3001" s="221" t="str">
        <f t="shared" si="147"/>
        <v/>
      </c>
      <c r="AA3001" s="216" t="str">
        <f>IF(ISNUMBER(J3001),IF(OR(F3001&lt;Soll_Ist_Vergleich!$C$4,F3001&gt;Soll_Ist_Vergleich!$C$5,I3001&lt;Soll_Ist_Vergleich!$C$4,I3001&gt;Soll_Ist_Vergleich!$C$5,O3001&lt;Soll_Ist_Vergleich!$C$4,O3001&gt;Soll_Ist_Vergleich!$C$5),"Datum überprüfen",""),"")</f>
        <v/>
      </c>
    </row>
    <row r="3002" spans="1:27" x14ac:dyDescent="0.2">
      <c r="A3002" s="243" t="str">
        <f>IF(ISBLANK(B3002),"",COUNTA(B$10:B3002))</f>
        <v/>
      </c>
      <c r="B3002" s="24"/>
      <c r="C3002" s="48"/>
      <c r="D3002" s="48"/>
      <c r="E3002" s="33"/>
      <c r="F3002" s="35"/>
      <c r="G3002" s="35"/>
      <c r="H3002" s="49"/>
      <c r="I3002" s="35"/>
      <c r="J3002" s="34"/>
      <c r="K3002" s="62"/>
      <c r="L3002" s="62"/>
      <c r="M3002" s="114"/>
      <c r="N3002" s="116"/>
      <c r="O3002" s="57"/>
      <c r="P3002" s="50"/>
      <c r="Q3002" s="34"/>
      <c r="R3002" s="48"/>
      <c r="T3002" s="231" t="str">
        <f t="shared" ref="T3002:T3065" si="148">IF(ISNUMBER(Q3002),Q3002-S3002,"")</f>
        <v/>
      </c>
      <c r="U3002" s="230"/>
      <c r="W3002" s="221" t="str">
        <f t="shared" ref="W3002:W3065" si="149">IF(ISNUMBER(J3002),ROUND(J3002/(1+L3002/100)*(1-K3002/100),2),"")</f>
        <v/>
      </c>
      <c r="X3002" s="221" t="str">
        <f t="shared" ref="X3002:X3065" si="150">IF(ISNUMBER(J3002),ROUND(J3002/(1+L3002/100),2),"")</f>
        <v/>
      </c>
      <c r="AA3002" s="216" t="str">
        <f>IF(ISNUMBER(J3002),IF(OR(F3002&lt;Soll_Ist_Vergleich!$C$4,F3002&gt;Soll_Ist_Vergleich!$C$5,I3002&lt;Soll_Ist_Vergleich!$C$4,I3002&gt;Soll_Ist_Vergleich!$C$5,O3002&lt;Soll_Ist_Vergleich!$C$4,O3002&gt;Soll_Ist_Vergleich!$C$5),"Datum überprüfen",""),"")</f>
        <v/>
      </c>
    </row>
    <row r="3003" spans="1:27" x14ac:dyDescent="0.2">
      <c r="A3003" s="243" t="str">
        <f>IF(ISBLANK(B3003),"",COUNTA(B$10:B3003))</f>
        <v/>
      </c>
      <c r="B3003" s="24"/>
      <c r="C3003" s="48"/>
      <c r="D3003" s="48"/>
      <c r="E3003" s="33"/>
      <c r="F3003" s="35"/>
      <c r="G3003" s="35"/>
      <c r="H3003" s="49"/>
      <c r="I3003" s="35"/>
      <c r="J3003" s="34"/>
      <c r="K3003" s="62"/>
      <c r="L3003" s="62"/>
      <c r="M3003" s="114"/>
      <c r="N3003" s="116"/>
      <c r="O3003" s="57"/>
      <c r="P3003" s="50"/>
      <c r="Q3003" s="34"/>
      <c r="R3003" s="48"/>
      <c r="T3003" s="231" t="str">
        <f t="shared" si="148"/>
        <v/>
      </c>
      <c r="U3003" s="230"/>
      <c r="W3003" s="221" t="str">
        <f t="shared" si="149"/>
        <v/>
      </c>
      <c r="X3003" s="221" t="str">
        <f t="shared" si="150"/>
        <v/>
      </c>
      <c r="AA3003" s="216" t="str">
        <f>IF(ISNUMBER(J3003),IF(OR(F3003&lt;Soll_Ist_Vergleich!$C$4,F3003&gt;Soll_Ist_Vergleich!$C$5,I3003&lt;Soll_Ist_Vergleich!$C$4,I3003&gt;Soll_Ist_Vergleich!$C$5,O3003&lt;Soll_Ist_Vergleich!$C$4,O3003&gt;Soll_Ist_Vergleich!$C$5),"Datum überprüfen",""),"")</f>
        <v/>
      </c>
    </row>
    <row r="3004" spans="1:27" x14ac:dyDescent="0.2">
      <c r="A3004" s="243" t="str">
        <f>IF(ISBLANK(B3004),"",COUNTA(B$10:B3004))</f>
        <v/>
      </c>
      <c r="B3004" s="24"/>
      <c r="C3004" s="48"/>
      <c r="D3004" s="48"/>
      <c r="E3004" s="33"/>
      <c r="F3004" s="35"/>
      <c r="G3004" s="35"/>
      <c r="H3004" s="49"/>
      <c r="I3004" s="35"/>
      <c r="J3004" s="34"/>
      <c r="K3004" s="62"/>
      <c r="L3004" s="62"/>
      <c r="M3004" s="114"/>
      <c r="N3004" s="116"/>
      <c r="O3004" s="57"/>
      <c r="P3004" s="50"/>
      <c r="Q3004" s="34"/>
      <c r="R3004" s="48"/>
      <c r="T3004" s="231" t="str">
        <f t="shared" si="148"/>
        <v/>
      </c>
      <c r="U3004" s="230"/>
      <c r="W3004" s="221" t="str">
        <f t="shared" si="149"/>
        <v/>
      </c>
      <c r="X3004" s="221" t="str">
        <f t="shared" si="150"/>
        <v/>
      </c>
      <c r="AA3004" s="216" t="str">
        <f>IF(ISNUMBER(J3004),IF(OR(F3004&lt;Soll_Ist_Vergleich!$C$4,F3004&gt;Soll_Ist_Vergleich!$C$5,I3004&lt;Soll_Ist_Vergleich!$C$4,I3004&gt;Soll_Ist_Vergleich!$C$5,O3004&lt;Soll_Ist_Vergleich!$C$4,O3004&gt;Soll_Ist_Vergleich!$C$5),"Datum überprüfen",""),"")</f>
        <v/>
      </c>
    </row>
    <row r="3005" spans="1:27" x14ac:dyDescent="0.2">
      <c r="A3005" s="243" t="str">
        <f>IF(ISBLANK(B3005),"",COUNTA(B$10:B3005))</f>
        <v/>
      </c>
      <c r="B3005" s="24"/>
      <c r="C3005" s="48"/>
      <c r="D3005" s="48"/>
      <c r="E3005" s="33"/>
      <c r="F3005" s="35"/>
      <c r="G3005" s="35"/>
      <c r="H3005" s="49"/>
      <c r="I3005" s="35"/>
      <c r="J3005" s="34"/>
      <c r="K3005" s="62"/>
      <c r="L3005" s="62"/>
      <c r="M3005" s="114"/>
      <c r="N3005" s="116"/>
      <c r="O3005" s="57"/>
      <c r="P3005" s="50"/>
      <c r="Q3005" s="34"/>
      <c r="R3005" s="48"/>
      <c r="T3005" s="231" t="str">
        <f t="shared" si="148"/>
        <v/>
      </c>
      <c r="U3005" s="230"/>
      <c r="W3005" s="221" t="str">
        <f t="shared" si="149"/>
        <v/>
      </c>
      <c r="X3005" s="221" t="str">
        <f t="shared" si="150"/>
        <v/>
      </c>
      <c r="AA3005" s="216" t="str">
        <f>IF(ISNUMBER(J3005),IF(OR(F3005&lt;Soll_Ist_Vergleich!$C$4,F3005&gt;Soll_Ist_Vergleich!$C$5,I3005&lt;Soll_Ist_Vergleich!$C$4,I3005&gt;Soll_Ist_Vergleich!$C$5,O3005&lt;Soll_Ist_Vergleich!$C$4,O3005&gt;Soll_Ist_Vergleich!$C$5),"Datum überprüfen",""),"")</f>
        <v/>
      </c>
    </row>
    <row r="3006" spans="1:27" x14ac:dyDescent="0.2">
      <c r="A3006" s="243" t="str">
        <f>IF(ISBLANK(B3006),"",COUNTA(B$10:B3006))</f>
        <v/>
      </c>
      <c r="B3006" s="24"/>
      <c r="C3006" s="48"/>
      <c r="D3006" s="48"/>
      <c r="E3006" s="33"/>
      <c r="F3006" s="35"/>
      <c r="G3006" s="35"/>
      <c r="H3006" s="49"/>
      <c r="I3006" s="35"/>
      <c r="J3006" s="34"/>
      <c r="K3006" s="62"/>
      <c r="L3006" s="62"/>
      <c r="M3006" s="114"/>
      <c r="N3006" s="116"/>
      <c r="O3006" s="57"/>
      <c r="P3006" s="50"/>
      <c r="Q3006" s="34"/>
      <c r="R3006" s="48"/>
      <c r="T3006" s="231" t="str">
        <f t="shared" si="148"/>
        <v/>
      </c>
      <c r="U3006" s="230"/>
      <c r="W3006" s="221" t="str">
        <f t="shared" si="149"/>
        <v/>
      </c>
      <c r="X3006" s="221" t="str">
        <f t="shared" si="150"/>
        <v/>
      </c>
      <c r="AA3006" s="216" t="str">
        <f>IF(ISNUMBER(J3006),IF(OR(F3006&lt;Soll_Ist_Vergleich!$C$4,F3006&gt;Soll_Ist_Vergleich!$C$5,I3006&lt;Soll_Ist_Vergleich!$C$4,I3006&gt;Soll_Ist_Vergleich!$C$5,O3006&lt;Soll_Ist_Vergleich!$C$4,O3006&gt;Soll_Ist_Vergleich!$C$5),"Datum überprüfen",""),"")</f>
        <v/>
      </c>
    </row>
    <row r="3007" spans="1:27" x14ac:dyDescent="0.2">
      <c r="A3007" s="243" t="str">
        <f>IF(ISBLANK(B3007),"",COUNTA(B$10:B3007))</f>
        <v/>
      </c>
      <c r="B3007" s="24"/>
      <c r="C3007" s="48"/>
      <c r="D3007" s="48"/>
      <c r="E3007" s="33"/>
      <c r="F3007" s="35"/>
      <c r="G3007" s="35"/>
      <c r="H3007" s="49"/>
      <c r="I3007" s="35"/>
      <c r="J3007" s="34"/>
      <c r="K3007" s="62"/>
      <c r="L3007" s="62"/>
      <c r="M3007" s="114"/>
      <c r="N3007" s="116"/>
      <c r="O3007" s="57"/>
      <c r="P3007" s="50"/>
      <c r="Q3007" s="34"/>
      <c r="R3007" s="48"/>
      <c r="T3007" s="231" t="str">
        <f t="shared" si="148"/>
        <v/>
      </c>
      <c r="U3007" s="230"/>
      <c r="W3007" s="221" t="str">
        <f t="shared" si="149"/>
        <v/>
      </c>
      <c r="X3007" s="221" t="str">
        <f t="shared" si="150"/>
        <v/>
      </c>
      <c r="AA3007" s="216" t="str">
        <f>IF(ISNUMBER(J3007),IF(OR(F3007&lt;Soll_Ist_Vergleich!$C$4,F3007&gt;Soll_Ist_Vergleich!$C$5,I3007&lt;Soll_Ist_Vergleich!$C$4,I3007&gt;Soll_Ist_Vergleich!$C$5,O3007&lt;Soll_Ist_Vergleich!$C$4,O3007&gt;Soll_Ist_Vergleich!$C$5),"Datum überprüfen",""),"")</f>
        <v/>
      </c>
    </row>
    <row r="3008" spans="1:27" x14ac:dyDescent="0.2">
      <c r="A3008" s="243" t="str">
        <f>IF(ISBLANK(B3008),"",COUNTA(B$10:B3008))</f>
        <v/>
      </c>
      <c r="B3008" s="24"/>
      <c r="C3008" s="48"/>
      <c r="D3008" s="48"/>
      <c r="E3008" s="33"/>
      <c r="F3008" s="35"/>
      <c r="G3008" s="35"/>
      <c r="H3008" s="49"/>
      <c r="I3008" s="35"/>
      <c r="J3008" s="34"/>
      <c r="K3008" s="62"/>
      <c r="L3008" s="62"/>
      <c r="M3008" s="114"/>
      <c r="N3008" s="116"/>
      <c r="O3008" s="57"/>
      <c r="P3008" s="50"/>
      <c r="Q3008" s="34"/>
      <c r="R3008" s="48"/>
      <c r="T3008" s="231" t="str">
        <f t="shared" si="148"/>
        <v/>
      </c>
      <c r="U3008" s="230"/>
      <c r="W3008" s="221" t="str">
        <f t="shared" si="149"/>
        <v/>
      </c>
      <c r="X3008" s="221" t="str">
        <f t="shared" si="150"/>
        <v/>
      </c>
      <c r="AA3008" s="216" t="str">
        <f>IF(ISNUMBER(J3008),IF(OR(F3008&lt;Soll_Ist_Vergleich!$C$4,F3008&gt;Soll_Ist_Vergleich!$C$5,I3008&lt;Soll_Ist_Vergleich!$C$4,I3008&gt;Soll_Ist_Vergleich!$C$5,O3008&lt;Soll_Ist_Vergleich!$C$4,O3008&gt;Soll_Ist_Vergleich!$C$5),"Datum überprüfen",""),"")</f>
        <v/>
      </c>
    </row>
    <row r="3009" spans="1:27" x14ac:dyDescent="0.2">
      <c r="A3009" s="243" t="str">
        <f>IF(ISBLANK(B3009),"",COUNTA(B$10:B3009))</f>
        <v/>
      </c>
      <c r="B3009" s="24"/>
      <c r="C3009" s="48"/>
      <c r="D3009" s="48"/>
      <c r="E3009" s="33"/>
      <c r="F3009" s="35"/>
      <c r="G3009" s="35"/>
      <c r="H3009" s="49"/>
      <c r="I3009" s="35"/>
      <c r="J3009" s="34"/>
      <c r="K3009" s="62"/>
      <c r="L3009" s="62"/>
      <c r="M3009" s="114"/>
      <c r="N3009" s="116"/>
      <c r="O3009" s="57"/>
      <c r="P3009" s="50"/>
      <c r="Q3009" s="34"/>
      <c r="R3009" s="48"/>
      <c r="T3009" s="231" t="str">
        <f t="shared" si="148"/>
        <v/>
      </c>
      <c r="U3009" s="230"/>
      <c r="W3009" s="221" t="str">
        <f t="shared" si="149"/>
        <v/>
      </c>
      <c r="X3009" s="221" t="str">
        <f t="shared" si="150"/>
        <v/>
      </c>
      <c r="AA3009" s="216" t="str">
        <f>IF(ISNUMBER(J3009),IF(OR(F3009&lt;Soll_Ist_Vergleich!$C$4,F3009&gt;Soll_Ist_Vergleich!$C$5,I3009&lt;Soll_Ist_Vergleich!$C$4,I3009&gt;Soll_Ist_Vergleich!$C$5,O3009&lt;Soll_Ist_Vergleich!$C$4,O3009&gt;Soll_Ist_Vergleich!$C$5),"Datum überprüfen",""),"")</f>
        <v/>
      </c>
    </row>
    <row r="3010" spans="1:27" x14ac:dyDescent="0.2">
      <c r="A3010" s="243" t="str">
        <f>IF(ISBLANK(B3010),"",COUNTA(B$10:B3010))</f>
        <v/>
      </c>
      <c r="B3010" s="24"/>
      <c r="C3010" s="48"/>
      <c r="D3010" s="48"/>
      <c r="E3010" s="33"/>
      <c r="F3010" s="35"/>
      <c r="G3010" s="35"/>
      <c r="H3010" s="49"/>
      <c r="I3010" s="35"/>
      <c r="J3010" s="34"/>
      <c r="K3010" s="62"/>
      <c r="L3010" s="62"/>
      <c r="M3010" s="114"/>
      <c r="N3010" s="116"/>
      <c r="O3010" s="57"/>
      <c r="P3010" s="50"/>
      <c r="Q3010" s="34"/>
      <c r="R3010" s="48"/>
      <c r="T3010" s="231" t="str">
        <f t="shared" si="148"/>
        <v/>
      </c>
      <c r="U3010" s="230"/>
      <c r="W3010" s="221" t="str">
        <f t="shared" si="149"/>
        <v/>
      </c>
      <c r="X3010" s="221" t="str">
        <f t="shared" si="150"/>
        <v/>
      </c>
      <c r="AA3010" s="216" t="str">
        <f>IF(ISNUMBER(J3010),IF(OR(F3010&lt;Soll_Ist_Vergleich!$C$4,F3010&gt;Soll_Ist_Vergleich!$C$5,I3010&lt;Soll_Ist_Vergleich!$C$4,I3010&gt;Soll_Ist_Vergleich!$C$5,O3010&lt;Soll_Ist_Vergleich!$C$4,O3010&gt;Soll_Ist_Vergleich!$C$5),"Datum überprüfen",""),"")</f>
        <v/>
      </c>
    </row>
    <row r="3011" spans="1:27" x14ac:dyDescent="0.2">
      <c r="A3011" s="243" t="str">
        <f>IF(ISBLANK(B3011),"",COUNTA(B$10:B3011))</f>
        <v/>
      </c>
      <c r="B3011" s="24"/>
      <c r="C3011" s="48"/>
      <c r="D3011" s="48"/>
      <c r="E3011" s="33"/>
      <c r="F3011" s="35"/>
      <c r="G3011" s="35"/>
      <c r="H3011" s="49"/>
      <c r="I3011" s="35"/>
      <c r="J3011" s="34"/>
      <c r="K3011" s="62"/>
      <c r="L3011" s="62"/>
      <c r="M3011" s="114"/>
      <c r="N3011" s="116"/>
      <c r="O3011" s="57"/>
      <c r="P3011" s="50"/>
      <c r="Q3011" s="34"/>
      <c r="R3011" s="48"/>
      <c r="T3011" s="231" t="str">
        <f t="shared" si="148"/>
        <v/>
      </c>
      <c r="U3011" s="230"/>
      <c r="W3011" s="221" t="str">
        <f t="shared" si="149"/>
        <v/>
      </c>
      <c r="X3011" s="221" t="str">
        <f t="shared" si="150"/>
        <v/>
      </c>
      <c r="AA3011" s="216" t="str">
        <f>IF(ISNUMBER(J3011),IF(OR(F3011&lt;Soll_Ist_Vergleich!$C$4,F3011&gt;Soll_Ist_Vergleich!$C$5,I3011&lt;Soll_Ist_Vergleich!$C$4,I3011&gt;Soll_Ist_Vergleich!$C$5,O3011&lt;Soll_Ist_Vergleich!$C$4,O3011&gt;Soll_Ist_Vergleich!$C$5),"Datum überprüfen",""),"")</f>
        <v/>
      </c>
    </row>
    <row r="3012" spans="1:27" x14ac:dyDescent="0.2">
      <c r="A3012" s="243" t="str">
        <f>IF(ISBLANK(B3012),"",COUNTA(B$10:B3012))</f>
        <v/>
      </c>
      <c r="B3012" s="24"/>
      <c r="C3012" s="48"/>
      <c r="D3012" s="48"/>
      <c r="E3012" s="33"/>
      <c r="F3012" s="35"/>
      <c r="G3012" s="35"/>
      <c r="H3012" s="49"/>
      <c r="I3012" s="35"/>
      <c r="J3012" s="34"/>
      <c r="K3012" s="62"/>
      <c r="L3012" s="62"/>
      <c r="M3012" s="114"/>
      <c r="N3012" s="116"/>
      <c r="O3012" s="57"/>
      <c r="P3012" s="50"/>
      <c r="Q3012" s="34"/>
      <c r="R3012" s="48"/>
      <c r="T3012" s="231" t="str">
        <f t="shared" si="148"/>
        <v/>
      </c>
      <c r="U3012" s="230"/>
      <c r="W3012" s="221" t="str">
        <f t="shared" si="149"/>
        <v/>
      </c>
      <c r="X3012" s="221" t="str">
        <f t="shared" si="150"/>
        <v/>
      </c>
      <c r="AA3012" s="216" t="str">
        <f>IF(ISNUMBER(J3012),IF(OR(F3012&lt;Soll_Ist_Vergleich!$C$4,F3012&gt;Soll_Ist_Vergleich!$C$5,I3012&lt;Soll_Ist_Vergleich!$C$4,I3012&gt;Soll_Ist_Vergleich!$C$5,O3012&lt;Soll_Ist_Vergleich!$C$4,O3012&gt;Soll_Ist_Vergleich!$C$5),"Datum überprüfen",""),"")</f>
        <v/>
      </c>
    </row>
    <row r="3013" spans="1:27" x14ac:dyDescent="0.2">
      <c r="A3013" s="243" t="str">
        <f>IF(ISBLANK(B3013),"",COUNTA(B$10:B3013))</f>
        <v/>
      </c>
      <c r="B3013" s="24"/>
      <c r="C3013" s="48"/>
      <c r="D3013" s="48"/>
      <c r="E3013" s="33"/>
      <c r="F3013" s="35"/>
      <c r="G3013" s="35"/>
      <c r="H3013" s="49"/>
      <c r="I3013" s="35"/>
      <c r="J3013" s="34"/>
      <c r="K3013" s="62"/>
      <c r="L3013" s="62"/>
      <c r="M3013" s="114"/>
      <c r="N3013" s="116"/>
      <c r="O3013" s="57"/>
      <c r="P3013" s="50"/>
      <c r="Q3013" s="34"/>
      <c r="R3013" s="48"/>
      <c r="T3013" s="231" t="str">
        <f t="shared" si="148"/>
        <v/>
      </c>
      <c r="U3013" s="230"/>
      <c r="W3013" s="221" t="str">
        <f t="shared" si="149"/>
        <v/>
      </c>
      <c r="X3013" s="221" t="str">
        <f t="shared" si="150"/>
        <v/>
      </c>
      <c r="AA3013" s="216" t="str">
        <f>IF(ISNUMBER(J3013),IF(OR(F3013&lt;Soll_Ist_Vergleich!$C$4,F3013&gt;Soll_Ist_Vergleich!$C$5,I3013&lt;Soll_Ist_Vergleich!$C$4,I3013&gt;Soll_Ist_Vergleich!$C$5,O3013&lt;Soll_Ist_Vergleich!$C$4,O3013&gt;Soll_Ist_Vergleich!$C$5),"Datum überprüfen",""),"")</f>
        <v/>
      </c>
    </row>
    <row r="3014" spans="1:27" x14ac:dyDescent="0.2">
      <c r="A3014" s="243" t="str">
        <f>IF(ISBLANK(B3014),"",COUNTA(B$10:B3014))</f>
        <v/>
      </c>
      <c r="B3014" s="24"/>
      <c r="C3014" s="48"/>
      <c r="D3014" s="48"/>
      <c r="E3014" s="33"/>
      <c r="F3014" s="35"/>
      <c r="G3014" s="35"/>
      <c r="H3014" s="49"/>
      <c r="I3014" s="35"/>
      <c r="J3014" s="34"/>
      <c r="K3014" s="62"/>
      <c r="L3014" s="62"/>
      <c r="M3014" s="114"/>
      <c r="N3014" s="116"/>
      <c r="O3014" s="57"/>
      <c r="P3014" s="50"/>
      <c r="Q3014" s="34"/>
      <c r="R3014" s="48"/>
      <c r="T3014" s="231" t="str">
        <f t="shared" si="148"/>
        <v/>
      </c>
      <c r="U3014" s="230"/>
      <c r="W3014" s="221" t="str">
        <f t="shared" si="149"/>
        <v/>
      </c>
      <c r="X3014" s="221" t="str">
        <f t="shared" si="150"/>
        <v/>
      </c>
      <c r="AA3014" s="216" t="str">
        <f>IF(ISNUMBER(J3014),IF(OR(F3014&lt;Soll_Ist_Vergleich!$C$4,F3014&gt;Soll_Ist_Vergleich!$C$5,I3014&lt;Soll_Ist_Vergleich!$C$4,I3014&gt;Soll_Ist_Vergleich!$C$5,O3014&lt;Soll_Ist_Vergleich!$C$4,O3014&gt;Soll_Ist_Vergleich!$C$5),"Datum überprüfen",""),"")</f>
        <v/>
      </c>
    </row>
    <row r="3015" spans="1:27" x14ac:dyDescent="0.2">
      <c r="A3015" s="243" t="str">
        <f>IF(ISBLANK(B3015),"",COUNTA(B$10:B3015))</f>
        <v/>
      </c>
      <c r="B3015" s="24"/>
      <c r="C3015" s="48"/>
      <c r="D3015" s="48"/>
      <c r="E3015" s="33"/>
      <c r="F3015" s="35"/>
      <c r="G3015" s="35"/>
      <c r="H3015" s="49"/>
      <c r="I3015" s="35"/>
      <c r="J3015" s="34"/>
      <c r="K3015" s="62"/>
      <c r="L3015" s="62"/>
      <c r="M3015" s="114"/>
      <c r="N3015" s="116"/>
      <c r="O3015" s="57"/>
      <c r="P3015" s="50"/>
      <c r="Q3015" s="34"/>
      <c r="R3015" s="48"/>
      <c r="T3015" s="231" t="str">
        <f t="shared" si="148"/>
        <v/>
      </c>
      <c r="U3015" s="230"/>
      <c r="W3015" s="221" t="str">
        <f t="shared" si="149"/>
        <v/>
      </c>
      <c r="X3015" s="221" t="str">
        <f t="shared" si="150"/>
        <v/>
      </c>
      <c r="AA3015" s="216" t="str">
        <f>IF(ISNUMBER(J3015),IF(OR(F3015&lt;Soll_Ist_Vergleich!$C$4,F3015&gt;Soll_Ist_Vergleich!$C$5,I3015&lt;Soll_Ist_Vergleich!$C$4,I3015&gt;Soll_Ist_Vergleich!$C$5,O3015&lt;Soll_Ist_Vergleich!$C$4,O3015&gt;Soll_Ist_Vergleich!$C$5),"Datum überprüfen",""),"")</f>
        <v/>
      </c>
    </row>
    <row r="3016" spans="1:27" x14ac:dyDescent="0.2">
      <c r="A3016" s="243" t="str">
        <f>IF(ISBLANK(B3016),"",COUNTA(B$10:B3016))</f>
        <v/>
      </c>
      <c r="B3016" s="24"/>
      <c r="C3016" s="48"/>
      <c r="D3016" s="48"/>
      <c r="E3016" s="33"/>
      <c r="F3016" s="35"/>
      <c r="G3016" s="35"/>
      <c r="H3016" s="49"/>
      <c r="I3016" s="35"/>
      <c r="J3016" s="34"/>
      <c r="K3016" s="62"/>
      <c r="L3016" s="62"/>
      <c r="M3016" s="114"/>
      <c r="N3016" s="116"/>
      <c r="O3016" s="57"/>
      <c r="P3016" s="50"/>
      <c r="Q3016" s="34"/>
      <c r="R3016" s="48"/>
      <c r="T3016" s="231" t="str">
        <f t="shared" si="148"/>
        <v/>
      </c>
      <c r="U3016" s="230"/>
      <c r="W3016" s="221" t="str">
        <f t="shared" si="149"/>
        <v/>
      </c>
      <c r="X3016" s="221" t="str">
        <f t="shared" si="150"/>
        <v/>
      </c>
      <c r="AA3016" s="216" t="str">
        <f>IF(ISNUMBER(J3016),IF(OR(F3016&lt;Soll_Ist_Vergleich!$C$4,F3016&gt;Soll_Ist_Vergleich!$C$5,I3016&lt;Soll_Ist_Vergleich!$C$4,I3016&gt;Soll_Ist_Vergleich!$C$5,O3016&lt;Soll_Ist_Vergleich!$C$4,O3016&gt;Soll_Ist_Vergleich!$C$5),"Datum überprüfen",""),"")</f>
        <v/>
      </c>
    </row>
    <row r="3017" spans="1:27" x14ac:dyDescent="0.2">
      <c r="A3017" s="243" t="str">
        <f>IF(ISBLANK(B3017),"",COUNTA(B$10:B3017))</f>
        <v/>
      </c>
      <c r="B3017" s="24"/>
      <c r="C3017" s="48"/>
      <c r="D3017" s="48"/>
      <c r="E3017" s="33"/>
      <c r="F3017" s="35"/>
      <c r="G3017" s="35"/>
      <c r="H3017" s="49"/>
      <c r="I3017" s="35"/>
      <c r="J3017" s="34"/>
      <c r="K3017" s="62"/>
      <c r="L3017" s="62"/>
      <c r="M3017" s="114"/>
      <c r="N3017" s="116"/>
      <c r="O3017" s="57"/>
      <c r="P3017" s="50"/>
      <c r="Q3017" s="34"/>
      <c r="R3017" s="48"/>
      <c r="T3017" s="231" t="str">
        <f t="shared" si="148"/>
        <v/>
      </c>
      <c r="U3017" s="230"/>
      <c r="W3017" s="221" t="str">
        <f t="shared" si="149"/>
        <v/>
      </c>
      <c r="X3017" s="221" t="str">
        <f t="shared" si="150"/>
        <v/>
      </c>
      <c r="AA3017" s="216" t="str">
        <f>IF(ISNUMBER(J3017),IF(OR(F3017&lt;Soll_Ist_Vergleich!$C$4,F3017&gt;Soll_Ist_Vergleich!$C$5,I3017&lt;Soll_Ist_Vergleich!$C$4,I3017&gt;Soll_Ist_Vergleich!$C$5,O3017&lt;Soll_Ist_Vergleich!$C$4,O3017&gt;Soll_Ist_Vergleich!$C$5),"Datum überprüfen",""),"")</f>
        <v/>
      </c>
    </row>
    <row r="3018" spans="1:27" x14ac:dyDescent="0.2">
      <c r="A3018" s="243" t="str">
        <f>IF(ISBLANK(B3018),"",COUNTA(B$10:B3018))</f>
        <v/>
      </c>
      <c r="B3018" s="24"/>
      <c r="C3018" s="48"/>
      <c r="D3018" s="48"/>
      <c r="E3018" s="33"/>
      <c r="F3018" s="35"/>
      <c r="G3018" s="35"/>
      <c r="H3018" s="49"/>
      <c r="I3018" s="35"/>
      <c r="J3018" s="34"/>
      <c r="K3018" s="62"/>
      <c r="L3018" s="62"/>
      <c r="M3018" s="114"/>
      <c r="N3018" s="116"/>
      <c r="O3018" s="57"/>
      <c r="P3018" s="50"/>
      <c r="Q3018" s="34"/>
      <c r="R3018" s="48"/>
      <c r="T3018" s="231" t="str">
        <f t="shared" si="148"/>
        <v/>
      </c>
      <c r="U3018" s="230"/>
      <c r="W3018" s="221" t="str">
        <f t="shared" si="149"/>
        <v/>
      </c>
      <c r="X3018" s="221" t="str">
        <f t="shared" si="150"/>
        <v/>
      </c>
      <c r="AA3018" s="216" t="str">
        <f>IF(ISNUMBER(J3018),IF(OR(F3018&lt;Soll_Ist_Vergleich!$C$4,F3018&gt;Soll_Ist_Vergleich!$C$5,I3018&lt;Soll_Ist_Vergleich!$C$4,I3018&gt;Soll_Ist_Vergleich!$C$5,O3018&lt;Soll_Ist_Vergleich!$C$4,O3018&gt;Soll_Ist_Vergleich!$C$5),"Datum überprüfen",""),"")</f>
        <v/>
      </c>
    </row>
    <row r="3019" spans="1:27" x14ac:dyDescent="0.2">
      <c r="A3019" s="243" t="str">
        <f>IF(ISBLANK(B3019),"",COUNTA(B$10:B3019))</f>
        <v/>
      </c>
      <c r="B3019" s="24"/>
      <c r="C3019" s="48"/>
      <c r="D3019" s="48"/>
      <c r="E3019" s="33"/>
      <c r="F3019" s="35"/>
      <c r="G3019" s="35"/>
      <c r="H3019" s="49"/>
      <c r="I3019" s="35"/>
      <c r="J3019" s="34"/>
      <c r="K3019" s="62"/>
      <c r="L3019" s="62"/>
      <c r="M3019" s="114"/>
      <c r="N3019" s="116"/>
      <c r="O3019" s="57"/>
      <c r="P3019" s="50"/>
      <c r="Q3019" s="34"/>
      <c r="R3019" s="48"/>
      <c r="T3019" s="231" t="str">
        <f t="shared" si="148"/>
        <v/>
      </c>
      <c r="U3019" s="230"/>
      <c r="W3019" s="221" t="str">
        <f t="shared" si="149"/>
        <v/>
      </c>
      <c r="X3019" s="221" t="str">
        <f t="shared" si="150"/>
        <v/>
      </c>
      <c r="AA3019" s="216" t="str">
        <f>IF(ISNUMBER(J3019),IF(OR(F3019&lt;Soll_Ist_Vergleich!$C$4,F3019&gt;Soll_Ist_Vergleich!$C$5,I3019&lt;Soll_Ist_Vergleich!$C$4,I3019&gt;Soll_Ist_Vergleich!$C$5,O3019&lt;Soll_Ist_Vergleich!$C$4,O3019&gt;Soll_Ist_Vergleich!$C$5),"Datum überprüfen",""),"")</f>
        <v/>
      </c>
    </row>
    <row r="3020" spans="1:27" x14ac:dyDescent="0.2">
      <c r="A3020" s="243" t="str">
        <f>IF(ISBLANK(B3020),"",COUNTA(B$10:B3020))</f>
        <v/>
      </c>
      <c r="B3020" s="24"/>
      <c r="C3020" s="48"/>
      <c r="D3020" s="48"/>
      <c r="E3020" s="33"/>
      <c r="F3020" s="35"/>
      <c r="G3020" s="35"/>
      <c r="H3020" s="49"/>
      <c r="I3020" s="35"/>
      <c r="J3020" s="34"/>
      <c r="K3020" s="62"/>
      <c r="L3020" s="62"/>
      <c r="M3020" s="114"/>
      <c r="N3020" s="116"/>
      <c r="O3020" s="57"/>
      <c r="P3020" s="50"/>
      <c r="Q3020" s="34"/>
      <c r="R3020" s="48"/>
      <c r="T3020" s="231" t="str">
        <f t="shared" si="148"/>
        <v/>
      </c>
      <c r="U3020" s="230"/>
      <c r="W3020" s="221" t="str">
        <f t="shared" si="149"/>
        <v/>
      </c>
      <c r="X3020" s="221" t="str">
        <f t="shared" si="150"/>
        <v/>
      </c>
      <c r="AA3020" s="216" t="str">
        <f>IF(ISNUMBER(J3020),IF(OR(F3020&lt;Soll_Ist_Vergleich!$C$4,F3020&gt;Soll_Ist_Vergleich!$C$5,I3020&lt;Soll_Ist_Vergleich!$C$4,I3020&gt;Soll_Ist_Vergleich!$C$5,O3020&lt;Soll_Ist_Vergleich!$C$4,O3020&gt;Soll_Ist_Vergleich!$C$5),"Datum überprüfen",""),"")</f>
        <v/>
      </c>
    </row>
    <row r="3021" spans="1:27" x14ac:dyDescent="0.2">
      <c r="A3021" s="243" t="str">
        <f>IF(ISBLANK(B3021),"",COUNTA(B$10:B3021))</f>
        <v/>
      </c>
      <c r="B3021" s="24"/>
      <c r="C3021" s="48"/>
      <c r="D3021" s="48"/>
      <c r="E3021" s="33"/>
      <c r="F3021" s="35"/>
      <c r="G3021" s="35"/>
      <c r="H3021" s="49"/>
      <c r="I3021" s="35"/>
      <c r="J3021" s="34"/>
      <c r="K3021" s="62"/>
      <c r="L3021" s="62"/>
      <c r="M3021" s="114"/>
      <c r="N3021" s="116"/>
      <c r="O3021" s="57"/>
      <c r="P3021" s="50"/>
      <c r="Q3021" s="34"/>
      <c r="R3021" s="48"/>
      <c r="T3021" s="231" t="str">
        <f t="shared" si="148"/>
        <v/>
      </c>
      <c r="U3021" s="230"/>
      <c r="W3021" s="221" t="str">
        <f t="shared" si="149"/>
        <v/>
      </c>
      <c r="X3021" s="221" t="str">
        <f t="shared" si="150"/>
        <v/>
      </c>
      <c r="AA3021" s="216" t="str">
        <f>IF(ISNUMBER(J3021),IF(OR(F3021&lt;Soll_Ist_Vergleich!$C$4,F3021&gt;Soll_Ist_Vergleich!$C$5,I3021&lt;Soll_Ist_Vergleich!$C$4,I3021&gt;Soll_Ist_Vergleich!$C$5,O3021&lt;Soll_Ist_Vergleich!$C$4,O3021&gt;Soll_Ist_Vergleich!$C$5),"Datum überprüfen",""),"")</f>
        <v/>
      </c>
    </row>
    <row r="3022" spans="1:27" x14ac:dyDescent="0.2">
      <c r="A3022" s="243" t="str">
        <f>IF(ISBLANK(B3022),"",COUNTA(B$10:B3022))</f>
        <v/>
      </c>
      <c r="B3022" s="24"/>
      <c r="C3022" s="48"/>
      <c r="D3022" s="48"/>
      <c r="E3022" s="33"/>
      <c r="F3022" s="35"/>
      <c r="G3022" s="35"/>
      <c r="H3022" s="49"/>
      <c r="I3022" s="35"/>
      <c r="J3022" s="34"/>
      <c r="K3022" s="62"/>
      <c r="L3022" s="62"/>
      <c r="M3022" s="114"/>
      <c r="N3022" s="116"/>
      <c r="O3022" s="57"/>
      <c r="P3022" s="50"/>
      <c r="Q3022" s="34"/>
      <c r="R3022" s="48"/>
      <c r="T3022" s="231" t="str">
        <f t="shared" si="148"/>
        <v/>
      </c>
      <c r="U3022" s="230"/>
      <c r="W3022" s="221" t="str">
        <f t="shared" si="149"/>
        <v/>
      </c>
      <c r="X3022" s="221" t="str">
        <f t="shared" si="150"/>
        <v/>
      </c>
      <c r="AA3022" s="216" t="str">
        <f>IF(ISNUMBER(J3022),IF(OR(F3022&lt;Soll_Ist_Vergleich!$C$4,F3022&gt;Soll_Ist_Vergleich!$C$5,I3022&lt;Soll_Ist_Vergleich!$C$4,I3022&gt;Soll_Ist_Vergleich!$C$5,O3022&lt;Soll_Ist_Vergleich!$C$4,O3022&gt;Soll_Ist_Vergleich!$C$5),"Datum überprüfen",""),"")</f>
        <v/>
      </c>
    </row>
    <row r="3023" spans="1:27" x14ac:dyDescent="0.2">
      <c r="A3023" s="243" t="str">
        <f>IF(ISBLANK(B3023),"",COUNTA(B$10:B3023))</f>
        <v/>
      </c>
      <c r="B3023" s="24"/>
      <c r="C3023" s="48"/>
      <c r="D3023" s="48"/>
      <c r="E3023" s="33"/>
      <c r="F3023" s="35"/>
      <c r="G3023" s="35"/>
      <c r="H3023" s="49"/>
      <c r="I3023" s="35"/>
      <c r="J3023" s="34"/>
      <c r="K3023" s="62"/>
      <c r="L3023" s="62"/>
      <c r="M3023" s="114"/>
      <c r="N3023" s="116"/>
      <c r="O3023" s="57"/>
      <c r="P3023" s="50"/>
      <c r="Q3023" s="34"/>
      <c r="R3023" s="48"/>
      <c r="T3023" s="231" t="str">
        <f t="shared" si="148"/>
        <v/>
      </c>
      <c r="U3023" s="230"/>
      <c r="W3023" s="221" t="str">
        <f t="shared" si="149"/>
        <v/>
      </c>
      <c r="X3023" s="221" t="str">
        <f t="shared" si="150"/>
        <v/>
      </c>
      <c r="AA3023" s="216" t="str">
        <f>IF(ISNUMBER(J3023),IF(OR(F3023&lt;Soll_Ist_Vergleich!$C$4,F3023&gt;Soll_Ist_Vergleich!$C$5,I3023&lt;Soll_Ist_Vergleich!$C$4,I3023&gt;Soll_Ist_Vergleich!$C$5,O3023&lt;Soll_Ist_Vergleich!$C$4,O3023&gt;Soll_Ist_Vergleich!$C$5),"Datum überprüfen",""),"")</f>
        <v/>
      </c>
    </row>
    <row r="3024" spans="1:27" x14ac:dyDescent="0.2">
      <c r="A3024" s="243" t="str">
        <f>IF(ISBLANK(B3024),"",COUNTA(B$10:B3024))</f>
        <v/>
      </c>
      <c r="B3024" s="24"/>
      <c r="C3024" s="48"/>
      <c r="D3024" s="48"/>
      <c r="E3024" s="33"/>
      <c r="F3024" s="35"/>
      <c r="G3024" s="35"/>
      <c r="H3024" s="49"/>
      <c r="I3024" s="35"/>
      <c r="J3024" s="34"/>
      <c r="K3024" s="62"/>
      <c r="L3024" s="62"/>
      <c r="M3024" s="114"/>
      <c r="N3024" s="116"/>
      <c r="O3024" s="57"/>
      <c r="P3024" s="50"/>
      <c r="Q3024" s="34"/>
      <c r="R3024" s="48"/>
      <c r="T3024" s="231" t="str">
        <f t="shared" si="148"/>
        <v/>
      </c>
      <c r="U3024" s="230"/>
      <c r="W3024" s="221" t="str">
        <f t="shared" si="149"/>
        <v/>
      </c>
      <c r="X3024" s="221" t="str">
        <f t="shared" si="150"/>
        <v/>
      </c>
      <c r="AA3024" s="216" t="str">
        <f>IF(ISNUMBER(J3024),IF(OR(F3024&lt;Soll_Ist_Vergleich!$C$4,F3024&gt;Soll_Ist_Vergleich!$C$5,I3024&lt;Soll_Ist_Vergleich!$C$4,I3024&gt;Soll_Ist_Vergleich!$C$5,O3024&lt;Soll_Ist_Vergleich!$C$4,O3024&gt;Soll_Ist_Vergleich!$C$5),"Datum überprüfen",""),"")</f>
        <v/>
      </c>
    </row>
    <row r="3025" spans="1:27" x14ac:dyDescent="0.2">
      <c r="A3025" s="243" t="str">
        <f>IF(ISBLANK(B3025),"",COUNTA(B$10:B3025))</f>
        <v/>
      </c>
      <c r="B3025" s="24"/>
      <c r="C3025" s="48"/>
      <c r="D3025" s="48"/>
      <c r="E3025" s="33"/>
      <c r="F3025" s="35"/>
      <c r="G3025" s="35"/>
      <c r="H3025" s="49"/>
      <c r="I3025" s="35"/>
      <c r="J3025" s="34"/>
      <c r="K3025" s="62"/>
      <c r="L3025" s="62"/>
      <c r="M3025" s="114"/>
      <c r="N3025" s="116"/>
      <c r="O3025" s="57"/>
      <c r="P3025" s="50"/>
      <c r="Q3025" s="34"/>
      <c r="R3025" s="48"/>
      <c r="T3025" s="231" t="str">
        <f t="shared" si="148"/>
        <v/>
      </c>
      <c r="U3025" s="230"/>
      <c r="W3025" s="221" t="str">
        <f t="shared" si="149"/>
        <v/>
      </c>
      <c r="X3025" s="221" t="str">
        <f t="shared" si="150"/>
        <v/>
      </c>
      <c r="AA3025" s="216" t="str">
        <f>IF(ISNUMBER(J3025),IF(OR(F3025&lt;Soll_Ist_Vergleich!$C$4,F3025&gt;Soll_Ist_Vergleich!$C$5,I3025&lt;Soll_Ist_Vergleich!$C$4,I3025&gt;Soll_Ist_Vergleich!$C$5,O3025&lt;Soll_Ist_Vergleich!$C$4,O3025&gt;Soll_Ist_Vergleich!$C$5),"Datum überprüfen",""),"")</f>
        <v/>
      </c>
    </row>
    <row r="3026" spans="1:27" x14ac:dyDescent="0.2">
      <c r="A3026" s="243" t="str">
        <f>IF(ISBLANK(B3026),"",COUNTA(B$10:B3026))</f>
        <v/>
      </c>
      <c r="B3026" s="24"/>
      <c r="C3026" s="48"/>
      <c r="D3026" s="48"/>
      <c r="E3026" s="33"/>
      <c r="F3026" s="35"/>
      <c r="G3026" s="35"/>
      <c r="H3026" s="49"/>
      <c r="I3026" s="35"/>
      <c r="J3026" s="34"/>
      <c r="K3026" s="62"/>
      <c r="L3026" s="62"/>
      <c r="M3026" s="114"/>
      <c r="N3026" s="116"/>
      <c r="O3026" s="57"/>
      <c r="P3026" s="50"/>
      <c r="Q3026" s="34"/>
      <c r="R3026" s="48"/>
      <c r="T3026" s="231" t="str">
        <f t="shared" si="148"/>
        <v/>
      </c>
      <c r="U3026" s="230"/>
      <c r="W3026" s="221" t="str">
        <f t="shared" si="149"/>
        <v/>
      </c>
      <c r="X3026" s="221" t="str">
        <f t="shared" si="150"/>
        <v/>
      </c>
      <c r="AA3026" s="216" t="str">
        <f>IF(ISNUMBER(J3026),IF(OR(F3026&lt;Soll_Ist_Vergleich!$C$4,F3026&gt;Soll_Ist_Vergleich!$C$5,I3026&lt;Soll_Ist_Vergleich!$C$4,I3026&gt;Soll_Ist_Vergleich!$C$5,O3026&lt;Soll_Ist_Vergleich!$C$4,O3026&gt;Soll_Ist_Vergleich!$C$5),"Datum überprüfen",""),"")</f>
        <v/>
      </c>
    </row>
    <row r="3027" spans="1:27" x14ac:dyDescent="0.2">
      <c r="A3027" s="243" t="str">
        <f>IF(ISBLANK(B3027),"",COUNTA(B$10:B3027))</f>
        <v/>
      </c>
      <c r="B3027" s="24"/>
      <c r="C3027" s="48"/>
      <c r="D3027" s="48"/>
      <c r="E3027" s="33"/>
      <c r="F3027" s="35"/>
      <c r="G3027" s="35"/>
      <c r="H3027" s="49"/>
      <c r="I3027" s="35"/>
      <c r="J3027" s="34"/>
      <c r="K3027" s="62"/>
      <c r="L3027" s="62"/>
      <c r="M3027" s="114"/>
      <c r="N3027" s="116"/>
      <c r="O3027" s="57"/>
      <c r="P3027" s="50"/>
      <c r="Q3027" s="34"/>
      <c r="R3027" s="48"/>
      <c r="T3027" s="231" t="str">
        <f t="shared" si="148"/>
        <v/>
      </c>
      <c r="U3027" s="230"/>
      <c r="W3027" s="221" t="str">
        <f t="shared" si="149"/>
        <v/>
      </c>
      <c r="X3027" s="221" t="str">
        <f t="shared" si="150"/>
        <v/>
      </c>
      <c r="AA3027" s="216" t="str">
        <f>IF(ISNUMBER(J3027),IF(OR(F3027&lt;Soll_Ist_Vergleich!$C$4,F3027&gt;Soll_Ist_Vergleich!$C$5,I3027&lt;Soll_Ist_Vergleich!$C$4,I3027&gt;Soll_Ist_Vergleich!$C$5,O3027&lt;Soll_Ist_Vergleich!$C$4,O3027&gt;Soll_Ist_Vergleich!$C$5),"Datum überprüfen",""),"")</f>
        <v/>
      </c>
    </row>
    <row r="3028" spans="1:27" x14ac:dyDescent="0.2">
      <c r="A3028" s="243" t="str">
        <f>IF(ISBLANK(B3028),"",COUNTA(B$10:B3028))</f>
        <v/>
      </c>
      <c r="B3028" s="24"/>
      <c r="C3028" s="48"/>
      <c r="D3028" s="48"/>
      <c r="E3028" s="33"/>
      <c r="F3028" s="35"/>
      <c r="G3028" s="35"/>
      <c r="H3028" s="49"/>
      <c r="I3028" s="35"/>
      <c r="J3028" s="34"/>
      <c r="K3028" s="62"/>
      <c r="L3028" s="62"/>
      <c r="M3028" s="114"/>
      <c r="N3028" s="116"/>
      <c r="O3028" s="57"/>
      <c r="P3028" s="50"/>
      <c r="Q3028" s="34"/>
      <c r="R3028" s="48"/>
      <c r="T3028" s="231" t="str">
        <f t="shared" si="148"/>
        <v/>
      </c>
      <c r="U3028" s="230"/>
      <c r="W3028" s="221" t="str">
        <f t="shared" si="149"/>
        <v/>
      </c>
      <c r="X3028" s="221" t="str">
        <f t="shared" si="150"/>
        <v/>
      </c>
      <c r="AA3028" s="216" t="str">
        <f>IF(ISNUMBER(J3028),IF(OR(F3028&lt;Soll_Ist_Vergleich!$C$4,F3028&gt;Soll_Ist_Vergleich!$C$5,I3028&lt;Soll_Ist_Vergleich!$C$4,I3028&gt;Soll_Ist_Vergleich!$C$5,O3028&lt;Soll_Ist_Vergleich!$C$4,O3028&gt;Soll_Ist_Vergleich!$C$5),"Datum überprüfen",""),"")</f>
        <v/>
      </c>
    </row>
    <row r="3029" spans="1:27" x14ac:dyDescent="0.2">
      <c r="A3029" s="243" t="str">
        <f>IF(ISBLANK(B3029),"",COUNTA(B$10:B3029))</f>
        <v/>
      </c>
      <c r="B3029" s="24"/>
      <c r="C3029" s="48"/>
      <c r="D3029" s="48"/>
      <c r="E3029" s="33"/>
      <c r="F3029" s="35"/>
      <c r="G3029" s="35"/>
      <c r="H3029" s="49"/>
      <c r="I3029" s="35"/>
      <c r="J3029" s="34"/>
      <c r="K3029" s="62"/>
      <c r="L3029" s="62"/>
      <c r="M3029" s="114"/>
      <c r="N3029" s="116"/>
      <c r="O3029" s="57"/>
      <c r="P3029" s="50"/>
      <c r="Q3029" s="34"/>
      <c r="R3029" s="48"/>
      <c r="T3029" s="231" t="str">
        <f t="shared" si="148"/>
        <v/>
      </c>
      <c r="U3029" s="230"/>
      <c r="W3029" s="221" t="str">
        <f t="shared" si="149"/>
        <v/>
      </c>
      <c r="X3029" s="221" t="str">
        <f t="shared" si="150"/>
        <v/>
      </c>
      <c r="AA3029" s="216" t="str">
        <f>IF(ISNUMBER(J3029),IF(OR(F3029&lt;Soll_Ist_Vergleich!$C$4,F3029&gt;Soll_Ist_Vergleich!$C$5,I3029&lt;Soll_Ist_Vergleich!$C$4,I3029&gt;Soll_Ist_Vergleich!$C$5,O3029&lt;Soll_Ist_Vergleich!$C$4,O3029&gt;Soll_Ist_Vergleich!$C$5),"Datum überprüfen",""),"")</f>
        <v/>
      </c>
    </row>
    <row r="3030" spans="1:27" x14ac:dyDescent="0.2">
      <c r="A3030" s="243" t="str">
        <f>IF(ISBLANK(B3030),"",COUNTA(B$10:B3030))</f>
        <v/>
      </c>
      <c r="B3030" s="24"/>
      <c r="C3030" s="48"/>
      <c r="D3030" s="48"/>
      <c r="E3030" s="33"/>
      <c r="F3030" s="35"/>
      <c r="G3030" s="35"/>
      <c r="H3030" s="49"/>
      <c r="I3030" s="35"/>
      <c r="J3030" s="34"/>
      <c r="K3030" s="62"/>
      <c r="L3030" s="62"/>
      <c r="M3030" s="114"/>
      <c r="N3030" s="116"/>
      <c r="O3030" s="57"/>
      <c r="P3030" s="50"/>
      <c r="Q3030" s="34"/>
      <c r="R3030" s="48"/>
      <c r="T3030" s="231" t="str">
        <f t="shared" si="148"/>
        <v/>
      </c>
      <c r="U3030" s="230"/>
      <c r="W3030" s="221" t="str">
        <f t="shared" si="149"/>
        <v/>
      </c>
      <c r="X3030" s="221" t="str">
        <f t="shared" si="150"/>
        <v/>
      </c>
      <c r="AA3030" s="216" t="str">
        <f>IF(ISNUMBER(J3030),IF(OR(F3030&lt;Soll_Ist_Vergleich!$C$4,F3030&gt;Soll_Ist_Vergleich!$C$5,I3030&lt;Soll_Ist_Vergleich!$C$4,I3030&gt;Soll_Ist_Vergleich!$C$5,O3030&lt;Soll_Ist_Vergleich!$C$4,O3030&gt;Soll_Ist_Vergleich!$C$5),"Datum überprüfen",""),"")</f>
        <v/>
      </c>
    </row>
    <row r="3031" spans="1:27" x14ac:dyDescent="0.2">
      <c r="A3031" s="243" t="str">
        <f>IF(ISBLANK(B3031),"",COUNTA(B$10:B3031))</f>
        <v/>
      </c>
      <c r="B3031" s="24"/>
      <c r="C3031" s="48"/>
      <c r="D3031" s="48"/>
      <c r="E3031" s="33"/>
      <c r="F3031" s="35"/>
      <c r="G3031" s="35"/>
      <c r="H3031" s="49"/>
      <c r="I3031" s="35"/>
      <c r="J3031" s="34"/>
      <c r="K3031" s="62"/>
      <c r="L3031" s="62"/>
      <c r="M3031" s="114"/>
      <c r="N3031" s="116"/>
      <c r="O3031" s="57"/>
      <c r="P3031" s="50"/>
      <c r="Q3031" s="34"/>
      <c r="R3031" s="48"/>
      <c r="T3031" s="231" t="str">
        <f t="shared" si="148"/>
        <v/>
      </c>
      <c r="U3031" s="230"/>
      <c r="W3031" s="221" t="str">
        <f t="shared" si="149"/>
        <v/>
      </c>
      <c r="X3031" s="221" t="str">
        <f t="shared" si="150"/>
        <v/>
      </c>
      <c r="AA3031" s="216" t="str">
        <f>IF(ISNUMBER(J3031),IF(OR(F3031&lt;Soll_Ist_Vergleich!$C$4,F3031&gt;Soll_Ist_Vergleich!$C$5,I3031&lt;Soll_Ist_Vergleich!$C$4,I3031&gt;Soll_Ist_Vergleich!$C$5,O3031&lt;Soll_Ist_Vergleich!$C$4,O3031&gt;Soll_Ist_Vergleich!$C$5),"Datum überprüfen",""),"")</f>
        <v/>
      </c>
    </row>
    <row r="3032" spans="1:27" x14ac:dyDescent="0.2">
      <c r="A3032" s="243" t="str">
        <f>IF(ISBLANK(B3032),"",COUNTA(B$10:B3032))</f>
        <v/>
      </c>
      <c r="B3032" s="24"/>
      <c r="C3032" s="48"/>
      <c r="D3032" s="48"/>
      <c r="E3032" s="33"/>
      <c r="F3032" s="35"/>
      <c r="G3032" s="35"/>
      <c r="H3032" s="49"/>
      <c r="I3032" s="35"/>
      <c r="J3032" s="34"/>
      <c r="K3032" s="62"/>
      <c r="L3032" s="62"/>
      <c r="M3032" s="114"/>
      <c r="N3032" s="116"/>
      <c r="O3032" s="57"/>
      <c r="P3032" s="50"/>
      <c r="Q3032" s="34"/>
      <c r="R3032" s="48"/>
      <c r="T3032" s="231" t="str">
        <f t="shared" si="148"/>
        <v/>
      </c>
      <c r="U3032" s="230"/>
      <c r="W3032" s="221" t="str">
        <f t="shared" si="149"/>
        <v/>
      </c>
      <c r="X3032" s="221" t="str">
        <f t="shared" si="150"/>
        <v/>
      </c>
      <c r="AA3032" s="216" t="str">
        <f>IF(ISNUMBER(J3032),IF(OR(F3032&lt;Soll_Ist_Vergleich!$C$4,F3032&gt;Soll_Ist_Vergleich!$C$5,I3032&lt;Soll_Ist_Vergleich!$C$4,I3032&gt;Soll_Ist_Vergleich!$C$5,O3032&lt;Soll_Ist_Vergleich!$C$4,O3032&gt;Soll_Ist_Vergleich!$C$5),"Datum überprüfen",""),"")</f>
        <v/>
      </c>
    </row>
    <row r="3033" spans="1:27" x14ac:dyDescent="0.2">
      <c r="A3033" s="243" t="str">
        <f>IF(ISBLANK(B3033),"",COUNTA(B$10:B3033))</f>
        <v/>
      </c>
      <c r="B3033" s="24"/>
      <c r="C3033" s="48"/>
      <c r="D3033" s="48"/>
      <c r="E3033" s="33"/>
      <c r="F3033" s="35"/>
      <c r="G3033" s="35"/>
      <c r="H3033" s="49"/>
      <c r="I3033" s="35"/>
      <c r="J3033" s="34"/>
      <c r="K3033" s="62"/>
      <c r="L3033" s="62"/>
      <c r="M3033" s="114"/>
      <c r="N3033" s="116"/>
      <c r="O3033" s="57"/>
      <c r="P3033" s="50"/>
      <c r="Q3033" s="34"/>
      <c r="R3033" s="48"/>
      <c r="T3033" s="231" t="str">
        <f t="shared" si="148"/>
        <v/>
      </c>
      <c r="U3033" s="230"/>
      <c r="W3033" s="221" t="str">
        <f t="shared" si="149"/>
        <v/>
      </c>
      <c r="X3033" s="221" t="str">
        <f t="shared" si="150"/>
        <v/>
      </c>
      <c r="AA3033" s="216" t="str">
        <f>IF(ISNUMBER(J3033),IF(OR(F3033&lt;Soll_Ist_Vergleich!$C$4,F3033&gt;Soll_Ist_Vergleich!$C$5,I3033&lt;Soll_Ist_Vergleich!$C$4,I3033&gt;Soll_Ist_Vergleich!$C$5,O3033&lt;Soll_Ist_Vergleich!$C$4,O3033&gt;Soll_Ist_Vergleich!$C$5),"Datum überprüfen",""),"")</f>
        <v/>
      </c>
    </row>
    <row r="3034" spans="1:27" x14ac:dyDescent="0.2">
      <c r="A3034" s="243" t="str">
        <f>IF(ISBLANK(B3034),"",COUNTA(B$10:B3034))</f>
        <v/>
      </c>
      <c r="B3034" s="24"/>
      <c r="C3034" s="48"/>
      <c r="D3034" s="48"/>
      <c r="E3034" s="33"/>
      <c r="F3034" s="35"/>
      <c r="G3034" s="35"/>
      <c r="H3034" s="49"/>
      <c r="I3034" s="35"/>
      <c r="J3034" s="34"/>
      <c r="K3034" s="62"/>
      <c r="L3034" s="62"/>
      <c r="M3034" s="114"/>
      <c r="N3034" s="116"/>
      <c r="O3034" s="57"/>
      <c r="P3034" s="50"/>
      <c r="Q3034" s="34"/>
      <c r="R3034" s="48"/>
      <c r="T3034" s="231" t="str">
        <f t="shared" si="148"/>
        <v/>
      </c>
      <c r="U3034" s="230"/>
      <c r="W3034" s="221" t="str">
        <f t="shared" si="149"/>
        <v/>
      </c>
      <c r="X3034" s="221" t="str">
        <f t="shared" si="150"/>
        <v/>
      </c>
      <c r="AA3034" s="216" t="str">
        <f>IF(ISNUMBER(J3034),IF(OR(F3034&lt;Soll_Ist_Vergleich!$C$4,F3034&gt;Soll_Ist_Vergleich!$C$5,I3034&lt;Soll_Ist_Vergleich!$C$4,I3034&gt;Soll_Ist_Vergleich!$C$5,O3034&lt;Soll_Ist_Vergleich!$C$4,O3034&gt;Soll_Ist_Vergleich!$C$5),"Datum überprüfen",""),"")</f>
        <v/>
      </c>
    </row>
    <row r="3035" spans="1:27" x14ac:dyDescent="0.2">
      <c r="A3035" s="243" t="str">
        <f>IF(ISBLANK(B3035),"",COUNTA(B$10:B3035))</f>
        <v/>
      </c>
      <c r="B3035" s="24"/>
      <c r="C3035" s="48"/>
      <c r="D3035" s="48"/>
      <c r="E3035" s="33"/>
      <c r="F3035" s="35"/>
      <c r="G3035" s="35"/>
      <c r="H3035" s="49"/>
      <c r="I3035" s="35"/>
      <c r="J3035" s="34"/>
      <c r="K3035" s="62"/>
      <c r="L3035" s="62"/>
      <c r="M3035" s="114"/>
      <c r="N3035" s="116"/>
      <c r="O3035" s="57"/>
      <c r="P3035" s="50"/>
      <c r="Q3035" s="34"/>
      <c r="R3035" s="48"/>
      <c r="T3035" s="231" t="str">
        <f t="shared" si="148"/>
        <v/>
      </c>
      <c r="U3035" s="230"/>
      <c r="W3035" s="221" t="str">
        <f t="shared" si="149"/>
        <v/>
      </c>
      <c r="X3035" s="221" t="str">
        <f t="shared" si="150"/>
        <v/>
      </c>
      <c r="AA3035" s="216" t="str">
        <f>IF(ISNUMBER(J3035),IF(OR(F3035&lt;Soll_Ist_Vergleich!$C$4,F3035&gt;Soll_Ist_Vergleich!$C$5,I3035&lt;Soll_Ist_Vergleich!$C$4,I3035&gt;Soll_Ist_Vergleich!$C$5,O3035&lt;Soll_Ist_Vergleich!$C$4,O3035&gt;Soll_Ist_Vergleich!$C$5),"Datum überprüfen",""),"")</f>
        <v/>
      </c>
    </row>
    <row r="3036" spans="1:27" x14ac:dyDescent="0.2">
      <c r="A3036" s="243" t="str">
        <f>IF(ISBLANK(B3036),"",COUNTA(B$10:B3036))</f>
        <v/>
      </c>
      <c r="B3036" s="24"/>
      <c r="C3036" s="48"/>
      <c r="D3036" s="48"/>
      <c r="E3036" s="33"/>
      <c r="F3036" s="35"/>
      <c r="G3036" s="35"/>
      <c r="H3036" s="49"/>
      <c r="I3036" s="35"/>
      <c r="J3036" s="34"/>
      <c r="K3036" s="62"/>
      <c r="L3036" s="62"/>
      <c r="M3036" s="114"/>
      <c r="N3036" s="116"/>
      <c r="O3036" s="57"/>
      <c r="P3036" s="50"/>
      <c r="Q3036" s="34"/>
      <c r="R3036" s="48"/>
      <c r="T3036" s="231" t="str">
        <f t="shared" si="148"/>
        <v/>
      </c>
      <c r="U3036" s="230"/>
      <c r="W3036" s="221" t="str">
        <f t="shared" si="149"/>
        <v/>
      </c>
      <c r="X3036" s="221" t="str">
        <f t="shared" si="150"/>
        <v/>
      </c>
      <c r="AA3036" s="216" t="str">
        <f>IF(ISNUMBER(J3036),IF(OR(F3036&lt;Soll_Ist_Vergleich!$C$4,F3036&gt;Soll_Ist_Vergleich!$C$5,I3036&lt;Soll_Ist_Vergleich!$C$4,I3036&gt;Soll_Ist_Vergleich!$C$5,O3036&lt;Soll_Ist_Vergleich!$C$4,O3036&gt;Soll_Ist_Vergleich!$C$5),"Datum überprüfen",""),"")</f>
        <v/>
      </c>
    </row>
    <row r="3037" spans="1:27" x14ac:dyDescent="0.2">
      <c r="A3037" s="243" t="str">
        <f>IF(ISBLANK(B3037),"",COUNTA(B$10:B3037))</f>
        <v/>
      </c>
      <c r="B3037" s="24"/>
      <c r="C3037" s="48"/>
      <c r="D3037" s="48"/>
      <c r="E3037" s="33"/>
      <c r="F3037" s="35"/>
      <c r="G3037" s="35"/>
      <c r="H3037" s="49"/>
      <c r="I3037" s="35"/>
      <c r="J3037" s="34"/>
      <c r="K3037" s="62"/>
      <c r="L3037" s="62"/>
      <c r="M3037" s="114"/>
      <c r="N3037" s="116"/>
      <c r="O3037" s="57"/>
      <c r="P3037" s="50"/>
      <c r="Q3037" s="34"/>
      <c r="R3037" s="48"/>
      <c r="T3037" s="231" t="str">
        <f t="shared" si="148"/>
        <v/>
      </c>
      <c r="U3037" s="230"/>
      <c r="W3037" s="221" t="str">
        <f t="shared" si="149"/>
        <v/>
      </c>
      <c r="X3037" s="221" t="str">
        <f t="shared" si="150"/>
        <v/>
      </c>
      <c r="AA3037" s="216" t="str">
        <f>IF(ISNUMBER(J3037),IF(OR(F3037&lt;Soll_Ist_Vergleich!$C$4,F3037&gt;Soll_Ist_Vergleich!$C$5,I3037&lt;Soll_Ist_Vergleich!$C$4,I3037&gt;Soll_Ist_Vergleich!$C$5,O3037&lt;Soll_Ist_Vergleich!$C$4,O3037&gt;Soll_Ist_Vergleich!$C$5),"Datum überprüfen",""),"")</f>
        <v/>
      </c>
    </row>
    <row r="3038" spans="1:27" x14ac:dyDescent="0.2">
      <c r="A3038" s="243" t="str">
        <f>IF(ISBLANK(B3038),"",COUNTA(B$10:B3038))</f>
        <v/>
      </c>
      <c r="B3038" s="24"/>
      <c r="C3038" s="48"/>
      <c r="D3038" s="48"/>
      <c r="E3038" s="33"/>
      <c r="F3038" s="35"/>
      <c r="G3038" s="35"/>
      <c r="H3038" s="49"/>
      <c r="I3038" s="35"/>
      <c r="J3038" s="34"/>
      <c r="K3038" s="62"/>
      <c r="L3038" s="62"/>
      <c r="M3038" s="114"/>
      <c r="N3038" s="116"/>
      <c r="O3038" s="57"/>
      <c r="P3038" s="50"/>
      <c r="Q3038" s="34"/>
      <c r="R3038" s="48"/>
      <c r="T3038" s="231" t="str">
        <f t="shared" si="148"/>
        <v/>
      </c>
      <c r="U3038" s="230"/>
      <c r="W3038" s="221" t="str">
        <f t="shared" si="149"/>
        <v/>
      </c>
      <c r="X3038" s="221" t="str">
        <f t="shared" si="150"/>
        <v/>
      </c>
      <c r="AA3038" s="216" t="str">
        <f>IF(ISNUMBER(J3038),IF(OR(F3038&lt;Soll_Ist_Vergleich!$C$4,F3038&gt;Soll_Ist_Vergleich!$C$5,I3038&lt;Soll_Ist_Vergleich!$C$4,I3038&gt;Soll_Ist_Vergleich!$C$5,O3038&lt;Soll_Ist_Vergleich!$C$4,O3038&gt;Soll_Ist_Vergleich!$C$5),"Datum überprüfen",""),"")</f>
        <v/>
      </c>
    </row>
    <row r="3039" spans="1:27" x14ac:dyDescent="0.2">
      <c r="A3039" s="243" t="str">
        <f>IF(ISBLANK(B3039),"",COUNTA(B$10:B3039))</f>
        <v/>
      </c>
      <c r="B3039" s="24"/>
      <c r="C3039" s="48"/>
      <c r="D3039" s="48"/>
      <c r="E3039" s="33"/>
      <c r="F3039" s="35"/>
      <c r="G3039" s="35"/>
      <c r="H3039" s="49"/>
      <c r="I3039" s="35"/>
      <c r="J3039" s="34"/>
      <c r="K3039" s="62"/>
      <c r="L3039" s="62"/>
      <c r="M3039" s="114"/>
      <c r="N3039" s="116"/>
      <c r="O3039" s="57"/>
      <c r="P3039" s="50"/>
      <c r="Q3039" s="34"/>
      <c r="R3039" s="48"/>
      <c r="T3039" s="231" t="str">
        <f t="shared" si="148"/>
        <v/>
      </c>
      <c r="U3039" s="230"/>
      <c r="W3039" s="221" t="str">
        <f t="shared" si="149"/>
        <v/>
      </c>
      <c r="X3039" s="221" t="str">
        <f t="shared" si="150"/>
        <v/>
      </c>
      <c r="AA3039" s="216" t="str">
        <f>IF(ISNUMBER(J3039),IF(OR(F3039&lt;Soll_Ist_Vergleich!$C$4,F3039&gt;Soll_Ist_Vergleich!$C$5,I3039&lt;Soll_Ist_Vergleich!$C$4,I3039&gt;Soll_Ist_Vergleich!$C$5,O3039&lt;Soll_Ist_Vergleich!$C$4,O3039&gt;Soll_Ist_Vergleich!$C$5),"Datum überprüfen",""),"")</f>
        <v/>
      </c>
    </row>
    <row r="3040" spans="1:27" x14ac:dyDescent="0.2">
      <c r="A3040" s="243" t="str">
        <f>IF(ISBLANK(B3040),"",COUNTA(B$10:B3040))</f>
        <v/>
      </c>
      <c r="B3040" s="24"/>
      <c r="C3040" s="48"/>
      <c r="D3040" s="48"/>
      <c r="E3040" s="33"/>
      <c r="F3040" s="35"/>
      <c r="G3040" s="35"/>
      <c r="H3040" s="49"/>
      <c r="I3040" s="35"/>
      <c r="J3040" s="34"/>
      <c r="K3040" s="62"/>
      <c r="L3040" s="62"/>
      <c r="M3040" s="114"/>
      <c r="N3040" s="116"/>
      <c r="O3040" s="57"/>
      <c r="P3040" s="50"/>
      <c r="Q3040" s="34"/>
      <c r="R3040" s="48"/>
      <c r="T3040" s="231" t="str">
        <f t="shared" si="148"/>
        <v/>
      </c>
      <c r="U3040" s="230"/>
      <c r="W3040" s="221" t="str">
        <f t="shared" si="149"/>
        <v/>
      </c>
      <c r="X3040" s="221" t="str">
        <f t="shared" si="150"/>
        <v/>
      </c>
      <c r="AA3040" s="216" t="str">
        <f>IF(ISNUMBER(J3040),IF(OR(F3040&lt;Soll_Ist_Vergleich!$C$4,F3040&gt;Soll_Ist_Vergleich!$C$5,I3040&lt;Soll_Ist_Vergleich!$C$4,I3040&gt;Soll_Ist_Vergleich!$C$5,O3040&lt;Soll_Ist_Vergleich!$C$4,O3040&gt;Soll_Ist_Vergleich!$C$5),"Datum überprüfen",""),"")</f>
        <v/>
      </c>
    </row>
    <row r="3041" spans="1:27" x14ac:dyDescent="0.2">
      <c r="A3041" s="243" t="str">
        <f>IF(ISBLANK(B3041),"",COUNTA(B$10:B3041))</f>
        <v/>
      </c>
      <c r="B3041" s="24"/>
      <c r="C3041" s="48"/>
      <c r="D3041" s="48"/>
      <c r="E3041" s="33"/>
      <c r="F3041" s="35"/>
      <c r="G3041" s="35"/>
      <c r="H3041" s="49"/>
      <c r="I3041" s="35"/>
      <c r="J3041" s="34"/>
      <c r="K3041" s="62"/>
      <c r="L3041" s="62"/>
      <c r="M3041" s="114"/>
      <c r="N3041" s="116"/>
      <c r="O3041" s="57"/>
      <c r="P3041" s="50"/>
      <c r="Q3041" s="34"/>
      <c r="R3041" s="48"/>
      <c r="T3041" s="231" t="str">
        <f t="shared" si="148"/>
        <v/>
      </c>
      <c r="U3041" s="230"/>
      <c r="W3041" s="221" t="str">
        <f t="shared" si="149"/>
        <v/>
      </c>
      <c r="X3041" s="221" t="str">
        <f t="shared" si="150"/>
        <v/>
      </c>
      <c r="AA3041" s="216" t="str">
        <f>IF(ISNUMBER(J3041),IF(OR(F3041&lt;Soll_Ist_Vergleich!$C$4,F3041&gt;Soll_Ist_Vergleich!$C$5,I3041&lt;Soll_Ist_Vergleich!$C$4,I3041&gt;Soll_Ist_Vergleich!$C$5,O3041&lt;Soll_Ist_Vergleich!$C$4,O3041&gt;Soll_Ist_Vergleich!$C$5),"Datum überprüfen",""),"")</f>
        <v/>
      </c>
    </row>
    <row r="3042" spans="1:27" x14ac:dyDescent="0.2">
      <c r="A3042" s="243" t="str">
        <f>IF(ISBLANK(B3042),"",COUNTA(B$10:B3042))</f>
        <v/>
      </c>
      <c r="B3042" s="24"/>
      <c r="C3042" s="48"/>
      <c r="D3042" s="48"/>
      <c r="E3042" s="33"/>
      <c r="F3042" s="35"/>
      <c r="G3042" s="35"/>
      <c r="H3042" s="49"/>
      <c r="I3042" s="35"/>
      <c r="J3042" s="34"/>
      <c r="K3042" s="62"/>
      <c r="L3042" s="62"/>
      <c r="M3042" s="114"/>
      <c r="N3042" s="116"/>
      <c r="O3042" s="57"/>
      <c r="P3042" s="50"/>
      <c r="Q3042" s="34"/>
      <c r="R3042" s="48"/>
      <c r="T3042" s="231" t="str">
        <f t="shared" si="148"/>
        <v/>
      </c>
      <c r="U3042" s="230"/>
      <c r="W3042" s="221" t="str">
        <f t="shared" si="149"/>
        <v/>
      </c>
      <c r="X3042" s="221" t="str">
        <f t="shared" si="150"/>
        <v/>
      </c>
      <c r="AA3042" s="216" t="str">
        <f>IF(ISNUMBER(J3042),IF(OR(F3042&lt;Soll_Ist_Vergleich!$C$4,F3042&gt;Soll_Ist_Vergleich!$C$5,I3042&lt;Soll_Ist_Vergleich!$C$4,I3042&gt;Soll_Ist_Vergleich!$C$5,O3042&lt;Soll_Ist_Vergleich!$C$4,O3042&gt;Soll_Ist_Vergleich!$C$5),"Datum überprüfen",""),"")</f>
        <v/>
      </c>
    </row>
    <row r="3043" spans="1:27" x14ac:dyDescent="0.2">
      <c r="A3043" s="243" t="str">
        <f>IF(ISBLANK(B3043),"",COUNTA(B$10:B3043))</f>
        <v/>
      </c>
      <c r="B3043" s="24"/>
      <c r="C3043" s="48"/>
      <c r="D3043" s="48"/>
      <c r="E3043" s="33"/>
      <c r="F3043" s="35"/>
      <c r="G3043" s="35"/>
      <c r="H3043" s="49"/>
      <c r="I3043" s="35"/>
      <c r="J3043" s="34"/>
      <c r="K3043" s="62"/>
      <c r="L3043" s="62"/>
      <c r="M3043" s="114"/>
      <c r="N3043" s="116"/>
      <c r="O3043" s="57"/>
      <c r="P3043" s="50"/>
      <c r="Q3043" s="34"/>
      <c r="R3043" s="48"/>
      <c r="T3043" s="231" t="str">
        <f t="shared" si="148"/>
        <v/>
      </c>
      <c r="U3043" s="230"/>
      <c r="W3043" s="221" t="str">
        <f t="shared" si="149"/>
        <v/>
      </c>
      <c r="X3043" s="221" t="str">
        <f t="shared" si="150"/>
        <v/>
      </c>
      <c r="AA3043" s="216" t="str">
        <f>IF(ISNUMBER(J3043),IF(OR(F3043&lt;Soll_Ist_Vergleich!$C$4,F3043&gt;Soll_Ist_Vergleich!$C$5,I3043&lt;Soll_Ist_Vergleich!$C$4,I3043&gt;Soll_Ist_Vergleich!$C$5,O3043&lt;Soll_Ist_Vergleich!$C$4,O3043&gt;Soll_Ist_Vergleich!$C$5),"Datum überprüfen",""),"")</f>
        <v/>
      </c>
    </row>
    <row r="3044" spans="1:27" x14ac:dyDescent="0.2">
      <c r="A3044" s="243" t="str">
        <f>IF(ISBLANK(B3044),"",COUNTA(B$10:B3044))</f>
        <v/>
      </c>
      <c r="B3044" s="24"/>
      <c r="C3044" s="48"/>
      <c r="D3044" s="48"/>
      <c r="E3044" s="33"/>
      <c r="F3044" s="35"/>
      <c r="G3044" s="35"/>
      <c r="H3044" s="49"/>
      <c r="I3044" s="35"/>
      <c r="J3044" s="34"/>
      <c r="K3044" s="62"/>
      <c r="L3044" s="62"/>
      <c r="M3044" s="114"/>
      <c r="N3044" s="116"/>
      <c r="O3044" s="57"/>
      <c r="P3044" s="50"/>
      <c r="Q3044" s="34"/>
      <c r="R3044" s="48"/>
      <c r="T3044" s="231" t="str">
        <f t="shared" si="148"/>
        <v/>
      </c>
      <c r="U3044" s="230"/>
      <c r="W3044" s="221" t="str">
        <f t="shared" si="149"/>
        <v/>
      </c>
      <c r="X3044" s="221" t="str">
        <f t="shared" si="150"/>
        <v/>
      </c>
      <c r="AA3044" s="216" t="str">
        <f>IF(ISNUMBER(J3044),IF(OR(F3044&lt;Soll_Ist_Vergleich!$C$4,F3044&gt;Soll_Ist_Vergleich!$C$5,I3044&lt;Soll_Ist_Vergleich!$C$4,I3044&gt;Soll_Ist_Vergleich!$C$5,O3044&lt;Soll_Ist_Vergleich!$C$4,O3044&gt;Soll_Ist_Vergleich!$C$5),"Datum überprüfen",""),"")</f>
        <v/>
      </c>
    </row>
    <row r="3045" spans="1:27" x14ac:dyDescent="0.2">
      <c r="A3045" s="243" t="str">
        <f>IF(ISBLANK(B3045),"",COUNTA(B$10:B3045))</f>
        <v/>
      </c>
      <c r="B3045" s="24"/>
      <c r="C3045" s="48"/>
      <c r="D3045" s="48"/>
      <c r="E3045" s="33"/>
      <c r="F3045" s="35"/>
      <c r="G3045" s="35"/>
      <c r="H3045" s="49"/>
      <c r="I3045" s="35"/>
      <c r="J3045" s="34"/>
      <c r="K3045" s="62"/>
      <c r="L3045" s="62"/>
      <c r="M3045" s="114"/>
      <c r="N3045" s="116"/>
      <c r="O3045" s="57"/>
      <c r="P3045" s="50"/>
      <c r="Q3045" s="34"/>
      <c r="R3045" s="48"/>
      <c r="T3045" s="231" t="str">
        <f t="shared" si="148"/>
        <v/>
      </c>
      <c r="U3045" s="230"/>
      <c r="W3045" s="221" t="str">
        <f t="shared" si="149"/>
        <v/>
      </c>
      <c r="X3045" s="221" t="str">
        <f t="shared" si="150"/>
        <v/>
      </c>
      <c r="AA3045" s="216" t="str">
        <f>IF(ISNUMBER(J3045),IF(OR(F3045&lt;Soll_Ist_Vergleich!$C$4,F3045&gt;Soll_Ist_Vergleich!$C$5,I3045&lt;Soll_Ist_Vergleich!$C$4,I3045&gt;Soll_Ist_Vergleich!$C$5,O3045&lt;Soll_Ist_Vergleich!$C$4,O3045&gt;Soll_Ist_Vergleich!$C$5),"Datum überprüfen",""),"")</f>
        <v/>
      </c>
    </row>
    <row r="3046" spans="1:27" x14ac:dyDescent="0.2">
      <c r="A3046" s="243" t="str">
        <f>IF(ISBLANK(B3046),"",COUNTA(B$10:B3046))</f>
        <v/>
      </c>
      <c r="B3046" s="24"/>
      <c r="C3046" s="48"/>
      <c r="D3046" s="48"/>
      <c r="E3046" s="33"/>
      <c r="F3046" s="35"/>
      <c r="G3046" s="35"/>
      <c r="H3046" s="49"/>
      <c r="I3046" s="35"/>
      <c r="J3046" s="34"/>
      <c r="K3046" s="62"/>
      <c r="L3046" s="62"/>
      <c r="M3046" s="114"/>
      <c r="N3046" s="116"/>
      <c r="O3046" s="57"/>
      <c r="P3046" s="50"/>
      <c r="Q3046" s="34"/>
      <c r="R3046" s="48"/>
      <c r="T3046" s="231" t="str">
        <f t="shared" si="148"/>
        <v/>
      </c>
      <c r="U3046" s="230"/>
      <c r="W3046" s="221" t="str">
        <f t="shared" si="149"/>
        <v/>
      </c>
      <c r="X3046" s="221" t="str">
        <f t="shared" si="150"/>
        <v/>
      </c>
      <c r="AA3046" s="216" t="str">
        <f>IF(ISNUMBER(J3046),IF(OR(F3046&lt;Soll_Ist_Vergleich!$C$4,F3046&gt;Soll_Ist_Vergleich!$C$5,I3046&lt;Soll_Ist_Vergleich!$C$4,I3046&gt;Soll_Ist_Vergleich!$C$5,O3046&lt;Soll_Ist_Vergleich!$C$4,O3046&gt;Soll_Ist_Vergleich!$C$5),"Datum überprüfen",""),"")</f>
        <v/>
      </c>
    </row>
    <row r="3047" spans="1:27" x14ac:dyDescent="0.2">
      <c r="A3047" s="243" t="str">
        <f>IF(ISBLANK(B3047),"",COUNTA(B$10:B3047))</f>
        <v/>
      </c>
      <c r="B3047" s="24"/>
      <c r="C3047" s="48"/>
      <c r="D3047" s="48"/>
      <c r="E3047" s="33"/>
      <c r="F3047" s="35"/>
      <c r="G3047" s="35"/>
      <c r="H3047" s="49"/>
      <c r="I3047" s="35"/>
      <c r="J3047" s="34"/>
      <c r="K3047" s="62"/>
      <c r="L3047" s="62"/>
      <c r="M3047" s="114"/>
      <c r="N3047" s="116"/>
      <c r="O3047" s="57"/>
      <c r="P3047" s="50"/>
      <c r="Q3047" s="34"/>
      <c r="R3047" s="48"/>
      <c r="T3047" s="231" t="str">
        <f t="shared" si="148"/>
        <v/>
      </c>
      <c r="U3047" s="230"/>
      <c r="W3047" s="221" t="str">
        <f t="shared" si="149"/>
        <v/>
      </c>
      <c r="X3047" s="221" t="str">
        <f t="shared" si="150"/>
        <v/>
      </c>
      <c r="AA3047" s="216" t="str">
        <f>IF(ISNUMBER(J3047),IF(OR(F3047&lt;Soll_Ist_Vergleich!$C$4,F3047&gt;Soll_Ist_Vergleich!$C$5,I3047&lt;Soll_Ist_Vergleich!$C$4,I3047&gt;Soll_Ist_Vergleich!$C$5,O3047&lt;Soll_Ist_Vergleich!$C$4,O3047&gt;Soll_Ist_Vergleich!$C$5),"Datum überprüfen",""),"")</f>
        <v/>
      </c>
    </row>
    <row r="3048" spans="1:27" x14ac:dyDescent="0.2">
      <c r="A3048" s="243" t="str">
        <f>IF(ISBLANK(B3048),"",COUNTA(B$10:B3048))</f>
        <v/>
      </c>
      <c r="B3048" s="24"/>
      <c r="C3048" s="48"/>
      <c r="D3048" s="48"/>
      <c r="E3048" s="33"/>
      <c r="F3048" s="35"/>
      <c r="G3048" s="35"/>
      <c r="H3048" s="49"/>
      <c r="I3048" s="35"/>
      <c r="J3048" s="34"/>
      <c r="K3048" s="62"/>
      <c r="L3048" s="62"/>
      <c r="M3048" s="114"/>
      <c r="N3048" s="116"/>
      <c r="O3048" s="57"/>
      <c r="P3048" s="50"/>
      <c r="Q3048" s="34"/>
      <c r="R3048" s="48"/>
      <c r="T3048" s="231" t="str">
        <f t="shared" si="148"/>
        <v/>
      </c>
      <c r="U3048" s="230"/>
      <c r="W3048" s="221" t="str">
        <f t="shared" si="149"/>
        <v/>
      </c>
      <c r="X3048" s="221" t="str">
        <f t="shared" si="150"/>
        <v/>
      </c>
      <c r="AA3048" s="216" t="str">
        <f>IF(ISNUMBER(J3048),IF(OR(F3048&lt;Soll_Ist_Vergleich!$C$4,F3048&gt;Soll_Ist_Vergleich!$C$5,I3048&lt;Soll_Ist_Vergleich!$C$4,I3048&gt;Soll_Ist_Vergleich!$C$5,O3048&lt;Soll_Ist_Vergleich!$C$4,O3048&gt;Soll_Ist_Vergleich!$C$5),"Datum überprüfen",""),"")</f>
        <v/>
      </c>
    </row>
    <row r="3049" spans="1:27" x14ac:dyDescent="0.2">
      <c r="A3049" s="243" t="str">
        <f>IF(ISBLANK(B3049),"",COUNTA(B$10:B3049))</f>
        <v/>
      </c>
      <c r="B3049" s="24"/>
      <c r="C3049" s="48"/>
      <c r="D3049" s="48"/>
      <c r="E3049" s="33"/>
      <c r="F3049" s="35"/>
      <c r="G3049" s="35"/>
      <c r="H3049" s="49"/>
      <c r="I3049" s="35"/>
      <c r="J3049" s="34"/>
      <c r="K3049" s="62"/>
      <c r="L3049" s="62"/>
      <c r="M3049" s="114"/>
      <c r="N3049" s="116"/>
      <c r="O3049" s="57"/>
      <c r="P3049" s="50"/>
      <c r="Q3049" s="34"/>
      <c r="R3049" s="48"/>
      <c r="T3049" s="231" t="str">
        <f t="shared" si="148"/>
        <v/>
      </c>
      <c r="U3049" s="230"/>
      <c r="W3049" s="221" t="str">
        <f t="shared" si="149"/>
        <v/>
      </c>
      <c r="X3049" s="221" t="str">
        <f t="shared" si="150"/>
        <v/>
      </c>
      <c r="AA3049" s="216" t="str">
        <f>IF(ISNUMBER(J3049),IF(OR(F3049&lt;Soll_Ist_Vergleich!$C$4,F3049&gt;Soll_Ist_Vergleich!$C$5,I3049&lt;Soll_Ist_Vergleich!$C$4,I3049&gt;Soll_Ist_Vergleich!$C$5,O3049&lt;Soll_Ist_Vergleich!$C$4,O3049&gt;Soll_Ist_Vergleich!$C$5),"Datum überprüfen",""),"")</f>
        <v/>
      </c>
    </row>
    <row r="3050" spans="1:27" x14ac:dyDescent="0.2">
      <c r="A3050" s="243" t="str">
        <f>IF(ISBLANK(B3050),"",COUNTA(B$10:B3050))</f>
        <v/>
      </c>
      <c r="B3050" s="24"/>
      <c r="C3050" s="48"/>
      <c r="D3050" s="48"/>
      <c r="E3050" s="33"/>
      <c r="F3050" s="35"/>
      <c r="G3050" s="35"/>
      <c r="H3050" s="49"/>
      <c r="I3050" s="35"/>
      <c r="J3050" s="34"/>
      <c r="K3050" s="62"/>
      <c r="L3050" s="62"/>
      <c r="M3050" s="114"/>
      <c r="N3050" s="116"/>
      <c r="O3050" s="57"/>
      <c r="P3050" s="50"/>
      <c r="Q3050" s="34"/>
      <c r="R3050" s="48"/>
      <c r="T3050" s="231" t="str">
        <f t="shared" si="148"/>
        <v/>
      </c>
      <c r="U3050" s="230"/>
      <c r="W3050" s="221" t="str">
        <f t="shared" si="149"/>
        <v/>
      </c>
      <c r="X3050" s="221" t="str">
        <f t="shared" si="150"/>
        <v/>
      </c>
      <c r="AA3050" s="216" t="str">
        <f>IF(ISNUMBER(J3050),IF(OR(F3050&lt;Soll_Ist_Vergleich!$C$4,F3050&gt;Soll_Ist_Vergleich!$C$5,I3050&lt;Soll_Ist_Vergleich!$C$4,I3050&gt;Soll_Ist_Vergleich!$C$5,O3050&lt;Soll_Ist_Vergleich!$C$4,O3050&gt;Soll_Ist_Vergleich!$C$5),"Datum überprüfen",""),"")</f>
        <v/>
      </c>
    </row>
    <row r="3051" spans="1:27" x14ac:dyDescent="0.2">
      <c r="A3051" s="243" t="str">
        <f>IF(ISBLANK(B3051),"",COUNTA(B$10:B3051))</f>
        <v/>
      </c>
      <c r="B3051" s="24"/>
      <c r="C3051" s="48"/>
      <c r="D3051" s="48"/>
      <c r="E3051" s="33"/>
      <c r="F3051" s="35"/>
      <c r="G3051" s="35"/>
      <c r="H3051" s="49"/>
      <c r="I3051" s="35"/>
      <c r="J3051" s="34"/>
      <c r="K3051" s="62"/>
      <c r="L3051" s="62"/>
      <c r="M3051" s="114"/>
      <c r="N3051" s="116"/>
      <c r="O3051" s="57"/>
      <c r="P3051" s="50"/>
      <c r="Q3051" s="34"/>
      <c r="R3051" s="48"/>
      <c r="T3051" s="231" t="str">
        <f t="shared" si="148"/>
        <v/>
      </c>
      <c r="U3051" s="230"/>
      <c r="W3051" s="221" t="str">
        <f t="shared" si="149"/>
        <v/>
      </c>
      <c r="X3051" s="221" t="str">
        <f t="shared" si="150"/>
        <v/>
      </c>
      <c r="AA3051" s="216" t="str">
        <f>IF(ISNUMBER(J3051),IF(OR(F3051&lt;Soll_Ist_Vergleich!$C$4,F3051&gt;Soll_Ist_Vergleich!$C$5,I3051&lt;Soll_Ist_Vergleich!$C$4,I3051&gt;Soll_Ist_Vergleich!$C$5,O3051&lt;Soll_Ist_Vergleich!$C$4,O3051&gt;Soll_Ist_Vergleich!$C$5),"Datum überprüfen",""),"")</f>
        <v/>
      </c>
    </row>
    <row r="3052" spans="1:27" x14ac:dyDescent="0.2">
      <c r="A3052" s="243" t="str">
        <f>IF(ISBLANK(B3052),"",COUNTA(B$10:B3052))</f>
        <v/>
      </c>
      <c r="B3052" s="24"/>
      <c r="C3052" s="48"/>
      <c r="D3052" s="48"/>
      <c r="E3052" s="33"/>
      <c r="F3052" s="35"/>
      <c r="G3052" s="35"/>
      <c r="H3052" s="49"/>
      <c r="I3052" s="35"/>
      <c r="J3052" s="34"/>
      <c r="K3052" s="62"/>
      <c r="L3052" s="62"/>
      <c r="M3052" s="114"/>
      <c r="N3052" s="116"/>
      <c r="O3052" s="57"/>
      <c r="P3052" s="50"/>
      <c r="Q3052" s="34"/>
      <c r="R3052" s="48"/>
      <c r="T3052" s="231" t="str">
        <f t="shared" si="148"/>
        <v/>
      </c>
      <c r="U3052" s="230"/>
      <c r="W3052" s="221" t="str">
        <f t="shared" si="149"/>
        <v/>
      </c>
      <c r="X3052" s="221" t="str">
        <f t="shared" si="150"/>
        <v/>
      </c>
      <c r="AA3052" s="216" t="str">
        <f>IF(ISNUMBER(J3052),IF(OR(F3052&lt;Soll_Ist_Vergleich!$C$4,F3052&gt;Soll_Ist_Vergleich!$C$5,I3052&lt;Soll_Ist_Vergleich!$C$4,I3052&gt;Soll_Ist_Vergleich!$C$5,O3052&lt;Soll_Ist_Vergleich!$C$4,O3052&gt;Soll_Ist_Vergleich!$C$5),"Datum überprüfen",""),"")</f>
        <v/>
      </c>
    </row>
    <row r="3053" spans="1:27" x14ac:dyDescent="0.2">
      <c r="A3053" s="243" t="str">
        <f>IF(ISBLANK(B3053),"",COUNTA(B$10:B3053))</f>
        <v/>
      </c>
      <c r="B3053" s="24"/>
      <c r="C3053" s="48"/>
      <c r="D3053" s="48"/>
      <c r="E3053" s="33"/>
      <c r="F3053" s="35"/>
      <c r="G3053" s="35"/>
      <c r="H3053" s="49"/>
      <c r="I3053" s="35"/>
      <c r="J3053" s="34"/>
      <c r="K3053" s="62"/>
      <c r="L3053" s="62"/>
      <c r="M3053" s="114"/>
      <c r="N3053" s="116"/>
      <c r="O3053" s="57"/>
      <c r="P3053" s="50"/>
      <c r="Q3053" s="34"/>
      <c r="R3053" s="48"/>
      <c r="T3053" s="231" t="str">
        <f t="shared" si="148"/>
        <v/>
      </c>
      <c r="U3053" s="230"/>
      <c r="W3053" s="221" t="str">
        <f t="shared" si="149"/>
        <v/>
      </c>
      <c r="X3053" s="221" t="str">
        <f t="shared" si="150"/>
        <v/>
      </c>
      <c r="AA3053" s="216" t="str">
        <f>IF(ISNUMBER(J3053),IF(OR(F3053&lt;Soll_Ist_Vergleich!$C$4,F3053&gt;Soll_Ist_Vergleich!$C$5,I3053&lt;Soll_Ist_Vergleich!$C$4,I3053&gt;Soll_Ist_Vergleich!$C$5,O3053&lt;Soll_Ist_Vergleich!$C$4,O3053&gt;Soll_Ist_Vergleich!$C$5),"Datum überprüfen",""),"")</f>
        <v/>
      </c>
    </row>
    <row r="3054" spans="1:27" x14ac:dyDescent="0.2">
      <c r="A3054" s="243" t="str">
        <f>IF(ISBLANK(B3054),"",COUNTA(B$10:B3054))</f>
        <v/>
      </c>
      <c r="B3054" s="24"/>
      <c r="C3054" s="48"/>
      <c r="D3054" s="48"/>
      <c r="E3054" s="33"/>
      <c r="F3054" s="35"/>
      <c r="G3054" s="35"/>
      <c r="H3054" s="49"/>
      <c r="I3054" s="35"/>
      <c r="J3054" s="34"/>
      <c r="K3054" s="62"/>
      <c r="L3054" s="62"/>
      <c r="M3054" s="114"/>
      <c r="N3054" s="116"/>
      <c r="O3054" s="57"/>
      <c r="P3054" s="50"/>
      <c r="Q3054" s="34"/>
      <c r="R3054" s="48"/>
      <c r="T3054" s="231" t="str">
        <f t="shared" si="148"/>
        <v/>
      </c>
      <c r="U3054" s="230"/>
      <c r="W3054" s="221" t="str">
        <f t="shared" si="149"/>
        <v/>
      </c>
      <c r="X3054" s="221" t="str">
        <f t="shared" si="150"/>
        <v/>
      </c>
      <c r="AA3054" s="216" t="str">
        <f>IF(ISNUMBER(J3054),IF(OR(F3054&lt;Soll_Ist_Vergleich!$C$4,F3054&gt;Soll_Ist_Vergleich!$C$5,I3054&lt;Soll_Ist_Vergleich!$C$4,I3054&gt;Soll_Ist_Vergleich!$C$5,O3054&lt;Soll_Ist_Vergleich!$C$4,O3054&gt;Soll_Ist_Vergleich!$C$5),"Datum überprüfen",""),"")</f>
        <v/>
      </c>
    </row>
    <row r="3055" spans="1:27" x14ac:dyDescent="0.2">
      <c r="A3055" s="243" t="str">
        <f>IF(ISBLANK(B3055),"",COUNTA(B$10:B3055))</f>
        <v/>
      </c>
      <c r="B3055" s="24"/>
      <c r="C3055" s="48"/>
      <c r="D3055" s="48"/>
      <c r="E3055" s="33"/>
      <c r="F3055" s="35"/>
      <c r="G3055" s="35"/>
      <c r="H3055" s="49"/>
      <c r="I3055" s="35"/>
      <c r="J3055" s="34"/>
      <c r="K3055" s="62"/>
      <c r="L3055" s="62"/>
      <c r="M3055" s="114"/>
      <c r="N3055" s="116"/>
      <c r="O3055" s="57"/>
      <c r="P3055" s="50"/>
      <c r="Q3055" s="34"/>
      <c r="R3055" s="48"/>
      <c r="T3055" s="231" t="str">
        <f t="shared" si="148"/>
        <v/>
      </c>
      <c r="U3055" s="230"/>
      <c r="W3055" s="221" t="str">
        <f t="shared" si="149"/>
        <v/>
      </c>
      <c r="X3055" s="221" t="str">
        <f t="shared" si="150"/>
        <v/>
      </c>
      <c r="AA3055" s="216" t="str">
        <f>IF(ISNUMBER(J3055),IF(OR(F3055&lt;Soll_Ist_Vergleich!$C$4,F3055&gt;Soll_Ist_Vergleich!$C$5,I3055&lt;Soll_Ist_Vergleich!$C$4,I3055&gt;Soll_Ist_Vergleich!$C$5,O3055&lt;Soll_Ist_Vergleich!$C$4,O3055&gt;Soll_Ist_Vergleich!$C$5),"Datum überprüfen",""),"")</f>
        <v/>
      </c>
    </row>
    <row r="3056" spans="1:27" x14ac:dyDescent="0.2">
      <c r="A3056" s="243" t="str">
        <f>IF(ISBLANK(B3056),"",COUNTA(B$10:B3056))</f>
        <v/>
      </c>
      <c r="B3056" s="24"/>
      <c r="C3056" s="48"/>
      <c r="D3056" s="48"/>
      <c r="E3056" s="33"/>
      <c r="F3056" s="35"/>
      <c r="G3056" s="35"/>
      <c r="H3056" s="49"/>
      <c r="I3056" s="35"/>
      <c r="J3056" s="34"/>
      <c r="K3056" s="62"/>
      <c r="L3056" s="62"/>
      <c r="M3056" s="114"/>
      <c r="N3056" s="116"/>
      <c r="O3056" s="57"/>
      <c r="P3056" s="50"/>
      <c r="Q3056" s="34"/>
      <c r="R3056" s="48"/>
      <c r="T3056" s="231" t="str">
        <f t="shared" si="148"/>
        <v/>
      </c>
      <c r="U3056" s="230"/>
      <c r="W3056" s="221" t="str">
        <f t="shared" si="149"/>
        <v/>
      </c>
      <c r="X3056" s="221" t="str">
        <f t="shared" si="150"/>
        <v/>
      </c>
      <c r="AA3056" s="216" t="str">
        <f>IF(ISNUMBER(J3056),IF(OR(F3056&lt;Soll_Ist_Vergleich!$C$4,F3056&gt;Soll_Ist_Vergleich!$C$5,I3056&lt;Soll_Ist_Vergleich!$C$4,I3056&gt;Soll_Ist_Vergleich!$C$5,O3056&lt;Soll_Ist_Vergleich!$C$4,O3056&gt;Soll_Ist_Vergleich!$C$5),"Datum überprüfen",""),"")</f>
        <v/>
      </c>
    </row>
    <row r="3057" spans="1:27" x14ac:dyDescent="0.2">
      <c r="A3057" s="243" t="str">
        <f>IF(ISBLANK(B3057),"",COUNTA(B$10:B3057))</f>
        <v/>
      </c>
      <c r="B3057" s="24"/>
      <c r="C3057" s="48"/>
      <c r="D3057" s="48"/>
      <c r="E3057" s="33"/>
      <c r="F3057" s="35"/>
      <c r="G3057" s="35"/>
      <c r="H3057" s="49"/>
      <c r="I3057" s="35"/>
      <c r="J3057" s="34"/>
      <c r="K3057" s="62"/>
      <c r="L3057" s="62"/>
      <c r="M3057" s="114"/>
      <c r="N3057" s="116"/>
      <c r="O3057" s="57"/>
      <c r="P3057" s="50"/>
      <c r="Q3057" s="34"/>
      <c r="R3057" s="48"/>
      <c r="T3057" s="231" t="str">
        <f t="shared" si="148"/>
        <v/>
      </c>
      <c r="U3057" s="230"/>
      <c r="W3057" s="221" t="str">
        <f t="shared" si="149"/>
        <v/>
      </c>
      <c r="X3057" s="221" t="str">
        <f t="shared" si="150"/>
        <v/>
      </c>
      <c r="AA3057" s="216" t="str">
        <f>IF(ISNUMBER(J3057),IF(OR(F3057&lt;Soll_Ist_Vergleich!$C$4,F3057&gt;Soll_Ist_Vergleich!$C$5,I3057&lt;Soll_Ist_Vergleich!$C$4,I3057&gt;Soll_Ist_Vergleich!$C$5,O3057&lt;Soll_Ist_Vergleich!$C$4,O3057&gt;Soll_Ist_Vergleich!$C$5),"Datum überprüfen",""),"")</f>
        <v/>
      </c>
    </row>
    <row r="3058" spans="1:27" x14ac:dyDescent="0.2">
      <c r="A3058" s="243" t="str">
        <f>IF(ISBLANK(B3058),"",COUNTA(B$10:B3058))</f>
        <v/>
      </c>
      <c r="B3058" s="24"/>
      <c r="C3058" s="48"/>
      <c r="D3058" s="48"/>
      <c r="E3058" s="33"/>
      <c r="F3058" s="35"/>
      <c r="G3058" s="35"/>
      <c r="H3058" s="49"/>
      <c r="I3058" s="35"/>
      <c r="J3058" s="34"/>
      <c r="K3058" s="62"/>
      <c r="L3058" s="62"/>
      <c r="M3058" s="114"/>
      <c r="N3058" s="116"/>
      <c r="O3058" s="57"/>
      <c r="P3058" s="50"/>
      <c r="Q3058" s="34"/>
      <c r="R3058" s="48"/>
      <c r="T3058" s="231" t="str">
        <f t="shared" si="148"/>
        <v/>
      </c>
      <c r="U3058" s="230"/>
      <c r="W3058" s="221" t="str">
        <f t="shared" si="149"/>
        <v/>
      </c>
      <c r="X3058" s="221" t="str">
        <f t="shared" si="150"/>
        <v/>
      </c>
      <c r="AA3058" s="216" t="str">
        <f>IF(ISNUMBER(J3058),IF(OR(F3058&lt;Soll_Ist_Vergleich!$C$4,F3058&gt;Soll_Ist_Vergleich!$C$5,I3058&lt;Soll_Ist_Vergleich!$C$4,I3058&gt;Soll_Ist_Vergleich!$C$5,O3058&lt;Soll_Ist_Vergleich!$C$4,O3058&gt;Soll_Ist_Vergleich!$C$5),"Datum überprüfen",""),"")</f>
        <v/>
      </c>
    </row>
    <row r="3059" spans="1:27" x14ac:dyDescent="0.2">
      <c r="A3059" s="243" t="str">
        <f>IF(ISBLANK(B3059),"",COUNTA(B$10:B3059))</f>
        <v/>
      </c>
      <c r="B3059" s="24"/>
      <c r="C3059" s="48"/>
      <c r="D3059" s="48"/>
      <c r="E3059" s="33"/>
      <c r="F3059" s="35"/>
      <c r="G3059" s="35"/>
      <c r="H3059" s="49"/>
      <c r="I3059" s="35"/>
      <c r="J3059" s="34"/>
      <c r="K3059" s="62"/>
      <c r="L3059" s="62"/>
      <c r="M3059" s="114"/>
      <c r="N3059" s="116"/>
      <c r="O3059" s="57"/>
      <c r="P3059" s="50"/>
      <c r="Q3059" s="34"/>
      <c r="R3059" s="48"/>
      <c r="T3059" s="231" t="str">
        <f t="shared" si="148"/>
        <v/>
      </c>
      <c r="U3059" s="230"/>
      <c r="W3059" s="221" t="str">
        <f t="shared" si="149"/>
        <v/>
      </c>
      <c r="X3059" s="221" t="str">
        <f t="shared" si="150"/>
        <v/>
      </c>
      <c r="AA3059" s="216" t="str">
        <f>IF(ISNUMBER(J3059),IF(OR(F3059&lt;Soll_Ist_Vergleich!$C$4,F3059&gt;Soll_Ist_Vergleich!$C$5,I3059&lt;Soll_Ist_Vergleich!$C$4,I3059&gt;Soll_Ist_Vergleich!$C$5,O3059&lt;Soll_Ist_Vergleich!$C$4,O3059&gt;Soll_Ist_Vergleich!$C$5),"Datum überprüfen",""),"")</f>
        <v/>
      </c>
    </row>
    <row r="3060" spans="1:27" x14ac:dyDescent="0.2">
      <c r="A3060" s="243" t="str">
        <f>IF(ISBLANK(B3060),"",COUNTA(B$10:B3060))</f>
        <v/>
      </c>
      <c r="B3060" s="24"/>
      <c r="C3060" s="48"/>
      <c r="D3060" s="48"/>
      <c r="E3060" s="33"/>
      <c r="F3060" s="35"/>
      <c r="G3060" s="35"/>
      <c r="H3060" s="49"/>
      <c r="I3060" s="35"/>
      <c r="J3060" s="34"/>
      <c r="K3060" s="62"/>
      <c r="L3060" s="62"/>
      <c r="M3060" s="114"/>
      <c r="N3060" s="116"/>
      <c r="O3060" s="57"/>
      <c r="P3060" s="50"/>
      <c r="Q3060" s="34"/>
      <c r="R3060" s="48"/>
      <c r="T3060" s="231" t="str">
        <f t="shared" si="148"/>
        <v/>
      </c>
      <c r="U3060" s="230"/>
      <c r="W3060" s="221" t="str">
        <f t="shared" si="149"/>
        <v/>
      </c>
      <c r="X3060" s="221" t="str">
        <f t="shared" si="150"/>
        <v/>
      </c>
      <c r="AA3060" s="216" t="str">
        <f>IF(ISNUMBER(J3060),IF(OR(F3060&lt;Soll_Ist_Vergleich!$C$4,F3060&gt;Soll_Ist_Vergleich!$C$5,I3060&lt;Soll_Ist_Vergleich!$C$4,I3060&gt;Soll_Ist_Vergleich!$C$5,O3060&lt;Soll_Ist_Vergleich!$C$4,O3060&gt;Soll_Ist_Vergleich!$C$5),"Datum überprüfen",""),"")</f>
        <v/>
      </c>
    </row>
    <row r="3061" spans="1:27" x14ac:dyDescent="0.2">
      <c r="A3061" s="243" t="str">
        <f>IF(ISBLANK(B3061),"",COUNTA(B$10:B3061))</f>
        <v/>
      </c>
      <c r="B3061" s="24"/>
      <c r="C3061" s="48"/>
      <c r="D3061" s="48"/>
      <c r="E3061" s="33"/>
      <c r="F3061" s="35"/>
      <c r="G3061" s="35"/>
      <c r="H3061" s="49"/>
      <c r="I3061" s="35"/>
      <c r="J3061" s="34"/>
      <c r="K3061" s="62"/>
      <c r="L3061" s="62"/>
      <c r="M3061" s="114"/>
      <c r="N3061" s="116"/>
      <c r="O3061" s="57"/>
      <c r="P3061" s="50"/>
      <c r="Q3061" s="34"/>
      <c r="R3061" s="48"/>
      <c r="T3061" s="231" t="str">
        <f t="shared" si="148"/>
        <v/>
      </c>
      <c r="U3061" s="230"/>
      <c r="W3061" s="221" t="str">
        <f t="shared" si="149"/>
        <v/>
      </c>
      <c r="X3061" s="221" t="str">
        <f t="shared" si="150"/>
        <v/>
      </c>
      <c r="AA3061" s="216" t="str">
        <f>IF(ISNUMBER(J3061),IF(OR(F3061&lt;Soll_Ist_Vergleich!$C$4,F3061&gt;Soll_Ist_Vergleich!$C$5,I3061&lt;Soll_Ist_Vergleich!$C$4,I3061&gt;Soll_Ist_Vergleich!$C$5,O3061&lt;Soll_Ist_Vergleich!$C$4,O3061&gt;Soll_Ist_Vergleich!$C$5),"Datum überprüfen",""),"")</f>
        <v/>
      </c>
    </row>
    <row r="3062" spans="1:27" x14ac:dyDescent="0.2">
      <c r="A3062" s="243" t="str">
        <f>IF(ISBLANK(B3062),"",COUNTA(B$10:B3062))</f>
        <v/>
      </c>
      <c r="B3062" s="24"/>
      <c r="C3062" s="48"/>
      <c r="D3062" s="48"/>
      <c r="E3062" s="33"/>
      <c r="F3062" s="35"/>
      <c r="G3062" s="35"/>
      <c r="H3062" s="49"/>
      <c r="I3062" s="35"/>
      <c r="J3062" s="34"/>
      <c r="K3062" s="62"/>
      <c r="L3062" s="62"/>
      <c r="M3062" s="114"/>
      <c r="N3062" s="116"/>
      <c r="O3062" s="57"/>
      <c r="P3062" s="50"/>
      <c r="Q3062" s="34"/>
      <c r="R3062" s="48"/>
      <c r="T3062" s="231" t="str">
        <f t="shared" si="148"/>
        <v/>
      </c>
      <c r="U3062" s="230"/>
      <c r="W3062" s="221" t="str">
        <f t="shared" si="149"/>
        <v/>
      </c>
      <c r="X3062" s="221" t="str">
        <f t="shared" si="150"/>
        <v/>
      </c>
      <c r="AA3062" s="216" t="str">
        <f>IF(ISNUMBER(J3062),IF(OR(F3062&lt;Soll_Ist_Vergleich!$C$4,F3062&gt;Soll_Ist_Vergleich!$C$5,I3062&lt;Soll_Ist_Vergleich!$C$4,I3062&gt;Soll_Ist_Vergleich!$C$5,O3062&lt;Soll_Ist_Vergleich!$C$4,O3062&gt;Soll_Ist_Vergleich!$C$5),"Datum überprüfen",""),"")</f>
        <v/>
      </c>
    </row>
    <row r="3063" spans="1:27" x14ac:dyDescent="0.2">
      <c r="A3063" s="243" t="str">
        <f>IF(ISBLANK(B3063),"",COUNTA(B$10:B3063))</f>
        <v/>
      </c>
      <c r="B3063" s="24"/>
      <c r="C3063" s="48"/>
      <c r="D3063" s="48"/>
      <c r="E3063" s="33"/>
      <c r="F3063" s="35"/>
      <c r="G3063" s="35"/>
      <c r="H3063" s="49"/>
      <c r="I3063" s="35"/>
      <c r="J3063" s="34"/>
      <c r="K3063" s="62"/>
      <c r="L3063" s="62"/>
      <c r="M3063" s="114"/>
      <c r="N3063" s="116"/>
      <c r="O3063" s="57"/>
      <c r="P3063" s="50"/>
      <c r="Q3063" s="34"/>
      <c r="R3063" s="48"/>
      <c r="T3063" s="231" t="str">
        <f t="shared" si="148"/>
        <v/>
      </c>
      <c r="U3063" s="230"/>
      <c r="W3063" s="221" t="str">
        <f t="shared" si="149"/>
        <v/>
      </c>
      <c r="X3063" s="221" t="str">
        <f t="shared" si="150"/>
        <v/>
      </c>
      <c r="AA3063" s="216" t="str">
        <f>IF(ISNUMBER(J3063),IF(OR(F3063&lt;Soll_Ist_Vergleich!$C$4,F3063&gt;Soll_Ist_Vergleich!$C$5,I3063&lt;Soll_Ist_Vergleich!$C$4,I3063&gt;Soll_Ist_Vergleich!$C$5,O3063&lt;Soll_Ist_Vergleich!$C$4,O3063&gt;Soll_Ist_Vergleich!$C$5),"Datum überprüfen",""),"")</f>
        <v/>
      </c>
    </row>
    <row r="3064" spans="1:27" x14ac:dyDescent="0.2">
      <c r="A3064" s="243" t="str">
        <f>IF(ISBLANK(B3064),"",COUNTA(B$10:B3064))</f>
        <v/>
      </c>
      <c r="B3064" s="24"/>
      <c r="C3064" s="48"/>
      <c r="D3064" s="48"/>
      <c r="E3064" s="33"/>
      <c r="F3064" s="35"/>
      <c r="G3064" s="35"/>
      <c r="H3064" s="49"/>
      <c r="I3064" s="35"/>
      <c r="J3064" s="34"/>
      <c r="K3064" s="62"/>
      <c r="L3064" s="62"/>
      <c r="M3064" s="114"/>
      <c r="N3064" s="116"/>
      <c r="O3064" s="57"/>
      <c r="P3064" s="50"/>
      <c r="Q3064" s="34"/>
      <c r="R3064" s="48"/>
      <c r="T3064" s="231" t="str">
        <f t="shared" si="148"/>
        <v/>
      </c>
      <c r="U3064" s="230"/>
      <c r="W3064" s="221" t="str">
        <f t="shared" si="149"/>
        <v/>
      </c>
      <c r="X3064" s="221" t="str">
        <f t="shared" si="150"/>
        <v/>
      </c>
      <c r="AA3064" s="216" t="str">
        <f>IF(ISNUMBER(J3064),IF(OR(F3064&lt;Soll_Ist_Vergleich!$C$4,F3064&gt;Soll_Ist_Vergleich!$C$5,I3064&lt;Soll_Ist_Vergleich!$C$4,I3064&gt;Soll_Ist_Vergleich!$C$5,O3064&lt;Soll_Ist_Vergleich!$C$4,O3064&gt;Soll_Ist_Vergleich!$C$5),"Datum überprüfen",""),"")</f>
        <v/>
      </c>
    </row>
    <row r="3065" spans="1:27" x14ac:dyDescent="0.2">
      <c r="A3065" s="243" t="str">
        <f>IF(ISBLANK(B3065),"",COUNTA(B$10:B3065))</f>
        <v/>
      </c>
      <c r="B3065" s="24"/>
      <c r="C3065" s="48"/>
      <c r="D3065" s="48"/>
      <c r="E3065" s="33"/>
      <c r="F3065" s="35"/>
      <c r="G3065" s="35"/>
      <c r="H3065" s="49"/>
      <c r="I3065" s="35"/>
      <c r="J3065" s="34"/>
      <c r="K3065" s="62"/>
      <c r="L3065" s="62"/>
      <c r="M3065" s="114"/>
      <c r="N3065" s="116"/>
      <c r="O3065" s="57"/>
      <c r="P3065" s="50"/>
      <c r="Q3065" s="34"/>
      <c r="R3065" s="48"/>
      <c r="T3065" s="231" t="str">
        <f t="shared" si="148"/>
        <v/>
      </c>
      <c r="U3065" s="230"/>
      <c r="W3065" s="221" t="str">
        <f t="shared" si="149"/>
        <v/>
      </c>
      <c r="X3065" s="221" t="str">
        <f t="shared" si="150"/>
        <v/>
      </c>
      <c r="AA3065" s="216" t="str">
        <f>IF(ISNUMBER(J3065),IF(OR(F3065&lt;Soll_Ist_Vergleich!$C$4,F3065&gt;Soll_Ist_Vergleich!$C$5,I3065&lt;Soll_Ist_Vergleich!$C$4,I3065&gt;Soll_Ist_Vergleich!$C$5,O3065&lt;Soll_Ist_Vergleich!$C$4,O3065&gt;Soll_Ist_Vergleich!$C$5),"Datum überprüfen",""),"")</f>
        <v/>
      </c>
    </row>
    <row r="3066" spans="1:27" x14ac:dyDescent="0.2">
      <c r="A3066" s="243" t="str">
        <f>IF(ISBLANK(B3066),"",COUNTA(B$10:B3066))</f>
        <v/>
      </c>
      <c r="B3066" s="24"/>
      <c r="C3066" s="48"/>
      <c r="D3066" s="48"/>
      <c r="E3066" s="33"/>
      <c r="F3066" s="35"/>
      <c r="G3066" s="35"/>
      <c r="H3066" s="49"/>
      <c r="I3066" s="35"/>
      <c r="J3066" s="34"/>
      <c r="K3066" s="62"/>
      <c r="L3066" s="62"/>
      <c r="M3066" s="114"/>
      <c r="N3066" s="116"/>
      <c r="O3066" s="57"/>
      <c r="P3066" s="50"/>
      <c r="Q3066" s="34"/>
      <c r="R3066" s="48"/>
      <c r="T3066" s="231" t="str">
        <f t="shared" ref="T3066:T3129" si="151">IF(ISNUMBER(Q3066),Q3066-S3066,"")</f>
        <v/>
      </c>
      <c r="U3066" s="230"/>
      <c r="W3066" s="221" t="str">
        <f t="shared" ref="W3066:W3129" si="152">IF(ISNUMBER(J3066),ROUND(J3066/(1+L3066/100)*(1-K3066/100),2),"")</f>
        <v/>
      </c>
      <c r="X3066" s="221" t="str">
        <f t="shared" ref="X3066:X3129" si="153">IF(ISNUMBER(J3066),ROUND(J3066/(1+L3066/100),2),"")</f>
        <v/>
      </c>
      <c r="AA3066" s="216" t="str">
        <f>IF(ISNUMBER(J3066),IF(OR(F3066&lt;Soll_Ist_Vergleich!$C$4,F3066&gt;Soll_Ist_Vergleich!$C$5,I3066&lt;Soll_Ist_Vergleich!$C$4,I3066&gt;Soll_Ist_Vergleich!$C$5,O3066&lt;Soll_Ist_Vergleich!$C$4,O3066&gt;Soll_Ist_Vergleich!$C$5),"Datum überprüfen",""),"")</f>
        <v/>
      </c>
    </row>
    <row r="3067" spans="1:27" x14ac:dyDescent="0.2">
      <c r="A3067" s="243" t="str">
        <f>IF(ISBLANK(B3067),"",COUNTA(B$10:B3067))</f>
        <v/>
      </c>
      <c r="B3067" s="24"/>
      <c r="C3067" s="48"/>
      <c r="D3067" s="48"/>
      <c r="E3067" s="33"/>
      <c r="F3067" s="35"/>
      <c r="G3067" s="35"/>
      <c r="H3067" s="49"/>
      <c r="I3067" s="35"/>
      <c r="J3067" s="34"/>
      <c r="K3067" s="62"/>
      <c r="L3067" s="62"/>
      <c r="M3067" s="114"/>
      <c r="N3067" s="116"/>
      <c r="O3067" s="57"/>
      <c r="P3067" s="50"/>
      <c r="Q3067" s="34"/>
      <c r="R3067" s="48"/>
      <c r="T3067" s="231" t="str">
        <f t="shared" si="151"/>
        <v/>
      </c>
      <c r="U3067" s="230"/>
      <c r="W3067" s="221" t="str">
        <f t="shared" si="152"/>
        <v/>
      </c>
      <c r="X3067" s="221" t="str">
        <f t="shared" si="153"/>
        <v/>
      </c>
      <c r="AA3067" s="216" t="str">
        <f>IF(ISNUMBER(J3067),IF(OR(F3067&lt;Soll_Ist_Vergleich!$C$4,F3067&gt;Soll_Ist_Vergleich!$C$5,I3067&lt;Soll_Ist_Vergleich!$C$4,I3067&gt;Soll_Ist_Vergleich!$C$5,O3067&lt;Soll_Ist_Vergleich!$C$4,O3067&gt;Soll_Ist_Vergleich!$C$5),"Datum überprüfen",""),"")</f>
        <v/>
      </c>
    </row>
    <row r="3068" spans="1:27" x14ac:dyDescent="0.2">
      <c r="A3068" s="243" t="str">
        <f>IF(ISBLANK(B3068),"",COUNTA(B$10:B3068))</f>
        <v/>
      </c>
      <c r="B3068" s="24"/>
      <c r="C3068" s="48"/>
      <c r="D3068" s="48"/>
      <c r="E3068" s="33"/>
      <c r="F3068" s="35"/>
      <c r="G3068" s="35"/>
      <c r="H3068" s="49"/>
      <c r="I3068" s="35"/>
      <c r="J3068" s="34"/>
      <c r="K3068" s="62"/>
      <c r="L3068" s="62"/>
      <c r="M3068" s="114"/>
      <c r="N3068" s="116"/>
      <c r="O3068" s="57"/>
      <c r="P3068" s="50"/>
      <c r="Q3068" s="34"/>
      <c r="R3068" s="48"/>
      <c r="T3068" s="231" t="str">
        <f t="shared" si="151"/>
        <v/>
      </c>
      <c r="U3068" s="230"/>
      <c r="W3068" s="221" t="str">
        <f t="shared" si="152"/>
        <v/>
      </c>
      <c r="X3068" s="221" t="str">
        <f t="shared" si="153"/>
        <v/>
      </c>
      <c r="AA3068" s="216" t="str">
        <f>IF(ISNUMBER(J3068),IF(OR(F3068&lt;Soll_Ist_Vergleich!$C$4,F3068&gt;Soll_Ist_Vergleich!$C$5,I3068&lt;Soll_Ist_Vergleich!$C$4,I3068&gt;Soll_Ist_Vergleich!$C$5,O3068&lt;Soll_Ist_Vergleich!$C$4,O3068&gt;Soll_Ist_Vergleich!$C$5),"Datum überprüfen",""),"")</f>
        <v/>
      </c>
    </row>
    <row r="3069" spans="1:27" x14ac:dyDescent="0.2">
      <c r="A3069" s="243" t="str">
        <f>IF(ISBLANK(B3069),"",COUNTA(B$10:B3069))</f>
        <v/>
      </c>
      <c r="B3069" s="24"/>
      <c r="C3069" s="48"/>
      <c r="D3069" s="48"/>
      <c r="E3069" s="33"/>
      <c r="F3069" s="35"/>
      <c r="G3069" s="35"/>
      <c r="H3069" s="49"/>
      <c r="I3069" s="35"/>
      <c r="J3069" s="34"/>
      <c r="K3069" s="62"/>
      <c r="L3069" s="62"/>
      <c r="M3069" s="114"/>
      <c r="N3069" s="116"/>
      <c r="O3069" s="57"/>
      <c r="P3069" s="50"/>
      <c r="Q3069" s="34"/>
      <c r="R3069" s="48"/>
      <c r="T3069" s="231" t="str">
        <f t="shared" si="151"/>
        <v/>
      </c>
      <c r="U3069" s="230"/>
      <c r="W3069" s="221" t="str">
        <f t="shared" si="152"/>
        <v/>
      </c>
      <c r="X3069" s="221" t="str">
        <f t="shared" si="153"/>
        <v/>
      </c>
      <c r="AA3069" s="216" t="str">
        <f>IF(ISNUMBER(J3069),IF(OR(F3069&lt;Soll_Ist_Vergleich!$C$4,F3069&gt;Soll_Ist_Vergleich!$C$5,I3069&lt;Soll_Ist_Vergleich!$C$4,I3069&gt;Soll_Ist_Vergleich!$C$5,O3069&lt;Soll_Ist_Vergleich!$C$4,O3069&gt;Soll_Ist_Vergleich!$C$5),"Datum überprüfen",""),"")</f>
        <v/>
      </c>
    </row>
    <row r="3070" spans="1:27" x14ac:dyDescent="0.2">
      <c r="A3070" s="243" t="str">
        <f>IF(ISBLANK(B3070),"",COUNTA(B$10:B3070))</f>
        <v/>
      </c>
      <c r="B3070" s="24"/>
      <c r="C3070" s="48"/>
      <c r="D3070" s="48"/>
      <c r="E3070" s="33"/>
      <c r="F3070" s="35"/>
      <c r="G3070" s="35"/>
      <c r="H3070" s="49"/>
      <c r="I3070" s="35"/>
      <c r="J3070" s="34"/>
      <c r="K3070" s="62"/>
      <c r="L3070" s="62"/>
      <c r="M3070" s="114"/>
      <c r="N3070" s="116"/>
      <c r="O3070" s="57"/>
      <c r="P3070" s="50"/>
      <c r="Q3070" s="34"/>
      <c r="R3070" s="48"/>
      <c r="T3070" s="231" t="str">
        <f t="shared" si="151"/>
        <v/>
      </c>
      <c r="U3070" s="230"/>
      <c r="W3070" s="221" t="str">
        <f t="shared" si="152"/>
        <v/>
      </c>
      <c r="X3070" s="221" t="str">
        <f t="shared" si="153"/>
        <v/>
      </c>
      <c r="AA3070" s="216" t="str">
        <f>IF(ISNUMBER(J3070),IF(OR(F3070&lt;Soll_Ist_Vergleich!$C$4,F3070&gt;Soll_Ist_Vergleich!$C$5,I3070&lt;Soll_Ist_Vergleich!$C$4,I3070&gt;Soll_Ist_Vergleich!$C$5,O3070&lt;Soll_Ist_Vergleich!$C$4,O3070&gt;Soll_Ist_Vergleich!$C$5),"Datum überprüfen",""),"")</f>
        <v/>
      </c>
    </row>
    <row r="3071" spans="1:27" x14ac:dyDescent="0.2">
      <c r="A3071" s="243" t="str">
        <f>IF(ISBLANK(B3071),"",COUNTA(B$10:B3071))</f>
        <v/>
      </c>
      <c r="B3071" s="24"/>
      <c r="C3071" s="48"/>
      <c r="D3071" s="48"/>
      <c r="E3071" s="33"/>
      <c r="F3071" s="35"/>
      <c r="G3071" s="35"/>
      <c r="H3071" s="49"/>
      <c r="I3071" s="35"/>
      <c r="J3071" s="34"/>
      <c r="K3071" s="62"/>
      <c r="L3071" s="62"/>
      <c r="M3071" s="114"/>
      <c r="N3071" s="116"/>
      <c r="O3071" s="57"/>
      <c r="P3071" s="50"/>
      <c r="Q3071" s="34"/>
      <c r="R3071" s="48"/>
      <c r="T3071" s="231" t="str">
        <f t="shared" si="151"/>
        <v/>
      </c>
      <c r="U3071" s="230"/>
      <c r="W3071" s="221" t="str">
        <f t="shared" si="152"/>
        <v/>
      </c>
      <c r="X3071" s="221" t="str">
        <f t="shared" si="153"/>
        <v/>
      </c>
      <c r="AA3071" s="216" t="str">
        <f>IF(ISNUMBER(J3071),IF(OR(F3071&lt;Soll_Ist_Vergleich!$C$4,F3071&gt;Soll_Ist_Vergleich!$C$5,I3071&lt;Soll_Ist_Vergleich!$C$4,I3071&gt;Soll_Ist_Vergleich!$C$5,O3071&lt;Soll_Ist_Vergleich!$C$4,O3071&gt;Soll_Ist_Vergleich!$C$5),"Datum überprüfen",""),"")</f>
        <v/>
      </c>
    </row>
    <row r="3072" spans="1:27" x14ac:dyDescent="0.2">
      <c r="A3072" s="243" t="str">
        <f>IF(ISBLANK(B3072),"",COUNTA(B$10:B3072))</f>
        <v/>
      </c>
      <c r="B3072" s="24"/>
      <c r="C3072" s="48"/>
      <c r="D3072" s="48"/>
      <c r="E3072" s="33"/>
      <c r="F3072" s="35"/>
      <c r="G3072" s="35"/>
      <c r="H3072" s="49"/>
      <c r="I3072" s="35"/>
      <c r="J3072" s="34"/>
      <c r="K3072" s="62"/>
      <c r="L3072" s="62"/>
      <c r="M3072" s="114"/>
      <c r="N3072" s="116"/>
      <c r="O3072" s="57"/>
      <c r="P3072" s="50"/>
      <c r="Q3072" s="34"/>
      <c r="R3072" s="48"/>
      <c r="T3072" s="231" t="str">
        <f t="shared" si="151"/>
        <v/>
      </c>
      <c r="U3072" s="230"/>
      <c r="W3072" s="221" t="str">
        <f t="shared" si="152"/>
        <v/>
      </c>
      <c r="X3072" s="221" t="str">
        <f t="shared" si="153"/>
        <v/>
      </c>
      <c r="AA3072" s="216" t="str">
        <f>IF(ISNUMBER(J3072),IF(OR(F3072&lt;Soll_Ist_Vergleich!$C$4,F3072&gt;Soll_Ist_Vergleich!$C$5,I3072&lt;Soll_Ist_Vergleich!$C$4,I3072&gt;Soll_Ist_Vergleich!$C$5,O3072&lt;Soll_Ist_Vergleich!$C$4,O3072&gt;Soll_Ist_Vergleich!$C$5),"Datum überprüfen",""),"")</f>
        <v/>
      </c>
    </row>
    <row r="3073" spans="1:27" x14ac:dyDescent="0.2">
      <c r="A3073" s="243" t="str">
        <f>IF(ISBLANK(B3073),"",COUNTA(B$10:B3073))</f>
        <v/>
      </c>
      <c r="B3073" s="24"/>
      <c r="C3073" s="48"/>
      <c r="D3073" s="48"/>
      <c r="E3073" s="33"/>
      <c r="F3073" s="35"/>
      <c r="G3073" s="35"/>
      <c r="H3073" s="49"/>
      <c r="I3073" s="35"/>
      <c r="J3073" s="34"/>
      <c r="K3073" s="62"/>
      <c r="L3073" s="62"/>
      <c r="M3073" s="114"/>
      <c r="N3073" s="116"/>
      <c r="O3073" s="57"/>
      <c r="P3073" s="50"/>
      <c r="Q3073" s="34"/>
      <c r="R3073" s="48"/>
      <c r="T3073" s="231" t="str">
        <f t="shared" si="151"/>
        <v/>
      </c>
      <c r="U3073" s="230"/>
      <c r="W3073" s="221" t="str">
        <f t="shared" si="152"/>
        <v/>
      </c>
      <c r="X3073" s="221" t="str">
        <f t="shared" si="153"/>
        <v/>
      </c>
      <c r="AA3073" s="216" t="str">
        <f>IF(ISNUMBER(J3073),IF(OR(F3073&lt;Soll_Ist_Vergleich!$C$4,F3073&gt;Soll_Ist_Vergleich!$C$5,I3073&lt;Soll_Ist_Vergleich!$C$4,I3073&gt;Soll_Ist_Vergleich!$C$5,O3073&lt;Soll_Ist_Vergleich!$C$4,O3073&gt;Soll_Ist_Vergleich!$C$5),"Datum überprüfen",""),"")</f>
        <v/>
      </c>
    </row>
    <row r="3074" spans="1:27" x14ac:dyDescent="0.2">
      <c r="A3074" s="243" t="str">
        <f>IF(ISBLANK(B3074),"",COUNTA(B$10:B3074))</f>
        <v/>
      </c>
      <c r="B3074" s="24"/>
      <c r="C3074" s="48"/>
      <c r="D3074" s="48"/>
      <c r="E3074" s="33"/>
      <c r="F3074" s="35"/>
      <c r="G3074" s="35"/>
      <c r="H3074" s="49"/>
      <c r="I3074" s="35"/>
      <c r="J3074" s="34"/>
      <c r="K3074" s="62"/>
      <c r="L3074" s="62"/>
      <c r="M3074" s="114"/>
      <c r="N3074" s="116"/>
      <c r="O3074" s="57"/>
      <c r="P3074" s="50"/>
      <c r="Q3074" s="34"/>
      <c r="R3074" s="48"/>
      <c r="T3074" s="231" t="str">
        <f t="shared" si="151"/>
        <v/>
      </c>
      <c r="U3074" s="230"/>
      <c r="W3074" s="221" t="str">
        <f t="shared" si="152"/>
        <v/>
      </c>
      <c r="X3074" s="221" t="str">
        <f t="shared" si="153"/>
        <v/>
      </c>
      <c r="AA3074" s="216" t="str">
        <f>IF(ISNUMBER(J3074),IF(OR(F3074&lt;Soll_Ist_Vergleich!$C$4,F3074&gt;Soll_Ist_Vergleich!$C$5,I3074&lt;Soll_Ist_Vergleich!$C$4,I3074&gt;Soll_Ist_Vergleich!$C$5,O3074&lt;Soll_Ist_Vergleich!$C$4,O3074&gt;Soll_Ist_Vergleich!$C$5),"Datum überprüfen",""),"")</f>
        <v/>
      </c>
    </row>
    <row r="3075" spans="1:27" x14ac:dyDescent="0.2">
      <c r="A3075" s="243" t="str">
        <f>IF(ISBLANK(B3075),"",COUNTA(B$10:B3075))</f>
        <v/>
      </c>
      <c r="B3075" s="24"/>
      <c r="C3075" s="48"/>
      <c r="D3075" s="48"/>
      <c r="E3075" s="33"/>
      <c r="F3075" s="35"/>
      <c r="G3075" s="35"/>
      <c r="H3075" s="49"/>
      <c r="I3075" s="35"/>
      <c r="J3075" s="34"/>
      <c r="K3075" s="62"/>
      <c r="L3075" s="62"/>
      <c r="M3075" s="114"/>
      <c r="N3075" s="116"/>
      <c r="O3075" s="57"/>
      <c r="P3075" s="50"/>
      <c r="Q3075" s="34"/>
      <c r="R3075" s="48"/>
      <c r="T3075" s="231" t="str">
        <f t="shared" si="151"/>
        <v/>
      </c>
      <c r="U3075" s="230"/>
      <c r="W3075" s="221" t="str">
        <f t="shared" si="152"/>
        <v/>
      </c>
      <c r="X3075" s="221" t="str">
        <f t="shared" si="153"/>
        <v/>
      </c>
      <c r="AA3075" s="216" t="str">
        <f>IF(ISNUMBER(J3075),IF(OR(F3075&lt;Soll_Ist_Vergleich!$C$4,F3075&gt;Soll_Ist_Vergleich!$C$5,I3075&lt;Soll_Ist_Vergleich!$C$4,I3075&gt;Soll_Ist_Vergleich!$C$5,O3075&lt;Soll_Ist_Vergleich!$C$4,O3075&gt;Soll_Ist_Vergleich!$C$5),"Datum überprüfen",""),"")</f>
        <v/>
      </c>
    </row>
    <row r="3076" spans="1:27" x14ac:dyDescent="0.2">
      <c r="A3076" s="243" t="str">
        <f>IF(ISBLANK(B3076),"",COUNTA(B$10:B3076))</f>
        <v/>
      </c>
      <c r="B3076" s="24"/>
      <c r="C3076" s="48"/>
      <c r="D3076" s="48"/>
      <c r="E3076" s="33"/>
      <c r="F3076" s="35"/>
      <c r="G3076" s="35"/>
      <c r="H3076" s="49"/>
      <c r="I3076" s="35"/>
      <c r="J3076" s="34"/>
      <c r="K3076" s="62"/>
      <c r="L3076" s="62"/>
      <c r="M3076" s="114"/>
      <c r="N3076" s="116"/>
      <c r="O3076" s="57"/>
      <c r="P3076" s="50"/>
      <c r="Q3076" s="34"/>
      <c r="R3076" s="48"/>
      <c r="T3076" s="231" t="str">
        <f t="shared" si="151"/>
        <v/>
      </c>
      <c r="U3076" s="230"/>
      <c r="W3076" s="221" t="str">
        <f t="shared" si="152"/>
        <v/>
      </c>
      <c r="X3076" s="221" t="str">
        <f t="shared" si="153"/>
        <v/>
      </c>
      <c r="AA3076" s="216" t="str">
        <f>IF(ISNUMBER(J3076),IF(OR(F3076&lt;Soll_Ist_Vergleich!$C$4,F3076&gt;Soll_Ist_Vergleich!$C$5,I3076&lt;Soll_Ist_Vergleich!$C$4,I3076&gt;Soll_Ist_Vergleich!$C$5,O3076&lt;Soll_Ist_Vergleich!$C$4,O3076&gt;Soll_Ist_Vergleich!$C$5),"Datum überprüfen",""),"")</f>
        <v/>
      </c>
    </row>
    <row r="3077" spans="1:27" x14ac:dyDescent="0.2">
      <c r="A3077" s="243" t="str">
        <f>IF(ISBLANK(B3077),"",COUNTA(B$10:B3077))</f>
        <v/>
      </c>
      <c r="B3077" s="24"/>
      <c r="C3077" s="48"/>
      <c r="D3077" s="48"/>
      <c r="E3077" s="33"/>
      <c r="F3077" s="35"/>
      <c r="G3077" s="35"/>
      <c r="H3077" s="49"/>
      <c r="I3077" s="35"/>
      <c r="J3077" s="34"/>
      <c r="K3077" s="62"/>
      <c r="L3077" s="62"/>
      <c r="M3077" s="114"/>
      <c r="N3077" s="116"/>
      <c r="O3077" s="57"/>
      <c r="P3077" s="50"/>
      <c r="Q3077" s="34"/>
      <c r="R3077" s="48"/>
      <c r="T3077" s="231" t="str">
        <f t="shared" si="151"/>
        <v/>
      </c>
      <c r="U3077" s="230"/>
      <c r="W3077" s="221" t="str">
        <f t="shared" si="152"/>
        <v/>
      </c>
      <c r="X3077" s="221" t="str">
        <f t="shared" si="153"/>
        <v/>
      </c>
      <c r="AA3077" s="216" t="str">
        <f>IF(ISNUMBER(J3077),IF(OR(F3077&lt;Soll_Ist_Vergleich!$C$4,F3077&gt;Soll_Ist_Vergleich!$C$5,I3077&lt;Soll_Ist_Vergleich!$C$4,I3077&gt;Soll_Ist_Vergleich!$C$5,O3077&lt;Soll_Ist_Vergleich!$C$4,O3077&gt;Soll_Ist_Vergleich!$C$5),"Datum überprüfen",""),"")</f>
        <v/>
      </c>
    </row>
    <row r="3078" spans="1:27" x14ac:dyDescent="0.2">
      <c r="A3078" s="243" t="str">
        <f>IF(ISBLANK(B3078),"",COUNTA(B$10:B3078))</f>
        <v/>
      </c>
      <c r="B3078" s="24"/>
      <c r="C3078" s="48"/>
      <c r="D3078" s="48"/>
      <c r="E3078" s="33"/>
      <c r="F3078" s="35"/>
      <c r="G3078" s="35"/>
      <c r="H3078" s="49"/>
      <c r="I3078" s="35"/>
      <c r="J3078" s="34"/>
      <c r="K3078" s="62"/>
      <c r="L3078" s="62"/>
      <c r="M3078" s="114"/>
      <c r="N3078" s="116"/>
      <c r="O3078" s="57"/>
      <c r="P3078" s="50"/>
      <c r="Q3078" s="34"/>
      <c r="R3078" s="48"/>
      <c r="T3078" s="231" t="str">
        <f t="shared" si="151"/>
        <v/>
      </c>
      <c r="U3078" s="230"/>
      <c r="W3078" s="221" t="str">
        <f t="shared" si="152"/>
        <v/>
      </c>
      <c r="X3078" s="221" t="str">
        <f t="shared" si="153"/>
        <v/>
      </c>
      <c r="AA3078" s="216" t="str">
        <f>IF(ISNUMBER(J3078),IF(OR(F3078&lt;Soll_Ist_Vergleich!$C$4,F3078&gt;Soll_Ist_Vergleich!$C$5,I3078&lt;Soll_Ist_Vergleich!$C$4,I3078&gt;Soll_Ist_Vergleich!$C$5,O3078&lt;Soll_Ist_Vergleich!$C$4,O3078&gt;Soll_Ist_Vergleich!$C$5),"Datum überprüfen",""),"")</f>
        <v/>
      </c>
    </row>
    <row r="3079" spans="1:27" x14ac:dyDescent="0.2">
      <c r="A3079" s="243" t="str">
        <f>IF(ISBLANK(B3079),"",COUNTA(B$10:B3079))</f>
        <v/>
      </c>
      <c r="B3079" s="24"/>
      <c r="C3079" s="48"/>
      <c r="D3079" s="48"/>
      <c r="E3079" s="33"/>
      <c r="F3079" s="35"/>
      <c r="G3079" s="35"/>
      <c r="H3079" s="49"/>
      <c r="I3079" s="35"/>
      <c r="J3079" s="34"/>
      <c r="K3079" s="62"/>
      <c r="L3079" s="62"/>
      <c r="M3079" s="114"/>
      <c r="N3079" s="116"/>
      <c r="O3079" s="57"/>
      <c r="P3079" s="50"/>
      <c r="Q3079" s="34"/>
      <c r="R3079" s="48"/>
      <c r="T3079" s="231" t="str">
        <f t="shared" si="151"/>
        <v/>
      </c>
      <c r="U3079" s="230"/>
      <c r="W3079" s="221" t="str">
        <f t="shared" si="152"/>
        <v/>
      </c>
      <c r="X3079" s="221" t="str">
        <f t="shared" si="153"/>
        <v/>
      </c>
      <c r="AA3079" s="216" t="str">
        <f>IF(ISNUMBER(J3079),IF(OR(F3079&lt;Soll_Ist_Vergleich!$C$4,F3079&gt;Soll_Ist_Vergleich!$C$5,I3079&lt;Soll_Ist_Vergleich!$C$4,I3079&gt;Soll_Ist_Vergleich!$C$5,O3079&lt;Soll_Ist_Vergleich!$C$4,O3079&gt;Soll_Ist_Vergleich!$C$5),"Datum überprüfen",""),"")</f>
        <v/>
      </c>
    </row>
    <row r="3080" spans="1:27" x14ac:dyDescent="0.2">
      <c r="A3080" s="243" t="str">
        <f>IF(ISBLANK(B3080),"",COUNTA(B$10:B3080))</f>
        <v/>
      </c>
      <c r="B3080" s="24"/>
      <c r="C3080" s="48"/>
      <c r="D3080" s="48"/>
      <c r="E3080" s="33"/>
      <c r="F3080" s="35"/>
      <c r="G3080" s="35"/>
      <c r="H3080" s="49"/>
      <c r="I3080" s="35"/>
      <c r="J3080" s="34"/>
      <c r="K3080" s="62"/>
      <c r="L3080" s="62"/>
      <c r="M3080" s="114"/>
      <c r="N3080" s="116"/>
      <c r="O3080" s="57"/>
      <c r="P3080" s="50"/>
      <c r="Q3080" s="34"/>
      <c r="R3080" s="48"/>
      <c r="T3080" s="231" t="str">
        <f t="shared" si="151"/>
        <v/>
      </c>
      <c r="U3080" s="230"/>
      <c r="W3080" s="221" t="str">
        <f t="shared" si="152"/>
        <v/>
      </c>
      <c r="X3080" s="221" t="str">
        <f t="shared" si="153"/>
        <v/>
      </c>
      <c r="AA3080" s="216" t="str">
        <f>IF(ISNUMBER(J3080),IF(OR(F3080&lt;Soll_Ist_Vergleich!$C$4,F3080&gt;Soll_Ist_Vergleich!$C$5,I3080&lt;Soll_Ist_Vergleich!$C$4,I3080&gt;Soll_Ist_Vergleich!$C$5,O3080&lt;Soll_Ist_Vergleich!$C$4,O3080&gt;Soll_Ist_Vergleich!$C$5),"Datum überprüfen",""),"")</f>
        <v/>
      </c>
    </row>
    <row r="3081" spans="1:27" x14ac:dyDescent="0.2">
      <c r="A3081" s="243" t="str">
        <f>IF(ISBLANK(B3081),"",COUNTA(B$10:B3081))</f>
        <v/>
      </c>
      <c r="B3081" s="24"/>
      <c r="C3081" s="48"/>
      <c r="D3081" s="48"/>
      <c r="E3081" s="33"/>
      <c r="F3081" s="35"/>
      <c r="G3081" s="35"/>
      <c r="H3081" s="49"/>
      <c r="I3081" s="35"/>
      <c r="J3081" s="34"/>
      <c r="K3081" s="62"/>
      <c r="L3081" s="62"/>
      <c r="M3081" s="114"/>
      <c r="N3081" s="116"/>
      <c r="O3081" s="57"/>
      <c r="P3081" s="50"/>
      <c r="Q3081" s="34"/>
      <c r="R3081" s="48"/>
      <c r="T3081" s="231" t="str">
        <f t="shared" si="151"/>
        <v/>
      </c>
      <c r="U3081" s="230"/>
      <c r="W3081" s="221" t="str">
        <f t="shared" si="152"/>
        <v/>
      </c>
      <c r="X3081" s="221" t="str">
        <f t="shared" si="153"/>
        <v/>
      </c>
      <c r="AA3081" s="216" t="str">
        <f>IF(ISNUMBER(J3081),IF(OR(F3081&lt;Soll_Ist_Vergleich!$C$4,F3081&gt;Soll_Ist_Vergleich!$C$5,I3081&lt;Soll_Ist_Vergleich!$C$4,I3081&gt;Soll_Ist_Vergleich!$C$5,O3081&lt;Soll_Ist_Vergleich!$C$4,O3081&gt;Soll_Ist_Vergleich!$C$5),"Datum überprüfen",""),"")</f>
        <v/>
      </c>
    </row>
    <row r="3082" spans="1:27" x14ac:dyDescent="0.2">
      <c r="A3082" s="243" t="str">
        <f>IF(ISBLANK(B3082),"",COUNTA(B$10:B3082))</f>
        <v/>
      </c>
      <c r="B3082" s="24"/>
      <c r="C3082" s="48"/>
      <c r="D3082" s="48"/>
      <c r="E3082" s="33"/>
      <c r="F3082" s="35"/>
      <c r="G3082" s="35"/>
      <c r="H3082" s="49"/>
      <c r="I3082" s="35"/>
      <c r="J3082" s="34"/>
      <c r="K3082" s="62"/>
      <c r="L3082" s="62"/>
      <c r="M3082" s="114"/>
      <c r="N3082" s="116"/>
      <c r="O3082" s="57"/>
      <c r="P3082" s="50"/>
      <c r="Q3082" s="34"/>
      <c r="R3082" s="48"/>
      <c r="T3082" s="231" t="str">
        <f t="shared" si="151"/>
        <v/>
      </c>
      <c r="U3082" s="230"/>
      <c r="W3082" s="221" t="str">
        <f t="shared" si="152"/>
        <v/>
      </c>
      <c r="X3082" s="221" t="str">
        <f t="shared" si="153"/>
        <v/>
      </c>
      <c r="AA3082" s="216" t="str">
        <f>IF(ISNUMBER(J3082),IF(OR(F3082&lt;Soll_Ist_Vergleich!$C$4,F3082&gt;Soll_Ist_Vergleich!$C$5,I3082&lt;Soll_Ist_Vergleich!$C$4,I3082&gt;Soll_Ist_Vergleich!$C$5,O3082&lt;Soll_Ist_Vergleich!$C$4,O3082&gt;Soll_Ist_Vergleich!$C$5),"Datum überprüfen",""),"")</f>
        <v/>
      </c>
    </row>
    <row r="3083" spans="1:27" x14ac:dyDescent="0.2">
      <c r="A3083" s="243" t="str">
        <f>IF(ISBLANK(B3083),"",COUNTA(B$10:B3083))</f>
        <v/>
      </c>
      <c r="B3083" s="24"/>
      <c r="C3083" s="48"/>
      <c r="D3083" s="48"/>
      <c r="E3083" s="33"/>
      <c r="F3083" s="35"/>
      <c r="G3083" s="35"/>
      <c r="H3083" s="49"/>
      <c r="I3083" s="35"/>
      <c r="J3083" s="34"/>
      <c r="K3083" s="62"/>
      <c r="L3083" s="62"/>
      <c r="M3083" s="114"/>
      <c r="N3083" s="116"/>
      <c r="O3083" s="57"/>
      <c r="P3083" s="50"/>
      <c r="Q3083" s="34"/>
      <c r="R3083" s="48"/>
      <c r="T3083" s="231" t="str">
        <f t="shared" si="151"/>
        <v/>
      </c>
      <c r="U3083" s="230"/>
      <c r="W3083" s="221" t="str">
        <f t="shared" si="152"/>
        <v/>
      </c>
      <c r="X3083" s="221" t="str">
        <f t="shared" si="153"/>
        <v/>
      </c>
      <c r="AA3083" s="216" t="str">
        <f>IF(ISNUMBER(J3083),IF(OR(F3083&lt;Soll_Ist_Vergleich!$C$4,F3083&gt;Soll_Ist_Vergleich!$C$5,I3083&lt;Soll_Ist_Vergleich!$C$4,I3083&gt;Soll_Ist_Vergleich!$C$5,O3083&lt;Soll_Ist_Vergleich!$C$4,O3083&gt;Soll_Ist_Vergleich!$C$5),"Datum überprüfen",""),"")</f>
        <v/>
      </c>
    </row>
    <row r="3084" spans="1:27" x14ac:dyDescent="0.2">
      <c r="A3084" s="243" t="str">
        <f>IF(ISBLANK(B3084),"",COUNTA(B$10:B3084))</f>
        <v/>
      </c>
      <c r="B3084" s="24"/>
      <c r="C3084" s="48"/>
      <c r="D3084" s="48"/>
      <c r="E3084" s="33"/>
      <c r="F3084" s="35"/>
      <c r="G3084" s="35"/>
      <c r="H3084" s="49"/>
      <c r="I3084" s="35"/>
      <c r="J3084" s="34"/>
      <c r="K3084" s="62"/>
      <c r="L3084" s="62"/>
      <c r="M3084" s="114"/>
      <c r="N3084" s="116"/>
      <c r="O3084" s="57"/>
      <c r="P3084" s="50"/>
      <c r="Q3084" s="34"/>
      <c r="R3084" s="48"/>
      <c r="T3084" s="231" t="str">
        <f t="shared" si="151"/>
        <v/>
      </c>
      <c r="U3084" s="230"/>
      <c r="W3084" s="221" t="str">
        <f t="shared" si="152"/>
        <v/>
      </c>
      <c r="X3084" s="221" t="str">
        <f t="shared" si="153"/>
        <v/>
      </c>
      <c r="AA3084" s="216" t="str">
        <f>IF(ISNUMBER(J3084),IF(OR(F3084&lt;Soll_Ist_Vergleich!$C$4,F3084&gt;Soll_Ist_Vergleich!$C$5,I3084&lt;Soll_Ist_Vergleich!$C$4,I3084&gt;Soll_Ist_Vergleich!$C$5,O3084&lt;Soll_Ist_Vergleich!$C$4,O3084&gt;Soll_Ist_Vergleich!$C$5),"Datum überprüfen",""),"")</f>
        <v/>
      </c>
    </row>
    <row r="3085" spans="1:27" x14ac:dyDescent="0.2">
      <c r="A3085" s="243" t="str">
        <f>IF(ISBLANK(B3085),"",COUNTA(B$10:B3085))</f>
        <v/>
      </c>
      <c r="B3085" s="24"/>
      <c r="C3085" s="48"/>
      <c r="D3085" s="48"/>
      <c r="E3085" s="33"/>
      <c r="F3085" s="35"/>
      <c r="G3085" s="35"/>
      <c r="H3085" s="49"/>
      <c r="I3085" s="35"/>
      <c r="J3085" s="34"/>
      <c r="K3085" s="62"/>
      <c r="L3085" s="62"/>
      <c r="M3085" s="114"/>
      <c r="N3085" s="116"/>
      <c r="O3085" s="57"/>
      <c r="P3085" s="50"/>
      <c r="Q3085" s="34"/>
      <c r="R3085" s="48"/>
      <c r="T3085" s="231" t="str">
        <f t="shared" si="151"/>
        <v/>
      </c>
      <c r="U3085" s="230"/>
      <c r="W3085" s="221" t="str">
        <f t="shared" si="152"/>
        <v/>
      </c>
      <c r="X3085" s="221" t="str">
        <f t="shared" si="153"/>
        <v/>
      </c>
      <c r="AA3085" s="216" t="str">
        <f>IF(ISNUMBER(J3085),IF(OR(F3085&lt;Soll_Ist_Vergleich!$C$4,F3085&gt;Soll_Ist_Vergleich!$C$5,I3085&lt;Soll_Ist_Vergleich!$C$4,I3085&gt;Soll_Ist_Vergleich!$C$5,O3085&lt;Soll_Ist_Vergleich!$C$4,O3085&gt;Soll_Ist_Vergleich!$C$5),"Datum überprüfen",""),"")</f>
        <v/>
      </c>
    </row>
    <row r="3086" spans="1:27" x14ac:dyDescent="0.2">
      <c r="A3086" s="243" t="str">
        <f>IF(ISBLANK(B3086),"",COUNTA(B$10:B3086))</f>
        <v/>
      </c>
      <c r="B3086" s="24"/>
      <c r="C3086" s="48"/>
      <c r="D3086" s="48"/>
      <c r="E3086" s="33"/>
      <c r="F3086" s="35"/>
      <c r="G3086" s="35"/>
      <c r="H3086" s="49"/>
      <c r="I3086" s="35"/>
      <c r="J3086" s="34"/>
      <c r="K3086" s="62"/>
      <c r="L3086" s="62"/>
      <c r="M3086" s="114"/>
      <c r="N3086" s="116"/>
      <c r="O3086" s="57"/>
      <c r="P3086" s="50"/>
      <c r="Q3086" s="34"/>
      <c r="R3086" s="48"/>
      <c r="T3086" s="231" t="str">
        <f t="shared" si="151"/>
        <v/>
      </c>
      <c r="U3086" s="230"/>
      <c r="W3086" s="221" t="str">
        <f t="shared" si="152"/>
        <v/>
      </c>
      <c r="X3086" s="221" t="str">
        <f t="shared" si="153"/>
        <v/>
      </c>
      <c r="AA3086" s="216" t="str">
        <f>IF(ISNUMBER(J3086),IF(OR(F3086&lt;Soll_Ist_Vergleich!$C$4,F3086&gt;Soll_Ist_Vergleich!$C$5,I3086&lt;Soll_Ist_Vergleich!$C$4,I3086&gt;Soll_Ist_Vergleich!$C$5,O3086&lt;Soll_Ist_Vergleich!$C$4,O3086&gt;Soll_Ist_Vergleich!$C$5),"Datum überprüfen",""),"")</f>
        <v/>
      </c>
    </row>
    <row r="3087" spans="1:27" x14ac:dyDescent="0.2">
      <c r="A3087" s="243" t="str">
        <f>IF(ISBLANK(B3087),"",COUNTA(B$10:B3087))</f>
        <v/>
      </c>
      <c r="B3087" s="24"/>
      <c r="C3087" s="48"/>
      <c r="D3087" s="48"/>
      <c r="E3087" s="33"/>
      <c r="F3087" s="35"/>
      <c r="G3087" s="35"/>
      <c r="H3087" s="49"/>
      <c r="I3087" s="35"/>
      <c r="J3087" s="34"/>
      <c r="K3087" s="62"/>
      <c r="L3087" s="62"/>
      <c r="M3087" s="114"/>
      <c r="N3087" s="116"/>
      <c r="O3087" s="57"/>
      <c r="P3087" s="50"/>
      <c r="Q3087" s="34"/>
      <c r="R3087" s="48"/>
      <c r="T3087" s="231" t="str">
        <f t="shared" si="151"/>
        <v/>
      </c>
      <c r="U3087" s="230"/>
      <c r="W3087" s="221" t="str">
        <f t="shared" si="152"/>
        <v/>
      </c>
      <c r="X3087" s="221" t="str">
        <f t="shared" si="153"/>
        <v/>
      </c>
      <c r="AA3087" s="216" t="str">
        <f>IF(ISNUMBER(J3087),IF(OR(F3087&lt;Soll_Ist_Vergleich!$C$4,F3087&gt;Soll_Ist_Vergleich!$C$5,I3087&lt;Soll_Ist_Vergleich!$C$4,I3087&gt;Soll_Ist_Vergleich!$C$5,O3087&lt;Soll_Ist_Vergleich!$C$4,O3087&gt;Soll_Ist_Vergleich!$C$5),"Datum überprüfen",""),"")</f>
        <v/>
      </c>
    </row>
    <row r="3088" spans="1:27" x14ac:dyDescent="0.2">
      <c r="A3088" s="243" t="str">
        <f>IF(ISBLANK(B3088),"",COUNTA(B$10:B3088))</f>
        <v/>
      </c>
      <c r="B3088" s="24"/>
      <c r="C3088" s="48"/>
      <c r="D3088" s="48"/>
      <c r="E3088" s="33"/>
      <c r="F3088" s="35"/>
      <c r="G3088" s="35"/>
      <c r="H3088" s="49"/>
      <c r="I3088" s="35"/>
      <c r="J3088" s="34"/>
      <c r="K3088" s="62"/>
      <c r="L3088" s="62"/>
      <c r="M3088" s="114"/>
      <c r="N3088" s="116"/>
      <c r="O3088" s="57"/>
      <c r="P3088" s="50"/>
      <c r="Q3088" s="34"/>
      <c r="R3088" s="48"/>
      <c r="T3088" s="231" t="str">
        <f t="shared" si="151"/>
        <v/>
      </c>
      <c r="U3088" s="230"/>
      <c r="W3088" s="221" t="str">
        <f t="shared" si="152"/>
        <v/>
      </c>
      <c r="X3088" s="221" t="str">
        <f t="shared" si="153"/>
        <v/>
      </c>
      <c r="AA3088" s="216" t="str">
        <f>IF(ISNUMBER(J3088),IF(OR(F3088&lt;Soll_Ist_Vergleich!$C$4,F3088&gt;Soll_Ist_Vergleich!$C$5,I3088&lt;Soll_Ist_Vergleich!$C$4,I3088&gt;Soll_Ist_Vergleich!$C$5,O3088&lt;Soll_Ist_Vergleich!$C$4,O3088&gt;Soll_Ist_Vergleich!$C$5),"Datum überprüfen",""),"")</f>
        <v/>
      </c>
    </row>
    <row r="3089" spans="1:27" x14ac:dyDescent="0.2">
      <c r="A3089" s="243" t="str">
        <f>IF(ISBLANK(B3089),"",COUNTA(B$10:B3089))</f>
        <v/>
      </c>
      <c r="B3089" s="24"/>
      <c r="C3089" s="48"/>
      <c r="D3089" s="48"/>
      <c r="E3089" s="33"/>
      <c r="F3089" s="35"/>
      <c r="G3089" s="35"/>
      <c r="H3089" s="49"/>
      <c r="I3089" s="35"/>
      <c r="J3089" s="34"/>
      <c r="K3089" s="62"/>
      <c r="L3089" s="62"/>
      <c r="M3089" s="114"/>
      <c r="N3089" s="116"/>
      <c r="O3089" s="57"/>
      <c r="P3089" s="50"/>
      <c r="Q3089" s="34"/>
      <c r="R3089" s="48"/>
      <c r="T3089" s="231" t="str">
        <f t="shared" si="151"/>
        <v/>
      </c>
      <c r="U3089" s="230"/>
      <c r="W3089" s="221" t="str">
        <f t="shared" si="152"/>
        <v/>
      </c>
      <c r="X3089" s="221" t="str">
        <f t="shared" si="153"/>
        <v/>
      </c>
      <c r="AA3089" s="216" t="str">
        <f>IF(ISNUMBER(J3089),IF(OR(F3089&lt;Soll_Ist_Vergleich!$C$4,F3089&gt;Soll_Ist_Vergleich!$C$5,I3089&lt;Soll_Ist_Vergleich!$C$4,I3089&gt;Soll_Ist_Vergleich!$C$5,O3089&lt;Soll_Ist_Vergleich!$C$4,O3089&gt;Soll_Ist_Vergleich!$C$5),"Datum überprüfen",""),"")</f>
        <v/>
      </c>
    </row>
    <row r="3090" spans="1:27" x14ac:dyDescent="0.2">
      <c r="A3090" s="243" t="str">
        <f>IF(ISBLANK(B3090),"",COUNTA(B$10:B3090))</f>
        <v/>
      </c>
      <c r="B3090" s="24"/>
      <c r="C3090" s="48"/>
      <c r="D3090" s="48"/>
      <c r="E3090" s="33"/>
      <c r="F3090" s="35"/>
      <c r="G3090" s="35"/>
      <c r="H3090" s="49"/>
      <c r="I3090" s="35"/>
      <c r="J3090" s="34"/>
      <c r="K3090" s="62"/>
      <c r="L3090" s="62"/>
      <c r="M3090" s="114"/>
      <c r="N3090" s="116"/>
      <c r="O3090" s="57"/>
      <c r="P3090" s="50"/>
      <c r="Q3090" s="34"/>
      <c r="R3090" s="48"/>
      <c r="T3090" s="231" t="str">
        <f t="shared" si="151"/>
        <v/>
      </c>
      <c r="U3090" s="230"/>
      <c r="W3090" s="221" t="str">
        <f t="shared" si="152"/>
        <v/>
      </c>
      <c r="X3090" s="221" t="str">
        <f t="shared" si="153"/>
        <v/>
      </c>
      <c r="AA3090" s="216" t="str">
        <f>IF(ISNUMBER(J3090),IF(OR(F3090&lt;Soll_Ist_Vergleich!$C$4,F3090&gt;Soll_Ist_Vergleich!$C$5,I3090&lt;Soll_Ist_Vergleich!$C$4,I3090&gt;Soll_Ist_Vergleich!$C$5,O3090&lt;Soll_Ist_Vergleich!$C$4,O3090&gt;Soll_Ist_Vergleich!$C$5),"Datum überprüfen",""),"")</f>
        <v/>
      </c>
    </row>
    <row r="3091" spans="1:27" x14ac:dyDescent="0.2">
      <c r="A3091" s="243" t="str">
        <f>IF(ISBLANK(B3091),"",COUNTA(B$10:B3091))</f>
        <v/>
      </c>
      <c r="B3091" s="24"/>
      <c r="C3091" s="48"/>
      <c r="D3091" s="48"/>
      <c r="E3091" s="33"/>
      <c r="F3091" s="35"/>
      <c r="G3091" s="35"/>
      <c r="H3091" s="49"/>
      <c r="I3091" s="35"/>
      <c r="J3091" s="34"/>
      <c r="K3091" s="62"/>
      <c r="L3091" s="62"/>
      <c r="M3091" s="114"/>
      <c r="N3091" s="116"/>
      <c r="O3091" s="57"/>
      <c r="P3091" s="50"/>
      <c r="Q3091" s="34"/>
      <c r="R3091" s="48"/>
      <c r="T3091" s="231" t="str">
        <f t="shared" si="151"/>
        <v/>
      </c>
      <c r="U3091" s="230"/>
      <c r="W3091" s="221" t="str">
        <f t="shared" si="152"/>
        <v/>
      </c>
      <c r="X3091" s="221" t="str">
        <f t="shared" si="153"/>
        <v/>
      </c>
      <c r="AA3091" s="216" t="str">
        <f>IF(ISNUMBER(J3091),IF(OR(F3091&lt;Soll_Ist_Vergleich!$C$4,F3091&gt;Soll_Ist_Vergleich!$C$5,I3091&lt;Soll_Ist_Vergleich!$C$4,I3091&gt;Soll_Ist_Vergleich!$C$5,O3091&lt;Soll_Ist_Vergleich!$C$4,O3091&gt;Soll_Ist_Vergleich!$C$5),"Datum überprüfen",""),"")</f>
        <v/>
      </c>
    </row>
    <row r="3092" spans="1:27" x14ac:dyDescent="0.2">
      <c r="A3092" s="243" t="str">
        <f>IF(ISBLANK(B3092),"",COUNTA(B$10:B3092))</f>
        <v/>
      </c>
      <c r="B3092" s="24"/>
      <c r="C3092" s="48"/>
      <c r="D3092" s="48"/>
      <c r="E3092" s="33"/>
      <c r="F3092" s="35"/>
      <c r="G3092" s="35"/>
      <c r="H3092" s="49"/>
      <c r="I3092" s="35"/>
      <c r="J3092" s="34"/>
      <c r="K3092" s="62"/>
      <c r="L3092" s="62"/>
      <c r="M3092" s="114"/>
      <c r="N3092" s="116"/>
      <c r="O3092" s="57"/>
      <c r="P3092" s="50"/>
      <c r="Q3092" s="34"/>
      <c r="R3092" s="48"/>
      <c r="T3092" s="231" t="str">
        <f t="shared" si="151"/>
        <v/>
      </c>
      <c r="U3092" s="230"/>
      <c r="W3092" s="221" t="str">
        <f t="shared" si="152"/>
        <v/>
      </c>
      <c r="X3092" s="221" t="str">
        <f t="shared" si="153"/>
        <v/>
      </c>
      <c r="AA3092" s="216" t="str">
        <f>IF(ISNUMBER(J3092),IF(OR(F3092&lt;Soll_Ist_Vergleich!$C$4,F3092&gt;Soll_Ist_Vergleich!$C$5,I3092&lt;Soll_Ist_Vergleich!$C$4,I3092&gt;Soll_Ist_Vergleich!$C$5,O3092&lt;Soll_Ist_Vergleich!$C$4,O3092&gt;Soll_Ist_Vergleich!$C$5),"Datum überprüfen",""),"")</f>
        <v/>
      </c>
    </row>
    <row r="3093" spans="1:27" x14ac:dyDescent="0.2">
      <c r="A3093" s="243" t="str">
        <f>IF(ISBLANK(B3093),"",COUNTA(B$10:B3093))</f>
        <v/>
      </c>
      <c r="B3093" s="24"/>
      <c r="C3093" s="48"/>
      <c r="D3093" s="48"/>
      <c r="E3093" s="33"/>
      <c r="F3093" s="35"/>
      <c r="G3093" s="35"/>
      <c r="H3093" s="49"/>
      <c r="I3093" s="35"/>
      <c r="J3093" s="34"/>
      <c r="K3093" s="62"/>
      <c r="L3093" s="62"/>
      <c r="M3093" s="114"/>
      <c r="N3093" s="116"/>
      <c r="O3093" s="57"/>
      <c r="P3093" s="50"/>
      <c r="Q3093" s="34"/>
      <c r="R3093" s="48"/>
      <c r="T3093" s="231" t="str">
        <f t="shared" si="151"/>
        <v/>
      </c>
      <c r="U3093" s="230"/>
      <c r="W3093" s="221" t="str">
        <f t="shared" si="152"/>
        <v/>
      </c>
      <c r="X3093" s="221" t="str">
        <f t="shared" si="153"/>
        <v/>
      </c>
      <c r="AA3093" s="216" t="str">
        <f>IF(ISNUMBER(J3093),IF(OR(F3093&lt;Soll_Ist_Vergleich!$C$4,F3093&gt;Soll_Ist_Vergleich!$C$5,I3093&lt;Soll_Ist_Vergleich!$C$4,I3093&gt;Soll_Ist_Vergleich!$C$5,O3093&lt;Soll_Ist_Vergleich!$C$4,O3093&gt;Soll_Ist_Vergleich!$C$5),"Datum überprüfen",""),"")</f>
        <v/>
      </c>
    </row>
    <row r="3094" spans="1:27" x14ac:dyDescent="0.2">
      <c r="A3094" s="243" t="str">
        <f>IF(ISBLANK(B3094),"",COUNTA(B$10:B3094))</f>
        <v/>
      </c>
      <c r="B3094" s="24"/>
      <c r="C3094" s="48"/>
      <c r="D3094" s="48"/>
      <c r="E3094" s="33"/>
      <c r="F3094" s="35"/>
      <c r="G3094" s="35"/>
      <c r="H3094" s="49"/>
      <c r="I3094" s="35"/>
      <c r="J3094" s="34"/>
      <c r="K3094" s="62"/>
      <c r="L3094" s="62"/>
      <c r="M3094" s="114"/>
      <c r="N3094" s="116"/>
      <c r="O3094" s="57"/>
      <c r="P3094" s="50"/>
      <c r="Q3094" s="34"/>
      <c r="R3094" s="48"/>
      <c r="T3094" s="231" t="str">
        <f t="shared" si="151"/>
        <v/>
      </c>
      <c r="U3094" s="230"/>
      <c r="W3094" s="221" t="str">
        <f t="shared" si="152"/>
        <v/>
      </c>
      <c r="X3094" s="221" t="str">
        <f t="shared" si="153"/>
        <v/>
      </c>
      <c r="AA3094" s="216" t="str">
        <f>IF(ISNUMBER(J3094),IF(OR(F3094&lt;Soll_Ist_Vergleich!$C$4,F3094&gt;Soll_Ist_Vergleich!$C$5,I3094&lt;Soll_Ist_Vergleich!$C$4,I3094&gt;Soll_Ist_Vergleich!$C$5,O3094&lt;Soll_Ist_Vergleich!$C$4,O3094&gt;Soll_Ist_Vergleich!$C$5),"Datum überprüfen",""),"")</f>
        <v/>
      </c>
    </row>
    <row r="3095" spans="1:27" x14ac:dyDescent="0.2">
      <c r="A3095" s="243" t="str">
        <f>IF(ISBLANK(B3095),"",COUNTA(B$10:B3095))</f>
        <v/>
      </c>
      <c r="B3095" s="24"/>
      <c r="C3095" s="48"/>
      <c r="D3095" s="48"/>
      <c r="E3095" s="33"/>
      <c r="F3095" s="35"/>
      <c r="G3095" s="35"/>
      <c r="H3095" s="49"/>
      <c r="I3095" s="35"/>
      <c r="J3095" s="34"/>
      <c r="K3095" s="62"/>
      <c r="L3095" s="62"/>
      <c r="M3095" s="114"/>
      <c r="N3095" s="116"/>
      <c r="O3095" s="57"/>
      <c r="P3095" s="50"/>
      <c r="Q3095" s="34"/>
      <c r="R3095" s="48"/>
      <c r="T3095" s="231" t="str">
        <f t="shared" si="151"/>
        <v/>
      </c>
      <c r="U3095" s="230"/>
      <c r="W3095" s="221" t="str">
        <f t="shared" si="152"/>
        <v/>
      </c>
      <c r="X3095" s="221" t="str">
        <f t="shared" si="153"/>
        <v/>
      </c>
      <c r="AA3095" s="216" t="str">
        <f>IF(ISNUMBER(J3095),IF(OR(F3095&lt;Soll_Ist_Vergleich!$C$4,F3095&gt;Soll_Ist_Vergleich!$C$5,I3095&lt;Soll_Ist_Vergleich!$C$4,I3095&gt;Soll_Ist_Vergleich!$C$5,O3095&lt;Soll_Ist_Vergleich!$C$4,O3095&gt;Soll_Ist_Vergleich!$C$5),"Datum überprüfen",""),"")</f>
        <v/>
      </c>
    </row>
    <row r="3096" spans="1:27" x14ac:dyDescent="0.2">
      <c r="A3096" s="243" t="str">
        <f>IF(ISBLANK(B3096),"",COUNTA(B$10:B3096))</f>
        <v/>
      </c>
      <c r="B3096" s="24"/>
      <c r="C3096" s="48"/>
      <c r="D3096" s="48"/>
      <c r="E3096" s="33"/>
      <c r="F3096" s="35"/>
      <c r="G3096" s="35"/>
      <c r="H3096" s="49"/>
      <c r="I3096" s="35"/>
      <c r="J3096" s="34"/>
      <c r="K3096" s="62"/>
      <c r="L3096" s="62"/>
      <c r="M3096" s="114"/>
      <c r="N3096" s="116"/>
      <c r="O3096" s="57"/>
      <c r="P3096" s="50"/>
      <c r="Q3096" s="34"/>
      <c r="R3096" s="48"/>
      <c r="T3096" s="231" t="str">
        <f t="shared" si="151"/>
        <v/>
      </c>
      <c r="U3096" s="230"/>
      <c r="W3096" s="221" t="str">
        <f t="shared" si="152"/>
        <v/>
      </c>
      <c r="X3096" s="221" t="str">
        <f t="shared" si="153"/>
        <v/>
      </c>
      <c r="AA3096" s="216" t="str">
        <f>IF(ISNUMBER(J3096),IF(OR(F3096&lt;Soll_Ist_Vergleich!$C$4,F3096&gt;Soll_Ist_Vergleich!$C$5,I3096&lt;Soll_Ist_Vergleich!$C$4,I3096&gt;Soll_Ist_Vergleich!$C$5,O3096&lt;Soll_Ist_Vergleich!$C$4,O3096&gt;Soll_Ist_Vergleich!$C$5),"Datum überprüfen",""),"")</f>
        <v/>
      </c>
    </row>
    <row r="3097" spans="1:27" x14ac:dyDescent="0.2">
      <c r="A3097" s="243" t="str">
        <f>IF(ISBLANK(B3097),"",COUNTA(B$10:B3097))</f>
        <v/>
      </c>
      <c r="B3097" s="24"/>
      <c r="C3097" s="48"/>
      <c r="D3097" s="48"/>
      <c r="E3097" s="33"/>
      <c r="F3097" s="35"/>
      <c r="G3097" s="35"/>
      <c r="H3097" s="49"/>
      <c r="I3097" s="35"/>
      <c r="J3097" s="34"/>
      <c r="K3097" s="62"/>
      <c r="L3097" s="62"/>
      <c r="M3097" s="114"/>
      <c r="N3097" s="116"/>
      <c r="O3097" s="57"/>
      <c r="P3097" s="50"/>
      <c r="Q3097" s="34"/>
      <c r="R3097" s="48"/>
      <c r="T3097" s="231" t="str">
        <f t="shared" si="151"/>
        <v/>
      </c>
      <c r="U3097" s="230"/>
      <c r="W3097" s="221" t="str">
        <f t="shared" si="152"/>
        <v/>
      </c>
      <c r="X3097" s="221" t="str">
        <f t="shared" si="153"/>
        <v/>
      </c>
      <c r="AA3097" s="216" t="str">
        <f>IF(ISNUMBER(J3097),IF(OR(F3097&lt;Soll_Ist_Vergleich!$C$4,F3097&gt;Soll_Ist_Vergleich!$C$5,I3097&lt;Soll_Ist_Vergleich!$C$4,I3097&gt;Soll_Ist_Vergleich!$C$5,O3097&lt;Soll_Ist_Vergleich!$C$4,O3097&gt;Soll_Ist_Vergleich!$C$5),"Datum überprüfen",""),"")</f>
        <v/>
      </c>
    </row>
    <row r="3098" spans="1:27" x14ac:dyDescent="0.2">
      <c r="A3098" s="243" t="str">
        <f>IF(ISBLANK(B3098),"",COUNTA(B$10:B3098))</f>
        <v/>
      </c>
      <c r="B3098" s="24"/>
      <c r="C3098" s="48"/>
      <c r="D3098" s="48"/>
      <c r="E3098" s="33"/>
      <c r="F3098" s="35"/>
      <c r="G3098" s="35"/>
      <c r="H3098" s="49"/>
      <c r="I3098" s="35"/>
      <c r="J3098" s="34"/>
      <c r="K3098" s="62"/>
      <c r="L3098" s="62"/>
      <c r="M3098" s="114"/>
      <c r="N3098" s="116"/>
      <c r="O3098" s="57"/>
      <c r="P3098" s="50"/>
      <c r="Q3098" s="34"/>
      <c r="R3098" s="48"/>
      <c r="T3098" s="231" t="str">
        <f t="shared" si="151"/>
        <v/>
      </c>
      <c r="U3098" s="230"/>
      <c r="W3098" s="221" t="str">
        <f t="shared" si="152"/>
        <v/>
      </c>
      <c r="X3098" s="221" t="str">
        <f t="shared" si="153"/>
        <v/>
      </c>
      <c r="AA3098" s="216" t="str">
        <f>IF(ISNUMBER(J3098),IF(OR(F3098&lt;Soll_Ist_Vergleich!$C$4,F3098&gt;Soll_Ist_Vergleich!$C$5,I3098&lt;Soll_Ist_Vergleich!$C$4,I3098&gt;Soll_Ist_Vergleich!$C$5,O3098&lt;Soll_Ist_Vergleich!$C$4,O3098&gt;Soll_Ist_Vergleich!$C$5),"Datum überprüfen",""),"")</f>
        <v/>
      </c>
    </row>
    <row r="3099" spans="1:27" x14ac:dyDescent="0.2">
      <c r="A3099" s="243" t="str">
        <f>IF(ISBLANK(B3099),"",COUNTA(B$10:B3099))</f>
        <v/>
      </c>
      <c r="B3099" s="24"/>
      <c r="C3099" s="48"/>
      <c r="D3099" s="48"/>
      <c r="E3099" s="33"/>
      <c r="F3099" s="35"/>
      <c r="G3099" s="35"/>
      <c r="H3099" s="49"/>
      <c r="I3099" s="35"/>
      <c r="J3099" s="34"/>
      <c r="K3099" s="62"/>
      <c r="L3099" s="62"/>
      <c r="M3099" s="114"/>
      <c r="N3099" s="116"/>
      <c r="O3099" s="57"/>
      <c r="P3099" s="50"/>
      <c r="Q3099" s="34"/>
      <c r="R3099" s="48"/>
      <c r="T3099" s="231" t="str">
        <f t="shared" si="151"/>
        <v/>
      </c>
      <c r="U3099" s="230"/>
      <c r="W3099" s="221" t="str">
        <f t="shared" si="152"/>
        <v/>
      </c>
      <c r="X3099" s="221" t="str">
        <f t="shared" si="153"/>
        <v/>
      </c>
      <c r="AA3099" s="216" t="str">
        <f>IF(ISNUMBER(J3099),IF(OR(F3099&lt;Soll_Ist_Vergleich!$C$4,F3099&gt;Soll_Ist_Vergleich!$C$5,I3099&lt;Soll_Ist_Vergleich!$C$4,I3099&gt;Soll_Ist_Vergleich!$C$5,O3099&lt;Soll_Ist_Vergleich!$C$4,O3099&gt;Soll_Ist_Vergleich!$C$5),"Datum überprüfen",""),"")</f>
        <v/>
      </c>
    </row>
    <row r="3100" spans="1:27" x14ac:dyDescent="0.2">
      <c r="A3100" s="243" t="str">
        <f>IF(ISBLANK(B3100),"",COUNTA(B$10:B3100))</f>
        <v/>
      </c>
      <c r="B3100" s="24"/>
      <c r="C3100" s="48"/>
      <c r="D3100" s="48"/>
      <c r="E3100" s="33"/>
      <c r="F3100" s="35"/>
      <c r="G3100" s="35"/>
      <c r="H3100" s="49"/>
      <c r="I3100" s="35"/>
      <c r="J3100" s="34"/>
      <c r="K3100" s="62"/>
      <c r="L3100" s="62"/>
      <c r="M3100" s="114"/>
      <c r="N3100" s="116"/>
      <c r="O3100" s="57"/>
      <c r="P3100" s="50"/>
      <c r="Q3100" s="34"/>
      <c r="R3100" s="48"/>
      <c r="T3100" s="231" t="str">
        <f t="shared" si="151"/>
        <v/>
      </c>
      <c r="U3100" s="230"/>
      <c r="W3100" s="221" t="str">
        <f t="shared" si="152"/>
        <v/>
      </c>
      <c r="X3100" s="221" t="str">
        <f t="shared" si="153"/>
        <v/>
      </c>
      <c r="AA3100" s="216" t="str">
        <f>IF(ISNUMBER(J3100),IF(OR(F3100&lt;Soll_Ist_Vergleich!$C$4,F3100&gt;Soll_Ist_Vergleich!$C$5,I3100&lt;Soll_Ist_Vergleich!$C$4,I3100&gt;Soll_Ist_Vergleich!$C$5,O3100&lt;Soll_Ist_Vergleich!$C$4,O3100&gt;Soll_Ist_Vergleich!$C$5),"Datum überprüfen",""),"")</f>
        <v/>
      </c>
    </row>
    <row r="3101" spans="1:27" x14ac:dyDescent="0.2">
      <c r="A3101" s="243" t="str">
        <f>IF(ISBLANK(B3101),"",COUNTA(B$10:B3101))</f>
        <v/>
      </c>
      <c r="B3101" s="24"/>
      <c r="C3101" s="48"/>
      <c r="D3101" s="48"/>
      <c r="E3101" s="33"/>
      <c r="F3101" s="35"/>
      <c r="G3101" s="35"/>
      <c r="H3101" s="49"/>
      <c r="I3101" s="35"/>
      <c r="J3101" s="34"/>
      <c r="K3101" s="62"/>
      <c r="L3101" s="62"/>
      <c r="M3101" s="114"/>
      <c r="N3101" s="116"/>
      <c r="O3101" s="57"/>
      <c r="P3101" s="50"/>
      <c r="Q3101" s="34"/>
      <c r="R3101" s="48"/>
      <c r="T3101" s="231" t="str">
        <f t="shared" si="151"/>
        <v/>
      </c>
      <c r="U3101" s="230"/>
      <c r="W3101" s="221" t="str">
        <f t="shared" si="152"/>
        <v/>
      </c>
      <c r="X3101" s="221" t="str">
        <f t="shared" si="153"/>
        <v/>
      </c>
      <c r="AA3101" s="216" t="str">
        <f>IF(ISNUMBER(J3101),IF(OR(F3101&lt;Soll_Ist_Vergleich!$C$4,F3101&gt;Soll_Ist_Vergleich!$C$5,I3101&lt;Soll_Ist_Vergleich!$C$4,I3101&gt;Soll_Ist_Vergleich!$C$5,O3101&lt;Soll_Ist_Vergleich!$C$4,O3101&gt;Soll_Ist_Vergleich!$C$5),"Datum überprüfen",""),"")</f>
        <v/>
      </c>
    </row>
    <row r="3102" spans="1:27" x14ac:dyDescent="0.2">
      <c r="A3102" s="243" t="str">
        <f>IF(ISBLANK(B3102),"",COUNTA(B$10:B3102))</f>
        <v/>
      </c>
      <c r="B3102" s="24"/>
      <c r="C3102" s="48"/>
      <c r="D3102" s="48"/>
      <c r="E3102" s="33"/>
      <c r="F3102" s="35"/>
      <c r="G3102" s="35"/>
      <c r="H3102" s="49"/>
      <c r="I3102" s="35"/>
      <c r="J3102" s="34"/>
      <c r="K3102" s="62"/>
      <c r="L3102" s="62"/>
      <c r="M3102" s="114"/>
      <c r="N3102" s="116"/>
      <c r="O3102" s="57"/>
      <c r="P3102" s="50"/>
      <c r="Q3102" s="34"/>
      <c r="R3102" s="48"/>
      <c r="T3102" s="231" t="str">
        <f t="shared" si="151"/>
        <v/>
      </c>
      <c r="U3102" s="230"/>
      <c r="W3102" s="221" t="str">
        <f t="shared" si="152"/>
        <v/>
      </c>
      <c r="X3102" s="221" t="str">
        <f t="shared" si="153"/>
        <v/>
      </c>
      <c r="AA3102" s="216" t="str">
        <f>IF(ISNUMBER(J3102),IF(OR(F3102&lt;Soll_Ist_Vergleich!$C$4,F3102&gt;Soll_Ist_Vergleich!$C$5,I3102&lt;Soll_Ist_Vergleich!$C$4,I3102&gt;Soll_Ist_Vergleich!$C$5,O3102&lt;Soll_Ist_Vergleich!$C$4,O3102&gt;Soll_Ist_Vergleich!$C$5),"Datum überprüfen",""),"")</f>
        <v/>
      </c>
    </row>
    <row r="3103" spans="1:27" x14ac:dyDescent="0.2">
      <c r="A3103" s="243" t="str">
        <f>IF(ISBLANK(B3103),"",COUNTA(B$10:B3103))</f>
        <v/>
      </c>
      <c r="B3103" s="24"/>
      <c r="C3103" s="48"/>
      <c r="D3103" s="48"/>
      <c r="E3103" s="33"/>
      <c r="F3103" s="35"/>
      <c r="G3103" s="35"/>
      <c r="H3103" s="49"/>
      <c r="I3103" s="35"/>
      <c r="J3103" s="34"/>
      <c r="K3103" s="62"/>
      <c r="L3103" s="62"/>
      <c r="M3103" s="114"/>
      <c r="N3103" s="116"/>
      <c r="O3103" s="57"/>
      <c r="P3103" s="50"/>
      <c r="Q3103" s="34"/>
      <c r="R3103" s="48"/>
      <c r="T3103" s="231" t="str">
        <f t="shared" si="151"/>
        <v/>
      </c>
      <c r="U3103" s="230"/>
      <c r="W3103" s="221" t="str">
        <f t="shared" si="152"/>
        <v/>
      </c>
      <c r="X3103" s="221" t="str">
        <f t="shared" si="153"/>
        <v/>
      </c>
      <c r="AA3103" s="216" t="str">
        <f>IF(ISNUMBER(J3103),IF(OR(F3103&lt;Soll_Ist_Vergleich!$C$4,F3103&gt;Soll_Ist_Vergleich!$C$5,I3103&lt;Soll_Ist_Vergleich!$C$4,I3103&gt;Soll_Ist_Vergleich!$C$5,O3103&lt;Soll_Ist_Vergleich!$C$4,O3103&gt;Soll_Ist_Vergleich!$C$5),"Datum überprüfen",""),"")</f>
        <v/>
      </c>
    </row>
    <row r="3104" spans="1:27" x14ac:dyDescent="0.2">
      <c r="A3104" s="243" t="str">
        <f>IF(ISBLANK(B3104),"",COUNTA(B$10:B3104))</f>
        <v/>
      </c>
      <c r="B3104" s="24"/>
      <c r="C3104" s="48"/>
      <c r="D3104" s="48"/>
      <c r="E3104" s="33"/>
      <c r="F3104" s="35"/>
      <c r="G3104" s="35"/>
      <c r="H3104" s="49"/>
      <c r="I3104" s="35"/>
      <c r="J3104" s="34"/>
      <c r="K3104" s="62"/>
      <c r="L3104" s="62"/>
      <c r="M3104" s="114"/>
      <c r="N3104" s="116"/>
      <c r="O3104" s="57"/>
      <c r="P3104" s="50"/>
      <c r="Q3104" s="34"/>
      <c r="R3104" s="48"/>
      <c r="T3104" s="231" t="str">
        <f t="shared" si="151"/>
        <v/>
      </c>
      <c r="U3104" s="230"/>
      <c r="W3104" s="221" t="str">
        <f t="shared" si="152"/>
        <v/>
      </c>
      <c r="X3104" s="221" t="str">
        <f t="shared" si="153"/>
        <v/>
      </c>
      <c r="AA3104" s="216" t="str">
        <f>IF(ISNUMBER(J3104),IF(OR(F3104&lt;Soll_Ist_Vergleich!$C$4,F3104&gt;Soll_Ist_Vergleich!$C$5,I3104&lt;Soll_Ist_Vergleich!$C$4,I3104&gt;Soll_Ist_Vergleich!$C$5,O3104&lt;Soll_Ist_Vergleich!$C$4,O3104&gt;Soll_Ist_Vergleich!$C$5),"Datum überprüfen",""),"")</f>
        <v/>
      </c>
    </row>
    <row r="3105" spans="1:27" x14ac:dyDescent="0.2">
      <c r="A3105" s="243" t="str">
        <f>IF(ISBLANK(B3105),"",COUNTA(B$10:B3105))</f>
        <v/>
      </c>
      <c r="B3105" s="24"/>
      <c r="C3105" s="48"/>
      <c r="D3105" s="48"/>
      <c r="E3105" s="33"/>
      <c r="F3105" s="35"/>
      <c r="G3105" s="35"/>
      <c r="H3105" s="49"/>
      <c r="I3105" s="35"/>
      <c r="J3105" s="34"/>
      <c r="K3105" s="62"/>
      <c r="L3105" s="62"/>
      <c r="M3105" s="114"/>
      <c r="N3105" s="116"/>
      <c r="O3105" s="57"/>
      <c r="P3105" s="50"/>
      <c r="Q3105" s="34"/>
      <c r="R3105" s="48"/>
      <c r="T3105" s="231" t="str">
        <f t="shared" si="151"/>
        <v/>
      </c>
      <c r="U3105" s="230"/>
      <c r="W3105" s="221" t="str">
        <f t="shared" si="152"/>
        <v/>
      </c>
      <c r="X3105" s="221" t="str">
        <f t="shared" si="153"/>
        <v/>
      </c>
      <c r="AA3105" s="216" t="str">
        <f>IF(ISNUMBER(J3105),IF(OR(F3105&lt;Soll_Ist_Vergleich!$C$4,F3105&gt;Soll_Ist_Vergleich!$C$5,I3105&lt;Soll_Ist_Vergleich!$C$4,I3105&gt;Soll_Ist_Vergleich!$C$5,O3105&lt;Soll_Ist_Vergleich!$C$4,O3105&gt;Soll_Ist_Vergleich!$C$5),"Datum überprüfen",""),"")</f>
        <v/>
      </c>
    </row>
    <row r="3106" spans="1:27" x14ac:dyDescent="0.2">
      <c r="A3106" s="243" t="str">
        <f>IF(ISBLANK(B3106),"",COUNTA(B$10:B3106))</f>
        <v/>
      </c>
      <c r="B3106" s="24"/>
      <c r="C3106" s="48"/>
      <c r="D3106" s="48"/>
      <c r="E3106" s="33"/>
      <c r="F3106" s="35"/>
      <c r="G3106" s="35"/>
      <c r="H3106" s="49"/>
      <c r="I3106" s="35"/>
      <c r="J3106" s="34"/>
      <c r="K3106" s="62"/>
      <c r="L3106" s="62"/>
      <c r="M3106" s="114"/>
      <c r="N3106" s="116"/>
      <c r="O3106" s="57"/>
      <c r="P3106" s="50"/>
      <c r="Q3106" s="34"/>
      <c r="R3106" s="48"/>
      <c r="T3106" s="231" t="str">
        <f t="shared" si="151"/>
        <v/>
      </c>
      <c r="U3106" s="230"/>
      <c r="W3106" s="221" t="str">
        <f t="shared" si="152"/>
        <v/>
      </c>
      <c r="X3106" s="221" t="str">
        <f t="shared" si="153"/>
        <v/>
      </c>
      <c r="AA3106" s="216" t="str">
        <f>IF(ISNUMBER(J3106),IF(OR(F3106&lt;Soll_Ist_Vergleich!$C$4,F3106&gt;Soll_Ist_Vergleich!$C$5,I3106&lt;Soll_Ist_Vergleich!$C$4,I3106&gt;Soll_Ist_Vergleich!$C$5,O3106&lt;Soll_Ist_Vergleich!$C$4,O3106&gt;Soll_Ist_Vergleich!$C$5),"Datum überprüfen",""),"")</f>
        <v/>
      </c>
    </row>
    <row r="3107" spans="1:27" x14ac:dyDescent="0.2">
      <c r="A3107" s="243" t="str">
        <f>IF(ISBLANK(B3107),"",COUNTA(B$10:B3107))</f>
        <v/>
      </c>
      <c r="B3107" s="24"/>
      <c r="C3107" s="48"/>
      <c r="D3107" s="48"/>
      <c r="E3107" s="33"/>
      <c r="F3107" s="35"/>
      <c r="G3107" s="35"/>
      <c r="H3107" s="49"/>
      <c r="I3107" s="35"/>
      <c r="J3107" s="34"/>
      <c r="K3107" s="62"/>
      <c r="L3107" s="62"/>
      <c r="M3107" s="114"/>
      <c r="N3107" s="116"/>
      <c r="O3107" s="57"/>
      <c r="P3107" s="50"/>
      <c r="Q3107" s="34"/>
      <c r="R3107" s="48"/>
      <c r="T3107" s="231" t="str">
        <f t="shared" si="151"/>
        <v/>
      </c>
      <c r="U3107" s="230"/>
      <c r="W3107" s="221" t="str">
        <f t="shared" si="152"/>
        <v/>
      </c>
      <c r="X3107" s="221" t="str">
        <f t="shared" si="153"/>
        <v/>
      </c>
      <c r="AA3107" s="216" t="str">
        <f>IF(ISNUMBER(J3107),IF(OR(F3107&lt;Soll_Ist_Vergleich!$C$4,F3107&gt;Soll_Ist_Vergleich!$C$5,I3107&lt;Soll_Ist_Vergleich!$C$4,I3107&gt;Soll_Ist_Vergleich!$C$5,O3107&lt;Soll_Ist_Vergleich!$C$4,O3107&gt;Soll_Ist_Vergleich!$C$5),"Datum überprüfen",""),"")</f>
        <v/>
      </c>
    </row>
    <row r="3108" spans="1:27" x14ac:dyDescent="0.2">
      <c r="A3108" s="243" t="str">
        <f>IF(ISBLANK(B3108),"",COUNTA(B$10:B3108))</f>
        <v/>
      </c>
      <c r="B3108" s="24"/>
      <c r="C3108" s="48"/>
      <c r="D3108" s="48"/>
      <c r="E3108" s="33"/>
      <c r="F3108" s="35"/>
      <c r="G3108" s="35"/>
      <c r="H3108" s="49"/>
      <c r="I3108" s="35"/>
      <c r="J3108" s="34"/>
      <c r="K3108" s="62"/>
      <c r="L3108" s="62"/>
      <c r="M3108" s="114"/>
      <c r="N3108" s="116"/>
      <c r="O3108" s="57"/>
      <c r="P3108" s="50"/>
      <c r="Q3108" s="34"/>
      <c r="R3108" s="48"/>
      <c r="T3108" s="231" t="str">
        <f t="shared" si="151"/>
        <v/>
      </c>
      <c r="U3108" s="230"/>
      <c r="W3108" s="221" t="str">
        <f t="shared" si="152"/>
        <v/>
      </c>
      <c r="X3108" s="221" t="str">
        <f t="shared" si="153"/>
        <v/>
      </c>
      <c r="AA3108" s="216" t="str">
        <f>IF(ISNUMBER(J3108),IF(OR(F3108&lt;Soll_Ist_Vergleich!$C$4,F3108&gt;Soll_Ist_Vergleich!$C$5,I3108&lt;Soll_Ist_Vergleich!$C$4,I3108&gt;Soll_Ist_Vergleich!$C$5,O3108&lt;Soll_Ist_Vergleich!$C$4,O3108&gt;Soll_Ist_Vergleich!$C$5),"Datum überprüfen",""),"")</f>
        <v/>
      </c>
    </row>
    <row r="3109" spans="1:27" x14ac:dyDescent="0.2">
      <c r="A3109" s="243" t="str">
        <f>IF(ISBLANK(B3109),"",COUNTA(B$10:B3109))</f>
        <v/>
      </c>
      <c r="B3109" s="24"/>
      <c r="C3109" s="48"/>
      <c r="D3109" s="48"/>
      <c r="E3109" s="33"/>
      <c r="F3109" s="35"/>
      <c r="G3109" s="35"/>
      <c r="H3109" s="49"/>
      <c r="I3109" s="35"/>
      <c r="J3109" s="34"/>
      <c r="K3109" s="62"/>
      <c r="L3109" s="62"/>
      <c r="M3109" s="114"/>
      <c r="N3109" s="116"/>
      <c r="O3109" s="57"/>
      <c r="P3109" s="50"/>
      <c r="Q3109" s="34"/>
      <c r="R3109" s="48"/>
      <c r="T3109" s="231" t="str">
        <f t="shared" si="151"/>
        <v/>
      </c>
      <c r="U3109" s="230"/>
      <c r="W3109" s="221" t="str">
        <f t="shared" si="152"/>
        <v/>
      </c>
      <c r="X3109" s="221" t="str">
        <f t="shared" si="153"/>
        <v/>
      </c>
      <c r="AA3109" s="216" t="str">
        <f>IF(ISNUMBER(J3109),IF(OR(F3109&lt;Soll_Ist_Vergleich!$C$4,F3109&gt;Soll_Ist_Vergleich!$C$5,I3109&lt;Soll_Ist_Vergleich!$C$4,I3109&gt;Soll_Ist_Vergleich!$C$5,O3109&lt;Soll_Ist_Vergleich!$C$4,O3109&gt;Soll_Ist_Vergleich!$C$5),"Datum überprüfen",""),"")</f>
        <v/>
      </c>
    </row>
    <row r="3110" spans="1:27" x14ac:dyDescent="0.2">
      <c r="A3110" s="243" t="str">
        <f>IF(ISBLANK(B3110),"",COUNTA(B$10:B3110))</f>
        <v/>
      </c>
      <c r="B3110" s="24"/>
      <c r="C3110" s="48"/>
      <c r="D3110" s="48"/>
      <c r="E3110" s="33"/>
      <c r="F3110" s="35"/>
      <c r="G3110" s="35"/>
      <c r="H3110" s="49"/>
      <c r="I3110" s="35"/>
      <c r="J3110" s="34"/>
      <c r="K3110" s="62"/>
      <c r="L3110" s="62"/>
      <c r="M3110" s="114"/>
      <c r="N3110" s="116"/>
      <c r="O3110" s="57"/>
      <c r="P3110" s="50"/>
      <c r="Q3110" s="34"/>
      <c r="R3110" s="48"/>
      <c r="T3110" s="231" t="str">
        <f t="shared" si="151"/>
        <v/>
      </c>
      <c r="U3110" s="230"/>
      <c r="W3110" s="221" t="str">
        <f t="shared" si="152"/>
        <v/>
      </c>
      <c r="X3110" s="221" t="str">
        <f t="shared" si="153"/>
        <v/>
      </c>
      <c r="AA3110" s="216" t="str">
        <f>IF(ISNUMBER(J3110),IF(OR(F3110&lt;Soll_Ist_Vergleich!$C$4,F3110&gt;Soll_Ist_Vergleich!$C$5,I3110&lt;Soll_Ist_Vergleich!$C$4,I3110&gt;Soll_Ist_Vergleich!$C$5,O3110&lt;Soll_Ist_Vergleich!$C$4,O3110&gt;Soll_Ist_Vergleich!$C$5),"Datum überprüfen",""),"")</f>
        <v/>
      </c>
    </row>
    <row r="3111" spans="1:27" x14ac:dyDescent="0.2">
      <c r="A3111" s="243" t="str">
        <f>IF(ISBLANK(B3111),"",COUNTA(B$10:B3111))</f>
        <v/>
      </c>
      <c r="B3111" s="24"/>
      <c r="C3111" s="48"/>
      <c r="D3111" s="48"/>
      <c r="E3111" s="33"/>
      <c r="F3111" s="35"/>
      <c r="G3111" s="35"/>
      <c r="H3111" s="49"/>
      <c r="I3111" s="35"/>
      <c r="J3111" s="34"/>
      <c r="K3111" s="62"/>
      <c r="L3111" s="62"/>
      <c r="M3111" s="114"/>
      <c r="N3111" s="116"/>
      <c r="O3111" s="57"/>
      <c r="P3111" s="50"/>
      <c r="Q3111" s="34"/>
      <c r="R3111" s="48"/>
      <c r="T3111" s="231" t="str">
        <f t="shared" si="151"/>
        <v/>
      </c>
      <c r="U3111" s="230"/>
      <c r="W3111" s="221" t="str">
        <f t="shared" si="152"/>
        <v/>
      </c>
      <c r="X3111" s="221" t="str">
        <f t="shared" si="153"/>
        <v/>
      </c>
      <c r="AA3111" s="216" t="str">
        <f>IF(ISNUMBER(J3111),IF(OR(F3111&lt;Soll_Ist_Vergleich!$C$4,F3111&gt;Soll_Ist_Vergleich!$C$5,I3111&lt;Soll_Ist_Vergleich!$C$4,I3111&gt;Soll_Ist_Vergleich!$C$5,O3111&lt;Soll_Ist_Vergleich!$C$4,O3111&gt;Soll_Ist_Vergleich!$C$5),"Datum überprüfen",""),"")</f>
        <v/>
      </c>
    </row>
    <row r="3112" spans="1:27" x14ac:dyDescent="0.2">
      <c r="A3112" s="243" t="str">
        <f>IF(ISBLANK(B3112),"",COUNTA(B$10:B3112))</f>
        <v/>
      </c>
      <c r="B3112" s="24"/>
      <c r="C3112" s="48"/>
      <c r="D3112" s="48"/>
      <c r="E3112" s="33"/>
      <c r="F3112" s="35"/>
      <c r="G3112" s="35"/>
      <c r="H3112" s="49"/>
      <c r="I3112" s="35"/>
      <c r="J3112" s="34"/>
      <c r="K3112" s="62"/>
      <c r="L3112" s="62"/>
      <c r="M3112" s="114"/>
      <c r="N3112" s="116"/>
      <c r="O3112" s="57"/>
      <c r="P3112" s="50"/>
      <c r="Q3112" s="34"/>
      <c r="R3112" s="48"/>
      <c r="T3112" s="231" t="str">
        <f t="shared" si="151"/>
        <v/>
      </c>
      <c r="U3112" s="230"/>
      <c r="W3112" s="221" t="str">
        <f t="shared" si="152"/>
        <v/>
      </c>
      <c r="X3112" s="221" t="str">
        <f t="shared" si="153"/>
        <v/>
      </c>
      <c r="AA3112" s="216" t="str">
        <f>IF(ISNUMBER(J3112),IF(OR(F3112&lt;Soll_Ist_Vergleich!$C$4,F3112&gt;Soll_Ist_Vergleich!$C$5,I3112&lt;Soll_Ist_Vergleich!$C$4,I3112&gt;Soll_Ist_Vergleich!$C$5,O3112&lt;Soll_Ist_Vergleich!$C$4,O3112&gt;Soll_Ist_Vergleich!$C$5),"Datum überprüfen",""),"")</f>
        <v/>
      </c>
    </row>
    <row r="3113" spans="1:27" x14ac:dyDescent="0.2">
      <c r="A3113" s="243" t="str">
        <f>IF(ISBLANK(B3113),"",COUNTA(B$10:B3113))</f>
        <v/>
      </c>
      <c r="B3113" s="24"/>
      <c r="C3113" s="48"/>
      <c r="D3113" s="48"/>
      <c r="E3113" s="33"/>
      <c r="F3113" s="35"/>
      <c r="G3113" s="35"/>
      <c r="H3113" s="49"/>
      <c r="I3113" s="35"/>
      <c r="J3113" s="34"/>
      <c r="K3113" s="62"/>
      <c r="L3113" s="62"/>
      <c r="M3113" s="114"/>
      <c r="N3113" s="116"/>
      <c r="O3113" s="57"/>
      <c r="P3113" s="50"/>
      <c r="Q3113" s="34"/>
      <c r="R3113" s="48"/>
      <c r="T3113" s="231" t="str">
        <f t="shared" si="151"/>
        <v/>
      </c>
      <c r="U3113" s="230"/>
      <c r="W3113" s="221" t="str">
        <f t="shared" si="152"/>
        <v/>
      </c>
      <c r="X3113" s="221" t="str">
        <f t="shared" si="153"/>
        <v/>
      </c>
      <c r="AA3113" s="216" t="str">
        <f>IF(ISNUMBER(J3113),IF(OR(F3113&lt;Soll_Ist_Vergleich!$C$4,F3113&gt;Soll_Ist_Vergleich!$C$5,I3113&lt;Soll_Ist_Vergleich!$C$4,I3113&gt;Soll_Ist_Vergleich!$C$5,O3113&lt;Soll_Ist_Vergleich!$C$4,O3113&gt;Soll_Ist_Vergleich!$C$5),"Datum überprüfen",""),"")</f>
        <v/>
      </c>
    </row>
    <row r="3114" spans="1:27" x14ac:dyDescent="0.2">
      <c r="A3114" s="243" t="str">
        <f>IF(ISBLANK(B3114),"",COUNTA(B$10:B3114))</f>
        <v/>
      </c>
      <c r="B3114" s="24"/>
      <c r="C3114" s="48"/>
      <c r="D3114" s="48"/>
      <c r="E3114" s="33"/>
      <c r="F3114" s="35"/>
      <c r="G3114" s="35"/>
      <c r="H3114" s="49"/>
      <c r="I3114" s="35"/>
      <c r="J3114" s="34"/>
      <c r="K3114" s="62"/>
      <c r="L3114" s="62"/>
      <c r="M3114" s="114"/>
      <c r="N3114" s="116"/>
      <c r="O3114" s="57"/>
      <c r="P3114" s="50"/>
      <c r="Q3114" s="34"/>
      <c r="R3114" s="48"/>
      <c r="T3114" s="231" t="str">
        <f t="shared" si="151"/>
        <v/>
      </c>
      <c r="U3114" s="230"/>
      <c r="W3114" s="221" t="str">
        <f t="shared" si="152"/>
        <v/>
      </c>
      <c r="X3114" s="221" t="str">
        <f t="shared" si="153"/>
        <v/>
      </c>
      <c r="AA3114" s="216" t="str">
        <f>IF(ISNUMBER(J3114),IF(OR(F3114&lt;Soll_Ist_Vergleich!$C$4,F3114&gt;Soll_Ist_Vergleich!$C$5,I3114&lt;Soll_Ist_Vergleich!$C$4,I3114&gt;Soll_Ist_Vergleich!$C$5,O3114&lt;Soll_Ist_Vergleich!$C$4,O3114&gt;Soll_Ist_Vergleich!$C$5),"Datum überprüfen",""),"")</f>
        <v/>
      </c>
    </row>
    <row r="3115" spans="1:27" x14ac:dyDescent="0.2">
      <c r="A3115" s="243" t="str">
        <f>IF(ISBLANK(B3115),"",COUNTA(B$10:B3115))</f>
        <v/>
      </c>
      <c r="B3115" s="24"/>
      <c r="C3115" s="48"/>
      <c r="D3115" s="48"/>
      <c r="E3115" s="33"/>
      <c r="F3115" s="35"/>
      <c r="G3115" s="35"/>
      <c r="H3115" s="49"/>
      <c r="I3115" s="35"/>
      <c r="J3115" s="34"/>
      <c r="K3115" s="62"/>
      <c r="L3115" s="62"/>
      <c r="M3115" s="114"/>
      <c r="N3115" s="116"/>
      <c r="O3115" s="57"/>
      <c r="P3115" s="50"/>
      <c r="Q3115" s="34"/>
      <c r="R3115" s="48"/>
      <c r="T3115" s="231" t="str">
        <f t="shared" si="151"/>
        <v/>
      </c>
      <c r="U3115" s="230"/>
      <c r="W3115" s="221" t="str">
        <f t="shared" si="152"/>
        <v/>
      </c>
      <c r="X3115" s="221" t="str">
        <f t="shared" si="153"/>
        <v/>
      </c>
      <c r="AA3115" s="216" t="str">
        <f>IF(ISNUMBER(J3115),IF(OR(F3115&lt;Soll_Ist_Vergleich!$C$4,F3115&gt;Soll_Ist_Vergleich!$C$5,I3115&lt;Soll_Ist_Vergleich!$C$4,I3115&gt;Soll_Ist_Vergleich!$C$5,O3115&lt;Soll_Ist_Vergleich!$C$4,O3115&gt;Soll_Ist_Vergleich!$C$5),"Datum überprüfen",""),"")</f>
        <v/>
      </c>
    </row>
    <row r="3116" spans="1:27" x14ac:dyDescent="0.2">
      <c r="A3116" s="243" t="str">
        <f>IF(ISBLANK(B3116),"",COUNTA(B$10:B3116))</f>
        <v/>
      </c>
      <c r="B3116" s="24"/>
      <c r="C3116" s="48"/>
      <c r="D3116" s="48"/>
      <c r="E3116" s="33"/>
      <c r="F3116" s="35"/>
      <c r="G3116" s="35"/>
      <c r="H3116" s="49"/>
      <c r="I3116" s="35"/>
      <c r="J3116" s="34"/>
      <c r="K3116" s="62"/>
      <c r="L3116" s="62"/>
      <c r="M3116" s="114"/>
      <c r="N3116" s="116"/>
      <c r="O3116" s="57"/>
      <c r="P3116" s="50"/>
      <c r="Q3116" s="34"/>
      <c r="R3116" s="48"/>
      <c r="T3116" s="231" t="str">
        <f t="shared" si="151"/>
        <v/>
      </c>
      <c r="U3116" s="230"/>
      <c r="W3116" s="221" t="str">
        <f t="shared" si="152"/>
        <v/>
      </c>
      <c r="X3116" s="221" t="str">
        <f t="shared" si="153"/>
        <v/>
      </c>
      <c r="AA3116" s="216" t="str">
        <f>IF(ISNUMBER(J3116),IF(OR(F3116&lt;Soll_Ist_Vergleich!$C$4,F3116&gt;Soll_Ist_Vergleich!$C$5,I3116&lt;Soll_Ist_Vergleich!$C$4,I3116&gt;Soll_Ist_Vergleich!$C$5,O3116&lt;Soll_Ist_Vergleich!$C$4,O3116&gt;Soll_Ist_Vergleich!$C$5),"Datum überprüfen",""),"")</f>
        <v/>
      </c>
    </row>
    <row r="3117" spans="1:27" x14ac:dyDescent="0.2">
      <c r="A3117" s="243" t="str">
        <f>IF(ISBLANK(B3117),"",COUNTA(B$10:B3117))</f>
        <v/>
      </c>
      <c r="B3117" s="24"/>
      <c r="C3117" s="48"/>
      <c r="D3117" s="48"/>
      <c r="E3117" s="33"/>
      <c r="F3117" s="35"/>
      <c r="G3117" s="35"/>
      <c r="H3117" s="49"/>
      <c r="I3117" s="35"/>
      <c r="J3117" s="34"/>
      <c r="K3117" s="62"/>
      <c r="L3117" s="62"/>
      <c r="M3117" s="114"/>
      <c r="N3117" s="116"/>
      <c r="O3117" s="57"/>
      <c r="P3117" s="50"/>
      <c r="Q3117" s="34"/>
      <c r="R3117" s="48"/>
      <c r="T3117" s="231" t="str">
        <f t="shared" si="151"/>
        <v/>
      </c>
      <c r="U3117" s="230"/>
      <c r="W3117" s="221" t="str">
        <f t="shared" si="152"/>
        <v/>
      </c>
      <c r="X3117" s="221" t="str">
        <f t="shared" si="153"/>
        <v/>
      </c>
      <c r="AA3117" s="216" t="str">
        <f>IF(ISNUMBER(J3117),IF(OR(F3117&lt;Soll_Ist_Vergleich!$C$4,F3117&gt;Soll_Ist_Vergleich!$C$5,I3117&lt;Soll_Ist_Vergleich!$C$4,I3117&gt;Soll_Ist_Vergleich!$C$5,O3117&lt;Soll_Ist_Vergleich!$C$4,O3117&gt;Soll_Ist_Vergleich!$C$5),"Datum überprüfen",""),"")</f>
        <v/>
      </c>
    </row>
    <row r="3118" spans="1:27" x14ac:dyDescent="0.2">
      <c r="A3118" s="243" t="str">
        <f>IF(ISBLANK(B3118),"",COUNTA(B$10:B3118))</f>
        <v/>
      </c>
      <c r="B3118" s="24"/>
      <c r="C3118" s="48"/>
      <c r="D3118" s="48"/>
      <c r="E3118" s="33"/>
      <c r="F3118" s="35"/>
      <c r="G3118" s="35"/>
      <c r="H3118" s="49"/>
      <c r="I3118" s="35"/>
      <c r="J3118" s="34"/>
      <c r="K3118" s="62"/>
      <c r="L3118" s="62"/>
      <c r="M3118" s="114"/>
      <c r="N3118" s="116"/>
      <c r="O3118" s="57"/>
      <c r="P3118" s="50"/>
      <c r="Q3118" s="34"/>
      <c r="R3118" s="48"/>
      <c r="T3118" s="231" t="str">
        <f t="shared" si="151"/>
        <v/>
      </c>
      <c r="U3118" s="230"/>
      <c r="W3118" s="221" t="str">
        <f t="shared" si="152"/>
        <v/>
      </c>
      <c r="X3118" s="221" t="str">
        <f t="shared" si="153"/>
        <v/>
      </c>
      <c r="AA3118" s="216" t="str">
        <f>IF(ISNUMBER(J3118),IF(OR(F3118&lt;Soll_Ist_Vergleich!$C$4,F3118&gt;Soll_Ist_Vergleich!$C$5,I3118&lt;Soll_Ist_Vergleich!$C$4,I3118&gt;Soll_Ist_Vergleich!$C$5,O3118&lt;Soll_Ist_Vergleich!$C$4,O3118&gt;Soll_Ist_Vergleich!$C$5),"Datum überprüfen",""),"")</f>
        <v/>
      </c>
    </row>
    <row r="3119" spans="1:27" x14ac:dyDescent="0.2">
      <c r="A3119" s="243" t="str">
        <f>IF(ISBLANK(B3119),"",COUNTA(B$10:B3119))</f>
        <v/>
      </c>
      <c r="B3119" s="24"/>
      <c r="C3119" s="48"/>
      <c r="D3119" s="48"/>
      <c r="E3119" s="33"/>
      <c r="F3119" s="35"/>
      <c r="G3119" s="35"/>
      <c r="H3119" s="49"/>
      <c r="I3119" s="35"/>
      <c r="J3119" s="34"/>
      <c r="K3119" s="62"/>
      <c r="L3119" s="62"/>
      <c r="M3119" s="114"/>
      <c r="N3119" s="116"/>
      <c r="O3119" s="57"/>
      <c r="P3119" s="50"/>
      <c r="Q3119" s="34"/>
      <c r="R3119" s="48"/>
      <c r="T3119" s="231" t="str">
        <f t="shared" si="151"/>
        <v/>
      </c>
      <c r="U3119" s="230"/>
      <c r="W3119" s="221" t="str">
        <f t="shared" si="152"/>
        <v/>
      </c>
      <c r="X3119" s="221" t="str">
        <f t="shared" si="153"/>
        <v/>
      </c>
      <c r="AA3119" s="216" t="str">
        <f>IF(ISNUMBER(J3119),IF(OR(F3119&lt;Soll_Ist_Vergleich!$C$4,F3119&gt;Soll_Ist_Vergleich!$C$5,I3119&lt;Soll_Ist_Vergleich!$C$4,I3119&gt;Soll_Ist_Vergleich!$C$5,O3119&lt;Soll_Ist_Vergleich!$C$4,O3119&gt;Soll_Ist_Vergleich!$C$5),"Datum überprüfen",""),"")</f>
        <v/>
      </c>
    </row>
    <row r="3120" spans="1:27" x14ac:dyDescent="0.2">
      <c r="A3120" s="243" t="str">
        <f>IF(ISBLANK(B3120),"",COUNTA(B$10:B3120))</f>
        <v/>
      </c>
      <c r="B3120" s="24"/>
      <c r="C3120" s="48"/>
      <c r="D3120" s="48"/>
      <c r="E3120" s="33"/>
      <c r="F3120" s="35"/>
      <c r="G3120" s="35"/>
      <c r="H3120" s="49"/>
      <c r="I3120" s="35"/>
      <c r="J3120" s="34"/>
      <c r="K3120" s="62"/>
      <c r="L3120" s="62"/>
      <c r="M3120" s="114"/>
      <c r="N3120" s="116"/>
      <c r="O3120" s="57"/>
      <c r="P3120" s="50"/>
      <c r="Q3120" s="34"/>
      <c r="R3120" s="48"/>
      <c r="T3120" s="231" t="str">
        <f t="shared" si="151"/>
        <v/>
      </c>
      <c r="U3120" s="230"/>
      <c r="W3120" s="221" t="str">
        <f t="shared" si="152"/>
        <v/>
      </c>
      <c r="X3120" s="221" t="str">
        <f t="shared" si="153"/>
        <v/>
      </c>
      <c r="AA3120" s="216" t="str">
        <f>IF(ISNUMBER(J3120),IF(OR(F3120&lt;Soll_Ist_Vergleich!$C$4,F3120&gt;Soll_Ist_Vergleich!$C$5,I3120&lt;Soll_Ist_Vergleich!$C$4,I3120&gt;Soll_Ist_Vergleich!$C$5,O3120&lt;Soll_Ist_Vergleich!$C$4,O3120&gt;Soll_Ist_Vergleich!$C$5),"Datum überprüfen",""),"")</f>
        <v/>
      </c>
    </row>
    <row r="3121" spans="1:27" x14ac:dyDescent="0.2">
      <c r="A3121" s="243" t="str">
        <f>IF(ISBLANK(B3121),"",COUNTA(B$10:B3121))</f>
        <v/>
      </c>
      <c r="B3121" s="24"/>
      <c r="C3121" s="48"/>
      <c r="D3121" s="48"/>
      <c r="E3121" s="33"/>
      <c r="F3121" s="35"/>
      <c r="G3121" s="35"/>
      <c r="H3121" s="49"/>
      <c r="I3121" s="35"/>
      <c r="J3121" s="34"/>
      <c r="K3121" s="62"/>
      <c r="L3121" s="62"/>
      <c r="M3121" s="114"/>
      <c r="N3121" s="116"/>
      <c r="O3121" s="57"/>
      <c r="P3121" s="50"/>
      <c r="Q3121" s="34"/>
      <c r="R3121" s="48"/>
      <c r="T3121" s="231" t="str">
        <f t="shared" si="151"/>
        <v/>
      </c>
      <c r="U3121" s="230"/>
      <c r="W3121" s="221" t="str">
        <f t="shared" si="152"/>
        <v/>
      </c>
      <c r="X3121" s="221" t="str">
        <f t="shared" si="153"/>
        <v/>
      </c>
      <c r="AA3121" s="216" t="str">
        <f>IF(ISNUMBER(J3121),IF(OR(F3121&lt;Soll_Ist_Vergleich!$C$4,F3121&gt;Soll_Ist_Vergleich!$C$5,I3121&lt;Soll_Ist_Vergleich!$C$4,I3121&gt;Soll_Ist_Vergleich!$C$5,O3121&lt;Soll_Ist_Vergleich!$C$4,O3121&gt;Soll_Ist_Vergleich!$C$5),"Datum überprüfen",""),"")</f>
        <v/>
      </c>
    </row>
    <row r="3122" spans="1:27" x14ac:dyDescent="0.2">
      <c r="A3122" s="243" t="str">
        <f>IF(ISBLANK(B3122),"",COUNTA(B$10:B3122))</f>
        <v/>
      </c>
      <c r="B3122" s="24"/>
      <c r="C3122" s="48"/>
      <c r="D3122" s="48"/>
      <c r="E3122" s="33"/>
      <c r="F3122" s="35"/>
      <c r="G3122" s="35"/>
      <c r="H3122" s="49"/>
      <c r="I3122" s="35"/>
      <c r="J3122" s="34"/>
      <c r="K3122" s="62"/>
      <c r="L3122" s="62"/>
      <c r="M3122" s="114"/>
      <c r="N3122" s="116"/>
      <c r="O3122" s="57"/>
      <c r="P3122" s="50"/>
      <c r="Q3122" s="34"/>
      <c r="R3122" s="48"/>
      <c r="T3122" s="231" t="str">
        <f t="shared" si="151"/>
        <v/>
      </c>
      <c r="U3122" s="230"/>
      <c r="W3122" s="221" t="str">
        <f t="shared" si="152"/>
        <v/>
      </c>
      <c r="X3122" s="221" t="str">
        <f t="shared" si="153"/>
        <v/>
      </c>
      <c r="AA3122" s="216" t="str">
        <f>IF(ISNUMBER(J3122),IF(OR(F3122&lt;Soll_Ist_Vergleich!$C$4,F3122&gt;Soll_Ist_Vergleich!$C$5,I3122&lt;Soll_Ist_Vergleich!$C$4,I3122&gt;Soll_Ist_Vergleich!$C$5,O3122&lt;Soll_Ist_Vergleich!$C$4,O3122&gt;Soll_Ist_Vergleich!$C$5),"Datum überprüfen",""),"")</f>
        <v/>
      </c>
    </row>
    <row r="3123" spans="1:27" x14ac:dyDescent="0.2">
      <c r="A3123" s="243" t="str">
        <f>IF(ISBLANK(B3123),"",COUNTA(B$10:B3123))</f>
        <v/>
      </c>
      <c r="B3123" s="24"/>
      <c r="C3123" s="48"/>
      <c r="D3123" s="48"/>
      <c r="E3123" s="33"/>
      <c r="F3123" s="35"/>
      <c r="G3123" s="35"/>
      <c r="H3123" s="49"/>
      <c r="I3123" s="35"/>
      <c r="J3123" s="34"/>
      <c r="K3123" s="62"/>
      <c r="L3123" s="62"/>
      <c r="M3123" s="114"/>
      <c r="N3123" s="116"/>
      <c r="O3123" s="57"/>
      <c r="P3123" s="50"/>
      <c r="Q3123" s="34"/>
      <c r="R3123" s="48"/>
      <c r="T3123" s="231" t="str">
        <f t="shared" si="151"/>
        <v/>
      </c>
      <c r="U3123" s="230"/>
      <c r="W3123" s="221" t="str">
        <f t="shared" si="152"/>
        <v/>
      </c>
      <c r="X3123" s="221" t="str">
        <f t="shared" si="153"/>
        <v/>
      </c>
      <c r="AA3123" s="216" t="str">
        <f>IF(ISNUMBER(J3123),IF(OR(F3123&lt;Soll_Ist_Vergleich!$C$4,F3123&gt;Soll_Ist_Vergleich!$C$5,I3123&lt;Soll_Ist_Vergleich!$C$4,I3123&gt;Soll_Ist_Vergleich!$C$5,O3123&lt;Soll_Ist_Vergleich!$C$4,O3123&gt;Soll_Ist_Vergleich!$C$5),"Datum überprüfen",""),"")</f>
        <v/>
      </c>
    </row>
    <row r="3124" spans="1:27" x14ac:dyDescent="0.2">
      <c r="A3124" s="243" t="str">
        <f>IF(ISBLANK(B3124),"",COUNTA(B$10:B3124))</f>
        <v/>
      </c>
      <c r="B3124" s="24"/>
      <c r="C3124" s="48"/>
      <c r="D3124" s="48"/>
      <c r="E3124" s="33"/>
      <c r="F3124" s="35"/>
      <c r="G3124" s="35"/>
      <c r="H3124" s="49"/>
      <c r="I3124" s="35"/>
      <c r="J3124" s="34"/>
      <c r="K3124" s="62"/>
      <c r="L3124" s="62"/>
      <c r="M3124" s="114"/>
      <c r="N3124" s="116"/>
      <c r="O3124" s="57"/>
      <c r="P3124" s="50"/>
      <c r="Q3124" s="34"/>
      <c r="R3124" s="48"/>
      <c r="T3124" s="231" t="str">
        <f t="shared" si="151"/>
        <v/>
      </c>
      <c r="U3124" s="230"/>
      <c r="W3124" s="221" t="str">
        <f t="shared" si="152"/>
        <v/>
      </c>
      <c r="X3124" s="221" t="str">
        <f t="shared" si="153"/>
        <v/>
      </c>
      <c r="AA3124" s="216" t="str">
        <f>IF(ISNUMBER(J3124),IF(OR(F3124&lt;Soll_Ist_Vergleich!$C$4,F3124&gt;Soll_Ist_Vergleich!$C$5,I3124&lt;Soll_Ist_Vergleich!$C$4,I3124&gt;Soll_Ist_Vergleich!$C$5,O3124&lt;Soll_Ist_Vergleich!$C$4,O3124&gt;Soll_Ist_Vergleich!$C$5),"Datum überprüfen",""),"")</f>
        <v/>
      </c>
    </row>
    <row r="3125" spans="1:27" x14ac:dyDescent="0.2">
      <c r="A3125" s="243" t="str">
        <f>IF(ISBLANK(B3125),"",COUNTA(B$10:B3125))</f>
        <v/>
      </c>
      <c r="B3125" s="24"/>
      <c r="C3125" s="48"/>
      <c r="D3125" s="48"/>
      <c r="E3125" s="33"/>
      <c r="F3125" s="35"/>
      <c r="G3125" s="35"/>
      <c r="H3125" s="49"/>
      <c r="I3125" s="35"/>
      <c r="J3125" s="34"/>
      <c r="K3125" s="62"/>
      <c r="L3125" s="62"/>
      <c r="M3125" s="114"/>
      <c r="N3125" s="116"/>
      <c r="O3125" s="57"/>
      <c r="P3125" s="50"/>
      <c r="Q3125" s="34"/>
      <c r="R3125" s="48"/>
      <c r="T3125" s="231" t="str">
        <f t="shared" si="151"/>
        <v/>
      </c>
      <c r="U3125" s="230"/>
      <c r="W3125" s="221" t="str">
        <f t="shared" si="152"/>
        <v/>
      </c>
      <c r="X3125" s="221" t="str">
        <f t="shared" si="153"/>
        <v/>
      </c>
      <c r="AA3125" s="216" t="str">
        <f>IF(ISNUMBER(J3125),IF(OR(F3125&lt;Soll_Ist_Vergleich!$C$4,F3125&gt;Soll_Ist_Vergleich!$C$5,I3125&lt;Soll_Ist_Vergleich!$C$4,I3125&gt;Soll_Ist_Vergleich!$C$5,O3125&lt;Soll_Ist_Vergleich!$C$4,O3125&gt;Soll_Ist_Vergleich!$C$5),"Datum überprüfen",""),"")</f>
        <v/>
      </c>
    </row>
    <row r="3126" spans="1:27" x14ac:dyDescent="0.2">
      <c r="A3126" s="243" t="str">
        <f>IF(ISBLANK(B3126),"",COUNTA(B$10:B3126))</f>
        <v/>
      </c>
      <c r="B3126" s="24"/>
      <c r="C3126" s="48"/>
      <c r="D3126" s="48"/>
      <c r="E3126" s="33"/>
      <c r="F3126" s="35"/>
      <c r="G3126" s="35"/>
      <c r="H3126" s="49"/>
      <c r="I3126" s="35"/>
      <c r="J3126" s="34"/>
      <c r="K3126" s="62"/>
      <c r="L3126" s="62"/>
      <c r="M3126" s="114"/>
      <c r="N3126" s="116"/>
      <c r="O3126" s="57"/>
      <c r="P3126" s="50"/>
      <c r="Q3126" s="34"/>
      <c r="R3126" s="48"/>
      <c r="T3126" s="231" t="str">
        <f t="shared" si="151"/>
        <v/>
      </c>
      <c r="U3126" s="230"/>
      <c r="W3126" s="221" t="str">
        <f t="shared" si="152"/>
        <v/>
      </c>
      <c r="X3126" s="221" t="str">
        <f t="shared" si="153"/>
        <v/>
      </c>
      <c r="AA3126" s="216" t="str">
        <f>IF(ISNUMBER(J3126),IF(OR(F3126&lt;Soll_Ist_Vergleich!$C$4,F3126&gt;Soll_Ist_Vergleich!$C$5,I3126&lt;Soll_Ist_Vergleich!$C$4,I3126&gt;Soll_Ist_Vergleich!$C$5,O3126&lt;Soll_Ist_Vergleich!$C$4,O3126&gt;Soll_Ist_Vergleich!$C$5),"Datum überprüfen",""),"")</f>
        <v/>
      </c>
    </row>
    <row r="3127" spans="1:27" x14ac:dyDescent="0.2">
      <c r="A3127" s="243" t="str">
        <f>IF(ISBLANK(B3127),"",COUNTA(B$10:B3127))</f>
        <v/>
      </c>
      <c r="B3127" s="24"/>
      <c r="C3127" s="48"/>
      <c r="D3127" s="48"/>
      <c r="E3127" s="33"/>
      <c r="F3127" s="35"/>
      <c r="G3127" s="35"/>
      <c r="H3127" s="49"/>
      <c r="I3127" s="35"/>
      <c r="J3127" s="34"/>
      <c r="K3127" s="62"/>
      <c r="L3127" s="62"/>
      <c r="M3127" s="114"/>
      <c r="N3127" s="116"/>
      <c r="O3127" s="57"/>
      <c r="P3127" s="50"/>
      <c r="Q3127" s="34"/>
      <c r="R3127" s="48"/>
      <c r="T3127" s="231" t="str">
        <f t="shared" si="151"/>
        <v/>
      </c>
      <c r="U3127" s="230"/>
      <c r="W3127" s="221" t="str">
        <f t="shared" si="152"/>
        <v/>
      </c>
      <c r="X3127" s="221" t="str">
        <f t="shared" si="153"/>
        <v/>
      </c>
      <c r="AA3127" s="216" t="str">
        <f>IF(ISNUMBER(J3127),IF(OR(F3127&lt;Soll_Ist_Vergleich!$C$4,F3127&gt;Soll_Ist_Vergleich!$C$5,I3127&lt;Soll_Ist_Vergleich!$C$4,I3127&gt;Soll_Ist_Vergleich!$C$5,O3127&lt;Soll_Ist_Vergleich!$C$4,O3127&gt;Soll_Ist_Vergleich!$C$5),"Datum überprüfen",""),"")</f>
        <v/>
      </c>
    </row>
    <row r="3128" spans="1:27" x14ac:dyDescent="0.2">
      <c r="A3128" s="243" t="str">
        <f>IF(ISBLANK(B3128),"",COUNTA(B$10:B3128))</f>
        <v/>
      </c>
      <c r="B3128" s="24"/>
      <c r="C3128" s="48"/>
      <c r="D3128" s="48"/>
      <c r="E3128" s="33"/>
      <c r="F3128" s="35"/>
      <c r="G3128" s="35"/>
      <c r="H3128" s="49"/>
      <c r="I3128" s="35"/>
      <c r="J3128" s="34"/>
      <c r="K3128" s="62"/>
      <c r="L3128" s="62"/>
      <c r="M3128" s="114"/>
      <c r="N3128" s="116"/>
      <c r="O3128" s="57"/>
      <c r="P3128" s="50"/>
      <c r="Q3128" s="34"/>
      <c r="R3128" s="48"/>
      <c r="T3128" s="231" t="str">
        <f t="shared" si="151"/>
        <v/>
      </c>
      <c r="U3128" s="230"/>
      <c r="W3128" s="221" t="str">
        <f t="shared" si="152"/>
        <v/>
      </c>
      <c r="X3128" s="221" t="str">
        <f t="shared" si="153"/>
        <v/>
      </c>
      <c r="AA3128" s="216" t="str">
        <f>IF(ISNUMBER(J3128),IF(OR(F3128&lt;Soll_Ist_Vergleich!$C$4,F3128&gt;Soll_Ist_Vergleich!$C$5,I3128&lt;Soll_Ist_Vergleich!$C$4,I3128&gt;Soll_Ist_Vergleich!$C$5,O3128&lt;Soll_Ist_Vergleich!$C$4,O3128&gt;Soll_Ist_Vergleich!$C$5),"Datum überprüfen",""),"")</f>
        <v/>
      </c>
    </row>
    <row r="3129" spans="1:27" x14ac:dyDescent="0.2">
      <c r="A3129" s="243" t="str">
        <f>IF(ISBLANK(B3129),"",COUNTA(B$10:B3129))</f>
        <v/>
      </c>
      <c r="B3129" s="24"/>
      <c r="C3129" s="48"/>
      <c r="D3129" s="48"/>
      <c r="E3129" s="33"/>
      <c r="F3129" s="35"/>
      <c r="G3129" s="35"/>
      <c r="H3129" s="49"/>
      <c r="I3129" s="35"/>
      <c r="J3129" s="34"/>
      <c r="K3129" s="62"/>
      <c r="L3129" s="62"/>
      <c r="M3129" s="114"/>
      <c r="N3129" s="116"/>
      <c r="O3129" s="57"/>
      <c r="P3129" s="50"/>
      <c r="Q3129" s="34"/>
      <c r="R3129" s="48"/>
      <c r="T3129" s="231" t="str">
        <f t="shared" si="151"/>
        <v/>
      </c>
      <c r="U3129" s="230"/>
      <c r="W3129" s="221" t="str">
        <f t="shared" si="152"/>
        <v/>
      </c>
      <c r="X3129" s="221" t="str">
        <f t="shared" si="153"/>
        <v/>
      </c>
      <c r="AA3129" s="216" t="str">
        <f>IF(ISNUMBER(J3129),IF(OR(F3129&lt;Soll_Ist_Vergleich!$C$4,F3129&gt;Soll_Ist_Vergleich!$C$5,I3129&lt;Soll_Ist_Vergleich!$C$4,I3129&gt;Soll_Ist_Vergleich!$C$5,O3129&lt;Soll_Ist_Vergleich!$C$4,O3129&gt;Soll_Ist_Vergleich!$C$5),"Datum überprüfen",""),"")</f>
        <v/>
      </c>
    </row>
    <row r="3130" spans="1:27" x14ac:dyDescent="0.2">
      <c r="A3130" s="243" t="str">
        <f>IF(ISBLANK(B3130),"",COUNTA(B$10:B3130))</f>
        <v/>
      </c>
      <c r="B3130" s="24"/>
      <c r="C3130" s="48"/>
      <c r="D3130" s="48"/>
      <c r="E3130" s="33"/>
      <c r="F3130" s="35"/>
      <c r="G3130" s="35"/>
      <c r="H3130" s="49"/>
      <c r="I3130" s="35"/>
      <c r="J3130" s="34"/>
      <c r="K3130" s="62"/>
      <c r="L3130" s="62"/>
      <c r="M3130" s="114"/>
      <c r="N3130" s="116"/>
      <c r="O3130" s="57"/>
      <c r="P3130" s="50"/>
      <c r="Q3130" s="34"/>
      <c r="R3130" s="48"/>
      <c r="T3130" s="231" t="str">
        <f t="shared" ref="T3130:T3193" si="154">IF(ISNUMBER(Q3130),Q3130-S3130,"")</f>
        <v/>
      </c>
      <c r="U3130" s="230"/>
      <c r="W3130" s="221" t="str">
        <f t="shared" ref="W3130:W3193" si="155">IF(ISNUMBER(J3130),ROUND(J3130/(1+L3130/100)*(1-K3130/100),2),"")</f>
        <v/>
      </c>
      <c r="X3130" s="221" t="str">
        <f t="shared" ref="X3130:X3193" si="156">IF(ISNUMBER(J3130),ROUND(J3130/(1+L3130/100),2),"")</f>
        <v/>
      </c>
      <c r="AA3130" s="216" t="str">
        <f>IF(ISNUMBER(J3130),IF(OR(F3130&lt;Soll_Ist_Vergleich!$C$4,F3130&gt;Soll_Ist_Vergleich!$C$5,I3130&lt;Soll_Ist_Vergleich!$C$4,I3130&gt;Soll_Ist_Vergleich!$C$5,O3130&lt;Soll_Ist_Vergleich!$C$4,O3130&gt;Soll_Ist_Vergleich!$C$5),"Datum überprüfen",""),"")</f>
        <v/>
      </c>
    </row>
    <row r="3131" spans="1:27" x14ac:dyDescent="0.2">
      <c r="A3131" s="243" t="str">
        <f>IF(ISBLANK(B3131),"",COUNTA(B$10:B3131))</f>
        <v/>
      </c>
      <c r="B3131" s="24"/>
      <c r="C3131" s="48"/>
      <c r="D3131" s="48"/>
      <c r="E3131" s="33"/>
      <c r="F3131" s="35"/>
      <c r="G3131" s="35"/>
      <c r="H3131" s="49"/>
      <c r="I3131" s="35"/>
      <c r="J3131" s="34"/>
      <c r="K3131" s="62"/>
      <c r="L3131" s="62"/>
      <c r="M3131" s="114"/>
      <c r="N3131" s="116"/>
      <c r="O3131" s="57"/>
      <c r="P3131" s="50"/>
      <c r="Q3131" s="34"/>
      <c r="R3131" s="48"/>
      <c r="T3131" s="231" t="str">
        <f t="shared" si="154"/>
        <v/>
      </c>
      <c r="U3131" s="230"/>
      <c r="W3131" s="221" t="str">
        <f t="shared" si="155"/>
        <v/>
      </c>
      <c r="X3131" s="221" t="str">
        <f t="shared" si="156"/>
        <v/>
      </c>
      <c r="AA3131" s="216" t="str">
        <f>IF(ISNUMBER(J3131),IF(OR(F3131&lt;Soll_Ist_Vergleich!$C$4,F3131&gt;Soll_Ist_Vergleich!$C$5,I3131&lt;Soll_Ist_Vergleich!$C$4,I3131&gt;Soll_Ist_Vergleich!$C$5,O3131&lt;Soll_Ist_Vergleich!$C$4,O3131&gt;Soll_Ist_Vergleich!$C$5),"Datum überprüfen",""),"")</f>
        <v/>
      </c>
    </row>
    <row r="3132" spans="1:27" x14ac:dyDescent="0.2">
      <c r="A3132" s="243" t="str">
        <f>IF(ISBLANK(B3132),"",COUNTA(B$10:B3132))</f>
        <v/>
      </c>
      <c r="B3132" s="24"/>
      <c r="C3132" s="48"/>
      <c r="D3132" s="48"/>
      <c r="E3132" s="33"/>
      <c r="F3132" s="35"/>
      <c r="G3132" s="35"/>
      <c r="H3132" s="49"/>
      <c r="I3132" s="35"/>
      <c r="J3132" s="34"/>
      <c r="K3132" s="62"/>
      <c r="L3132" s="62"/>
      <c r="M3132" s="114"/>
      <c r="N3132" s="116"/>
      <c r="O3132" s="57"/>
      <c r="P3132" s="50"/>
      <c r="Q3132" s="34"/>
      <c r="R3132" s="48"/>
      <c r="T3132" s="231" t="str">
        <f t="shared" si="154"/>
        <v/>
      </c>
      <c r="U3132" s="230"/>
      <c r="W3132" s="221" t="str">
        <f t="shared" si="155"/>
        <v/>
      </c>
      <c r="X3132" s="221" t="str">
        <f t="shared" si="156"/>
        <v/>
      </c>
      <c r="AA3132" s="216" t="str">
        <f>IF(ISNUMBER(J3132),IF(OR(F3132&lt;Soll_Ist_Vergleich!$C$4,F3132&gt;Soll_Ist_Vergleich!$C$5,I3132&lt;Soll_Ist_Vergleich!$C$4,I3132&gt;Soll_Ist_Vergleich!$C$5,O3132&lt;Soll_Ist_Vergleich!$C$4,O3132&gt;Soll_Ist_Vergleich!$C$5),"Datum überprüfen",""),"")</f>
        <v/>
      </c>
    </row>
    <row r="3133" spans="1:27" x14ac:dyDescent="0.2">
      <c r="A3133" s="243" t="str">
        <f>IF(ISBLANK(B3133),"",COUNTA(B$10:B3133))</f>
        <v/>
      </c>
      <c r="B3133" s="24"/>
      <c r="C3133" s="48"/>
      <c r="D3133" s="48"/>
      <c r="E3133" s="33"/>
      <c r="F3133" s="35"/>
      <c r="G3133" s="35"/>
      <c r="H3133" s="49"/>
      <c r="I3133" s="35"/>
      <c r="J3133" s="34"/>
      <c r="K3133" s="62"/>
      <c r="L3133" s="62"/>
      <c r="M3133" s="114"/>
      <c r="N3133" s="116"/>
      <c r="O3133" s="57"/>
      <c r="P3133" s="50"/>
      <c r="Q3133" s="34"/>
      <c r="R3133" s="48"/>
      <c r="T3133" s="231" t="str">
        <f t="shared" si="154"/>
        <v/>
      </c>
      <c r="U3133" s="230"/>
      <c r="W3133" s="221" t="str">
        <f t="shared" si="155"/>
        <v/>
      </c>
      <c r="X3133" s="221" t="str">
        <f t="shared" si="156"/>
        <v/>
      </c>
      <c r="AA3133" s="216" t="str">
        <f>IF(ISNUMBER(J3133),IF(OR(F3133&lt;Soll_Ist_Vergleich!$C$4,F3133&gt;Soll_Ist_Vergleich!$C$5,I3133&lt;Soll_Ist_Vergleich!$C$4,I3133&gt;Soll_Ist_Vergleich!$C$5,O3133&lt;Soll_Ist_Vergleich!$C$4,O3133&gt;Soll_Ist_Vergleich!$C$5),"Datum überprüfen",""),"")</f>
        <v/>
      </c>
    </row>
    <row r="3134" spans="1:27" x14ac:dyDescent="0.2">
      <c r="A3134" s="243" t="str">
        <f>IF(ISBLANK(B3134),"",COUNTA(B$10:B3134))</f>
        <v/>
      </c>
      <c r="B3134" s="24"/>
      <c r="C3134" s="48"/>
      <c r="D3134" s="48"/>
      <c r="E3134" s="33"/>
      <c r="F3134" s="35"/>
      <c r="G3134" s="35"/>
      <c r="H3134" s="49"/>
      <c r="I3134" s="35"/>
      <c r="J3134" s="34"/>
      <c r="K3134" s="62"/>
      <c r="L3134" s="62"/>
      <c r="M3134" s="114"/>
      <c r="N3134" s="116"/>
      <c r="O3134" s="57"/>
      <c r="P3134" s="50"/>
      <c r="Q3134" s="34"/>
      <c r="R3134" s="48"/>
      <c r="T3134" s="231" t="str">
        <f t="shared" si="154"/>
        <v/>
      </c>
      <c r="U3134" s="230"/>
      <c r="W3134" s="221" t="str">
        <f t="shared" si="155"/>
        <v/>
      </c>
      <c r="X3134" s="221" t="str">
        <f t="shared" si="156"/>
        <v/>
      </c>
      <c r="AA3134" s="216" t="str">
        <f>IF(ISNUMBER(J3134),IF(OR(F3134&lt;Soll_Ist_Vergleich!$C$4,F3134&gt;Soll_Ist_Vergleich!$C$5,I3134&lt;Soll_Ist_Vergleich!$C$4,I3134&gt;Soll_Ist_Vergleich!$C$5,O3134&lt;Soll_Ist_Vergleich!$C$4,O3134&gt;Soll_Ist_Vergleich!$C$5),"Datum überprüfen",""),"")</f>
        <v/>
      </c>
    </row>
    <row r="3135" spans="1:27" x14ac:dyDescent="0.2">
      <c r="A3135" s="243" t="str">
        <f>IF(ISBLANK(B3135),"",COUNTA(B$10:B3135))</f>
        <v/>
      </c>
      <c r="B3135" s="24"/>
      <c r="C3135" s="48"/>
      <c r="D3135" s="48"/>
      <c r="E3135" s="33"/>
      <c r="F3135" s="35"/>
      <c r="G3135" s="35"/>
      <c r="H3135" s="49"/>
      <c r="I3135" s="35"/>
      <c r="J3135" s="34"/>
      <c r="K3135" s="62"/>
      <c r="L3135" s="62"/>
      <c r="M3135" s="114"/>
      <c r="N3135" s="116"/>
      <c r="O3135" s="57"/>
      <c r="P3135" s="50"/>
      <c r="Q3135" s="34"/>
      <c r="R3135" s="48"/>
      <c r="T3135" s="231" t="str">
        <f t="shared" si="154"/>
        <v/>
      </c>
      <c r="U3135" s="230"/>
      <c r="W3135" s="221" t="str">
        <f t="shared" si="155"/>
        <v/>
      </c>
      <c r="X3135" s="221" t="str">
        <f t="shared" si="156"/>
        <v/>
      </c>
      <c r="AA3135" s="216" t="str">
        <f>IF(ISNUMBER(J3135),IF(OR(F3135&lt;Soll_Ist_Vergleich!$C$4,F3135&gt;Soll_Ist_Vergleich!$C$5,I3135&lt;Soll_Ist_Vergleich!$C$4,I3135&gt;Soll_Ist_Vergleich!$C$5,O3135&lt;Soll_Ist_Vergleich!$C$4,O3135&gt;Soll_Ist_Vergleich!$C$5),"Datum überprüfen",""),"")</f>
        <v/>
      </c>
    </row>
    <row r="3136" spans="1:27" x14ac:dyDescent="0.2">
      <c r="A3136" s="243" t="str">
        <f>IF(ISBLANK(B3136),"",COUNTA(B$10:B3136))</f>
        <v/>
      </c>
      <c r="B3136" s="24"/>
      <c r="C3136" s="48"/>
      <c r="D3136" s="48"/>
      <c r="E3136" s="33"/>
      <c r="F3136" s="35"/>
      <c r="G3136" s="35"/>
      <c r="H3136" s="49"/>
      <c r="I3136" s="35"/>
      <c r="J3136" s="34"/>
      <c r="K3136" s="62"/>
      <c r="L3136" s="62"/>
      <c r="M3136" s="114"/>
      <c r="N3136" s="116"/>
      <c r="O3136" s="57"/>
      <c r="P3136" s="50"/>
      <c r="Q3136" s="34"/>
      <c r="R3136" s="48"/>
      <c r="T3136" s="231" t="str">
        <f t="shared" si="154"/>
        <v/>
      </c>
      <c r="U3136" s="230"/>
      <c r="W3136" s="221" t="str">
        <f t="shared" si="155"/>
        <v/>
      </c>
      <c r="X3136" s="221" t="str">
        <f t="shared" si="156"/>
        <v/>
      </c>
      <c r="AA3136" s="216" t="str">
        <f>IF(ISNUMBER(J3136),IF(OR(F3136&lt;Soll_Ist_Vergleich!$C$4,F3136&gt;Soll_Ist_Vergleich!$C$5,I3136&lt;Soll_Ist_Vergleich!$C$4,I3136&gt;Soll_Ist_Vergleich!$C$5,O3136&lt;Soll_Ist_Vergleich!$C$4,O3136&gt;Soll_Ist_Vergleich!$C$5),"Datum überprüfen",""),"")</f>
        <v/>
      </c>
    </row>
    <row r="3137" spans="1:27" x14ac:dyDescent="0.2">
      <c r="A3137" s="243" t="str">
        <f>IF(ISBLANK(B3137),"",COUNTA(B$10:B3137))</f>
        <v/>
      </c>
      <c r="B3137" s="24"/>
      <c r="C3137" s="48"/>
      <c r="D3137" s="48"/>
      <c r="E3137" s="33"/>
      <c r="F3137" s="35"/>
      <c r="G3137" s="35"/>
      <c r="H3137" s="49"/>
      <c r="I3137" s="35"/>
      <c r="J3137" s="34"/>
      <c r="K3137" s="62"/>
      <c r="L3137" s="62"/>
      <c r="M3137" s="114"/>
      <c r="N3137" s="116"/>
      <c r="O3137" s="57"/>
      <c r="P3137" s="50"/>
      <c r="Q3137" s="34"/>
      <c r="R3137" s="48"/>
      <c r="T3137" s="231" t="str">
        <f t="shared" si="154"/>
        <v/>
      </c>
      <c r="U3137" s="230"/>
      <c r="W3137" s="221" t="str">
        <f t="shared" si="155"/>
        <v/>
      </c>
      <c r="X3137" s="221" t="str">
        <f t="shared" si="156"/>
        <v/>
      </c>
      <c r="AA3137" s="216" t="str">
        <f>IF(ISNUMBER(J3137),IF(OR(F3137&lt;Soll_Ist_Vergleich!$C$4,F3137&gt;Soll_Ist_Vergleich!$C$5,I3137&lt;Soll_Ist_Vergleich!$C$4,I3137&gt;Soll_Ist_Vergleich!$C$5,O3137&lt;Soll_Ist_Vergleich!$C$4,O3137&gt;Soll_Ist_Vergleich!$C$5),"Datum überprüfen",""),"")</f>
        <v/>
      </c>
    </row>
    <row r="3138" spans="1:27" x14ac:dyDescent="0.2">
      <c r="A3138" s="243" t="str">
        <f>IF(ISBLANK(B3138),"",COUNTA(B$10:B3138))</f>
        <v/>
      </c>
      <c r="B3138" s="24"/>
      <c r="C3138" s="48"/>
      <c r="D3138" s="48"/>
      <c r="E3138" s="33"/>
      <c r="F3138" s="35"/>
      <c r="G3138" s="35"/>
      <c r="H3138" s="49"/>
      <c r="I3138" s="35"/>
      <c r="J3138" s="34"/>
      <c r="K3138" s="62"/>
      <c r="L3138" s="62"/>
      <c r="M3138" s="114"/>
      <c r="N3138" s="116"/>
      <c r="O3138" s="57"/>
      <c r="P3138" s="50"/>
      <c r="Q3138" s="34"/>
      <c r="R3138" s="48"/>
      <c r="T3138" s="231" t="str">
        <f t="shared" si="154"/>
        <v/>
      </c>
      <c r="U3138" s="230"/>
      <c r="W3138" s="221" t="str">
        <f t="shared" si="155"/>
        <v/>
      </c>
      <c r="X3138" s="221" t="str">
        <f t="shared" si="156"/>
        <v/>
      </c>
      <c r="AA3138" s="216" t="str">
        <f>IF(ISNUMBER(J3138),IF(OR(F3138&lt;Soll_Ist_Vergleich!$C$4,F3138&gt;Soll_Ist_Vergleich!$C$5,I3138&lt;Soll_Ist_Vergleich!$C$4,I3138&gt;Soll_Ist_Vergleich!$C$5,O3138&lt;Soll_Ist_Vergleich!$C$4,O3138&gt;Soll_Ist_Vergleich!$C$5),"Datum überprüfen",""),"")</f>
        <v/>
      </c>
    </row>
    <row r="3139" spans="1:27" x14ac:dyDescent="0.2">
      <c r="A3139" s="243" t="str">
        <f>IF(ISBLANK(B3139),"",COUNTA(B$10:B3139))</f>
        <v/>
      </c>
      <c r="B3139" s="24"/>
      <c r="C3139" s="48"/>
      <c r="D3139" s="48"/>
      <c r="E3139" s="33"/>
      <c r="F3139" s="35"/>
      <c r="G3139" s="35"/>
      <c r="H3139" s="49"/>
      <c r="I3139" s="35"/>
      <c r="J3139" s="34"/>
      <c r="K3139" s="62"/>
      <c r="L3139" s="62"/>
      <c r="M3139" s="114"/>
      <c r="N3139" s="116"/>
      <c r="O3139" s="57"/>
      <c r="P3139" s="50"/>
      <c r="Q3139" s="34"/>
      <c r="R3139" s="48"/>
      <c r="T3139" s="231" t="str">
        <f t="shared" si="154"/>
        <v/>
      </c>
      <c r="U3139" s="230"/>
      <c r="W3139" s="221" t="str">
        <f t="shared" si="155"/>
        <v/>
      </c>
      <c r="X3139" s="221" t="str">
        <f t="shared" si="156"/>
        <v/>
      </c>
      <c r="AA3139" s="216" t="str">
        <f>IF(ISNUMBER(J3139),IF(OR(F3139&lt;Soll_Ist_Vergleich!$C$4,F3139&gt;Soll_Ist_Vergleich!$C$5,I3139&lt;Soll_Ist_Vergleich!$C$4,I3139&gt;Soll_Ist_Vergleich!$C$5,O3139&lt;Soll_Ist_Vergleich!$C$4,O3139&gt;Soll_Ist_Vergleich!$C$5),"Datum überprüfen",""),"")</f>
        <v/>
      </c>
    </row>
    <row r="3140" spans="1:27" x14ac:dyDescent="0.2">
      <c r="A3140" s="243" t="str">
        <f>IF(ISBLANK(B3140),"",COUNTA(B$10:B3140))</f>
        <v/>
      </c>
      <c r="B3140" s="24"/>
      <c r="C3140" s="48"/>
      <c r="D3140" s="48"/>
      <c r="E3140" s="33"/>
      <c r="F3140" s="35"/>
      <c r="G3140" s="35"/>
      <c r="H3140" s="49"/>
      <c r="I3140" s="35"/>
      <c r="J3140" s="34"/>
      <c r="K3140" s="62"/>
      <c r="L3140" s="62"/>
      <c r="M3140" s="114"/>
      <c r="N3140" s="116"/>
      <c r="O3140" s="57"/>
      <c r="P3140" s="50"/>
      <c r="Q3140" s="34"/>
      <c r="R3140" s="48"/>
      <c r="T3140" s="231" t="str">
        <f t="shared" si="154"/>
        <v/>
      </c>
      <c r="U3140" s="230"/>
      <c r="W3140" s="221" t="str">
        <f t="shared" si="155"/>
        <v/>
      </c>
      <c r="X3140" s="221" t="str">
        <f t="shared" si="156"/>
        <v/>
      </c>
      <c r="AA3140" s="216" t="str">
        <f>IF(ISNUMBER(J3140),IF(OR(F3140&lt;Soll_Ist_Vergleich!$C$4,F3140&gt;Soll_Ist_Vergleich!$C$5,I3140&lt;Soll_Ist_Vergleich!$C$4,I3140&gt;Soll_Ist_Vergleich!$C$5,O3140&lt;Soll_Ist_Vergleich!$C$4,O3140&gt;Soll_Ist_Vergleich!$C$5),"Datum überprüfen",""),"")</f>
        <v/>
      </c>
    </row>
    <row r="3141" spans="1:27" x14ac:dyDescent="0.2">
      <c r="A3141" s="243" t="str">
        <f>IF(ISBLANK(B3141),"",COUNTA(B$10:B3141))</f>
        <v/>
      </c>
      <c r="B3141" s="24"/>
      <c r="C3141" s="48"/>
      <c r="D3141" s="48"/>
      <c r="E3141" s="33"/>
      <c r="F3141" s="35"/>
      <c r="G3141" s="35"/>
      <c r="H3141" s="49"/>
      <c r="I3141" s="35"/>
      <c r="J3141" s="34"/>
      <c r="K3141" s="62"/>
      <c r="L3141" s="62"/>
      <c r="M3141" s="114"/>
      <c r="N3141" s="116"/>
      <c r="O3141" s="57"/>
      <c r="P3141" s="50"/>
      <c r="Q3141" s="34"/>
      <c r="R3141" s="48"/>
      <c r="T3141" s="231" t="str">
        <f t="shared" si="154"/>
        <v/>
      </c>
      <c r="U3141" s="230"/>
      <c r="W3141" s="221" t="str">
        <f t="shared" si="155"/>
        <v/>
      </c>
      <c r="X3141" s="221" t="str">
        <f t="shared" si="156"/>
        <v/>
      </c>
      <c r="AA3141" s="216" t="str">
        <f>IF(ISNUMBER(J3141),IF(OR(F3141&lt;Soll_Ist_Vergleich!$C$4,F3141&gt;Soll_Ist_Vergleich!$C$5,I3141&lt;Soll_Ist_Vergleich!$C$4,I3141&gt;Soll_Ist_Vergleich!$C$5,O3141&lt;Soll_Ist_Vergleich!$C$4,O3141&gt;Soll_Ist_Vergleich!$C$5),"Datum überprüfen",""),"")</f>
        <v/>
      </c>
    </row>
    <row r="3142" spans="1:27" x14ac:dyDescent="0.2">
      <c r="A3142" s="243" t="str">
        <f>IF(ISBLANK(B3142),"",COUNTA(B$10:B3142))</f>
        <v/>
      </c>
      <c r="B3142" s="24"/>
      <c r="C3142" s="48"/>
      <c r="D3142" s="48"/>
      <c r="E3142" s="33"/>
      <c r="F3142" s="35"/>
      <c r="G3142" s="35"/>
      <c r="H3142" s="49"/>
      <c r="I3142" s="35"/>
      <c r="J3142" s="34"/>
      <c r="K3142" s="62"/>
      <c r="L3142" s="62"/>
      <c r="M3142" s="114"/>
      <c r="N3142" s="116"/>
      <c r="O3142" s="57"/>
      <c r="P3142" s="50"/>
      <c r="Q3142" s="34"/>
      <c r="R3142" s="48"/>
      <c r="T3142" s="231" t="str">
        <f t="shared" si="154"/>
        <v/>
      </c>
      <c r="U3142" s="230"/>
      <c r="W3142" s="221" t="str">
        <f t="shared" si="155"/>
        <v/>
      </c>
      <c r="X3142" s="221" t="str">
        <f t="shared" si="156"/>
        <v/>
      </c>
      <c r="AA3142" s="216" t="str">
        <f>IF(ISNUMBER(J3142),IF(OR(F3142&lt;Soll_Ist_Vergleich!$C$4,F3142&gt;Soll_Ist_Vergleich!$C$5,I3142&lt;Soll_Ist_Vergleich!$C$4,I3142&gt;Soll_Ist_Vergleich!$C$5,O3142&lt;Soll_Ist_Vergleich!$C$4,O3142&gt;Soll_Ist_Vergleich!$C$5),"Datum überprüfen",""),"")</f>
        <v/>
      </c>
    </row>
    <row r="3143" spans="1:27" x14ac:dyDescent="0.2">
      <c r="A3143" s="243" t="str">
        <f>IF(ISBLANK(B3143),"",COUNTA(B$10:B3143))</f>
        <v/>
      </c>
      <c r="B3143" s="24"/>
      <c r="C3143" s="48"/>
      <c r="D3143" s="48"/>
      <c r="E3143" s="33"/>
      <c r="F3143" s="35"/>
      <c r="G3143" s="35"/>
      <c r="H3143" s="49"/>
      <c r="I3143" s="35"/>
      <c r="J3143" s="34"/>
      <c r="K3143" s="62"/>
      <c r="L3143" s="62"/>
      <c r="M3143" s="114"/>
      <c r="N3143" s="116"/>
      <c r="O3143" s="57"/>
      <c r="P3143" s="50"/>
      <c r="Q3143" s="34"/>
      <c r="R3143" s="48"/>
      <c r="T3143" s="231" t="str">
        <f t="shared" si="154"/>
        <v/>
      </c>
      <c r="U3143" s="230"/>
      <c r="W3143" s="221" t="str">
        <f t="shared" si="155"/>
        <v/>
      </c>
      <c r="X3143" s="221" t="str">
        <f t="shared" si="156"/>
        <v/>
      </c>
      <c r="AA3143" s="216" t="str">
        <f>IF(ISNUMBER(J3143),IF(OR(F3143&lt;Soll_Ist_Vergleich!$C$4,F3143&gt;Soll_Ist_Vergleich!$C$5,I3143&lt;Soll_Ist_Vergleich!$C$4,I3143&gt;Soll_Ist_Vergleich!$C$5,O3143&lt;Soll_Ist_Vergleich!$C$4,O3143&gt;Soll_Ist_Vergleich!$C$5),"Datum überprüfen",""),"")</f>
        <v/>
      </c>
    </row>
    <row r="3144" spans="1:27" x14ac:dyDescent="0.2">
      <c r="A3144" s="243" t="str">
        <f>IF(ISBLANK(B3144),"",COUNTA(B$10:B3144))</f>
        <v/>
      </c>
      <c r="B3144" s="24"/>
      <c r="C3144" s="48"/>
      <c r="D3144" s="48"/>
      <c r="E3144" s="33"/>
      <c r="F3144" s="35"/>
      <c r="G3144" s="35"/>
      <c r="H3144" s="49"/>
      <c r="I3144" s="35"/>
      <c r="J3144" s="34"/>
      <c r="K3144" s="62"/>
      <c r="L3144" s="62"/>
      <c r="M3144" s="114"/>
      <c r="N3144" s="116"/>
      <c r="O3144" s="57"/>
      <c r="P3144" s="50"/>
      <c r="Q3144" s="34"/>
      <c r="R3144" s="48"/>
      <c r="T3144" s="231" t="str">
        <f t="shared" si="154"/>
        <v/>
      </c>
      <c r="U3144" s="230"/>
      <c r="W3144" s="221" t="str">
        <f t="shared" si="155"/>
        <v/>
      </c>
      <c r="X3144" s="221" t="str">
        <f t="shared" si="156"/>
        <v/>
      </c>
      <c r="AA3144" s="216" t="str">
        <f>IF(ISNUMBER(J3144),IF(OR(F3144&lt;Soll_Ist_Vergleich!$C$4,F3144&gt;Soll_Ist_Vergleich!$C$5,I3144&lt;Soll_Ist_Vergleich!$C$4,I3144&gt;Soll_Ist_Vergleich!$C$5,O3144&lt;Soll_Ist_Vergleich!$C$4,O3144&gt;Soll_Ist_Vergleich!$C$5),"Datum überprüfen",""),"")</f>
        <v/>
      </c>
    </row>
    <row r="3145" spans="1:27" x14ac:dyDescent="0.2">
      <c r="A3145" s="243" t="str">
        <f>IF(ISBLANK(B3145),"",COUNTA(B$10:B3145))</f>
        <v/>
      </c>
      <c r="B3145" s="24"/>
      <c r="C3145" s="48"/>
      <c r="D3145" s="48"/>
      <c r="E3145" s="33"/>
      <c r="F3145" s="35"/>
      <c r="G3145" s="35"/>
      <c r="H3145" s="49"/>
      <c r="I3145" s="35"/>
      <c r="J3145" s="34"/>
      <c r="K3145" s="62"/>
      <c r="L3145" s="62"/>
      <c r="M3145" s="114"/>
      <c r="N3145" s="116"/>
      <c r="O3145" s="57"/>
      <c r="P3145" s="50"/>
      <c r="Q3145" s="34"/>
      <c r="R3145" s="48"/>
      <c r="T3145" s="231" t="str">
        <f t="shared" si="154"/>
        <v/>
      </c>
      <c r="U3145" s="230"/>
      <c r="W3145" s="221" t="str">
        <f t="shared" si="155"/>
        <v/>
      </c>
      <c r="X3145" s="221" t="str">
        <f t="shared" si="156"/>
        <v/>
      </c>
      <c r="AA3145" s="216" t="str">
        <f>IF(ISNUMBER(J3145),IF(OR(F3145&lt;Soll_Ist_Vergleich!$C$4,F3145&gt;Soll_Ist_Vergleich!$C$5,I3145&lt;Soll_Ist_Vergleich!$C$4,I3145&gt;Soll_Ist_Vergleich!$C$5,O3145&lt;Soll_Ist_Vergleich!$C$4,O3145&gt;Soll_Ist_Vergleich!$C$5),"Datum überprüfen",""),"")</f>
        <v/>
      </c>
    </row>
    <row r="3146" spans="1:27" x14ac:dyDescent="0.2">
      <c r="A3146" s="243" t="str">
        <f>IF(ISBLANK(B3146),"",COUNTA(B$10:B3146))</f>
        <v/>
      </c>
      <c r="B3146" s="24"/>
      <c r="C3146" s="48"/>
      <c r="D3146" s="48"/>
      <c r="E3146" s="33"/>
      <c r="F3146" s="35"/>
      <c r="G3146" s="35"/>
      <c r="H3146" s="49"/>
      <c r="I3146" s="35"/>
      <c r="J3146" s="34"/>
      <c r="K3146" s="62"/>
      <c r="L3146" s="62"/>
      <c r="M3146" s="114"/>
      <c r="N3146" s="116"/>
      <c r="O3146" s="57"/>
      <c r="P3146" s="50"/>
      <c r="Q3146" s="34"/>
      <c r="R3146" s="48"/>
      <c r="T3146" s="231" t="str">
        <f t="shared" si="154"/>
        <v/>
      </c>
      <c r="U3146" s="230"/>
      <c r="W3146" s="221" t="str">
        <f t="shared" si="155"/>
        <v/>
      </c>
      <c r="X3146" s="221" t="str">
        <f t="shared" si="156"/>
        <v/>
      </c>
      <c r="AA3146" s="216" t="str">
        <f>IF(ISNUMBER(J3146),IF(OR(F3146&lt;Soll_Ist_Vergleich!$C$4,F3146&gt;Soll_Ist_Vergleich!$C$5,I3146&lt;Soll_Ist_Vergleich!$C$4,I3146&gt;Soll_Ist_Vergleich!$C$5,O3146&lt;Soll_Ist_Vergleich!$C$4,O3146&gt;Soll_Ist_Vergleich!$C$5),"Datum überprüfen",""),"")</f>
        <v/>
      </c>
    </row>
    <row r="3147" spans="1:27" x14ac:dyDescent="0.2">
      <c r="A3147" s="243" t="str">
        <f>IF(ISBLANK(B3147),"",COUNTA(B$10:B3147))</f>
        <v/>
      </c>
      <c r="B3147" s="24"/>
      <c r="C3147" s="48"/>
      <c r="D3147" s="48"/>
      <c r="E3147" s="33"/>
      <c r="F3147" s="35"/>
      <c r="G3147" s="35"/>
      <c r="H3147" s="49"/>
      <c r="I3147" s="35"/>
      <c r="J3147" s="34"/>
      <c r="K3147" s="62"/>
      <c r="L3147" s="62"/>
      <c r="M3147" s="114"/>
      <c r="N3147" s="116"/>
      <c r="O3147" s="57"/>
      <c r="P3147" s="50"/>
      <c r="Q3147" s="34"/>
      <c r="R3147" s="48"/>
      <c r="T3147" s="231" t="str">
        <f t="shared" si="154"/>
        <v/>
      </c>
      <c r="U3147" s="230"/>
      <c r="W3147" s="221" t="str">
        <f t="shared" si="155"/>
        <v/>
      </c>
      <c r="X3147" s="221" t="str">
        <f t="shared" si="156"/>
        <v/>
      </c>
      <c r="AA3147" s="216" t="str">
        <f>IF(ISNUMBER(J3147),IF(OR(F3147&lt;Soll_Ist_Vergleich!$C$4,F3147&gt;Soll_Ist_Vergleich!$C$5,I3147&lt;Soll_Ist_Vergleich!$C$4,I3147&gt;Soll_Ist_Vergleich!$C$5,O3147&lt;Soll_Ist_Vergleich!$C$4,O3147&gt;Soll_Ist_Vergleich!$C$5),"Datum überprüfen",""),"")</f>
        <v/>
      </c>
    </row>
    <row r="3148" spans="1:27" x14ac:dyDescent="0.2">
      <c r="A3148" s="243" t="str">
        <f>IF(ISBLANK(B3148),"",COUNTA(B$10:B3148))</f>
        <v/>
      </c>
      <c r="B3148" s="24"/>
      <c r="C3148" s="48"/>
      <c r="D3148" s="48"/>
      <c r="E3148" s="33"/>
      <c r="F3148" s="35"/>
      <c r="G3148" s="35"/>
      <c r="H3148" s="49"/>
      <c r="I3148" s="35"/>
      <c r="J3148" s="34"/>
      <c r="K3148" s="62"/>
      <c r="L3148" s="62"/>
      <c r="M3148" s="114"/>
      <c r="N3148" s="116"/>
      <c r="O3148" s="57"/>
      <c r="P3148" s="50"/>
      <c r="Q3148" s="34"/>
      <c r="R3148" s="48"/>
      <c r="T3148" s="231" t="str">
        <f t="shared" si="154"/>
        <v/>
      </c>
      <c r="U3148" s="230"/>
      <c r="W3148" s="221" t="str">
        <f t="shared" si="155"/>
        <v/>
      </c>
      <c r="X3148" s="221" t="str">
        <f t="shared" si="156"/>
        <v/>
      </c>
      <c r="AA3148" s="216" t="str">
        <f>IF(ISNUMBER(J3148),IF(OR(F3148&lt;Soll_Ist_Vergleich!$C$4,F3148&gt;Soll_Ist_Vergleich!$C$5,I3148&lt;Soll_Ist_Vergleich!$C$4,I3148&gt;Soll_Ist_Vergleich!$C$5,O3148&lt;Soll_Ist_Vergleich!$C$4,O3148&gt;Soll_Ist_Vergleich!$C$5),"Datum überprüfen",""),"")</f>
        <v/>
      </c>
    </row>
    <row r="3149" spans="1:27" x14ac:dyDescent="0.2">
      <c r="A3149" s="243" t="str">
        <f>IF(ISBLANK(B3149),"",COUNTA(B$10:B3149))</f>
        <v/>
      </c>
      <c r="B3149" s="24"/>
      <c r="C3149" s="48"/>
      <c r="D3149" s="48"/>
      <c r="E3149" s="33"/>
      <c r="F3149" s="35"/>
      <c r="G3149" s="35"/>
      <c r="H3149" s="49"/>
      <c r="I3149" s="35"/>
      <c r="J3149" s="34"/>
      <c r="K3149" s="62"/>
      <c r="L3149" s="62"/>
      <c r="M3149" s="114"/>
      <c r="N3149" s="116"/>
      <c r="O3149" s="57"/>
      <c r="P3149" s="50"/>
      <c r="Q3149" s="34"/>
      <c r="R3149" s="48"/>
      <c r="T3149" s="231" t="str">
        <f t="shared" si="154"/>
        <v/>
      </c>
      <c r="U3149" s="230"/>
      <c r="W3149" s="221" t="str">
        <f t="shared" si="155"/>
        <v/>
      </c>
      <c r="X3149" s="221" t="str">
        <f t="shared" si="156"/>
        <v/>
      </c>
      <c r="AA3149" s="216" t="str">
        <f>IF(ISNUMBER(J3149),IF(OR(F3149&lt;Soll_Ist_Vergleich!$C$4,F3149&gt;Soll_Ist_Vergleich!$C$5,I3149&lt;Soll_Ist_Vergleich!$C$4,I3149&gt;Soll_Ist_Vergleich!$C$5,O3149&lt;Soll_Ist_Vergleich!$C$4,O3149&gt;Soll_Ist_Vergleich!$C$5),"Datum überprüfen",""),"")</f>
        <v/>
      </c>
    </row>
    <row r="3150" spans="1:27" x14ac:dyDescent="0.2">
      <c r="A3150" s="243" t="str">
        <f>IF(ISBLANK(B3150),"",COUNTA(B$10:B3150))</f>
        <v/>
      </c>
      <c r="B3150" s="24"/>
      <c r="C3150" s="48"/>
      <c r="D3150" s="48"/>
      <c r="E3150" s="33"/>
      <c r="F3150" s="35"/>
      <c r="G3150" s="35"/>
      <c r="H3150" s="49"/>
      <c r="I3150" s="35"/>
      <c r="J3150" s="34"/>
      <c r="K3150" s="62"/>
      <c r="L3150" s="62"/>
      <c r="M3150" s="114"/>
      <c r="N3150" s="116"/>
      <c r="O3150" s="57"/>
      <c r="P3150" s="50"/>
      <c r="Q3150" s="34"/>
      <c r="R3150" s="48"/>
      <c r="T3150" s="231" t="str">
        <f t="shared" si="154"/>
        <v/>
      </c>
      <c r="U3150" s="230"/>
      <c r="W3150" s="221" t="str">
        <f t="shared" si="155"/>
        <v/>
      </c>
      <c r="X3150" s="221" t="str">
        <f t="shared" si="156"/>
        <v/>
      </c>
      <c r="AA3150" s="216" t="str">
        <f>IF(ISNUMBER(J3150),IF(OR(F3150&lt;Soll_Ist_Vergleich!$C$4,F3150&gt;Soll_Ist_Vergleich!$C$5,I3150&lt;Soll_Ist_Vergleich!$C$4,I3150&gt;Soll_Ist_Vergleich!$C$5,O3150&lt;Soll_Ist_Vergleich!$C$4,O3150&gt;Soll_Ist_Vergleich!$C$5),"Datum überprüfen",""),"")</f>
        <v/>
      </c>
    </row>
    <row r="3151" spans="1:27" x14ac:dyDescent="0.2">
      <c r="A3151" s="243" t="str">
        <f>IF(ISBLANK(B3151),"",COUNTA(B$10:B3151))</f>
        <v/>
      </c>
      <c r="B3151" s="24"/>
      <c r="C3151" s="48"/>
      <c r="D3151" s="48"/>
      <c r="E3151" s="33"/>
      <c r="F3151" s="35"/>
      <c r="G3151" s="35"/>
      <c r="H3151" s="49"/>
      <c r="I3151" s="35"/>
      <c r="J3151" s="34"/>
      <c r="K3151" s="62"/>
      <c r="L3151" s="62"/>
      <c r="M3151" s="114"/>
      <c r="N3151" s="116"/>
      <c r="O3151" s="57"/>
      <c r="P3151" s="50"/>
      <c r="Q3151" s="34"/>
      <c r="R3151" s="48"/>
      <c r="T3151" s="231" t="str">
        <f t="shared" si="154"/>
        <v/>
      </c>
      <c r="U3151" s="230"/>
      <c r="W3151" s="221" t="str">
        <f t="shared" si="155"/>
        <v/>
      </c>
      <c r="X3151" s="221" t="str">
        <f t="shared" si="156"/>
        <v/>
      </c>
      <c r="AA3151" s="216" t="str">
        <f>IF(ISNUMBER(J3151),IF(OR(F3151&lt;Soll_Ist_Vergleich!$C$4,F3151&gt;Soll_Ist_Vergleich!$C$5,I3151&lt;Soll_Ist_Vergleich!$C$4,I3151&gt;Soll_Ist_Vergleich!$C$5,O3151&lt;Soll_Ist_Vergleich!$C$4,O3151&gt;Soll_Ist_Vergleich!$C$5),"Datum überprüfen",""),"")</f>
        <v/>
      </c>
    </row>
    <row r="3152" spans="1:27" x14ac:dyDescent="0.2">
      <c r="A3152" s="243" t="str">
        <f>IF(ISBLANK(B3152),"",COUNTA(B$10:B3152))</f>
        <v/>
      </c>
      <c r="B3152" s="24"/>
      <c r="C3152" s="48"/>
      <c r="D3152" s="48"/>
      <c r="E3152" s="33"/>
      <c r="F3152" s="35"/>
      <c r="G3152" s="35"/>
      <c r="H3152" s="49"/>
      <c r="I3152" s="35"/>
      <c r="J3152" s="34"/>
      <c r="K3152" s="62"/>
      <c r="L3152" s="62"/>
      <c r="M3152" s="114"/>
      <c r="N3152" s="116"/>
      <c r="O3152" s="57"/>
      <c r="P3152" s="50"/>
      <c r="Q3152" s="34"/>
      <c r="R3152" s="48"/>
      <c r="T3152" s="231" t="str">
        <f t="shared" si="154"/>
        <v/>
      </c>
      <c r="U3152" s="230"/>
      <c r="W3152" s="221" t="str">
        <f t="shared" si="155"/>
        <v/>
      </c>
      <c r="X3152" s="221" t="str">
        <f t="shared" si="156"/>
        <v/>
      </c>
      <c r="AA3152" s="216" t="str">
        <f>IF(ISNUMBER(J3152),IF(OR(F3152&lt;Soll_Ist_Vergleich!$C$4,F3152&gt;Soll_Ist_Vergleich!$C$5,I3152&lt;Soll_Ist_Vergleich!$C$4,I3152&gt;Soll_Ist_Vergleich!$C$5,O3152&lt;Soll_Ist_Vergleich!$C$4,O3152&gt;Soll_Ist_Vergleich!$C$5),"Datum überprüfen",""),"")</f>
        <v/>
      </c>
    </row>
    <row r="3153" spans="1:27" x14ac:dyDescent="0.2">
      <c r="A3153" s="243" t="str">
        <f>IF(ISBLANK(B3153),"",COUNTA(B$10:B3153))</f>
        <v/>
      </c>
      <c r="B3153" s="24"/>
      <c r="C3153" s="48"/>
      <c r="D3153" s="48"/>
      <c r="E3153" s="33"/>
      <c r="F3153" s="35"/>
      <c r="G3153" s="35"/>
      <c r="H3153" s="49"/>
      <c r="I3153" s="35"/>
      <c r="J3153" s="34"/>
      <c r="K3153" s="62"/>
      <c r="L3153" s="62"/>
      <c r="M3153" s="114"/>
      <c r="N3153" s="116"/>
      <c r="O3153" s="57"/>
      <c r="P3153" s="50"/>
      <c r="Q3153" s="34"/>
      <c r="R3153" s="48"/>
      <c r="T3153" s="231" t="str">
        <f t="shared" si="154"/>
        <v/>
      </c>
      <c r="U3153" s="230"/>
      <c r="W3153" s="221" t="str">
        <f t="shared" si="155"/>
        <v/>
      </c>
      <c r="X3153" s="221" t="str">
        <f t="shared" si="156"/>
        <v/>
      </c>
      <c r="AA3153" s="216" t="str">
        <f>IF(ISNUMBER(J3153),IF(OR(F3153&lt;Soll_Ist_Vergleich!$C$4,F3153&gt;Soll_Ist_Vergleich!$C$5,I3153&lt;Soll_Ist_Vergleich!$C$4,I3153&gt;Soll_Ist_Vergleich!$C$5,O3153&lt;Soll_Ist_Vergleich!$C$4,O3153&gt;Soll_Ist_Vergleich!$C$5),"Datum überprüfen",""),"")</f>
        <v/>
      </c>
    </row>
    <row r="3154" spans="1:27" x14ac:dyDescent="0.2">
      <c r="A3154" s="243" t="str">
        <f>IF(ISBLANK(B3154),"",COUNTA(B$10:B3154))</f>
        <v/>
      </c>
      <c r="B3154" s="24"/>
      <c r="C3154" s="48"/>
      <c r="D3154" s="48"/>
      <c r="E3154" s="33"/>
      <c r="F3154" s="35"/>
      <c r="G3154" s="35"/>
      <c r="H3154" s="49"/>
      <c r="I3154" s="35"/>
      <c r="J3154" s="34"/>
      <c r="K3154" s="62"/>
      <c r="L3154" s="62"/>
      <c r="M3154" s="114"/>
      <c r="N3154" s="116"/>
      <c r="O3154" s="57"/>
      <c r="P3154" s="50"/>
      <c r="Q3154" s="34"/>
      <c r="R3154" s="48"/>
      <c r="T3154" s="231" t="str">
        <f t="shared" si="154"/>
        <v/>
      </c>
      <c r="U3154" s="230"/>
      <c r="W3154" s="221" t="str">
        <f t="shared" si="155"/>
        <v/>
      </c>
      <c r="X3154" s="221" t="str">
        <f t="shared" si="156"/>
        <v/>
      </c>
      <c r="AA3154" s="216" t="str">
        <f>IF(ISNUMBER(J3154),IF(OR(F3154&lt;Soll_Ist_Vergleich!$C$4,F3154&gt;Soll_Ist_Vergleich!$C$5,I3154&lt;Soll_Ist_Vergleich!$C$4,I3154&gt;Soll_Ist_Vergleich!$C$5,O3154&lt;Soll_Ist_Vergleich!$C$4,O3154&gt;Soll_Ist_Vergleich!$C$5),"Datum überprüfen",""),"")</f>
        <v/>
      </c>
    </row>
    <row r="3155" spans="1:27" x14ac:dyDescent="0.2">
      <c r="A3155" s="243" t="str">
        <f>IF(ISBLANK(B3155),"",COUNTA(B$10:B3155))</f>
        <v/>
      </c>
      <c r="B3155" s="24"/>
      <c r="C3155" s="48"/>
      <c r="D3155" s="48"/>
      <c r="E3155" s="33"/>
      <c r="F3155" s="35"/>
      <c r="G3155" s="35"/>
      <c r="H3155" s="49"/>
      <c r="I3155" s="35"/>
      <c r="J3155" s="34"/>
      <c r="K3155" s="62"/>
      <c r="L3155" s="62"/>
      <c r="M3155" s="114"/>
      <c r="N3155" s="116"/>
      <c r="O3155" s="57"/>
      <c r="P3155" s="50"/>
      <c r="Q3155" s="34"/>
      <c r="R3155" s="48"/>
      <c r="T3155" s="231" t="str">
        <f t="shared" si="154"/>
        <v/>
      </c>
      <c r="U3155" s="230"/>
      <c r="W3155" s="221" t="str">
        <f t="shared" si="155"/>
        <v/>
      </c>
      <c r="X3155" s="221" t="str">
        <f t="shared" si="156"/>
        <v/>
      </c>
      <c r="AA3155" s="216" t="str">
        <f>IF(ISNUMBER(J3155),IF(OR(F3155&lt;Soll_Ist_Vergleich!$C$4,F3155&gt;Soll_Ist_Vergleich!$C$5,I3155&lt;Soll_Ist_Vergleich!$C$4,I3155&gt;Soll_Ist_Vergleich!$C$5,O3155&lt;Soll_Ist_Vergleich!$C$4,O3155&gt;Soll_Ist_Vergleich!$C$5),"Datum überprüfen",""),"")</f>
        <v/>
      </c>
    </row>
    <row r="3156" spans="1:27" x14ac:dyDescent="0.2">
      <c r="A3156" s="243" t="str">
        <f>IF(ISBLANK(B3156),"",COUNTA(B$10:B3156))</f>
        <v/>
      </c>
      <c r="B3156" s="24"/>
      <c r="C3156" s="48"/>
      <c r="D3156" s="48"/>
      <c r="E3156" s="33"/>
      <c r="F3156" s="35"/>
      <c r="G3156" s="35"/>
      <c r="H3156" s="49"/>
      <c r="I3156" s="35"/>
      <c r="J3156" s="34"/>
      <c r="K3156" s="62"/>
      <c r="L3156" s="62"/>
      <c r="M3156" s="114"/>
      <c r="N3156" s="116"/>
      <c r="O3156" s="57"/>
      <c r="P3156" s="50"/>
      <c r="Q3156" s="34"/>
      <c r="R3156" s="48"/>
      <c r="T3156" s="231" t="str">
        <f t="shared" si="154"/>
        <v/>
      </c>
      <c r="U3156" s="230"/>
      <c r="W3156" s="221" t="str">
        <f t="shared" si="155"/>
        <v/>
      </c>
      <c r="X3156" s="221" t="str">
        <f t="shared" si="156"/>
        <v/>
      </c>
      <c r="AA3156" s="216" t="str">
        <f>IF(ISNUMBER(J3156),IF(OR(F3156&lt;Soll_Ist_Vergleich!$C$4,F3156&gt;Soll_Ist_Vergleich!$C$5,I3156&lt;Soll_Ist_Vergleich!$C$4,I3156&gt;Soll_Ist_Vergleich!$C$5,O3156&lt;Soll_Ist_Vergleich!$C$4,O3156&gt;Soll_Ist_Vergleich!$C$5),"Datum überprüfen",""),"")</f>
        <v/>
      </c>
    </row>
    <row r="3157" spans="1:27" x14ac:dyDescent="0.2">
      <c r="A3157" s="243" t="str">
        <f>IF(ISBLANK(B3157),"",COUNTA(B$10:B3157))</f>
        <v/>
      </c>
      <c r="B3157" s="24"/>
      <c r="C3157" s="48"/>
      <c r="D3157" s="48"/>
      <c r="E3157" s="33"/>
      <c r="F3157" s="35"/>
      <c r="G3157" s="35"/>
      <c r="H3157" s="49"/>
      <c r="I3157" s="35"/>
      <c r="J3157" s="34"/>
      <c r="K3157" s="62"/>
      <c r="L3157" s="62"/>
      <c r="M3157" s="114"/>
      <c r="N3157" s="116"/>
      <c r="O3157" s="57"/>
      <c r="P3157" s="50"/>
      <c r="Q3157" s="34"/>
      <c r="R3157" s="48"/>
      <c r="T3157" s="231" t="str">
        <f t="shared" si="154"/>
        <v/>
      </c>
      <c r="U3157" s="230"/>
      <c r="W3157" s="221" t="str">
        <f t="shared" si="155"/>
        <v/>
      </c>
      <c r="X3157" s="221" t="str">
        <f t="shared" si="156"/>
        <v/>
      </c>
      <c r="AA3157" s="216" t="str">
        <f>IF(ISNUMBER(J3157),IF(OR(F3157&lt;Soll_Ist_Vergleich!$C$4,F3157&gt;Soll_Ist_Vergleich!$C$5,I3157&lt;Soll_Ist_Vergleich!$C$4,I3157&gt;Soll_Ist_Vergleich!$C$5,O3157&lt;Soll_Ist_Vergleich!$C$4,O3157&gt;Soll_Ist_Vergleich!$C$5),"Datum überprüfen",""),"")</f>
        <v/>
      </c>
    </row>
    <row r="3158" spans="1:27" x14ac:dyDescent="0.2">
      <c r="A3158" s="243" t="str">
        <f>IF(ISBLANK(B3158),"",COUNTA(B$10:B3158))</f>
        <v/>
      </c>
      <c r="B3158" s="24"/>
      <c r="C3158" s="48"/>
      <c r="D3158" s="48"/>
      <c r="E3158" s="33"/>
      <c r="F3158" s="35"/>
      <c r="G3158" s="35"/>
      <c r="H3158" s="49"/>
      <c r="I3158" s="35"/>
      <c r="J3158" s="34"/>
      <c r="K3158" s="62"/>
      <c r="L3158" s="62"/>
      <c r="M3158" s="114"/>
      <c r="N3158" s="116"/>
      <c r="O3158" s="57"/>
      <c r="P3158" s="50"/>
      <c r="Q3158" s="34"/>
      <c r="R3158" s="48"/>
      <c r="T3158" s="231" t="str">
        <f t="shared" si="154"/>
        <v/>
      </c>
      <c r="U3158" s="230"/>
      <c r="W3158" s="221" t="str">
        <f t="shared" si="155"/>
        <v/>
      </c>
      <c r="X3158" s="221" t="str">
        <f t="shared" si="156"/>
        <v/>
      </c>
      <c r="AA3158" s="216" t="str">
        <f>IF(ISNUMBER(J3158),IF(OR(F3158&lt;Soll_Ist_Vergleich!$C$4,F3158&gt;Soll_Ist_Vergleich!$C$5,I3158&lt;Soll_Ist_Vergleich!$C$4,I3158&gt;Soll_Ist_Vergleich!$C$5,O3158&lt;Soll_Ist_Vergleich!$C$4,O3158&gt;Soll_Ist_Vergleich!$C$5),"Datum überprüfen",""),"")</f>
        <v/>
      </c>
    </row>
    <row r="3159" spans="1:27" x14ac:dyDescent="0.2">
      <c r="A3159" s="243" t="str">
        <f>IF(ISBLANK(B3159),"",COUNTA(B$10:B3159))</f>
        <v/>
      </c>
      <c r="B3159" s="24"/>
      <c r="C3159" s="48"/>
      <c r="D3159" s="48"/>
      <c r="E3159" s="33"/>
      <c r="F3159" s="35"/>
      <c r="G3159" s="35"/>
      <c r="H3159" s="49"/>
      <c r="I3159" s="35"/>
      <c r="J3159" s="34"/>
      <c r="K3159" s="62"/>
      <c r="L3159" s="62"/>
      <c r="M3159" s="114"/>
      <c r="N3159" s="116"/>
      <c r="O3159" s="57"/>
      <c r="P3159" s="50"/>
      <c r="Q3159" s="34"/>
      <c r="R3159" s="48"/>
      <c r="T3159" s="231" t="str">
        <f t="shared" si="154"/>
        <v/>
      </c>
      <c r="U3159" s="230"/>
      <c r="W3159" s="221" t="str">
        <f t="shared" si="155"/>
        <v/>
      </c>
      <c r="X3159" s="221" t="str">
        <f t="shared" si="156"/>
        <v/>
      </c>
      <c r="AA3159" s="216" t="str">
        <f>IF(ISNUMBER(J3159),IF(OR(F3159&lt;Soll_Ist_Vergleich!$C$4,F3159&gt;Soll_Ist_Vergleich!$C$5,I3159&lt;Soll_Ist_Vergleich!$C$4,I3159&gt;Soll_Ist_Vergleich!$C$5,O3159&lt;Soll_Ist_Vergleich!$C$4,O3159&gt;Soll_Ist_Vergleich!$C$5),"Datum überprüfen",""),"")</f>
        <v/>
      </c>
    </row>
    <row r="3160" spans="1:27" x14ac:dyDescent="0.2">
      <c r="A3160" s="243" t="str">
        <f>IF(ISBLANK(B3160),"",COUNTA(B$10:B3160))</f>
        <v/>
      </c>
      <c r="B3160" s="24"/>
      <c r="C3160" s="48"/>
      <c r="D3160" s="48"/>
      <c r="E3160" s="33"/>
      <c r="F3160" s="35"/>
      <c r="G3160" s="35"/>
      <c r="H3160" s="49"/>
      <c r="I3160" s="35"/>
      <c r="J3160" s="34"/>
      <c r="K3160" s="62"/>
      <c r="L3160" s="62"/>
      <c r="M3160" s="114"/>
      <c r="N3160" s="116"/>
      <c r="O3160" s="57"/>
      <c r="P3160" s="50"/>
      <c r="Q3160" s="34"/>
      <c r="R3160" s="48"/>
      <c r="T3160" s="231" t="str">
        <f t="shared" si="154"/>
        <v/>
      </c>
      <c r="U3160" s="230"/>
      <c r="W3160" s="221" t="str">
        <f t="shared" si="155"/>
        <v/>
      </c>
      <c r="X3160" s="221" t="str">
        <f t="shared" si="156"/>
        <v/>
      </c>
      <c r="AA3160" s="216" t="str">
        <f>IF(ISNUMBER(J3160),IF(OR(F3160&lt;Soll_Ist_Vergleich!$C$4,F3160&gt;Soll_Ist_Vergleich!$C$5,I3160&lt;Soll_Ist_Vergleich!$C$4,I3160&gt;Soll_Ist_Vergleich!$C$5,O3160&lt;Soll_Ist_Vergleich!$C$4,O3160&gt;Soll_Ist_Vergleich!$C$5),"Datum überprüfen",""),"")</f>
        <v/>
      </c>
    </row>
    <row r="3161" spans="1:27" x14ac:dyDescent="0.2">
      <c r="A3161" s="243" t="str">
        <f>IF(ISBLANK(B3161),"",COUNTA(B$10:B3161))</f>
        <v/>
      </c>
      <c r="B3161" s="24"/>
      <c r="C3161" s="48"/>
      <c r="D3161" s="48"/>
      <c r="E3161" s="33"/>
      <c r="F3161" s="35"/>
      <c r="G3161" s="35"/>
      <c r="H3161" s="49"/>
      <c r="I3161" s="35"/>
      <c r="J3161" s="34"/>
      <c r="K3161" s="62"/>
      <c r="L3161" s="62"/>
      <c r="M3161" s="114"/>
      <c r="N3161" s="116"/>
      <c r="O3161" s="57"/>
      <c r="P3161" s="50"/>
      <c r="Q3161" s="34"/>
      <c r="R3161" s="48"/>
      <c r="T3161" s="231" t="str">
        <f t="shared" si="154"/>
        <v/>
      </c>
      <c r="U3161" s="230"/>
      <c r="W3161" s="221" t="str">
        <f t="shared" si="155"/>
        <v/>
      </c>
      <c r="X3161" s="221" t="str">
        <f t="shared" si="156"/>
        <v/>
      </c>
      <c r="AA3161" s="216" t="str">
        <f>IF(ISNUMBER(J3161),IF(OR(F3161&lt;Soll_Ist_Vergleich!$C$4,F3161&gt;Soll_Ist_Vergleich!$C$5,I3161&lt;Soll_Ist_Vergleich!$C$4,I3161&gt;Soll_Ist_Vergleich!$C$5,O3161&lt;Soll_Ist_Vergleich!$C$4,O3161&gt;Soll_Ist_Vergleich!$C$5),"Datum überprüfen",""),"")</f>
        <v/>
      </c>
    </row>
    <row r="3162" spans="1:27" x14ac:dyDescent="0.2">
      <c r="A3162" s="243" t="str">
        <f>IF(ISBLANK(B3162),"",COUNTA(B$10:B3162))</f>
        <v/>
      </c>
      <c r="B3162" s="24"/>
      <c r="C3162" s="48"/>
      <c r="D3162" s="48"/>
      <c r="E3162" s="33"/>
      <c r="F3162" s="35"/>
      <c r="G3162" s="35"/>
      <c r="H3162" s="49"/>
      <c r="I3162" s="35"/>
      <c r="J3162" s="34"/>
      <c r="K3162" s="62"/>
      <c r="L3162" s="62"/>
      <c r="M3162" s="114"/>
      <c r="N3162" s="116"/>
      <c r="O3162" s="57"/>
      <c r="P3162" s="50"/>
      <c r="Q3162" s="34"/>
      <c r="R3162" s="48"/>
      <c r="T3162" s="231" t="str">
        <f t="shared" si="154"/>
        <v/>
      </c>
      <c r="U3162" s="230"/>
      <c r="W3162" s="221" t="str">
        <f t="shared" si="155"/>
        <v/>
      </c>
      <c r="X3162" s="221" t="str">
        <f t="shared" si="156"/>
        <v/>
      </c>
      <c r="AA3162" s="216" t="str">
        <f>IF(ISNUMBER(J3162),IF(OR(F3162&lt;Soll_Ist_Vergleich!$C$4,F3162&gt;Soll_Ist_Vergleich!$C$5,I3162&lt;Soll_Ist_Vergleich!$C$4,I3162&gt;Soll_Ist_Vergleich!$C$5,O3162&lt;Soll_Ist_Vergleich!$C$4,O3162&gt;Soll_Ist_Vergleich!$C$5),"Datum überprüfen",""),"")</f>
        <v/>
      </c>
    </row>
    <row r="3163" spans="1:27" x14ac:dyDescent="0.2">
      <c r="A3163" s="243" t="str">
        <f>IF(ISBLANK(B3163),"",COUNTA(B$10:B3163))</f>
        <v/>
      </c>
      <c r="B3163" s="24"/>
      <c r="C3163" s="48"/>
      <c r="D3163" s="48"/>
      <c r="E3163" s="33"/>
      <c r="F3163" s="35"/>
      <c r="G3163" s="35"/>
      <c r="H3163" s="49"/>
      <c r="I3163" s="35"/>
      <c r="J3163" s="34"/>
      <c r="K3163" s="62"/>
      <c r="L3163" s="62"/>
      <c r="M3163" s="114"/>
      <c r="N3163" s="116"/>
      <c r="O3163" s="57"/>
      <c r="P3163" s="50"/>
      <c r="Q3163" s="34"/>
      <c r="R3163" s="48"/>
      <c r="T3163" s="231" t="str">
        <f t="shared" si="154"/>
        <v/>
      </c>
      <c r="U3163" s="230"/>
      <c r="W3163" s="221" t="str">
        <f t="shared" si="155"/>
        <v/>
      </c>
      <c r="X3163" s="221" t="str">
        <f t="shared" si="156"/>
        <v/>
      </c>
      <c r="AA3163" s="216" t="str">
        <f>IF(ISNUMBER(J3163),IF(OR(F3163&lt;Soll_Ist_Vergleich!$C$4,F3163&gt;Soll_Ist_Vergleich!$C$5,I3163&lt;Soll_Ist_Vergleich!$C$4,I3163&gt;Soll_Ist_Vergleich!$C$5,O3163&lt;Soll_Ist_Vergleich!$C$4,O3163&gt;Soll_Ist_Vergleich!$C$5),"Datum überprüfen",""),"")</f>
        <v/>
      </c>
    </row>
    <row r="3164" spans="1:27" x14ac:dyDescent="0.2">
      <c r="A3164" s="243" t="str">
        <f>IF(ISBLANK(B3164),"",COUNTA(B$10:B3164))</f>
        <v/>
      </c>
      <c r="B3164" s="24"/>
      <c r="C3164" s="48"/>
      <c r="D3164" s="48"/>
      <c r="E3164" s="33"/>
      <c r="F3164" s="35"/>
      <c r="G3164" s="35"/>
      <c r="H3164" s="49"/>
      <c r="I3164" s="35"/>
      <c r="J3164" s="34"/>
      <c r="K3164" s="62"/>
      <c r="L3164" s="62"/>
      <c r="M3164" s="114"/>
      <c r="N3164" s="116"/>
      <c r="O3164" s="57"/>
      <c r="P3164" s="50"/>
      <c r="Q3164" s="34"/>
      <c r="R3164" s="48"/>
      <c r="T3164" s="231" t="str">
        <f t="shared" si="154"/>
        <v/>
      </c>
      <c r="U3164" s="230"/>
      <c r="W3164" s="221" t="str">
        <f t="shared" si="155"/>
        <v/>
      </c>
      <c r="X3164" s="221" t="str">
        <f t="shared" si="156"/>
        <v/>
      </c>
      <c r="AA3164" s="216" t="str">
        <f>IF(ISNUMBER(J3164),IF(OR(F3164&lt;Soll_Ist_Vergleich!$C$4,F3164&gt;Soll_Ist_Vergleich!$C$5,I3164&lt;Soll_Ist_Vergleich!$C$4,I3164&gt;Soll_Ist_Vergleich!$C$5,O3164&lt;Soll_Ist_Vergleich!$C$4,O3164&gt;Soll_Ist_Vergleich!$C$5),"Datum überprüfen",""),"")</f>
        <v/>
      </c>
    </row>
    <row r="3165" spans="1:27" x14ac:dyDescent="0.2">
      <c r="A3165" s="243" t="str">
        <f>IF(ISBLANK(B3165),"",COUNTA(B$10:B3165))</f>
        <v/>
      </c>
      <c r="B3165" s="24"/>
      <c r="C3165" s="48"/>
      <c r="D3165" s="48"/>
      <c r="E3165" s="33"/>
      <c r="F3165" s="35"/>
      <c r="G3165" s="35"/>
      <c r="H3165" s="49"/>
      <c r="I3165" s="35"/>
      <c r="J3165" s="34"/>
      <c r="K3165" s="62"/>
      <c r="L3165" s="62"/>
      <c r="M3165" s="114"/>
      <c r="N3165" s="116"/>
      <c r="O3165" s="57"/>
      <c r="P3165" s="50"/>
      <c r="Q3165" s="34"/>
      <c r="R3165" s="48"/>
      <c r="T3165" s="231" t="str">
        <f t="shared" si="154"/>
        <v/>
      </c>
      <c r="U3165" s="230"/>
      <c r="W3165" s="221" t="str">
        <f t="shared" si="155"/>
        <v/>
      </c>
      <c r="X3165" s="221" t="str">
        <f t="shared" si="156"/>
        <v/>
      </c>
      <c r="AA3165" s="216" t="str">
        <f>IF(ISNUMBER(J3165),IF(OR(F3165&lt;Soll_Ist_Vergleich!$C$4,F3165&gt;Soll_Ist_Vergleich!$C$5,I3165&lt;Soll_Ist_Vergleich!$C$4,I3165&gt;Soll_Ist_Vergleich!$C$5,O3165&lt;Soll_Ist_Vergleich!$C$4,O3165&gt;Soll_Ist_Vergleich!$C$5),"Datum überprüfen",""),"")</f>
        <v/>
      </c>
    </row>
    <row r="3166" spans="1:27" x14ac:dyDescent="0.2">
      <c r="A3166" s="243" t="str">
        <f>IF(ISBLANK(B3166),"",COUNTA(B$10:B3166))</f>
        <v/>
      </c>
      <c r="B3166" s="24"/>
      <c r="C3166" s="48"/>
      <c r="D3166" s="48"/>
      <c r="E3166" s="33"/>
      <c r="F3166" s="35"/>
      <c r="G3166" s="35"/>
      <c r="H3166" s="49"/>
      <c r="I3166" s="35"/>
      <c r="J3166" s="34"/>
      <c r="K3166" s="62"/>
      <c r="L3166" s="62"/>
      <c r="M3166" s="114"/>
      <c r="N3166" s="116"/>
      <c r="O3166" s="57"/>
      <c r="P3166" s="50"/>
      <c r="Q3166" s="34"/>
      <c r="R3166" s="48"/>
      <c r="T3166" s="231" t="str">
        <f t="shared" si="154"/>
        <v/>
      </c>
      <c r="U3166" s="230"/>
      <c r="W3166" s="221" t="str">
        <f t="shared" si="155"/>
        <v/>
      </c>
      <c r="X3166" s="221" t="str">
        <f t="shared" si="156"/>
        <v/>
      </c>
      <c r="AA3166" s="216" t="str">
        <f>IF(ISNUMBER(J3166),IF(OR(F3166&lt;Soll_Ist_Vergleich!$C$4,F3166&gt;Soll_Ist_Vergleich!$C$5,I3166&lt;Soll_Ist_Vergleich!$C$4,I3166&gt;Soll_Ist_Vergleich!$C$5,O3166&lt;Soll_Ist_Vergleich!$C$4,O3166&gt;Soll_Ist_Vergleich!$C$5),"Datum überprüfen",""),"")</f>
        <v/>
      </c>
    </row>
    <row r="3167" spans="1:27" x14ac:dyDescent="0.2">
      <c r="A3167" s="243" t="str">
        <f>IF(ISBLANK(B3167),"",COUNTA(B$10:B3167))</f>
        <v/>
      </c>
      <c r="B3167" s="24"/>
      <c r="C3167" s="48"/>
      <c r="D3167" s="48"/>
      <c r="E3167" s="33"/>
      <c r="F3167" s="35"/>
      <c r="G3167" s="35"/>
      <c r="H3167" s="49"/>
      <c r="I3167" s="35"/>
      <c r="J3167" s="34"/>
      <c r="K3167" s="62"/>
      <c r="L3167" s="62"/>
      <c r="M3167" s="114"/>
      <c r="N3167" s="116"/>
      <c r="O3167" s="57"/>
      <c r="P3167" s="50"/>
      <c r="Q3167" s="34"/>
      <c r="R3167" s="48"/>
      <c r="T3167" s="231" t="str">
        <f t="shared" si="154"/>
        <v/>
      </c>
      <c r="U3167" s="230"/>
      <c r="W3167" s="221" t="str">
        <f t="shared" si="155"/>
        <v/>
      </c>
      <c r="X3167" s="221" t="str">
        <f t="shared" si="156"/>
        <v/>
      </c>
      <c r="AA3167" s="216" t="str">
        <f>IF(ISNUMBER(J3167),IF(OR(F3167&lt;Soll_Ist_Vergleich!$C$4,F3167&gt;Soll_Ist_Vergleich!$C$5,I3167&lt;Soll_Ist_Vergleich!$C$4,I3167&gt;Soll_Ist_Vergleich!$C$5,O3167&lt;Soll_Ist_Vergleich!$C$4,O3167&gt;Soll_Ist_Vergleich!$C$5),"Datum überprüfen",""),"")</f>
        <v/>
      </c>
    </row>
    <row r="3168" spans="1:27" x14ac:dyDescent="0.2">
      <c r="A3168" s="243" t="str">
        <f>IF(ISBLANK(B3168),"",COUNTA(B$10:B3168))</f>
        <v/>
      </c>
      <c r="B3168" s="24"/>
      <c r="C3168" s="48"/>
      <c r="D3168" s="48"/>
      <c r="E3168" s="33"/>
      <c r="F3168" s="35"/>
      <c r="G3168" s="35"/>
      <c r="H3168" s="49"/>
      <c r="I3168" s="35"/>
      <c r="J3168" s="34"/>
      <c r="K3168" s="62"/>
      <c r="L3168" s="62"/>
      <c r="M3168" s="114"/>
      <c r="N3168" s="116"/>
      <c r="O3168" s="57"/>
      <c r="P3168" s="50"/>
      <c r="Q3168" s="34"/>
      <c r="R3168" s="48"/>
      <c r="T3168" s="231" t="str">
        <f t="shared" si="154"/>
        <v/>
      </c>
      <c r="U3168" s="230"/>
      <c r="W3168" s="221" t="str">
        <f t="shared" si="155"/>
        <v/>
      </c>
      <c r="X3168" s="221" t="str">
        <f t="shared" si="156"/>
        <v/>
      </c>
      <c r="AA3168" s="216" t="str">
        <f>IF(ISNUMBER(J3168),IF(OR(F3168&lt;Soll_Ist_Vergleich!$C$4,F3168&gt;Soll_Ist_Vergleich!$C$5,I3168&lt;Soll_Ist_Vergleich!$C$4,I3168&gt;Soll_Ist_Vergleich!$C$5,O3168&lt;Soll_Ist_Vergleich!$C$4,O3168&gt;Soll_Ist_Vergleich!$C$5),"Datum überprüfen",""),"")</f>
        <v/>
      </c>
    </row>
    <row r="3169" spans="1:27" x14ac:dyDescent="0.2">
      <c r="A3169" s="243" t="str">
        <f>IF(ISBLANK(B3169),"",COUNTA(B$10:B3169))</f>
        <v/>
      </c>
      <c r="B3169" s="24"/>
      <c r="C3169" s="48"/>
      <c r="D3169" s="48"/>
      <c r="E3169" s="33"/>
      <c r="F3169" s="35"/>
      <c r="G3169" s="35"/>
      <c r="H3169" s="49"/>
      <c r="I3169" s="35"/>
      <c r="J3169" s="34"/>
      <c r="K3169" s="62"/>
      <c r="L3169" s="62"/>
      <c r="M3169" s="114"/>
      <c r="N3169" s="116"/>
      <c r="O3169" s="57"/>
      <c r="P3169" s="50"/>
      <c r="Q3169" s="34"/>
      <c r="R3169" s="48"/>
      <c r="T3169" s="231" t="str">
        <f t="shared" si="154"/>
        <v/>
      </c>
      <c r="U3169" s="230"/>
      <c r="W3169" s="221" t="str">
        <f t="shared" si="155"/>
        <v/>
      </c>
      <c r="X3169" s="221" t="str">
        <f t="shared" si="156"/>
        <v/>
      </c>
      <c r="AA3169" s="216" t="str">
        <f>IF(ISNUMBER(J3169),IF(OR(F3169&lt;Soll_Ist_Vergleich!$C$4,F3169&gt;Soll_Ist_Vergleich!$C$5,I3169&lt;Soll_Ist_Vergleich!$C$4,I3169&gt;Soll_Ist_Vergleich!$C$5,O3169&lt;Soll_Ist_Vergleich!$C$4,O3169&gt;Soll_Ist_Vergleich!$C$5),"Datum überprüfen",""),"")</f>
        <v/>
      </c>
    </row>
    <row r="3170" spans="1:27" x14ac:dyDescent="0.2">
      <c r="A3170" s="243" t="str">
        <f>IF(ISBLANK(B3170),"",COUNTA(B$10:B3170))</f>
        <v/>
      </c>
      <c r="B3170" s="24"/>
      <c r="C3170" s="48"/>
      <c r="D3170" s="48"/>
      <c r="E3170" s="33"/>
      <c r="F3170" s="35"/>
      <c r="G3170" s="35"/>
      <c r="H3170" s="49"/>
      <c r="I3170" s="35"/>
      <c r="J3170" s="34"/>
      <c r="K3170" s="62"/>
      <c r="L3170" s="62"/>
      <c r="M3170" s="114"/>
      <c r="N3170" s="116"/>
      <c r="O3170" s="57"/>
      <c r="P3170" s="50"/>
      <c r="Q3170" s="34"/>
      <c r="R3170" s="48"/>
      <c r="T3170" s="231" t="str">
        <f t="shared" si="154"/>
        <v/>
      </c>
      <c r="U3170" s="230"/>
      <c r="W3170" s="221" t="str">
        <f t="shared" si="155"/>
        <v/>
      </c>
      <c r="X3170" s="221" t="str">
        <f t="shared" si="156"/>
        <v/>
      </c>
      <c r="AA3170" s="216" t="str">
        <f>IF(ISNUMBER(J3170),IF(OR(F3170&lt;Soll_Ist_Vergleich!$C$4,F3170&gt;Soll_Ist_Vergleich!$C$5,I3170&lt;Soll_Ist_Vergleich!$C$4,I3170&gt;Soll_Ist_Vergleich!$C$5,O3170&lt;Soll_Ist_Vergleich!$C$4,O3170&gt;Soll_Ist_Vergleich!$C$5),"Datum überprüfen",""),"")</f>
        <v/>
      </c>
    </row>
    <row r="3171" spans="1:27" x14ac:dyDescent="0.2">
      <c r="A3171" s="243" t="str">
        <f>IF(ISBLANK(B3171),"",COUNTA(B$10:B3171))</f>
        <v/>
      </c>
      <c r="B3171" s="24"/>
      <c r="C3171" s="48"/>
      <c r="D3171" s="48"/>
      <c r="E3171" s="33"/>
      <c r="F3171" s="35"/>
      <c r="G3171" s="35"/>
      <c r="H3171" s="49"/>
      <c r="I3171" s="35"/>
      <c r="J3171" s="34"/>
      <c r="K3171" s="62"/>
      <c r="L3171" s="62"/>
      <c r="M3171" s="114"/>
      <c r="N3171" s="116"/>
      <c r="O3171" s="57"/>
      <c r="P3171" s="50"/>
      <c r="Q3171" s="34"/>
      <c r="R3171" s="48"/>
      <c r="T3171" s="231" t="str">
        <f t="shared" si="154"/>
        <v/>
      </c>
      <c r="U3171" s="230"/>
      <c r="W3171" s="221" t="str">
        <f t="shared" si="155"/>
        <v/>
      </c>
      <c r="X3171" s="221" t="str">
        <f t="shared" si="156"/>
        <v/>
      </c>
      <c r="AA3171" s="216" t="str">
        <f>IF(ISNUMBER(J3171),IF(OR(F3171&lt;Soll_Ist_Vergleich!$C$4,F3171&gt;Soll_Ist_Vergleich!$C$5,I3171&lt;Soll_Ist_Vergleich!$C$4,I3171&gt;Soll_Ist_Vergleich!$C$5,O3171&lt;Soll_Ist_Vergleich!$C$4,O3171&gt;Soll_Ist_Vergleich!$C$5),"Datum überprüfen",""),"")</f>
        <v/>
      </c>
    </row>
    <row r="3172" spans="1:27" x14ac:dyDescent="0.2">
      <c r="A3172" s="243" t="str">
        <f>IF(ISBLANK(B3172),"",COUNTA(B$10:B3172))</f>
        <v/>
      </c>
      <c r="B3172" s="24"/>
      <c r="C3172" s="48"/>
      <c r="D3172" s="48"/>
      <c r="E3172" s="33"/>
      <c r="F3172" s="35"/>
      <c r="G3172" s="35"/>
      <c r="H3172" s="49"/>
      <c r="I3172" s="35"/>
      <c r="J3172" s="34"/>
      <c r="K3172" s="62"/>
      <c r="L3172" s="62"/>
      <c r="M3172" s="114"/>
      <c r="N3172" s="116"/>
      <c r="O3172" s="57"/>
      <c r="P3172" s="50"/>
      <c r="Q3172" s="34"/>
      <c r="R3172" s="48"/>
      <c r="T3172" s="231" t="str">
        <f t="shared" si="154"/>
        <v/>
      </c>
      <c r="U3172" s="230"/>
      <c r="W3172" s="221" t="str">
        <f t="shared" si="155"/>
        <v/>
      </c>
      <c r="X3172" s="221" t="str">
        <f t="shared" si="156"/>
        <v/>
      </c>
      <c r="AA3172" s="216" t="str">
        <f>IF(ISNUMBER(J3172),IF(OR(F3172&lt;Soll_Ist_Vergleich!$C$4,F3172&gt;Soll_Ist_Vergleich!$C$5,I3172&lt;Soll_Ist_Vergleich!$C$4,I3172&gt;Soll_Ist_Vergleich!$C$5,O3172&lt;Soll_Ist_Vergleich!$C$4,O3172&gt;Soll_Ist_Vergleich!$C$5),"Datum überprüfen",""),"")</f>
        <v/>
      </c>
    </row>
    <row r="3173" spans="1:27" x14ac:dyDescent="0.2">
      <c r="A3173" s="243" t="str">
        <f>IF(ISBLANK(B3173),"",COUNTA(B$10:B3173))</f>
        <v/>
      </c>
      <c r="B3173" s="24"/>
      <c r="C3173" s="48"/>
      <c r="D3173" s="48"/>
      <c r="E3173" s="33"/>
      <c r="F3173" s="35"/>
      <c r="G3173" s="35"/>
      <c r="H3173" s="49"/>
      <c r="I3173" s="35"/>
      <c r="J3173" s="34"/>
      <c r="K3173" s="62"/>
      <c r="L3173" s="62"/>
      <c r="M3173" s="114"/>
      <c r="N3173" s="116"/>
      <c r="O3173" s="57"/>
      <c r="P3173" s="50"/>
      <c r="Q3173" s="34"/>
      <c r="R3173" s="48"/>
      <c r="T3173" s="231" t="str">
        <f t="shared" si="154"/>
        <v/>
      </c>
      <c r="U3173" s="230"/>
      <c r="W3173" s="221" t="str">
        <f t="shared" si="155"/>
        <v/>
      </c>
      <c r="X3173" s="221" t="str">
        <f t="shared" si="156"/>
        <v/>
      </c>
      <c r="AA3173" s="216" t="str">
        <f>IF(ISNUMBER(J3173),IF(OR(F3173&lt;Soll_Ist_Vergleich!$C$4,F3173&gt;Soll_Ist_Vergleich!$C$5,I3173&lt;Soll_Ist_Vergleich!$C$4,I3173&gt;Soll_Ist_Vergleich!$C$5,O3173&lt;Soll_Ist_Vergleich!$C$4,O3173&gt;Soll_Ist_Vergleich!$C$5),"Datum überprüfen",""),"")</f>
        <v/>
      </c>
    </row>
    <row r="3174" spans="1:27" x14ac:dyDescent="0.2">
      <c r="A3174" s="243" t="str">
        <f>IF(ISBLANK(B3174),"",COUNTA(B$10:B3174))</f>
        <v/>
      </c>
      <c r="B3174" s="24"/>
      <c r="C3174" s="48"/>
      <c r="D3174" s="48"/>
      <c r="E3174" s="33"/>
      <c r="F3174" s="35"/>
      <c r="G3174" s="35"/>
      <c r="H3174" s="49"/>
      <c r="I3174" s="35"/>
      <c r="J3174" s="34"/>
      <c r="K3174" s="62"/>
      <c r="L3174" s="62"/>
      <c r="M3174" s="114"/>
      <c r="N3174" s="116"/>
      <c r="O3174" s="57"/>
      <c r="P3174" s="50"/>
      <c r="Q3174" s="34"/>
      <c r="R3174" s="48"/>
      <c r="T3174" s="231" t="str">
        <f t="shared" si="154"/>
        <v/>
      </c>
      <c r="U3174" s="230"/>
      <c r="W3174" s="221" t="str">
        <f t="shared" si="155"/>
        <v/>
      </c>
      <c r="X3174" s="221" t="str">
        <f t="shared" si="156"/>
        <v/>
      </c>
      <c r="AA3174" s="216" t="str">
        <f>IF(ISNUMBER(J3174),IF(OR(F3174&lt;Soll_Ist_Vergleich!$C$4,F3174&gt;Soll_Ist_Vergleich!$C$5,I3174&lt;Soll_Ist_Vergleich!$C$4,I3174&gt;Soll_Ist_Vergleich!$C$5,O3174&lt;Soll_Ist_Vergleich!$C$4,O3174&gt;Soll_Ist_Vergleich!$C$5),"Datum überprüfen",""),"")</f>
        <v/>
      </c>
    </row>
    <row r="3175" spans="1:27" x14ac:dyDescent="0.2">
      <c r="A3175" s="243" t="str">
        <f>IF(ISBLANK(B3175),"",COUNTA(B$10:B3175))</f>
        <v/>
      </c>
      <c r="B3175" s="24"/>
      <c r="C3175" s="48"/>
      <c r="D3175" s="48"/>
      <c r="E3175" s="33"/>
      <c r="F3175" s="35"/>
      <c r="G3175" s="35"/>
      <c r="H3175" s="49"/>
      <c r="I3175" s="35"/>
      <c r="J3175" s="34"/>
      <c r="K3175" s="62"/>
      <c r="L3175" s="62"/>
      <c r="M3175" s="114"/>
      <c r="N3175" s="116"/>
      <c r="O3175" s="57"/>
      <c r="P3175" s="50"/>
      <c r="Q3175" s="34"/>
      <c r="R3175" s="48"/>
      <c r="T3175" s="231" t="str">
        <f t="shared" si="154"/>
        <v/>
      </c>
      <c r="U3175" s="230"/>
      <c r="W3175" s="221" t="str">
        <f t="shared" si="155"/>
        <v/>
      </c>
      <c r="X3175" s="221" t="str">
        <f t="shared" si="156"/>
        <v/>
      </c>
      <c r="AA3175" s="216" t="str">
        <f>IF(ISNUMBER(J3175),IF(OR(F3175&lt;Soll_Ist_Vergleich!$C$4,F3175&gt;Soll_Ist_Vergleich!$C$5,I3175&lt;Soll_Ist_Vergleich!$C$4,I3175&gt;Soll_Ist_Vergleich!$C$5,O3175&lt;Soll_Ist_Vergleich!$C$4,O3175&gt;Soll_Ist_Vergleich!$C$5),"Datum überprüfen",""),"")</f>
        <v/>
      </c>
    </row>
    <row r="3176" spans="1:27" x14ac:dyDescent="0.2">
      <c r="A3176" s="243" t="str">
        <f>IF(ISBLANK(B3176),"",COUNTA(B$10:B3176))</f>
        <v/>
      </c>
      <c r="B3176" s="24"/>
      <c r="C3176" s="48"/>
      <c r="D3176" s="48"/>
      <c r="E3176" s="33"/>
      <c r="F3176" s="35"/>
      <c r="G3176" s="35"/>
      <c r="H3176" s="49"/>
      <c r="I3176" s="35"/>
      <c r="J3176" s="34"/>
      <c r="K3176" s="62"/>
      <c r="L3176" s="62"/>
      <c r="M3176" s="114"/>
      <c r="N3176" s="116"/>
      <c r="O3176" s="57"/>
      <c r="P3176" s="50"/>
      <c r="Q3176" s="34"/>
      <c r="R3176" s="48"/>
      <c r="T3176" s="231" t="str">
        <f t="shared" si="154"/>
        <v/>
      </c>
      <c r="U3176" s="230"/>
      <c r="W3176" s="221" t="str">
        <f t="shared" si="155"/>
        <v/>
      </c>
      <c r="X3176" s="221" t="str">
        <f t="shared" si="156"/>
        <v/>
      </c>
      <c r="AA3176" s="216" t="str">
        <f>IF(ISNUMBER(J3176),IF(OR(F3176&lt;Soll_Ist_Vergleich!$C$4,F3176&gt;Soll_Ist_Vergleich!$C$5,I3176&lt;Soll_Ist_Vergleich!$C$4,I3176&gt;Soll_Ist_Vergleich!$C$5,O3176&lt;Soll_Ist_Vergleich!$C$4,O3176&gt;Soll_Ist_Vergleich!$C$5),"Datum überprüfen",""),"")</f>
        <v/>
      </c>
    </row>
    <row r="3177" spans="1:27" x14ac:dyDescent="0.2">
      <c r="A3177" s="243" t="str">
        <f>IF(ISBLANK(B3177),"",COUNTA(B$10:B3177))</f>
        <v/>
      </c>
      <c r="B3177" s="24"/>
      <c r="C3177" s="48"/>
      <c r="D3177" s="48"/>
      <c r="E3177" s="33"/>
      <c r="F3177" s="35"/>
      <c r="G3177" s="35"/>
      <c r="H3177" s="49"/>
      <c r="I3177" s="35"/>
      <c r="J3177" s="34"/>
      <c r="K3177" s="62"/>
      <c r="L3177" s="62"/>
      <c r="M3177" s="114"/>
      <c r="N3177" s="116"/>
      <c r="O3177" s="57"/>
      <c r="P3177" s="50"/>
      <c r="Q3177" s="34"/>
      <c r="R3177" s="48"/>
      <c r="T3177" s="231" t="str">
        <f t="shared" si="154"/>
        <v/>
      </c>
      <c r="U3177" s="230"/>
      <c r="W3177" s="221" t="str">
        <f t="shared" si="155"/>
        <v/>
      </c>
      <c r="X3177" s="221" t="str">
        <f t="shared" si="156"/>
        <v/>
      </c>
      <c r="AA3177" s="216" t="str">
        <f>IF(ISNUMBER(J3177),IF(OR(F3177&lt;Soll_Ist_Vergleich!$C$4,F3177&gt;Soll_Ist_Vergleich!$C$5,I3177&lt;Soll_Ist_Vergleich!$C$4,I3177&gt;Soll_Ist_Vergleich!$C$5,O3177&lt;Soll_Ist_Vergleich!$C$4,O3177&gt;Soll_Ist_Vergleich!$C$5),"Datum überprüfen",""),"")</f>
        <v/>
      </c>
    </row>
    <row r="3178" spans="1:27" x14ac:dyDescent="0.2">
      <c r="A3178" s="243" t="str">
        <f>IF(ISBLANK(B3178),"",COUNTA(B$10:B3178))</f>
        <v/>
      </c>
      <c r="B3178" s="24"/>
      <c r="C3178" s="48"/>
      <c r="D3178" s="48"/>
      <c r="E3178" s="33"/>
      <c r="F3178" s="35"/>
      <c r="G3178" s="35"/>
      <c r="H3178" s="49"/>
      <c r="I3178" s="35"/>
      <c r="J3178" s="34"/>
      <c r="K3178" s="62"/>
      <c r="L3178" s="62"/>
      <c r="M3178" s="114"/>
      <c r="N3178" s="116"/>
      <c r="O3178" s="57"/>
      <c r="P3178" s="50"/>
      <c r="Q3178" s="34"/>
      <c r="R3178" s="48"/>
      <c r="T3178" s="231" t="str">
        <f t="shared" si="154"/>
        <v/>
      </c>
      <c r="U3178" s="230"/>
      <c r="W3178" s="221" t="str">
        <f t="shared" si="155"/>
        <v/>
      </c>
      <c r="X3178" s="221" t="str">
        <f t="shared" si="156"/>
        <v/>
      </c>
      <c r="AA3178" s="216" t="str">
        <f>IF(ISNUMBER(J3178),IF(OR(F3178&lt;Soll_Ist_Vergleich!$C$4,F3178&gt;Soll_Ist_Vergleich!$C$5,I3178&lt;Soll_Ist_Vergleich!$C$4,I3178&gt;Soll_Ist_Vergleich!$C$5,O3178&lt;Soll_Ist_Vergleich!$C$4,O3178&gt;Soll_Ist_Vergleich!$C$5),"Datum überprüfen",""),"")</f>
        <v/>
      </c>
    </row>
    <row r="3179" spans="1:27" x14ac:dyDescent="0.2">
      <c r="A3179" s="243" t="str">
        <f>IF(ISBLANK(B3179),"",COUNTA(B$10:B3179))</f>
        <v/>
      </c>
      <c r="B3179" s="24"/>
      <c r="C3179" s="48"/>
      <c r="D3179" s="48"/>
      <c r="E3179" s="33"/>
      <c r="F3179" s="35"/>
      <c r="G3179" s="35"/>
      <c r="H3179" s="49"/>
      <c r="I3179" s="35"/>
      <c r="J3179" s="34"/>
      <c r="K3179" s="62"/>
      <c r="L3179" s="62"/>
      <c r="M3179" s="114"/>
      <c r="N3179" s="116"/>
      <c r="O3179" s="57"/>
      <c r="P3179" s="50"/>
      <c r="Q3179" s="34"/>
      <c r="R3179" s="48"/>
      <c r="T3179" s="231" t="str">
        <f t="shared" si="154"/>
        <v/>
      </c>
      <c r="U3179" s="230"/>
      <c r="W3179" s="221" t="str">
        <f t="shared" si="155"/>
        <v/>
      </c>
      <c r="X3179" s="221" t="str">
        <f t="shared" si="156"/>
        <v/>
      </c>
      <c r="AA3179" s="216" t="str">
        <f>IF(ISNUMBER(J3179),IF(OR(F3179&lt;Soll_Ist_Vergleich!$C$4,F3179&gt;Soll_Ist_Vergleich!$C$5,I3179&lt;Soll_Ist_Vergleich!$C$4,I3179&gt;Soll_Ist_Vergleich!$C$5,O3179&lt;Soll_Ist_Vergleich!$C$4,O3179&gt;Soll_Ist_Vergleich!$C$5),"Datum überprüfen",""),"")</f>
        <v/>
      </c>
    </row>
    <row r="3180" spans="1:27" x14ac:dyDescent="0.2">
      <c r="A3180" s="243" t="str">
        <f>IF(ISBLANK(B3180),"",COUNTA(B$10:B3180))</f>
        <v/>
      </c>
      <c r="B3180" s="24"/>
      <c r="C3180" s="48"/>
      <c r="D3180" s="48"/>
      <c r="E3180" s="33"/>
      <c r="F3180" s="35"/>
      <c r="G3180" s="35"/>
      <c r="H3180" s="49"/>
      <c r="I3180" s="35"/>
      <c r="J3180" s="34"/>
      <c r="K3180" s="62"/>
      <c r="L3180" s="62"/>
      <c r="M3180" s="114"/>
      <c r="N3180" s="116"/>
      <c r="O3180" s="57"/>
      <c r="P3180" s="50"/>
      <c r="Q3180" s="34"/>
      <c r="R3180" s="48"/>
      <c r="T3180" s="231" t="str">
        <f t="shared" si="154"/>
        <v/>
      </c>
      <c r="U3180" s="230"/>
      <c r="W3180" s="221" t="str">
        <f t="shared" si="155"/>
        <v/>
      </c>
      <c r="X3180" s="221" t="str">
        <f t="shared" si="156"/>
        <v/>
      </c>
      <c r="AA3180" s="216" t="str">
        <f>IF(ISNUMBER(J3180),IF(OR(F3180&lt;Soll_Ist_Vergleich!$C$4,F3180&gt;Soll_Ist_Vergleich!$C$5,I3180&lt;Soll_Ist_Vergleich!$C$4,I3180&gt;Soll_Ist_Vergleich!$C$5,O3180&lt;Soll_Ist_Vergleich!$C$4,O3180&gt;Soll_Ist_Vergleich!$C$5),"Datum überprüfen",""),"")</f>
        <v/>
      </c>
    </row>
    <row r="3181" spans="1:27" x14ac:dyDescent="0.2">
      <c r="A3181" s="243" t="str">
        <f>IF(ISBLANK(B3181),"",COUNTA(B$10:B3181))</f>
        <v/>
      </c>
      <c r="B3181" s="24"/>
      <c r="C3181" s="48"/>
      <c r="D3181" s="48"/>
      <c r="E3181" s="33"/>
      <c r="F3181" s="35"/>
      <c r="G3181" s="35"/>
      <c r="H3181" s="49"/>
      <c r="I3181" s="35"/>
      <c r="J3181" s="34"/>
      <c r="K3181" s="62"/>
      <c r="L3181" s="62"/>
      <c r="M3181" s="114"/>
      <c r="N3181" s="116"/>
      <c r="O3181" s="57"/>
      <c r="P3181" s="50"/>
      <c r="Q3181" s="34"/>
      <c r="R3181" s="48"/>
      <c r="T3181" s="231" t="str">
        <f t="shared" si="154"/>
        <v/>
      </c>
      <c r="U3181" s="230"/>
      <c r="W3181" s="221" t="str">
        <f t="shared" si="155"/>
        <v/>
      </c>
      <c r="X3181" s="221" t="str">
        <f t="shared" si="156"/>
        <v/>
      </c>
      <c r="AA3181" s="216" t="str">
        <f>IF(ISNUMBER(J3181),IF(OR(F3181&lt;Soll_Ist_Vergleich!$C$4,F3181&gt;Soll_Ist_Vergleich!$C$5,I3181&lt;Soll_Ist_Vergleich!$C$4,I3181&gt;Soll_Ist_Vergleich!$C$5,O3181&lt;Soll_Ist_Vergleich!$C$4,O3181&gt;Soll_Ist_Vergleich!$C$5),"Datum überprüfen",""),"")</f>
        <v/>
      </c>
    </row>
    <row r="3182" spans="1:27" x14ac:dyDescent="0.2">
      <c r="A3182" s="243" t="str">
        <f>IF(ISBLANK(B3182),"",COUNTA(B$10:B3182))</f>
        <v/>
      </c>
      <c r="B3182" s="24"/>
      <c r="C3182" s="48"/>
      <c r="D3182" s="48"/>
      <c r="E3182" s="33"/>
      <c r="F3182" s="35"/>
      <c r="G3182" s="35"/>
      <c r="H3182" s="49"/>
      <c r="I3182" s="35"/>
      <c r="J3182" s="34"/>
      <c r="K3182" s="62"/>
      <c r="L3182" s="62"/>
      <c r="M3182" s="114"/>
      <c r="N3182" s="116"/>
      <c r="O3182" s="57"/>
      <c r="P3182" s="50"/>
      <c r="Q3182" s="34"/>
      <c r="R3182" s="48"/>
      <c r="T3182" s="231" t="str">
        <f t="shared" si="154"/>
        <v/>
      </c>
      <c r="U3182" s="230"/>
      <c r="W3182" s="221" t="str">
        <f t="shared" si="155"/>
        <v/>
      </c>
      <c r="X3182" s="221" t="str">
        <f t="shared" si="156"/>
        <v/>
      </c>
      <c r="AA3182" s="216" t="str">
        <f>IF(ISNUMBER(J3182),IF(OR(F3182&lt;Soll_Ist_Vergleich!$C$4,F3182&gt;Soll_Ist_Vergleich!$C$5,I3182&lt;Soll_Ist_Vergleich!$C$4,I3182&gt;Soll_Ist_Vergleich!$C$5,O3182&lt;Soll_Ist_Vergleich!$C$4,O3182&gt;Soll_Ist_Vergleich!$C$5),"Datum überprüfen",""),"")</f>
        <v/>
      </c>
    </row>
    <row r="3183" spans="1:27" x14ac:dyDescent="0.2">
      <c r="A3183" s="243" t="str">
        <f>IF(ISBLANK(B3183),"",COUNTA(B$10:B3183))</f>
        <v/>
      </c>
      <c r="B3183" s="24"/>
      <c r="C3183" s="48"/>
      <c r="D3183" s="48"/>
      <c r="E3183" s="33"/>
      <c r="F3183" s="35"/>
      <c r="G3183" s="35"/>
      <c r="H3183" s="49"/>
      <c r="I3183" s="35"/>
      <c r="J3183" s="34"/>
      <c r="K3183" s="62"/>
      <c r="L3183" s="62"/>
      <c r="M3183" s="114"/>
      <c r="N3183" s="116"/>
      <c r="O3183" s="57"/>
      <c r="P3183" s="50"/>
      <c r="Q3183" s="34"/>
      <c r="R3183" s="48"/>
      <c r="T3183" s="231" t="str">
        <f t="shared" si="154"/>
        <v/>
      </c>
      <c r="U3183" s="230"/>
      <c r="W3183" s="221" t="str">
        <f t="shared" si="155"/>
        <v/>
      </c>
      <c r="X3183" s="221" t="str">
        <f t="shared" si="156"/>
        <v/>
      </c>
      <c r="AA3183" s="216" t="str">
        <f>IF(ISNUMBER(J3183),IF(OR(F3183&lt;Soll_Ist_Vergleich!$C$4,F3183&gt;Soll_Ist_Vergleich!$C$5,I3183&lt;Soll_Ist_Vergleich!$C$4,I3183&gt;Soll_Ist_Vergleich!$C$5,O3183&lt;Soll_Ist_Vergleich!$C$4,O3183&gt;Soll_Ist_Vergleich!$C$5),"Datum überprüfen",""),"")</f>
        <v/>
      </c>
    </row>
    <row r="3184" spans="1:27" x14ac:dyDescent="0.2">
      <c r="A3184" s="243" t="str">
        <f>IF(ISBLANK(B3184),"",COUNTA(B$10:B3184))</f>
        <v/>
      </c>
      <c r="B3184" s="24"/>
      <c r="C3184" s="48"/>
      <c r="D3184" s="48"/>
      <c r="E3184" s="33"/>
      <c r="F3184" s="35"/>
      <c r="G3184" s="35"/>
      <c r="H3184" s="49"/>
      <c r="I3184" s="35"/>
      <c r="J3184" s="34"/>
      <c r="K3184" s="62"/>
      <c r="L3184" s="62"/>
      <c r="M3184" s="114"/>
      <c r="N3184" s="116"/>
      <c r="O3184" s="57"/>
      <c r="P3184" s="50"/>
      <c r="Q3184" s="34"/>
      <c r="R3184" s="48"/>
      <c r="T3184" s="231" t="str">
        <f t="shared" si="154"/>
        <v/>
      </c>
      <c r="U3184" s="230"/>
      <c r="W3184" s="221" t="str">
        <f t="shared" si="155"/>
        <v/>
      </c>
      <c r="X3184" s="221" t="str">
        <f t="shared" si="156"/>
        <v/>
      </c>
      <c r="AA3184" s="216" t="str">
        <f>IF(ISNUMBER(J3184),IF(OR(F3184&lt;Soll_Ist_Vergleich!$C$4,F3184&gt;Soll_Ist_Vergleich!$C$5,I3184&lt;Soll_Ist_Vergleich!$C$4,I3184&gt;Soll_Ist_Vergleich!$C$5,O3184&lt;Soll_Ist_Vergleich!$C$4,O3184&gt;Soll_Ist_Vergleich!$C$5),"Datum überprüfen",""),"")</f>
        <v/>
      </c>
    </row>
    <row r="3185" spans="1:27" x14ac:dyDescent="0.2">
      <c r="A3185" s="243" t="str">
        <f>IF(ISBLANK(B3185),"",COUNTA(B$10:B3185))</f>
        <v/>
      </c>
      <c r="B3185" s="24"/>
      <c r="C3185" s="48"/>
      <c r="D3185" s="48"/>
      <c r="E3185" s="33"/>
      <c r="F3185" s="35"/>
      <c r="G3185" s="35"/>
      <c r="H3185" s="49"/>
      <c r="I3185" s="35"/>
      <c r="J3185" s="34"/>
      <c r="K3185" s="62"/>
      <c r="L3185" s="62"/>
      <c r="M3185" s="114"/>
      <c r="N3185" s="116"/>
      <c r="O3185" s="57"/>
      <c r="P3185" s="50"/>
      <c r="Q3185" s="34"/>
      <c r="R3185" s="48"/>
      <c r="T3185" s="231" t="str">
        <f t="shared" si="154"/>
        <v/>
      </c>
      <c r="U3185" s="230"/>
      <c r="W3185" s="221" t="str">
        <f t="shared" si="155"/>
        <v/>
      </c>
      <c r="X3185" s="221" t="str">
        <f t="shared" si="156"/>
        <v/>
      </c>
      <c r="AA3185" s="216" t="str">
        <f>IF(ISNUMBER(J3185),IF(OR(F3185&lt;Soll_Ist_Vergleich!$C$4,F3185&gt;Soll_Ist_Vergleich!$C$5,I3185&lt;Soll_Ist_Vergleich!$C$4,I3185&gt;Soll_Ist_Vergleich!$C$5,O3185&lt;Soll_Ist_Vergleich!$C$4,O3185&gt;Soll_Ist_Vergleich!$C$5),"Datum überprüfen",""),"")</f>
        <v/>
      </c>
    </row>
    <row r="3186" spans="1:27" x14ac:dyDescent="0.2">
      <c r="A3186" s="243" t="str">
        <f>IF(ISBLANK(B3186),"",COUNTA(B$10:B3186))</f>
        <v/>
      </c>
      <c r="B3186" s="24"/>
      <c r="C3186" s="48"/>
      <c r="D3186" s="48"/>
      <c r="E3186" s="33"/>
      <c r="F3186" s="35"/>
      <c r="G3186" s="35"/>
      <c r="H3186" s="49"/>
      <c r="I3186" s="35"/>
      <c r="J3186" s="34"/>
      <c r="K3186" s="62"/>
      <c r="L3186" s="62"/>
      <c r="M3186" s="114"/>
      <c r="N3186" s="116"/>
      <c r="O3186" s="57"/>
      <c r="P3186" s="50"/>
      <c r="Q3186" s="34"/>
      <c r="R3186" s="48"/>
      <c r="T3186" s="231" t="str">
        <f t="shared" si="154"/>
        <v/>
      </c>
      <c r="U3186" s="230"/>
      <c r="W3186" s="221" t="str">
        <f t="shared" si="155"/>
        <v/>
      </c>
      <c r="X3186" s="221" t="str">
        <f t="shared" si="156"/>
        <v/>
      </c>
      <c r="AA3186" s="216" t="str">
        <f>IF(ISNUMBER(J3186),IF(OR(F3186&lt;Soll_Ist_Vergleich!$C$4,F3186&gt;Soll_Ist_Vergleich!$C$5,I3186&lt;Soll_Ist_Vergleich!$C$4,I3186&gt;Soll_Ist_Vergleich!$C$5,O3186&lt;Soll_Ist_Vergleich!$C$4,O3186&gt;Soll_Ist_Vergleich!$C$5),"Datum überprüfen",""),"")</f>
        <v/>
      </c>
    </row>
    <row r="3187" spans="1:27" x14ac:dyDescent="0.2">
      <c r="A3187" s="243" t="str">
        <f>IF(ISBLANK(B3187),"",COUNTA(B$10:B3187))</f>
        <v/>
      </c>
      <c r="B3187" s="24"/>
      <c r="C3187" s="48"/>
      <c r="D3187" s="48"/>
      <c r="E3187" s="33"/>
      <c r="F3187" s="35"/>
      <c r="G3187" s="35"/>
      <c r="H3187" s="49"/>
      <c r="I3187" s="35"/>
      <c r="J3187" s="34"/>
      <c r="K3187" s="62"/>
      <c r="L3187" s="62"/>
      <c r="M3187" s="114"/>
      <c r="N3187" s="116"/>
      <c r="O3187" s="57"/>
      <c r="P3187" s="50"/>
      <c r="Q3187" s="34"/>
      <c r="R3187" s="48"/>
      <c r="T3187" s="231" t="str">
        <f t="shared" si="154"/>
        <v/>
      </c>
      <c r="U3187" s="230"/>
      <c r="W3187" s="221" t="str">
        <f t="shared" si="155"/>
        <v/>
      </c>
      <c r="X3187" s="221" t="str">
        <f t="shared" si="156"/>
        <v/>
      </c>
      <c r="AA3187" s="216" t="str">
        <f>IF(ISNUMBER(J3187),IF(OR(F3187&lt;Soll_Ist_Vergleich!$C$4,F3187&gt;Soll_Ist_Vergleich!$C$5,I3187&lt;Soll_Ist_Vergleich!$C$4,I3187&gt;Soll_Ist_Vergleich!$C$5,O3187&lt;Soll_Ist_Vergleich!$C$4,O3187&gt;Soll_Ist_Vergleich!$C$5),"Datum überprüfen",""),"")</f>
        <v/>
      </c>
    </row>
    <row r="3188" spans="1:27" x14ac:dyDescent="0.2">
      <c r="A3188" s="243" t="str">
        <f>IF(ISBLANK(B3188),"",COUNTA(B$10:B3188))</f>
        <v/>
      </c>
      <c r="B3188" s="24"/>
      <c r="C3188" s="48"/>
      <c r="D3188" s="48"/>
      <c r="E3188" s="33"/>
      <c r="F3188" s="35"/>
      <c r="G3188" s="35"/>
      <c r="H3188" s="49"/>
      <c r="I3188" s="35"/>
      <c r="J3188" s="34"/>
      <c r="K3188" s="62"/>
      <c r="L3188" s="62"/>
      <c r="M3188" s="114"/>
      <c r="N3188" s="116"/>
      <c r="O3188" s="57"/>
      <c r="P3188" s="50"/>
      <c r="Q3188" s="34"/>
      <c r="R3188" s="48"/>
      <c r="T3188" s="231" t="str">
        <f t="shared" si="154"/>
        <v/>
      </c>
      <c r="U3188" s="230"/>
      <c r="W3188" s="221" t="str">
        <f t="shared" si="155"/>
        <v/>
      </c>
      <c r="X3188" s="221" t="str">
        <f t="shared" si="156"/>
        <v/>
      </c>
      <c r="AA3188" s="216" t="str">
        <f>IF(ISNUMBER(J3188),IF(OR(F3188&lt;Soll_Ist_Vergleich!$C$4,F3188&gt;Soll_Ist_Vergleich!$C$5,I3188&lt;Soll_Ist_Vergleich!$C$4,I3188&gt;Soll_Ist_Vergleich!$C$5,O3188&lt;Soll_Ist_Vergleich!$C$4,O3188&gt;Soll_Ist_Vergleich!$C$5),"Datum überprüfen",""),"")</f>
        <v/>
      </c>
    </row>
    <row r="3189" spans="1:27" x14ac:dyDescent="0.2">
      <c r="A3189" s="243" t="str">
        <f>IF(ISBLANK(B3189),"",COUNTA(B$10:B3189))</f>
        <v/>
      </c>
      <c r="B3189" s="24"/>
      <c r="C3189" s="48"/>
      <c r="D3189" s="48"/>
      <c r="E3189" s="33"/>
      <c r="F3189" s="35"/>
      <c r="G3189" s="35"/>
      <c r="H3189" s="49"/>
      <c r="I3189" s="35"/>
      <c r="J3189" s="34"/>
      <c r="K3189" s="62"/>
      <c r="L3189" s="62"/>
      <c r="M3189" s="114"/>
      <c r="N3189" s="116"/>
      <c r="O3189" s="57"/>
      <c r="P3189" s="50"/>
      <c r="Q3189" s="34"/>
      <c r="R3189" s="48"/>
      <c r="T3189" s="231" t="str">
        <f t="shared" si="154"/>
        <v/>
      </c>
      <c r="U3189" s="230"/>
      <c r="W3189" s="221" t="str">
        <f t="shared" si="155"/>
        <v/>
      </c>
      <c r="X3189" s="221" t="str">
        <f t="shared" si="156"/>
        <v/>
      </c>
      <c r="AA3189" s="216" t="str">
        <f>IF(ISNUMBER(J3189),IF(OR(F3189&lt;Soll_Ist_Vergleich!$C$4,F3189&gt;Soll_Ist_Vergleich!$C$5,I3189&lt;Soll_Ist_Vergleich!$C$4,I3189&gt;Soll_Ist_Vergleich!$C$5,O3189&lt;Soll_Ist_Vergleich!$C$4,O3189&gt;Soll_Ist_Vergleich!$C$5),"Datum überprüfen",""),"")</f>
        <v/>
      </c>
    </row>
    <row r="3190" spans="1:27" x14ac:dyDescent="0.2">
      <c r="A3190" s="243" t="str">
        <f>IF(ISBLANK(B3190),"",COUNTA(B$10:B3190))</f>
        <v/>
      </c>
      <c r="B3190" s="24"/>
      <c r="C3190" s="48"/>
      <c r="D3190" s="48"/>
      <c r="E3190" s="33"/>
      <c r="F3190" s="35"/>
      <c r="G3190" s="35"/>
      <c r="H3190" s="49"/>
      <c r="I3190" s="35"/>
      <c r="J3190" s="34"/>
      <c r="K3190" s="62"/>
      <c r="L3190" s="62"/>
      <c r="M3190" s="114"/>
      <c r="N3190" s="116"/>
      <c r="O3190" s="57"/>
      <c r="P3190" s="50"/>
      <c r="Q3190" s="34"/>
      <c r="R3190" s="48"/>
      <c r="T3190" s="231" t="str">
        <f t="shared" si="154"/>
        <v/>
      </c>
      <c r="U3190" s="230"/>
      <c r="W3190" s="221" t="str">
        <f t="shared" si="155"/>
        <v/>
      </c>
      <c r="X3190" s="221" t="str">
        <f t="shared" si="156"/>
        <v/>
      </c>
      <c r="AA3190" s="216" t="str">
        <f>IF(ISNUMBER(J3190),IF(OR(F3190&lt;Soll_Ist_Vergleich!$C$4,F3190&gt;Soll_Ist_Vergleich!$C$5,I3190&lt;Soll_Ist_Vergleich!$C$4,I3190&gt;Soll_Ist_Vergleich!$C$5,O3190&lt;Soll_Ist_Vergleich!$C$4,O3190&gt;Soll_Ist_Vergleich!$C$5),"Datum überprüfen",""),"")</f>
        <v/>
      </c>
    </row>
    <row r="3191" spans="1:27" x14ac:dyDescent="0.2">
      <c r="A3191" s="243" t="str">
        <f>IF(ISBLANK(B3191),"",COUNTA(B$10:B3191))</f>
        <v/>
      </c>
      <c r="B3191" s="24"/>
      <c r="C3191" s="48"/>
      <c r="D3191" s="48"/>
      <c r="E3191" s="33"/>
      <c r="F3191" s="35"/>
      <c r="G3191" s="35"/>
      <c r="H3191" s="49"/>
      <c r="I3191" s="35"/>
      <c r="J3191" s="34"/>
      <c r="K3191" s="62"/>
      <c r="L3191" s="62"/>
      <c r="M3191" s="114"/>
      <c r="N3191" s="116"/>
      <c r="O3191" s="57"/>
      <c r="P3191" s="50"/>
      <c r="Q3191" s="34"/>
      <c r="R3191" s="48"/>
      <c r="T3191" s="231" t="str">
        <f t="shared" si="154"/>
        <v/>
      </c>
      <c r="U3191" s="230"/>
      <c r="W3191" s="221" t="str">
        <f t="shared" si="155"/>
        <v/>
      </c>
      <c r="X3191" s="221" t="str">
        <f t="shared" si="156"/>
        <v/>
      </c>
      <c r="AA3191" s="216" t="str">
        <f>IF(ISNUMBER(J3191),IF(OR(F3191&lt;Soll_Ist_Vergleich!$C$4,F3191&gt;Soll_Ist_Vergleich!$C$5,I3191&lt;Soll_Ist_Vergleich!$C$4,I3191&gt;Soll_Ist_Vergleich!$C$5,O3191&lt;Soll_Ist_Vergleich!$C$4,O3191&gt;Soll_Ist_Vergleich!$C$5),"Datum überprüfen",""),"")</f>
        <v/>
      </c>
    </row>
    <row r="3192" spans="1:27" x14ac:dyDescent="0.2">
      <c r="A3192" s="243" t="str">
        <f>IF(ISBLANK(B3192),"",COUNTA(B$10:B3192))</f>
        <v/>
      </c>
      <c r="B3192" s="24"/>
      <c r="C3192" s="48"/>
      <c r="D3192" s="48"/>
      <c r="E3192" s="33"/>
      <c r="F3192" s="35"/>
      <c r="G3192" s="35"/>
      <c r="H3192" s="49"/>
      <c r="I3192" s="35"/>
      <c r="J3192" s="34"/>
      <c r="K3192" s="62"/>
      <c r="L3192" s="62"/>
      <c r="M3192" s="114"/>
      <c r="N3192" s="116"/>
      <c r="O3192" s="57"/>
      <c r="P3192" s="50"/>
      <c r="Q3192" s="34"/>
      <c r="R3192" s="48"/>
      <c r="T3192" s="231" t="str">
        <f t="shared" si="154"/>
        <v/>
      </c>
      <c r="U3192" s="230"/>
      <c r="W3192" s="221" t="str">
        <f t="shared" si="155"/>
        <v/>
      </c>
      <c r="X3192" s="221" t="str">
        <f t="shared" si="156"/>
        <v/>
      </c>
      <c r="AA3192" s="216" t="str">
        <f>IF(ISNUMBER(J3192),IF(OR(F3192&lt;Soll_Ist_Vergleich!$C$4,F3192&gt;Soll_Ist_Vergleich!$C$5,I3192&lt;Soll_Ist_Vergleich!$C$4,I3192&gt;Soll_Ist_Vergleich!$C$5,O3192&lt;Soll_Ist_Vergleich!$C$4,O3192&gt;Soll_Ist_Vergleich!$C$5),"Datum überprüfen",""),"")</f>
        <v/>
      </c>
    </row>
    <row r="3193" spans="1:27" x14ac:dyDescent="0.2">
      <c r="A3193" s="243" t="str">
        <f>IF(ISBLANK(B3193),"",COUNTA(B$10:B3193))</f>
        <v/>
      </c>
      <c r="B3193" s="24"/>
      <c r="C3193" s="48"/>
      <c r="D3193" s="48"/>
      <c r="E3193" s="33"/>
      <c r="F3193" s="35"/>
      <c r="G3193" s="35"/>
      <c r="H3193" s="49"/>
      <c r="I3193" s="35"/>
      <c r="J3193" s="34"/>
      <c r="K3193" s="62"/>
      <c r="L3193" s="62"/>
      <c r="M3193" s="114"/>
      <c r="N3193" s="116"/>
      <c r="O3193" s="57"/>
      <c r="P3193" s="50"/>
      <c r="Q3193" s="34"/>
      <c r="R3193" s="48"/>
      <c r="T3193" s="231" t="str">
        <f t="shared" si="154"/>
        <v/>
      </c>
      <c r="U3193" s="230"/>
      <c r="W3193" s="221" t="str">
        <f t="shared" si="155"/>
        <v/>
      </c>
      <c r="X3193" s="221" t="str">
        <f t="shared" si="156"/>
        <v/>
      </c>
      <c r="AA3193" s="216" t="str">
        <f>IF(ISNUMBER(J3193),IF(OR(F3193&lt;Soll_Ist_Vergleich!$C$4,F3193&gt;Soll_Ist_Vergleich!$C$5,I3193&lt;Soll_Ist_Vergleich!$C$4,I3193&gt;Soll_Ist_Vergleich!$C$5,O3193&lt;Soll_Ist_Vergleich!$C$4,O3193&gt;Soll_Ist_Vergleich!$C$5),"Datum überprüfen",""),"")</f>
        <v/>
      </c>
    </row>
    <row r="3194" spans="1:27" x14ac:dyDescent="0.2">
      <c r="A3194" s="243" t="str">
        <f>IF(ISBLANK(B3194),"",COUNTA(B$10:B3194))</f>
        <v/>
      </c>
      <c r="B3194" s="24"/>
      <c r="C3194" s="48"/>
      <c r="D3194" s="48"/>
      <c r="E3194" s="33"/>
      <c r="F3194" s="35"/>
      <c r="G3194" s="35"/>
      <c r="H3194" s="49"/>
      <c r="I3194" s="35"/>
      <c r="J3194" s="34"/>
      <c r="K3194" s="62"/>
      <c r="L3194" s="62"/>
      <c r="M3194" s="114"/>
      <c r="N3194" s="116"/>
      <c r="O3194" s="57"/>
      <c r="P3194" s="50"/>
      <c r="Q3194" s="34"/>
      <c r="R3194" s="48"/>
      <c r="T3194" s="231" t="str">
        <f t="shared" ref="T3194:T3257" si="157">IF(ISNUMBER(Q3194),Q3194-S3194,"")</f>
        <v/>
      </c>
      <c r="U3194" s="230"/>
      <c r="W3194" s="221" t="str">
        <f t="shared" ref="W3194:W3257" si="158">IF(ISNUMBER(J3194),ROUND(J3194/(1+L3194/100)*(1-K3194/100),2),"")</f>
        <v/>
      </c>
      <c r="X3194" s="221" t="str">
        <f t="shared" ref="X3194:X3257" si="159">IF(ISNUMBER(J3194),ROUND(J3194/(1+L3194/100),2),"")</f>
        <v/>
      </c>
      <c r="AA3194" s="216" t="str">
        <f>IF(ISNUMBER(J3194),IF(OR(F3194&lt;Soll_Ist_Vergleich!$C$4,F3194&gt;Soll_Ist_Vergleich!$C$5,I3194&lt;Soll_Ist_Vergleich!$C$4,I3194&gt;Soll_Ist_Vergleich!$C$5,O3194&lt;Soll_Ist_Vergleich!$C$4,O3194&gt;Soll_Ist_Vergleich!$C$5),"Datum überprüfen",""),"")</f>
        <v/>
      </c>
    </row>
    <row r="3195" spans="1:27" x14ac:dyDescent="0.2">
      <c r="A3195" s="243" t="str">
        <f>IF(ISBLANK(B3195),"",COUNTA(B$10:B3195))</f>
        <v/>
      </c>
      <c r="B3195" s="24"/>
      <c r="C3195" s="48"/>
      <c r="D3195" s="48"/>
      <c r="E3195" s="33"/>
      <c r="F3195" s="35"/>
      <c r="G3195" s="35"/>
      <c r="H3195" s="49"/>
      <c r="I3195" s="35"/>
      <c r="J3195" s="34"/>
      <c r="K3195" s="62"/>
      <c r="L3195" s="62"/>
      <c r="M3195" s="114"/>
      <c r="N3195" s="116"/>
      <c r="O3195" s="57"/>
      <c r="P3195" s="50"/>
      <c r="Q3195" s="34"/>
      <c r="R3195" s="48"/>
      <c r="T3195" s="231" t="str">
        <f t="shared" si="157"/>
        <v/>
      </c>
      <c r="U3195" s="230"/>
      <c r="W3195" s="221" t="str">
        <f t="shared" si="158"/>
        <v/>
      </c>
      <c r="X3195" s="221" t="str">
        <f t="shared" si="159"/>
        <v/>
      </c>
      <c r="AA3195" s="216" t="str">
        <f>IF(ISNUMBER(J3195),IF(OR(F3195&lt;Soll_Ist_Vergleich!$C$4,F3195&gt;Soll_Ist_Vergleich!$C$5,I3195&lt;Soll_Ist_Vergleich!$C$4,I3195&gt;Soll_Ist_Vergleich!$C$5,O3195&lt;Soll_Ist_Vergleich!$C$4,O3195&gt;Soll_Ist_Vergleich!$C$5),"Datum überprüfen",""),"")</f>
        <v/>
      </c>
    </row>
    <row r="3196" spans="1:27" x14ac:dyDescent="0.2">
      <c r="A3196" s="243" t="str">
        <f>IF(ISBLANK(B3196),"",COUNTA(B$10:B3196))</f>
        <v/>
      </c>
      <c r="B3196" s="24"/>
      <c r="C3196" s="48"/>
      <c r="D3196" s="48"/>
      <c r="E3196" s="33"/>
      <c r="F3196" s="35"/>
      <c r="G3196" s="35"/>
      <c r="H3196" s="49"/>
      <c r="I3196" s="35"/>
      <c r="J3196" s="34"/>
      <c r="K3196" s="62"/>
      <c r="L3196" s="62"/>
      <c r="M3196" s="114"/>
      <c r="N3196" s="116"/>
      <c r="O3196" s="57"/>
      <c r="P3196" s="50"/>
      <c r="Q3196" s="34"/>
      <c r="R3196" s="48"/>
      <c r="T3196" s="231" t="str">
        <f t="shared" si="157"/>
        <v/>
      </c>
      <c r="U3196" s="230"/>
      <c r="W3196" s="221" t="str">
        <f t="shared" si="158"/>
        <v/>
      </c>
      <c r="X3196" s="221" t="str">
        <f t="shared" si="159"/>
        <v/>
      </c>
      <c r="AA3196" s="216" t="str">
        <f>IF(ISNUMBER(J3196),IF(OR(F3196&lt;Soll_Ist_Vergleich!$C$4,F3196&gt;Soll_Ist_Vergleich!$C$5,I3196&lt;Soll_Ist_Vergleich!$C$4,I3196&gt;Soll_Ist_Vergleich!$C$5,O3196&lt;Soll_Ist_Vergleich!$C$4,O3196&gt;Soll_Ist_Vergleich!$C$5),"Datum überprüfen",""),"")</f>
        <v/>
      </c>
    </row>
    <row r="3197" spans="1:27" x14ac:dyDescent="0.2">
      <c r="A3197" s="243" t="str">
        <f>IF(ISBLANK(B3197),"",COUNTA(B$10:B3197))</f>
        <v/>
      </c>
      <c r="B3197" s="24"/>
      <c r="C3197" s="48"/>
      <c r="D3197" s="48"/>
      <c r="E3197" s="33"/>
      <c r="F3197" s="35"/>
      <c r="G3197" s="35"/>
      <c r="H3197" s="49"/>
      <c r="I3197" s="35"/>
      <c r="J3197" s="34"/>
      <c r="K3197" s="62"/>
      <c r="L3197" s="62"/>
      <c r="M3197" s="114"/>
      <c r="N3197" s="116"/>
      <c r="O3197" s="57"/>
      <c r="P3197" s="50"/>
      <c r="Q3197" s="34"/>
      <c r="R3197" s="48"/>
      <c r="T3197" s="231" t="str">
        <f t="shared" si="157"/>
        <v/>
      </c>
      <c r="U3197" s="230"/>
      <c r="W3197" s="221" t="str">
        <f t="shared" si="158"/>
        <v/>
      </c>
      <c r="X3197" s="221" t="str">
        <f t="shared" si="159"/>
        <v/>
      </c>
      <c r="AA3197" s="216" t="str">
        <f>IF(ISNUMBER(J3197),IF(OR(F3197&lt;Soll_Ist_Vergleich!$C$4,F3197&gt;Soll_Ist_Vergleich!$C$5,I3197&lt;Soll_Ist_Vergleich!$C$4,I3197&gt;Soll_Ist_Vergleich!$C$5,O3197&lt;Soll_Ist_Vergleich!$C$4,O3197&gt;Soll_Ist_Vergleich!$C$5),"Datum überprüfen",""),"")</f>
        <v/>
      </c>
    </row>
    <row r="3198" spans="1:27" x14ac:dyDescent="0.2">
      <c r="A3198" s="243" t="str">
        <f>IF(ISBLANK(B3198),"",COUNTA(B$10:B3198))</f>
        <v/>
      </c>
      <c r="B3198" s="24"/>
      <c r="C3198" s="48"/>
      <c r="D3198" s="48"/>
      <c r="E3198" s="33"/>
      <c r="F3198" s="35"/>
      <c r="G3198" s="35"/>
      <c r="H3198" s="49"/>
      <c r="I3198" s="35"/>
      <c r="J3198" s="34"/>
      <c r="K3198" s="62"/>
      <c r="L3198" s="62"/>
      <c r="M3198" s="114"/>
      <c r="N3198" s="116"/>
      <c r="O3198" s="57"/>
      <c r="P3198" s="50"/>
      <c r="Q3198" s="34"/>
      <c r="R3198" s="48"/>
      <c r="T3198" s="231" t="str">
        <f t="shared" si="157"/>
        <v/>
      </c>
      <c r="U3198" s="230"/>
      <c r="W3198" s="221" t="str">
        <f t="shared" si="158"/>
        <v/>
      </c>
      <c r="X3198" s="221" t="str">
        <f t="shared" si="159"/>
        <v/>
      </c>
      <c r="AA3198" s="216" t="str">
        <f>IF(ISNUMBER(J3198),IF(OR(F3198&lt;Soll_Ist_Vergleich!$C$4,F3198&gt;Soll_Ist_Vergleich!$C$5,I3198&lt;Soll_Ist_Vergleich!$C$4,I3198&gt;Soll_Ist_Vergleich!$C$5,O3198&lt;Soll_Ist_Vergleich!$C$4,O3198&gt;Soll_Ist_Vergleich!$C$5),"Datum überprüfen",""),"")</f>
        <v/>
      </c>
    </row>
    <row r="3199" spans="1:27" x14ac:dyDescent="0.2">
      <c r="A3199" s="243" t="str">
        <f>IF(ISBLANK(B3199),"",COUNTA(B$10:B3199))</f>
        <v/>
      </c>
      <c r="B3199" s="24"/>
      <c r="C3199" s="48"/>
      <c r="D3199" s="48"/>
      <c r="E3199" s="33"/>
      <c r="F3199" s="35"/>
      <c r="G3199" s="35"/>
      <c r="H3199" s="49"/>
      <c r="I3199" s="35"/>
      <c r="J3199" s="34"/>
      <c r="K3199" s="62"/>
      <c r="L3199" s="62"/>
      <c r="M3199" s="114"/>
      <c r="N3199" s="116"/>
      <c r="O3199" s="57"/>
      <c r="P3199" s="50"/>
      <c r="Q3199" s="34"/>
      <c r="R3199" s="48"/>
      <c r="T3199" s="231" t="str">
        <f t="shared" si="157"/>
        <v/>
      </c>
      <c r="U3199" s="230"/>
      <c r="W3199" s="221" t="str">
        <f t="shared" si="158"/>
        <v/>
      </c>
      <c r="X3199" s="221" t="str">
        <f t="shared" si="159"/>
        <v/>
      </c>
      <c r="AA3199" s="216" t="str">
        <f>IF(ISNUMBER(J3199),IF(OR(F3199&lt;Soll_Ist_Vergleich!$C$4,F3199&gt;Soll_Ist_Vergleich!$C$5,I3199&lt;Soll_Ist_Vergleich!$C$4,I3199&gt;Soll_Ist_Vergleich!$C$5,O3199&lt;Soll_Ist_Vergleich!$C$4,O3199&gt;Soll_Ist_Vergleich!$C$5),"Datum überprüfen",""),"")</f>
        <v/>
      </c>
    </row>
    <row r="3200" spans="1:27" x14ac:dyDescent="0.2">
      <c r="A3200" s="243" t="str">
        <f>IF(ISBLANK(B3200),"",COUNTA(B$10:B3200))</f>
        <v/>
      </c>
      <c r="B3200" s="24"/>
      <c r="C3200" s="48"/>
      <c r="D3200" s="48"/>
      <c r="E3200" s="33"/>
      <c r="F3200" s="35"/>
      <c r="G3200" s="35"/>
      <c r="H3200" s="49"/>
      <c r="I3200" s="35"/>
      <c r="J3200" s="34"/>
      <c r="K3200" s="62"/>
      <c r="L3200" s="62"/>
      <c r="M3200" s="114"/>
      <c r="N3200" s="116"/>
      <c r="O3200" s="57"/>
      <c r="P3200" s="50"/>
      <c r="Q3200" s="34"/>
      <c r="R3200" s="48"/>
      <c r="T3200" s="231" t="str">
        <f t="shared" si="157"/>
        <v/>
      </c>
      <c r="U3200" s="230"/>
      <c r="W3200" s="221" t="str">
        <f t="shared" si="158"/>
        <v/>
      </c>
      <c r="X3200" s="221" t="str">
        <f t="shared" si="159"/>
        <v/>
      </c>
      <c r="AA3200" s="216" t="str">
        <f>IF(ISNUMBER(J3200),IF(OR(F3200&lt;Soll_Ist_Vergleich!$C$4,F3200&gt;Soll_Ist_Vergleich!$C$5,I3200&lt;Soll_Ist_Vergleich!$C$4,I3200&gt;Soll_Ist_Vergleich!$C$5,O3200&lt;Soll_Ist_Vergleich!$C$4,O3200&gt;Soll_Ist_Vergleich!$C$5),"Datum überprüfen",""),"")</f>
        <v/>
      </c>
    </row>
    <row r="3201" spans="1:27" x14ac:dyDescent="0.2">
      <c r="A3201" s="243" t="str">
        <f>IF(ISBLANK(B3201),"",COUNTA(B$10:B3201))</f>
        <v/>
      </c>
      <c r="B3201" s="24"/>
      <c r="C3201" s="48"/>
      <c r="D3201" s="48"/>
      <c r="E3201" s="33"/>
      <c r="F3201" s="35"/>
      <c r="G3201" s="35"/>
      <c r="H3201" s="49"/>
      <c r="I3201" s="35"/>
      <c r="J3201" s="34"/>
      <c r="K3201" s="62"/>
      <c r="L3201" s="62"/>
      <c r="M3201" s="114"/>
      <c r="N3201" s="116"/>
      <c r="O3201" s="57"/>
      <c r="P3201" s="50"/>
      <c r="Q3201" s="34"/>
      <c r="R3201" s="48"/>
      <c r="T3201" s="231" t="str">
        <f t="shared" si="157"/>
        <v/>
      </c>
      <c r="U3201" s="230"/>
      <c r="W3201" s="221" t="str">
        <f t="shared" si="158"/>
        <v/>
      </c>
      <c r="X3201" s="221" t="str">
        <f t="shared" si="159"/>
        <v/>
      </c>
      <c r="AA3201" s="216" t="str">
        <f>IF(ISNUMBER(J3201),IF(OR(F3201&lt;Soll_Ist_Vergleich!$C$4,F3201&gt;Soll_Ist_Vergleich!$C$5,I3201&lt;Soll_Ist_Vergleich!$C$4,I3201&gt;Soll_Ist_Vergleich!$C$5,O3201&lt;Soll_Ist_Vergleich!$C$4,O3201&gt;Soll_Ist_Vergleich!$C$5),"Datum überprüfen",""),"")</f>
        <v/>
      </c>
    </row>
    <row r="3202" spans="1:27" x14ac:dyDescent="0.2">
      <c r="A3202" s="243" t="str">
        <f>IF(ISBLANK(B3202),"",COUNTA(B$10:B3202))</f>
        <v/>
      </c>
      <c r="B3202" s="24"/>
      <c r="C3202" s="48"/>
      <c r="D3202" s="48"/>
      <c r="E3202" s="33"/>
      <c r="F3202" s="35"/>
      <c r="G3202" s="35"/>
      <c r="H3202" s="49"/>
      <c r="I3202" s="35"/>
      <c r="J3202" s="34"/>
      <c r="K3202" s="62"/>
      <c r="L3202" s="62"/>
      <c r="M3202" s="114"/>
      <c r="N3202" s="116"/>
      <c r="O3202" s="57"/>
      <c r="P3202" s="50"/>
      <c r="Q3202" s="34"/>
      <c r="R3202" s="48"/>
      <c r="T3202" s="231" t="str">
        <f t="shared" si="157"/>
        <v/>
      </c>
      <c r="U3202" s="230"/>
      <c r="W3202" s="221" t="str">
        <f t="shared" si="158"/>
        <v/>
      </c>
      <c r="X3202" s="221" t="str">
        <f t="shared" si="159"/>
        <v/>
      </c>
      <c r="AA3202" s="216" t="str">
        <f>IF(ISNUMBER(J3202),IF(OR(F3202&lt;Soll_Ist_Vergleich!$C$4,F3202&gt;Soll_Ist_Vergleich!$C$5,I3202&lt;Soll_Ist_Vergleich!$C$4,I3202&gt;Soll_Ist_Vergleich!$C$5,O3202&lt;Soll_Ist_Vergleich!$C$4,O3202&gt;Soll_Ist_Vergleich!$C$5),"Datum überprüfen",""),"")</f>
        <v/>
      </c>
    </row>
    <row r="3203" spans="1:27" x14ac:dyDescent="0.2">
      <c r="A3203" s="243" t="str">
        <f>IF(ISBLANK(B3203),"",COUNTA(B$10:B3203))</f>
        <v/>
      </c>
      <c r="B3203" s="24"/>
      <c r="C3203" s="48"/>
      <c r="D3203" s="48"/>
      <c r="E3203" s="33"/>
      <c r="F3203" s="35"/>
      <c r="G3203" s="35"/>
      <c r="H3203" s="49"/>
      <c r="I3203" s="35"/>
      <c r="J3203" s="34"/>
      <c r="K3203" s="62"/>
      <c r="L3203" s="62"/>
      <c r="M3203" s="114"/>
      <c r="N3203" s="116"/>
      <c r="O3203" s="57"/>
      <c r="P3203" s="50"/>
      <c r="Q3203" s="34"/>
      <c r="R3203" s="48"/>
      <c r="T3203" s="231" t="str">
        <f t="shared" si="157"/>
        <v/>
      </c>
      <c r="U3203" s="230"/>
      <c r="W3203" s="221" t="str">
        <f t="shared" si="158"/>
        <v/>
      </c>
      <c r="X3203" s="221" t="str">
        <f t="shared" si="159"/>
        <v/>
      </c>
      <c r="AA3203" s="216" t="str">
        <f>IF(ISNUMBER(J3203),IF(OR(F3203&lt;Soll_Ist_Vergleich!$C$4,F3203&gt;Soll_Ist_Vergleich!$C$5,I3203&lt;Soll_Ist_Vergleich!$C$4,I3203&gt;Soll_Ist_Vergleich!$C$5,O3203&lt;Soll_Ist_Vergleich!$C$4,O3203&gt;Soll_Ist_Vergleich!$C$5),"Datum überprüfen",""),"")</f>
        <v/>
      </c>
    </row>
    <row r="3204" spans="1:27" x14ac:dyDescent="0.2">
      <c r="A3204" s="243" t="str">
        <f>IF(ISBLANK(B3204),"",COUNTA(B$10:B3204))</f>
        <v/>
      </c>
      <c r="B3204" s="24"/>
      <c r="C3204" s="48"/>
      <c r="D3204" s="48"/>
      <c r="E3204" s="33"/>
      <c r="F3204" s="35"/>
      <c r="G3204" s="35"/>
      <c r="H3204" s="49"/>
      <c r="I3204" s="35"/>
      <c r="J3204" s="34"/>
      <c r="K3204" s="62"/>
      <c r="L3204" s="62"/>
      <c r="M3204" s="114"/>
      <c r="N3204" s="116"/>
      <c r="O3204" s="57"/>
      <c r="P3204" s="50"/>
      <c r="Q3204" s="34"/>
      <c r="R3204" s="48"/>
      <c r="T3204" s="231" t="str">
        <f t="shared" si="157"/>
        <v/>
      </c>
      <c r="U3204" s="230"/>
      <c r="W3204" s="221" t="str">
        <f t="shared" si="158"/>
        <v/>
      </c>
      <c r="X3204" s="221" t="str">
        <f t="shared" si="159"/>
        <v/>
      </c>
      <c r="AA3204" s="216" t="str">
        <f>IF(ISNUMBER(J3204),IF(OR(F3204&lt;Soll_Ist_Vergleich!$C$4,F3204&gt;Soll_Ist_Vergleich!$C$5,I3204&lt;Soll_Ist_Vergleich!$C$4,I3204&gt;Soll_Ist_Vergleich!$C$5,O3204&lt;Soll_Ist_Vergleich!$C$4,O3204&gt;Soll_Ist_Vergleich!$C$5),"Datum überprüfen",""),"")</f>
        <v/>
      </c>
    </row>
    <row r="3205" spans="1:27" x14ac:dyDescent="0.2">
      <c r="A3205" s="243" t="str">
        <f>IF(ISBLANK(B3205),"",COUNTA(B$10:B3205))</f>
        <v/>
      </c>
      <c r="B3205" s="24"/>
      <c r="C3205" s="48"/>
      <c r="D3205" s="48"/>
      <c r="E3205" s="33"/>
      <c r="F3205" s="35"/>
      <c r="G3205" s="35"/>
      <c r="H3205" s="49"/>
      <c r="I3205" s="35"/>
      <c r="J3205" s="34"/>
      <c r="K3205" s="62"/>
      <c r="L3205" s="62"/>
      <c r="M3205" s="114"/>
      <c r="N3205" s="116"/>
      <c r="O3205" s="57"/>
      <c r="P3205" s="50"/>
      <c r="Q3205" s="34"/>
      <c r="R3205" s="48"/>
      <c r="T3205" s="231" t="str">
        <f t="shared" si="157"/>
        <v/>
      </c>
      <c r="U3205" s="230"/>
      <c r="W3205" s="221" t="str">
        <f t="shared" si="158"/>
        <v/>
      </c>
      <c r="X3205" s="221" t="str">
        <f t="shared" si="159"/>
        <v/>
      </c>
      <c r="AA3205" s="216" t="str">
        <f>IF(ISNUMBER(J3205),IF(OR(F3205&lt;Soll_Ist_Vergleich!$C$4,F3205&gt;Soll_Ist_Vergleich!$C$5,I3205&lt;Soll_Ist_Vergleich!$C$4,I3205&gt;Soll_Ist_Vergleich!$C$5,O3205&lt;Soll_Ist_Vergleich!$C$4,O3205&gt;Soll_Ist_Vergleich!$C$5),"Datum überprüfen",""),"")</f>
        <v/>
      </c>
    </row>
    <row r="3206" spans="1:27" x14ac:dyDescent="0.2">
      <c r="A3206" s="243" t="str">
        <f>IF(ISBLANK(B3206),"",COUNTA(B$10:B3206))</f>
        <v/>
      </c>
      <c r="B3206" s="24"/>
      <c r="C3206" s="48"/>
      <c r="D3206" s="48"/>
      <c r="E3206" s="33"/>
      <c r="F3206" s="35"/>
      <c r="G3206" s="35"/>
      <c r="H3206" s="49"/>
      <c r="I3206" s="35"/>
      <c r="J3206" s="34"/>
      <c r="K3206" s="62"/>
      <c r="L3206" s="62"/>
      <c r="M3206" s="114"/>
      <c r="N3206" s="116"/>
      <c r="O3206" s="57"/>
      <c r="P3206" s="50"/>
      <c r="Q3206" s="34"/>
      <c r="R3206" s="48"/>
      <c r="T3206" s="231" t="str">
        <f t="shared" si="157"/>
        <v/>
      </c>
      <c r="U3206" s="230"/>
      <c r="W3206" s="221" t="str">
        <f t="shared" si="158"/>
        <v/>
      </c>
      <c r="X3206" s="221" t="str">
        <f t="shared" si="159"/>
        <v/>
      </c>
      <c r="AA3206" s="216" t="str">
        <f>IF(ISNUMBER(J3206),IF(OR(F3206&lt;Soll_Ist_Vergleich!$C$4,F3206&gt;Soll_Ist_Vergleich!$C$5,I3206&lt;Soll_Ist_Vergleich!$C$4,I3206&gt;Soll_Ist_Vergleich!$C$5,O3206&lt;Soll_Ist_Vergleich!$C$4,O3206&gt;Soll_Ist_Vergleich!$C$5),"Datum überprüfen",""),"")</f>
        <v/>
      </c>
    </row>
    <row r="3207" spans="1:27" x14ac:dyDescent="0.2">
      <c r="A3207" s="243" t="str">
        <f>IF(ISBLANK(B3207),"",COUNTA(B$10:B3207))</f>
        <v/>
      </c>
      <c r="B3207" s="24"/>
      <c r="C3207" s="48"/>
      <c r="D3207" s="48"/>
      <c r="E3207" s="33"/>
      <c r="F3207" s="35"/>
      <c r="G3207" s="35"/>
      <c r="H3207" s="49"/>
      <c r="I3207" s="35"/>
      <c r="J3207" s="34"/>
      <c r="K3207" s="62"/>
      <c r="L3207" s="62"/>
      <c r="M3207" s="114"/>
      <c r="N3207" s="116"/>
      <c r="O3207" s="57"/>
      <c r="P3207" s="50"/>
      <c r="Q3207" s="34"/>
      <c r="R3207" s="48"/>
      <c r="T3207" s="231" t="str">
        <f t="shared" si="157"/>
        <v/>
      </c>
      <c r="U3207" s="230"/>
      <c r="W3207" s="221" t="str">
        <f t="shared" si="158"/>
        <v/>
      </c>
      <c r="X3207" s="221" t="str">
        <f t="shared" si="159"/>
        <v/>
      </c>
      <c r="AA3207" s="216" t="str">
        <f>IF(ISNUMBER(J3207),IF(OR(F3207&lt;Soll_Ist_Vergleich!$C$4,F3207&gt;Soll_Ist_Vergleich!$C$5,I3207&lt;Soll_Ist_Vergleich!$C$4,I3207&gt;Soll_Ist_Vergleich!$C$5,O3207&lt;Soll_Ist_Vergleich!$C$4,O3207&gt;Soll_Ist_Vergleich!$C$5),"Datum überprüfen",""),"")</f>
        <v/>
      </c>
    </row>
    <row r="3208" spans="1:27" x14ac:dyDescent="0.2">
      <c r="A3208" s="243" t="str">
        <f>IF(ISBLANK(B3208),"",COUNTA(B$10:B3208))</f>
        <v/>
      </c>
      <c r="B3208" s="24"/>
      <c r="C3208" s="48"/>
      <c r="D3208" s="48"/>
      <c r="E3208" s="33"/>
      <c r="F3208" s="35"/>
      <c r="G3208" s="35"/>
      <c r="H3208" s="49"/>
      <c r="I3208" s="35"/>
      <c r="J3208" s="34"/>
      <c r="K3208" s="62"/>
      <c r="L3208" s="62"/>
      <c r="M3208" s="114"/>
      <c r="N3208" s="116"/>
      <c r="O3208" s="57"/>
      <c r="P3208" s="50"/>
      <c r="Q3208" s="34"/>
      <c r="R3208" s="48"/>
      <c r="T3208" s="231" t="str">
        <f t="shared" si="157"/>
        <v/>
      </c>
      <c r="U3208" s="230"/>
      <c r="W3208" s="221" t="str">
        <f t="shared" si="158"/>
        <v/>
      </c>
      <c r="X3208" s="221" t="str">
        <f t="shared" si="159"/>
        <v/>
      </c>
      <c r="AA3208" s="216" t="str">
        <f>IF(ISNUMBER(J3208),IF(OR(F3208&lt;Soll_Ist_Vergleich!$C$4,F3208&gt;Soll_Ist_Vergleich!$C$5,I3208&lt;Soll_Ist_Vergleich!$C$4,I3208&gt;Soll_Ist_Vergleich!$C$5,O3208&lt;Soll_Ist_Vergleich!$C$4,O3208&gt;Soll_Ist_Vergleich!$C$5),"Datum überprüfen",""),"")</f>
        <v/>
      </c>
    </row>
    <row r="3209" spans="1:27" x14ac:dyDescent="0.2">
      <c r="A3209" s="243" t="str">
        <f>IF(ISBLANK(B3209),"",COUNTA(B$10:B3209))</f>
        <v/>
      </c>
      <c r="B3209" s="24"/>
      <c r="C3209" s="48"/>
      <c r="D3209" s="48"/>
      <c r="E3209" s="33"/>
      <c r="F3209" s="35"/>
      <c r="G3209" s="35"/>
      <c r="H3209" s="49"/>
      <c r="I3209" s="35"/>
      <c r="J3209" s="34"/>
      <c r="K3209" s="62"/>
      <c r="L3209" s="62"/>
      <c r="M3209" s="114"/>
      <c r="N3209" s="116"/>
      <c r="O3209" s="57"/>
      <c r="P3209" s="50"/>
      <c r="Q3209" s="34"/>
      <c r="R3209" s="48"/>
      <c r="T3209" s="231" t="str">
        <f t="shared" si="157"/>
        <v/>
      </c>
      <c r="U3209" s="230"/>
      <c r="W3209" s="221" t="str">
        <f t="shared" si="158"/>
        <v/>
      </c>
      <c r="X3209" s="221" t="str">
        <f t="shared" si="159"/>
        <v/>
      </c>
      <c r="AA3209" s="216" t="str">
        <f>IF(ISNUMBER(J3209),IF(OR(F3209&lt;Soll_Ist_Vergleich!$C$4,F3209&gt;Soll_Ist_Vergleich!$C$5,I3209&lt;Soll_Ist_Vergleich!$C$4,I3209&gt;Soll_Ist_Vergleich!$C$5,O3209&lt;Soll_Ist_Vergleich!$C$4,O3209&gt;Soll_Ist_Vergleich!$C$5),"Datum überprüfen",""),"")</f>
        <v/>
      </c>
    </row>
    <row r="3210" spans="1:27" x14ac:dyDescent="0.2">
      <c r="A3210" s="243" t="str">
        <f>IF(ISBLANK(B3210),"",COUNTA(B$10:B3210))</f>
        <v/>
      </c>
      <c r="B3210" s="24"/>
      <c r="C3210" s="48"/>
      <c r="D3210" s="48"/>
      <c r="E3210" s="33"/>
      <c r="F3210" s="35"/>
      <c r="G3210" s="35"/>
      <c r="H3210" s="49"/>
      <c r="I3210" s="35"/>
      <c r="J3210" s="34"/>
      <c r="K3210" s="62"/>
      <c r="L3210" s="62"/>
      <c r="M3210" s="114"/>
      <c r="N3210" s="116"/>
      <c r="O3210" s="57"/>
      <c r="P3210" s="50"/>
      <c r="Q3210" s="34"/>
      <c r="R3210" s="48"/>
      <c r="T3210" s="231" t="str">
        <f t="shared" si="157"/>
        <v/>
      </c>
      <c r="U3210" s="230"/>
      <c r="W3210" s="221" t="str">
        <f t="shared" si="158"/>
        <v/>
      </c>
      <c r="X3210" s="221" t="str">
        <f t="shared" si="159"/>
        <v/>
      </c>
      <c r="AA3210" s="216" t="str">
        <f>IF(ISNUMBER(J3210),IF(OR(F3210&lt;Soll_Ist_Vergleich!$C$4,F3210&gt;Soll_Ist_Vergleich!$C$5,I3210&lt;Soll_Ist_Vergleich!$C$4,I3210&gt;Soll_Ist_Vergleich!$C$5,O3210&lt;Soll_Ist_Vergleich!$C$4,O3210&gt;Soll_Ist_Vergleich!$C$5),"Datum überprüfen",""),"")</f>
        <v/>
      </c>
    </row>
    <row r="3211" spans="1:27" x14ac:dyDescent="0.2">
      <c r="A3211" s="243" t="str">
        <f>IF(ISBLANK(B3211),"",COUNTA(B$10:B3211))</f>
        <v/>
      </c>
      <c r="B3211" s="24"/>
      <c r="C3211" s="48"/>
      <c r="D3211" s="48"/>
      <c r="E3211" s="33"/>
      <c r="F3211" s="35"/>
      <c r="G3211" s="35"/>
      <c r="H3211" s="49"/>
      <c r="I3211" s="35"/>
      <c r="J3211" s="34"/>
      <c r="K3211" s="62"/>
      <c r="L3211" s="62"/>
      <c r="M3211" s="114"/>
      <c r="N3211" s="116"/>
      <c r="O3211" s="57"/>
      <c r="P3211" s="50"/>
      <c r="Q3211" s="34"/>
      <c r="R3211" s="48"/>
      <c r="T3211" s="231" t="str">
        <f t="shared" si="157"/>
        <v/>
      </c>
      <c r="U3211" s="230"/>
      <c r="W3211" s="221" t="str">
        <f t="shared" si="158"/>
        <v/>
      </c>
      <c r="X3211" s="221" t="str">
        <f t="shared" si="159"/>
        <v/>
      </c>
      <c r="AA3211" s="216" t="str">
        <f>IF(ISNUMBER(J3211),IF(OR(F3211&lt;Soll_Ist_Vergleich!$C$4,F3211&gt;Soll_Ist_Vergleich!$C$5,I3211&lt;Soll_Ist_Vergleich!$C$4,I3211&gt;Soll_Ist_Vergleich!$C$5,O3211&lt;Soll_Ist_Vergleich!$C$4,O3211&gt;Soll_Ist_Vergleich!$C$5),"Datum überprüfen",""),"")</f>
        <v/>
      </c>
    </row>
    <row r="3212" spans="1:27" x14ac:dyDescent="0.2">
      <c r="A3212" s="243" t="str">
        <f>IF(ISBLANK(B3212),"",COUNTA(B$10:B3212))</f>
        <v/>
      </c>
      <c r="B3212" s="24"/>
      <c r="C3212" s="48"/>
      <c r="D3212" s="48"/>
      <c r="E3212" s="33"/>
      <c r="F3212" s="35"/>
      <c r="G3212" s="35"/>
      <c r="H3212" s="49"/>
      <c r="I3212" s="35"/>
      <c r="J3212" s="34"/>
      <c r="K3212" s="62"/>
      <c r="L3212" s="62"/>
      <c r="M3212" s="114"/>
      <c r="N3212" s="116"/>
      <c r="O3212" s="57"/>
      <c r="P3212" s="50"/>
      <c r="Q3212" s="34"/>
      <c r="R3212" s="48"/>
      <c r="T3212" s="231" t="str">
        <f t="shared" si="157"/>
        <v/>
      </c>
      <c r="U3212" s="230"/>
      <c r="W3212" s="221" t="str">
        <f t="shared" si="158"/>
        <v/>
      </c>
      <c r="X3212" s="221" t="str">
        <f t="shared" si="159"/>
        <v/>
      </c>
      <c r="AA3212" s="216" t="str">
        <f>IF(ISNUMBER(J3212),IF(OR(F3212&lt;Soll_Ist_Vergleich!$C$4,F3212&gt;Soll_Ist_Vergleich!$C$5,I3212&lt;Soll_Ist_Vergleich!$C$4,I3212&gt;Soll_Ist_Vergleich!$C$5,O3212&lt;Soll_Ist_Vergleich!$C$4,O3212&gt;Soll_Ist_Vergleich!$C$5),"Datum überprüfen",""),"")</f>
        <v/>
      </c>
    </row>
    <row r="3213" spans="1:27" x14ac:dyDescent="0.2">
      <c r="A3213" s="243" t="str">
        <f>IF(ISBLANK(B3213),"",COUNTA(B$10:B3213))</f>
        <v/>
      </c>
      <c r="B3213" s="24"/>
      <c r="C3213" s="48"/>
      <c r="D3213" s="48"/>
      <c r="E3213" s="33"/>
      <c r="F3213" s="35"/>
      <c r="G3213" s="35"/>
      <c r="H3213" s="49"/>
      <c r="I3213" s="35"/>
      <c r="J3213" s="34"/>
      <c r="K3213" s="62"/>
      <c r="L3213" s="62"/>
      <c r="M3213" s="114"/>
      <c r="N3213" s="116"/>
      <c r="O3213" s="57"/>
      <c r="P3213" s="50"/>
      <c r="Q3213" s="34"/>
      <c r="R3213" s="48"/>
      <c r="T3213" s="231" t="str">
        <f t="shared" si="157"/>
        <v/>
      </c>
      <c r="U3213" s="230"/>
      <c r="W3213" s="221" t="str">
        <f t="shared" si="158"/>
        <v/>
      </c>
      <c r="X3213" s="221" t="str">
        <f t="shared" si="159"/>
        <v/>
      </c>
      <c r="AA3213" s="216" t="str">
        <f>IF(ISNUMBER(J3213),IF(OR(F3213&lt;Soll_Ist_Vergleich!$C$4,F3213&gt;Soll_Ist_Vergleich!$C$5,I3213&lt;Soll_Ist_Vergleich!$C$4,I3213&gt;Soll_Ist_Vergleich!$C$5,O3213&lt;Soll_Ist_Vergleich!$C$4,O3213&gt;Soll_Ist_Vergleich!$C$5),"Datum überprüfen",""),"")</f>
        <v/>
      </c>
    </row>
    <row r="3214" spans="1:27" x14ac:dyDescent="0.2">
      <c r="A3214" s="243" t="str">
        <f>IF(ISBLANK(B3214),"",COUNTA(B$10:B3214))</f>
        <v/>
      </c>
      <c r="B3214" s="24"/>
      <c r="C3214" s="48"/>
      <c r="D3214" s="48"/>
      <c r="E3214" s="33"/>
      <c r="F3214" s="35"/>
      <c r="G3214" s="35"/>
      <c r="H3214" s="49"/>
      <c r="I3214" s="35"/>
      <c r="J3214" s="34"/>
      <c r="K3214" s="62"/>
      <c r="L3214" s="62"/>
      <c r="M3214" s="114"/>
      <c r="N3214" s="116"/>
      <c r="O3214" s="57"/>
      <c r="P3214" s="50"/>
      <c r="Q3214" s="34"/>
      <c r="R3214" s="48"/>
      <c r="T3214" s="231" t="str">
        <f t="shared" si="157"/>
        <v/>
      </c>
      <c r="U3214" s="230"/>
      <c r="W3214" s="221" t="str">
        <f t="shared" si="158"/>
        <v/>
      </c>
      <c r="X3214" s="221" t="str">
        <f t="shared" si="159"/>
        <v/>
      </c>
      <c r="AA3214" s="216" t="str">
        <f>IF(ISNUMBER(J3214),IF(OR(F3214&lt;Soll_Ist_Vergleich!$C$4,F3214&gt;Soll_Ist_Vergleich!$C$5,I3214&lt;Soll_Ist_Vergleich!$C$4,I3214&gt;Soll_Ist_Vergleich!$C$5,O3214&lt;Soll_Ist_Vergleich!$C$4,O3214&gt;Soll_Ist_Vergleich!$C$5),"Datum überprüfen",""),"")</f>
        <v/>
      </c>
    </row>
    <row r="3215" spans="1:27" x14ac:dyDescent="0.2">
      <c r="A3215" s="243" t="str">
        <f>IF(ISBLANK(B3215),"",COUNTA(B$10:B3215))</f>
        <v/>
      </c>
      <c r="B3215" s="24"/>
      <c r="C3215" s="48"/>
      <c r="D3215" s="48"/>
      <c r="E3215" s="33"/>
      <c r="F3215" s="35"/>
      <c r="G3215" s="35"/>
      <c r="H3215" s="49"/>
      <c r="I3215" s="35"/>
      <c r="J3215" s="34"/>
      <c r="K3215" s="62"/>
      <c r="L3215" s="62"/>
      <c r="M3215" s="114"/>
      <c r="N3215" s="116"/>
      <c r="O3215" s="57"/>
      <c r="P3215" s="50"/>
      <c r="Q3215" s="34"/>
      <c r="R3215" s="48"/>
      <c r="T3215" s="231" t="str">
        <f t="shared" si="157"/>
        <v/>
      </c>
      <c r="U3215" s="230"/>
      <c r="W3215" s="221" t="str">
        <f t="shared" si="158"/>
        <v/>
      </c>
      <c r="X3215" s="221" t="str">
        <f t="shared" si="159"/>
        <v/>
      </c>
      <c r="AA3215" s="216" t="str">
        <f>IF(ISNUMBER(J3215),IF(OR(F3215&lt;Soll_Ist_Vergleich!$C$4,F3215&gt;Soll_Ist_Vergleich!$C$5,I3215&lt;Soll_Ist_Vergleich!$C$4,I3215&gt;Soll_Ist_Vergleich!$C$5,O3215&lt;Soll_Ist_Vergleich!$C$4,O3215&gt;Soll_Ist_Vergleich!$C$5),"Datum überprüfen",""),"")</f>
        <v/>
      </c>
    </row>
    <row r="3216" spans="1:27" x14ac:dyDescent="0.2">
      <c r="A3216" s="243" t="str">
        <f>IF(ISBLANK(B3216),"",COUNTA(B$10:B3216))</f>
        <v/>
      </c>
      <c r="B3216" s="24"/>
      <c r="C3216" s="48"/>
      <c r="D3216" s="48"/>
      <c r="E3216" s="33"/>
      <c r="F3216" s="35"/>
      <c r="G3216" s="35"/>
      <c r="H3216" s="49"/>
      <c r="I3216" s="35"/>
      <c r="J3216" s="34"/>
      <c r="K3216" s="62"/>
      <c r="L3216" s="62"/>
      <c r="M3216" s="114"/>
      <c r="N3216" s="116"/>
      <c r="O3216" s="57"/>
      <c r="P3216" s="50"/>
      <c r="Q3216" s="34"/>
      <c r="R3216" s="48"/>
      <c r="T3216" s="231" t="str">
        <f t="shared" si="157"/>
        <v/>
      </c>
      <c r="U3216" s="230"/>
      <c r="W3216" s="221" t="str">
        <f t="shared" si="158"/>
        <v/>
      </c>
      <c r="X3216" s="221" t="str">
        <f t="shared" si="159"/>
        <v/>
      </c>
      <c r="AA3216" s="216" t="str">
        <f>IF(ISNUMBER(J3216),IF(OR(F3216&lt;Soll_Ist_Vergleich!$C$4,F3216&gt;Soll_Ist_Vergleich!$C$5,I3216&lt;Soll_Ist_Vergleich!$C$4,I3216&gt;Soll_Ist_Vergleich!$C$5,O3216&lt;Soll_Ist_Vergleich!$C$4,O3216&gt;Soll_Ist_Vergleich!$C$5),"Datum überprüfen",""),"")</f>
        <v/>
      </c>
    </row>
    <row r="3217" spans="1:27" x14ac:dyDescent="0.2">
      <c r="A3217" s="243" t="str">
        <f>IF(ISBLANK(B3217),"",COUNTA(B$10:B3217))</f>
        <v/>
      </c>
      <c r="B3217" s="24"/>
      <c r="C3217" s="48"/>
      <c r="D3217" s="48"/>
      <c r="E3217" s="33"/>
      <c r="F3217" s="35"/>
      <c r="G3217" s="35"/>
      <c r="H3217" s="49"/>
      <c r="I3217" s="35"/>
      <c r="J3217" s="34"/>
      <c r="K3217" s="62"/>
      <c r="L3217" s="62"/>
      <c r="M3217" s="114"/>
      <c r="N3217" s="116"/>
      <c r="O3217" s="57"/>
      <c r="P3217" s="50"/>
      <c r="Q3217" s="34"/>
      <c r="R3217" s="48"/>
      <c r="T3217" s="231" t="str">
        <f t="shared" si="157"/>
        <v/>
      </c>
      <c r="U3217" s="230"/>
      <c r="W3217" s="221" t="str">
        <f t="shared" si="158"/>
        <v/>
      </c>
      <c r="X3217" s="221" t="str">
        <f t="shared" si="159"/>
        <v/>
      </c>
      <c r="AA3217" s="216" t="str">
        <f>IF(ISNUMBER(J3217),IF(OR(F3217&lt;Soll_Ist_Vergleich!$C$4,F3217&gt;Soll_Ist_Vergleich!$C$5,I3217&lt;Soll_Ist_Vergleich!$C$4,I3217&gt;Soll_Ist_Vergleich!$C$5,O3217&lt;Soll_Ist_Vergleich!$C$4,O3217&gt;Soll_Ist_Vergleich!$C$5),"Datum überprüfen",""),"")</f>
        <v/>
      </c>
    </row>
    <row r="3218" spans="1:27" x14ac:dyDescent="0.2">
      <c r="A3218" s="243" t="str">
        <f>IF(ISBLANK(B3218),"",COUNTA(B$10:B3218))</f>
        <v/>
      </c>
      <c r="B3218" s="24"/>
      <c r="C3218" s="48"/>
      <c r="D3218" s="48"/>
      <c r="E3218" s="33"/>
      <c r="F3218" s="35"/>
      <c r="G3218" s="35"/>
      <c r="H3218" s="49"/>
      <c r="I3218" s="35"/>
      <c r="J3218" s="34"/>
      <c r="K3218" s="62"/>
      <c r="L3218" s="62"/>
      <c r="M3218" s="114"/>
      <c r="N3218" s="116"/>
      <c r="O3218" s="57"/>
      <c r="P3218" s="50"/>
      <c r="Q3218" s="34"/>
      <c r="R3218" s="48"/>
      <c r="T3218" s="231" t="str">
        <f t="shared" si="157"/>
        <v/>
      </c>
      <c r="U3218" s="230"/>
      <c r="W3218" s="221" t="str">
        <f t="shared" si="158"/>
        <v/>
      </c>
      <c r="X3218" s="221" t="str">
        <f t="shared" si="159"/>
        <v/>
      </c>
      <c r="AA3218" s="216" t="str">
        <f>IF(ISNUMBER(J3218),IF(OR(F3218&lt;Soll_Ist_Vergleich!$C$4,F3218&gt;Soll_Ist_Vergleich!$C$5,I3218&lt;Soll_Ist_Vergleich!$C$4,I3218&gt;Soll_Ist_Vergleich!$C$5,O3218&lt;Soll_Ist_Vergleich!$C$4,O3218&gt;Soll_Ist_Vergleich!$C$5),"Datum überprüfen",""),"")</f>
        <v/>
      </c>
    </row>
    <row r="3219" spans="1:27" x14ac:dyDescent="0.2">
      <c r="A3219" s="243" t="str">
        <f>IF(ISBLANK(B3219),"",COUNTA(B$10:B3219))</f>
        <v/>
      </c>
      <c r="B3219" s="24"/>
      <c r="C3219" s="48"/>
      <c r="D3219" s="48"/>
      <c r="E3219" s="33"/>
      <c r="F3219" s="35"/>
      <c r="G3219" s="35"/>
      <c r="H3219" s="49"/>
      <c r="I3219" s="35"/>
      <c r="J3219" s="34"/>
      <c r="K3219" s="62"/>
      <c r="L3219" s="62"/>
      <c r="M3219" s="114"/>
      <c r="N3219" s="116"/>
      <c r="O3219" s="57"/>
      <c r="P3219" s="50"/>
      <c r="Q3219" s="34"/>
      <c r="R3219" s="48"/>
      <c r="T3219" s="231" t="str">
        <f t="shared" si="157"/>
        <v/>
      </c>
      <c r="U3219" s="230"/>
      <c r="W3219" s="221" t="str">
        <f t="shared" si="158"/>
        <v/>
      </c>
      <c r="X3219" s="221" t="str">
        <f t="shared" si="159"/>
        <v/>
      </c>
      <c r="AA3219" s="216" t="str">
        <f>IF(ISNUMBER(J3219),IF(OR(F3219&lt;Soll_Ist_Vergleich!$C$4,F3219&gt;Soll_Ist_Vergleich!$C$5,I3219&lt;Soll_Ist_Vergleich!$C$4,I3219&gt;Soll_Ist_Vergleich!$C$5,O3219&lt;Soll_Ist_Vergleich!$C$4,O3219&gt;Soll_Ist_Vergleich!$C$5),"Datum überprüfen",""),"")</f>
        <v/>
      </c>
    </row>
    <row r="3220" spans="1:27" x14ac:dyDescent="0.2">
      <c r="A3220" s="243" t="str">
        <f>IF(ISBLANK(B3220),"",COUNTA(B$10:B3220))</f>
        <v/>
      </c>
      <c r="B3220" s="24"/>
      <c r="C3220" s="48"/>
      <c r="D3220" s="48"/>
      <c r="E3220" s="33"/>
      <c r="F3220" s="35"/>
      <c r="G3220" s="35"/>
      <c r="H3220" s="49"/>
      <c r="I3220" s="35"/>
      <c r="J3220" s="34"/>
      <c r="K3220" s="62"/>
      <c r="L3220" s="62"/>
      <c r="M3220" s="114"/>
      <c r="N3220" s="116"/>
      <c r="O3220" s="57"/>
      <c r="P3220" s="50"/>
      <c r="Q3220" s="34"/>
      <c r="R3220" s="48"/>
      <c r="T3220" s="231" t="str">
        <f t="shared" si="157"/>
        <v/>
      </c>
      <c r="U3220" s="230"/>
      <c r="W3220" s="221" t="str">
        <f t="shared" si="158"/>
        <v/>
      </c>
      <c r="X3220" s="221" t="str">
        <f t="shared" si="159"/>
        <v/>
      </c>
      <c r="AA3220" s="216" t="str">
        <f>IF(ISNUMBER(J3220),IF(OR(F3220&lt;Soll_Ist_Vergleich!$C$4,F3220&gt;Soll_Ist_Vergleich!$C$5,I3220&lt;Soll_Ist_Vergleich!$C$4,I3220&gt;Soll_Ist_Vergleich!$C$5,O3220&lt;Soll_Ist_Vergleich!$C$4,O3220&gt;Soll_Ist_Vergleich!$C$5),"Datum überprüfen",""),"")</f>
        <v/>
      </c>
    </row>
    <row r="3221" spans="1:27" x14ac:dyDescent="0.2">
      <c r="A3221" s="243" t="str">
        <f>IF(ISBLANK(B3221),"",COUNTA(B$10:B3221))</f>
        <v/>
      </c>
      <c r="B3221" s="24"/>
      <c r="C3221" s="48"/>
      <c r="D3221" s="48"/>
      <c r="E3221" s="33"/>
      <c r="F3221" s="35"/>
      <c r="G3221" s="35"/>
      <c r="H3221" s="49"/>
      <c r="I3221" s="35"/>
      <c r="J3221" s="34"/>
      <c r="K3221" s="62"/>
      <c r="L3221" s="62"/>
      <c r="M3221" s="114"/>
      <c r="N3221" s="116"/>
      <c r="O3221" s="57"/>
      <c r="P3221" s="50"/>
      <c r="Q3221" s="34"/>
      <c r="R3221" s="48"/>
      <c r="T3221" s="231" t="str">
        <f t="shared" si="157"/>
        <v/>
      </c>
      <c r="U3221" s="230"/>
      <c r="W3221" s="221" t="str">
        <f t="shared" si="158"/>
        <v/>
      </c>
      <c r="X3221" s="221" t="str">
        <f t="shared" si="159"/>
        <v/>
      </c>
      <c r="AA3221" s="216" t="str">
        <f>IF(ISNUMBER(J3221),IF(OR(F3221&lt;Soll_Ist_Vergleich!$C$4,F3221&gt;Soll_Ist_Vergleich!$C$5,I3221&lt;Soll_Ist_Vergleich!$C$4,I3221&gt;Soll_Ist_Vergleich!$C$5,O3221&lt;Soll_Ist_Vergleich!$C$4,O3221&gt;Soll_Ist_Vergleich!$C$5),"Datum überprüfen",""),"")</f>
        <v/>
      </c>
    </row>
    <row r="3222" spans="1:27" x14ac:dyDescent="0.2">
      <c r="A3222" s="243" t="str">
        <f>IF(ISBLANK(B3222),"",COUNTA(B$10:B3222))</f>
        <v/>
      </c>
      <c r="B3222" s="24"/>
      <c r="C3222" s="48"/>
      <c r="D3222" s="48"/>
      <c r="E3222" s="33"/>
      <c r="F3222" s="35"/>
      <c r="G3222" s="35"/>
      <c r="H3222" s="49"/>
      <c r="I3222" s="35"/>
      <c r="J3222" s="34"/>
      <c r="K3222" s="62"/>
      <c r="L3222" s="62"/>
      <c r="M3222" s="114"/>
      <c r="N3222" s="116"/>
      <c r="O3222" s="57"/>
      <c r="P3222" s="50"/>
      <c r="Q3222" s="34"/>
      <c r="R3222" s="48"/>
      <c r="T3222" s="231" t="str">
        <f t="shared" si="157"/>
        <v/>
      </c>
      <c r="U3222" s="230"/>
      <c r="W3222" s="221" t="str">
        <f t="shared" si="158"/>
        <v/>
      </c>
      <c r="X3222" s="221" t="str">
        <f t="shared" si="159"/>
        <v/>
      </c>
      <c r="AA3222" s="216" t="str">
        <f>IF(ISNUMBER(J3222),IF(OR(F3222&lt;Soll_Ist_Vergleich!$C$4,F3222&gt;Soll_Ist_Vergleich!$C$5,I3222&lt;Soll_Ist_Vergleich!$C$4,I3222&gt;Soll_Ist_Vergleich!$C$5,O3222&lt;Soll_Ist_Vergleich!$C$4,O3222&gt;Soll_Ist_Vergleich!$C$5),"Datum überprüfen",""),"")</f>
        <v/>
      </c>
    </row>
    <row r="3223" spans="1:27" x14ac:dyDescent="0.2">
      <c r="A3223" s="243" t="str">
        <f>IF(ISBLANK(B3223),"",COUNTA(B$10:B3223))</f>
        <v/>
      </c>
      <c r="B3223" s="24"/>
      <c r="C3223" s="48"/>
      <c r="D3223" s="48"/>
      <c r="E3223" s="33"/>
      <c r="F3223" s="35"/>
      <c r="G3223" s="35"/>
      <c r="H3223" s="49"/>
      <c r="I3223" s="35"/>
      <c r="J3223" s="34"/>
      <c r="K3223" s="62"/>
      <c r="L3223" s="62"/>
      <c r="M3223" s="114"/>
      <c r="N3223" s="116"/>
      <c r="O3223" s="57"/>
      <c r="P3223" s="50"/>
      <c r="Q3223" s="34"/>
      <c r="R3223" s="48"/>
      <c r="T3223" s="231" t="str">
        <f t="shared" si="157"/>
        <v/>
      </c>
      <c r="U3223" s="230"/>
      <c r="W3223" s="221" t="str">
        <f t="shared" si="158"/>
        <v/>
      </c>
      <c r="X3223" s="221" t="str">
        <f t="shared" si="159"/>
        <v/>
      </c>
      <c r="AA3223" s="216" t="str">
        <f>IF(ISNUMBER(J3223),IF(OR(F3223&lt;Soll_Ist_Vergleich!$C$4,F3223&gt;Soll_Ist_Vergleich!$C$5,I3223&lt;Soll_Ist_Vergleich!$C$4,I3223&gt;Soll_Ist_Vergleich!$C$5,O3223&lt;Soll_Ist_Vergleich!$C$4,O3223&gt;Soll_Ist_Vergleich!$C$5),"Datum überprüfen",""),"")</f>
        <v/>
      </c>
    </row>
    <row r="3224" spans="1:27" x14ac:dyDescent="0.2">
      <c r="A3224" s="243" t="str">
        <f>IF(ISBLANK(B3224),"",COUNTA(B$10:B3224))</f>
        <v/>
      </c>
      <c r="B3224" s="24"/>
      <c r="C3224" s="48"/>
      <c r="D3224" s="48"/>
      <c r="E3224" s="33"/>
      <c r="F3224" s="35"/>
      <c r="G3224" s="35"/>
      <c r="H3224" s="49"/>
      <c r="I3224" s="35"/>
      <c r="J3224" s="34"/>
      <c r="K3224" s="62"/>
      <c r="L3224" s="62"/>
      <c r="M3224" s="114"/>
      <c r="N3224" s="116"/>
      <c r="O3224" s="57"/>
      <c r="P3224" s="50"/>
      <c r="Q3224" s="34"/>
      <c r="R3224" s="48"/>
      <c r="T3224" s="231" t="str">
        <f t="shared" si="157"/>
        <v/>
      </c>
      <c r="U3224" s="230"/>
      <c r="W3224" s="221" t="str">
        <f t="shared" si="158"/>
        <v/>
      </c>
      <c r="X3224" s="221" t="str">
        <f t="shared" si="159"/>
        <v/>
      </c>
      <c r="AA3224" s="216" t="str">
        <f>IF(ISNUMBER(J3224),IF(OR(F3224&lt;Soll_Ist_Vergleich!$C$4,F3224&gt;Soll_Ist_Vergleich!$C$5,I3224&lt;Soll_Ist_Vergleich!$C$4,I3224&gt;Soll_Ist_Vergleich!$C$5,O3224&lt;Soll_Ist_Vergleich!$C$4,O3224&gt;Soll_Ist_Vergleich!$C$5),"Datum überprüfen",""),"")</f>
        <v/>
      </c>
    </row>
    <row r="3225" spans="1:27" x14ac:dyDescent="0.2">
      <c r="A3225" s="243" t="str">
        <f>IF(ISBLANK(B3225),"",COUNTA(B$10:B3225))</f>
        <v/>
      </c>
      <c r="B3225" s="24"/>
      <c r="C3225" s="48"/>
      <c r="D3225" s="48"/>
      <c r="E3225" s="33"/>
      <c r="F3225" s="35"/>
      <c r="G3225" s="35"/>
      <c r="H3225" s="49"/>
      <c r="I3225" s="35"/>
      <c r="J3225" s="34"/>
      <c r="K3225" s="62"/>
      <c r="L3225" s="62"/>
      <c r="M3225" s="114"/>
      <c r="N3225" s="116"/>
      <c r="O3225" s="57"/>
      <c r="P3225" s="50"/>
      <c r="Q3225" s="34"/>
      <c r="R3225" s="48"/>
      <c r="T3225" s="231" t="str">
        <f t="shared" si="157"/>
        <v/>
      </c>
      <c r="U3225" s="230"/>
      <c r="W3225" s="221" t="str">
        <f t="shared" si="158"/>
        <v/>
      </c>
      <c r="X3225" s="221" t="str">
        <f t="shared" si="159"/>
        <v/>
      </c>
      <c r="AA3225" s="216" t="str">
        <f>IF(ISNUMBER(J3225),IF(OR(F3225&lt;Soll_Ist_Vergleich!$C$4,F3225&gt;Soll_Ist_Vergleich!$C$5,I3225&lt;Soll_Ist_Vergleich!$C$4,I3225&gt;Soll_Ist_Vergleich!$C$5,O3225&lt;Soll_Ist_Vergleich!$C$4,O3225&gt;Soll_Ist_Vergleich!$C$5),"Datum überprüfen",""),"")</f>
        <v/>
      </c>
    </row>
    <row r="3226" spans="1:27" x14ac:dyDescent="0.2">
      <c r="A3226" s="243" t="str">
        <f>IF(ISBLANK(B3226),"",COUNTA(B$10:B3226))</f>
        <v/>
      </c>
      <c r="B3226" s="24"/>
      <c r="C3226" s="48"/>
      <c r="D3226" s="48"/>
      <c r="E3226" s="33"/>
      <c r="F3226" s="35"/>
      <c r="G3226" s="35"/>
      <c r="H3226" s="49"/>
      <c r="I3226" s="35"/>
      <c r="J3226" s="34"/>
      <c r="K3226" s="62"/>
      <c r="L3226" s="62"/>
      <c r="M3226" s="114"/>
      <c r="N3226" s="116"/>
      <c r="O3226" s="57"/>
      <c r="P3226" s="50"/>
      <c r="Q3226" s="34"/>
      <c r="R3226" s="48"/>
      <c r="T3226" s="231" t="str">
        <f t="shared" si="157"/>
        <v/>
      </c>
      <c r="U3226" s="230"/>
      <c r="W3226" s="221" t="str">
        <f t="shared" si="158"/>
        <v/>
      </c>
      <c r="X3226" s="221" t="str">
        <f t="shared" si="159"/>
        <v/>
      </c>
      <c r="AA3226" s="216" t="str">
        <f>IF(ISNUMBER(J3226),IF(OR(F3226&lt;Soll_Ist_Vergleich!$C$4,F3226&gt;Soll_Ist_Vergleich!$C$5,I3226&lt;Soll_Ist_Vergleich!$C$4,I3226&gt;Soll_Ist_Vergleich!$C$5,O3226&lt;Soll_Ist_Vergleich!$C$4,O3226&gt;Soll_Ist_Vergleich!$C$5),"Datum überprüfen",""),"")</f>
        <v/>
      </c>
    </row>
    <row r="3227" spans="1:27" x14ac:dyDescent="0.2">
      <c r="A3227" s="243" t="str">
        <f>IF(ISBLANK(B3227),"",COUNTA(B$10:B3227))</f>
        <v/>
      </c>
      <c r="B3227" s="24"/>
      <c r="C3227" s="48"/>
      <c r="D3227" s="48"/>
      <c r="E3227" s="33"/>
      <c r="F3227" s="35"/>
      <c r="G3227" s="35"/>
      <c r="H3227" s="49"/>
      <c r="I3227" s="35"/>
      <c r="J3227" s="34"/>
      <c r="K3227" s="62"/>
      <c r="L3227" s="62"/>
      <c r="M3227" s="114"/>
      <c r="N3227" s="116"/>
      <c r="O3227" s="57"/>
      <c r="P3227" s="50"/>
      <c r="Q3227" s="34"/>
      <c r="R3227" s="48"/>
      <c r="T3227" s="231" t="str">
        <f t="shared" si="157"/>
        <v/>
      </c>
      <c r="U3227" s="230"/>
      <c r="W3227" s="221" t="str">
        <f t="shared" si="158"/>
        <v/>
      </c>
      <c r="X3227" s="221" t="str">
        <f t="shared" si="159"/>
        <v/>
      </c>
      <c r="AA3227" s="216" t="str">
        <f>IF(ISNUMBER(J3227),IF(OR(F3227&lt;Soll_Ist_Vergleich!$C$4,F3227&gt;Soll_Ist_Vergleich!$C$5,I3227&lt;Soll_Ist_Vergleich!$C$4,I3227&gt;Soll_Ist_Vergleich!$C$5,O3227&lt;Soll_Ist_Vergleich!$C$4,O3227&gt;Soll_Ist_Vergleich!$C$5),"Datum überprüfen",""),"")</f>
        <v/>
      </c>
    </row>
    <row r="3228" spans="1:27" x14ac:dyDescent="0.2">
      <c r="A3228" s="243" t="str">
        <f>IF(ISBLANK(B3228),"",COUNTA(B$10:B3228))</f>
        <v/>
      </c>
      <c r="B3228" s="24"/>
      <c r="C3228" s="48"/>
      <c r="D3228" s="48"/>
      <c r="E3228" s="33"/>
      <c r="F3228" s="35"/>
      <c r="G3228" s="35"/>
      <c r="H3228" s="49"/>
      <c r="I3228" s="35"/>
      <c r="J3228" s="34"/>
      <c r="K3228" s="62"/>
      <c r="L3228" s="62"/>
      <c r="M3228" s="114"/>
      <c r="N3228" s="116"/>
      <c r="O3228" s="57"/>
      <c r="P3228" s="50"/>
      <c r="Q3228" s="34"/>
      <c r="R3228" s="48"/>
      <c r="T3228" s="231" t="str">
        <f t="shared" si="157"/>
        <v/>
      </c>
      <c r="U3228" s="230"/>
      <c r="W3228" s="221" t="str">
        <f t="shared" si="158"/>
        <v/>
      </c>
      <c r="X3228" s="221" t="str">
        <f t="shared" si="159"/>
        <v/>
      </c>
      <c r="AA3228" s="216" t="str">
        <f>IF(ISNUMBER(J3228),IF(OR(F3228&lt;Soll_Ist_Vergleich!$C$4,F3228&gt;Soll_Ist_Vergleich!$C$5,I3228&lt;Soll_Ist_Vergleich!$C$4,I3228&gt;Soll_Ist_Vergleich!$C$5,O3228&lt;Soll_Ist_Vergleich!$C$4,O3228&gt;Soll_Ist_Vergleich!$C$5),"Datum überprüfen",""),"")</f>
        <v/>
      </c>
    </row>
    <row r="3229" spans="1:27" x14ac:dyDescent="0.2">
      <c r="A3229" s="243" t="str">
        <f>IF(ISBLANK(B3229),"",COUNTA(B$10:B3229))</f>
        <v/>
      </c>
      <c r="B3229" s="24"/>
      <c r="C3229" s="48"/>
      <c r="D3229" s="48"/>
      <c r="E3229" s="33"/>
      <c r="F3229" s="35"/>
      <c r="G3229" s="35"/>
      <c r="H3229" s="49"/>
      <c r="I3229" s="35"/>
      <c r="J3229" s="34"/>
      <c r="K3229" s="62"/>
      <c r="L3229" s="62"/>
      <c r="M3229" s="114"/>
      <c r="N3229" s="116"/>
      <c r="O3229" s="57"/>
      <c r="P3229" s="50"/>
      <c r="Q3229" s="34"/>
      <c r="R3229" s="48"/>
      <c r="T3229" s="231" t="str">
        <f t="shared" si="157"/>
        <v/>
      </c>
      <c r="U3229" s="230"/>
      <c r="W3229" s="221" t="str">
        <f t="shared" si="158"/>
        <v/>
      </c>
      <c r="X3229" s="221" t="str">
        <f t="shared" si="159"/>
        <v/>
      </c>
      <c r="AA3229" s="216" t="str">
        <f>IF(ISNUMBER(J3229),IF(OR(F3229&lt;Soll_Ist_Vergleich!$C$4,F3229&gt;Soll_Ist_Vergleich!$C$5,I3229&lt;Soll_Ist_Vergleich!$C$4,I3229&gt;Soll_Ist_Vergleich!$C$5,O3229&lt;Soll_Ist_Vergleich!$C$4,O3229&gt;Soll_Ist_Vergleich!$C$5),"Datum überprüfen",""),"")</f>
        <v/>
      </c>
    </row>
    <row r="3230" spans="1:27" x14ac:dyDescent="0.2">
      <c r="A3230" s="243" t="str">
        <f>IF(ISBLANK(B3230),"",COUNTA(B$10:B3230))</f>
        <v/>
      </c>
      <c r="B3230" s="24"/>
      <c r="C3230" s="48"/>
      <c r="D3230" s="48"/>
      <c r="E3230" s="33"/>
      <c r="F3230" s="35"/>
      <c r="G3230" s="35"/>
      <c r="H3230" s="49"/>
      <c r="I3230" s="35"/>
      <c r="J3230" s="34"/>
      <c r="K3230" s="62"/>
      <c r="L3230" s="62"/>
      <c r="M3230" s="114"/>
      <c r="N3230" s="116"/>
      <c r="O3230" s="57"/>
      <c r="P3230" s="50"/>
      <c r="Q3230" s="34"/>
      <c r="R3230" s="48"/>
      <c r="T3230" s="231" t="str">
        <f t="shared" si="157"/>
        <v/>
      </c>
      <c r="U3230" s="230"/>
      <c r="W3230" s="221" t="str">
        <f t="shared" si="158"/>
        <v/>
      </c>
      <c r="X3230" s="221" t="str">
        <f t="shared" si="159"/>
        <v/>
      </c>
      <c r="AA3230" s="216" t="str">
        <f>IF(ISNUMBER(J3230),IF(OR(F3230&lt;Soll_Ist_Vergleich!$C$4,F3230&gt;Soll_Ist_Vergleich!$C$5,I3230&lt;Soll_Ist_Vergleich!$C$4,I3230&gt;Soll_Ist_Vergleich!$C$5,O3230&lt;Soll_Ist_Vergleich!$C$4,O3230&gt;Soll_Ist_Vergleich!$C$5),"Datum überprüfen",""),"")</f>
        <v/>
      </c>
    </row>
    <row r="3231" spans="1:27" x14ac:dyDescent="0.2">
      <c r="A3231" s="243" t="str">
        <f>IF(ISBLANK(B3231),"",COUNTA(B$10:B3231))</f>
        <v/>
      </c>
      <c r="B3231" s="24"/>
      <c r="C3231" s="48"/>
      <c r="D3231" s="48"/>
      <c r="E3231" s="33"/>
      <c r="F3231" s="35"/>
      <c r="G3231" s="35"/>
      <c r="H3231" s="49"/>
      <c r="I3231" s="35"/>
      <c r="J3231" s="34"/>
      <c r="K3231" s="62"/>
      <c r="L3231" s="62"/>
      <c r="M3231" s="114"/>
      <c r="N3231" s="116"/>
      <c r="O3231" s="57"/>
      <c r="P3231" s="50"/>
      <c r="Q3231" s="34"/>
      <c r="R3231" s="48"/>
      <c r="T3231" s="231" t="str">
        <f t="shared" si="157"/>
        <v/>
      </c>
      <c r="U3231" s="230"/>
      <c r="W3231" s="221" t="str">
        <f t="shared" si="158"/>
        <v/>
      </c>
      <c r="X3231" s="221" t="str">
        <f t="shared" si="159"/>
        <v/>
      </c>
      <c r="AA3231" s="216" t="str">
        <f>IF(ISNUMBER(J3231),IF(OR(F3231&lt;Soll_Ist_Vergleich!$C$4,F3231&gt;Soll_Ist_Vergleich!$C$5,I3231&lt;Soll_Ist_Vergleich!$C$4,I3231&gt;Soll_Ist_Vergleich!$C$5,O3231&lt;Soll_Ist_Vergleich!$C$4,O3231&gt;Soll_Ist_Vergleich!$C$5),"Datum überprüfen",""),"")</f>
        <v/>
      </c>
    </row>
    <row r="3232" spans="1:27" x14ac:dyDescent="0.2">
      <c r="A3232" s="243" t="str">
        <f>IF(ISBLANK(B3232),"",COUNTA(B$10:B3232))</f>
        <v/>
      </c>
      <c r="B3232" s="24"/>
      <c r="C3232" s="48"/>
      <c r="D3232" s="48"/>
      <c r="E3232" s="33"/>
      <c r="F3232" s="35"/>
      <c r="G3232" s="35"/>
      <c r="H3232" s="49"/>
      <c r="I3232" s="35"/>
      <c r="J3232" s="34"/>
      <c r="K3232" s="62"/>
      <c r="L3232" s="62"/>
      <c r="M3232" s="114"/>
      <c r="N3232" s="116"/>
      <c r="O3232" s="57"/>
      <c r="P3232" s="50"/>
      <c r="Q3232" s="34"/>
      <c r="R3232" s="48"/>
      <c r="T3232" s="231" t="str">
        <f t="shared" si="157"/>
        <v/>
      </c>
      <c r="U3232" s="230"/>
      <c r="W3232" s="221" t="str">
        <f t="shared" si="158"/>
        <v/>
      </c>
      <c r="X3232" s="221" t="str">
        <f t="shared" si="159"/>
        <v/>
      </c>
      <c r="AA3232" s="216" t="str">
        <f>IF(ISNUMBER(J3232),IF(OR(F3232&lt;Soll_Ist_Vergleich!$C$4,F3232&gt;Soll_Ist_Vergleich!$C$5,I3232&lt;Soll_Ist_Vergleich!$C$4,I3232&gt;Soll_Ist_Vergleich!$C$5,O3232&lt;Soll_Ist_Vergleich!$C$4,O3232&gt;Soll_Ist_Vergleich!$C$5),"Datum überprüfen",""),"")</f>
        <v/>
      </c>
    </row>
    <row r="3233" spans="1:27" x14ac:dyDescent="0.2">
      <c r="A3233" s="243" t="str">
        <f>IF(ISBLANK(B3233),"",COUNTA(B$10:B3233))</f>
        <v/>
      </c>
      <c r="B3233" s="24"/>
      <c r="C3233" s="48"/>
      <c r="D3233" s="48"/>
      <c r="E3233" s="33"/>
      <c r="F3233" s="35"/>
      <c r="G3233" s="35"/>
      <c r="H3233" s="49"/>
      <c r="I3233" s="35"/>
      <c r="J3233" s="34"/>
      <c r="K3233" s="62"/>
      <c r="L3233" s="62"/>
      <c r="M3233" s="114"/>
      <c r="N3233" s="116"/>
      <c r="O3233" s="57"/>
      <c r="P3233" s="50"/>
      <c r="Q3233" s="34"/>
      <c r="R3233" s="48"/>
      <c r="T3233" s="231" t="str">
        <f t="shared" si="157"/>
        <v/>
      </c>
      <c r="U3233" s="230"/>
      <c r="W3233" s="221" t="str">
        <f t="shared" si="158"/>
        <v/>
      </c>
      <c r="X3233" s="221" t="str">
        <f t="shared" si="159"/>
        <v/>
      </c>
      <c r="AA3233" s="216" t="str">
        <f>IF(ISNUMBER(J3233),IF(OR(F3233&lt;Soll_Ist_Vergleich!$C$4,F3233&gt;Soll_Ist_Vergleich!$C$5,I3233&lt;Soll_Ist_Vergleich!$C$4,I3233&gt;Soll_Ist_Vergleich!$C$5,O3233&lt;Soll_Ist_Vergleich!$C$4,O3233&gt;Soll_Ist_Vergleich!$C$5),"Datum überprüfen",""),"")</f>
        <v/>
      </c>
    </row>
    <row r="3234" spans="1:27" x14ac:dyDescent="0.2">
      <c r="A3234" s="243" t="str">
        <f>IF(ISBLANK(B3234),"",COUNTA(B$10:B3234))</f>
        <v/>
      </c>
      <c r="B3234" s="24"/>
      <c r="C3234" s="48"/>
      <c r="D3234" s="48"/>
      <c r="E3234" s="33"/>
      <c r="F3234" s="35"/>
      <c r="G3234" s="35"/>
      <c r="H3234" s="49"/>
      <c r="I3234" s="35"/>
      <c r="J3234" s="34"/>
      <c r="K3234" s="62"/>
      <c r="L3234" s="62"/>
      <c r="M3234" s="114"/>
      <c r="N3234" s="116"/>
      <c r="O3234" s="57"/>
      <c r="P3234" s="50"/>
      <c r="Q3234" s="34"/>
      <c r="R3234" s="48"/>
      <c r="T3234" s="231" t="str">
        <f t="shared" si="157"/>
        <v/>
      </c>
      <c r="U3234" s="230"/>
      <c r="W3234" s="221" t="str">
        <f t="shared" si="158"/>
        <v/>
      </c>
      <c r="X3234" s="221" t="str">
        <f t="shared" si="159"/>
        <v/>
      </c>
      <c r="AA3234" s="216" t="str">
        <f>IF(ISNUMBER(J3234),IF(OR(F3234&lt;Soll_Ist_Vergleich!$C$4,F3234&gt;Soll_Ist_Vergleich!$C$5,I3234&lt;Soll_Ist_Vergleich!$C$4,I3234&gt;Soll_Ist_Vergleich!$C$5,O3234&lt;Soll_Ist_Vergleich!$C$4,O3234&gt;Soll_Ist_Vergleich!$C$5),"Datum überprüfen",""),"")</f>
        <v/>
      </c>
    </row>
    <row r="3235" spans="1:27" x14ac:dyDescent="0.2">
      <c r="A3235" s="243" t="str">
        <f>IF(ISBLANK(B3235),"",COUNTA(B$10:B3235))</f>
        <v/>
      </c>
      <c r="B3235" s="24"/>
      <c r="C3235" s="48"/>
      <c r="D3235" s="48"/>
      <c r="E3235" s="33"/>
      <c r="F3235" s="35"/>
      <c r="G3235" s="35"/>
      <c r="H3235" s="49"/>
      <c r="I3235" s="35"/>
      <c r="J3235" s="34"/>
      <c r="K3235" s="62"/>
      <c r="L3235" s="62"/>
      <c r="M3235" s="114"/>
      <c r="N3235" s="116"/>
      <c r="O3235" s="57"/>
      <c r="P3235" s="50"/>
      <c r="Q3235" s="34"/>
      <c r="R3235" s="48"/>
      <c r="T3235" s="231" t="str">
        <f t="shared" si="157"/>
        <v/>
      </c>
      <c r="U3235" s="230"/>
      <c r="W3235" s="221" t="str">
        <f t="shared" si="158"/>
        <v/>
      </c>
      <c r="X3235" s="221" t="str">
        <f t="shared" si="159"/>
        <v/>
      </c>
      <c r="AA3235" s="216" t="str">
        <f>IF(ISNUMBER(J3235),IF(OR(F3235&lt;Soll_Ist_Vergleich!$C$4,F3235&gt;Soll_Ist_Vergleich!$C$5,I3235&lt;Soll_Ist_Vergleich!$C$4,I3235&gt;Soll_Ist_Vergleich!$C$5,O3235&lt;Soll_Ist_Vergleich!$C$4,O3235&gt;Soll_Ist_Vergleich!$C$5),"Datum überprüfen",""),"")</f>
        <v/>
      </c>
    </row>
    <row r="3236" spans="1:27" x14ac:dyDescent="0.2">
      <c r="A3236" s="243" t="str">
        <f>IF(ISBLANK(B3236),"",COUNTA(B$10:B3236))</f>
        <v/>
      </c>
      <c r="B3236" s="24"/>
      <c r="C3236" s="48"/>
      <c r="D3236" s="48"/>
      <c r="E3236" s="33"/>
      <c r="F3236" s="35"/>
      <c r="G3236" s="35"/>
      <c r="H3236" s="49"/>
      <c r="I3236" s="35"/>
      <c r="J3236" s="34"/>
      <c r="K3236" s="62"/>
      <c r="L3236" s="62"/>
      <c r="M3236" s="114"/>
      <c r="N3236" s="116"/>
      <c r="O3236" s="57"/>
      <c r="P3236" s="50"/>
      <c r="Q3236" s="34"/>
      <c r="R3236" s="48"/>
      <c r="T3236" s="231" t="str">
        <f t="shared" si="157"/>
        <v/>
      </c>
      <c r="U3236" s="230"/>
      <c r="W3236" s="221" t="str">
        <f t="shared" si="158"/>
        <v/>
      </c>
      <c r="X3236" s="221" t="str">
        <f t="shared" si="159"/>
        <v/>
      </c>
      <c r="AA3236" s="216" t="str">
        <f>IF(ISNUMBER(J3236),IF(OR(F3236&lt;Soll_Ist_Vergleich!$C$4,F3236&gt;Soll_Ist_Vergleich!$C$5,I3236&lt;Soll_Ist_Vergleich!$C$4,I3236&gt;Soll_Ist_Vergleich!$C$5,O3236&lt;Soll_Ist_Vergleich!$C$4,O3236&gt;Soll_Ist_Vergleich!$C$5),"Datum überprüfen",""),"")</f>
        <v/>
      </c>
    </row>
    <row r="3237" spans="1:27" x14ac:dyDescent="0.2">
      <c r="A3237" s="243" t="str">
        <f>IF(ISBLANK(B3237),"",COUNTA(B$10:B3237))</f>
        <v/>
      </c>
      <c r="B3237" s="24"/>
      <c r="C3237" s="48"/>
      <c r="D3237" s="48"/>
      <c r="E3237" s="33"/>
      <c r="F3237" s="35"/>
      <c r="G3237" s="35"/>
      <c r="H3237" s="49"/>
      <c r="I3237" s="35"/>
      <c r="J3237" s="34"/>
      <c r="K3237" s="62"/>
      <c r="L3237" s="62"/>
      <c r="M3237" s="114"/>
      <c r="N3237" s="116"/>
      <c r="O3237" s="57"/>
      <c r="P3237" s="50"/>
      <c r="Q3237" s="34"/>
      <c r="R3237" s="48"/>
      <c r="T3237" s="231" t="str">
        <f t="shared" si="157"/>
        <v/>
      </c>
      <c r="U3237" s="230"/>
      <c r="W3237" s="221" t="str">
        <f t="shared" si="158"/>
        <v/>
      </c>
      <c r="X3237" s="221" t="str">
        <f t="shared" si="159"/>
        <v/>
      </c>
      <c r="AA3237" s="216" t="str">
        <f>IF(ISNUMBER(J3237),IF(OR(F3237&lt;Soll_Ist_Vergleich!$C$4,F3237&gt;Soll_Ist_Vergleich!$C$5,I3237&lt;Soll_Ist_Vergleich!$C$4,I3237&gt;Soll_Ist_Vergleich!$C$5,O3237&lt;Soll_Ist_Vergleich!$C$4,O3237&gt;Soll_Ist_Vergleich!$C$5),"Datum überprüfen",""),"")</f>
        <v/>
      </c>
    </row>
    <row r="3238" spans="1:27" x14ac:dyDescent="0.2">
      <c r="A3238" s="243" t="str">
        <f>IF(ISBLANK(B3238),"",COUNTA(B$10:B3238))</f>
        <v/>
      </c>
      <c r="B3238" s="24"/>
      <c r="C3238" s="48"/>
      <c r="D3238" s="48"/>
      <c r="E3238" s="33"/>
      <c r="F3238" s="35"/>
      <c r="G3238" s="35"/>
      <c r="H3238" s="49"/>
      <c r="I3238" s="35"/>
      <c r="J3238" s="34"/>
      <c r="K3238" s="62"/>
      <c r="L3238" s="62"/>
      <c r="M3238" s="114"/>
      <c r="N3238" s="116"/>
      <c r="O3238" s="57"/>
      <c r="P3238" s="50"/>
      <c r="Q3238" s="34"/>
      <c r="R3238" s="48"/>
      <c r="T3238" s="231" t="str">
        <f t="shared" si="157"/>
        <v/>
      </c>
      <c r="U3238" s="230"/>
      <c r="W3238" s="221" t="str">
        <f t="shared" si="158"/>
        <v/>
      </c>
      <c r="X3238" s="221" t="str">
        <f t="shared" si="159"/>
        <v/>
      </c>
      <c r="AA3238" s="216" t="str">
        <f>IF(ISNUMBER(J3238),IF(OR(F3238&lt;Soll_Ist_Vergleich!$C$4,F3238&gt;Soll_Ist_Vergleich!$C$5,I3238&lt;Soll_Ist_Vergleich!$C$4,I3238&gt;Soll_Ist_Vergleich!$C$5,O3238&lt;Soll_Ist_Vergleich!$C$4,O3238&gt;Soll_Ist_Vergleich!$C$5),"Datum überprüfen",""),"")</f>
        <v/>
      </c>
    </row>
    <row r="3239" spans="1:27" x14ac:dyDescent="0.2">
      <c r="A3239" s="243" t="str">
        <f>IF(ISBLANK(B3239),"",COUNTA(B$10:B3239))</f>
        <v/>
      </c>
      <c r="B3239" s="24"/>
      <c r="C3239" s="48"/>
      <c r="D3239" s="48"/>
      <c r="E3239" s="33"/>
      <c r="F3239" s="35"/>
      <c r="G3239" s="35"/>
      <c r="H3239" s="49"/>
      <c r="I3239" s="35"/>
      <c r="J3239" s="34"/>
      <c r="K3239" s="62"/>
      <c r="L3239" s="62"/>
      <c r="M3239" s="114"/>
      <c r="N3239" s="116"/>
      <c r="O3239" s="57"/>
      <c r="P3239" s="50"/>
      <c r="Q3239" s="34"/>
      <c r="R3239" s="48"/>
      <c r="T3239" s="231" t="str">
        <f t="shared" si="157"/>
        <v/>
      </c>
      <c r="U3239" s="230"/>
      <c r="W3239" s="221" t="str">
        <f t="shared" si="158"/>
        <v/>
      </c>
      <c r="X3239" s="221" t="str">
        <f t="shared" si="159"/>
        <v/>
      </c>
      <c r="AA3239" s="216" t="str">
        <f>IF(ISNUMBER(J3239),IF(OR(F3239&lt;Soll_Ist_Vergleich!$C$4,F3239&gt;Soll_Ist_Vergleich!$C$5,I3239&lt;Soll_Ist_Vergleich!$C$4,I3239&gt;Soll_Ist_Vergleich!$C$5,O3239&lt;Soll_Ist_Vergleich!$C$4,O3239&gt;Soll_Ist_Vergleich!$C$5),"Datum überprüfen",""),"")</f>
        <v/>
      </c>
    </row>
    <row r="3240" spans="1:27" x14ac:dyDescent="0.2">
      <c r="A3240" s="243" t="str">
        <f>IF(ISBLANK(B3240),"",COUNTA(B$10:B3240))</f>
        <v/>
      </c>
      <c r="B3240" s="24"/>
      <c r="C3240" s="48"/>
      <c r="D3240" s="48"/>
      <c r="E3240" s="33"/>
      <c r="F3240" s="35"/>
      <c r="G3240" s="35"/>
      <c r="H3240" s="49"/>
      <c r="I3240" s="35"/>
      <c r="J3240" s="34"/>
      <c r="K3240" s="62"/>
      <c r="L3240" s="62"/>
      <c r="M3240" s="114"/>
      <c r="N3240" s="116"/>
      <c r="O3240" s="57"/>
      <c r="P3240" s="50"/>
      <c r="Q3240" s="34"/>
      <c r="R3240" s="48"/>
      <c r="T3240" s="231" t="str">
        <f t="shared" si="157"/>
        <v/>
      </c>
      <c r="U3240" s="230"/>
      <c r="W3240" s="221" t="str">
        <f t="shared" si="158"/>
        <v/>
      </c>
      <c r="X3240" s="221" t="str">
        <f t="shared" si="159"/>
        <v/>
      </c>
      <c r="AA3240" s="216" t="str">
        <f>IF(ISNUMBER(J3240),IF(OR(F3240&lt;Soll_Ist_Vergleich!$C$4,F3240&gt;Soll_Ist_Vergleich!$C$5,I3240&lt;Soll_Ist_Vergleich!$C$4,I3240&gt;Soll_Ist_Vergleich!$C$5,O3240&lt;Soll_Ist_Vergleich!$C$4,O3240&gt;Soll_Ist_Vergleich!$C$5),"Datum überprüfen",""),"")</f>
        <v/>
      </c>
    </row>
    <row r="3241" spans="1:27" x14ac:dyDescent="0.2">
      <c r="A3241" s="243" t="str">
        <f>IF(ISBLANK(B3241),"",COUNTA(B$10:B3241))</f>
        <v/>
      </c>
      <c r="B3241" s="24"/>
      <c r="C3241" s="48"/>
      <c r="D3241" s="48"/>
      <c r="E3241" s="33"/>
      <c r="F3241" s="35"/>
      <c r="G3241" s="35"/>
      <c r="H3241" s="49"/>
      <c r="I3241" s="35"/>
      <c r="J3241" s="34"/>
      <c r="K3241" s="62"/>
      <c r="L3241" s="62"/>
      <c r="M3241" s="114"/>
      <c r="N3241" s="116"/>
      <c r="O3241" s="57"/>
      <c r="P3241" s="50"/>
      <c r="Q3241" s="34"/>
      <c r="R3241" s="48"/>
      <c r="T3241" s="231" t="str">
        <f t="shared" si="157"/>
        <v/>
      </c>
      <c r="U3241" s="230"/>
      <c r="W3241" s="221" t="str">
        <f t="shared" si="158"/>
        <v/>
      </c>
      <c r="X3241" s="221" t="str">
        <f t="shared" si="159"/>
        <v/>
      </c>
      <c r="AA3241" s="216" t="str">
        <f>IF(ISNUMBER(J3241),IF(OR(F3241&lt;Soll_Ist_Vergleich!$C$4,F3241&gt;Soll_Ist_Vergleich!$C$5,I3241&lt;Soll_Ist_Vergleich!$C$4,I3241&gt;Soll_Ist_Vergleich!$C$5,O3241&lt;Soll_Ist_Vergleich!$C$4,O3241&gt;Soll_Ist_Vergleich!$C$5),"Datum überprüfen",""),"")</f>
        <v/>
      </c>
    </row>
    <row r="3242" spans="1:27" x14ac:dyDescent="0.2">
      <c r="A3242" s="243" t="str">
        <f>IF(ISBLANK(B3242),"",COUNTA(B$10:B3242))</f>
        <v/>
      </c>
      <c r="B3242" s="24"/>
      <c r="C3242" s="48"/>
      <c r="D3242" s="48"/>
      <c r="E3242" s="33"/>
      <c r="F3242" s="35"/>
      <c r="G3242" s="35"/>
      <c r="H3242" s="49"/>
      <c r="I3242" s="35"/>
      <c r="J3242" s="34"/>
      <c r="K3242" s="62"/>
      <c r="L3242" s="62"/>
      <c r="M3242" s="114"/>
      <c r="N3242" s="116"/>
      <c r="O3242" s="57"/>
      <c r="P3242" s="50"/>
      <c r="Q3242" s="34"/>
      <c r="R3242" s="48"/>
      <c r="T3242" s="231" t="str">
        <f t="shared" si="157"/>
        <v/>
      </c>
      <c r="U3242" s="230"/>
      <c r="W3242" s="221" t="str">
        <f t="shared" si="158"/>
        <v/>
      </c>
      <c r="X3242" s="221" t="str">
        <f t="shared" si="159"/>
        <v/>
      </c>
      <c r="AA3242" s="216" t="str">
        <f>IF(ISNUMBER(J3242),IF(OR(F3242&lt;Soll_Ist_Vergleich!$C$4,F3242&gt;Soll_Ist_Vergleich!$C$5,I3242&lt;Soll_Ist_Vergleich!$C$4,I3242&gt;Soll_Ist_Vergleich!$C$5,O3242&lt;Soll_Ist_Vergleich!$C$4,O3242&gt;Soll_Ist_Vergleich!$C$5),"Datum überprüfen",""),"")</f>
        <v/>
      </c>
    </row>
    <row r="3243" spans="1:27" x14ac:dyDescent="0.2">
      <c r="A3243" s="243" t="str">
        <f>IF(ISBLANK(B3243),"",COUNTA(B$10:B3243))</f>
        <v/>
      </c>
      <c r="B3243" s="24"/>
      <c r="C3243" s="48"/>
      <c r="D3243" s="48"/>
      <c r="E3243" s="33"/>
      <c r="F3243" s="35"/>
      <c r="G3243" s="35"/>
      <c r="H3243" s="49"/>
      <c r="I3243" s="35"/>
      <c r="J3243" s="34"/>
      <c r="K3243" s="62"/>
      <c r="L3243" s="62"/>
      <c r="M3243" s="114"/>
      <c r="N3243" s="116"/>
      <c r="O3243" s="57"/>
      <c r="P3243" s="50"/>
      <c r="Q3243" s="34"/>
      <c r="R3243" s="48"/>
      <c r="T3243" s="231" t="str">
        <f t="shared" si="157"/>
        <v/>
      </c>
      <c r="U3243" s="230"/>
      <c r="W3243" s="221" t="str">
        <f t="shared" si="158"/>
        <v/>
      </c>
      <c r="X3243" s="221" t="str">
        <f t="shared" si="159"/>
        <v/>
      </c>
      <c r="AA3243" s="216" t="str">
        <f>IF(ISNUMBER(J3243),IF(OR(F3243&lt;Soll_Ist_Vergleich!$C$4,F3243&gt;Soll_Ist_Vergleich!$C$5,I3243&lt;Soll_Ist_Vergleich!$C$4,I3243&gt;Soll_Ist_Vergleich!$C$5,O3243&lt;Soll_Ist_Vergleich!$C$4,O3243&gt;Soll_Ist_Vergleich!$C$5),"Datum überprüfen",""),"")</f>
        <v/>
      </c>
    </row>
    <row r="3244" spans="1:27" x14ac:dyDescent="0.2">
      <c r="A3244" s="243" t="str">
        <f>IF(ISBLANK(B3244),"",COUNTA(B$10:B3244))</f>
        <v/>
      </c>
      <c r="B3244" s="24"/>
      <c r="C3244" s="48"/>
      <c r="D3244" s="48"/>
      <c r="E3244" s="33"/>
      <c r="F3244" s="35"/>
      <c r="G3244" s="35"/>
      <c r="H3244" s="49"/>
      <c r="I3244" s="35"/>
      <c r="J3244" s="34"/>
      <c r="K3244" s="62"/>
      <c r="L3244" s="62"/>
      <c r="M3244" s="114"/>
      <c r="N3244" s="116"/>
      <c r="O3244" s="57"/>
      <c r="P3244" s="50"/>
      <c r="Q3244" s="34"/>
      <c r="R3244" s="48"/>
      <c r="T3244" s="231" t="str">
        <f t="shared" si="157"/>
        <v/>
      </c>
      <c r="U3244" s="230"/>
      <c r="W3244" s="221" t="str">
        <f t="shared" si="158"/>
        <v/>
      </c>
      <c r="X3244" s="221" t="str">
        <f t="shared" si="159"/>
        <v/>
      </c>
      <c r="AA3244" s="216" t="str">
        <f>IF(ISNUMBER(J3244),IF(OR(F3244&lt;Soll_Ist_Vergleich!$C$4,F3244&gt;Soll_Ist_Vergleich!$C$5,I3244&lt;Soll_Ist_Vergleich!$C$4,I3244&gt;Soll_Ist_Vergleich!$C$5,O3244&lt;Soll_Ist_Vergleich!$C$4,O3244&gt;Soll_Ist_Vergleich!$C$5),"Datum überprüfen",""),"")</f>
        <v/>
      </c>
    </row>
    <row r="3245" spans="1:27" x14ac:dyDescent="0.2">
      <c r="A3245" s="243" t="str">
        <f>IF(ISBLANK(B3245),"",COUNTA(B$10:B3245))</f>
        <v/>
      </c>
      <c r="B3245" s="24"/>
      <c r="C3245" s="48"/>
      <c r="D3245" s="48"/>
      <c r="E3245" s="33"/>
      <c r="F3245" s="35"/>
      <c r="G3245" s="35"/>
      <c r="H3245" s="49"/>
      <c r="I3245" s="35"/>
      <c r="J3245" s="34"/>
      <c r="K3245" s="62"/>
      <c r="L3245" s="62"/>
      <c r="M3245" s="114"/>
      <c r="N3245" s="116"/>
      <c r="O3245" s="57"/>
      <c r="P3245" s="50"/>
      <c r="Q3245" s="34"/>
      <c r="R3245" s="48"/>
      <c r="T3245" s="231" t="str">
        <f t="shared" si="157"/>
        <v/>
      </c>
      <c r="U3245" s="230"/>
      <c r="W3245" s="221" t="str">
        <f t="shared" si="158"/>
        <v/>
      </c>
      <c r="X3245" s="221" t="str">
        <f t="shared" si="159"/>
        <v/>
      </c>
      <c r="AA3245" s="216" t="str">
        <f>IF(ISNUMBER(J3245),IF(OR(F3245&lt;Soll_Ist_Vergleich!$C$4,F3245&gt;Soll_Ist_Vergleich!$C$5,I3245&lt;Soll_Ist_Vergleich!$C$4,I3245&gt;Soll_Ist_Vergleich!$C$5,O3245&lt;Soll_Ist_Vergleich!$C$4,O3245&gt;Soll_Ist_Vergleich!$C$5),"Datum überprüfen",""),"")</f>
        <v/>
      </c>
    </row>
    <row r="3246" spans="1:27" x14ac:dyDescent="0.2">
      <c r="A3246" s="243" t="str">
        <f>IF(ISBLANK(B3246),"",COUNTA(B$10:B3246))</f>
        <v/>
      </c>
      <c r="B3246" s="24"/>
      <c r="C3246" s="48"/>
      <c r="D3246" s="48"/>
      <c r="E3246" s="33"/>
      <c r="F3246" s="35"/>
      <c r="G3246" s="35"/>
      <c r="H3246" s="49"/>
      <c r="I3246" s="35"/>
      <c r="J3246" s="34"/>
      <c r="K3246" s="62"/>
      <c r="L3246" s="62"/>
      <c r="M3246" s="114"/>
      <c r="N3246" s="116"/>
      <c r="O3246" s="57"/>
      <c r="P3246" s="50"/>
      <c r="Q3246" s="34"/>
      <c r="R3246" s="48"/>
      <c r="T3246" s="231" t="str">
        <f t="shared" si="157"/>
        <v/>
      </c>
      <c r="U3246" s="230"/>
      <c r="W3246" s="221" t="str">
        <f t="shared" si="158"/>
        <v/>
      </c>
      <c r="X3246" s="221" t="str">
        <f t="shared" si="159"/>
        <v/>
      </c>
      <c r="AA3246" s="216" t="str">
        <f>IF(ISNUMBER(J3246),IF(OR(F3246&lt;Soll_Ist_Vergleich!$C$4,F3246&gt;Soll_Ist_Vergleich!$C$5,I3246&lt;Soll_Ist_Vergleich!$C$4,I3246&gt;Soll_Ist_Vergleich!$C$5,O3246&lt;Soll_Ist_Vergleich!$C$4,O3246&gt;Soll_Ist_Vergleich!$C$5),"Datum überprüfen",""),"")</f>
        <v/>
      </c>
    </row>
    <row r="3247" spans="1:27" x14ac:dyDescent="0.2">
      <c r="A3247" s="243" t="str">
        <f>IF(ISBLANK(B3247),"",COUNTA(B$10:B3247))</f>
        <v/>
      </c>
      <c r="B3247" s="24"/>
      <c r="C3247" s="48"/>
      <c r="D3247" s="48"/>
      <c r="E3247" s="33"/>
      <c r="F3247" s="35"/>
      <c r="G3247" s="35"/>
      <c r="H3247" s="49"/>
      <c r="I3247" s="35"/>
      <c r="J3247" s="34"/>
      <c r="K3247" s="62"/>
      <c r="L3247" s="62"/>
      <c r="M3247" s="114"/>
      <c r="N3247" s="116"/>
      <c r="O3247" s="57"/>
      <c r="P3247" s="50"/>
      <c r="Q3247" s="34"/>
      <c r="R3247" s="48"/>
      <c r="T3247" s="231" t="str">
        <f t="shared" si="157"/>
        <v/>
      </c>
      <c r="U3247" s="230"/>
      <c r="W3247" s="221" t="str">
        <f t="shared" si="158"/>
        <v/>
      </c>
      <c r="X3247" s="221" t="str">
        <f t="shared" si="159"/>
        <v/>
      </c>
      <c r="AA3247" s="216" t="str">
        <f>IF(ISNUMBER(J3247),IF(OR(F3247&lt;Soll_Ist_Vergleich!$C$4,F3247&gt;Soll_Ist_Vergleich!$C$5,I3247&lt;Soll_Ist_Vergleich!$C$4,I3247&gt;Soll_Ist_Vergleich!$C$5,O3247&lt;Soll_Ist_Vergleich!$C$4,O3247&gt;Soll_Ist_Vergleich!$C$5),"Datum überprüfen",""),"")</f>
        <v/>
      </c>
    </row>
    <row r="3248" spans="1:27" x14ac:dyDescent="0.2">
      <c r="A3248" s="243" t="str">
        <f>IF(ISBLANK(B3248),"",COUNTA(B$10:B3248))</f>
        <v/>
      </c>
      <c r="B3248" s="24"/>
      <c r="C3248" s="48"/>
      <c r="D3248" s="48"/>
      <c r="E3248" s="33"/>
      <c r="F3248" s="35"/>
      <c r="G3248" s="35"/>
      <c r="H3248" s="49"/>
      <c r="I3248" s="35"/>
      <c r="J3248" s="34"/>
      <c r="K3248" s="62"/>
      <c r="L3248" s="62"/>
      <c r="M3248" s="114"/>
      <c r="N3248" s="116"/>
      <c r="O3248" s="57"/>
      <c r="P3248" s="50"/>
      <c r="Q3248" s="34"/>
      <c r="R3248" s="48"/>
      <c r="T3248" s="231" t="str">
        <f t="shared" si="157"/>
        <v/>
      </c>
      <c r="U3248" s="230"/>
      <c r="W3248" s="221" t="str">
        <f t="shared" si="158"/>
        <v/>
      </c>
      <c r="X3248" s="221" t="str">
        <f t="shared" si="159"/>
        <v/>
      </c>
      <c r="AA3248" s="216" t="str">
        <f>IF(ISNUMBER(J3248),IF(OR(F3248&lt;Soll_Ist_Vergleich!$C$4,F3248&gt;Soll_Ist_Vergleich!$C$5,I3248&lt;Soll_Ist_Vergleich!$C$4,I3248&gt;Soll_Ist_Vergleich!$C$5,O3248&lt;Soll_Ist_Vergleich!$C$4,O3248&gt;Soll_Ist_Vergleich!$C$5),"Datum überprüfen",""),"")</f>
        <v/>
      </c>
    </row>
    <row r="3249" spans="1:27" x14ac:dyDescent="0.2">
      <c r="A3249" s="243" t="str">
        <f>IF(ISBLANK(B3249),"",COUNTA(B$10:B3249))</f>
        <v/>
      </c>
      <c r="B3249" s="24"/>
      <c r="C3249" s="48"/>
      <c r="D3249" s="48"/>
      <c r="E3249" s="33"/>
      <c r="F3249" s="35"/>
      <c r="G3249" s="35"/>
      <c r="H3249" s="49"/>
      <c r="I3249" s="35"/>
      <c r="J3249" s="34"/>
      <c r="K3249" s="62"/>
      <c r="L3249" s="62"/>
      <c r="M3249" s="114"/>
      <c r="N3249" s="116"/>
      <c r="O3249" s="57"/>
      <c r="P3249" s="50"/>
      <c r="Q3249" s="34"/>
      <c r="R3249" s="48"/>
      <c r="T3249" s="231" t="str">
        <f t="shared" si="157"/>
        <v/>
      </c>
      <c r="U3249" s="230"/>
      <c r="W3249" s="221" t="str">
        <f t="shared" si="158"/>
        <v/>
      </c>
      <c r="X3249" s="221" t="str">
        <f t="shared" si="159"/>
        <v/>
      </c>
      <c r="AA3249" s="216" t="str">
        <f>IF(ISNUMBER(J3249),IF(OR(F3249&lt;Soll_Ist_Vergleich!$C$4,F3249&gt;Soll_Ist_Vergleich!$C$5,I3249&lt;Soll_Ist_Vergleich!$C$4,I3249&gt;Soll_Ist_Vergleich!$C$5,O3249&lt;Soll_Ist_Vergleich!$C$4,O3249&gt;Soll_Ist_Vergleich!$C$5),"Datum überprüfen",""),"")</f>
        <v/>
      </c>
    </row>
    <row r="3250" spans="1:27" x14ac:dyDescent="0.2">
      <c r="A3250" s="243" t="str">
        <f>IF(ISBLANK(B3250),"",COUNTA(B$10:B3250))</f>
        <v/>
      </c>
      <c r="B3250" s="24"/>
      <c r="C3250" s="48"/>
      <c r="D3250" s="48"/>
      <c r="E3250" s="33"/>
      <c r="F3250" s="35"/>
      <c r="G3250" s="35"/>
      <c r="H3250" s="49"/>
      <c r="I3250" s="35"/>
      <c r="J3250" s="34"/>
      <c r="K3250" s="62"/>
      <c r="L3250" s="62"/>
      <c r="M3250" s="114"/>
      <c r="N3250" s="116"/>
      <c r="O3250" s="57"/>
      <c r="P3250" s="50"/>
      <c r="Q3250" s="34"/>
      <c r="R3250" s="48"/>
      <c r="T3250" s="231" t="str">
        <f t="shared" si="157"/>
        <v/>
      </c>
      <c r="U3250" s="230"/>
      <c r="W3250" s="221" t="str">
        <f t="shared" si="158"/>
        <v/>
      </c>
      <c r="X3250" s="221" t="str">
        <f t="shared" si="159"/>
        <v/>
      </c>
      <c r="AA3250" s="216" t="str">
        <f>IF(ISNUMBER(J3250),IF(OR(F3250&lt;Soll_Ist_Vergleich!$C$4,F3250&gt;Soll_Ist_Vergleich!$C$5,I3250&lt;Soll_Ist_Vergleich!$C$4,I3250&gt;Soll_Ist_Vergleich!$C$5,O3250&lt;Soll_Ist_Vergleich!$C$4,O3250&gt;Soll_Ist_Vergleich!$C$5),"Datum überprüfen",""),"")</f>
        <v/>
      </c>
    </row>
    <row r="3251" spans="1:27" x14ac:dyDescent="0.2">
      <c r="A3251" s="243" t="str">
        <f>IF(ISBLANK(B3251),"",COUNTA(B$10:B3251))</f>
        <v/>
      </c>
      <c r="B3251" s="24"/>
      <c r="C3251" s="48"/>
      <c r="D3251" s="48"/>
      <c r="E3251" s="33"/>
      <c r="F3251" s="35"/>
      <c r="G3251" s="35"/>
      <c r="H3251" s="49"/>
      <c r="I3251" s="35"/>
      <c r="J3251" s="34"/>
      <c r="K3251" s="62"/>
      <c r="L3251" s="62"/>
      <c r="M3251" s="114"/>
      <c r="N3251" s="116"/>
      <c r="O3251" s="57"/>
      <c r="P3251" s="50"/>
      <c r="Q3251" s="34"/>
      <c r="R3251" s="48"/>
      <c r="T3251" s="231" t="str">
        <f t="shared" si="157"/>
        <v/>
      </c>
      <c r="U3251" s="230"/>
      <c r="W3251" s="221" t="str">
        <f t="shared" si="158"/>
        <v/>
      </c>
      <c r="X3251" s="221" t="str">
        <f t="shared" si="159"/>
        <v/>
      </c>
      <c r="AA3251" s="216" t="str">
        <f>IF(ISNUMBER(J3251),IF(OR(F3251&lt;Soll_Ist_Vergleich!$C$4,F3251&gt;Soll_Ist_Vergleich!$C$5,I3251&lt;Soll_Ist_Vergleich!$C$4,I3251&gt;Soll_Ist_Vergleich!$C$5,O3251&lt;Soll_Ist_Vergleich!$C$4,O3251&gt;Soll_Ist_Vergleich!$C$5),"Datum überprüfen",""),"")</f>
        <v/>
      </c>
    </row>
    <row r="3252" spans="1:27" x14ac:dyDescent="0.2">
      <c r="A3252" s="243" t="str">
        <f>IF(ISBLANK(B3252),"",COUNTA(B$10:B3252))</f>
        <v/>
      </c>
      <c r="B3252" s="24"/>
      <c r="C3252" s="48"/>
      <c r="D3252" s="48"/>
      <c r="E3252" s="33"/>
      <c r="F3252" s="35"/>
      <c r="G3252" s="35"/>
      <c r="H3252" s="49"/>
      <c r="I3252" s="35"/>
      <c r="J3252" s="34"/>
      <c r="K3252" s="62"/>
      <c r="L3252" s="62"/>
      <c r="M3252" s="114"/>
      <c r="N3252" s="116"/>
      <c r="O3252" s="57"/>
      <c r="P3252" s="50"/>
      <c r="Q3252" s="34"/>
      <c r="R3252" s="48"/>
      <c r="T3252" s="231" t="str">
        <f t="shared" si="157"/>
        <v/>
      </c>
      <c r="U3252" s="230"/>
      <c r="W3252" s="221" t="str">
        <f t="shared" si="158"/>
        <v/>
      </c>
      <c r="X3252" s="221" t="str">
        <f t="shared" si="159"/>
        <v/>
      </c>
      <c r="AA3252" s="216" t="str">
        <f>IF(ISNUMBER(J3252),IF(OR(F3252&lt;Soll_Ist_Vergleich!$C$4,F3252&gt;Soll_Ist_Vergleich!$C$5,I3252&lt;Soll_Ist_Vergleich!$C$4,I3252&gt;Soll_Ist_Vergleich!$C$5,O3252&lt;Soll_Ist_Vergleich!$C$4,O3252&gt;Soll_Ist_Vergleich!$C$5),"Datum überprüfen",""),"")</f>
        <v/>
      </c>
    </row>
    <row r="3253" spans="1:27" x14ac:dyDescent="0.2">
      <c r="A3253" s="243" t="str">
        <f>IF(ISBLANK(B3253),"",COUNTA(B$10:B3253))</f>
        <v/>
      </c>
      <c r="B3253" s="24"/>
      <c r="C3253" s="48"/>
      <c r="D3253" s="48"/>
      <c r="E3253" s="33"/>
      <c r="F3253" s="35"/>
      <c r="G3253" s="35"/>
      <c r="H3253" s="49"/>
      <c r="I3253" s="35"/>
      <c r="J3253" s="34"/>
      <c r="K3253" s="62"/>
      <c r="L3253" s="62"/>
      <c r="M3253" s="114"/>
      <c r="N3253" s="116"/>
      <c r="O3253" s="57"/>
      <c r="P3253" s="50"/>
      <c r="Q3253" s="34"/>
      <c r="R3253" s="48"/>
      <c r="T3253" s="231" t="str">
        <f t="shared" si="157"/>
        <v/>
      </c>
      <c r="U3253" s="230"/>
      <c r="W3253" s="221" t="str">
        <f t="shared" si="158"/>
        <v/>
      </c>
      <c r="X3253" s="221" t="str">
        <f t="shared" si="159"/>
        <v/>
      </c>
      <c r="AA3253" s="216" t="str">
        <f>IF(ISNUMBER(J3253),IF(OR(F3253&lt;Soll_Ist_Vergleich!$C$4,F3253&gt;Soll_Ist_Vergleich!$C$5,I3253&lt;Soll_Ist_Vergleich!$C$4,I3253&gt;Soll_Ist_Vergleich!$C$5,O3253&lt;Soll_Ist_Vergleich!$C$4,O3253&gt;Soll_Ist_Vergleich!$C$5),"Datum überprüfen",""),"")</f>
        <v/>
      </c>
    </row>
    <row r="3254" spans="1:27" x14ac:dyDescent="0.2">
      <c r="A3254" s="243" t="str">
        <f>IF(ISBLANK(B3254),"",COUNTA(B$10:B3254))</f>
        <v/>
      </c>
      <c r="B3254" s="24"/>
      <c r="C3254" s="48"/>
      <c r="D3254" s="48"/>
      <c r="E3254" s="33"/>
      <c r="F3254" s="35"/>
      <c r="G3254" s="35"/>
      <c r="H3254" s="49"/>
      <c r="I3254" s="35"/>
      <c r="J3254" s="34"/>
      <c r="K3254" s="62"/>
      <c r="L3254" s="62"/>
      <c r="M3254" s="114"/>
      <c r="N3254" s="116"/>
      <c r="O3254" s="57"/>
      <c r="P3254" s="50"/>
      <c r="Q3254" s="34"/>
      <c r="R3254" s="48"/>
      <c r="T3254" s="231" t="str">
        <f t="shared" si="157"/>
        <v/>
      </c>
      <c r="U3254" s="230"/>
      <c r="W3254" s="221" t="str">
        <f t="shared" si="158"/>
        <v/>
      </c>
      <c r="X3254" s="221" t="str">
        <f t="shared" si="159"/>
        <v/>
      </c>
      <c r="AA3254" s="216" t="str">
        <f>IF(ISNUMBER(J3254),IF(OR(F3254&lt;Soll_Ist_Vergleich!$C$4,F3254&gt;Soll_Ist_Vergleich!$C$5,I3254&lt;Soll_Ist_Vergleich!$C$4,I3254&gt;Soll_Ist_Vergleich!$C$5,O3254&lt;Soll_Ist_Vergleich!$C$4,O3254&gt;Soll_Ist_Vergleich!$C$5),"Datum überprüfen",""),"")</f>
        <v/>
      </c>
    </row>
    <row r="3255" spans="1:27" x14ac:dyDescent="0.2">
      <c r="A3255" s="243" t="str">
        <f>IF(ISBLANK(B3255),"",COUNTA(B$10:B3255))</f>
        <v/>
      </c>
      <c r="B3255" s="24"/>
      <c r="C3255" s="48"/>
      <c r="D3255" s="48"/>
      <c r="E3255" s="33"/>
      <c r="F3255" s="35"/>
      <c r="G3255" s="35"/>
      <c r="H3255" s="49"/>
      <c r="I3255" s="35"/>
      <c r="J3255" s="34"/>
      <c r="K3255" s="62"/>
      <c r="L3255" s="62"/>
      <c r="M3255" s="114"/>
      <c r="N3255" s="116"/>
      <c r="O3255" s="57"/>
      <c r="P3255" s="50"/>
      <c r="Q3255" s="34"/>
      <c r="R3255" s="48"/>
      <c r="T3255" s="231" t="str">
        <f t="shared" si="157"/>
        <v/>
      </c>
      <c r="U3255" s="230"/>
      <c r="W3255" s="221" t="str">
        <f t="shared" si="158"/>
        <v/>
      </c>
      <c r="X3255" s="221" t="str">
        <f t="shared" si="159"/>
        <v/>
      </c>
      <c r="AA3255" s="216" t="str">
        <f>IF(ISNUMBER(J3255),IF(OR(F3255&lt;Soll_Ist_Vergleich!$C$4,F3255&gt;Soll_Ist_Vergleich!$C$5,I3255&lt;Soll_Ist_Vergleich!$C$4,I3255&gt;Soll_Ist_Vergleich!$C$5,O3255&lt;Soll_Ist_Vergleich!$C$4,O3255&gt;Soll_Ist_Vergleich!$C$5),"Datum überprüfen",""),"")</f>
        <v/>
      </c>
    </row>
    <row r="3256" spans="1:27" x14ac:dyDescent="0.2">
      <c r="A3256" s="243" t="str">
        <f>IF(ISBLANK(B3256),"",COUNTA(B$10:B3256))</f>
        <v/>
      </c>
      <c r="B3256" s="24"/>
      <c r="C3256" s="48"/>
      <c r="D3256" s="48"/>
      <c r="E3256" s="33"/>
      <c r="F3256" s="35"/>
      <c r="G3256" s="35"/>
      <c r="H3256" s="49"/>
      <c r="I3256" s="35"/>
      <c r="J3256" s="34"/>
      <c r="K3256" s="62"/>
      <c r="L3256" s="62"/>
      <c r="M3256" s="114"/>
      <c r="N3256" s="116"/>
      <c r="O3256" s="57"/>
      <c r="P3256" s="50"/>
      <c r="Q3256" s="34"/>
      <c r="R3256" s="48"/>
      <c r="T3256" s="231" t="str">
        <f t="shared" si="157"/>
        <v/>
      </c>
      <c r="U3256" s="230"/>
      <c r="W3256" s="221" t="str">
        <f t="shared" si="158"/>
        <v/>
      </c>
      <c r="X3256" s="221" t="str">
        <f t="shared" si="159"/>
        <v/>
      </c>
      <c r="AA3256" s="216" t="str">
        <f>IF(ISNUMBER(J3256),IF(OR(F3256&lt;Soll_Ist_Vergleich!$C$4,F3256&gt;Soll_Ist_Vergleich!$C$5,I3256&lt;Soll_Ist_Vergleich!$C$4,I3256&gt;Soll_Ist_Vergleich!$C$5,O3256&lt;Soll_Ist_Vergleich!$C$4,O3256&gt;Soll_Ist_Vergleich!$C$5),"Datum überprüfen",""),"")</f>
        <v/>
      </c>
    </row>
    <row r="3257" spans="1:27" x14ac:dyDescent="0.2">
      <c r="A3257" s="243" t="str">
        <f>IF(ISBLANK(B3257),"",COUNTA(B$10:B3257))</f>
        <v/>
      </c>
      <c r="B3257" s="24"/>
      <c r="C3257" s="48"/>
      <c r="D3257" s="48"/>
      <c r="E3257" s="33"/>
      <c r="F3257" s="35"/>
      <c r="G3257" s="35"/>
      <c r="H3257" s="49"/>
      <c r="I3257" s="35"/>
      <c r="J3257" s="34"/>
      <c r="K3257" s="62"/>
      <c r="L3257" s="62"/>
      <c r="M3257" s="114"/>
      <c r="N3257" s="116"/>
      <c r="O3257" s="57"/>
      <c r="P3257" s="50"/>
      <c r="Q3257" s="34"/>
      <c r="R3257" s="48"/>
      <c r="T3257" s="231" t="str">
        <f t="shared" si="157"/>
        <v/>
      </c>
      <c r="U3257" s="230"/>
      <c r="W3257" s="221" t="str">
        <f t="shared" si="158"/>
        <v/>
      </c>
      <c r="X3257" s="221" t="str">
        <f t="shared" si="159"/>
        <v/>
      </c>
      <c r="AA3257" s="216" t="str">
        <f>IF(ISNUMBER(J3257),IF(OR(F3257&lt;Soll_Ist_Vergleich!$C$4,F3257&gt;Soll_Ist_Vergleich!$C$5,I3257&lt;Soll_Ist_Vergleich!$C$4,I3257&gt;Soll_Ist_Vergleich!$C$5,O3257&lt;Soll_Ist_Vergleich!$C$4,O3257&gt;Soll_Ist_Vergleich!$C$5),"Datum überprüfen",""),"")</f>
        <v/>
      </c>
    </row>
    <row r="3258" spans="1:27" x14ac:dyDescent="0.2">
      <c r="A3258" s="243" t="str">
        <f>IF(ISBLANK(B3258),"",COUNTA(B$10:B3258))</f>
        <v/>
      </c>
      <c r="B3258" s="24"/>
      <c r="C3258" s="48"/>
      <c r="D3258" s="48"/>
      <c r="E3258" s="33"/>
      <c r="F3258" s="35"/>
      <c r="G3258" s="35"/>
      <c r="H3258" s="49"/>
      <c r="I3258" s="35"/>
      <c r="J3258" s="34"/>
      <c r="K3258" s="62"/>
      <c r="L3258" s="62"/>
      <c r="M3258" s="114"/>
      <c r="N3258" s="116"/>
      <c r="O3258" s="57"/>
      <c r="P3258" s="50"/>
      <c r="Q3258" s="34"/>
      <c r="R3258" s="48"/>
      <c r="T3258" s="231" t="str">
        <f t="shared" ref="T3258:T3321" si="160">IF(ISNUMBER(Q3258),Q3258-S3258,"")</f>
        <v/>
      </c>
      <c r="U3258" s="230"/>
      <c r="W3258" s="221" t="str">
        <f t="shared" ref="W3258:W3321" si="161">IF(ISNUMBER(J3258),ROUND(J3258/(1+L3258/100)*(1-K3258/100),2),"")</f>
        <v/>
      </c>
      <c r="X3258" s="221" t="str">
        <f t="shared" ref="X3258:X3321" si="162">IF(ISNUMBER(J3258),ROUND(J3258/(1+L3258/100),2),"")</f>
        <v/>
      </c>
      <c r="AA3258" s="216" t="str">
        <f>IF(ISNUMBER(J3258),IF(OR(F3258&lt;Soll_Ist_Vergleich!$C$4,F3258&gt;Soll_Ist_Vergleich!$C$5,I3258&lt;Soll_Ist_Vergleich!$C$4,I3258&gt;Soll_Ist_Vergleich!$C$5,O3258&lt;Soll_Ist_Vergleich!$C$4,O3258&gt;Soll_Ist_Vergleich!$C$5),"Datum überprüfen",""),"")</f>
        <v/>
      </c>
    </row>
    <row r="3259" spans="1:27" x14ac:dyDescent="0.2">
      <c r="A3259" s="243" t="str">
        <f>IF(ISBLANK(B3259),"",COUNTA(B$10:B3259))</f>
        <v/>
      </c>
      <c r="B3259" s="24"/>
      <c r="C3259" s="48"/>
      <c r="D3259" s="48"/>
      <c r="E3259" s="33"/>
      <c r="F3259" s="35"/>
      <c r="G3259" s="35"/>
      <c r="H3259" s="49"/>
      <c r="I3259" s="35"/>
      <c r="J3259" s="34"/>
      <c r="K3259" s="62"/>
      <c r="L3259" s="62"/>
      <c r="M3259" s="114"/>
      <c r="N3259" s="116"/>
      <c r="O3259" s="57"/>
      <c r="P3259" s="50"/>
      <c r="Q3259" s="34"/>
      <c r="R3259" s="48"/>
      <c r="T3259" s="231" t="str">
        <f t="shared" si="160"/>
        <v/>
      </c>
      <c r="U3259" s="230"/>
      <c r="W3259" s="221" t="str">
        <f t="shared" si="161"/>
        <v/>
      </c>
      <c r="X3259" s="221" t="str">
        <f t="shared" si="162"/>
        <v/>
      </c>
      <c r="AA3259" s="216" t="str">
        <f>IF(ISNUMBER(J3259),IF(OR(F3259&lt;Soll_Ist_Vergleich!$C$4,F3259&gt;Soll_Ist_Vergleich!$C$5,I3259&lt;Soll_Ist_Vergleich!$C$4,I3259&gt;Soll_Ist_Vergleich!$C$5,O3259&lt;Soll_Ist_Vergleich!$C$4,O3259&gt;Soll_Ist_Vergleich!$C$5),"Datum überprüfen",""),"")</f>
        <v/>
      </c>
    </row>
    <row r="3260" spans="1:27" x14ac:dyDescent="0.2">
      <c r="A3260" s="243" t="str">
        <f>IF(ISBLANK(B3260),"",COUNTA(B$10:B3260))</f>
        <v/>
      </c>
      <c r="B3260" s="24"/>
      <c r="C3260" s="48"/>
      <c r="D3260" s="48"/>
      <c r="E3260" s="33"/>
      <c r="F3260" s="35"/>
      <c r="G3260" s="35"/>
      <c r="H3260" s="49"/>
      <c r="I3260" s="35"/>
      <c r="J3260" s="34"/>
      <c r="K3260" s="62"/>
      <c r="L3260" s="62"/>
      <c r="M3260" s="114"/>
      <c r="N3260" s="116"/>
      <c r="O3260" s="57"/>
      <c r="P3260" s="50"/>
      <c r="Q3260" s="34"/>
      <c r="R3260" s="48"/>
      <c r="T3260" s="231" t="str">
        <f t="shared" si="160"/>
        <v/>
      </c>
      <c r="U3260" s="230"/>
      <c r="W3260" s="221" t="str">
        <f t="shared" si="161"/>
        <v/>
      </c>
      <c r="X3260" s="221" t="str">
        <f t="shared" si="162"/>
        <v/>
      </c>
      <c r="AA3260" s="216" t="str">
        <f>IF(ISNUMBER(J3260),IF(OR(F3260&lt;Soll_Ist_Vergleich!$C$4,F3260&gt;Soll_Ist_Vergleich!$C$5,I3260&lt;Soll_Ist_Vergleich!$C$4,I3260&gt;Soll_Ist_Vergleich!$C$5,O3260&lt;Soll_Ist_Vergleich!$C$4,O3260&gt;Soll_Ist_Vergleich!$C$5),"Datum überprüfen",""),"")</f>
        <v/>
      </c>
    </row>
    <row r="3261" spans="1:27" x14ac:dyDescent="0.2">
      <c r="A3261" s="243" t="str">
        <f>IF(ISBLANK(B3261),"",COUNTA(B$10:B3261))</f>
        <v/>
      </c>
      <c r="B3261" s="24"/>
      <c r="C3261" s="48"/>
      <c r="D3261" s="48"/>
      <c r="E3261" s="33"/>
      <c r="F3261" s="35"/>
      <c r="G3261" s="35"/>
      <c r="H3261" s="49"/>
      <c r="I3261" s="35"/>
      <c r="J3261" s="34"/>
      <c r="K3261" s="62"/>
      <c r="L3261" s="62"/>
      <c r="M3261" s="114"/>
      <c r="N3261" s="116"/>
      <c r="O3261" s="57"/>
      <c r="P3261" s="50"/>
      <c r="Q3261" s="34"/>
      <c r="R3261" s="48"/>
      <c r="T3261" s="231" t="str">
        <f t="shared" si="160"/>
        <v/>
      </c>
      <c r="U3261" s="230"/>
      <c r="W3261" s="221" t="str">
        <f t="shared" si="161"/>
        <v/>
      </c>
      <c r="X3261" s="221" t="str">
        <f t="shared" si="162"/>
        <v/>
      </c>
      <c r="AA3261" s="216" t="str">
        <f>IF(ISNUMBER(J3261),IF(OR(F3261&lt;Soll_Ist_Vergleich!$C$4,F3261&gt;Soll_Ist_Vergleich!$C$5,I3261&lt;Soll_Ist_Vergleich!$C$4,I3261&gt;Soll_Ist_Vergleich!$C$5,O3261&lt;Soll_Ist_Vergleich!$C$4,O3261&gt;Soll_Ist_Vergleich!$C$5),"Datum überprüfen",""),"")</f>
        <v/>
      </c>
    </row>
    <row r="3262" spans="1:27" x14ac:dyDescent="0.2">
      <c r="A3262" s="243" t="str">
        <f>IF(ISBLANK(B3262),"",COUNTA(B$10:B3262))</f>
        <v/>
      </c>
      <c r="B3262" s="24"/>
      <c r="C3262" s="48"/>
      <c r="D3262" s="48"/>
      <c r="E3262" s="33"/>
      <c r="F3262" s="35"/>
      <c r="G3262" s="35"/>
      <c r="H3262" s="49"/>
      <c r="I3262" s="35"/>
      <c r="J3262" s="34"/>
      <c r="K3262" s="62"/>
      <c r="L3262" s="62"/>
      <c r="M3262" s="114"/>
      <c r="N3262" s="116"/>
      <c r="O3262" s="57"/>
      <c r="P3262" s="50"/>
      <c r="Q3262" s="34"/>
      <c r="R3262" s="48"/>
      <c r="T3262" s="231" t="str">
        <f t="shared" si="160"/>
        <v/>
      </c>
      <c r="U3262" s="230"/>
      <c r="W3262" s="221" t="str">
        <f t="shared" si="161"/>
        <v/>
      </c>
      <c r="X3262" s="221" t="str">
        <f t="shared" si="162"/>
        <v/>
      </c>
      <c r="AA3262" s="216" t="str">
        <f>IF(ISNUMBER(J3262),IF(OR(F3262&lt;Soll_Ist_Vergleich!$C$4,F3262&gt;Soll_Ist_Vergleich!$C$5,I3262&lt;Soll_Ist_Vergleich!$C$4,I3262&gt;Soll_Ist_Vergleich!$C$5,O3262&lt;Soll_Ist_Vergleich!$C$4,O3262&gt;Soll_Ist_Vergleich!$C$5),"Datum überprüfen",""),"")</f>
        <v/>
      </c>
    </row>
    <row r="3263" spans="1:27" x14ac:dyDescent="0.2">
      <c r="A3263" s="243" t="str">
        <f>IF(ISBLANK(B3263),"",COUNTA(B$10:B3263))</f>
        <v/>
      </c>
      <c r="B3263" s="24"/>
      <c r="C3263" s="48"/>
      <c r="D3263" s="48"/>
      <c r="E3263" s="33"/>
      <c r="F3263" s="35"/>
      <c r="G3263" s="35"/>
      <c r="H3263" s="49"/>
      <c r="I3263" s="35"/>
      <c r="J3263" s="34"/>
      <c r="K3263" s="62"/>
      <c r="L3263" s="62"/>
      <c r="M3263" s="114"/>
      <c r="N3263" s="116"/>
      <c r="O3263" s="57"/>
      <c r="P3263" s="50"/>
      <c r="Q3263" s="34"/>
      <c r="R3263" s="48"/>
      <c r="T3263" s="231" t="str">
        <f t="shared" si="160"/>
        <v/>
      </c>
      <c r="U3263" s="230"/>
      <c r="W3263" s="221" t="str">
        <f t="shared" si="161"/>
        <v/>
      </c>
      <c r="X3263" s="221" t="str">
        <f t="shared" si="162"/>
        <v/>
      </c>
      <c r="AA3263" s="216" t="str">
        <f>IF(ISNUMBER(J3263),IF(OR(F3263&lt;Soll_Ist_Vergleich!$C$4,F3263&gt;Soll_Ist_Vergleich!$C$5,I3263&lt;Soll_Ist_Vergleich!$C$4,I3263&gt;Soll_Ist_Vergleich!$C$5,O3263&lt;Soll_Ist_Vergleich!$C$4,O3263&gt;Soll_Ist_Vergleich!$C$5),"Datum überprüfen",""),"")</f>
        <v/>
      </c>
    </row>
    <row r="3264" spans="1:27" x14ac:dyDescent="0.2">
      <c r="A3264" s="243" t="str">
        <f>IF(ISBLANK(B3264),"",COUNTA(B$10:B3264))</f>
        <v/>
      </c>
      <c r="B3264" s="24"/>
      <c r="C3264" s="48"/>
      <c r="D3264" s="48"/>
      <c r="E3264" s="33"/>
      <c r="F3264" s="35"/>
      <c r="G3264" s="35"/>
      <c r="H3264" s="49"/>
      <c r="I3264" s="35"/>
      <c r="J3264" s="34"/>
      <c r="K3264" s="62"/>
      <c r="L3264" s="62"/>
      <c r="M3264" s="114"/>
      <c r="N3264" s="116"/>
      <c r="O3264" s="57"/>
      <c r="P3264" s="50"/>
      <c r="Q3264" s="34"/>
      <c r="R3264" s="48"/>
      <c r="T3264" s="231" t="str">
        <f t="shared" si="160"/>
        <v/>
      </c>
      <c r="U3264" s="230"/>
      <c r="W3264" s="221" t="str">
        <f t="shared" si="161"/>
        <v/>
      </c>
      <c r="X3264" s="221" t="str">
        <f t="shared" si="162"/>
        <v/>
      </c>
      <c r="AA3264" s="216" t="str">
        <f>IF(ISNUMBER(J3264),IF(OR(F3264&lt;Soll_Ist_Vergleich!$C$4,F3264&gt;Soll_Ist_Vergleich!$C$5,I3264&lt;Soll_Ist_Vergleich!$C$4,I3264&gt;Soll_Ist_Vergleich!$C$5,O3264&lt;Soll_Ist_Vergleich!$C$4,O3264&gt;Soll_Ist_Vergleich!$C$5),"Datum überprüfen",""),"")</f>
        <v/>
      </c>
    </row>
    <row r="3265" spans="1:27" x14ac:dyDescent="0.2">
      <c r="A3265" s="243" t="str">
        <f>IF(ISBLANK(B3265),"",COUNTA(B$10:B3265))</f>
        <v/>
      </c>
      <c r="B3265" s="24"/>
      <c r="C3265" s="48"/>
      <c r="D3265" s="48"/>
      <c r="E3265" s="33"/>
      <c r="F3265" s="35"/>
      <c r="G3265" s="35"/>
      <c r="H3265" s="49"/>
      <c r="I3265" s="35"/>
      <c r="J3265" s="34"/>
      <c r="K3265" s="62"/>
      <c r="L3265" s="62"/>
      <c r="M3265" s="114"/>
      <c r="N3265" s="116"/>
      <c r="O3265" s="57"/>
      <c r="P3265" s="50"/>
      <c r="Q3265" s="34"/>
      <c r="R3265" s="48"/>
      <c r="T3265" s="231" t="str">
        <f t="shared" si="160"/>
        <v/>
      </c>
      <c r="U3265" s="230"/>
      <c r="W3265" s="221" t="str">
        <f t="shared" si="161"/>
        <v/>
      </c>
      <c r="X3265" s="221" t="str">
        <f t="shared" si="162"/>
        <v/>
      </c>
      <c r="AA3265" s="216" t="str">
        <f>IF(ISNUMBER(J3265),IF(OR(F3265&lt;Soll_Ist_Vergleich!$C$4,F3265&gt;Soll_Ist_Vergleich!$C$5,I3265&lt;Soll_Ist_Vergleich!$C$4,I3265&gt;Soll_Ist_Vergleich!$C$5,O3265&lt;Soll_Ist_Vergleich!$C$4,O3265&gt;Soll_Ist_Vergleich!$C$5),"Datum überprüfen",""),"")</f>
        <v/>
      </c>
    </row>
    <row r="3266" spans="1:27" x14ac:dyDescent="0.2">
      <c r="A3266" s="243" t="str">
        <f>IF(ISBLANK(B3266),"",COUNTA(B$10:B3266))</f>
        <v/>
      </c>
      <c r="B3266" s="24"/>
      <c r="C3266" s="48"/>
      <c r="D3266" s="48"/>
      <c r="E3266" s="33"/>
      <c r="F3266" s="35"/>
      <c r="G3266" s="35"/>
      <c r="H3266" s="49"/>
      <c r="I3266" s="35"/>
      <c r="J3266" s="34"/>
      <c r="K3266" s="62"/>
      <c r="L3266" s="62"/>
      <c r="M3266" s="114"/>
      <c r="N3266" s="116"/>
      <c r="O3266" s="57"/>
      <c r="P3266" s="50"/>
      <c r="Q3266" s="34"/>
      <c r="R3266" s="48"/>
      <c r="T3266" s="231" t="str">
        <f t="shared" si="160"/>
        <v/>
      </c>
      <c r="U3266" s="230"/>
      <c r="W3266" s="221" t="str">
        <f t="shared" si="161"/>
        <v/>
      </c>
      <c r="X3266" s="221" t="str">
        <f t="shared" si="162"/>
        <v/>
      </c>
      <c r="AA3266" s="216" t="str">
        <f>IF(ISNUMBER(J3266),IF(OR(F3266&lt;Soll_Ist_Vergleich!$C$4,F3266&gt;Soll_Ist_Vergleich!$C$5,I3266&lt;Soll_Ist_Vergleich!$C$4,I3266&gt;Soll_Ist_Vergleich!$C$5,O3266&lt;Soll_Ist_Vergleich!$C$4,O3266&gt;Soll_Ist_Vergleich!$C$5),"Datum überprüfen",""),"")</f>
        <v/>
      </c>
    </row>
    <row r="3267" spans="1:27" x14ac:dyDescent="0.2">
      <c r="A3267" s="243" t="str">
        <f>IF(ISBLANK(B3267),"",COUNTA(B$10:B3267))</f>
        <v/>
      </c>
      <c r="B3267" s="24"/>
      <c r="C3267" s="48"/>
      <c r="D3267" s="48"/>
      <c r="E3267" s="33"/>
      <c r="F3267" s="35"/>
      <c r="G3267" s="35"/>
      <c r="H3267" s="49"/>
      <c r="I3267" s="35"/>
      <c r="J3267" s="34"/>
      <c r="K3267" s="62"/>
      <c r="L3267" s="62"/>
      <c r="M3267" s="114"/>
      <c r="N3267" s="116"/>
      <c r="O3267" s="57"/>
      <c r="P3267" s="50"/>
      <c r="Q3267" s="34"/>
      <c r="R3267" s="48"/>
      <c r="T3267" s="231" t="str">
        <f t="shared" si="160"/>
        <v/>
      </c>
      <c r="U3267" s="230"/>
      <c r="W3267" s="221" t="str">
        <f t="shared" si="161"/>
        <v/>
      </c>
      <c r="X3267" s="221" t="str">
        <f t="shared" si="162"/>
        <v/>
      </c>
      <c r="AA3267" s="216" t="str">
        <f>IF(ISNUMBER(J3267),IF(OR(F3267&lt;Soll_Ist_Vergleich!$C$4,F3267&gt;Soll_Ist_Vergleich!$C$5,I3267&lt;Soll_Ist_Vergleich!$C$4,I3267&gt;Soll_Ist_Vergleich!$C$5,O3267&lt;Soll_Ist_Vergleich!$C$4,O3267&gt;Soll_Ist_Vergleich!$C$5),"Datum überprüfen",""),"")</f>
        <v/>
      </c>
    </row>
    <row r="3268" spans="1:27" x14ac:dyDescent="0.2">
      <c r="A3268" s="243" t="str">
        <f>IF(ISBLANK(B3268),"",COUNTA(B$10:B3268))</f>
        <v/>
      </c>
      <c r="B3268" s="24"/>
      <c r="C3268" s="48"/>
      <c r="D3268" s="48"/>
      <c r="E3268" s="33"/>
      <c r="F3268" s="35"/>
      <c r="G3268" s="35"/>
      <c r="H3268" s="49"/>
      <c r="I3268" s="35"/>
      <c r="J3268" s="34"/>
      <c r="K3268" s="62"/>
      <c r="L3268" s="62"/>
      <c r="M3268" s="114"/>
      <c r="N3268" s="116"/>
      <c r="O3268" s="57"/>
      <c r="P3268" s="50"/>
      <c r="Q3268" s="34"/>
      <c r="R3268" s="48"/>
      <c r="T3268" s="231" t="str">
        <f t="shared" si="160"/>
        <v/>
      </c>
      <c r="U3268" s="230"/>
      <c r="W3268" s="221" t="str">
        <f t="shared" si="161"/>
        <v/>
      </c>
      <c r="X3268" s="221" t="str">
        <f t="shared" si="162"/>
        <v/>
      </c>
      <c r="AA3268" s="216" t="str">
        <f>IF(ISNUMBER(J3268),IF(OR(F3268&lt;Soll_Ist_Vergleich!$C$4,F3268&gt;Soll_Ist_Vergleich!$C$5,I3268&lt;Soll_Ist_Vergleich!$C$4,I3268&gt;Soll_Ist_Vergleich!$C$5,O3268&lt;Soll_Ist_Vergleich!$C$4,O3268&gt;Soll_Ist_Vergleich!$C$5),"Datum überprüfen",""),"")</f>
        <v/>
      </c>
    </row>
    <row r="3269" spans="1:27" x14ac:dyDescent="0.2">
      <c r="A3269" s="243" t="str">
        <f>IF(ISBLANK(B3269),"",COUNTA(B$10:B3269))</f>
        <v/>
      </c>
      <c r="B3269" s="24"/>
      <c r="C3269" s="48"/>
      <c r="D3269" s="48"/>
      <c r="E3269" s="33"/>
      <c r="F3269" s="35"/>
      <c r="G3269" s="35"/>
      <c r="H3269" s="49"/>
      <c r="I3269" s="35"/>
      <c r="J3269" s="34"/>
      <c r="K3269" s="62"/>
      <c r="L3269" s="62"/>
      <c r="M3269" s="114"/>
      <c r="N3269" s="116"/>
      <c r="O3269" s="57"/>
      <c r="P3269" s="50"/>
      <c r="Q3269" s="34"/>
      <c r="R3269" s="48"/>
      <c r="T3269" s="231" t="str">
        <f t="shared" si="160"/>
        <v/>
      </c>
      <c r="U3269" s="230"/>
      <c r="W3269" s="221" t="str">
        <f t="shared" si="161"/>
        <v/>
      </c>
      <c r="X3269" s="221" t="str">
        <f t="shared" si="162"/>
        <v/>
      </c>
      <c r="AA3269" s="216" t="str">
        <f>IF(ISNUMBER(J3269),IF(OR(F3269&lt;Soll_Ist_Vergleich!$C$4,F3269&gt;Soll_Ist_Vergleich!$C$5,I3269&lt;Soll_Ist_Vergleich!$C$4,I3269&gt;Soll_Ist_Vergleich!$C$5,O3269&lt;Soll_Ist_Vergleich!$C$4,O3269&gt;Soll_Ist_Vergleich!$C$5),"Datum überprüfen",""),"")</f>
        <v/>
      </c>
    </row>
    <row r="3270" spans="1:27" x14ac:dyDescent="0.2">
      <c r="A3270" s="243" t="str">
        <f>IF(ISBLANK(B3270),"",COUNTA(B$10:B3270))</f>
        <v/>
      </c>
      <c r="B3270" s="24"/>
      <c r="C3270" s="48"/>
      <c r="D3270" s="48"/>
      <c r="E3270" s="33"/>
      <c r="F3270" s="35"/>
      <c r="G3270" s="35"/>
      <c r="H3270" s="49"/>
      <c r="I3270" s="35"/>
      <c r="J3270" s="34"/>
      <c r="K3270" s="62"/>
      <c r="L3270" s="62"/>
      <c r="M3270" s="114"/>
      <c r="N3270" s="116"/>
      <c r="O3270" s="57"/>
      <c r="P3270" s="50"/>
      <c r="Q3270" s="34"/>
      <c r="R3270" s="48"/>
      <c r="T3270" s="231" t="str">
        <f t="shared" si="160"/>
        <v/>
      </c>
      <c r="U3270" s="230"/>
      <c r="W3270" s="221" t="str">
        <f t="shared" si="161"/>
        <v/>
      </c>
      <c r="X3270" s="221" t="str">
        <f t="shared" si="162"/>
        <v/>
      </c>
      <c r="AA3270" s="216" t="str">
        <f>IF(ISNUMBER(J3270),IF(OR(F3270&lt;Soll_Ist_Vergleich!$C$4,F3270&gt;Soll_Ist_Vergleich!$C$5,I3270&lt;Soll_Ist_Vergleich!$C$4,I3270&gt;Soll_Ist_Vergleich!$C$5,O3270&lt;Soll_Ist_Vergleich!$C$4,O3270&gt;Soll_Ist_Vergleich!$C$5),"Datum überprüfen",""),"")</f>
        <v/>
      </c>
    </row>
    <row r="3271" spans="1:27" x14ac:dyDescent="0.2">
      <c r="A3271" s="243" t="str">
        <f>IF(ISBLANK(B3271),"",COUNTA(B$10:B3271))</f>
        <v/>
      </c>
      <c r="B3271" s="24"/>
      <c r="C3271" s="48"/>
      <c r="D3271" s="48"/>
      <c r="E3271" s="33"/>
      <c r="F3271" s="35"/>
      <c r="G3271" s="35"/>
      <c r="H3271" s="49"/>
      <c r="I3271" s="35"/>
      <c r="J3271" s="34"/>
      <c r="K3271" s="62"/>
      <c r="L3271" s="62"/>
      <c r="M3271" s="114"/>
      <c r="N3271" s="116"/>
      <c r="O3271" s="57"/>
      <c r="P3271" s="50"/>
      <c r="Q3271" s="34"/>
      <c r="R3271" s="48"/>
      <c r="T3271" s="231" t="str">
        <f t="shared" si="160"/>
        <v/>
      </c>
      <c r="U3271" s="230"/>
      <c r="W3271" s="221" t="str">
        <f t="shared" si="161"/>
        <v/>
      </c>
      <c r="X3271" s="221" t="str">
        <f t="shared" si="162"/>
        <v/>
      </c>
      <c r="AA3271" s="216" t="str">
        <f>IF(ISNUMBER(J3271),IF(OR(F3271&lt;Soll_Ist_Vergleich!$C$4,F3271&gt;Soll_Ist_Vergleich!$C$5,I3271&lt;Soll_Ist_Vergleich!$C$4,I3271&gt;Soll_Ist_Vergleich!$C$5,O3271&lt;Soll_Ist_Vergleich!$C$4,O3271&gt;Soll_Ist_Vergleich!$C$5),"Datum überprüfen",""),"")</f>
        <v/>
      </c>
    </row>
    <row r="3272" spans="1:27" x14ac:dyDescent="0.2">
      <c r="A3272" s="243" t="str">
        <f>IF(ISBLANK(B3272),"",COUNTA(B$10:B3272))</f>
        <v/>
      </c>
      <c r="B3272" s="24"/>
      <c r="C3272" s="48"/>
      <c r="D3272" s="48"/>
      <c r="E3272" s="33"/>
      <c r="F3272" s="35"/>
      <c r="G3272" s="35"/>
      <c r="H3272" s="49"/>
      <c r="I3272" s="35"/>
      <c r="J3272" s="34"/>
      <c r="K3272" s="62"/>
      <c r="L3272" s="62"/>
      <c r="M3272" s="114"/>
      <c r="N3272" s="116"/>
      <c r="O3272" s="57"/>
      <c r="P3272" s="50"/>
      <c r="Q3272" s="34"/>
      <c r="R3272" s="48"/>
      <c r="T3272" s="231" t="str">
        <f t="shared" si="160"/>
        <v/>
      </c>
      <c r="U3272" s="230"/>
      <c r="W3272" s="221" t="str">
        <f t="shared" si="161"/>
        <v/>
      </c>
      <c r="X3272" s="221" t="str">
        <f t="shared" si="162"/>
        <v/>
      </c>
      <c r="AA3272" s="216" t="str">
        <f>IF(ISNUMBER(J3272),IF(OR(F3272&lt;Soll_Ist_Vergleich!$C$4,F3272&gt;Soll_Ist_Vergleich!$C$5,I3272&lt;Soll_Ist_Vergleich!$C$4,I3272&gt;Soll_Ist_Vergleich!$C$5,O3272&lt;Soll_Ist_Vergleich!$C$4,O3272&gt;Soll_Ist_Vergleich!$C$5),"Datum überprüfen",""),"")</f>
        <v/>
      </c>
    </row>
    <row r="3273" spans="1:27" x14ac:dyDescent="0.2">
      <c r="A3273" s="243" t="str">
        <f>IF(ISBLANK(B3273),"",COUNTA(B$10:B3273))</f>
        <v/>
      </c>
      <c r="B3273" s="24"/>
      <c r="C3273" s="48"/>
      <c r="D3273" s="48"/>
      <c r="E3273" s="33"/>
      <c r="F3273" s="35"/>
      <c r="G3273" s="35"/>
      <c r="H3273" s="49"/>
      <c r="I3273" s="35"/>
      <c r="J3273" s="34"/>
      <c r="K3273" s="62"/>
      <c r="L3273" s="62"/>
      <c r="M3273" s="114"/>
      <c r="N3273" s="116"/>
      <c r="O3273" s="57"/>
      <c r="P3273" s="50"/>
      <c r="Q3273" s="34"/>
      <c r="R3273" s="48"/>
      <c r="T3273" s="231" t="str">
        <f t="shared" si="160"/>
        <v/>
      </c>
      <c r="U3273" s="230"/>
      <c r="W3273" s="221" t="str">
        <f t="shared" si="161"/>
        <v/>
      </c>
      <c r="X3273" s="221" t="str">
        <f t="shared" si="162"/>
        <v/>
      </c>
      <c r="AA3273" s="216" t="str">
        <f>IF(ISNUMBER(J3273),IF(OR(F3273&lt;Soll_Ist_Vergleich!$C$4,F3273&gt;Soll_Ist_Vergleich!$C$5,I3273&lt;Soll_Ist_Vergleich!$C$4,I3273&gt;Soll_Ist_Vergleich!$C$5,O3273&lt;Soll_Ist_Vergleich!$C$4,O3273&gt;Soll_Ist_Vergleich!$C$5),"Datum überprüfen",""),"")</f>
        <v/>
      </c>
    </row>
    <row r="3274" spans="1:27" x14ac:dyDescent="0.2">
      <c r="A3274" s="243" t="str">
        <f>IF(ISBLANK(B3274),"",COUNTA(B$10:B3274))</f>
        <v/>
      </c>
      <c r="B3274" s="24"/>
      <c r="C3274" s="48"/>
      <c r="D3274" s="48"/>
      <c r="E3274" s="33"/>
      <c r="F3274" s="35"/>
      <c r="G3274" s="35"/>
      <c r="H3274" s="49"/>
      <c r="I3274" s="35"/>
      <c r="J3274" s="34"/>
      <c r="K3274" s="62"/>
      <c r="L3274" s="62"/>
      <c r="M3274" s="114"/>
      <c r="N3274" s="116"/>
      <c r="O3274" s="57"/>
      <c r="P3274" s="50"/>
      <c r="Q3274" s="34"/>
      <c r="R3274" s="48"/>
      <c r="T3274" s="231" t="str">
        <f t="shared" si="160"/>
        <v/>
      </c>
      <c r="U3274" s="230"/>
      <c r="W3274" s="221" t="str">
        <f t="shared" si="161"/>
        <v/>
      </c>
      <c r="X3274" s="221" t="str">
        <f t="shared" si="162"/>
        <v/>
      </c>
      <c r="AA3274" s="216" t="str">
        <f>IF(ISNUMBER(J3274),IF(OR(F3274&lt;Soll_Ist_Vergleich!$C$4,F3274&gt;Soll_Ist_Vergleich!$C$5,I3274&lt;Soll_Ist_Vergleich!$C$4,I3274&gt;Soll_Ist_Vergleich!$C$5,O3274&lt;Soll_Ist_Vergleich!$C$4,O3274&gt;Soll_Ist_Vergleich!$C$5),"Datum überprüfen",""),"")</f>
        <v/>
      </c>
    </row>
    <row r="3275" spans="1:27" x14ac:dyDescent="0.2">
      <c r="A3275" s="243" t="str">
        <f>IF(ISBLANK(B3275),"",COUNTA(B$10:B3275))</f>
        <v/>
      </c>
      <c r="B3275" s="24"/>
      <c r="C3275" s="48"/>
      <c r="D3275" s="48"/>
      <c r="E3275" s="33"/>
      <c r="F3275" s="35"/>
      <c r="G3275" s="35"/>
      <c r="H3275" s="49"/>
      <c r="I3275" s="35"/>
      <c r="J3275" s="34"/>
      <c r="K3275" s="62"/>
      <c r="L3275" s="62"/>
      <c r="M3275" s="114"/>
      <c r="N3275" s="116"/>
      <c r="O3275" s="57"/>
      <c r="P3275" s="50"/>
      <c r="Q3275" s="34"/>
      <c r="R3275" s="48"/>
      <c r="T3275" s="231" t="str">
        <f t="shared" si="160"/>
        <v/>
      </c>
      <c r="U3275" s="230"/>
      <c r="W3275" s="221" t="str">
        <f t="shared" si="161"/>
        <v/>
      </c>
      <c r="X3275" s="221" t="str">
        <f t="shared" si="162"/>
        <v/>
      </c>
      <c r="AA3275" s="216" t="str">
        <f>IF(ISNUMBER(J3275),IF(OR(F3275&lt;Soll_Ist_Vergleich!$C$4,F3275&gt;Soll_Ist_Vergleich!$C$5,I3275&lt;Soll_Ist_Vergleich!$C$4,I3275&gt;Soll_Ist_Vergleich!$C$5,O3275&lt;Soll_Ist_Vergleich!$C$4,O3275&gt;Soll_Ist_Vergleich!$C$5),"Datum überprüfen",""),"")</f>
        <v/>
      </c>
    </row>
    <row r="3276" spans="1:27" x14ac:dyDescent="0.2">
      <c r="A3276" s="243" t="str">
        <f>IF(ISBLANK(B3276),"",COUNTA(B$10:B3276))</f>
        <v/>
      </c>
      <c r="B3276" s="24"/>
      <c r="C3276" s="48"/>
      <c r="D3276" s="48"/>
      <c r="E3276" s="33"/>
      <c r="F3276" s="35"/>
      <c r="G3276" s="35"/>
      <c r="H3276" s="49"/>
      <c r="I3276" s="35"/>
      <c r="J3276" s="34"/>
      <c r="K3276" s="62"/>
      <c r="L3276" s="62"/>
      <c r="M3276" s="114"/>
      <c r="N3276" s="116"/>
      <c r="O3276" s="57"/>
      <c r="P3276" s="50"/>
      <c r="Q3276" s="34"/>
      <c r="R3276" s="48"/>
      <c r="T3276" s="231" t="str">
        <f t="shared" si="160"/>
        <v/>
      </c>
      <c r="U3276" s="230"/>
      <c r="W3276" s="221" t="str">
        <f t="shared" si="161"/>
        <v/>
      </c>
      <c r="X3276" s="221" t="str">
        <f t="shared" si="162"/>
        <v/>
      </c>
      <c r="AA3276" s="216" t="str">
        <f>IF(ISNUMBER(J3276),IF(OR(F3276&lt;Soll_Ist_Vergleich!$C$4,F3276&gt;Soll_Ist_Vergleich!$C$5,I3276&lt;Soll_Ist_Vergleich!$C$4,I3276&gt;Soll_Ist_Vergleich!$C$5,O3276&lt;Soll_Ist_Vergleich!$C$4,O3276&gt;Soll_Ist_Vergleich!$C$5),"Datum überprüfen",""),"")</f>
        <v/>
      </c>
    </row>
    <row r="3277" spans="1:27" x14ac:dyDescent="0.2">
      <c r="A3277" s="243" t="str">
        <f>IF(ISBLANK(B3277),"",COUNTA(B$10:B3277))</f>
        <v/>
      </c>
      <c r="B3277" s="24"/>
      <c r="C3277" s="48"/>
      <c r="D3277" s="48"/>
      <c r="E3277" s="33"/>
      <c r="F3277" s="35"/>
      <c r="G3277" s="35"/>
      <c r="H3277" s="49"/>
      <c r="I3277" s="35"/>
      <c r="J3277" s="34"/>
      <c r="K3277" s="62"/>
      <c r="L3277" s="62"/>
      <c r="M3277" s="114"/>
      <c r="N3277" s="116"/>
      <c r="O3277" s="57"/>
      <c r="P3277" s="50"/>
      <c r="Q3277" s="34"/>
      <c r="R3277" s="48"/>
      <c r="T3277" s="231" t="str">
        <f t="shared" si="160"/>
        <v/>
      </c>
      <c r="U3277" s="230"/>
      <c r="W3277" s="221" t="str">
        <f t="shared" si="161"/>
        <v/>
      </c>
      <c r="X3277" s="221" t="str">
        <f t="shared" si="162"/>
        <v/>
      </c>
      <c r="AA3277" s="216" t="str">
        <f>IF(ISNUMBER(J3277),IF(OR(F3277&lt;Soll_Ist_Vergleich!$C$4,F3277&gt;Soll_Ist_Vergleich!$C$5,I3277&lt;Soll_Ist_Vergleich!$C$4,I3277&gt;Soll_Ist_Vergleich!$C$5,O3277&lt;Soll_Ist_Vergleich!$C$4,O3277&gt;Soll_Ist_Vergleich!$C$5),"Datum überprüfen",""),"")</f>
        <v/>
      </c>
    </row>
    <row r="3278" spans="1:27" x14ac:dyDescent="0.2">
      <c r="A3278" s="243" t="str">
        <f>IF(ISBLANK(B3278),"",COUNTA(B$10:B3278))</f>
        <v/>
      </c>
      <c r="B3278" s="24"/>
      <c r="C3278" s="48"/>
      <c r="D3278" s="48"/>
      <c r="E3278" s="33"/>
      <c r="F3278" s="35"/>
      <c r="G3278" s="35"/>
      <c r="H3278" s="49"/>
      <c r="I3278" s="35"/>
      <c r="J3278" s="34"/>
      <c r="K3278" s="62"/>
      <c r="L3278" s="62"/>
      <c r="M3278" s="114"/>
      <c r="N3278" s="116"/>
      <c r="O3278" s="57"/>
      <c r="P3278" s="50"/>
      <c r="Q3278" s="34"/>
      <c r="R3278" s="48"/>
      <c r="T3278" s="231" t="str">
        <f t="shared" si="160"/>
        <v/>
      </c>
      <c r="U3278" s="230"/>
      <c r="W3278" s="221" t="str">
        <f t="shared" si="161"/>
        <v/>
      </c>
      <c r="X3278" s="221" t="str">
        <f t="shared" si="162"/>
        <v/>
      </c>
      <c r="AA3278" s="216" t="str">
        <f>IF(ISNUMBER(J3278),IF(OR(F3278&lt;Soll_Ist_Vergleich!$C$4,F3278&gt;Soll_Ist_Vergleich!$C$5,I3278&lt;Soll_Ist_Vergleich!$C$4,I3278&gt;Soll_Ist_Vergleich!$C$5,O3278&lt;Soll_Ist_Vergleich!$C$4,O3278&gt;Soll_Ist_Vergleich!$C$5),"Datum überprüfen",""),"")</f>
        <v/>
      </c>
    </row>
    <row r="3279" spans="1:27" x14ac:dyDescent="0.2">
      <c r="A3279" s="243" t="str">
        <f>IF(ISBLANK(B3279),"",COUNTA(B$10:B3279))</f>
        <v/>
      </c>
      <c r="B3279" s="24"/>
      <c r="C3279" s="48"/>
      <c r="D3279" s="48"/>
      <c r="E3279" s="33"/>
      <c r="F3279" s="35"/>
      <c r="G3279" s="35"/>
      <c r="H3279" s="49"/>
      <c r="I3279" s="35"/>
      <c r="J3279" s="34"/>
      <c r="K3279" s="62"/>
      <c r="L3279" s="62"/>
      <c r="M3279" s="114"/>
      <c r="N3279" s="116"/>
      <c r="O3279" s="57"/>
      <c r="P3279" s="50"/>
      <c r="Q3279" s="34"/>
      <c r="R3279" s="48"/>
      <c r="T3279" s="231" t="str">
        <f t="shared" si="160"/>
        <v/>
      </c>
      <c r="U3279" s="230"/>
      <c r="W3279" s="221" t="str">
        <f t="shared" si="161"/>
        <v/>
      </c>
      <c r="X3279" s="221" t="str">
        <f t="shared" si="162"/>
        <v/>
      </c>
      <c r="AA3279" s="216" t="str">
        <f>IF(ISNUMBER(J3279),IF(OR(F3279&lt;Soll_Ist_Vergleich!$C$4,F3279&gt;Soll_Ist_Vergleich!$C$5,I3279&lt;Soll_Ist_Vergleich!$C$4,I3279&gt;Soll_Ist_Vergleich!$C$5,O3279&lt;Soll_Ist_Vergleich!$C$4,O3279&gt;Soll_Ist_Vergleich!$C$5),"Datum überprüfen",""),"")</f>
        <v/>
      </c>
    </row>
    <row r="3280" spans="1:27" x14ac:dyDescent="0.2">
      <c r="A3280" s="243" t="str">
        <f>IF(ISBLANK(B3280),"",COUNTA(B$10:B3280))</f>
        <v/>
      </c>
      <c r="B3280" s="24"/>
      <c r="C3280" s="48"/>
      <c r="D3280" s="48"/>
      <c r="E3280" s="33"/>
      <c r="F3280" s="35"/>
      <c r="G3280" s="35"/>
      <c r="H3280" s="49"/>
      <c r="I3280" s="35"/>
      <c r="J3280" s="34"/>
      <c r="K3280" s="62"/>
      <c r="L3280" s="62"/>
      <c r="M3280" s="114"/>
      <c r="N3280" s="116"/>
      <c r="O3280" s="57"/>
      <c r="P3280" s="50"/>
      <c r="Q3280" s="34"/>
      <c r="R3280" s="48"/>
      <c r="T3280" s="231" t="str">
        <f t="shared" si="160"/>
        <v/>
      </c>
      <c r="U3280" s="230"/>
      <c r="W3280" s="221" t="str">
        <f t="shared" si="161"/>
        <v/>
      </c>
      <c r="X3280" s="221" t="str">
        <f t="shared" si="162"/>
        <v/>
      </c>
      <c r="AA3280" s="216" t="str">
        <f>IF(ISNUMBER(J3280),IF(OR(F3280&lt;Soll_Ist_Vergleich!$C$4,F3280&gt;Soll_Ist_Vergleich!$C$5,I3280&lt;Soll_Ist_Vergleich!$C$4,I3280&gt;Soll_Ist_Vergleich!$C$5,O3280&lt;Soll_Ist_Vergleich!$C$4,O3280&gt;Soll_Ist_Vergleich!$C$5),"Datum überprüfen",""),"")</f>
        <v/>
      </c>
    </row>
    <row r="3281" spans="1:27" x14ac:dyDescent="0.2">
      <c r="A3281" s="243" t="str">
        <f>IF(ISBLANK(B3281),"",COUNTA(B$10:B3281))</f>
        <v/>
      </c>
      <c r="B3281" s="24"/>
      <c r="C3281" s="48"/>
      <c r="D3281" s="48"/>
      <c r="E3281" s="33"/>
      <c r="F3281" s="35"/>
      <c r="G3281" s="35"/>
      <c r="H3281" s="49"/>
      <c r="I3281" s="35"/>
      <c r="J3281" s="34"/>
      <c r="K3281" s="62"/>
      <c r="L3281" s="62"/>
      <c r="M3281" s="114"/>
      <c r="N3281" s="116"/>
      <c r="O3281" s="57"/>
      <c r="P3281" s="50"/>
      <c r="Q3281" s="34"/>
      <c r="R3281" s="48"/>
      <c r="T3281" s="231" t="str">
        <f t="shared" si="160"/>
        <v/>
      </c>
      <c r="U3281" s="230"/>
      <c r="W3281" s="221" t="str">
        <f t="shared" si="161"/>
        <v/>
      </c>
      <c r="X3281" s="221" t="str">
        <f t="shared" si="162"/>
        <v/>
      </c>
      <c r="AA3281" s="216" t="str">
        <f>IF(ISNUMBER(J3281),IF(OR(F3281&lt;Soll_Ist_Vergleich!$C$4,F3281&gt;Soll_Ist_Vergleich!$C$5,I3281&lt;Soll_Ist_Vergleich!$C$4,I3281&gt;Soll_Ist_Vergleich!$C$5,O3281&lt;Soll_Ist_Vergleich!$C$4,O3281&gt;Soll_Ist_Vergleich!$C$5),"Datum überprüfen",""),"")</f>
        <v/>
      </c>
    </row>
    <row r="3282" spans="1:27" x14ac:dyDescent="0.2">
      <c r="A3282" s="243" t="str">
        <f>IF(ISBLANK(B3282),"",COUNTA(B$10:B3282))</f>
        <v/>
      </c>
      <c r="B3282" s="24"/>
      <c r="C3282" s="48"/>
      <c r="D3282" s="48"/>
      <c r="E3282" s="33"/>
      <c r="F3282" s="35"/>
      <c r="G3282" s="35"/>
      <c r="H3282" s="49"/>
      <c r="I3282" s="35"/>
      <c r="J3282" s="34"/>
      <c r="K3282" s="62"/>
      <c r="L3282" s="62"/>
      <c r="M3282" s="114"/>
      <c r="N3282" s="116"/>
      <c r="O3282" s="57"/>
      <c r="P3282" s="50"/>
      <c r="Q3282" s="34"/>
      <c r="R3282" s="48"/>
      <c r="T3282" s="231" t="str">
        <f t="shared" si="160"/>
        <v/>
      </c>
      <c r="U3282" s="230"/>
      <c r="W3282" s="221" t="str">
        <f t="shared" si="161"/>
        <v/>
      </c>
      <c r="X3282" s="221" t="str">
        <f t="shared" si="162"/>
        <v/>
      </c>
      <c r="AA3282" s="216" t="str">
        <f>IF(ISNUMBER(J3282),IF(OR(F3282&lt;Soll_Ist_Vergleich!$C$4,F3282&gt;Soll_Ist_Vergleich!$C$5,I3282&lt;Soll_Ist_Vergleich!$C$4,I3282&gt;Soll_Ist_Vergleich!$C$5,O3282&lt;Soll_Ist_Vergleich!$C$4,O3282&gt;Soll_Ist_Vergleich!$C$5),"Datum überprüfen",""),"")</f>
        <v/>
      </c>
    </row>
    <row r="3283" spans="1:27" x14ac:dyDescent="0.2">
      <c r="A3283" s="243" t="str">
        <f>IF(ISBLANK(B3283),"",COUNTA(B$10:B3283))</f>
        <v/>
      </c>
      <c r="B3283" s="24"/>
      <c r="C3283" s="48"/>
      <c r="D3283" s="48"/>
      <c r="E3283" s="33"/>
      <c r="F3283" s="35"/>
      <c r="G3283" s="35"/>
      <c r="H3283" s="49"/>
      <c r="I3283" s="35"/>
      <c r="J3283" s="34"/>
      <c r="K3283" s="62"/>
      <c r="L3283" s="62"/>
      <c r="M3283" s="114"/>
      <c r="N3283" s="116"/>
      <c r="O3283" s="57"/>
      <c r="P3283" s="50"/>
      <c r="Q3283" s="34"/>
      <c r="R3283" s="48"/>
      <c r="T3283" s="231" t="str">
        <f t="shared" si="160"/>
        <v/>
      </c>
      <c r="U3283" s="230"/>
      <c r="W3283" s="221" t="str">
        <f t="shared" si="161"/>
        <v/>
      </c>
      <c r="X3283" s="221" t="str">
        <f t="shared" si="162"/>
        <v/>
      </c>
      <c r="AA3283" s="216" t="str">
        <f>IF(ISNUMBER(J3283),IF(OR(F3283&lt;Soll_Ist_Vergleich!$C$4,F3283&gt;Soll_Ist_Vergleich!$C$5,I3283&lt;Soll_Ist_Vergleich!$C$4,I3283&gt;Soll_Ist_Vergleich!$C$5,O3283&lt;Soll_Ist_Vergleich!$C$4,O3283&gt;Soll_Ist_Vergleich!$C$5),"Datum überprüfen",""),"")</f>
        <v/>
      </c>
    </row>
    <row r="3284" spans="1:27" x14ac:dyDescent="0.2">
      <c r="A3284" s="243" t="str">
        <f>IF(ISBLANK(B3284),"",COUNTA(B$10:B3284))</f>
        <v/>
      </c>
      <c r="B3284" s="24"/>
      <c r="C3284" s="48"/>
      <c r="D3284" s="48"/>
      <c r="E3284" s="33"/>
      <c r="F3284" s="35"/>
      <c r="G3284" s="35"/>
      <c r="H3284" s="49"/>
      <c r="I3284" s="35"/>
      <c r="J3284" s="34"/>
      <c r="K3284" s="62"/>
      <c r="L3284" s="62"/>
      <c r="M3284" s="114"/>
      <c r="N3284" s="116"/>
      <c r="O3284" s="57"/>
      <c r="P3284" s="50"/>
      <c r="Q3284" s="34"/>
      <c r="R3284" s="48"/>
      <c r="T3284" s="231" t="str">
        <f t="shared" si="160"/>
        <v/>
      </c>
      <c r="U3284" s="230"/>
      <c r="W3284" s="221" t="str">
        <f t="shared" si="161"/>
        <v/>
      </c>
      <c r="X3284" s="221" t="str">
        <f t="shared" si="162"/>
        <v/>
      </c>
      <c r="AA3284" s="216" t="str">
        <f>IF(ISNUMBER(J3284),IF(OR(F3284&lt;Soll_Ist_Vergleich!$C$4,F3284&gt;Soll_Ist_Vergleich!$C$5,I3284&lt;Soll_Ist_Vergleich!$C$4,I3284&gt;Soll_Ist_Vergleich!$C$5,O3284&lt;Soll_Ist_Vergleich!$C$4,O3284&gt;Soll_Ist_Vergleich!$C$5),"Datum überprüfen",""),"")</f>
        <v/>
      </c>
    </row>
    <row r="3285" spans="1:27" x14ac:dyDescent="0.2">
      <c r="A3285" s="243" t="str">
        <f>IF(ISBLANK(B3285),"",COUNTA(B$10:B3285))</f>
        <v/>
      </c>
      <c r="B3285" s="24"/>
      <c r="C3285" s="48"/>
      <c r="D3285" s="48"/>
      <c r="E3285" s="33"/>
      <c r="F3285" s="35"/>
      <c r="G3285" s="35"/>
      <c r="H3285" s="49"/>
      <c r="I3285" s="35"/>
      <c r="J3285" s="34"/>
      <c r="K3285" s="62"/>
      <c r="L3285" s="62"/>
      <c r="M3285" s="114"/>
      <c r="N3285" s="116"/>
      <c r="O3285" s="57"/>
      <c r="P3285" s="50"/>
      <c r="Q3285" s="34"/>
      <c r="R3285" s="48"/>
      <c r="T3285" s="231" t="str">
        <f t="shared" si="160"/>
        <v/>
      </c>
      <c r="U3285" s="230"/>
      <c r="W3285" s="221" t="str">
        <f t="shared" si="161"/>
        <v/>
      </c>
      <c r="X3285" s="221" t="str">
        <f t="shared" si="162"/>
        <v/>
      </c>
      <c r="AA3285" s="216" t="str">
        <f>IF(ISNUMBER(J3285),IF(OR(F3285&lt;Soll_Ist_Vergleich!$C$4,F3285&gt;Soll_Ist_Vergleich!$C$5,I3285&lt;Soll_Ist_Vergleich!$C$4,I3285&gt;Soll_Ist_Vergleich!$C$5,O3285&lt;Soll_Ist_Vergleich!$C$4,O3285&gt;Soll_Ist_Vergleich!$C$5),"Datum überprüfen",""),"")</f>
        <v/>
      </c>
    </row>
    <row r="3286" spans="1:27" x14ac:dyDescent="0.2">
      <c r="A3286" s="243" t="str">
        <f>IF(ISBLANK(B3286),"",COUNTA(B$10:B3286))</f>
        <v/>
      </c>
      <c r="B3286" s="24"/>
      <c r="C3286" s="48"/>
      <c r="D3286" s="48"/>
      <c r="E3286" s="33"/>
      <c r="F3286" s="35"/>
      <c r="G3286" s="35"/>
      <c r="H3286" s="49"/>
      <c r="I3286" s="35"/>
      <c r="J3286" s="34"/>
      <c r="K3286" s="62"/>
      <c r="L3286" s="62"/>
      <c r="M3286" s="114"/>
      <c r="N3286" s="116"/>
      <c r="O3286" s="57"/>
      <c r="P3286" s="50"/>
      <c r="Q3286" s="34"/>
      <c r="R3286" s="48"/>
      <c r="T3286" s="231" t="str">
        <f t="shared" si="160"/>
        <v/>
      </c>
      <c r="U3286" s="230"/>
      <c r="W3286" s="221" t="str">
        <f t="shared" si="161"/>
        <v/>
      </c>
      <c r="X3286" s="221" t="str">
        <f t="shared" si="162"/>
        <v/>
      </c>
      <c r="AA3286" s="216" t="str">
        <f>IF(ISNUMBER(J3286),IF(OR(F3286&lt;Soll_Ist_Vergleich!$C$4,F3286&gt;Soll_Ist_Vergleich!$C$5,I3286&lt;Soll_Ist_Vergleich!$C$4,I3286&gt;Soll_Ist_Vergleich!$C$5,O3286&lt;Soll_Ist_Vergleich!$C$4,O3286&gt;Soll_Ist_Vergleich!$C$5),"Datum überprüfen",""),"")</f>
        <v/>
      </c>
    </row>
    <row r="3287" spans="1:27" x14ac:dyDescent="0.2">
      <c r="A3287" s="243" t="str">
        <f>IF(ISBLANK(B3287),"",COUNTA(B$10:B3287))</f>
        <v/>
      </c>
      <c r="B3287" s="24"/>
      <c r="C3287" s="48"/>
      <c r="D3287" s="48"/>
      <c r="E3287" s="33"/>
      <c r="F3287" s="35"/>
      <c r="G3287" s="35"/>
      <c r="H3287" s="49"/>
      <c r="I3287" s="35"/>
      <c r="J3287" s="34"/>
      <c r="K3287" s="62"/>
      <c r="L3287" s="62"/>
      <c r="M3287" s="114"/>
      <c r="N3287" s="116"/>
      <c r="O3287" s="57"/>
      <c r="P3287" s="50"/>
      <c r="Q3287" s="34"/>
      <c r="R3287" s="48"/>
      <c r="T3287" s="231" t="str">
        <f t="shared" si="160"/>
        <v/>
      </c>
      <c r="U3287" s="230"/>
      <c r="W3287" s="221" t="str">
        <f t="shared" si="161"/>
        <v/>
      </c>
      <c r="X3287" s="221" t="str">
        <f t="shared" si="162"/>
        <v/>
      </c>
      <c r="AA3287" s="216" t="str">
        <f>IF(ISNUMBER(J3287),IF(OR(F3287&lt;Soll_Ist_Vergleich!$C$4,F3287&gt;Soll_Ist_Vergleich!$C$5,I3287&lt;Soll_Ist_Vergleich!$C$4,I3287&gt;Soll_Ist_Vergleich!$C$5,O3287&lt;Soll_Ist_Vergleich!$C$4,O3287&gt;Soll_Ist_Vergleich!$C$5),"Datum überprüfen",""),"")</f>
        <v/>
      </c>
    </row>
    <row r="3288" spans="1:27" x14ac:dyDescent="0.2">
      <c r="A3288" s="243" t="str">
        <f>IF(ISBLANK(B3288),"",COUNTA(B$10:B3288))</f>
        <v/>
      </c>
      <c r="B3288" s="24"/>
      <c r="C3288" s="48"/>
      <c r="D3288" s="48"/>
      <c r="E3288" s="33"/>
      <c r="F3288" s="35"/>
      <c r="G3288" s="35"/>
      <c r="H3288" s="49"/>
      <c r="I3288" s="35"/>
      <c r="J3288" s="34"/>
      <c r="K3288" s="62"/>
      <c r="L3288" s="62"/>
      <c r="M3288" s="114"/>
      <c r="N3288" s="116"/>
      <c r="O3288" s="57"/>
      <c r="P3288" s="50"/>
      <c r="Q3288" s="34"/>
      <c r="R3288" s="48"/>
      <c r="T3288" s="231" t="str">
        <f t="shared" si="160"/>
        <v/>
      </c>
      <c r="U3288" s="230"/>
      <c r="W3288" s="221" t="str">
        <f t="shared" si="161"/>
        <v/>
      </c>
      <c r="X3288" s="221" t="str">
        <f t="shared" si="162"/>
        <v/>
      </c>
      <c r="AA3288" s="216" t="str">
        <f>IF(ISNUMBER(J3288),IF(OR(F3288&lt;Soll_Ist_Vergleich!$C$4,F3288&gt;Soll_Ist_Vergleich!$C$5,I3288&lt;Soll_Ist_Vergleich!$C$4,I3288&gt;Soll_Ist_Vergleich!$C$5,O3288&lt;Soll_Ist_Vergleich!$C$4,O3288&gt;Soll_Ist_Vergleich!$C$5),"Datum überprüfen",""),"")</f>
        <v/>
      </c>
    </row>
    <row r="3289" spans="1:27" x14ac:dyDescent="0.2">
      <c r="A3289" s="243" t="str">
        <f>IF(ISBLANK(B3289),"",COUNTA(B$10:B3289))</f>
        <v/>
      </c>
      <c r="B3289" s="24"/>
      <c r="C3289" s="48"/>
      <c r="D3289" s="48"/>
      <c r="E3289" s="33"/>
      <c r="F3289" s="35"/>
      <c r="G3289" s="35"/>
      <c r="H3289" s="49"/>
      <c r="I3289" s="35"/>
      <c r="J3289" s="34"/>
      <c r="K3289" s="62"/>
      <c r="L3289" s="62"/>
      <c r="M3289" s="114"/>
      <c r="N3289" s="116"/>
      <c r="O3289" s="57"/>
      <c r="P3289" s="50"/>
      <c r="Q3289" s="34"/>
      <c r="R3289" s="48"/>
      <c r="T3289" s="231" t="str">
        <f t="shared" si="160"/>
        <v/>
      </c>
      <c r="U3289" s="230"/>
      <c r="W3289" s="221" t="str">
        <f t="shared" si="161"/>
        <v/>
      </c>
      <c r="X3289" s="221" t="str">
        <f t="shared" si="162"/>
        <v/>
      </c>
      <c r="AA3289" s="216" t="str">
        <f>IF(ISNUMBER(J3289),IF(OR(F3289&lt;Soll_Ist_Vergleich!$C$4,F3289&gt;Soll_Ist_Vergleich!$C$5,I3289&lt;Soll_Ist_Vergleich!$C$4,I3289&gt;Soll_Ist_Vergleich!$C$5,O3289&lt;Soll_Ist_Vergleich!$C$4,O3289&gt;Soll_Ist_Vergleich!$C$5),"Datum überprüfen",""),"")</f>
        <v/>
      </c>
    </row>
    <row r="3290" spans="1:27" x14ac:dyDescent="0.2">
      <c r="A3290" s="243" t="str">
        <f>IF(ISBLANK(B3290),"",COUNTA(B$10:B3290))</f>
        <v/>
      </c>
      <c r="B3290" s="24"/>
      <c r="C3290" s="48"/>
      <c r="D3290" s="48"/>
      <c r="E3290" s="33"/>
      <c r="F3290" s="35"/>
      <c r="G3290" s="35"/>
      <c r="H3290" s="49"/>
      <c r="I3290" s="35"/>
      <c r="J3290" s="34"/>
      <c r="K3290" s="62"/>
      <c r="L3290" s="62"/>
      <c r="M3290" s="114"/>
      <c r="N3290" s="116"/>
      <c r="O3290" s="57"/>
      <c r="P3290" s="50"/>
      <c r="Q3290" s="34"/>
      <c r="R3290" s="48"/>
      <c r="T3290" s="231" t="str">
        <f t="shared" si="160"/>
        <v/>
      </c>
      <c r="U3290" s="230"/>
      <c r="W3290" s="221" t="str">
        <f t="shared" si="161"/>
        <v/>
      </c>
      <c r="X3290" s="221" t="str">
        <f t="shared" si="162"/>
        <v/>
      </c>
      <c r="AA3290" s="216" t="str">
        <f>IF(ISNUMBER(J3290),IF(OR(F3290&lt;Soll_Ist_Vergleich!$C$4,F3290&gt;Soll_Ist_Vergleich!$C$5,I3290&lt;Soll_Ist_Vergleich!$C$4,I3290&gt;Soll_Ist_Vergleich!$C$5,O3290&lt;Soll_Ist_Vergleich!$C$4,O3290&gt;Soll_Ist_Vergleich!$C$5),"Datum überprüfen",""),"")</f>
        <v/>
      </c>
    </row>
    <row r="3291" spans="1:27" x14ac:dyDescent="0.2">
      <c r="A3291" s="243" t="str">
        <f>IF(ISBLANK(B3291),"",COUNTA(B$10:B3291))</f>
        <v/>
      </c>
      <c r="B3291" s="24"/>
      <c r="C3291" s="48"/>
      <c r="D3291" s="48"/>
      <c r="E3291" s="33"/>
      <c r="F3291" s="35"/>
      <c r="G3291" s="35"/>
      <c r="H3291" s="49"/>
      <c r="I3291" s="35"/>
      <c r="J3291" s="34"/>
      <c r="K3291" s="62"/>
      <c r="L3291" s="62"/>
      <c r="M3291" s="114"/>
      <c r="N3291" s="116"/>
      <c r="O3291" s="57"/>
      <c r="P3291" s="50"/>
      <c r="Q3291" s="34"/>
      <c r="R3291" s="48"/>
      <c r="T3291" s="231" t="str">
        <f t="shared" si="160"/>
        <v/>
      </c>
      <c r="U3291" s="230"/>
      <c r="W3291" s="221" t="str">
        <f t="shared" si="161"/>
        <v/>
      </c>
      <c r="X3291" s="221" t="str">
        <f t="shared" si="162"/>
        <v/>
      </c>
      <c r="AA3291" s="216" t="str">
        <f>IF(ISNUMBER(J3291),IF(OR(F3291&lt;Soll_Ist_Vergleich!$C$4,F3291&gt;Soll_Ist_Vergleich!$C$5,I3291&lt;Soll_Ist_Vergleich!$C$4,I3291&gt;Soll_Ist_Vergleich!$C$5,O3291&lt;Soll_Ist_Vergleich!$C$4,O3291&gt;Soll_Ist_Vergleich!$C$5),"Datum überprüfen",""),"")</f>
        <v/>
      </c>
    </row>
    <row r="3292" spans="1:27" x14ac:dyDescent="0.2">
      <c r="A3292" s="243" t="str">
        <f>IF(ISBLANK(B3292),"",COUNTA(B$10:B3292))</f>
        <v/>
      </c>
      <c r="B3292" s="24"/>
      <c r="C3292" s="48"/>
      <c r="D3292" s="48"/>
      <c r="E3292" s="33"/>
      <c r="F3292" s="35"/>
      <c r="G3292" s="35"/>
      <c r="H3292" s="49"/>
      <c r="I3292" s="35"/>
      <c r="J3292" s="34"/>
      <c r="K3292" s="62"/>
      <c r="L3292" s="62"/>
      <c r="M3292" s="114"/>
      <c r="N3292" s="116"/>
      <c r="O3292" s="57"/>
      <c r="P3292" s="50"/>
      <c r="Q3292" s="34"/>
      <c r="R3292" s="48"/>
      <c r="T3292" s="231" t="str">
        <f t="shared" si="160"/>
        <v/>
      </c>
      <c r="U3292" s="230"/>
      <c r="W3292" s="221" t="str">
        <f t="shared" si="161"/>
        <v/>
      </c>
      <c r="X3292" s="221" t="str">
        <f t="shared" si="162"/>
        <v/>
      </c>
      <c r="AA3292" s="216" t="str">
        <f>IF(ISNUMBER(J3292),IF(OR(F3292&lt;Soll_Ist_Vergleich!$C$4,F3292&gt;Soll_Ist_Vergleich!$C$5,I3292&lt;Soll_Ist_Vergleich!$C$4,I3292&gt;Soll_Ist_Vergleich!$C$5,O3292&lt;Soll_Ist_Vergleich!$C$4,O3292&gt;Soll_Ist_Vergleich!$C$5),"Datum überprüfen",""),"")</f>
        <v/>
      </c>
    </row>
    <row r="3293" spans="1:27" x14ac:dyDescent="0.2">
      <c r="A3293" s="243" t="str">
        <f>IF(ISBLANK(B3293),"",COUNTA(B$10:B3293))</f>
        <v/>
      </c>
      <c r="B3293" s="24"/>
      <c r="C3293" s="48"/>
      <c r="D3293" s="48"/>
      <c r="E3293" s="33"/>
      <c r="F3293" s="35"/>
      <c r="G3293" s="35"/>
      <c r="H3293" s="49"/>
      <c r="I3293" s="35"/>
      <c r="J3293" s="34"/>
      <c r="K3293" s="62"/>
      <c r="L3293" s="62"/>
      <c r="M3293" s="114"/>
      <c r="N3293" s="116"/>
      <c r="O3293" s="57"/>
      <c r="P3293" s="50"/>
      <c r="Q3293" s="34"/>
      <c r="R3293" s="48"/>
      <c r="T3293" s="231" t="str">
        <f t="shared" si="160"/>
        <v/>
      </c>
      <c r="U3293" s="230"/>
      <c r="W3293" s="221" t="str">
        <f t="shared" si="161"/>
        <v/>
      </c>
      <c r="X3293" s="221" t="str">
        <f t="shared" si="162"/>
        <v/>
      </c>
      <c r="AA3293" s="216" t="str">
        <f>IF(ISNUMBER(J3293),IF(OR(F3293&lt;Soll_Ist_Vergleich!$C$4,F3293&gt;Soll_Ist_Vergleich!$C$5,I3293&lt;Soll_Ist_Vergleich!$C$4,I3293&gt;Soll_Ist_Vergleich!$C$5,O3293&lt;Soll_Ist_Vergleich!$C$4,O3293&gt;Soll_Ist_Vergleich!$C$5),"Datum überprüfen",""),"")</f>
        <v/>
      </c>
    </row>
    <row r="3294" spans="1:27" x14ac:dyDescent="0.2">
      <c r="A3294" s="243" t="str">
        <f>IF(ISBLANK(B3294),"",COUNTA(B$10:B3294))</f>
        <v/>
      </c>
      <c r="B3294" s="24"/>
      <c r="C3294" s="48"/>
      <c r="D3294" s="48"/>
      <c r="E3294" s="33"/>
      <c r="F3294" s="35"/>
      <c r="G3294" s="35"/>
      <c r="H3294" s="49"/>
      <c r="I3294" s="35"/>
      <c r="J3294" s="34"/>
      <c r="K3294" s="62"/>
      <c r="L3294" s="62"/>
      <c r="M3294" s="114"/>
      <c r="N3294" s="116"/>
      <c r="O3294" s="57"/>
      <c r="P3294" s="50"/>
      <c r="Q3294" s="34"/>
      <c r="R3294" s="48"/>
      <c r="T3294" s="231" t="str">
        <f t="shared" si="160"/>
        <v/>
      </c>
      <c r="U3294" s="230"/>
      <c r="W3294" s="221" t="str">
        <f t="shared" si="161"/>
        <v/>
      </c>
      <c r="X3294" s="221" t="str">
        <f t="shared" si="162"/>
        <v/>
      </c>
      <c r="AA3294" s="216" t="str">
        <f>IF(ISNUMBER(J3294),IF(OR(F3294&lt;Soll_Ist_Vergleich!$C$4,F3294&gt;Soll_Ist_Vergleich!$C$5,I3294&lt;Soll_Ist_Vergleich!$C$4,I3294&gt;Soll_Ist_Vergleich!$C$5,O3294&lt;Soll_Ist_Vergleich!$C$4,O3294&gt;Soll_Ist_Vergleich!$C$5),"Datum überprüfen",""),"")</f>
        <v/>
      </c>
    </row>
    <row r="3295" spans="1:27" x14ac:dyDescent="0.2">
      <c r="A3295" s="243" t="str">
        <f>IF(ISBLANK(B3295),"",COUNTA(B$10:B3295))</f>
        <v/>
      </c>
      <c r="B3295" s="24"/>
      <c r="C3295" s="48"/>
      <c r="D3295" s="48"/>
      <c r="E3295" s="33"/>
      <c r="F3295" s="35"/>
      <c r="G3295" s="35"/>
      <c r="H3295" s="49"/>
      <c r="I3295" s="35"/>
      <c r="J3295" s="34"/>
      <c r="K3295" s="62"/>
      <c r="L3295" s="62"/>
      <c r="M3295" s="114"/>
      <c r="N3295" s="116"/>
      <c r="O3295" s="57"/>
      <c r="P3295" s="50"/>
      <c r="Q3295" s="34"/>
      <c r="R3295" s="48"/>
      <c r="T3295" s="231" t="str">
        <f t="shared" si="160"/>
        <v/>
      </c>
      <c r="U3295" s="230"/>
      <c r="W3295" s="221" t="str">
        <f t="shared" si="161"/>
        <v/>
      </c>
      <c r="X3295" s="221" t="str">
        <f t="shared" si="162"/>
        <v/>
      </c>
      <c r="AA3295" s="216" t="str">
        <f>IF(ISNUMBER(J3295),IF(OR(F3295&lt;Soll_Ist_Vergleich!$C$4,F3295&gt;Soll_Ist_Vergleich!$C$5,I3295&lt;Soll_Ist_Vergleich!$C$4,I3295&gt;Soll_Ist_Vergleich!$C$5,O3295&lt;Soll_Ist_Vergleich!$C$4,O3295&gt;Soll_Ist_Vergleich!$C$5),"Datum überprüfen",""),"")</f>
        <v/>
      </c>
    </row>
    <row r="3296" spans="1:27" x14ac:dyDescent="0.2">
      <c r="A3296" s="243" t="str">
        <f>IF(ISBLANK(B3296),"",COUNTA(B$10:B3296))</f>
        <v/>
      </c>
      <c r="B3296" s="24"/>
      <c r="C3296" s="48"/>
      <c r="D3296" s="48"/>
      <c r="E3296" s="33"/>
      <c r="F3296" s="35"/>
      <c r="G3296" s="35"/>
      <c r="H3296" s="49"/>
      <c r="I3296" s="35"/>
      <c r="J3296" s="34"/>
      <c r="K3296" s="62"/>
      <c r="L3296" s="62"/>
      <c r="M3296" s="114"/>
      <c r="N3296" s="116"/>
      <c r="O3296" s="57"/>
      <c r="P3296" s="50"/>
      <c r="Q3296" s="34"/>
      <c r="R3296" s="48"/>
      <c r="T3296" s="231" t="str">
        <f t="shared" si="160"/>
        <v/>
      </c>
      <c r="U3296" s="230"/>
      <c r="W3296" s="221" t="str">
        <f t="shared" si="161"/>
        <v/>
      </c>
      <c r="X3296" s="221" t="str">
        <f t="shared" si="162"/>
        <v/>
      </c>
      <c r="AA3296" s="216" t="str">
        <f>IF(ISNUMBER(J3296),IF(OR(F3296&lt;Soll_Ist_Vergleich!$C$4,F3296&gt;Soll_Ist_Vergleich!$C$5,I3296&lt;Soll_Ist_Vergleich!$C$4,I3296&gt;Soll_Ist_Vergleich!$C$5,O3296&lt;Soll_Ist_Vergleich!$C$4,O3296&gt;Soll_Ist_Vergleich!$C$5),"Datum überprüfen",""),"")</f>
        <v/>
      </c>
    </row>
    <row r="3297" spans="1:27" x14ac:dyDescent="0.2">
      <c r="A3297" s="243" t="str">
        <f>IF(ISBLANK(B3297),"",COUNTA(B$10:B3297))</f>
        <v/>
      </c>
      <c r="B3297" s="24"/>
      <c r="C3297" s="48"/>
      <c r="D3297" s="48"/>
      <c r="E3297" s="33"/>
      <c r="F3297" s="35"/>
      <c r="G3297" s="35"/>
      <c r="H3297" s="49"/>
      <c r="I3297" s="35"/>
      <c r="J3297" s="34"/>
      <c r="K3297" s="62"/>
      <c r="L3297" s="62"/>
      <c r="M3297" s="114"/>
      <c r="N3297" s="116"/>
      <c r="O3297" s="57"/>
      <c r="P3297" s="50"/>
      <c r="Q3297" s="34"/>
      <c r="R3297" s="48"/>
      <c r="T3297" s="231" t="str">
        <f t="shared" si="160"/>
        <v/>
      </c>
      <c r="U3297" s="230"/>
      <c r="W3297" s="221" t="str">
        <f t="shared" si="161"/>
        <v/>
      </c>
      <c r="X3297" s="221" t="str">
        <f t="shared" si="162"/>
        <v/>
      </c>
      <c r="AA3297" s="216" t="str">
        <f>IF(ISNUMBER(J3297),IF(OR(F3297&lt;Soll_Ist_Vergleich!$C$4,F3297&gt;Soll_Ist_Vergleich!$C$5,I3297&lt;Soll_Ist_Vergleich!$C$4,I3297&gt;Soll_Ist_Vergleich!$C$5,O3297&lt;Soll_Ist_Vergleich!$C$4,O3297&gt;Soll_Ist_Vergleich!$C$5),"Datum überprüfen",""),"")</f>
        <v/>
      </c>
    </row>
    <row r="3298" spans="1:27" x14ac:dyDescent="0.2">
      <c r="A3298" s="243" t="str">
        <f>IF(ISBLANK(B3298),"",COUNTA(B$10:B3298))</f>
        <v/>
      </c>
      <c r="B3298" s="24"/>
      <c r="C3298" s="48"/>
      <c r="D3298" s="48"/>
      <c r="E3298" s="33"/>
      <c r="F3298" s="35"/>
      <c r="G3298" s="35"/>
      <c r="H3298" s="49"/>
      <c r="I3298" s="35"/>
      <c r="J3298" s="34"/>
      <c r="K3298" s="62"/>
      <c r="L3298" s="62"/>
      <c r="M3298" s="114"/>
      <c r="N3298" s="116"/>
      <c r="O3298" s="57"/>
      <c r="P3298" s="50"/>
      <c r="Q3298" s="34"/>
      <c r="R3298" s="48"/>
      <c r="T3298" s="231" t="str">
        <f t="shared" si="160"/>
        <v/>
      </c>
      <c r="U3298" s="230"/>
      <c r="W3298" s="221" t="str">
        <f t="shared" si="161"/>
        <v/>
      </c>
      <c r="X3298" s="221" t="str">
        <f t="shared" si="162"/>
        <v/>
      </c>
      <c r="AA3298" s="216" t="str">
        <f>IF(ISNUMBER(J3298),IF(OR(F3298&lt;Soll_Ist_Vergleich!$C$4,F3298&gt;Soll_Ist_Vergleich!$C$5,I3298&lt;Soll_Ist_Vergleich!$C$4,I3298&gt;Soll_Ist_Vergleich!$C$5,O3298&lt;Soll_Ist_Vergleich!$C$4,O3298&gt;Soll_Ist_Vergleich!$C$5),"Datum überprüfen",""),"")</f>
        <v/>
      </c>
    </row>
    <row r="3299" spans="1:27" x14ac:dyDescent="0.2">
      <c r="A3299" s="243" t="str">
        <f>IF(ISBLANK(B3299),"",COUNTA(B$10:B3299))</f>
        <v/>
      </c>
      <c r="B3299" s="24"/>
      <c r="C3299" s="48"/>
      <c r="D3299" s="48"/>
      <c r="E3299" s="33"/>
      <c r="F3299" s="35"/>
      <c r="G3299" s="35"/>
      <c r="H3299" s="49"/>
      <c r="I3299" s="35"/>
      <c r="J3299" s="34"/>
      <c r="K3299" s="62"/>
      <c r="L3299" s="62"/>
      <c r="M3299" s="114"/>
      <c r="N3299" s="116"/>
      <c r="O3299" s="57"/>
      <c r="P3299" s="50"/>
      <c r="Q3299" s="34"/>
      <c r="R3299" s="48"/>
      <c r="T3299" s="231" t="str">
        <f t="shared" si="160"/>
        <v/>
      </c>
      <c r="U3299" s="230"/>
      <c r="W3299" s="221" t="str">
        <f t="shared" si="161"/>
        <v/>
      </c>
      <c r="X3299" s="221" t="str">
        <f t="shared" si="162"/>
        <v/>
      </c>
      <c r="AA3299" s="216" t="str">
        <f>IF(ISNUMBER(J3299),IF(OR(F3299&lt;Soll_Ist_Vergleich!$C$4,F3299&gt;Soll_Ist_Vergleich!$C$5,I3299&lt;Soll_Ist_Vergleich!$C$4,I3299&gt;Soll_Ist_Vergleich!$C$5,O3299&lt;Soll_Ist_Vergleich!$C$4,O3299&gt;Soll_Ist_Vergleich!$C$5),"Datum überprüfen",""),"")</f>
        <v/>
      </c>
    </row>
    <row r="3300" spans="1:27" x14ac:dyDescent="0.2">
      <c r="A3300" s="243" t="str">
        <f>IF(ISBLANK(B3300),"",COUNTA(B$10:B3300))</f>
        <v/>
      </c>
      <c r="B3300" s="24"/>
      <c r="C3300" s="48"/>
      <c r="D3300" s="48"/>
      <c r="E3300" s="33"/>
      <c r="F3300" s="35"/>
      <c r="G3300" s="35"/>
      <c r="H3300" s="49"/>
      <c r="I3300" s="35"/>
      <c r="J3300" s="34"/>
      <c r="K3300" s="62"/>
      <c r="L3300" s="62"/>
      <c r="M3300" s="114"/>
      <c r="N3300" s="116"/>
      <c r="O3300" s="57"/>
      <c r="P3300" s="50"/>
      <c r="Q3300" s="34"/>
      <c r="R3300" s="48"/>
      <c r="T3300" s="231" t="str">
        <f t="shared" si="160"/>
        <v/>
      </c>
      <c r="U3300" s="230"/>
      <c r="W3300" s="221" t="str">
        <f t="shared" si="161"/>
        <v/>
      </c>
      <c r="X3300" s="221" t="str">
        <f t="shared" si="162"/>
        <v/>
      </c>
      <c r="AA3300" s="216" t="str">
        <f>IF(ISNUMBER(J3300),IF(OR(F3300&lt;Soll_Ist_Vergleich!$C$4,F3300&gt;Soll_Ist_Vergleich!$C$5,I3300&lt;Soll_Ist_Vergleich!$C$4,I3300&gt;Soll_Ist_Vergleich!$C$5,O3300&lt;Soll_Ist_Vergleich!$C$4,O3300&gt;Soll_Ist_Vergleich!$C$5),"Datum überprüfen",""),"")</f>
        <v/>
      </c>
    </row>
    <row r="3301" spans="1:27" x14ac:dyDescent="0.2">
      <c r="A3301" s="243" t="str">
        <f>IF(ISBLANK(B3301),"",COUNTA(B$10:B3301))</f>
        <v/>
      </c>
      <c r="B3301" s="24"/>
      <c r="C3301" s="48"/>
      <c r="D3301" s="48"/>
      <c r="E3301" s="33"/>
      <c r="F3301" s="35"/>
      <c r="G3301" s="35"/>
      <c r="H3301" s="49"/>
      <c r="I3301" s="35"/>
      <c r="J3301" s="34"/>
      <c r="K3301" s="62"/>
      <c r="L3301" s="62"/>
      <c r="M3301" s="114"/>
      <c r="N3301" s="116"/>
      <c r="O3301" s="57"/>
      <c r="P3301" s="50"/>
      <c r="Q3301" s="34"/>
      <c r="R3301" s="48"/>
      <c r="T3301" s="231" t="str">
        <f t="shared" si="160"/>
        <v/>
      </c>
      <c r="U3301" s="230"/>
      <c r="W3301" s="221" t="str">
        <f t="shared" si="161"/>
        <v/>
      </c>
      <c r="X3301" s="221" t="str">
        <f t="shared" si="162"/>
        <v/>
      </c>
      <c r="AA3301" s="216" t="str">
        <f>IF(ISNUMBER(J3301),IF(OR(F3301&lt;Soll_Ist_Vergleich!$C$4,F3301&gt;Soll_Ist_Vergleich!$C$5,I3301&lt;Soll_Ist_Vergleich!$C$4,I3301&gt;Soll_Ist_Vergleich!$C$5,O3301&lt;Soll_Ist_Vergleich!$C$4,O3301&gt;Soll_Ist_Vergleich!$C$5),"Datum überprüfen",""),"")</f>
        <v/>
      </c>
    </row>
    <row r="3302" spans="1:27" x14ac:dyDescent="0.2">
      <c r="A3302" s="243" t="str">
        <f>IF(ISBLANK(B3302),"",COUNTA(B$10:B3302))</f>
        <v/>
      </c>
      <c r="B3302" s="24"/>
      <c r="C3302" s="48"/>
      <c r="D3302" s="48"/>
      <c r="E3302" s="33"/>
      <c r="F3302" s="35"/>
      <c r="G3302" s="35"/>
      <c r="H3302" s="49"/>
      <c r="I3302" s="35"/>
      <c r="J3302" s="34"/>
      <c r="K3302" s="62"/>
      <c r="L3302" s="62"/>
      <c r="M3302" s="114"/>
      <c r="N3302" s="116"/>
      <c r="O3302" s="57"/>
      <c r="P3302" s="50"/>
      <c r="Q3302" s="34"/>
      <c r="R3302" s="48"/>
      <c r="T3302" s="231" t="str">
        <f t="shared" si="160"/>
        <v/>
      </c>
      <c r="U3302" s="230"/>
      <c r="W3302" s="221" t="str">
        <f t="shared" si="161"/>
        <v/>
      </c>
      <c r="X3302" s="221" t="str">
        <f t="shared" si="162"/>
        <v/>
      </c>
      <c r="AA3302" s="216" t="str">
        <f>IF(ISNUMBER(J3302),IF(OR(F3302&lt;Soll_Ist_Vergleich!$C$4,F3302&gt;Soll_Ist_Vergleich!$C$5,I3302&lt;Soll_Ist_Vergleich!$C$4,I3302&gt;Soll_Ist_Vergleich!$C$5,O3302&lt;Soll_Ist_Vergleich!$C$4,O3302&gt;Soll_Ist_Vergleich!$C$5),"Datum überprüfen",""),"")</f>
        <v/>
      </c>
    </row>
    <row r="3303" spans="1:27" x14ac:dyDescent="0.2">
      <c r="A3303" s="243" t="str">
        <f>IF(ISBLANK(B3303),"",COUNTA(B$10:B3303))</f>
        <v/>
      </c>
      <c r="B3303" s="24"/>
      <c r="C3303" s="48"/>
      <c r="D3303" s="48"/>
      <c r="E3303" s="33"/>
      <c r="F3303" s="35"/>
      <c r="G3303" s="35"/>
      <c r="H3303" s="49"/>
      <c r="I3303" s="35"/>
      <c r="J3303" s="34"/>
      <c r="K3303" s="62"/>
      <c r="L3303" s="62"/>
      <c r="M3303" s="114"/>
      <c r="N3303" s="116"/>
      <c r="O3303" s="57"/>
      <c r="P3303" s="50"/>
      <c r="Q3303" s="34"/>
      <c r="R3303" s="48"/>
      <c r="T3303" s="231" t="str">
        <f t="shared" si="160"/>
        <v/>
      </c>
      <c r="U3303" s="230"/>
      <c r="W3303" s="221" t="str">
        <f t="shared" si="161"/>
        <v/>
      </c>
      <c r="X3303" s="221" t="str">
        <f t="shared" si="162"/>
        <v/>
      </c>
      <c r="AA3303" s="216" t="str">
        <f>IF(ISNUMBER(J3303),IF(OR(F3303&lt;Soll_Ist_Vergleich!$C$4,F3303&gt;Soll_Ist_Vergleich!$C$5,I3303&lt;Soll_Ist_Vergleich!$C$4,I3303&gt;Soll_Ist_Vergleich!$C$5,O3303&lt;Soll_Ist_Vergleich!$C$4,O3303&gt;Soll_Ist_Vergleich!$C$5),"Datum überprüfen",""),"")</f>
        <v/>
      </c>
    </row>
    <row r="3304" spans="1:27" x14ac:dyDescent="0.2">
      <c r="A3304" s="243" t="str">
        <f>IF(ISBLANK(B3304),"",COUNTA(B$10:B3304))</f>
        <v/>
      </c>
      <c r="B3304" s="24"/>
      <c r="C3304" s="48"/>
      <c r="D3304" s="48"/>
      <c r="E3304" s="33"/>
      <c r="F3304" s="35"/>
      <c r="G3304" s="35"/>
      <c r="H3304" s="49"/>
      <c r="I3304" s="35"/>
      <c r="J3304" s="34"/>
      <c r="K3304" s="62"/>
      <c r="L3304" s="62"/>
      <c r="M3304" s="114"/>
      <c r="N3304" s="116"/>
      <c r="O3304" s="57"/>
      <c r="P3304" s="50"/>
      <c r="Q3304" s="34"/>
      <c r="R3304" s="48"/>
      <c r="T3304" s="231" t="str">
        <f t="shared" si="160"/>
        <v/>
      </c>
      <c r="U3304" s="230"/>
      <c r="W3304" s="221" t="str">
        <f t="shared" si="161"/>
        <v/>
      </c>
      <c r="X3304" s="221" t="str">
        <f t="shared" si="162"/>
        <v/>
      </c>
      <c r="AA3304" s="216" t="str">
        <f>IF(ISNUMBER(J3304),IF(OR(F3304&lt;Soll_Ist_Vergleich!$C$4,F3304&gt;Soll_Ist_Vergleich!$C$5,I3304&lt;Soll_Ist_Vergleich!$C$4,I3304&gt;Soll_Ist_Vergleich!$C$5,O3304&lt;Soll_Ist_Vergleich!$C$4,O3304&gt;Soll_Ist_Vergleich!$C$5),"Datum überprüfen",""),"")</f>
        <v/>
      </c>
    </row>
    <row r="3305" spans="1:27" x14ac:dyDescent="0.2">
      <c r="A3305" s="243" t="str">
        <f>IF(ISBLANK(B3305),"",COUNTA(B$10:B3305))</f>
        <v/>
      </c>
      <c r="B3305" s="24"/>
      <c r="C3305" s="48"/>
      <c r="D3305" s="48"/>
      <c r="E3305" s="33"/>
      <c r="F3305" s="35"/>
      <c r="G3305" s="35"/>
      <c r="H3305" s="49"/>
      <c r="I3305" s="35"/>
      <c r="J3305" s="34"/>
      <c r="K3305" s="62"/>
      <c r="L3305" s="62"/>
      <c r="M3305" s="114"/>
      <c r="N3305" s="116"/>
      <c r="O3305" s="57"/>
      <c r="P3305" s="50"/>
      <c r="Q3305" s="34"/>
      <c r="R3305" s="48"/>
      <c r="T3305" s="231" t="str">
        <f t="shared" si="160"/>
        <v/>
      </c>
      <c r="U3305" s="230"/>
      <c r="W3305" s="221" t="str">
        <f t="shared" si="161"/>
        <v/>
      </c>
      <c r="X3305" s="221" t="str">
        <f t="shared" si="162"/>
        <v/>
      </c>
      <c r="AA3305" s="216" t="str">
        <f>IF(ISNUMBER(J3305),IF(OR(F3305&lt;Soll_Ist_Vergleich!$C$4,F3305&gt;Soll_Ist_Vergleich!$C$5,I3305&lt;Soll_Ist_Vergleich!$C$4,I3305&gt;Soll_Ist_Vergleich!$C$5,O3305&lt;Soll_Ist_Vergleich!$C$4,O3305&gt;Soll_Ist_Vergleich!$C$5),"Datum überprüfen",""),"")</f>
        <v/>
      </c>
    </row>
    <row r="3306" spans="1:27" x14ac:dyDescent="0.2">
      <c r="A3306" s="243" t="str">
        <f>IF(ISBLANK(B3306),"",COUNTA(B$10:B3306))</f>
        <v/>
      </c>
      <c r="B3306" s="24"/>
      <c r="C3306" s="48"/>
      <c r="D3306" s="48"/>
      <c r="E3306" s="33"/>
      <c r="F3306" s="35"/>
      <c r="G3306" s="35"/>
      <c r="H3306" s="49"/>
      <c r="I3306" s="35"/>
      <c r="J3306" s="34"/>
      <c r="K3306" s="62"/>
      <c r="L3306" s="62"/>
      <c r="M3306" s="114"/>
      <c r="N3306" s="116"/>
      <c r="O3306" s="57"/>
      <c r="P3306" s="50"/>
      <c r="Q3306" s="34"/>
      <c r="R3306" s="48"/>
      <c r="T3306" s="231" t="str">
        <f t="shared" si="160"/>
        <v/>
      </c>
      <c r="U3306" s="230"/>
      <c r="W3306" s="221" t="str">
        <f t="shared" si="161"/>
        <v/>
      </c>
      <c r="X3306" s="221" t="str">
        <f t="shared" si="162"/>
        <v/>
      </c>
      <c r="AA3306" s="216" t="str">
        <f>IF(ISNUMBER(J3306),IF(OR(F3306&lt;Soll_Ist_Vergleich!$C$4,F3306&gt;Soll_Ist_Vergleich!$C$5,I3306&lt;Soll_Ist_Vergleich!$C$4,I3306&gt;Soll_Ist_Vergleich!$C$5,O3306&lt;Soll_Ist_Vergleich!$C$4,O3306&gt;Soll_Ist_Vergleich!$C$5),"Datum überprüfen",""),"")</f>
        <v/>
      </c>
    </row>
    <row r="3307" spans="1:27" x14ac:dyDescent="0.2">
      <c r="A3307" s="243" t="str">
        <f>IF(ISBLANK(B3307),"",COUNTA(B$10:B3307))</f>
        <v/>
      </c>
      <c r="B3307" s="24"/>
      <c r="C3307" s="48"/>
      <c r="D3307" s="48"/>
      <c r="E3307" s="33"/>
      <c r="F3307" s="35"/>
      <c r="G3307" s="35"/>
      <c r="H3307" s="49"/>
      <c r="I3307" s="35"/>
      <c r="J3307" s="34"/>
      <c r="K3307" s="62"/>
      <c r="L3307" s="62"/>
      <c r="M3307" s="114"/>
      <c r="N3307" s="116"/>
      <c r="O3307" s="57"/>
      <c r="P3307" s="50"/>
      <c r="Q3307" s="34"/>
      <c r="R3307" s="48"/>
      <c r="T3307" s="231" t="str">
        <f t="shared" si="160"/>
        <v/>
      </c>
      <c r="U3307" s="230"/>
      <c r="W3307" s="221" t="str">
        <f t="shared" si="161"/>
        <v/>
      </c>
      <c r="X3307" s="221" t="str">
        <f t="shared" si="162"/>
        <v/>
      </c>
      <c r="AA3307" s="216" t="str">
        <f>IF(ISNUMBER(J3307),IF(OR(F3307&lt;Soll_Ist_Vergleich!$C$4,F3307&gt;Soll_Ist_Vergleich!$C$5,I3307&lt;Soll_Ist_Vergleich!$C$4,I3307&gt;Soll_Ist_Vergleich!$C$5,O3307&lt;Soll_Ist_Vergleich!$C$4,O3307&gt;Soll_Ist_Vergleich!$C$5),"Datum überprüfen",""),"")</f>
        <v/>
      </c>
    </row>
    <row r="3308" spans="1:27" x14ac:dyDescent="0.2">
      <c r="A3308" s="243" t="str">
        <f>IF(ISBLANK(B3308),"",COUNTA(B$10:B3308))</f>
        <v/>
      </c>
      <c r="B3308" s="24"/>
      <c r="C3308" s="48"/>
      <c r="D3308" s="48"/>
      <c r="E3308" s="33"/>
      <c r="F3308" s="35"/>
      <c r="G3308" s="35"/>
      <c r="H3308" s="49"/>
      <c r="I3308" s="35"/>
      <c r="J3308" s="34"/>
      <c r="K3308" s="62"/>
      <c r="L3308" s="62"/>
      <c r="M3308" s="114"/>
      <c r="N3308" s="116"/>
      <c r="O3308" s="57"/>
      <c r="P3308" s="50"/>
      <c r="Q3308" s="34"/>
      <c r="R3308" s="48"/>
      <c r="T3308" s="231" t="str">
        <f t="shared" si="160"/>
        <v/>
      </c>
      <c r="U3308" s="230"/>
      <c r="W3308" s="221" t="str">
        <f t="shared" si="161"/>
        <v/>
      </c>
      <c r="X3308" s="221" t="str">
        <f t="shared" si="162"/>
        <v/>
      </c>
      <c r="AA3308" s="216" t="str">
        <f>IF(ISNUMBER(J3308),IF(OR(F3308&lt;Soll_Ist_Vergleich!$C$4,F3308&gt;Soll_Ist_Vergleich!$C$5,I3308&lt;Soll_Ist_Vergleich!$C$4,I3308&gt;Soll_Ist_Vergleich!$C$5,O3308&lt;Soll_Ist_Vergleich!$C$4,O3308&gt;Soll_Ist_Vergleich!$C$5),"Datum überprüfen",""),"")</f>
        <v/>
      </c>
    </row>
    <row r="3309" spans="1:27" x14ac:dyDescent="0.2">
      <c r="A3309" s="243" t="str">
        <f>IF(ISBLANK(B3309),"",COUNTA(B$10:B3309))</f>
        <v/>
      </c>
      <c r="B3309" s="24"/>
      <c r="C3309" s="48"/>
      <c r="D3309" s="48"/>
      <c r="E3309" s="33"/>
      <c r="F3309" s="35"/>
      <c r="G3309" s="35"/>
      <c r="H3309" s="49"/>
      <c r="I3309" s="35"/>
      <c r="J3309" s="34"/>
      <c r="K3309" s="62"/>
      <c r="L3309" s="62"/>
      <c r="M3309" s="114"/>
      <c r="N3309" s="116"/>
      <c r="O3309" s="57"/>
      <c r="P3309" s="50"/>
      <c r="Q3309" s="34"/>
      <c r="R3309" s="48"/>
      <c r="T3309" s="231" t="str">
        <f t="shared" si="160"/>
        <v/>
      </c>
      <c r="U3309" s="230"/>
      <c r="W3309" s="221" t="str">
        <f t="shared" si="161"/>
        <v/>
      </c>
      <c r="X3309" s="221" t="str">
        <f t="shared" si="162"/>
        <v/>
      </c>
      <c r="AA3309" s="216" t="str">
        <f>IF(ISNUMBER(J3309),IF(OR(F3309&lt;Soll_Ist_Vergleich!$C$4,F3309&gt;Soll_Ist_Vergleich!$C$5,I3309&lt;Soll_Ist_Vergleich!$C$4,I3309&gt;Soll_Ist_Vergleich!$C$5,O3309&lt;Soll_Ist_Vergleich!$C$4,O3309&gt;Soll_Ist_Vergleich!$C$5),"Datum überprüfen",""),"")</f>
        <v/>
      </c>
    </row>
    <row r="3310" spans="1:27" x14ac:dyDescent="0.2">
      <c r="A3310" s="243" t="str">
        <f>IF(ISBLANK(B3310),"",COUNTA(B$10:B3310))</f>
        <v/>
      </c>
      <c r="B3310" s="24"/>
      <c r="C3310" s="48"/>
      <c r="D3310" s="48"/>
      <c r="E3310" s="33"/>
      <c r="F3310" s="35"/>
      <c r="G3310" s="35"/>
      <c r="H3310" s="49"/>
      <c r="I3310" s="35"/>
      <c r="J3310" s="34"/>
      <c r="K3310" s="62"/>
      <c r="L3310" s="62"/>
      <c r="M3310" s="114"/>
      <c r="N3310" s="116"/>
      <c r="O3310" s="57"/>
      <c r="P3310" s="50"/>
      <c r="Q3310" s="34"/>
      <c r="R3310" s="48"/>
      <c r="T3310" s="231" t="str">
        <f t="shared" si="160"/>
        <v/>
      </c>
      <c r="U3310" s="230"/>
      <c r="W3310" s="221" t="str">
        <f t="shared" si="161"/>
        <v/>
      </c>
      <c r="X3310" s="221" t="str">
        <f t="shared" si="162"/>
        <v/>
      </c>
      <c r="AA3310" s="216" t="str">
        <f>IF(ISNUMBER(J3310),IF(OR(F3310&lt;Soll_Ist_Vergleich!$C$4,F3310&gt;Soll_Ist_Vergleich!$C$5,I3310&lt;Soll_Ist_Vergleich!$C$4,I3310&gt;Soll_Ist_Vergleich!$C$5,O3310&lt;Soll_Ist_Vergleich!$C$4,O3310&gt;Soll_Ist_Vergleich!$C$5),"Datum überprüfen",""),"")</f>
        <v/>
      </c>
    </row>
    <row r="3311" spans="1:27" x14ac:dyDescent="0.2">
      <c r="A3311" s="243" t="str">
        <f>IF(ISBLANK(B3311),"",COUNTA(B$10:B3311))</f>
        <v/>
      </c>
      <c r="B3311" s="24"/>
      <c r="C3311" s="48"/>
      <c r="D3311" s="48"/>
      <c r="E3311" s="33"/>
      <c r="F3311" s="35"/>
      <c r="G3311" s="35"/>
      <c r="H3311" s="49"/>
      <c r="I3311" s="35"/>
      <c r="J3311" s="34"/>
      <c r="K3311" s="62"/>
      <c r="L3311" s="62"/>
      <c r="M3311" s="114"/>
      <c r="N3311" s="116"/>
      <c r="O3311" s="57"/>
      <c r="P3311" s="50"/>
      <c r="Q3311" s="34"/>
      <c r="R3311" s="48"/>
      <c r="T3311" s="231" t="str">
        <f t="shared" si="160"/>
        <v/>
      </c>
      <c r="U3311" s="230"/>
      <c r="W3311" s="221" t="str">
        <f t="shared" si="161"/>
        <v/>
      </c>
      <c r="X3311" s="221" t="str">
        <f t="shared" si="162"/>
        <v/>
      </c>
      <c r="AA3311" s="216" t="str">
        <f>IF(ISNUMBER(J3311),IF(OR(F3311&lt;Soll_Ist_Vergleich!$C$4,F3311&gt;Soll_Ist_Vergleich!$C$5,I3311&lt;Soll_Ist_Vergleich!$C$4,I3311&gt;Soll_Ist_Vergleich!$C$5,O3311&lt;Soll_Ist_Vergleich!$C$4,O3311&gt;Soll_Ist_Vergleich!$C$5),"Datum überprüfen",""),"")</f>
        <v/>
      </c>
    </row>
    <row r="3312" spans="1:27" x14ac:dyDescent="0.2">
      <c r="A3312" s="243" t="str">
        <f>IF(ISBLANK(B3312),"",COUNTA(B$10:B3312))</f>
        <v/>
      </c>
      <c r="B3312" s="24"/>
      <c r="C3312" s="48"/>
      <c r="D3312" s="48"/>
      <c r="E3312" s="33"/>
      <c r="F3312" s="35"/>
      <c r="G3312" s="35"/>
      <c r="H3312" s="49"/>
      <c r="I3312" s="35"/>
      <c r="J3312" s="34"/>
      <c r="K3312" s="62"/>
      <c r="L3312" s="62"/>
      <c r="M3312" s="114"/>
      <c r="N3312" s="116"/>
      <c r="O3312" s="57"/>
      <c r="P3312" s="50"/>
      <c r="Q3312" s="34"/>
      <c r="R3312" s="48"/>
      <c r="T3312" s="231" t="str">
        <f t="shared" si="160"/>
        <v/>
      </c>
      <c r="U3312" s="230"/>
      <c r="W3312" s="221" t="str">
        <f t="shared" si="161"/>
        <v/>
      </c>
      <c r="X3312" s="221" t="str">
        <f t="shared" si="162"/>
        <v/>
      </c>
      <c r="AA3312" s="216" t="str">
        <f>IF(ISNUMBER(J3312),IF(OR(F3312&lt;Soll_Ist_Vergleich!$C$4,F3312&gt;Soll_Ist_Vergleich!$C$5,I3312&lt;Soll_Ist_Vergleich!$C$4,I3312&gt;Soll_Ist_Vergleich!$C$5,O3312&lt;Soll_Ist_Vergleich!$C$4,O3312&gt;Soll_Ist_Vergleich!$C$5),"Datum überprüfen",""),"")</f>
        <v/>
      </c>
    </row>
    <row r="3313" spans="1:27" x14ac:dyDescent="0.2">
      <c r="A3313" s="243" t="str">
        <f>IF(ISBLANK(B3313),"",COUNTA(B$10:B3313))</f>
        <v/>
      </c>
      <c r="B3313" s="24"/>
      <c r="C3313" s="48"/>
      <c r="D3313" s="48"/>
      <c r="E3313" s="33"/>
      <c r="F3313" s="35"/>
      <c r="G3313" s="35"/>
      <c r="H3313" s="49"/>
      <c r="I3313" s="35"/>
      <c r="J3313" s="34"/>
      <c r="K3313" s="62"/>
      <c r="L3313" s="62"/>
      <c r="M3313" s="114"/>
      <c r="N3313" s="116"/>
      <c r="O3313" s="57"/>
      <c r="P3313" s="50"/>
      <c r="Q3313" s="34"/>
      <c r="R3313" s="48"/>
      <c r="T3313" s="231" t="str">
        <f t="shared" si="160"/>
        <v/>
      </c>
      <c r="U3313" s="230"/>
      <c r="W3313" s="221" t="str">
        <f t="shared" si="161"/>
        <v/>
      </c>
      <c r="X3313" s="221" t="str">
        <f t="shared" si="162"/>
        <v/>
      </c>
      <c r="AA3313" s="216" t="str">
        <f>IF(ISNUMBER(J3313),IF(OR(F3313&lt;Soll_Ist_Vergleich!$C$4,F3313&gt;Soll_Ist_Vergleich!$C$5,I3313&lt;Soll_Ist_Vergleich!$C$4,I3313&gt;Soll_Ist_Vergleich!$C$5,O3313&lt;Soll_Ist_Vergleich!$C$4,O3313&gt;Soll_Ist_Vergleich!$C$5),"Datum überprüfen",""),"")</f>
        <v/>
      </c>
    </row>
    <row r="3314" spans="1:27" x14ac:dyDescent="0.2">
      <c r="A3314" s="243" t="str">
        <f>IF(ISBLANK(B3314),"",COUNTA(B$10:B3314))</f>
        <v/>
      </c>
      <c r="B3314" s="24"/>
      <c r="C3314" s="48"/>
      <c r="D3314" s="48"/>
      <c r="E3314" s="33"/>
      <c r="F3314" s="35"/>
      <c r="G3314" s="35"/>
      <c r="H3314" s="49"/>
      <c r="I3314" s="35"/>
      <c r="J3314" s="34"/>
      <c r="K3314" s="62"/>
      <c r="L3314" s="62"/>
      <c r="M3314" s="114"/>
      <c r="N3314" s="116"/>
      <c r="O3314" s="57"/>
      <c r="P3314" s="50"/>
      <c r="Q3314" s="34"/>
      <c r="R3314" s="48"/>
      <c r="T3314" s="231" t="str">
        <f t="shared" si="160"/>
        <v/>
      </c>
      <c r="U3314" s="230"/>
      <c r="W3314" s="221" t="str">
        <f t="shared" si="161"/>
        <v/>
      </c>
      <c r="X3314" s="221" t="str">
        <f t="shared" si="162"/>
        <v/>
      </c>
      <c r="AA3314" s="216" t="str">
        <f>IF(ISNUMBER(J3314),IF(OR(F3314&lt;Soll_Ist_Vergleich!$C$4,F3314&gt;Soll_Ist_Vergleich!$C$5,I3314&lt;Soll_Ist_Vergleich!$C$4,I3314&gt;Soll_Ist_Vergleich!$C$5,O3314&lt;Soll_Ist_Vergleich!$C$4,O3314&gt;Soll_Ist_Vergleich!$C$5),"Datum überprüfen",""),"")</f>
        <v/>
      </c>
    </row>
    <row r="3315" spans="1:27" x14ac:dyDescent="0.2">
      <c r="A3315" s="243" t="str">
        <f>IF(ISBLANK(B3315),"",COUNTA(B$10:B3315))</f>
        <v/>
      </c>
      <c r="B3315" s="24"/>
      <c r="C3315" s="48"/>
      <c r="D3315" s="48"/>
      <c r="E3315" s="33"/>
      <c r="F3315" s="35"/>
      <c r="G3315" s="35"/>
      <c r="H3315" s="49"/>
      <c r="I3315" s="35"/>
      <c r="J3315" s="34"/>
      <c r="K3315" s="62"/>
      <c r="L3315" s="62"/>
      <c r="M3315" s="114"/>
      <c r="N3315" s="116"/>
      <c r="O3315" s="57"/>
      <c r="P3315" s="50"/>
      <c r="Q3315" s="34"/>
      <c r="R3315" s="48"/>
      <c r="T3315" s="231" t="str">
        <f t="shared" si="160"/>
        <v/>
      </c>
      <c r="U3315" s="230"/>
      <c r="W3315" s="221" t="str">
        <f t="shared" si="161"/>
        <v/>
      </c>
      <c r="X3315" s="221" t="str">
        <f t="shared" si="162"/>
        <v/>
      </c>
      <c r="AA3315" s="216" t="str">
        <f>IF(ISNUMBER(J3315),IF(OR(F3315&lt;Soll_Ist_Vergleich!$C$4,F3315&gt;Soll_Ist_Vergleich!$C$5,I3315&lt;Soll_Ist_Vergleich!$C$4,I3315&gt;Soll_Ist_Vergleich!$C$5,O3315&lt;Soll_Ist_Vergleich!$C$4,O3315&gt;Soll_Ist_Vergleich!$C$5),"Datum überprüfen",""),"")</f>
        <v/>
      </c>
    </row>
    <row r="3316" spans="1:27" x14ac:dyDescent="0.2">
      <c r="A3316" s="243" t="str">
        <f>IF(ISBLANK(B3316),"",COUNTA(B$10:B3316))</f>
        <v/>
      </c>
      <c r="B3316" s="24"/>
      <c r="C3316" s="48"/>
      <c r="D3316" s="48"/>
      <c r="E3316" s="33"/>
      <c r="F3316" s="35"/>
      <c r="G3316" s="35"/>
      <c r="H3316" s="49"/>
      <c r="I3316" s="35"/>
      <c r="J3316" s="34"/>
      <c r="K3316" s="62"/>
      <c r="L3316" s="62"/>
      <c r="M3316" s="114"/>
      <c r="N3316" s="116"/>
      <c r="O3316" s="57"/>
      <c r="P3316" s="50"/>
      <c r="Q3316" s="34"/>
      <c r="R3316" s="48"/>
      <c r="T3316" s="231" t="str">
        <f t="shared" si="160"/>
        <v/>
      </c>
      <c r="U3316" s="230"/>
      <c r="W3316" s="221" t="str">
        <f t="shared" si="161"/>
        <v/>
      </c>
      <c r="X3316" s="221" t="str">
        <f t="shared" si="162"/>
        <v/>
      </c>
      <c r="AA3316" s="216" t="str">
        <f>IF(ISNUMBER(J3316),IF(OR(F3316&lt;Soll_Ist_Vergleich!$C$4,F3316&gt;Soll_Ist_Vergleich!$C$5,I3316&lt;Soll_Ist_Vergleich!$C$4,I3316&gt;Soll_Ist_Vergleich!$C$5,O3316&lt;Soll_Ist_Vergleich!$C$4,O3316&gt;Soll_Ist_Vergleich!$C$5),"Datum überprüfen",""),"")</f>
        <v/>
      </c>
    </row>
    <row r="3317" spans="1:27" x14ac:dyDescent="0.2">
      <c r="A3317" s="243" t="str">
        <f>IF(ISBLANK(B3317),"",COUNTA(B$10:B3317))</f>
        <v/>
      </c>
      <c r="B3317" s="24"/>
      <c r="C3317" s="48"/>
      <c r="D3317" s="48"/>
      <c r="E3317" s="33"/>
      <c r="F3317" s="35"/>
      <c r="G3317" s="35"/>
      <c r="H3317" s="49"/>
      <c r="I3317" s="35"/>
      <c r="J3317" s="34"/>
      <c r="K3317" s="62"/>
      <c r="L3317" s="62"/>
      <c r="M3317" s="114"/>
      <c r="N3317" s="116"/>
      <c r="O3317" s="57"/>
      <c r="P3317" s="50"/>
      <c r="Q3317" s="34"/>
      <c r="R3317" s="48"/>
      <c r="T3317" s="231" t="str">
        <f t="shared" si="160"/>
        <v/>
      </c>
      <c r="U3317" s="230"/>
      <c r="W3317" s="221" t="str">
        <f t="shared" si="161"/>
        <v/>
      </c>
      <c r="X3317" s="221" t="str">
        <f t="shared" si="162"/>
        <v/>
      </c>
      <c r="AA3317" s="216" t="str">
        <f>IF(ISNUMBER(J3317),IF(OR(F3317&lt;Soll_Ist_Vergleich!$C$4,F3317&gt;Soll_Ist_Vergleich!$C$5,I3317&lt;Soll_Ist_Vergleich!$C$4,I3317&gt;Soll_Ist_Vergleich!$C$5,O3317&lt;Soll_Ist_Vergleich!$C$4,O3317&gt;Soll_Ist_Vergleich!$C$5),"Datum überprüfen",""),"")</f>
        <v/>
      </c>
    </row>
    <row r="3318" spans="1:27" x14ac:dyDescent="0.2">
      <c r="A3318" s="243" t="str">
        <f>IF(ISBLANK(B3318),"",COUNTA(B$10:B3318))</f>
        <v/>
      </c>
      <c r="B3318" s="24"/>
      <c r="C3318" s="48"/>
      <c r="D3318" s="48"/>
      <c r="E3318" s="33"/>
      <c r="F3318" s="35"/>
      <c r="G3318" s="35"/>
      <c r="H3318" s="49"/>
      <c r="I3318" s="35"/>
      <c r="J3318" s="34"/>
      <c r="K3318" s="62"/>
      <c r="L3318" s="62"/>
      <c r="M3318" s="114"/>
      <c r="N3318" s="116"/>
      <c r="O3318" s="57"/>
      <c r="P3318" s="50"/>
      <c r="Q3318" s="34"/>
      <c r="R3318" s="48"/>
      <c r="T3318" s="231" t="str">
        <f t="shared" si="160"/>
        <v/>
      </c>
      <c r="U3318" s="230"/>
      <c r="W3318" s="221" t="str">
        <f t="shared" si="161"/>
        <v/>
      </c>
      <c r="X3318" s="221" t="str">
        <f t="shared" si="162"/>
        <v/>
      </c>
      <c r="AA3318" s="216" t="str">
        <f>IF(ISNUMBER(J3318),IF(OR(F3318&lt;Soll_Ist_Vergleich!$C$4,F3318&gt;Soll_Ist_Vergleich!$C$5,I3318&lt;Soll_Ist_Vergleich!$C$4,I3318&gt;Soll_Ist_Vergleich!$C$5,O3318&lt;Soll_Ist_Vergleich!$C$4,O3318&gt;Soll_Ist_Vergleich!$C$5),"Datum überprüfen",""),"")</f>
        <v/>
      </c>
    </row>
    <row r="3319" spans="1:27" x14ac:dyDescent="0.2">
      <c r="A3319" s="243" t="str">
        <f>IF(ISBLANK(B3319),"",COUNTA(B$10:B3319))</f>
        <v/>
      </c>
      <c r="B3319" s="24"/>
      <c r="C3319" s="48"/>
      <c r="D3319" s="48"/>
      <c r="E3319" s="33"/>
      <c r="F3319" s="35"/>
      <c r="G3319" s="35"/>
      <c r="H3319" s="49"/>
      <c r="I3319" s="35"/>
      <c r="J3319" s="34"/>
      <c r="K3319" s="62"/>
      <c r="L3319" s="62"/>
      <c r="M3319" s="114"/>
      <c r="N3319" s="116"/>
      <c r="O3319" s="57"/>
      <c r="P3319" s="50"/>
      <c r="Q3319" s="34"/>
      <c r="R3319" s="48"/>
      <c r="T3319" s="231" t="str">
        <f t="shared" si="160"/>
        <v/>
      </c>
      <c r="U3319" s="230"/>
      <c r="W3319" s="221" t="str">
        <f t="shared" si="161"/>
        <v/>
      </c>
      <c r="X3319" s="221" t="str">
        <f t="shared" si="162"/>
        <v/>
      </c>
      <c r="AA3319" s="216" t="str">
        <f>IF(ISNUMBER(J3319),IF(OR(F3319&lt;Soll_Ist_Vergleich!$C$4,F3319&gt;Soll_Ist_Vergleich!$C$5,I3319&lt;Soll_Ist_Vergleich!$C$4,I3319&gt;Soll_Ist_Vergleich!$C$5,O3319&lt;Soll_Ist_Vergleich!$C$4,O3319&gt;Soll_Ist_Vergleich!$C$5),"Datum überprüfen",""),"")</f>
        <v/>
      </c>
    </row>
    <row r="3320" spans="1:27" x14ac:dyDescent="0.2">
      <c r="A3320" s="243" t="str">
        <f>IF(ISBLANK(B3320),"",COUNTA(B$10:B3320))</f>
        <v/>
      </c>
      <c r="B3320" s="24"/>
      <c r="C3320" s="48"/>
      <c r="D3320" s="48"/>
      <c r="E3320" s="33"/>
      <c r="F3320" s="35"/>
      <c r="G3320" s="35"/>
      <c r="H3320" s="49"/>
      <c r="I3320" s="35"/>
      <c r="J3320" s="34"/>
      <c r="K3320" s="62"/>
      <c r="L3320" s="62"/>
      <c r="M3320" s="114"/>
      <c r="N3320" s="116"/>
      <c r="O3320" s="57"/>
      <c r="P3320" s="50"/>
      <c r="Q3320" s="34"/>
      <c r="R3320" s="48"/>
      <c r="T3320" s="231" t="str">
        <f t="shared" si="160"/>
        <v/>
      </c>
      <c r="U3320" s="230"/>
      <c r="W3320" s="221" t="str">
        <f t="shared" si="161"/>
        <v/>
      </c>
      <c r="X3320" s="221" t="str">
        <f t="shared" si="162"/>
        <v/>
      </c>
      <c r="AA3320" s="216" t="str">
        <f>IF(ISNUMBER(J3320),IF(OR(F3320&lt;Soll_Ist_Vergleich!$C$4,F3320&gt;Soll_Ist_Vergleich!$C$5,I3320&lt;Soll_Ist_Vergleich!$C$4,I3320&gt;Soll_Ist_Vergleich!$C$5,O3320&lt;Soll_Ist_Vergleich!$C$4,O3320&gt;Soll_Ist_Vergleich!$C$5),"Datum überprüfen",""),"")</f>
        <v/>
      </c>
    </row>
    <row r="3321" spans="1:27" x14ac:dyDescent="0.2">
      <c r="A3321" s="243" t="str">
        <f>IF(ISBLANK(B3321),"",COUNTA(B$10:B3321))</f>
        <v/>
      </c>
      <c r="B3321" s="24"/>
      <c r="C3321" s="48"/>
      <c r="D3321" s="48"/>
      <c r="E3321" s="33"/>
      <c r="F3321" s="35"/>
      <c r="G3321" s="35"/>
      <c r="H3321" s="49"/>
      <c r="I3321" s="35"/>
      <c r="J3321" s="34"/>
      <c r="K3321" s="62"/>
      <c r="L3321" s="62"/>
      <c r="M3321" s="114"/>
      <c r="N3321" s="116"/>
      <c r="O3321" s="57"/>
      <c r="P3321" s="50"/>
      <c r="Q3321" s="34"/>
      <c r="R3321" s="48"/>
      <c r="T3321" s="231" t="str">
        <f t="shared" si="160"/>
        <v/>
      </c>
      <c r="U3321" s="230"/>
      <c r="W3321" s="221" t="str">
        <f t="shared" si="161"/>
        <v/>
      </c>
      <c r="X3321" s="221" t="str">
        <f t="shared" si="162"/>
        <v/>
      </c>
      <c r="AA3321" s="216" t="str">
        <f>IF(ISNUMBER(J3321),IF(OR(F3321&lt;Soll_Ist_Vergleich!$C$4,F3321&gt;Soll_Ist_Vergleich!$C$5,I3321&lt;Soll_Ist_Vergleich!$C$4,I3321&gt;Soll_Ist_Vergleich!$C$5,O3321&lt;Soll_Ist_Vergleich!$C$4,O3321&gt;Soll_Ist_Vergleich!$C$5),"Datum überprüfen",""),"")</f>
        <v/>
      </c>
    </row>
    <row r="3322" spans="1:27" x14ac:dyDescent="0.2">
      <c r="A3322" s="243" t="str">
        <f>IF(ISBLANK(B3322),"",COUNTA(B$10:B3322))</f>
        <v/>
      </c>
      <c r="B3322" s="24"/>
      <c r="C3322" s="48"/>
      <c r="D3322" s="48"/>
      <c r="E3322" s="33"/>
      <c r="F3322" s="35"/>
      <c r="G3322" s="35"/>
      <c r="H3322" s="49"/>
      <c r="I3322" s="35"/>
      <c r="J3322" s="34"/>
      <c r="K3322" s="62"/>
      <c r="L3322" s="62"/>
      <c r="M3322" s="114"/>
      <c r="N3322" s="116"/>
      <c r="O3322" s="57"/>
      <c r="P3322" s="50"/>
      <c r="Q3322" s="34"/>
      <c r="R3322" s="48"/>
      <c r="T3322" s="231" t="str">
        <f t="shared" ref="T3322:T3385" si="163">IF(ISNUMBER(Q3322),Q3322-S3322,"")</f>
        <v/>
      </c>
      <c r="U3322" s="230"/>
      <c r="W3322" s="221" t="str">
        <f t="shared" ref="W3322:W3385" si="164">IF(ISNUMBER(J3322),ROUND(J3322/(1+L3322/100)*(1-K3322/100),2),"")</f>
        <v/>
      </c>
      <c r="X3322" s="221" t="str">
        <f t="shared" ref="X3322:X3385" si="165">IF(ISNUMBER(J3322),ROUND(J3322/(1+L3322/100),2),"")</f>
        <v/>
      </c>
      <c r="AA3322" s="216" t="str">
        <f>IF(ISNUMBER(J3322),IF(OR(F3322&lt;Soll_Ist_Vergleich!$C$4,F3322&gt;Soll_Ist_Vergleich!$C$5,I3322&lt;Soll_Ist_Vergleich!$C$4,I3322&gt;Soll_Ist_Vergleich!$C$5,O3322&lt;Soll_Ist_Vergleich!$C$4,O3322&gt;Soll_Ist_Vergleich!$C$5),"Datum überprüfen",""),"")</f>
        <v/>
      </c>
    </row>
    <row r="3323" spans="1:27" x14ac:dyDescent="0.2">
      <c r="A3323" s="243" t="str">
        <f>IF(ISBLANK(B3323),"",COUNTA(B$10:B3323))</f>
        <v/>
      </c>
      <c r="B3323" s="24"/>
      <c r="C3323" s="48"/>
      <c r="D3323" s="48"/>
      <c r="E3323" s="33"/>
      <c r="F3323" s="35"/>
      <c r="G3323" s="35"/>
      <c r="H3323" s="49"/>
      <c r="I3323" s="35"/>
      <c r="J3323" s="34"/>
      <c r="K3323" s="62"/>
      <c r="L3323" s="62"/>
      <c r="M3323" s="114"/>
      <c r="N3323" s="116"/>
      <c r="O3323" s="57"/>
      <c r="P3323" s="50"/>
      <c r="Q3323" s="34"/>
      <c r="R3323" s="48"/>
      <c r="T3323" s="231" t="str">
        <f t="shared" si="163"/>
        <v/>
      </c>
      <c r="U3323" s="230"/>
      <c r="W3323" s="221" t="str">
        <f t="shared" si="164"/>
        <v/>
      </c>
      <c r="X3323" s="221" t="str">
        <f t="shared" si="165"/>
        <v/>
      </c>
      <c r="AA3323" s="216" t="str">
        <f>IF(ISNUMBER(J3323),IF(OR(F3323&lt;Soll_Ist_Vergleich!$C$4,F3323&gt;Soll_Ist_Vergleich!$C$5,I3323&lt;Soll_Ist_Vergleich!$C$4,I3323&gt;Soll_Ist_Vergleich!$C$5,O3323&lt;Soll_Ist_Vergleich!$C$4,O3323&gt;Soll_Ist_Vergleich!$C$5),"Datum überprüfen",""),"")</f>
        <v/>
      </c>
    </row>
    <row r="3324" spans="1:27" x14ac:dyDescent="0.2">
      <c r="A3324" s="243" t="str">
        <f>IF(ISBLANK(B3324),"",COUNTA(B$10:B3324))</f>
        <v/>
      </c>
      <c r="B3324" s="24"/>
      <c r="C3324" s="48"/>
      <c r="D3324" s="48"/>
      <c r="E3324" s="33"/>
      <c r="F3324" s="35"/>
      <c r="G3324" s="35"/>
      <c r="H3324" s="49"/>
      <c r="I3324" s="35"/>
      <c r="J3324" s="34"/>
      <c r="K3324" s="62"/>
      <c r="L3324" s="62"/>
      <c r="M3324" s="114"/>
      <c r="N3324" s="116"/>
      <c r="O3324" s="57"/>
      <c r="P3324" s="50"/>
      <c r="Q3324" s="34"/>
      <c r="R3324" s="48"/>
      <c r="T3324" s="231" t="str">
        <f t="shared" si="163"/>
        <v/>
      </c>
      <c r="U3324" s="230"/>
      <c r="W3324" s="221" t="str">
        <f t="shared" si="164"/>
        <v/>
      </c>
      <c r="X3324" s="221" t="str">
        <f t="shared" si="165"/>
        <v/>
      </c>
      <c r="AA3324" s="216" t="str">
        <f>IF(ISNUMBER(J3324),IF(OR(F3324&lt;Soll_Ist_Vergleich!$C$4,F3324&gt;Soll_Ist_Vergleich!$C$5,I3324&lt;Soll_Ist_Vergleich!$C$4,I3324&gt;Soll_Ist_Vergleich!$C$5,O3324&lt;Soll_Ist_Vergleich!$C$4,O3324&gt;Soll_Ist_Vergleich!$C$5),"Datum überprüfen",""),"")</f>
        <v/>
      </c>
    </row>
    <row r="3325" spans="1:27" x14ac:dyDescent="0.2">
      <c r="A3325" s="243" t="str">
        <f>IF(ISBLANK(B3325),"",COUNTA(B$10:B3325))</f>
        <v/>
      </c>
      <c r="B3325" s="24"/>
      <c r="C3325" s="48"/>
      <c r="D3325" s="48"/>
      <c r="E3325" s="33"/>
      <c r="F3325" s="35"/>
      <c r="G3325" s="35"/>
      <c r="H3325" s="49"/>
      <c r="I3325" s="35"/>
      <c r="J3325" s="34"/>
      <c r="K3325" s="62"/>
      <c r="L3325" s="62"/>
      <c r="M3325" s="114"/>
      <c r="N3325" s="116"/>
      <c r="O3325" s="57"/>
      <c r="P3325" s="50"/>
      <c r="Q3325" s="34"/>
      <c r="R3325" s="48"/>
      <c r="T3325" s="231" t="str">
        <f t="shared" si="163"/>
        <v/>
      </c>
      <c r="U3325" s="230"/>
      <c r="W3325" s="221" t="str">
        <f t="shared" si="164"/>
        <v/>
      </c>
      <c r="X3325" s="221" t="str">
        <f t="shared" si="165"/>
        <v/>
      </c>
      <c r="AA3325" s="216" t="str">
        <f>IF(ISNUMBER(J3325),IF(OR(F3325&lt;Soll_Ist_Vergleich!$C$4,F3325&gt;Soll_Ist_Vergleich!$C$5,I3325&lt;Soll_Ist_Vergleich!$C$4,I3325&gt;Soll_Ist_Vergleich!$C$5,O3325&lt;Soll_Ist_Vergleich!$C$4,O3325&gt;Soll_Ist_Vergleich!$C$5),"Datum überprüfen",""),"")</f>
        <v/>
      </c>
    </row>
    <row r="3326" spans="1:27" x14ac:dyDescent="0.2">
      <c r="A3326" s="243" t="str">
        <f>IF(ISBLANK(B3326),"",COUNTA(B$10:B3326))</f>
        <v/>
      </c>
      <c r="B3326" s="24"/>
      <c r="C3326" s="48"/>
      <c r="D3326" s="48"/>
      <c r="E3326" s="33"/>
      <c r="F3326" s="35"/>
      <c r="G3326" s="35"/>
      <c r="H3326" s="49"/>
      <c r="I3326" s="35"/>
      <c r="J3326" s="34"/>
      <c r="K3326" s="62"/>
      <c r="L3326" s="62"/>
      <c r="M3326" s="114"/>
      <c r="N3326" s="116"/>
      <c r="O3326" s="57"/>
      <c r="P3326" s="50"/>
      <c r="Q3326" s="34"/>
      <c r="R3326" s="48"/>
      <c r="T3326" s="231" t="str">
        <f t="shared" si="163"/>
        <v/>
      </c>
      <c r="U3326" s="230"/>
      <c r="W3326" s="221" t="str">
        <f t="shared" si="164"/>
        <v/>
      </c>
      <c r="X3326" s="221" t="str">
        <f t="shared" si="165"/>
        <v/>
      </c>
      <c r="AA3326" s="216" t="str">
        <f>IF(ISNUMBER(J3326),IF(OR(F3326&lt;Soll_Ist_Vergleich!$C$4,F3326&gt;Soll_Ist_Vergleich!$C$5,I3326&lt;Soll_Ist_Vergleich!$C$4,I3326&gt;Soll_Ist_Vergleich!$C$5,O3326&lt;Soll_Ist_Vergleich!$C$4,O3326&gt;Soll_Ist_Vergleich!$C$5),"Datum überprüfen",""),"")</f>
        <v/>
      </c>
    </row>
    <row r="3327" spans="1:27" x14ac:dyDescent="0.2">
      <c r="A3327" s="243" t="str">
        <f>IF(ISBLANK(B3327),"",COUNTA(B$10:B3327))</f>
        <v/>
      </c>
      <c r="B3327" s="24"/>
      <c r="C3327" s="48"/>
      <c r="D3327" s="48"/>
      <c r="E3327" s="33"/>
      <c r="F3327" s="35"/>
      <c r="G3327" s="35"/>
      <c r="H3327" s="49"/>
      <c r="I3327" s="35"/>
      <c r="J3327" s="34"/>
      <c r="K3327" s="62"/>
      <c r="L3327" s="62"/>
      <c r="M3327" s="114"/>
      <c r="N3327" s="116"/>
      <c r="O3327" s="57"/>
      <c r="P3327" s="50"/>
      <c r="Q3327" s="34"/>
      <c r="R3327" s="48"/>
      <c r="T3327" s="231" t="str">
        <f t="shared" si="163"/>
        <v/>
      </c>
      <c r="U3327" s="230"/>
      <c r="W3327" s="221" t="str">
        <f t="shared" si="164"/>
        <v/>
      </c>
      <c r="X3327" s="221" t="str">
        <f t="shared" si="165"/>
        <v/>
      </c>
      <c r="AA3327" s="216" t="str">
        <f>IF(ISNUMBER(J3327),IF(OR(F3327&lt;Soll_Ist_Vergleich!$C$4,F3327&gt;Soll_Ist_Vergleich!$C$5,I3327&lt;Soll_Ist_Vergleich!$C$4,I3327&gt;Soll_Ist_Vergleich!$C$5,O3327&lt;Soll_Ist_Vergleich!$C$4,O3327&gt;Soll_Ist_Vergleich!$C$5),"Datum überprüfen",""),"")</f>
        <v/>
      </c>
    </row>
    <row r="3328" spans="1:27" x14ac:dyDescent="0.2">
      <c r="A3328" s="243" t="str">
        <f>IF(ISBLANK(B3328),"",COUNTA(B$10:B3328))</f>
        <v/>
      </c>
      <c r="B3328" s="24"/>
      <c r="C3328" s="48"/>
      <c r="D3328" s="48"/>
      <c r="E3328" s="33"/>
      <c r="F3328" s="35"/>
      <c r="G3328" s="35"/>
      <c r="H3328" s="49"/>
      <c r="I3328" s="35"/>
      <c r="J3328" s="34"/>
      <c r="K3328" s="62"/>
      <c r="L3328" s="62"/>
      <c r="M3328" s="114"/>
      <c r="N3328" s="116"/>
      <c r="O3328" s="57"/>
      <c r="P3328" s="50"/>
      <c r="Q3328" s="34"/>
      <c r="R3328" s="48"/>
      <c r="T3328" s="231" t="str">
        <f t="shared" si="163"/>
        <v/>
      </c>
      <c r="U3328" s="230"/>
      <c r="W3328" s="221" t="str">
        <f t="shared" si="164"/>
        <v/>
      </c>
      <c r="X3328" s="221" t="str">
        <f t="shared" si="165"/>
        <v/>
      </c>
      <c r="AA3328" s="216" t="str">
        <f>IF(ISNUMBER(J3328),IF(OR(F3328&lt;Soll_Ist_Vergleich!$C$4,F3328&gt;Soll_Ist_Vergleich!$C$5,I3328&lt;Soll_Ist_Vergleich!$C$4,I3328&gt;Soll_Ist_Vergleich!$C$5,O3328&lt;Soll_Ist_Vergleich!$C$4,O3328&gt;Soll_Ist_Vergleich!$C$5),"Datum überprüfen",""),"")</f>
        <v/>
      </c>
    </row>
    <row r="3329" spans="1:27" x14ac:dyDescent="0.2">
      <c r="A3329" s="243" t="str">
        <f>IF(ISBLANK(B3329),"",COUNTA(B$10:B3329))</f>
        <v/>
      </c>
      <c r="B3329" s="24"/>
      <c r="C3329" s="48"/>
      <c r="D3329" s="48"/>
      <c r="E3329" s="33"/>
      <c r="F3329" s="35"/>
      <c r="G3329" s="35"/>
      <c r="H3329" s="49"/>
      <c r="I3329" s="35"/>
      <c r="J3329" s="34"/>
      <c r="K3329" s="62"/>
      <c r="L3329" s="62"/>
      <c r="M3329" s="114"/>
      <c r="N3329" s="116"/>
      <c r="O3329" s="57"/>
      <c r="P3329" s="50"/>
      <c r="Q3329" s="34"/>
      <c r="R3329" s="48"/>
      <c r="T3329" s="231" t="str">
        <f t="shared" si="163"/>
        <v/>
      </c>
      <c r="U3329" s="230"/>
      <c r="W3329" s="221" t="str">
        <f t="shared" si="164"/>
        <v/>
      </c>
      <c r="X3329" s="221" t="str">
        <f t="shared" si="165"/>
        <v/>
      </c>
      <c r="AA3329" s="216" t="str">
        <f>IF(ISNUMBER(J3329),IF(OR(F3329&lt;Soll_Ist_Vergleich!$C$4,F3329&gt;Soll_Ist_Vergleich!$C$5,I3329&lt;Soll_Ist_Vergleich!$C$4,I3329&gt;Soll_Ist_Vergleich!$C$5,O3329&lt;Soll_Ist_Vergleich!$C$4,O3329&gt;Soll_Ist_Vergleich!$C$5),"Datum überprüfen",""),"")</f>
        <v/>
      </c>
    </row>
    <row r="3330" spans="1:27" x14ac:dyDescent="0.2">
      <c r="A3330" s="243" t="str">
        <f>IF(ISBLANK(B3330),"",COUNTA(B$10:B3330))</f>
        <v/>
      </c>
      <c r="B3330" s="24"/>
      <c r="C3330" s="48"/>
      <c r="D3330" s="48"/>
      <c r="E3330" s="33"/>
      <c r="F3330" s="35"/>
      <c r="G3330" s="35"/>
      <c r="H3330" s="49"/>
      <c r="I3330" s="35"/>
      <c r="J3330" s="34"/>
      <c r="K3330" s="62"/>
      <c r="L3330" s="62"/>
      <c r="M3330" s="114"/>
      <c r="N3330" s="116"/>
      <c r="O3330" s="57"/>
      <c r="P3330" s="50"/>
      <c r="Q3330" s="34"/>
      <c r="R3330" s="48"/>
      <c r="T3330" s="231" t="str">
        <f t="shared" si="163"/>
        <v/>
      </c>
      <c r="U3330" s="230"/>
      <c r="W3330" s="221" t="str">
        <f t="shared" si="164"/>
        <v/>
      </c>
      <c r="X3330" s="221" t="str">
        <f t="shared" si="165"/>
        <v/>
      </c>
      <c r="AA3330" s="216" t="str">
        <f>IF(ISNUMBER(J3330),IF(OR(F3330&lt;Soll_Ist_Vergleich!$C$4,F3330&gt;Soll_Ist_Vergleich!$C$5,I3330&lt;Soll_Ist_Vergleich!$C$4,I3330&gt;Soll_Ist_Vergleich!$C$5,O3330&lt;Soll_Ist_Vergleich!$C$4,O3330&gt;Soll_Ist_Vergleich!$C$5),"Datum überprüfen",""),"")</f>
        <v/>
      </c>
    </row>
    <row r="3331" spans="1:27" x14ac:dyDescent="0.2">
      <c r="A3331" s="243" t="str">
        <f>IF(ISBLANK(B3331),"",COUNTA(B$10:B3331))</f>
        <v/>
      </c>
      <c r="B3331" s="24"/>
      <c r="C3331" s="48"/>
      <c r="D3331" s="48"/>
      <c r="E3331" s="33"/>
      <c r="F3331" s="35"/>
      <c r="G3331" s="35"/>
      <c r="H3331" s="49"/>
      <c r="I3331" s="35"/>
      <c r="J3331" s="34"/>
      <c r="K3331" s="62"/>
      <c r="L3331" s="62"/>
      <c r="M3331" s="114"/>
      <c r="N3331" s="116"/>
      <c r="O3331" s="57"/>
      <c r="P3331" s="50"/>
      <c r="Q3331" s="34"/>
      <c r="R3331" s="48"/>
      <c r="T3331" s="231" t="str">
        <f t="shared" si="163"/>
        <v/>
      </c>
      <c r="U3331" s="230"/>
      <c r="W3331" s="221" t="str">
        <f t="shared" si="164"/>
        <v/>
      </c>
      <c r="X3331" s="221" t="str">
        <f t="shared" si="165"/>
        <v/>
      </c>
      <c r="AA3331" s="216" t="str">
        <f>IF(ISNUMBER(J3331),IF(OR(F3331&lt;Soll_Ist_Vergleich!$C$4,F3331&gt;Soll_Ist_Vergleich!$C$5,I3331&lt;Soll_Ist_Vergleich!$C$4,I3331&gt;Soll_Ist_Vergleich!$C$5,O3331&lt;Soll_Ist_Vergleich!$C$4,O3331&gt;Soll_Ist_Vergleich!$C$5),"Datum überprüfen",""),"")</f>
        <v/>
      </c>
    </row>
    <row r="3332" spans="1:27" x14ac:dyDescent="0.2">
      <c r="A3332" s="243" t="str">
        <f>IF(ISBLANK(B3332),"",COUNTA(B$10:B3332))</f>
        <v/>
      </c>
      <c r="B3332" s="24"/>
      <c r="C3332" s="48"/>
      <c r="D3332" s="48"/>
      <c r="E3332" s="33"/>
      <c r="F3332" s="35"/>
      <c r="G3332" s="35"/>
      <c r="H3332" s="49"/>
      <c r="I3332" s="35"/>
      <c r="J3332" s="34"/>
      <c r="K3332" s="62"/>
      <c r="L3332" s="62"/>
      <c r="M3332" s="114"/>
      <c r="N3332" s="116"/>
      <c r="O3332" s="57"/>
      <c r="P3332" s="50"/>
      <c r="Q3332" s="34"/>
      <c r="R3332" s="48"/>
      <c r="T3332" s="231" t="str">
        <f t="shared" si="163"/>
        <v/>
      </c>
      <c r="U3332" s="230"/>
      <c r="W3332" s="221" t="str">
        <f t="shared" si="164"/>
        <v/>
      </c>
      <c r="X3332" s="221" t="str">
        <f t="shared" si="165"/>
        <v/>
      </c>
      <c r="AA3332" s="216" t="str">
        <f>IF(ISNUMBER(J3332),IF(OR(F3332&lt;Soll_Ist_Vergleich!$C$4,F3332&gt;Soll_Ist_Vergleich!$C$5,I3332&lt;Soll_Ist_Vergleich!$C$4,I3332&gt;Soll_Ist_Vergleich!$C$5,O3332&lt;Soll_Ist_Vergleich!$C$4,O3332&gt;Soll_Ist_Vergleich!$C$5),"Datum überprüfen",""),"")</f>
        <v/>
      </c>
    </row>
    <row r="3333" spans="1:27" x14ac:dyDescent="0.2">
      <c r="A3333" s="243" t="str">
        <f>IF(ISBLANK(B3333),"",COUNTA(B$10:B3333))</f>
        <v/>
      </c>
      <c r="B3333" s="24"/>
      <c r="C3333" s="48"/>
      <c r="D3333" s="48"/>
      <c r="E3333" s="33"/>
      <c r="F3333" s="35"/>
      <c r="G3333" s="35"/>
      <c r="H3333" s="49"/>
      <c r="I3333" s="35"/>
      <c r="J3333" s="34"/>
      <c r="K3333" s="62"/>
      <c r="L3333" s="62"/>
      <c r="M3333" s="114"/>
      <c r="N3333" s="116"/>
      <c r="O3333" s="57"/>
      <c r="P3333" s="50"/>
      <c r="Q3333" s="34"/>
      <c r="R3333" s="48"/>
      <c r="T3333" s="231" t="str">
        <f t="shared" si="163"/>
        <v/>
      </c>
      <c r="U3333" s="230"/>
      <c r="W3333" s="221" t="str">
        <f t="shared" si="164"/>
        <v/>
      </c>
      <c r="X3333" s="221" t="str">
        <f t="shared" si="165"/>
        <v/>
      </c>
      <c r="AA3333" s="216" t="str">
        <f>IF(ISNUMBER(J3333),IF(OR(F3333&lt;Soll_Ist_Vergleich!$C$4,F3333&gt;Soll_Ist_Vergleich!$C$5,I3333&lt;Soll_Ist_Vergleich!$C$4,I3333&gt;Soll_Ist_Vergleich!$C$5,O3333&lt;Soll_Ist_Vergleich!$C$4,O3333&gt;Soll_Ist_Vergleich!$C$5),"Datum überprüfen",""),"")</f>
        <v/>
      </c>
    </row>
    <row r="3334" spans="1:27" x14ac:dyDescent="0.2">
      <c r="A3334" s="243" t="str">
        <f>IF(ISBLANK(B3334),"",COUNTA(B$10:B3334))</f>
        <v/>
      </c>
      <c r="B3334" s="24"/>
      <c r="C3334" s="48"/>
      <c r="D3334" s="48"/>
      <c r="E3334" s="33"/>
      <c r="F3334" s="35"/>
      <c r="G3334" s="35"/>
      <c r="H3334" s="49"/>
      <c r="I3334" s="35"/>
      <c r="J3334" s="34"/>
      <c r="K3334" s="62"/>
      <c r="L3334" s="62"/>
      <c r="M3334" s="114"/>
      <c r="N3334" s="116"/>
      <c r="O3334" s="57"/>
      <c r="P3334" s="50"/>
      <c r="Q3334" s="34"/>
      <c r="R3334" s="48"/>
      <c r="T3334" s="231" t="str">
        <f t="shared" si="163"/>
        <v/>
      </c>
      <c r="U3334" s="230"/>
      <c r="W3334" s="221" t="str">
        <f t="shared" si="164"/>
        <v/>
      </c>
      <c r="X3334" s="221" t="str">
        <f t="shared" si="165"/>
        <v/>
      </c>
      <c r="AA3334" s="216" t="str">
        <f>IF(ISNUMBER(J3334),IF(OR(F3334&lt;Soll_Ist_Vergleich!$C$4,F3334&gt;Soll_Ist_Vergleich!$C$5,I3334&lt;Soll_Ist_Vergleich!$C$4,I3334&gt;Soll_Ist_Vergleich!$C$5,O3334&lt;Soll_Ist_Vergleich!$C$4,O3334&gt;Soll_Ist_Vergleich!$C$5),"Datum überprüfen",""),"")</f>
        <v/>
      </c>
    </row>
    <row r="3335" spans="1:27" x14ac:dyDescent="0.2">
      <c r="A3335" s="243" t="str">
        <f>IF(ISBLANK(B3335),"",COUNTA(B$10:B3335))</f>
        <v/>
      </c>
      <c r="B3335" s="24"/>
      <c r="C3335" s="48"/>
      <c r="D3335" s="48"/>
      <c r="E3335" s="33"/>
      <c r="F3335" s="35"/>
      <c r="G3335" s="35"/>
      <c r="H3335" s="49"/>
      <c r="I3335" s="35"/>
      <c r="J3335" s="34"/>
      <c r="K3335" s="62"/>
      <c r="L3335" s="62"/>
      <c r="M3335" s="114"/>
      <c r="N3335" s="116"/>
      <c r="O3335" s="57"/>
      <c r="P3335" s="50"/>
      <c r="Q3335" s="34"/>
      <c r="R3335" s="48"/>
      <c r="T3335" s="231" t="str">
        <f t="shared" si="163"/>
        <v/>
      </c>
      <c r="U3335" s="230"/>
      <c r="W3335" s="221" t="str">
        <f t="shared" si="164"/>
        <v/>
      </c>
      <c r="X3335" s="221" t="str">
        <f t="shared" si="165"/>
        <v/>
      </c>
      <c r="AA3335" s="216" t="str">
        <f>IF(ISNUMBER(J3335),IF(OR(F3335&lt;Soll_Ist_Vergleich!$C$4,F3335&gt;Soll_Ist_Vergleich!$C$5,I3335&lt;Soll_Ist_Vergleich!$C$4,I3335&gt;Soll_Ist_Vergleich!$C$5,O3335&lt;Soll_Ist_Vergleich!$C$4,O3335&gt;Soll_Ist_Vergleich!$C$5),"Datum überprüfen",""),"")</f>
        <v/>
      </c>
    </row>
    <row r="3336" spans="1:27" x14ac:dyDescent="0.2">
      <c r="A3336" s="243" t="str">
        <f>IF(ISBLANK(B3336),"",COUNTA(B$10:B3336))</f>
        <v/>
      </c>
      <c r="B3336" s="24"/>
      <c r="C3336" s="48"/>
      <c r="D3336" s="48"/>
      <c r="E3336" s="33"/>
      <c r="F3336" s="35"/>
      <c r="G3336" s="35"/>
      <c r="H3336" s="49"/>
      <c r="I3336" s="35"/>
      <c r="J3336" s="34"/>
      <c r="K3336" s="62"/>
      <c r="L3336" s="62"/>
      <c r="M3336" s="114"/>
      <c r="N3336" s="116"/>
      <c r="O3336" s="57"/>
      <c r="P3336" s="50"/>
      <c r="Q3336" s="34"/>
      <c r="R3336" s="48"/>
      <c r="T3336" s="231" t="str">
        <f t="shared" si="163"/>
        <v/>
      </c>
      <c r="U3336" s="230"/>
      <c r="W3336" s="221" t="str">
        <f t="shared" si="164"/>
        <v/>
      </c>
      <c r="X3336" s="221" t="str">
        <f t="shared" si="165"/>
        <v/>
      </c>
      <c r="AA3336" s="216" t="str">
        <f>IF(ISNUMBER(J3336),IF(OR(F3336&lt;Soll_Ist_Vergleich!$C$4,F3336&gt;Soll_Ist_Vergleich!$C$5,I3336&lt;Soll_Ist_Vergleich!$C$4,I3336&gt;Soll_Ist_Vergleich!$C$5,O3336&lt;Soll_Ist_Vergleich!$C$4,O3336&gt;Soll_Ist_Vergleich!$C$5),"Datum überprüfen",""),"")</f>
        <v/>
      </c>
    </row>
    <row r="3337" spans="1:27" x14ac:dyDescent="0.2">
      <c r="A3337" s="243" t="str">
        <f>IF(ISBLANK(B3337),"",COUNTA(B$10:B3337))</f>
        <v/>
      </c>
      <c r="B3337" s="24"/>
      <c r="C3337" s="48"/>
      <c r="D3337" s="48"/>
      <c r="E3337" s="33"/>
      <c r="F3337" s="35"/>
      <c r="G3337" s="35"/>
      <c r="H3337" s="49"/>
      <c r="I3337" s="35"/>
      <c r="J3337" s="34"/>
      <c r="K3337" s="62"/>
      <c r="L3337" s="62"/>
      <c r="M3337" s="114"/>
      <c r="N3337" s="116"/>
      <c r="O3337" s="57"/>
      <c r="P3337" s="50"/>
      <c r="Q3337" s="34"/>
      <c r="R3337" s="48"/>
      <c r="T3337" s="231" t="str">
        <f t="shared" si="163"/>
        <v/>
      </c>
      <c r="U3337" s="230"/>
      <c r="W3337" s="221" t="str">
        <f t="shared" si="164"/>
        <v/>
      </c>
      <c r="X3337" s="221" t="str">
        <f t="shared" si="165"/>
        <v/>
      </c>
      <c r="AA3337" s="216" t="str">
        <f>IF(ISNUMBER(J3337),IF(OR(F3337&lt;Soll_Ist_Vergleich!$C$4,F3337&gt;Soll_Ist_Vergleich!$C$5,I3337&lt;Soll_Ist_Vergleich!$C$4,I3337&gt;Soll_Ist_Vergleich!$C$5,O3337&lt;Soll_Ist_Vergleich!$C$4,O3337&gt;Soll_Ist_Vergleich!$C$5),"Datum überprüfen",""),"")</f>
        <v/>
      </c>
    </row>
    <row r="3338" spans="1:27" x14ac:dyDescent="0.2">
      <c r="A3338" s="243" t="str">
        <f>IF(ISBLANK(B3338),"",COUNTA(B$10:B3338))</f>
        <v/>
      </c>
      <c r="B3338" s="24"/>
      <c r="C3338" s="48"/>
      <c r="D3338" s="48"/>
      <c r="E3338" s="33"/>
      <c r="F3338" s="35"/>
      <c r="G3338" s="35"/>
      <c r="H3338" s="49"/>
      <c r="I3338" s="35"/>
      <c r="J3338" s="34"/>
      <c r="K3338" s="62"/>
      <c r="L3338" s="62"/>
      <c r="M3338" s="114"/>
      <c r="N3338" s="116"/>
      <c r="O3338" s="57"/>
      <c r="P3338" s="50"/>
      <c r="Q3338" s="34"/>
      <c r="R3338" s="48"/>
      <c r="T3338" s="231" t="str">
        <f t="shared" si="163"/>
        <v/>
      </c>
      <c r="U3338" s="230"/>
      <c r="W3338" s="221" t="str">
        <f t="shared" si="164"/>
        <v/>
      </c>
      <c r="X3338" s="221" t="str">
        <f t="shared" si="165"/>
        <v/>
      </c>
      <c r="AA3338" s="216" t="str">
        <f>IF(ISNUMBER(J3338),IF(OR(F3338&lt;Soll_Ist_Vergleich!$C$4,F3338&gt;Soll_Ist_Vergleich!$C$5,I3338&lt;Soll_Ist_Vergleich!$C$4,I3338&gt;Soll_Ist_Vergleich!$C$5,O3338&lt;Soll_Ist_Vergleich!$C$4,O3338&gt;Soll_Ist_Vergleich!$C$5),"Datum überprüfen",""),"")</f>
        <v/>
      </c>
    </row>
    <row r="3339" spans="1:27" x14ac:dyDescent="0.2">
      <c r="A3339" s="243" t="str">
        <f>IF(ISBLANK(B3339),"",COUNTA(B$10:B3339))</f>
        <v/>
      </c>
      <c r="B3339" s="24"/>
      <c r="C3339" s="48"/>
      <c r="D3339" s="48"/>
      <c r="E3339" s="33"/>
      <c r="F3339" s="35"/>
      <c r="G3339" s="35"/>
      <c r="H3339" s="49"/>
      <c r="I3339" s="35"/>
      <c r="J3339" s="34"/>
      <c r="K3339" s="62"/>
      <c r="L3339" s="62"/>
      <c r="M3339" s="114"/>
      <c r="N3339" s="116"/>
      <c r="O3339" s="57"/>
      <c r="P3339" s="50"/>
      <c r="Q3339" s="34"/>
      <c r="R3339" s="48"/>
      <c r="T3339" s="231" t="str">
        <f t="shared" si="163"/>
        <v/>
      </c>
      <c r="U3339" s="230"/>
      <c r="W3339" s="221" t="str">
        <f t="shared" si="164"/>
        <v/>
      </c>
      <c r="X3339" s="221" t="str">
        <f t="shared" si="165"/>
        <v/>
      </c>
      <c r="AA3339" s="216" t="str">
        <f>IF(ISNUMBER(J3339),IF(OR(F3339&lt;Soll_Ist_Vergleich!$C$4,F3339&gt;Soll_Ist_Vergleich!$C$5,I3339&lt;Soll_Ist_Vergleich!$C$4,I3339&gt;Soll_Ist_Vergleich!$C$5,O3339&lt;Soll_Ist_Vergleich!$C$4,O3339&gt;Soll_Ist_Vergleich!$C$5),"Datum überprüfen",""),"")</f>
        <v/>
      </c>
    </row>
    <row r="3340" spans="1:27" x14ac:dyDescent="0.2">
      <c r="A3340" s="243" t="str">
        <f>IF(ISBLANK(B3340),"",COUNTA(B$10:B3340))</f>
        <v/>
      </c>
      <c r="B3340" s="24"/>
      <c r="C3340" s="48"/>
      <c r="D3340" s="48"/>
      <c r="E3340" s="33"/>
      <c r="F3340" s="35"/>
      <c r="G3340" s="35"/>
      <c r="H3340" s="49"/>
      <c r="I3340" s="35"/>
      <c r="J3340" s="34"/>
      <c r="K3340" s="62"/>
      <c r="L3340" s="62"/>
      <c r="M3340" s="114"/>
      <c r="N3340" s="116"/>
      <c r="O3340" s="57"/>
      <c r="P3340" s="50"/>
      <c r="Q3340" s="34"/>
      <c r="R3340" s="48"/>
      <c r="T3340" s="231" t="str">
        <f t="shared" si="163"/>
        <v/>
      </c>
      <c r="U3340" s="230"/>
      <c r="W3340" s="221" t="str">
        <f t="shared" si="164"/>
        <v/>
      </c>
      <c r="X3340" s="221" t="str">
        <f t="shared" si="165"/>
        <v/>
      </c>
      <c r="AA3340" s="216" t="str">
        <f>IF(ISNUMBER(J3340),IF(OR(F3340&lt;Soll_Ist_Vergleich!$C$4,F3340&gt;Soll_Ist_Vergleich!$C$5,I3340&lt;Soll_Ist_Vergleich!$C$4,I3340&gt;Soll_Ist_Vergleich!$C$5,O3340&lt;Soll_Ist_Vergleich!$C$4,O3340&gt;Soll_Ist_Vergleich!$C$5),"Datum überprüfen",""),"")</f>
        <v/>
      </c>
    </row>
    <row r="3341" spans="1:27" x14ac:dyDescent="0.2">
      <c r="A3341" s="243" t="str">
        <f>IF(ISBLANK(B3341),"",COUNTA(B$10:B3341))</f>
        <v/>
      </c>
      <c r="B3341" s="24"/>
      <c r="C3341" s="48"/>
      <c r="D3341" s="48"/>
      <c r="E3341" s="33"/>
      <c r="F3341" s="35"/>
      <c r="G3341" s="35"/>
      <c r="H3341" s="49"/>
      <c r="I3341" s="35"/>
      <c r="J3341" s="34"/>
      <c r="K3341" s="62"/>
      <c r="L3341" s="62"/>
      <c r="M3341" s="114"/>
      <c r="N3341" s="116"/>
      <c r="O3341" s="57"/>
      <c r="P3341" s="50"/>
      <c r="Q3341" s="34"/>
      <c r="R3341" s="48"/>
      <c r="T3341" s="231" t="str">
        <f t="shared" si="163"/>
        <v/>
      </c>
      <c r="U3341" s="230"/>
      <c r="W3341" s="221" t="str">
        <f t="shared" si="164"/>
        <v/>
      </c>
      <c r="X3341" s="221" t="str">
        <f t="shared" si="165"/>
        <v/>
      </c>
      <c r="AA3341" s="216" t="str">
        <f>IF(ISNUMBER(J3341),IF(OR(F3341&lt;Soll_Ist_Vergleich!$C$4,F3341&gt;Soll_Ist_Vergleich!$C$5,I3341&lt;Soll_Ist_Vergleich!$C$4,I3341&gt;Soll_Ist_Vergleich!$C$5,O3341&lt;Soll_Ist_Vergleich!$C$4,O3341&gt;Soll_Ist_Vergleich!$C$5),"Datum überprüfen",""),"")</f>
        <v/>
      </c>
    </row>
    <row r="3342" spans="1:27" x14ac:dyDescent="0.2">
      <c r="A3342" s="243" t="str">
        <f>IF(ISBLANK(B3342),"",COUNTA(B$10:B3342))</f>
        <v/>
      </c>
      <c r="B3342" s="24"/>
      <c r="C3342" s="48"/>
      <c r="D3342" s="48"/>
      <c r="E3342" s="33"/>
      <c r="F3342" s="35"/>
      <c r="G3342" s="35"/>
      <c r="H3342" s="49"/>
      <c r="I3342" s="35"/>
      <c r="J3342" s="34"/>
      <c r="K3342" s="62"/>
      <c r="L3342" s="62"/>
      <c r="M3342" s="114"/>
      <c r="N3342" s="116"/>
      <c r="O3342" s="57"/>
      <c r="P3342" s="50"/>
      <c r="Q3342" s="34"/>
      <c r="R3342" s="48"/>
      <c r="T3342" s="231" t="str">
        <f t="shared" si="163"/>
        <v/>
      </c>
      <c r="U3342" s="230"/>
      <c r="W3342" s="221" t="str">
        <f t="shared" si="164"/>
        <v/>
      </c>
      <c r="X3342" s="221" t="str">
        <f t="shared" si="165"/>
        <v/>
      </c>
      <c r="AA3342" s="216" t="str">
        <f>IF(ISNUMBER(J3342),IF(OR(F3342&lt;Soll_Ist_Vergleich!$C$4,F3342&gt;Soll_Ist_Vergleich!$C$5,I3342&lt;Soll_Ist_Vergleich!$C$4,I3342&gt;Soll_Ist_Vergleich!$C$5,O3342&lt;Soll_Ist_Vergleich!$C$4,O3342&gt;Soll_Ist_Vergleich!$C$5),"Datum überprüfen",""),"")</f>
        <v/>
      </c>
    </row>
    <row r="3343" spans="1:27" x14ac:dyDescent="0.2">
      <c r="A3343" s="243" t="str">
        <f>IF(ISBLANK(B3343),"",COUNTA(B$10:B3343))</f>
        <v/>
      </c>
      <c r="B3343" s="24"/>
      <c r="C3343" s="48"/>
      <c r="D3343" s="48"/>
      <c r="E3343" s="33"/>
      <c r="F3343" s="35"/>
      <c r="G3343" s="35"/>
      <c r="H3343" s="49"/>
      <c r="I3343" s="35"/>
      <c r="J3343" s="34"/>
      <c r="K3343" s="62"/>
      <c r="L3343" s="62"/>
      <c r="M3343" s="114"/>
      <c r="N3343" s="116"/>
      <c r="O3343" s="57"/>
      <c r="P3343" s="50"/>
      <c r="Q3343" s="34"/>
      <c r="R3343" s="48"/>
      <c r="T3343" s="231" t="str">
        <f t="shared" si="163"/>
        <v/>
      </c>
      <c r="U3343" s="230"/>
      <c r="W3343" s="221" t="str">
        <f t="shared" si="164"/>
        <v/>
      </c>
      <c r="X3343" s="221" t="str">
        <f t="shared" si="165"/>
        <v/>
      </c>
      <c r="AA3343" s="216" t="str">
        <f>IF(ISNUMBER(J3343),IF(OR(F3343&lt;Soll_Ist_Vergleich!$C$4,F3343&gt;Soll_Ist_Vergleich!$C$5,I3343&lt;Soll_Ist_Vergleich!$C$4,I3343&gt;Soll_Ist_Vergleich!$C$5,O3343&lt;Soll_Ist_Vergleich!$C$4,O3343&gt;Soll_Ist_Vergleich!$C$5),"Datum überprüfen",""),"")</f>
        <v/>
      </c>
    </row>
    <row r="3344" spans="1:27" x14ac:dyDescent="0.2">
      <c r="A3344" s="243" t="str">
        <f>IF(ISBLANK(B3344),"",COUNTA(B$10:B3344))</f>
        <v/>
      </c>
      <c r="B3344" s="24"/>
      <c r="C3344" s="48"/>
      <c r="D3344" s="48"/>
      <c r="E3344" s="33"/>
      <c r="F3344" s="35"/>
      <c r="G3344" s="35"/>
      <c r="H3344" s="49"/>
      <c r="I3344" s="35"/>
      <c r="J3344" s="34"/>
      <c r="K3344" s="62"/>
      <c r="L3344" s="62"/>
      <c r="M3344" s="114"/>
      <c r="N3344" s="116"/>
      <c r="O3344" s="57"/>
      <c r="P3344" s="50"/>
      <c r="Q3344" s="34"/>
      <c r="R3344" s="48"/>
      <c r="T3344" s="231" t="str">
        <f t="shared" si="163"/>
        <v/>
      </c>
      <c r="U3344" s="230"/>
      <c r="W3344" s="221" t="str">
        <f t="shared" si="164"/>
        <v/>
      </c>
      <c r="X3344" s="221" t="str">
        <f t="shared" si="165"/>
        <v/>
      </c>
      <c r="AA3344" s="216" t="str">
        <f>IF(ISNUMBER(J3344),IF(OR(F3344&lt;Soll_Ist_Vergleich!$C$4,F3344&gt;Soll_Ist_Vergleich!$C$5,I3344&lt;Soll_Ist_Vergleich!$C$4,I3344&gt;Soll_Ist_Vergleich!$C$5,O3344&lt;Soll_Ist_Vergleich!$C$4,O3344&gt;Soll_Ist_Vergleich!$C$5),"Datum überprüfen",""),"")</f>
        <v/>
      </c>
    </row>
    <row r="3345" spans="1:27" x14ac:dyDescent="0.2">
      <c r="A3345" s="243" t="str">
        <f>IF(ISBLANK(B3345),"",COUNTA(B$10:B3345))</f>
        <v/>
      </c>
      <c r="B3345" s="24"/>
      <c r="C3345" s="48"/>
      <c r="D3345" s="48"/>
      <c r="E3345" s="33"/>
      <c r="F3345" s="35"/>
      <c r="G3345" s="35"/>
      <c r="H3345" s="49"/>
      <c r="I3345" s="35"/>
      <c r="J3345" s="34"/>
      <c r="K3345" s="62"/>
      <c r="L3345" s="62"/>
      <c r="M3345" s="114"/>
      <c r="N3345" s="116"/>
      <c r="O3345" s="57"/>
      <c r="P3345" s="50"/>
      <c r="Q3345" s="34"/>
      <c r="R3345" s="48"/>
      <c r="T3345" s="231" t="str">
        <f t="shared" si="163"/>
        <v/>
      </c>
      <c r="U3345" s="230"/>
      <c r="W3345" s="221" t="str">
        <f t="shared" si="164"/>
        <v/>
      </c>
      <c r="X3345" s="221" t="str">
        <f t="shared" si="165"/>
        <v/>
      </c>
      <c r="AA3345" s="216" t="str">
        <f>IF(ISNUMBER(J3345),IF(OR(F3345&lt;Soll_Ist_Vergleich!$C$4,F3345&gt;Soll_Ist_Vergleich!$C$5,I3345&lt;Soll_Ist_Vergleich!$C$4,I3345&gt;Soll_Ist_Vergleich!$C$5,O3345&lt;Soll_Ist_Vergleich!$C$4,O3345&gt;Soll_Ist_Vergleich!$C$5),"Datum überprüfen",""),"")</f>
        <v/>
      </c>
    </row>
    <row r="3346" spans="1:27" x14ac:dyDescent="0.2">
      <c r="A3346" s="243" t="str">
        <f>IF(ISBLANK(B3346),"",COUNTA(B$10:B3346))</f>
        <v/>
      </c>
      <c r="B3346" s="24"/>
      <c r="C3346" s="48"/>
      <c r="D3346" s="48"/>
      <c r="E3346" s="33"/>
      <c r="F3346" s="35"/>
      <c r="G3346" s="35"/>
      <c r="H3346" s="49"/>
      <c r="I3346" s="35"/>
      <c r="J3346" s="34"/>
      <c r="K3346" s="62"/>
      <c r="L3346" s="62"/>
      <c r="M3346" s="114"/>
      <c r="N3346" s="116"/>
      <c r="O3346" s="57"/>
      <c r="P3346" s="50"/>
      <c r="Q3346" s="34"/>
      <c r="R3346" s="48"/>
      <c r="T3346" s="231" t="str">
        <f t="shared" si="163"/>
        <v/>
      </c>
      <c r="U3346" s="230"/>
      <c r="W3346" s="221" t="str">
        <f t="shared" si="164"/>
        <v/>
      </c>
      <c r="X3346" s="221" t="str">
        <f t="shared" si="165"/>
        <v/>
      </c>
      <c r="AA3346" s="216" t="str">
        <f>IF(ISNUMBER(J3346),IF(OR(F3346&lt;Soll_Ist_Vergleich!$C$4,F3346&gt;Soll_Ist_Vergleich!$C$5,I3346&lt;Soll_Ist_Vergleich!$C$4,I3346&gt;Soll_Ist_Vergleich!$C$5,O3346&lt;Soll_Ist_Vergleich!$C$4,O3346&gt;Soll_Ist_Vergleich!$C$5),"Datum überprüfen",""),"")</f>
        <v/>
      </c>
    </row>
    <row r="3347" spans="1:27" x14ac:dyDescent="0.2">
      <c r="A3347" s="243" t="str">
        <f>IF(ISBLANK(B3347),"",COUNTA(B$10:B3347))</f>
        <v/>
      </c>
      <c r="B3347" s="24"/>
      <c r="C3347" s="48"/>
      <c r="D3347" s="48"/>
      <c r="E3347" s="33"/>
      <c r="F3347" s="35"/>
      <c r="G3347" s="35"/>
      <c r="H3347" s="49"/>
      <c r="I3347" s="35"/>
      <c r="J3347" s="34"/>
      <c r="K3347" s="62"/>
      <c r="L3347" s="62"/>
      <c r="M3347" s="114"/>
      <c r="N3347" s="116"/>
      <c r="O3347" s="57"/>
      <c r="P3347" s="50"/>
      <c r="Q3347" s="34"/>
      <c r="R3347" s="48"/>
      <c r="T3347" s="231" t="str">
        <f t="shared" si="163"/>
        <v/>
      </c>
      <c r="U3347" s="230"/>
      <c r="W3347" s="221" t="str">
        <f t="shared" si="164"/>
        <v/>
      </c>
      <c r="X3347" s="221" t="str">
        <f t="shared" si="165"/>
        <v/>
      </c>
      <c r="AA3347" s="216" t="str">
        <f>IF(ISNUMBER(J3347),IF(OR(F3347&lt;Soll_Ist_Vergleich!$C$4,F3347&gt;Soll_Ist_Vergleich!$C$5,I3347&lt;Soll_Ist_Vergleich!$C$4,I3347&gt;Soll_Ist_Vergleich!$C$5,O3347&lt;Soll_Ist_Vergleich!$C$4,O3347&gt;Soll_Ist_Vergleich!$C$5),"Datum überprüfen",""),"")</f>
        <v/>
      </c>
    </row>
    <row r="3348" spans="1:27" x14ac:dyDescent="0.2">
      <c r="A3348" s="243" t="str">
        <f>IF(ISBLANK(B3348),"",COUNTA(B$10:B3348))</f>
        <v/>
      </c>
      <c r="B3348" s="24"/>
      <c r="C3348" s="48"/>
      <c r="D3348" s="48"/>
      <c r="E3348" s="33"/>
      <c r="F3348" s="35"/>
      <c r="G3348" s="35"/>
      <c r="H3348" s="49"/>
      <c r="I3348" s="35"/>
      <c r="J3348" s="34"/>
      <c r="K3348" s="62"/>
      <c r="L3348" s="62"/>
      <c r="M3348" s="114"/>
      <c r="N3348" s="116"/>
      <c r="O3348" s="57"/>
      <c r="P3348" s="50"/>
      <c r="Q3348" s="34"/>
      <c r="R3348" s="48"/>
      <c r="T3348" s="231" t="str">
        <f t="shared" si="163"/>
        <v/>
      </c>
      <c r="U3348" s="230"/>
      <c r="W3348" s="221" t="str">
        <f t="shared" si="164"/>
        <v/>
      </c>
      <c r="X3348" s="221" t="str">
        <f t="shared" si="165"/>
        <v/>
      </c>
      <c r="AA3348" s="216" t="str">
        <f>IF(ISNUMBER(J3348),IF(OR(F3348&lt;Soll_Ist_Vergleich!$C$4,F3348&gt;Soll_Ist_Vergleich!$C$5,I3348&lt;Soll_Ist_Vergleich!$C$4,I3348&gt;Soll_Ist_Vergleich!$C$5,O3348&lt;Soll_Ist_Vergleich!$C$4,O3348&gt;Soll_Ist_Vergleich!$C$5),"Datum überprüfen",""),"")</f>
        <v/>
      </c>
    </row>
    <row r="3349" spans="1:27" x14ac:dyDescent="0.2">
      <c r="A3349" s="243" t="str">
        <f>IF(ISBLANK(B3349),"",COUNTA(B$10:B3349))</f>
        <v/>
      </c>
      <c r="B3349" s="24"/>
      <c r="C3349" s="48"/>
      <c r="D3349" s="48"/>
      <c r="E3349" s="33"/>
      <c r="F3349" s="35"/>
      <c r="G3349" s="35"/>
      <c r="H3349" s="49"/>
      <c r="I3349" s="35"/>
      <c r="J3349" s="34"/>
      <c r="K3349" s="62"/>
      <c r="L3349" s="62"/>
      <c r="M3349" s="114"/>
      <c r="N3349" s="116"/>
      <c r="O3349" s="57"/>
      <c r="P3349" s="50"/>
      <c r="Q3349" s="34"/>
      <c r="R3349" s="48"/>
      <c r="T3349" s="231" t="str">
        <f t="shared" si="163"/>
        <v/>
      </c>
      <c r="U3349" s="230"/>
      <c r="W3349" s="221" t="str">
        <f t="shared" si="164"/>
        <v/>
      </c>
      <c r="X3349" s="221" t="str">
        <f t="shared" si="165"/>
        <v/>
      </c>
      <c r="AA3349" s="216" t="str">
        <f>IF(ISNUMBER(J3349),IF(OR(F3349&lt;Soll_Ist_Vergleich!$C$4,F3349&gt;Soll_Ist_Vergleich!$C$5,I3349&lt;Soll_Ist_Vergleich!$C$4,I3349&gt;Soll_Ist_Vergleich!$C$5,O3349&lt;Soll_Ist_Vergleich!$C$4,O3349&gt;Soll_Ist_Vergleich!$C$5),"Datum überprüfen",""),"")</f>
        <v/>
      </c>
    </row>
    <row r="3350" spans="1:27" x14ac:dyDescent="0.2">
      <c r="A3350" s="243" t="str">
        <f>IF(ISBLANK(B3350),"",COUNTA(B$10:B3350))</f>
        <v/>
      </c>
      <c r="B3350" s="24"/>
      <c r="C3350" s="48"/>
      <c r="D3350" s="48"/>
      <c r="E3350" s="33"/>
      <c r="F3350" s="35"/>
      <c r="G3350" s="35"/>
      <c r="H3350" s="49"/>
      <c r="I3350" s="35"/>
      <c r="J3350" s="34"/>
      <c r="K3350" s="62"/>
      <c r="L3350" s="62"/>
      <c r="M3350" s="114"/>
      <c r="N3350" s="116"/>
      <c r="O3350" s="57"/>
      <c r="P3350" s="50"/>
      <c r="Q3350" s="34"/>
      <c r="R3350" s="48"/>
      <c r="T3350" s="231" t="str">
        <f t="shared" si="163"/>
        <v/>
      </c>
      <c r="U3350" s="230"/>
      <c r="W3350" s="221" t="str">
        <f t="shared" si="164"/>
        <v/>
      </c>
      <c r="X3350" s="221" t="str">
        <f t="shared" si="165"/>
        <v/>
      </c>
      <c r="AA3350" s="216" t="str">
        <f>IF(ISNUMBER(J3350),IF(OR(F3350&lt;Soll_Ist_Vergleich!$C$4,F3350&gt;Soll_Ist_Vergleich!$C$5,I3350&lt;Soll_Ist_Vergleich!$C$4,I3350&gt;Soll_Ist_Vergleich!$C$5,O3350&lt;Soll_Ist_Vergleich!$C$4,O3350&gt;Soll_Ist_Vergleich!$C$5),"Datum überprüfen",""),"")</f>
        <v/>
      </c>
    </row>
    <row r="3351" spans="1:27" x14ac:dyDescent="0.2">
      <c r="A3351" s="243" t="str">
        <f>IF(ISBLANK(B3351),"",COUNTA(B$10:B3351))</f>
        <v/>
      </c>
      <c r="B3351" s="24"/>
      <c r="C3351" s="48"/>
      <c r="D3351" s="48"/>
      <c r="E3351" s="33"/>
      <c r="F3351" s="35"/>
      <c r="G3351" s="35"/>
      <c r="H3351" s="49"/>
      <c r="I3351" s="35"/>
      <c r="J3351" s="34"/>
      <c r="K3351" s="62"/>
      <c r="L3351" s="62"/>
      <c r="M3351" s="114"/>
      <c r="N3351" s="116"/>
      <c r="O3351" s="57"/>
      <c r="P3351" s="50"/>
      <c r="Q3351" s="34"/>
      <c r="R3351" s="48"/>
      <c r="T3351" s="231" t="str">
        <f t="shared" si="163"/>
        <v/>
      </c>
      <c r="U3351" s="230"/>
      <c r="W3351" s="221" t="str">
        <f t="shared" si="164"/>
        <v/>
      </c>
      <c r="X3351" s="221" t="str">
        <f t="shared" si="165"/>
        <v/>
      </c>
      <c r="AA3351" s="216" t="str">
        <f>IF(ISNUMBER(J3351),IF(OR(F3351&lt;Soll_Ist_Vergleich!$C$4,F3351&gt;Soll_Ist_Vergleich!$C$5,I3351&lt;Soll_Ist_Vergleich!$C$4,I3351&gt;Soll_Ist_Vergleich!$C$5,O3351&lt;Soll_Ist_Vergleich!$C$4,O3351&gt;Soll_Ist_Vergleich!$C$5),"Datum überprüfen",""),"")</f>
        <v/>
      </c>
    </row>
    <row r="3352" spans="1:27" x14ac:dyDescent="0.2">
      <c r="A3352" s="243" t="str">
        <f>IF(ISBLANK(B3352),"",COUNTA(B$10:B3352))</f>
        <v/>
      </c>
      <c r="B3352" s="24"/>
      <c r="C3352" s="48"/>
      <c r="D3352" s="48"/>
      <c r="E3352" s="33"/>
      <c r="F3352" s="35"/>
      <c r="G3352" s="35"/>
      <c r="H3352" s="49"/>
      <c r="I3352" s="35"/>
      <c r="J3352" s="34"/>
      <c r="K3352" s="62"/>
      <c r="L3352" s="62"/>
      <c r="M3352" s="114"/>
      <c r="N3352" s="116"/>
      <c r="O3352" s="57"/>
      <c r="P3352" s="50"/>
      <c r="Q3352" s="34"/>
      <c r="R3352" s="48"/>
      <c r="T3352" s="231" t="str">
        <f t="shared" si="163"/>
        <v/>
      </c>
      <c r="U3352" s="230"/>
      <c r="W3352" s="221" t="str">
        <f t="shared" si="164"/>
        <v/>
      </c>
      <c r="X3352" s="221" t="str">
        <f t="shared" si="165"/>
        <v/>
      </c>
      <c r="AA3352" s="216" t="str">
        <f>IF(ISNUMBER(J3352),IF(OR(F3352&lt;Soll_Ist_Vergleich!$C$4,F3352&gt;Soll_Ist_Vergleich!$C$5,I3352&lt;Soll_Ist_Vergleich!$C$4,I3352&gt;Soll_Ist_Vergleich!$C$5,O3352&lt;Soll_Ist_Vergleich!$C$4,O3352&gt;Soll_Ist_Vergleich!$C$5),"Datum überprüfen",""),"")</f>
        <v/>
      </c>
    </row>
    <row r="3353" spans="1:27" x14ac:dyDescent="0.2">
      <c r="A3353" s="243" t="str">
        <f>IF(ISBLANK(B3353),"",COUNTA(B$10:B3353))</f>
        <v/>
      </c>
      <c r="B3353" s="24"/>
      <c r="C3353" s="48"/>
      <c r="D3353" s="48"/>
      <c r="E3353" s="33"/>
      <c r="F3353" s="35"/>
      <c r="G3353" s="35"/>
      <c r="H3353" s="49"/>
      <c r="I3353" s="35"/>
      <c r="J3353" s="34"/>
      <c r="K3353" s="62"/>
      <c r="L3353" s="62"/>
      <c r="M3353" s="114"/>
      <c r="N3353" s="116"/>
      <c r="O3353" s="57"/>
      <c r="P3353" s="50"/>
      <c r="Q3353" s="34"/>
      <c r="R3353" s="48"/>
      <c r="T3353" s="231" t="str">
        <f t="shared" si="163"/>
        <v/>
      </c>
      <c r="U3353" s="230"/>
      <c r="W3353" s="221" t="str">
        <f t="shared" si="164"/>
        <v/>
      </c>
      <c r="X3353" s="221" t="str">
        <f t="shared" si="165"/>
        <v/>
      </c>
      <c r="AA3353" s="216" t="str">
        <f>IF(ISNUMBER(J3353),IF(OR(F3353&lt;Soll_Ist_Vergleich!$C$4,F3353&gt;Soll_Ist_Vergleich!$C$5,I3353&lt;Soll_Ist_Vergleich!$C$4,I3353&gt;Soll_Ist_Vergleich!$C$5,O3353&lt;Soll_Ist_Vergleich!$C$4,O3353&gt;Soll_Ist_Vergleich!$C$5),"Datum überprüfen",""),"")</f>
        <v/>
      </c>
    </row>
    <row r="3354" spans="1:27" x14ac:dyDescent="0.2">
      <c r="A3354" s="243" t="str">
        <f>IF(ISBLANK(B3354),"",COUNTA(B$10:B3354))</f>
        <v/>
      </c>
      <c r="B3354" s="24"/>
      <c r="C3354" s="48"/>
      <c r="D3354" s="48"/>
      <c r="E3354" s="33"/>
      <c r="F3354" s="35"/>
      <c r="G3354" s="35"/>
      <c r="H3354" s="49"/>
      <c r="I3354" s="35"/>
      <c r="J3354" s="34"/>
      <c r="K3354" s="62"/>
      <c r="L3354" s="62"/>
      <c r="M3354" s="114"/>
      <c r="N3354" s="116"/>
      <c r="O3354" s="57"/>
      <c r="P3354" s="50"/>
      <c r="Q3354" s="34"/>
      <c r="R3354" s="48"/>
      <c r="T3354" s="231" t="str">
        <f t="shared" si="163"/>
        <v/>
      </c>
      <c r="U3354" s="230"/>
      <c r="W3354" s="221" t="str">
        <f t="shared" si="164"/>
        <v/>
      </c>
      <c r="X3354" s="221" t="str">
        <f t="shared" si="165"/>
        <v/>
      </c>
      <c r="AA3354" s="216" t="str">
        <f>IF(ISNUMBER(J3354),IF(OR(F3354&lt;Soll_Ist_Vergleich!$C$4,F3354&gt;Soll_Ist_Vergleich!$C$5,I3354&lt;Soll_Ist_Vergleich!$C$4,I3354&gt;Soll_Ist_Vergleich!$C$5,O3354&lt;Soll_Ist_Vergleich!$C$4,O3354&gt;Soll_Ist_Vergleich!$C$5),"Datum überprüfen",""),"")</f>
        <v/>
      </c>
    </row>
    <row r="3355" spans="1:27" x14ac:dyDescent="0.2">
      <c r="A3355" s="243" t="str">
        <f>IF(ISBLANK(B3355),"",COUNTA(B$10:B3355))</f>
        <v/>
      </c>
      <c r="B3355" s="24"/>
      <c r="C3355" s="48"/>
      <c r="D3355" s="48"/>
      <c r="E3355" s="33"/>
      <c r="F3355" s="35"/>
      <c r="G3355" s="35"/>
      <c r="H3355" s="49"/>
      <c r="I3355" s="35"/>
      <c r="J3355" s="34"/>
      <c r="K3355" s="62"/>
      <c r="L3355" s="62"/>
      <c r="M3355" s="114"/>
      <c r="N3355" s="116"/>
      <c r="O3355" s="57"/>
      <c r="P3355" s="50"/>
      <c r="Q3355" s="34"/>
      <c r="R3355" s="48"/>
      <c r="T3355" s="231" t="str">
        <f t="shared" si="163"/>
        <v/>
      </c>
      <c r="U3355" s="230"/>
      <c r="W3355" s="221" t="str">
        <f t="shared" si="164"/>
        <v/>
      </c>
      <c r="X3355" s="221" t="str">
        <f t="shared" si="165"/>
        <v/>
      </c>
      <c r="AA3355" s="216" t="str">
        <f>IF(ISNUMBER(J3355),IF(OR(F3355&lt;Soll_Ist_Vergleich!$C$4,F3355&gt;Soll_Ist_Vergleich!$C$5,I3355&lt;Soll_Ist_Vergleich!$C$4,I3355&gt;Soll_Ist_Vergleich!$C$5,O3355&lt;Soll_Ist_Vergleich!$C$4,O3355&gt;Soll_Ist_Vergleich!$C$5),"Datum überprüfen",""),"")</f>
        <v/>
      </c>
    </row>
    <row r="3356" spans="1:27" x14ac:dyDescent="0.2">
      <c r="A3356" s="243" t="str">
        <f>IF(ISBLANK(B3356),"",COUNTA(B$10:B3356))</f>
        <v/>
      </c>
      <c r="B3356" s="24"/>
      <c r="C3356" s="48"/>
      <c r="D3356" s="48"/>
      <c r="E3356" s="33"/>
      <c r="F3356" s="35"/>
      <c r="G3356" s="35"/>
      <c r="H3356" s="49"/>
      <c r="I3356" s="35"/>
      <c r="J3356" s="34"/>
      <c r="K3356" s="62"/>
      <c r="L3356" s="62"/>
      <c r="M3356" s="114"/>
      <c r="N3356" s="116"/>
      <c r="O3356" s="57"/>
      <c r="P3356" s="50"/>
      <c r="Q3356" s="34"/>
      <c r="R3356" s="48"/>
      <c r="T3356" s="231" t="str">
        <f t="shared" si="163"/>
        <v/>
      </c>
      <c r="U3356" s="230"/>
      <c r="W3356" s="221" t="str">
        <f t="shared" si="164"/>
        <v/>
      </c>
      <c r="X3356" s="221" t="str">
        <f t="shared" si="165"/>
        <v/>
      </c>
      <c r="AA3356" s="216" t="str">
        <f>IF(ISNUMBER(J3356),IF(OR(F3356&lt;Soll_Ist_Vergleich!$C$4,F3356&gt;Soll_Ist_Vergleich!$C$5,I3356&lt;Soll_Ist_Vergleich!$C$4,I3356&gt;Soll_Ist_Vergleich!$C$5,O3356&lt;Soll_Ist_Vergleich!$C$4,O3356&gt;Soll_Ist_Vergleich!$C$5),"Datum überprüfen",""),"")</f>
        <v/>
      </c>
    </row>
    <row r="3357" spans="1:27" x14ac:dyDescent="0.2">
      <c r="A3357" s="243" t="str">
        <f>IF(ISBLANK(B3357),"",COUNTA(B$10:B3357))</f>
        <v/>
      </c>
      <c r="B3357" s="24"/>
      <c r="C3357" s="48"/>
      <c r="D3357" s="48"/>
      <c r="E3357" s="33"/>
      <c r="F3357" s="35"/>
      <c r="G3357" s="35"/>
      <c r="H3357" s="49"/>
      <c r="I3357" s="35"/>
      <c r="J3357" s="34"/>
      <c r="K3357" s="62"/>
      <c r="L3357" s="62"/>
      <c r="M3357" s="114"/>
      <c r="N3357" s="116"/>
      <c r="O3357" s="57"/>
      <c r="P3357" s="50"/>
      <c r="Q3357" s="34"/>
      <c r="R3357" s="48"/>
      <c r="T3357" s="231" t="str">
        <f t="shared" si="163"/>
        <v/>
      </c>
      <c r="U3357" s="230"/>
      <c r="W3357" s="221" t="str">
        <f t="shared" si="164"/>
        <v/>
      </c>
      <c r="X3357" s="221" t="str">
        <f t="shared" si="165"/>
        <v/>
      </c>
      <c r="AA3357" s="216" t="str">
        <f>IF(ISNUMBER(J3357),IF(OR(F3357&lt;Soll_Ist_Vergleich!$C$4,F3357&gt;Soll_Ist_Vergleich!$C$5,I3357&lt;Soll_Ist_Vergleich!$C$4,I3357&gt;Soll_Ist_Vergleich!$C$5,O3357&lt;Soll_Ist_Vergleich!$C$4,O3357&gt;Soll_Ist_Vergleich!$C$5),"Datum überprüfen",""),"")</f>
        <v/>
      </c>
    </row>
    <row r="3358" spans="1:27" x14ac:dyDescent="0.2">
      <c r="A3358" s="243" t="str">
        <f>IF(ISBLANK(B3358),"",COUNTA(B$10:B3358))</f>
        <v/>
      </c>
      <c r="B3358" s="24"/>
      <c r="C3358" s="48"/>
      <c r="D3358" s="48"/>
      <c r="E3358" s="33"/>
      <c r="F3358" s="35"/>
      <c r="G3358" s="35"/>
      <c r="H3358" s="49"/>
      <c r="I3358" s="35"/>
      <c r="J3358" s="34"/>
      <c r="K3358" s="62"/>
      <c r="L3358" s="62"/>
      <c r="M3358" s="114"/>
      <c r="N3358" s="116"/>
      <c r="O3358" s="57"/>
      <c r="P3358" s="50"/>
      <c r="Q3358" s="34"/>
      <c r="R3358" s="48"/>
      <c r="T3358" s="231" t="str">
        <f t="shared" si="163"/>
        <v/>
      </c>
      <c r="U3358" s="230"/>
      <c r="W3358" s="221" t="str">
        <f t="shared" si="164"/>
        <v/>
      </c>
      <c r="X3358" s="221" t="str">
        <f t="shared" si="165"/>
        <v/>
      </c>
      <c r="AA3358" s="216" t="str">
        <f>IF(ISNUMBER(J3358),IF(OR(F3358&lt;Soll_Ist_Vergleich!$C$4,F3358&gt;Soll_Ist_Vergleich!$C$5,I3358&lt;Soll_Ist_Vergleich!$C$4,I3358&gt;Soll_Ist_Vergleich!$C$5,O3358&lt;Soll_Ist_Vergleich!$C$4,O3358&gt;Soll_Ist_Vergleich!$C$5),"Datum überprüfen",""),"")</f>
        <v/>
      </c>
    </row>
    <row r="3359" spans="1:27" x14ac:dyDescent="0.2">
      <c r="A3359" s="243" t="str">
        <f>IF(ISBLANK(B3359),"",COUNTA(B$10:B3359))</f>
        <v/>
      </c>
      <c r="B3359" s="24"/>
      <c r="C3359" s="48"/>
      <c r="D3359" s="48"/>
      <c r="E3359" s="33"/>
      <c r="F3359" s="35"/>
      <c r="G3359" s="35"/>
      <c r="H3359" s="49"/>
      <c r="I3359" s="35"/>
      <c r="J3359" s="34"/>
      <c r="K3359" s="62"/>
      <c r="L3359" s="62"/>
      <c r="M3359" s="114"/>
      <c r="N3359" s="116"/>
      <c r="O3359" s="57"/>
      <c r="P3359" s="50"/>
      <c r="Q3359" s="34"/>
      <c r="R3359" s="48"/>
      <c r="T3359" s="231" t="str">
        <f t="shared" si="163"/>
        <v/>
      </c>
      <c r="U3359" s="230"/>
      <c r="W3359" s="221" t="str">
        <f t="shared" si="164"/>
        <v/>
      </c>
      <c r="X3359" s="221" t="str">
        <f t="shared" si="165"/>
        <v/>
      </c>
      <c r="AA3359" s="216" t="str">
        <f>IF(ISNUMBER(J3359),IF(OR(F3359&lt;Soll_Ist_Vergleich!$C$4,F3359&gt;Soll_Ist_Vergleich!$C$5,I3359&lt;Soll_Ist_Vergleich!$C$4,I3359&gt;Soll_Ist_Vergleich!$C$5,O3359&lt;Soll_Ist_Vergleich!$C$4,O3359&gt;Soll_Ist_Vergleich!$C$5),"Datum überprüfen",""),"")</f>
        <v/>
      </c>
    </row>
    <row r="3360" spans="1:27" x14ac:dyDescent="0.2">
      <c r="A3360" s="243" t="str">
        <f>IF(ISBLANK(B3360),"",COUNTA(B$10:B3360))</f>
        <v/>
      </c>
      <c r="B3360" s="24"/>
      <c r="C3360" s="48"/>
      <c r="D3360" s="48"/>
      <c r="E3360" s="33"/>
      <c r="F3360" s="35"/>
      <c r="G3360" s="35"/>
      <c r="H3360" s="49"/>
      <c r="I3360" s="35"/>
      <c r="J3360" s="34"/>
      <c r="K3360" s="62"/>
      <c r="L3360" s="62"/>
      <c r="M3360" s="114"/>
      <c r="N3360" s="116"/>
      <c r="O3360" s="57"/>
      <c r="P3360" s="50"/>
      <c r="Q3360" s="34"/>
      <c r="R3360" s="48"/>
      <c r="T3360" s="231" t="str">
        <f t="shared" si="163"/>
        <v/>
      </c>
      <c r="U3360" s="230"/>
      <c r="W3360" s="221" t="str">
        <f t="shared" si="164"/>
        <v/>
      </c>
      <c r="X3360" s="221" t="str">
        <f t="shared" si="165"/>
        <v/>
      </c>
      <c r="AA3360" s="216" t="str">
        <f>IF(ISNUMBER(J3360),IF(OR(F3360&lt;Soll_Ist_Vergleich!$C$4,F3360&gt;Soll_Ist_Vergleich!$C$5,I3360&lt;Soll_Ist_Vergleich!$C$4,I3360&gt;Soll_Ist_Vergleich!$C$5,O3360&lt;Soll_Ist_Vergleich!$C$4,O3360&gt;Soll_Ist_Vergleich!$C$5),"Datum überprüfen",""),"")</f>
        <v/>
      </c>
    </row>
    <row r="3361" spans="1:27" x14ac:dyDescent="0.2">
      <c r="A3361" s="243" t="str">
        <f>IF(ISBLANK(B3361),"",COUNTA(B$10:B3361))</f>
        <v/>
      </c>
      <c r="B3361" s="24"/>
      <c r="C3361" s="48"/>
      <c r="D3361" s="48"/>
      <c r="E3361" s="33"/>
      <c r="F3361" s="35"/>
      <c r="G3361" s="35"/>
      <c r="H3361" s="49"/>
      <c r="I3361" s="35"/>
      <c r="J3361" s="34"/>
      <c r="K3361" s="62"/>
      <c r="L3361" s="62"/>
      <c r="M3361" s="114"/>
      <c r="N3361" s="116"/>
      <c r="O3361" s="57"/>
      <c r="P3361" s="50"/>
      <c r="Q3361" s="34"/>
      <c r="R3361" s="48"/>
      <c r="T3361" s="231" t="str">
        <f t="shared" si="163"/>
        <v/>
      </c>
      <c r="U3361" s="230"/>
      <c r="W3361" s="221" t="str">
        <f t="shared" si="164"/>
        <v/>
      </c>
      <c r="X3361" s="221" t="str">
        <f t="shared" si="165"/>
        <v/>
      </c>
      <c r="AA3361" s="216" t="str">
        <f>IF(ISNUMBER(J3361),IF(OR(F3361&lt;Soll_Ist_Vergleich!$C$4,F3361&gt;Soll_Ist_Vergleich!$C$5,I3361&lt;Soll_Ist_Vergleich!$C$4,I3361&gt;Soll_Ist_Vergleich!$C$5,O3361&lt;Soll_Ist_Vergleich!$C$4,O3361&gt;Soll_Ist_Vergleich!$C$5),"Datum überprüfen",""),"")</f>
        <v/>
      </c>
    </row>
    <row r="3362" spans="1:27" x14ac:dyDescent="0.2">
      <c r="A3362" s="243" t="str">
        <f>IF(ISBLANK(B3362),"",COUNTA(B$10:B3362))</f>
        <v/>
      </c>
      <c r="B3362" s="24"/>
      <c r="C3362" s="48"/>
      <c r="D3362" s="48"/>
      <c r="E3362" s="33"/>
      <c r="F3362" s="35"/>
      <c r="G3362" s="35"/>
      <c r="H3362" s="49"/>
      <c r="I3362" s="35"/>
      <c r="J3362" s="34"/>
      <c r="K3362" s="62"/>
      <c r="L3362" s="62"/>
      <c r="M3362" s="114"/>
      <c r="N3362" s="116"/>
      <c r="O3362" s="57"/>
      <c r="P3362" s="50"/>
      <c r="Q3362" s="34"/>
      <c r="R3362" s="48"/>
      <c r="T3362" s="231" t="str">
        <f t="shared" si="163"/>
        <v/>
      </c>
      <c r="U3362" s="230"/>
      <c r="W3362" s="221" t="str">
        <f t="shared" si="164"/>
        <v/>
      </c>
      <c r="X3362" s="221" t="str">
        <f t="shared" si="165"/>
        <v/>
      </c>
      <c r="AA3362" s="216" t="str">
        <f>IF(ISNUMBER(J3362),IF(OR(F3362&lt;Soll_Ist_Vergleich!$C$4,F3362&gt;Soll_Ist_Vergleich!$C$5,I3362&lt;Soll_Ist_Vergleich!$C$4,I3362&gt;Soll_Ist_Vergleich!$C$5,O3362&lt;Soll_Ist_Vergleich!$C$4,O3362&gt;Soll_Ist_Vergleich!$C$5),"Datum überprüfen",""),"")</f>
        <v/>
      </c>
    </row>
    <row r="3363" spans="1:27" x14ac:dyDescent="0.2">
      <c r="A3363" s="243" t="str">
        <f>IF(ISBLANK(B3363),"",COUNTA(B$10:B3363))</f>
        <v/>
      </c>
      <c r="B3363" s="24"/>
      <c r="C3363" s="48"/>
      <c r="D3363" s="48"/>
      <c r="E3363" s="33"/>
      <c r="F3363" s="35"/>
      <c r="G3363" s="35"/>
      <c r="H3363" s="49"/>
      <c r="I3363" s="35"/>
      <c r="J3363" s="34"/>
      <c r="K3363" s="62"/>
      <c r="L3363" s="62"/>
      <c r="M3363" s="114"/>
      <c r="N3363" s="116"/>
      <c r="O3363" s="57"/>
      <c r="P3363" s="50"/>
      <c r="Q3363" s="34"/>
      <c r="R3363" s="48"/>
      <c r="T3363" s="231" t="str">
        <f t="shared" si="163"/>
        <v/>
      </c>
      <c r="U3363" s="230"/>
      <c r="W3363" s="221" t="str">
        <f t="shared" si="164"/>
        <v/>
      </c>
      <c r="X3363" s="221" t="str">
        <f t="shared" si="165"/>
        <v/>
      </c>
      <c r="AA3363" s="216" t="str">
        <f>IF(ISNUMBER(J3363),IF(OR(F3363&lt;Soll_Ist_Vergleich!$C$4,F3363&gt;Soll_Ist_Vergleich!$C$5,I3363&lt;Soll_Ist_Vergleich!$C$4,I3363&gt;Soll_Ist_Vergleich!$C$5,O3363&lt;Soll_Ist_Vergleich!$C$4,O3363&gt;Soll_Ist_Vergleich!$C$5),"Datum überprüfen",""),"")</f>
        <v/>
      </c>
    </row>
    <row r="3364" spans="1:27" x14ac:dyDescent="0.2">
      <c r="A3364" s="243" t="str">
        <f>IF(ISBLANK(B3364),"",COUNTA(B$10:B3364))</f>
        <v/>
      </c>
      <c r="B3364" s="24"/>
      <c r="C3364" s="48"/>
      <c r="D3364" s="48"/>
      <c r="E3364" s="33"/>
      <c r="F3364" s="35"/>
      <c r="G3364" s="35"/>
      <c r="H3364" s="49"/>
      <c r="I3364" s="35"/>
      <c r="J3364" s="34"/>
      <c r="K3364" s="62"/>
      <c r="L3364" s="62"/>
      <c r="M3364" s="114"/>
      <c r="N3364" s="116"/>
      <c r="O3364" s="57"/>
      <c r="P3364" s="50"/>
      <c r="Q3364" s="34"/>
      <c r="R3364" s="48"/>
      <c r="T3364" s="231" t="str">
        <f t="shared" si="163"/>
        <v/>
      </c>
      <c r="U3364" s="230"/>
      <c r="W3364" s="221" t="str">
        <f t="shared" si="164"/>
        <v/>
      </c>
      <c r="X3364" s="221" t="str">
        <f t="shared" si="165"/>
        <v/>
      </c>
      <c r="AA3364" s="216" t="str">
        <f>IF(ISNUMBER(J3364),IF(OR(F3364&lt;Soll_Ist_Vergleich!$C$4,F3364&gt;Soll_Ist_Vergleich!$C$5,I3364&lt;Soll_Ist_Vergleich!$C$4,I3364&gt;Soll_Ist_Vergleich!$C$5,O3364&lt;Soll_Ist_Vergleich!$C$4,O3364&gt;Soll_Ist_Vergleich!$C$5),"Datum überprüfen",""),"")</f>
        <v/>
      </c>
    </row>
    <row r="3365" spans="1:27" x14ac:dyDescent="0.2">
      <c r="A3365" s="243" t="str">
        <f>IF(ISBLANK(B3365),"",COUNTA(B$10:B3365))</f>
        <v/>
      </c>
      <c r="B3365" s="24"/>
      <c r="C3365" s="48"/>
      <c r="D3365" s="48"/>
      <c r="E3365" s="33"/>
      <c r="F3365" s="35"/>
      <c r="G3365" s="35"/>
      <c r="H3365" s="49"/>
      <c r="I3365" s="35"/>
      <c r="J3365" s="34"/>
      <c r="K3365" s="62"/>
      <c r="L3365" s="62"/>
      <c r="M3365" s="114"/>
      <c r="N3365" s="116"/>
      <c r="O3365" s="57"/>
      <c r="P3365" s="50"/>
      <c r="Q3365" s="34"/>
      <c r="R3365" s="48"/>
      <c r="T3365" s="231" t="str">
        <f t="shared" si="163"/>
        <v/>
      </c>
      <c r="U3365" s="230"/>
      <c r="W3365" s="221" t="str">
        <f t="shared" si="164"/>
        <v/>
      </c>
      <c r="X3365" s="221" t="str">
        <f t="shared" si="165"/>
        <v/>
      </c>
      <c r="AA3365" s="216" t="str">
        <f>IF(ISNUMBER(J3365),IF(OR(F3365&lt;Soll_Ist_Vergleich!$C$4,F3365&gt;Soll_Ist_Vergleich!$C$5,I3365&lt;Soll_Ist_Vergleich!$C$4,I3365&gt;Soll_Ist_Vergleich!$C$5,O3365&lt;Soll_Ist_Vergleich!$C$4,O3365&gt;Soll_Ist_Vergleich!$C$5),"Datum überprüfen",""),"")</f>
        <v/>
      </c>
    </row>
    <row r="3366" spans="1:27" x14ac:dyDescent="0.2">
      <c r="A3366" s="243" t="str">
        <f>IF(ISBLANK(B3366),"",COUNTA(B$10:B3366))</f>
        <v/>
      </c>
      <c r="B3366" s="24"/>
      <c r="C3366" s="48"/>
      <c r="D3366" s="48"/>
      <c r="E3366" s="33"/>
      <c r="F3366" s="35"/>
      <c r="G3366" s="35"/>
      <c r="H3366" s="49"/>
      <c r="I3366" s="35"/>
      <c r="J3366" s="34"/>
      <c r="K3366" s="62"/>
      <c r="L3366" s="62"/>
      <c r="M3366" s="114"/>
      <c r="N3366" s="116"/>
      <c r="O3366" s="57"/>
      <c r="P3366" s="50"/>
      <c r="Q3366" s="34"/>
      <c r="R3366" s="48"/>
      <c r="T3366" s="231" t="str">
        <f t="shared" si="163"/>
        <v/>
      </c>
      <c r="U3366" s="230"/>
      <c r="W3366" s="221" t="str">
        <f t="shared" si="164"/>
        <v/>
      </c>
      <c r="X3366" s="221" t="str">
        <f t="shared" si="165"/>
        <v/>
      </c>
      <c r="AA3366" s="216" t="str">
        <f>IF(ISNUMBER(J3366),IF(OR(F3366&lt;Soll_Ist_Vergleich!$C$4,F3366&gt;Soll_Ist_Vergleich!$C$5,I3366&lt;Soll_Ist_Vergleich!$C$4,I3366&gt;Soll_Ist_Vergleich!$C$5,O3366&lt;Soll_Ist_Vergleich!$C$4,O3366&gt;Soll_Ist_Vergleich!$C$5),"Datum überprüfen",""),"")</f>
        <v/>
      </c>
    </row>
    <row r="3367" spans="1:27" x14ac:dyDescent="0.2">
      <c r="A3367" s="243" t="str">
        <f>IF(ISBLANK(B3367),"",COUNTA(B$10:B3367))</f>
        <v/>
      </c>
      <c r="B3367" s="24"/>
      <c r="C3367" s="48"/>
      <c r="D3367" s="48"/>
      <c r="E3367" s="33"/>
      <c r="F3367" s="35"/>
      <c r="G3367" s="35"/>
      <c r="H3367" s="49"/>
      <c r="I3367" s="35"/>
      <c r="J3367" s="34"/>
      <c r="K3367" s="62"/>
      <c r="L3367" s="62"/>
      <c r="M3367" s="114"/>
      <c r="N3367" s="116"/>
      <c r="O3367" s="57"/>
      <c r="P3367" s="50"/>
      <c r="Q3367" s="34"/>
      <c r="R3367" s="48"/>
      <c r="T3367" s="231" t="str">
        <f t="shared" si="163"/>
        <v/>
      </c>
      <c r="U3367" s="230"/>
      <c r="W3367" s="221" t="str">
        <f t="shared" si="164"/>
        <v/>
      </c>
      <c r="X3367" s="221" t="str">
        <f t="shared" si="165"/>
        <v/>
      </c>
      <c r="AA3367" s="216" t="str">
        <f>IF(ISNUMBER(J3367),IF(OR(F3367&lt;Soll_Ist_Vergleich!$C$4,F3367&gt;Soll_Ist_Vergleich!$C$5,I3367&lt;Soll_Ist_Vergleich!$C$4,I3367&gt;Soll_Ist_Vergleich!$C$5,O3367&lt;Soll_Ist_Vergleich!$C$4,O3367&gt;Soll_Ist_Vergleich!$C$5),"Datum überprüfen",""),"")</f>
        <v/>
      </c>
    </row>
    <row r="3368" spans="1:27" x14ac:dyDescent="0.2">
      <c r="A3368" s="243" t="str">
        <f>IF(ISBLANK(B3368),"",COUNTA(B$10:B3368))</f>
        <v/>
      </c>
      <c r="B3368" s="24"/>
      <c r="C3368" s="48"/>
      <c r="D3368" s="48"/>
      <c r="E3368" s="33"/>
      <c r="F3368" s="35"/>
      <c r="G3368" s="35"/>
      <c r="H3368" s="49"/>
      <c r="I3368" s="35"/>
      <c r="J3368" s="34"/>
      <c r="K3368" s="62"/>
      <c r="L3368" s="62"/>
      <c r="M3368" s="114"/>
      <c r="N3368" s="116"/>
      <c r="O3368" s="57"/>
      <c r="P3368" s="50"/>
      <c r="Q3368" s="34"/>
      <c r="R3368" s="48"/>
      <c r="T3368" s="231" t="str">
        <f t="shared" si="163"/>
        <v/>
      </c>
      <c r="U3368" s="230"/>
      <c r="W3368" s="221" t="str">
        <f t="shared" si="164"/>
        <v/>
      </c>
      <c r="X3368" s="221" t="str">
        <f t="shared" si="165"/>
        <v/>
      </c>
      <c r="AA3368" s="216" t="str">
        <f>IF(ISNUMBER(J3368),IF(OR(F3368&lt;Soll_Ist_Vergleich!$C$4,F3368&gt;Soll_Ist_Vergleich!$C$5,I3368&lt;Soll_Ist_Vergleich!$C$4,I3368&gt;Soll_Ist_Vergleich!$C$5,O3368&lt;Soll_Ist_Vergleich!$C$4,O3368&gt;Soll_Ist_Vergleich!$C$5),"Datum überprüfen",""),"")</f>
        <v/>
      </c>
    </row>
    <row r="3369" spans="1:27" x14ac:dyDescent="0.2">
      <c r="A3369" s="243" t="str">
        <f>IF(ISBLANK(B3369),"",COUNTA(B$10:B3369))</f>
        <v/>
      </c>
      <c r="B3369" s="24"/>
      <c r="C3369" s="48"/>
      <c r="D3369" s="48"/>
      <c r="E3369" s="33"/>
      <c r="F3369" s="35"/>
      <c r="G3369" s="35"/>
      <c r="H3369" s="49"/>
      <c r="I3369" s="35"/>
      <c r="J3369" s="34"/>
      <c r="K3369" s="62"/>
      <c r="L3369" s="62"/>
      <c r="M3369" s="114"/>
      <c r="N3369" s="116"/>
      <c r="O3369" s="57"/>
      <c r="P3369" s="50"/>
      <c r="Q3369" s="34"/>
      <c r="R3369" s="48"/>
      <c r="T3369" s="231" t="str">
        <f t="shared" si="163"/>
        <v/>
      </c>
      <c r="U3369" s="230"/>
      <c r="W3369" s="221" t="str">
        <f t="shared" si="164"/>
        <v/>
      </c>
      <c r="X3369" s="221" t="str">
        <f t="shared" si="165"/>
        <v/>
      </c>
      <c r="AA3369" s="216" t="str">
        <f>IF(ISNUMBER(J3369),IF(OR(F3369&lt;Soll_Ist_Vergleich!$C$4,F3369&gt;Soll_Ist_Vergleich!$C$5,I3369&lt;Soll_Ist_Vergleich!$C$4,I3369&gt;Soll_Ist_Vergleich!$C$5,O3369&lt;Soll_Ist_Vergleich!$C$4,O3369&gt;Soll_Ist_Vergleich!$C$5),"Datum überprüfen",""),"")</f>
        <v/>
      </c>
    </row>
    <row r="3370" spans="1:27" x14ac:dyDescent="0.2">
      <c r="A3370" s="243" t="str">
        <f>IF(ISBLANK(B3370),"",COUNTA(B$10:B3370))</f>
        <v/>
      </c>
      <c r="B3370" s="24"/>
      <c r="C3370" s="48"/>
      <c r="D3370" s="48"/>
      <c r="E3370" s="33"/>
      <c r="F3370" s="35"/>
      <c r="G3370" s="35"/>
      <c r="H3370" s="49"/>
      <c r="I3370" s="35"/>
      <c r="J3370" s="34"/>
      <c r="K3370" s="62"/>
      <c r="L3370" s="62"/>
      <c r="M3370" s="114"/>
      <c r="N3370" s="116"/>
      <c r="O3370" s="57"/>
      <c r="P3370" s="50"/>
      <c r="Q3370" s="34"/>
      <c r="R3370" s="48"/>
      <c r="T3370" s="231" t="str">
        <f t="shared" si="163"/>
        <v/>
      </c>
      <c r="U3370" s="230"/>
      <c r="W3370" s="221" t="str">
        <f t="shared" si="164"/>
        <v/>
      </c>
      <c r="X3370" s="221" t="str">
        <f t="shared" si="165"/>
        <v/>
      </c>
      <c r="AA3370" s="216" t="str">
        <f>IF(ISNUMBER(J3370),IF(OR(F3370&lt;Soll_Ist_Vergleich!$C$4,F3370&gt;Soll_Ist_Vergleich!$C$5,I3370&lt;Soll_Ist_Vergleich!$C$4,I3370&gt;Soll_Ist_Vergleich!$C$5,O3370&lt;Soll_Ist_Vergleich!$C$4,O3370&gt;Soll_Ist_Vergleich!$C$5),"Datum überprüfen",""),"")</f>
        <v/>
      </c>
    </row>
    <row r="3371" spans="1:27" x14ac:dyDescent="0.2">
      <c r="A3371" s="243" t="str">
        <f>IF(ISBLANK(B3371),"",COUNTA(B$10:B3371))</f>
        <v/>
      </c>
      <c r="B3371" s="24"/>
      <c r="C3371" s="48"/>
      <c r="D3371" s="48"/>
      <c r="E3371" s="33"/>
      <c r="F3371" s="35"/>
      <c r="G3371" s="35"/>
      <c r="H3371" s="49"/>
      <c r="I3371" s="35"/>
      <c r="J3371" s="34"/>
      <c r="K3371" s="62"/>
      <c r="L3371" s="62"/>
      <c r="M3371" s="114"/>
      <c r="N3371" s="116"/>
      <c r="O3371" s="57"/>
      <c r="P3371" s="50"/>
      <c r="Q3371" s="34"/>
      <c r="R3371" s="48"/>
      <c r="T3371" s="231" t="str">
        <f t="shared" si="163"/>
        <v/>
      </c>
      <c r="U3371" s="230"/>
      <c r="W3371" s="221" t="str">
        <f t="shared" si="164"/>
        <v/>
      </c>
      <c r="X3371" s="221" t="str">
        <f t="shared" si="165"/>
        <v/>
      </c>
      <c r="AA3371" s="216" t="str">
        <f>IF(ISNUMBER(J3371),IF(OR(F3371&lt;Soll_Ist_Vergleich!$C$4,F3371&gt;Soll_Ist_Vergleich!$C$5,I3371&lt;Soll_Ist_Vergleich!$C$4,I3371&gt;Soll_Ist_Vergleich!$C$5,O3371&lt;Soll_Ist_Vergleich!$C$4,O3371&gt;Soll_Ist_Vergleich!$C$5),"Datum überprüfen",""),"")</f>
        <v/>
      </c>
    </row>
    <row r="3372" spans="1:27" x14ac:dyDescent="0.2">
      <c r="A3372" s="243" t="str">
        <f>IF(ISBLANK(B3372),"",COUNTA(B$10:B3372))</f>
        <v/>
      </c>
      <c r="B3372" s="24"/>
      <c r="C3372" s="48"/>
      <c r="D3372" s="48"/>
      <c r="E3372" s="33"/>
      <c r="F3372" s="35"/>
      <c r="G3372" s="35"/>
      <c r="H3372" s="49"/>
      <c r="I3372" s="35"/>
      <c r="J3372" s="34"/>
      <c r="K3372" s="62"/>
      <c r="L3372" s="62"/>
      <c r="M3372" s="114"/>
      <c r="N3372" s="116"/>
      <c r="O3372" s="57"/>
      <c r="P3372" s="50"/>
      <c r="Q3372" s="34"/>
      <c r="R3372" s="48"/>
      <c r="T3372" s="231" t="str">
        <f t="shared" si="163"/>
        <v/>
      </c>
      <c r="U3372" s="230"/>
      <c r="W3372" s="221" t="str">
        <f t="shared" si="164"/>
        <v/>
      </c>
      <c r="X3372" s="221" t="str">
        <f t="shared" si="165"/>
        <v/>
      </c>
      <c r="AA3372" s="216" t="str">
        <f>IF(ISNUMBER(J3372),IF(OR(F3372&lt;Soll_Ist_Vergleich!$C$4,F3372&gt;Soll_Ist_Vergleich!$C$5,I3372&lt;Soll_Ist_Vergleich!$C$4,I3372&gt;Soll_Ist_Vergleich!$C$5,O3372&lt;Soll_Ist_Vergleich!$C$4,O3372&gt;Soll_Ist_Vergleich!$C$5),"Datum überprüfen",""),"")</f>
        <v/>
      </c>
    </row>
    <row r="3373" spans="1:27" x14ac:dyDescent="0.2">
      <c r="A3373" s="243" t="str">
        <f>IF(ISBLANK(B3373),"",COUNTA(B$10:B3373))</f>
        <v/>
      </c>
      <c r="B3373" s="24"/>
      <c r="C3373" s="48"/>
      <c r="D3373" s="48"/>
      <c r="E3373" s="33"/>
      <c r="F3373" s="35"/>
      <c r="G3373" s="35"/>
      <c r="H3373" s="49"/>
      <c r="I3373" s="35"/>
      <c r="J3373" s="34"/>
      <c r="K3373" s="62"/>
      <c r="L3373" s="62"/>
      <c r="M3373" s="114"/>
      <c r="N3373" s="116"/>
      <c r="O3373" s="57"/>
      <c r="P3373" s="50"/>
      <c r="Q3373" s="34"/>
      <c r="R3373" s="48"/>
      <c r="T3373" s="231" t="str">
        <f t="shared" si="163"/>
        <v/>
      </c>
      <c r="U3373" s="230"/>
      <c r="W3373" s="221" t="str">
        <f t="shared" si="164"/>
        <v/>
      </c>
      <c r="X3373" s="221" t="str">
        <f t="shared" si="165"/>
        <v/>
      </c>
      <c r="AA3373" s="216" t="str">
        <f>IF(ISNUMBER(J3373),IF(OR(F3373&lt;Soll_Ist_Vergleich!$C$4,F3373&gt;Soll_Ist_Vergleich!$C$5,I3373&lt;Soll_Ist_Vergleich!$C$4,I3373&gt;Soll_Ist_Vergleich!$C$5,O3373&lt;Soll_Ist_Vergleich!$C$4,O3373&gt;Soll_Ist_Vergleich!$C$5),"Datum überprüfen",""),"")</f>
        <v/>
      </c>
    </row>
    <row r="3374" spans="1:27" x14ac:dyDescent="0.2">
      <c r="A3374" s="243" t="str">
        <f>IF(ISBLANK(B3374),"",COUNTA(B$10:B3374))</f>
        <v/>
      </c>
      <c r="B3374" s="24"/>
      <c r="C3374" s="48"/>
      <c r="D3374" s="48"/>
      <c r="E3374" s="33"/>
      <c r="F3374" s="35"/>
      <c r="G3374" s="35"/>
      <c r="H3374" s="49"/>
      <c r="I3374" s="35"/>
      <c r="J3374" s="34"/>
      <c r="K3374" s="62"/>
      <c r="L3374" s="62"/>
      <c r="M3374" s="114"/>
      <c r="N3374" s="116"/>
      <c r="O3374" s="57"/>
      <c r="P3374" s="50"/>
      <c r="Q3374" s="34"/>
      <c r="R3374" s="48"/>
      <c r="T3374" s="231" t="str">
        <f t="shared" si="163"/>
        <v/>
      </c>
      <c r="U3374" s="230"/>
      <c r="W3374" s="221" t="str">
        <f t="shared" si="164"/>
        <v/>
      </c>
      <c r="X3374" s="221" t="str">
        <f t="shared" si="165"/>
        <v/>
      </c>
      <c r="AA3374" s="216" t="str">
        <f>IF(ISNUMBER(J3374),IF(OR(F3374&lt;Soll_Ist_Vergleich!$C$4,F3374&gt;Soll_Ist_Vergleich!$C$5,I3374&lt;Soll_Ist_Vergleich!$C$4,I3374&gt;Soll_Ist_Vergleich!$C$5,O3374&lt;Soll_Ist_Vergleich!$C$4,O3374&gt;Soll_Ist_Vergleich!$C$5),"Datum überprüfen",""),"")</f>
        <v/>
      </c>
    </row>
    <row r="3375" spans="1:27" x14ac:dyDescent="0.2">
      <c r="A3375" s="243" t="str">
        <f>IF(ISBLANK(B3375),"",COUNTA(B$10:B3375))</f>
        <v/>
      </c>
      <c r="B3375" s="24"/>
      <c r="C3375" s="48"/>
      <c r="D3375" s="48"/>
      <c r="E3375" s="33"/>
      <c r="F3375" s="35"/>
      <c r="G3375" s="35"/>
      <c r="H3375" s="49"/>
      <c r="I3375" s="35"/>
      <c r="J3375" s="34"/>
      <c r="K3375" s="62"/>
      <c r="L3375" s="62"/>
      <c r="M3375" s="114"/>
      <c r="N3375" s="116"/>
      <c r="O3375" s="57"/>
      <c r="P3375" s="50"/>
      <c r="Q3375" s="34"/>
      <c r="R3375" s="48"/>
      <c r="T3375" s="231" t="str">
        <f t="shared" si="163"/>
        <v/>
      </c>
      <c r="U3375" s="230"/>
      <c r="W3375" s="221" t="str">
        <f t="shared" si="164"/>
        <v/>
      </c>
      <c r="X3375" s="221" t="str">
        <f t="shared" si="165"/>
        <v/>
      </c>
      <c r="AA3375" s="216" t="str">
        <f>IF(ISNUMBER(J3375),IF(OR(F3375&lt;Soll_Ist_Vergleich!$C$4,F3375&gt;Soll_Ist_Vergleich!$C$5,I3375&lt;Soll_Ist_Vergleich!$C$4,I3375&gt;Soll_Ist_Vergleich!$C$5,O3375&lt;Soll_Ist_Vergleich!$C$4,O3375&gt;Soll_Ist_Vergleich!$C$5),"Datum überprüfen",""),"")</f>
        <v/>
      </c>
    </row>
    <row r="3376" spans="1:27" x14ac:dyDescent="0.2">
      <c r="A3376" s="243" t="str">
        <f>IF(ISBLANK(B3376),"",COUNTA(B$10:B3376))</f>
        <v/>
      </c>
      <c r="B3376" s="24"/>
      <c r="C3376" s="48"/>
      <c r="D3376" s="48"/>
      <c r="E3376" s="33"/>
      <c r="F3376" s="35"/>
      <c r="G3376" s="35"/>
      <c r="H3376" s="49"/>
      <c r="I3376" s="35"/>
      <c r="J3376" s="34"/>
      <c r="K3376" s="62"/>
      <c r="L3376" s="62"/>
      <c r="M3376" s="114"/>
      <c r="N3376" s="116"/>
      <c r="O3376" s="57"/>
      <c r="P3376" s="50"/>
      <c r="Q3376" s="34"/>
      <c r="R3376" s="48"/>
      <c r="T3376" s="231" t="str">
        <f t="shared" si="163"/>
        <v/>
      </c>
      <c r="U3376" s="230"/>
      <c r="W3376" s="221" t="str">
        <f t="shared" si="164"/>
        <v/>
      </c>
      <c r="X3376" s="221" t="str">
        <f t="shared" si="165"/>
        <v/>
      </c>
      <c r="AA3376" s="216" t="str">
        <f>IF(ISNUMBER(J3376),IF(OR(F3376&lt;Soll_Ist_Vergleich!$C$4,F3376&gt;Soll_Ist_Vergleich!$C$5,I3376&lt;Soll_Ist_Vergleich!$C$4,I3376&gt;Soll_Ist_Vergleich!$C$5,O3376&lt;Soll_Ist_Vergleich!$C$4,O3376&gt;Soll_Ist_Vergleich!$C$5),"Datum überprüfen",""),"")</f>
        <v/>
      </c>
    </row>
    <row r="3377" spans="1:27" x14ac:dyDescent="0.2">
      <c r="A3377" s="243" t="str">
        <f>IF(ISBLANK(B3377),"",COUNTA(B$10:B3377))</f>
        <v/>
      </c>
      <c r="B3377" s="24"/>
      <c r="C3377" s="48"/>
      <c r="D3377" s="48"/>
      <c r="E3377" s="33"/>
      <c r="F3377" s="35"/>
      <c r="G3377" s="35"/>
      <c r="H3377" s="49"/>
      <c r="I3377" s="35"/>
      <c r="J3377" s="34"/>
      <c r="K3377" s="62"/>
      <c r="L3377" s="62"/>
      <c r="M3377" s="114"/>
      <c r="N3377" s="116"/>
      <c r="O3377" s="57"/>
      <c r="P3377" s="50"/>
      <c r="Q3377" s="34"/>
      <c r="R3377" s="48"/>
      <c r="T3377" s="231" t="str">
        <f t="shared" si="163"/>
        <v/>
      </c>
      <c r="U3377" s="230"/>
      <c r="W3377" s="221" t="str">
        <f t="shared" si="164"/>
        <v/>
      </c>
      <c r="X3377" s="221" t="str">
        <f t="shared" si="165"/>
        <v/>
      </c>
      <c r="AA3377" s="216" t="str">
        <f>IF(ISNUMBER(J3377),IF(OR(F3377&lt;Soll_Ist_Vergleich!$C$4,F3377&gt;Soll_Ist_Vergleich!$C$5,I3377&lt;Soll_Ist_Vergleich!$C$4,I3377&gt;Soll_Ist_Vergleich!$C$5,O3377&lt;Soll_Ist_Vergleich!$C$4,O3377&gt;Soll_Ist_Vergleich!$C$5),"Datum überprüfen",""),"")</f>
        <v/>
      </c>
    </row>
    <row r="3378" spans="1:27" x14ac:dyDescent="0.2">
      <c r="A3378" s="243" t="str">
        <f>IF(ISBLANK(B3378),"",COUNTA(B$10:B3378))</f>
        <v/>
      </c>
      <c r="B3378" s="24"/>
      <c r="C3378" s="48"/>
      <c r="D3378" s="48"/>
      <c r="E3378" s="33"/>
      <c r="F3378" s="35"/>
      <c r="G3378" s="35"/>
      <c r="H3378" s="49"/>
      <c r="I3378" s="35"/>
      <c r="J3378" s="34"/>
      <c r="K3378" s="62"/>
      <c r="L3378" s="62"/>
      <c r="M3378" s="114"/>
      <c r="N3378" s="116"/>
      <c r="O3378" s="57"/>
      <c r="P3378" s="50"/>
      <c r="Q3378" s="34"/>
      <c r="R3378" s="48"/>
      <c r="T3378" s="231" t="str">
        <f t="shared" si="163"/>
        <v/>
      </c>
      <c r="U3378" s="230"/>
      <c r="W3378" s="221" t="str">
        <f t="shared" si="164"/>
        <v/>
      </c>
      <c r="X3378" s="221" t="str">
        <f t="shared" si="165"/>
        <v/>
      </c>
      <c r="AA3378" s="216" t="str">
        <f>IF(ISNUMBER(J3378),IF(OR(F3378&lt;Soll_Ist_Vergleich!$C$4,F3378&gt;Soll_Ist_Vergleich!$C$5,I3378&lt;Soll_Ist_Vergleich!$C$4,I3378&gt;Soll_Ist_Vergleich!$C$5,O3378&lt;Soll_Ist_Vergleich!$C$4,O3378&gt;Soll_Ist_Vergleich!$C$5),"Datum überprüfen",""),"")</f>
        <v/>
      </c>
    </row>
    <row r="3379" spans="1:27" x14ac:dyDescent="0.2">
      <c r="A3379" s="243" t="str">
        <f>IF(ISBLANK(B3379),"",COUNTA(B$10:B3379))</f>
        <v/>
      </c>
      <c r="B3379" s="24"/>
      <c r="C3379" s="48"/>
      <c r="D3379" s="48"/>
      <c r="E3379" s="33"/>
      <c r="F3379" s="35"/>
      <c r="G3379" s="35"/>
      <c r="H3379" s="49"/>
      <c r="I3379" s="35"/>
      <c r="J3379" s="34"/>
      <c r="K3379" s="62"/>
      <c r="L3379" s="62"/>
      <c r="M3379" s="114"/>
      <c r="N3379" s="116"/>
      <c r="O3379" s="57"/>
      <c r="P3379" s="50"/>
      <c r="Q3379" s="34"/>
      <c r="R3379" s="48"/>
      <c r="T3379" s="231" t="str">
        <f t="shared" si="163"/>
        <v/>
      </c>
      <c r="U3379" s="230"/>
      <c r="W3379" s="221" t="str">
        <f t="shared" si="164"/>
        <v/>
      </c>
      <c r="X3379" s="221" t="str">
        <f t="shared" si="165"/>
        <v/>
      </c>
      <c r="AA3379" s="216" t="str">
        <f>IF(ISNUMBER(J3379),IF(OR(F3379&lt;Soll_Ist_Vergleich!$C$4,F3379&gt;Soll_Ist_Vergleich!$C$5,I3379&lt;Soll_Ist_Vergleich!$C$4,I3379&gt;Soll_Ist_Vergleich!$C$5,O3379&lt;Soll_Ist_Vergleich!$C$4,O3379&gt;Soll_Ist_Vergleich!$C$5),"Datum überprüfen",""),"")</f>
        <v/>
      </c>
    </row>
    <row r="3380" spans="1:27" x14ac:dyDescent="0.2">
      <c r="A3380" s="243" t="str">
        <f>IF(ISBLANK(B3380),"",COUNTA(B$10:B3380))</f>
        <v/>
      </c>
      <c r="B3380" s="24"/>
      <c r="C3380" s="48"/>
      <c r="D3380" s="48"/>
      <c r="E3380" s="33"/>
      <c r="F3380" s="35"/>
      <c r="G3380" s="35"/>
      <c r="H3380" s="49"/>
      <c r="I3380" s="35"/>
      <c r="J3380" s="34"/>
      <c r="K3380" s="62"/>
      <c r="L3380" s="62"/>
      <c r="M3380" s="114"/>
      <c r="N3380" s="116"/>
      <c r="O3380" s="57"/>
      <c r="P3380" s="50"/>
      <c r="Q3380" s="34"/>
      <c r="R3380" s="48"/>
      <c r="T3380" s="231" t="str">
        <f t="shared" si="163"/>
        <v/>
      </c>
      <c r="U3380" s="230"/>
      <c r="W3380" s="221" t="str">
        <f t="shared" si="164"/>
        <v/>
      </c>
      <c r="X3380" s="221" t="str">
        <f t="shared" si="165"/>
        <v/>
      </c>
      <c r="AA3380" s="216" t="str">
        <f>IF(ISNUMBER(J3380),IF(OR(F3380&lt;Soll_Ist_Vergleich!$C$4,F3380&gt;Soll_Ist_Vergleich!$C$5,I3380&lt;Soll_Ist_Vergleich!$C$4,I3380&gt;Soll_Ist_Vergleich!$C$5,O3380&lt;Soll_Ist_Vergleich!$C$4,O3380&gt;Soll_Ist_Vergleich!$C$5),"Datum überprüfen",""),"")</f>
        <v/>
      </c>
    </row>
    <row r="3381" spans="1:27" x14ac:dyDescent="0.2">
      <c r="A3381" s="243" t="str">
        <f>IF(ISBLANK(B3381),"",COUNTA(B$10:B3381))</f>
        <v/>
      </c>
      <c r="B3381" s="24"/>
      <c r="C3381" s="48"/>
      <c r="D3381" s="48"/>
      <c r="E3381" s="33"/>
      <c r="F3381" s="35"/>
      <c r="G3381" s="35"/>
      <c r="H3381" s="49"/>
      <c r="I3381" s="35"/>
      <c r="J3381" s="34"/>
      <c r="K3381" s="62"/>
      <c r="L3381" s="62"/>
      <c r="M3381" s="114"/>
      <c r="N3381" s="116"/>
      <c r="O3381" s="57"/>
      <c r="P3381" s="50"/>
      <c r="Q3381" s="34"/>
      <c r="R3381" s="48"/>
      <c r="T3381" s="231" t="str">
        <f t="shared" si="163"/>
        <v/>
      </c>
      <c r="U3381" s="230"/>
      <c r="W3381" s="221" t="str">
        <f t="shared" si="164"/>
        <v/>
      </c>
      <c r="X3381" s="221" t="str">
        <f t="shared" si="165"/>
        <v/>
      </c>
      <c r="AA3381" s="216" t="str">
        <f>IF(ISNUMBER(J3381),IF(OR(F3381&lt;Soll_Ist_Vergleich!$C$4,F3381&gt;Soll_Ist_Vergleich!$C$5,I3381&lt;Soll_Ist_Vergleich!$C$4,I3381&gt;Soll_Ist_Vergleich!$C$5,O3381&lt;Soll_Ist_Vergleich!$C$4,O3381&gt;Soll_Ist_Vergleich!$C$5),"Datum überprüfen",""),"")</f>
        <v/>
      </c>
    </row>
    <row r="3382" spans="1:27" x14ac:dyDescent="0.2">
      <c r="A3382" s="243" t="str">
        <f>IF(ISBLANK(B3382),"",COUNTA(B$10:B3382))</f>
        <v/>
      </c>
      <c r="B3382" s="24"/>
      <c r="C3382" s="48"/>
      <c r="D3382" s="48"/>
      <c r="E3382" s="33"/>
      <c r="F3382" s="35"/>
      <c r="G3382" s="35"/>
      <c r="H3382" s="49"/>
      <c r="I3382" s="35"/>
      <c r="J3382" s="34"/>
      <c r="K3382" s="62"/>
      <c r="L3382" s="62"/>
      <c r="M3382" s="114"/>
      <c r="N3382" s="116"/>
      <c r="O3382" s="57"/>
      <c r="P3382" s="50"/>
      <c r="Q3382" s="34"/>
      <c r="R3382" s="48"/>
      <c r="T3382" s="231" t="str">
        <f t="shared" si="163"/>
        <v/>
      </c>
      <c r="U3382" s="230"/>
      <c r="W3382" s="221" t="str">
        <f t="shared" si="164"/>
        <v/>
      </c>
      <c r="X3382" s="221" t="str">
        <f t="shared" si="165"/>
        <v/>
      </c>
      <c r="AA3382" s="216" t="str">
        <f>IF(ISNUMBER(J3382),IF(OR(F3382&lt;Soll_Ist_Vergleich!$C$4,F3382&gt;Soll_Ist_Vergleich!$C$5,I3382&lt;Soll_Ist_Vergleich!$C$4,I3382&gt;Soll_Ist_Vergleich!$C$5,O3382&lt;Soll_Ist_Vergleich!$C$4,O3382&gt;Soll_Ist_Vergleich!$C$5),"Datum überprüfen",""),"")</f>
        <v/>
      </c>
    </row>
    <row r="3383" spans="1:27" x14ac:dyDescent="0.2">
      <c r="A3383" s="243" t="str">
        <f>IF(ISBLANK(B3383),"",COUNTA(B$10:B3383))</f>
        <v/>
      </c>
      <c r="B3383" s="24"/>
      <c r="C3383" s="48"/>
      <c r="D3383" s="48"/>
      <c r="E3383" s="33"/>
      <c r="F3383" s="35"/>
      <c r="G3383" s="35"/>
      <c r="H3383" s="49"/>
      <c r="I3383" s="35"/>
      <c r="J3383" s="34"/>
      <c r="K3383" s="62"/>
      <c r="L3383" s="62"/>
      <c r="M3383" s="114"/>
      <c r="N3383" s="116"/>
      <c r="O3383" s="57"/>
      <c r="P3383" s="50"/>
      <c r="Q3383" s="34"/>
      <c r="R3383" s="48"/>
      <c r="T3383" s="231" t="str">
        <f t="shared" si="163"/>
        <v/>
      </c>
      <c r="U3383" s="230"/>
      <c r="W3383" s="221" t="str">
        <f t="shared" si="164"/>
        <v/>
      </c>
      <c r="X3383" s="221" t="str">
        <f t="shared" si="165"/>
        <v/>
      </c>
      <c r="AA3383" s="216" t="str">
        <f>IF(ISNUMBER(J3383),IF(OR(F3383&lt;Soll_Ist_Vergleich!$C$4,F3383&gt;Soll_Ist_Vergleich!$C$5,I3383&lt;Soll_Ist_Vergleich!$C$4,I3383&gt;Soll_Ist_Vergleich!$C$5,O3383&lt;Soll_Ist_Vergleich!$C$4,O3383&gt;Soll_Ist_Vergleich!$C$5),"Datum überprüfen",""),"")</f>
        <v/>
      </c>
    </row>
    <row r="3384" spans="1:27" x14ac:dyDescent="0.2">
      <c r="A3384" s="243" t="str">
        <f>IF(ISBLANK(B3384),"",COUNTA(B$10:B3384))</f>
        <v/>
      </c>
      <c r="B3384" s="24"/>
      <c r="C3384" s="48"/>
      <c r="D3384" s="48"/>
      <c r="E3384" s="33"/>
      <c r="F3384" s="35"/>
      <c r="G3384" s="35"/>
      <c r="H3384" s="49"/>
      <c r="I3384" s="35"/>
      <c r="J3384" s="34"/>
      <c r="K3384" s="62"/>
      <c r="L3384" s="62"/>
      <c r="M3384" s="114"/>
      <c r="N3384" s="116"/>
      <c r="O3384" s="57"/>
      <c r="P3384" s="50"/>
      <c r="Q3384" s="34"/>
      <c r="R3384" s="48"/>
      <c r="T3384" s="231" t="str">
        <f t="shared" si="163"/>
        <v/>
      </c>
      <c r="U3384" s="230"/>
      <c r="W3384" s="221" t="str">
        <f t="shared" si="164"/>
        <v/>
      </c>
      <c r="X3384" s="221" t="str">
        <f t="shared" si="165"/>
        <v/>
      </c>
      <c r="AA3384" s="216" t="str">
        <f>IF(ISNUMBER(J3384),IF(OR(F3384&lt;Soll_Ist_Vergleich!$C$4,F3384&gt;Soll_Ist_Vergleich!$C$5,I3384&lt;Soll_Ist_Vergleich!$C$4,I3384&gt;Soll_Ist_Vergleich!$C$5,O3384&lt;Soll_Ist_Vergleich!$C$4,O3384&gt;Soll_Ist_Vergleich!$C$5),"Datum überprüfen",""),"")</f>
        <v/>
      </c>
    </row>
    <row r="3385" spans="1:27" x14ac:dyDescent="0.2">
      <c r="A3385" s="243" t="str">
        <f>IF(ISBLANK(B3385),"",COUNTA(B$10:B3385))</f>
        <v/>
      </c>
      <c r="B3385" s="24"/>
      <c r="C3385" s="48"/>
      <c r="D3385" s="48"/>
      <c r="E3385" s="33"/>
      <c r="F3385" s="35"/>
      <c r="G3385" s="35"/>
      <c r="H3385" s="49"/>
      <c r="I3385" s="35"/>
      <c r="J3385" s="34"/>
      <c r="K3385" s="62"/>
      <c r="L3385" s="62"/>
      <c r="M3385" s="114"/>
      <c r="N3385" s="116"/>
      <c r="O3385" s="57"/>
      <c r="P3385" s="50"/>
      <c r="Q3385" s="34"/>
      <c r="R3385" s="48"/>
      <c r="T3385" s="231" t="str">
        <f t="shared" si="163"/>
        <v/>
      </c>
      <c r="U3385" s="230"/>
      <c r="W3385" s="221" t="str">
        <f t="shared" si="164"/>
        <v/>
      </c>
      <c r="X3385" s="221" t="str">
        <f t="shared" si="165"/>
        <v/>
      </c>
      <c r="AA3385" s="216" t="str">
        <f>IF(ISNUMBER(J3385),IF(OR(F3385&lt;Soll_Ist_Vergleich!$C$4,F3385&gt;Soll_Ist_Vergleich!$C$5,I3385&lt;Soll_Ist_Vergleich!$C$4,I3385&gt;Soll_Ist_Vergleich!$C$5,O3385&lt;Soll_Ist_Vergleich!$C$4,O3385&gt;Soll_Ist_Vergleich!$C$5),"Datum überprüfen",""),"")</f>
        <v/>
      </c>
    </row>
    <row r="3386" spans="1:27" x14ac:dyDescent="0.2">
      <c r="A3386" s="243" t="str">
        <f>IF(ISBLANK(B3386),"",COUNTA(B$10:B3386))</f>
        <v/>
      </c>
      <c r="B3386" s="24"/>
      <c r="C3386" s="48"/>
      <c r="D3386" s="48"/>
      <c r="E3386" s="33"/>
      <c r="F3386" s="35"/>
      <c r="G3386" s="35"/>
      <c r="H3386" s="49"/>
      <c r="I3386" s="35"/>
      <c r="J3386" s="34"/>
      <c r="K3386" s="62"/>
      <c r="L3386" s="62"/>
      <c r="M3386" s="114"/>
      <c r="N3386" s="116"/>
      <c r="O3386" s="57"/>
      <c r="P3386" s="50"/>
      <c r="Q3386" s="34"/>
      <c r="R3386" s="48"/>
      <c r="T3386" s="231" t="str">
        <f t="shared" ref="T3386:T3449" si="166">IF(ISNUMBER(Q3386),Q3386-S3386,"")</f>
        <v/>
      </c>
      <c r="U3386" s="230"/>
      <c r="W3386" s="221" t="str">
        <f t="shared" ref="W3386:W3449" si="167">IF(ISNUMBER(J3386),ROUND(J3386/(1+L3386/100)*(1-K3386/100),2),"")</f>
        <v/>
      </c>
      <c r="X3386" s="221" t="str">
        <f t="shared" ref="X3386:X3449" si="168">IF(ISNUMBER(J3386),ROUND(J3386/(1+L3386/100),2),"")</f>
        <v/>
      </c>
      <c r="AA3386" s="216" t="str">
        <f>IF(ISNUMBER(J3386),IF(OR(F3386&lt;Soll_Ist_Vergleich!$C$4,F3386&gt;Soll_Ist_Vergleich!$C$5,I3386&lt;Soll_Ist_Vergleich!$C$4,I3386&gt;Soll_Ist_Vergleich!$C$5,O3386&lt;Soll_Ist_Vergleich!$C$4,O3386&gt;Soll_Ist_Vergleich!$C$5),"Datum überprüfen",""),"")</f>
        <v/>
      </c>
    </row>
    <row r="3387" spans="1:27" x14ac:dyDescent="0.2">
      <c r="A3387" s="243" t="str">
        <f>IF(ISBLANK(B3387),"",COUNTA(B$10:B3387))</f>
        <v/>
      </c>
      <c r="B3387" s="24"/>
      <c r="C3387" s="48"/>
      <c r="D3387" s="48"/>
      <c r="E3387" s="33"/>
      <c r="F3387" s="35"/>
      <c r="G3387" s="35"/>
      <c r="H3387" s="49"/>
      <c r="I3387" s="35"/>
      <c r="J3387" s="34"/>
      <c r="K3387" s="62"/>
      <c r="L3387" s="62"/>
      <c r="M3387" s="114"/>
      <c r="N3387" s="116"/>
      <c r="O3387" s="57"/>
      <c r="P3387" s="50"/>
      <c r="Q3387" s="34"/>
      <c r="R3387" s="48"/>
      <c r="T3387" s="231" t="str">
        <f t="shared" si="166"/>
        <v/>
      </c>
      <c r="U3387" s="230"/>
      <c r="W3387" s="221" t="str">
        <f t="shared" si="167"/>
        <v/>
      </c>
      <c r="X3387" s="221" t="str">
        <f t="shared" si="168"/>
        <v/>
      </c>
      <c r="AA3387" s="216" t="str">
        <f>IF(ISNUMBER(J3387),IF(OR(F3387&lt;Soll_Ist_Vergleich!$C$4,F3387&gt;Soll_Ist_Vergleich!$C$5,I3387&lt;Soll_Ist_Vergleich!$C$4,I3387&gt;Soll_Ist_Vergleich!$C$5,O3387&lt;Soll_Ist_Vergleich!$C$4,O3387&gt;Soll_Ist_Vergleich!$C$5),"Datum überprüfen",""),"")</f>
        <v/>
      </c>
    </row>
    <row r="3388" spans="1:27" x14ac:dyDescent="0.2">
      <c r="A3388" s="243" t="str">
        <f>IF(ISBLANK(B3388),"",COUNTA(B$10:B3388))</f>
        <v/>
      </c>
      <c r="B3388" s="24"/>
      <c r="C3388" s="48"/>
      <c r="D3388" s="48"/>
      <c r="E3388" s="33"/>
      <c r="F3388" s="35"/>
      <c r="G3388" s="35"/>
      <c r="H3388" s="49"/>
      <c r="I3388" s="35"/>
      <c r="J3388" s="34"/>
      <c r="K3388" s="62"/>
      <c r="L3388" s="62"/>
      <c r="M3388" s="114"/>
      <c r="N3388" s="116"/>
      <c r="O3388" s="57"/>
      <c r="P3388" s="50"/>
      <c r="Q3388" s="34"/>
      <c r="R3388" s="48"/>
      <c r="T3388" s="231" t="str">
        <f t="shared" si="166"/>
        <v/>
      </c>
      <c r="U3388" s="230"/>
      <c r="W3388" s="221" t="str">
        <f t="shared" si="167"/>
        <v/>
      </c>
      <c r="X3388" s="221" t="str">
        <f t="shared" si="168"/>
        <v/>
      </c>
      <c r="AA3388" s="216" t="str">
        <f>IF(ISNUMBER(J3388),IF(OR(F3388&lt;Soll_Ist_Vergleich!$C$4,F3388&gt;Soll_Ist_Vergleich!$C$5,I3388&lt;Soll_Ist_Vergleich!$C$4,I3388&gt;Soll_Ist_Vergleich!$C$5,O3388&lt;Soll_Ist_Vergleich!$C$4,O3388&gt;Soll_Ist_Vergleich!$C$5),"Datum überprüfen",""),"")</f>
        <v/>
      </c>
    </row>
    <row r="3389" spans="1:27" x14ac:dyDescent="0.2">
      <c r="A3389" s="243" t="str">
        <f>IF(ISBLANK(B3389),"",COUNTA(B$10:B3389))</f>
        <v/>
      </c>
      <c r="B3389" s="24"/>
      <c r="C3389" s="48"/>
      <c r="D3389" s="48"/>
      <c r="E3389" s="33"/>
      <c r="F3389" s="35"/>
      <c r="G3389" s="35"/>
      <c r="H3389" s="49"/>
      <c r="I3389" s="35"/>
      <c r="J3389" s="34"/>
      <c r="K3389" s="62"/>
      <c r="L3389" s="62"/>
      <c r="M3389" s="114"/>
      <c r="N3389" s="116"/>
      <c r="O3389" s="57"/>
      <c r="P3389" s="50"/>
      <c r="Q3389" s="34"/>
      <c r="R3389" s="48"/>
      <c r="T3389" s="231" t="str">
        <f t="shared" si="166"/>
        <v/>
      </c>
      <c r="U3389" s="230"/>
      <c r="W3389" s="221" t="str">
        <f t="shared" si="167"/>
        <v/>
      </c>
      <c r="X3389" s="221" t="str">
        <f t="shared" si="168"/>
        <v/>
      </c>
      <c r="AA3389" s="216" t="str">
        <f>IF(ISNUMBER(J3389),IF(OR(F3389&lt;Soll_Ist_Vergleich!$C$4,F3389&gt;Soll_Ist_Vergleich!$C$5,I3389&lt;Soll_Ist_Vergleich!$C$4,I3389&gt;Soll_Ist_Vergleich!$C$5,O3389&lt;Soll_Ist_Vergleich!$C$4,O3389&gt;Soll_Ist_Vergleich!$C$5),"Datum überprüfen",""),"")</f>
        <v/>
      </c>
    </row>
    <row r="3390" spans="1:27" x14ac:dyDescent="0.2">
      <c r="A3390" s="243" t="str">
        <f>IF(ISBLANK(B3390),"",COUNTA(B$10:B3390))</f>
        <v/>
      </c>
      <c r="B3390" s="24"/>
      <c r="C3390" s="48"/>
      <c r="D3390" s="48"/>
      <c r="E3390" s="33"/>
      <c r="F3390" s="35"/>
      <c r="G3390" s="35"/>
      <c r="H3390" s="49"/>
      <c r="I3390" s="35"/>
      <c r="J3390" s="34"/>
      <c r="K3390" s="62"/>
      <c r="L3390" s="62"/>
      <c r="M3390" s="114"/>
      <c r="N3390" s="116"/>
      <c r="O3390" s="57"/>
      <c r="P3390" s="50"/>
      <c r="Q3390" s="34"/>
      <c r="R3390" s="48"/>
      <c r="T3390" s="231" t="str">
        <f t="shared" si="166"/>
        <v/>
      </c>
      <c r="U3390" s="230"/>
      <c r="W3390" s="221" t="str">
        <f t="shared" si="167"/>
        <v/>
      </c>
      <c r="X3390" s="221" t="str">
        <f t="shared" si="168"/>
        <v/>
      </c>
      <c r="AA3390" s="216" t="str">
        <f>IF(ISNUMBER(J3390),IF(OR(F3390&lt;Soll_Ist_Vergleich!$C$4,F3390&gt;Soll_Ist_Vergleich!$C$5,I3390&lt;Soll_Ist_Vergleich!$C$4,I3390&gt;Soll_Ist_Vergleich!$C$5,O3390&lt;Soll_Ist_Vergleich!$C$4,O3390&gt;Soll_Ist_Vergleich!$C$5),"Datum überprüfen",""),"")</f>
        <v/>
      </c>
    </row>
    <row r="3391" spans="1:27" x14ac:dyDescent="0.2">
      <c r="A3391" s="243" t="str">
        <f>IF(ISBLANK(B3391),"",COUNTA(B$10:B3391))</f>
        <v/>
      </c>
      <c r="B3391" s="24"/>
      <c r="C3391" s="48"/>
      <c r="D3391" s="48"/>
      <c r="E3391" s="33"/>
      <c r="F3391" s="35"/>
      <c r="G3391" s="35"/>
      <c r="H3391" s="49"/>
      <c r="I3391" s="35"/>
      <c r="J3391" s="34"/>
      <c r="K3391" s="62"/>
      <c r="L3391" s="62"/>
      <c r="M3391" s="114"/>
      <c r="N3391" s="116"/>
      <c r="O3391" s="57"/>
      <c r="P3391" s="50"/>
      <c r="Q3391" s="34"/>
      <c r="R3391" s="48"/>
      <c r="T3391" s="231" t="str">
        <f t="shared" si="166"/>
        <v/>
      </c>
      <c r="U3391" s="230"/>
      <c r="W3391" s="221" t="str">
        <f t="shared" si="167"/>
        <v/>
      </c>
      <c r="X3391" s="221" t="str">
        <f t="shared" si="168"/>
        <v/>
      </c>
      <c r="AA3391" s="216" t="str">
        <f>IF(ISNUMBER(J3391),IF(OR(F3391&lt;Soll_Ist_Vergleich!$C$4,F3391&gt;Soll_Ist_Vergleich!$C$5,I3391&lt;Soll_Ist_Vergleich!$C$4,I3391&gt;Soll_Ist_Vergleich!$C$5,O3391&lt;Soll_Ist_Vergleich!$C$4,O3391&gt;Soll_Ist_Vergleich!$C$5),"Datum überprüfen",""),"")</f>
        <v/>
      </c>
    </row>
    <row r="3392" spans="1:27" x14ac:dyDescent="0.2">
      <c r="A3392" s="243" t="str">
        <f>IF(ISBLANK(B3392),"",COUNTA(B$10:B3392))</f>
        <v/>
      </c>
      <c r="B3392" s="24"/>
      <c r="C3392" s="48"/>
      <c r="D3392" s="48"/>
      <c r="E3392" s="33"/>
      <c r="F3392" s="35"/>
      <c r="G3392" s="35"/>
      <c r="H3392" s="49"/>
      <c r="I3392" s="35"/>
      <c r="J3392" s="34"/>
      <c r="K3392" s="62"/>
      <c r="L3392" s="62"/>
      <c r="M3392" s="114"/>
      <c r="N3392" s="116"/>
      <c r="O3392" s="57"/>
      <c r="P3392" s="50"/>
      <c r="Q3392" s="34"/>
      <c r="R3392" s="48"/>
      <c r="T3392" s="231" t="str">
        <f t="shared" si="166"/>
        <v/>
      </c>
      <c r="U3392" s="230"/>
      <c r="W3392" s="221" t="str">
        <f t="shared" si="167"/>
        <v/>
      </c>
      <c r="X3392" s="221" t="str">
        <f t="shared" si="168"/>
        <v/>
      </c>
      <c r="AA3392" s="216" t="str">
        <f>IF(ISNUMBER(J3392),IF(OR(F3392&lt;Soll_Ist_Vergleich!$C$4,F3392&gt;Soll_Ist_Vergleich!$C$5,I3392&lt;Soll_Ist_Vergleich!$C$4,I3392&gt;Soll_Ist_Vergleich!$C$5,O3392&lt;Soll_Ist_Vergleich!$C$4,O3392&gt;Soll_Ist_Vergleich!$C$5),"Datum überprüfen",""),"")</f>
        <v/>
      </c>
    </row>
    <row r="3393" spans="1:27" x14ac:dyDescent="0.2">
      <c r="A3393" s="243" t="str">
        <f>IF(ISBLANK(B3393),"",COUNTA(B$10:B3393))</f>
        <v/>
      </c>
      <c r="B3393" s="24"/>
      <c r="C3393" s="48"/>
      <c r="D3393" s="48"/>
      <c r="E3393" s="33"/>
      <c r="F3393" s="35"/>
      <c r="G3393" s="35"/>
      <c r="H3393" s="49"/>
      <c r="I3393" s="35"/>
      <c r="J3393" s="34"/>
      <c r="K3393" s="62"/>
      <c r="L3393" s="62"/>
      <c r="M3393" s="114"/>
      <c r="N3393" s="116"/>
      <c r="O3393" s="57"/>
      <c r="P3393" s="50"/>
      <c r="Q3393" s="34"/>
      <c r="R3393" s="48"/>
      <c r="T3393" s="231" t="str">
        <f t="shared" si="166"/>
        <v/>
      </c>
      <c r="U3393" s="230"/>
      <c r="W3393" s="221" t="str">
        <f t="shared" si="167"/>
        <v/>
      </c>
      <c r="X3393" s="221" t="str">
        <f t="shared" si="168"/>
        <v/>
      </c>
      <c r="AA3393" s="216" t="str">
        <f>IF(ISNUMBER(J3393),IF(OR(F3393&lt;Soll_Ist_Vergleich!$C$4,F3393&gt;Soll_Ist_Vergleich!$C$5,I3393&lt;Soll_Ist_Vergleich!$C$4,I3393&gt;Soll_Ist_Vergleich!$C$5,O3393&lt;Soll_Ist_Vergleich!$C$4,O3393&gt;Soll_Ist_Vergleich!$C$5),"Datum überprüfen",""),"")</f>
        <v/>
      </c>
    </row>
    <row r="3394" spans="1:27" x14ac:dyDescent="0.2">
      <c r="A3394" s="243" t="str">
        <f>IF(ISBLANK(B3394),"",COUNTA(B$10:B3394))</f>
        <v/>
      </c>
      <c r="B3394" s="24"/>
      <c r="C3394" s="48"/>
      <c r="D3394" s="48"/>
      <c r="E3394" s="33"/>
      <c r="F3394" s="35"/>
      <c r="G3394" s="35"/>
      <c r="H3394" s="49"/>
      <c r="I3394" s="35"/>
      <c r="J3394" s="34"/>
      <c r="K3394" s="62"/>
      <c r="L3394" s="62"/>
      <c r="M3394" s="114"/>
      <c r="N3394" s="116"/>
      <c r="O3394" s="57"/>
      <c r="P3394" s="50"/>
      <c r="Q3394" s="34"/>
      <c r="R3394" s="48"/>
      <c r="T3394" s="231" t="str">
        <f t="shared" si="166"/>
        <v/>
      </c>
      <c r="U3394" s="230"/>
      <c r="W3394" s="221" t="str">
        <f t="shared" si="167"/>
        <v/>
      </c>
      <c r="X3394" s="221" t="str">
        <f t="shared" si="168"/>
        <v/>
      </c>
      <c r="AA3394" s="216" t="str">
        <f>IF(ISNUMBER(J3394),IF(OR(F3394&lt;Soll_Ist_Vergleich!$C$4,F3394&gt;Soll_Ist_Vergleich!$C$5,I3394&lt;Soll_Ist_Vergleich!$C$4,I3394&gt;Soll_Ist_Vergleich!$C$5,O3394&lt;Soll_Ist_Vergleich!$C$4,O3394&gt;Soll_Ist_Vergleich!$C$5),"Datum überprüfen",""),"")</f>
        <v/>
      </c>
    </row>
    <row r="3395" spans="1:27" x14ac:dyDescent="0.2">
      <c r="A3395" s="243" t="str">
        <f>IF(ISBLANK(B3395),"",COUNTA(B$10:B3395))</f>
        <v/>
      </c>
      <c r="B3395" s="24"/>
      <c r="C3395" s="48"/>
      <c r="D3395" s="48"/>
      <c r="E3395" s="33"/>
      <c r="F3395" s="35"/>
      <c r="G3395" s="35"/>
      <c r="H3395" s="49"/>
      <c r="I3395" s="35"/>
      <c r="J3395" s="34"/>
      <c r="K3395" s="62"/>
      <c r="L3395" s="62"/>
      <c r="M3395" s="114"/>
      <c r="N3395" s="116"/>
      <c r="O3395" s="57"/>
      <c r="P3395" s="50"/>
      <c r="Q3395" s="34"/>
      <c r="R3395" s="48"/>
      <c r="T3395" s="231" t="str">
        <f t="shared" si="166"/>
        <v/>
      </c>
      <c r="U3395" s="230"/>
      <c r="W3395" s="221" t="str">
        <f t="shared" si="167"/>
        <v/>
      </c>
      <c r="X3395" s="221" t="str">
        <f t="shared" si="168"/>
        <v/>
      </c>
      <c r="AA3395" s="216" t="str">
        <f>IF(ISNUMBER(J3395),IF(OR(F3395&lt;Soll_Ist_Vergleich!$C$4,F3395&gt;Soll_Ist_Vergleich!$C$5,I3395&lt;Soll_Ist_Vergleich!$C$4,I3395&gt;Soll_Ist_Vergleich!$C$5,O3395&lt;Soll_Ist_Vergleich!$C$4,O3395&gt;Soll_Ist_Vergleich!$C$5),"Datum überprüfen",""),"")</f>
        <v/>
      </c>
    </row>
    <row r="3396" spans="1:27" x14ac:dyDescent="0.2">
      <c r="A3396" s="243" t="str">
        <f>IF(ISBLANK(B3396),"",COUNTA(B$10:B3396))</f>
        <v/>
      </c>
      <c r="B3396" s="24"/>
      <c r="C3396" s="48"/>
      <c r="D3396" s="48"/>
      <c r="E3396" s="33"/>
      <c r="F3396" s="35"/>
      <c r="G3396" s="35"/>
      <c r="H3396" s="49"/>
      <c r="I3396" s="35"/>
      <c r="J3396" s="34"/>
      <c r="K3396" s="62"/>
      <c r="L3396" s="62"/>
      <c r="M3396" s="114"/>
      <c r="N3396" s="116"/>
      <c r="O3396" s="57"/>
      <c r="P3396" s="50"/>
      <c r="Q3396" s="34"/>
      <c r="R3396" s="48"/>
      <c r="T3396" s="231" t="str">
        <f t="shared" si="166"/>
        <v/>
      </c>
      <c r="U3396" s="230"/>
      <c r="W3396" s="221" t="str">
        <f t="shared" si="167"/>
        <v/>
      </c>
      <c r="X3396" s="221" t="str">
        <f t="shared" si="168"/>
        <v/>
      </c>
      <c r="AA3396" s="216" t="str">
        <f>IF(ISNUMBER(J3396),IF(OR(F3396&lt;Soll_Ist_Vergleich!$C$4,F3396&gt;Soll_Ist_Vergleich!$C$5,I3396&lt;Soll_Ist_Vergleich!$C$4,I3396&gt;Soll_Ist_Vergleich!$C$5,O3396&lt;Soll_Ist_Vergleich!$C$4,O3396&gt;Soll_Ist_Vergleich!$C$5),"Datum überprüfen",""),"")</f>
        <v/>
      </c>
    </row>
    <row r="3397" spans="1:27" x14ac:dyDescent="0.2">
      <c r="A3397" s="243" t="str">
        <f>IF(ISBLANK(B3397),"",COUNTA(B$10:B3397))</f>
        <v/>
      </c>
      <c r="B3397" s="24"/>
      <c r="C3397" s="48"/>
      <c r="D3397" s="48"/>
      <c r="E3397" s="33"/>
      <c r="F3397" s="35"/>
      <c r="G3397" s="35"/>
      <c r="H3397" s="49"/>
      <c r="I3397" s="35"/>
      <c r="J3397" s="34"/>
      <c r="K3397" s="62"/>
      <c r="L3397" s="62"/>
      <c r="M3397" s="114"/>
      <c r="N3397" s="116"/>
      <c r="O3397" s="57"/>
      <c r="P3397" s="50"/>
      <c r="Q3397" s="34"/>
      <c r="R3397" s="48"/>
      <c r="T3397" s="231" t="str">
        <f t="shared" si="166"/>
        <v/>
      </c>
      <c r="U3397" s="230"/>
      <c r="W3397" s="221" t="str">
        <f t="shared" si="167"/>
        <v/>
      </c>
      <c r="X3397" s="221" t="str">
        <f t="shared" si="168"/>
        <v/>
      </c>
      <c r="AA3397" s="216" t="str">
        <f>IF(ISNUMBER(J3397),IF(OR(F3397&lt;Soll_Ist_Vergleich!$C$4,F3397&gt;Soll_Ist_Vergleich!$C$5,I3397&lt;Soll_Ist_Vergleich!$C$4,I3397&gt;Soll_Ist_Vergleich!$C$5,O3397&lt;Soll_Ist_Vergleich!$C$4,O3397&gt;Soll_Ist_Vergleich!$C$5),"Datum überprüfen",""),"")</f>
        <v/>
      </c>
    </row>
    <row r="3398" spans="1:27" x14ac:dyDescent="0.2">
      <c r="A3398" s="243" t="str">
        <f>IF(ISBLANK(B3398),"",COUNTA(B$10:B3398))</f>
        <v/>
      </c>
      <c r="B3398" s="24"/>
      <c r="C3398" s="48"/>
      <c r="D3398" s="48"/>
      <c r="E3398" s="33"/>
      <c r="F3398" s="35"/>
      <c r="G3398" s="35"/>
      <c r="H3398" s="49"/>
      <c r="I3398" s="35"/>
      <c r="J3398" s="34"/>
      <c r="K3398" s="62"/>
      <c r="L3398" s="62"/>
      <c r="M3398" s="114"/>
      <c r="N3398" s="116"/>
      <c r="O3398" s="57"/>
      <c r="P3398" s="50"/>
      <c r="Q3398" s="34"/>
      <c r="R3398" s="48"/>
      <c r="T3398" s="231" t="str">
        <f t="shared" si="166"/>
        <v/>
      </c>
      <c r="U3398" s="230"/>
      <c r="W3398" s="221" t="str">
        <f t="shared" si="167"/>
        <v/>
      </c>
      <c r="X3398" s="221" t="str">
        <f t="shared" si="168"/>
        <v/>
      </c>
      <c r="AA3398" s="216" t="str">
        <f>IF(ISNUMBER(J3398),IF(OR(F3398&lt;Soll_Ist_Vergleich!$C$4,F3398&gt;Soll_Ist_Vergleich!$C$5,I3398&lt;Soll_Ist_Vergleich!$C$4,I3398&gt;Soll_Ist_Vergleich!$C$5,O3398&lt;Soll_Ist_Vergleich!$C$4,O3398&gt;Soll_Ist_Vergleich!$C$5),"Datum überprüfen",""),"")</f>
        <v/>
      </c>
    </row>
    <row r="3399" spans="1:27" x14ac:dyDescent="0.2">
      <c r="A3399" s="243" t="str">
        <f>IF(ISBLANK(B3399),"",COUNTA(B$10:B3399))</f>
        <v/>
      </c>
      <c r="B3399" s="24"/>
      <c r="C3399" s="48"/>
      <c r="D3399" s="48"/>
      <c r="E3399" s="33"/>
      <c r="F3399" s="35"/>
      <c r="G3399" s="35"/>
      <c r="H3399" s="49"/>
      <c r="I3399" s="35"/>
      <c r="J3399" s="34"/>
      <c r="K3399" s="62"/>
      <c r="L3399" s="62"/>
      <c r="M3399" s="114"/>
      <c r="N3399" s="116"/>
      <c r="O3399" s="57"/>
      <c r="P3399" s="50"/>
      <c r="Q3399" s="34"/>
      <c r="R3399" s="48"/>
      <c r="T3399" s="231" t="str">
        <f t="shared" si="166"/>
        <v/>
      </c>
      <c r="U3399" s="230"/>
      <c r="W3399" s="221" t="str">
        <f t="shared" si="167"/>
        <v/>
      </c>
      <c r="X3399" s="221" t="str">
        <f t="shared" si="168"/>
        <v/>
      </c>
      <c r="AA3399" s="216" t="str">
        <f>IF(ISNUMBER(J3399),IF(OR(F3399&lt;Soll_Ist_Vergleich!$C$4,F3399&gt;Soll_Ist_Vergleich!$C$5,I3399&lt;Soll_Ist_Vergleich!$C$4,I3399&gt;Soll_Ist_Vergleich!$C$5,O3399&lt;Soll_Ist_Vergleich!$C$4,O3399&gt;Soll_Ist_Vergleich!$C$5),"Datum überprüfen",""),"")</f>
        <v/>
      </c>
    </row>
    <row r="3400" spans="1:27" x14ac:dyDescent="0.2">
      <c r="A3400" s="243" t="str">
        <f>IF(ISBLANK(B3400),"",COUNTA(B$10:B3400))</f>
        <v/>
      </c>
      <c r="B3400" s="24"/>
      <c r="C3400" s="48"/>
      <c r="D3400" s="48"/>
      <c r="E3400" s="33"/>
      <c r="F3400" s="35"/>
      <c r="G3400" s="35"/>
      <c r="H3400" s="49"/>
      <c r="I3400" s="35"/>
      <c r="J3400" s="34"/>
      <c r="K3400" s="62"/>
      <c r="L3400" s="62"/>
      <c r="M3400" s="114"/>
      <c r="N3400" s="116"/>
      <c r="O3400" s="57"/>
      <c r="P3400" s="50"/>
      <c r="Q3400" s="34"/>
      <c r="R3400" s="48"/>
      <c r="T3400" s="231" t="str">
        <f t="shared" si="166"/>
        <v/>
      </c>
      <c r="U3400" s="230"/>
      <c r="W3400" s="221" t="str">
        <f t="shared" si="167"/>
        <v/>
      </c>
      <c r="X3400" s="221" t="str">
        <f t="shared" si="168"/>
        <v/>
      </c>
      <c r="AA3400" s="216" t="str">
        <f>IF(ISNUMBER(J3400),IF(OR(F3400&lt;Soll_Ist_Vergleich!$C$4,F3400&gt;Soll_Ist_Vergleich!$C$5,I3400&lt;Soll_Ist_Vergleich!$C$4,I3400&gt;Soll_Ist_Vergleich!$C$5,O3400&lt;Soll_Ist_Vergleich!$C$4,O3400&gt;Soll_Ist_Vergleich!$C$5),"Datum überprüfen",""),"")</f>
        <v/>
      </c>
    </row>
    <row r="3401" spans="1:27" x14ac:dyDescent="0.2">
      <c r="A3401" s="243" t="str">
        <f>IF(ISBLANK(B3401),"",COUNTA(B$10:B3401))</f>
        <v/>
      </c>
      <c r="B3401" s="24"/>
      <c r="C3401" s="48"/>
      <c r="D3401" s="48"/>
      <c r="E3401" s="33"/>
      <c r="F3401" s="35"/>
      <c r="G3401" s="35"/>
      <c r="H3401" s="49"/>
      <c r="I3401" s="35"/>
      <c r="J3401" s="34"/>
      <c r="K3401" s="62"/>
      <c r="L3401" s="62"/>
      <c r="M3401" s="114"/>
      <c r="N3401" s="116"/>
      <c r="O3401" s="57"/>
      <c r="P3401" s="50"/>
      <c r="Q3401" s="34"/>
      <c r="R3401" s="48"/>
      <c r="T3401" s="231" t="str">
        <f t="shared" si="166"/>
        <v/>
      </c>
      <c r="U3401" s="230"/>
      <c r="W3401" s="221" t="str">
        <f t="shared" si="167"/>
        <v/>
      </c>
      <c r="X3401" s="221" t="str">
        <f t="shared" si="168"/>
        <v/>
      </c>
      <c r="AA3401" s="216" t="str">
        <f>IF(ISNUMBER(J3401),IF(OR(F3401&lt;Soll_Ist_Vergleich!$C$4,F3401&gt;Soll_Ist_Vergleich!$C$5,I3401&lt;Soll_Ist_Vergleich!$C$4,I3401&gt;Soll_Ist_Vergleich!$C$5,O3401&lt;Soll_Ist_Vergleich!$C$4,O3401&gt;Soll_Ist_Vergleich!$C$5),"Datum überprüfen",""),"")</f>
        <v/>
      </c>
    </row>
    <row r="3402" spans="1:27" x14ac:dyDescent="0.2">
      <c r="A3402" s="243" t="str">
        <f>IF(ISBLANK(B3402),"",COUNTA(B$10:B3402))</f>
        <v/>
      </c>
      <c r="B3402" s="24"/>
      <c r="C3402" s="48"/>
      <c r="D3402" s="48"/>
      <c r="E3402" s="33"/>
      <c r="F3402" s="35"/>
      <c r="G3402" s="35"/>
      <c r="H3402" s="49"/>
      <c r="I3402" s="35"/>
      <c r="J3402" s="34"/>
      <c r="K3402" s="62"/>
      <c r="L3402" s="62"/>
      <c r="M3402" s="114"/>
      <c r="N3402" s="116"/>
      <c r="O3402" s="57"/>
      <c r="P3402" s="50"/>
      <c r="Q3402" s="34"/>
      <c r="R3402" s="48"/>
      <c r="T3402" s="231" t="str">
        <f t="shared" si="166"/>
        <v/>
      </c>
      <c r="U3402" s="230"/>
      <c r="W3402" s="221" t="str">
        <f t="shared" si="167"/>
        <v/>
      </c>
      <c r="X3402" s="221" t="str">
        <f t="shared" si="168"/>
        <v/>
      </c>
      <c r="AA3402" s="216" t="str">
        <f>IF(ISNUMBER(J3402),IF(OR(F3402&lt;Soll_Ist_Vergleich!$C$4,F3402&gt;Soll_Ist_Vergleich!$C$5,I3402&lt;Soll_Ist_Vergleich!$C$4,I3402&gt;Soll_Ist_Vergleich!$C$5,O3402&lt;Soll_Ist_Vergleich!$C$4,O3402&gt;Soll_Ist_Vergleich!$C$5),"Datum überprüfen",""),"")</f>
        <v/>
      </c>
    </row>
    <row r="3403" spans="1:27" x14ac:dyDescent="0.2">
      <c r="A3403" s="243" t="str">
        <f>IF(ISBLANK(B3403),"",COUNTA(B$10:B3403))</f>
        <v/>
      </c>
      <c r="B3403" s="24"/>
      <c r="C3403" s="48"/>
      <c r="D3403" s="48"/>
      <c r="E3403" s="33"/>
      <c r="F3403" s="35"/>
      <c r="G3403" s="35"/>
      <c r="H3403" s="49"/>
      <c r="I3403" s="35"/>
      <c r="J3403" s="34"/>
      <c r="K3403" s="62"/>
      <c r="L3403" s="62"/>
      <c r="M3403" s="114"/>
      <c r="N3403" s="116"/>
      <c r="O3403" s="57"/>
      <c r="P3403" s="50"/>
      <c r="Q3403" s="34"/>
      <c r="R3403" s="48"/>
      <c r="T3403" s="231" t="str">
        <f t="shared" si="166"/>
        <v/>
      </c>
      <c r="U3403" s="230"/>
      <c r="W3403" s="221" t="str">
        <f t="shared" si="167"/>
        <v/>
      </c>
      <c r="X3403" s="221" t="str">
        <f t="shared" si="168"/>
        <v/>
      </c>
      <c r="AA3403" s="216" t="str">
        <f>IF(ISNUMBER(J3403),IF(OR(F3403&lt;Soll_Ist_Vergleich!$C$4,F3403&gt;Soll_Ist_Vergleich!$C$5,I3403&lt;Soll_Ist_Vergleich!$C$4,I3403&gt;Soll_Ist_Vergleich!$C$5,O3403&lt;Soll_Ist_Vergleich!$C$4,O3403&gt;Soll_Ist_Vergleich!$C$5),"Datum überprüfen",""),"")</f>
        <v/>
      </c>
    </row>
    <row r="3404" spans="1:27" x14ac:dyDescent="0.2">
      <c r="A3404" s="243" t="str">
        <f>IF(ISBLANK(B3404),"",COUNTA(B$10:B3404))</f>
        <v/>
      </c>
      <c r="B3404" s="24"/>
      <c r="C3404" s="48"/>
      <c r="D3404" s="48"/>
      <c r="E3404" s="33"/>
      <c r="F3404" s="35"/>
      <c r="G3404" s="35"/>
      <c r="H3404" s="49"/>
      <c r="I3404" s="35"/>
      <c r="J3404" s="34"/>
      <c r="K3404" s="62"/>
      <c r="L3404" s="62"/>
      <c r="M3404" s="114"/>
      <c r="N3404" s="116"/>
      <c r="O3404" s="57"/>
      <c r="P3404" s="50"/>
      <c r="Q3404" s="34"/>
      <c r="R3404" s="48"/>
      <c r="T3404" s="231" t="str">
        <f t="shared" si="166"/>
        <v/>
      </c>
      <c r="U3404" s="230"/>
      <c r="W3404" s="221" t="str">
        <f t="shared" si="167"/>
        <v/>
      </c>
      <c r="X3404" s="221" t="str">
        <f t="shared" si="168"/>
        <v/>
      </c>
      <c r="AA3404" s="216" t="str">
        <f>IF(ISNUMBER(J3404),IF(OR(F3404&lt;Soll_Ist_Vergleich!$C$4,F3404&gt;Soll_Ist_Vergleich!$C$5,I3404&lt;Soll_Ist_Vergleich!$C$4,I3404&gt;Soll_Ist_Vergleich!$C$5,O3404&lt;Soll_Ist_Vergleich!$C$4,O3404&gt;Soll_Ist_Vergleich!$C$5),"Datum überprüfen",""),"")</f>
        <v/>
      </c>
    </row>
    <row r="3405" spans="1:27" x14ac:dyDescent="0.2">
      <c r="A3405" s="243" t="str">
        <f>IF(ISBLANK(B3405),"",COUNTA(B$10:B3405))</f>
        <v/>
      </c>
      <c r="B3405" s="24"/>
      <c r="C3405" s="48"/>
      <c r="D3405" s="48"/>
      <c r="E3405" s="33"/>
      <c r="F3405" s="35"/>
      <c r="G3405" s="35"/>
      <c r="H3405" s="49"/>
      <c r="I3405" s="35"/>
      <c r="J3405" s="34"/>
      <c r="K3405" s="62"/>
      <c r="L3405" s="62"/>
      <c r="M3405" s="114"/>
      <c r="N3405" s="116"/>
      <c r="O3405" s="57"/>
      <c r="P3405" s="50"/>
      <c r="Q3405" s="34"/>
      <c r="R3405" s="48"/>
      <c r="T3405" s="231" t="str">
        <f t="shared" si="166"/>
        <v/>
      </c>
      <c r="U3405" s="230"/>
      <c r="W3405" s="221" t="str">
        <f t="shared" si="167"/>
        <v/>
      </c>
      <c r="X3405" s="221" t="str">
        <f t="shared" si="168"/>
        <v/>
      </c>
      <c r="AA3405" s="216" t="str">
        <f>IF(ISNUMBER(J3405),IF(OR(F3405&lt;Soll_Ist_Vergleich!$C$4,F3405&gt;Soll_Ist_Vergleich!$C$5,I3405&lt;Soll_Ist_Vergleich!$C$4,I3405&gt;Soll_Ist_Vergleich!$C$5,O3405&lt;Soll_Ist_Vergleich!$C$4,O3405&gt;Soll_Ist_Vergleich!$C$5),"Datum überprüfen",""),"")</f>
        <v/>
      </c>
    </row>
    <row r="3406" spans="1:27" x14ac:dyDescent="0.2">
      <c r="A3406" s="243" t="str">
        <f>IF(ISBLANK(B3406),"",COUNTA(B$10:B3406))</f>
        <v/>
      </c>
      <c r="B3406" s="24"/>
      <c r="C3406" s="48"/>
      <c r="D3406" s="48"/>
      <c r="E3406" s="33"/>
      <c r="F3406" s="35"/>
      <c r="G3406" s="35"/>
      <c r="H3406" s="49"/>
      <c r="I3406" s="35"/>
      <c r="J3406" s="34"/>
      <c r="K3406" s="62"/>
      <c r="L3406" s="62"/>
      <c r="M3406" s="114"/>
      <c r="N3406" s="116"/>
      <c r="O3406" s="57"/>
      <c r="P3406" s="50"/>
      <c r="Q3406" s="34"/>
      <c r="R3406" s="48"/>
      <c r="T3406" s="231" t="str">
        <f t="shared" si="166"/>
        <v/>
      </c>
      <c r="U3406" s="230"/>
      <c r="W3406" s="221" t="str">
        <f t="shared" si="167"/>
        <v/>
      </c>
      <c r="X3406" s="221" t="str">
        <f t="shared" si="168"/>
        <v/>
      </c>
      <c r="AA3406" s="216" t="str">
        <f>IF(ISNUMBER(J3406),IF(OR(F3406&lt;Soll_Ist_Vergleich!$C$4,F3406&gt;Soll_Ist_Vergleich!$C$5,I3406&lt;Soll_Ist_Vergleich!$C$4,I3406&gt;Soll_Ist_Vergleich!$C$5,O3406&lt;Soll_Ist_Vergleich!$C$4,O3406&gt;Soll_Ist_Vergleich!$C$5),"Datum überprüfen",""),"")</f>
        <v/>
      </c>
    </row>
    <row r="3407" spans="1:27" x14ac:dyDescent="0.2">
      <c r="A3407" s="243" t="str">
        <f>IF(ISBLANK(B3407),"",COUNTA(B$10:B3407))</f>
        <v/>
      </c>
      <c r="B3407" s="24"/>
      <c r="C3407" s="48"/>
      <c r="D3407" s="48"/>
      <c r="E3407" s="33"/>
      <c r="F3407" s="35"/>
      <c r="G3407" s="35"/>
      <c r="H3407" s="49"/>
      <c r="I3407" s="35"/>
      <c r="J3407" s="34"/>
      <c r="K3407" s="62"/>
      <c r="L3407" s="62"/>
      <c r="M3407" s="114"/>
      <c r="N3407" s="116"/>
      <c r="O3407" s="57"/>
      <c r="P3407" s="50"/>
      <c r="Q3407" s="34"/>
      <c r="R3407" s="48"/>
      <c r="T3407" s="231" t="str">
        <f t="shared" si="166"/>
        <v/>
      </c>
      <c r="U3407" s="230"/>
      <c r="W3407" s="221" t="str">
        <f t="shared" si="167"/>
        <v/>
      </c>
      <c r="X3407" s="221" t="str">
        <f t="shared" si="168"/>
        <v/>
      </c>
      <c r="AA3407" s="216" t="str">
        <f>IF(ISNUMBER(J3407),IF(OR(F3407&lt;Soll_Ist_Vergleich!$C$4,F3407&gt;Soll_Ist_Vergleich!$C$5,I3407&lt;Soll_Ist_Vergleich!$C$4,I3407&gt;Soll_Ist_Vergleich!$C$5,O3407&lt;Soll_Ist_Vergleich!$C$4,O3407&gt;Soll_Ist_Vergleich!$C$5),"Datum überprüfen",""),"")</f>
        <v/>
      </c>
    </row>
    <row r="3408" spans="1:27" x14ac:dyDescent="0.2">
      <c r="A3408" s="243" t="str">
        <f>IF(ISBLANK(B3408),"",COUNTA(B$10:B3408))</f>
        <v/>
      </c>
      <c r="B3408" s="24"/>
      <c r="C3408" s="48"/>
      <c r="D3408" s="48"/>
      <c r="E3408" s="33"/>
      <c r="F3408" s="35"/>
      <c r="G3408" s="35"/>
      <c r="H3408" s="49"/>
      <c r="I3408" s="35"/>
      <c r="J3408" s="34"/>
      <c r="K3408" s="62"/>
      <c r="L3408" s="62"/>
      <c r="M3408" s="114"/>
      <c r="N3408" s="116"/>
      <c r="O3408" s="57"/>
      <c r="P3408" s="50"/>
      <c r="Q3408" s="34"/>
      <c r="R3408" s="48"/>
      <c r="T3408" s="231" t="str">
        <f t="shared" si="166"/>
        <v/>
      </c>
      <c r="U3408" s="230"/>
      <c r="W3408" s="221" t="str">
        <f t="shared" si="167"/>
        <v/>
      </c>
      <c r="X3408" s="221" t="str">
        <f t="shared" si="168"/>
        <v/>
      </c>
      <c r="AA3408" s="216" t="str">
        <f>IF(ISNUMBER(J3408),IF(OR(F3408&lt;Soll_Ist_Vergleich!$C$4,F3408&gt;Soll_Ist_Vergleich!$C$5,I3408&lt;Soll_Ist_Vergleich!$C$4,I3408&gt;Soll_Ist_Vergleich!$C$5,O3408&lt;Soll_Ist_Vergleich!$C$4,O3408&gt;Soll_Ist_Vergleich!$C$5),"Datum überprüfen",""),"")</f>
        <v/>
      </c>
    </row>
    <row r="3409" spans="1:27" x14ac:dyDescent="0.2">
      <c r="A3409" s="243" t="str">
        <f>IF(ISBLANK(B3409),"",COUNTA(B$10:B3409))</f>
        <v/>
      </c>
      <c r="B3409" s="24"/>
      <c r="C3409" s="48"/>
      <c r="D3409" s="48"/>
      <c r="E3409" s="33"/>
      <c r="F3409" s="35"/>
      <c r="G3409" s="35"/>
      <c r="H3409" s="49"/>
      <c r="I3409" s="35"/>
      <c r="J3409" s="34"/>
      <c r="K3409" s="62"/>
      <c r="L3409" s="62"/>
      <c r="M3409" s="114"/>
      <c r="N3409" s="116"/>
      <c r="O3409" s="57"/>
      <c r="P3409" s="50"/>
      <c r="Q3409" s="34"/>
      <c r="R3409" s="48"/>
      <c r="T3409" s="231" t="str">
        <f t="shared" si="166"/>
        <v/>
      </c>
      <c r="U3409" s="230"/>
      <c r="W3409" s="221" t="str">
        <f t="shared" si="167"/>
        <v/>
      </c>
      <c r="X3409" s="221" t="str">
        <f t="shared" si="168"/>
        <v/>
      </c>
      <c r="AA3409" s="216" t="str">
        <f>IF(ISNUMBER(J3409),IF(OR(F3409&lt;Soll_Ist_Vergleich!$C$4,F3409&gt;Soll_Ist_Vergleich!$C$5,I3409&lt;Soll_Ist_Vergleich!$C$4,I3409&gt;Soll_Ist_Vergleich!$C$5,O3409&lt;Soll_Ist_Vergleich!$C$4,O3409&gt;Soll_Ist_Vergleich!$C$5),"Datum überprüfen",""),"")</f>
        <v/>
      </c>
    </row>
    <row r="3410" spans="1:27" x14ac:dyDescent="0.2">
      <c r="A3410" s="243" t="str">
        <f>IF(ISBLANK(B3410),"",COUNTA(B$10:B3410))</f>
        <v/>
      </c>
      <c r="B3410" s="24"/>
      <c r="C3410" s="48"/>
      <c r="D3410" s="48"/>
      <c r="E3410" s="33"/>
      <c r="F3410" s="35"/>
      <c r="G3410" s="35"/>
      <c r="H3410" s="49"/>
      <c r="I3410" s="35"/>
      <c r="J3410" s="34"/>
      <c r="K3410" s="62"/>
      <c r="L3410" s="62"/>
      <c r="M3410" s="114"/>
      <c r="N3410" s="116"/>
      <c r="O3410" s="57"/>
      <c r="P3410" s="50"/>
      <c r="Q3410" s="34"/>
      <c r="R3410" s="48"/>
      <c r="T3410" s="231" t="str">
        <f t="shared" si="166"/>
        <v/>
      </c>
      <c r="U3410" s="230"/>
      <c r="W3410" s="221" t="str">
        <f t="shared" si="167"/>
        <v/>
      </c>
      <c r="X3410" s="221" t="str">
        <f t="shared" si="168"/>
        <v/>
      </c>
      <c r="AA3410" s="216" t="str">
        <f>IF(ISNUMBER(J3410),IF(OR(F3410&lt;Soll_Ist_Vergleich!$C$4,F3410&gt;Soll_Ist_Vergleich!$C$5,I3410&lt;Soll_Ist_Vergleich!$C$4,I3410&gt;Soll_Ist_Vergleich!$C$5,O3410&lt;Soll_Ist_Vergleich!$C$4,O3410&gt;Soll_Ist_Vergleich!$C$5),"Datum überprüfen",""),"")</f>
        <v/>
      </c>
    </row>
    <row r="3411" spans="1:27" x14ac:dyDescent="0.2">
      <c r="A3411" s="243" t="str">
        <f>IF(ISBLANK(B3411),"",COUNTA(B$10:B3411))</f>
        <v/>
      </c>
      <c r="B3411" s="24"/>
      <c r="C3411" s="48"/>
      <c r="D3411" s="48"/>
      <c r="E3411" s="33"/>
      <c r="F3411" s="35"/>
      <c r="G3411" s="35"/>
      <c r="H3411" s="49"/>
      <c r="I3411" s="35"/>
      <c r="J3411" s="34"/>
      <c r="K3411" s="62"/>
      <c r="L3411" s="62"/>
      <c r="M3411" s="114"/>
      <c r="N3411" s="116"/>
      <c r="O3411" s="57"/>
      <c r="P3411" s="50"/>
      <c r="Q3411" s="34"/>
      <c r="R3411" s="48"/>
      <c r="T3411" s="231" t="str">
        <f t="shared" si="166"/>
        <v/>
      </c>
      <c r="U3411" s="230"/>
      <c r="W3411" s="221" t="str">
        <f t="shared" si="167"/>
        <v/>
      </c>
      <c r="X3411" s="221" t="str">
        <f t="shared" si="168"/>
        <v/>
      </c>
      <c r="AA3411" s="216" t="str">
        <f>IF(ISNUMBER(J3411),IF(OR(F3411&lt;Soll_Ist_Vergleich!$C$4,F3411&gt;Soll_Ist_Vergleich!$C$5,I3411&lt;Soll_Ist_Vergleich!$C$4,I3411&gt;Soll_Ist_Vergleich!$C$5,O3411&lt;Soll_Ist_Vergleich!$C$4,O3411&gt;Soll_Ist_Vergleich!$C$5),"Datum überprüfen",""),"")</f>
        <v/>
      </c>
    </row>
    <row r="3412" spans="1:27" x14ac:dyDescent="0.2">
      <c r="A3412" s="243" t="str">
        <f>IF(ISBLANK(B3412),"",COUNTA(B$10:B3412))</f>
        <v/>
      </c>
      <c r="B3412" s="24"/>
      <c r="C3412" s="48"/>
      <c r="D3412" s="48"/>
      <c r="E3412" s="33"/>
      <c r="F3412" s="35"/>
      <c r="G3412" s="35"/>
      <c r="H3412" s="49"/>
      <c r="I3412" s="35"/>
      <c r="J3412" s="34"/>
      <c r="K3412" s="62"/>
      <c r="L3412" s="62"/>
      <c r="M3412" s="114"/>
      <c r="N3412" s="116"/>
      <c r="O3412" s="57"/>
      <c r="P3412" s="50"/>
      <c r="Q3412" s="34"/>
      <c r="R3412" s="48"/>
      <c r="T3412" s="231" t="str">
        <f t="shared" si="166"/>
        <v/>
      </c>
      <c r="U3412" s="230"/>
      <c r="W3412" s="221" t="str">
        <f t="shared" si="167"/>
        <v/>
      </c>
      <c r="X3412" s="221" t="str">
        <f t="shared" si="168"/>
        <v/>
      </c>
      <c r="AA3412" s="216" t="str">
        <f>IF(ISNUMBER(J3412),IF(OR(F3412&lt;Soll_Ist_Vergleich!$C$4,F3412&gt;Soll_Ist_Vergleich!$C$5,I3412&lt;Soll_Ist_Vergleich!$C$4,I3412&gt;Soll_Ist_Vergleich!$C$5,O3412&lt;Soll_Ist_Vergleich!$C$4,O3412&gt;Soll_Ist_Vergleich!$C$5),"Datum überprüfen",""),"")</f>
        <v/>
      </c>
    </row>
    <row r="3413" spans="1:27" x14ac:dyDescent="0.2">
      <c r="A3413" s="243" t="str">
        <f>IF(ISBLANK(B3413),"",COUNTA(B$10:B3413))</f>
        <v/>
      </c>
      <c r="B3413" s="24"/>
      <c r="C3413" s="48"/>
      <c r="D3413" s="48"/>
      <c r="E3413" s="33"/>
      <c r="F3413" s="35"/>
      <c r="G3413" s="35"/>
      <c r="H3413" s="49"/>
      <c r="I3413" s="35"/>
      <c r="J3413" s="34"/>
      <c r="K3413" s="62"/>
      <c r="L3413" s="62"/>
      <c r="M3413" s="114"/>
      <c r="N3413" s="116"/>
      <c r="O3413" s="57"/>
      <c r="P3413" s="50"/>
      <c r="Q3413" s="34"/>
      <c r="R3413" s="48"/>
      <c r="T3413" s="231" t="str">
        <f t="shared" si="166"/>
        <v/>
      </c>
      <c r="U3413" s="230"/>
      <c r="W3413" s="221" t="str">
        <f t="shared" si="167"/>
        <v/>
      </c>
      <c r="X3413" s="221" t="str">
        <f t="shared" si="168"/>
        <v/>
      </c>
      <c r="AA3413" s="216" t="str">
        <f>IF(ISNUMBER(J3413),IF(OR(F3413&lt;Soll_Ist_Vergleich!$C$4,F3413&gt;Soll_Ist_Vergleich!$C$5,I3413&lt;Soll_Ist_Vergleich!$C$4,I3413&gt;Soll_Ist_Vergleich!$C$5,O3413&lt;Soll_Ist_Vergleich!$C$4,O3413&gt;Soll_Ist_Vergleich!$C$5),"Datum überprüfen",""),"")</f>
        <v/>
      </c>
    </row>
    <row r="3414" spans="1:27" x14ac:dyDescent="0.2">
      <c r="A3414" s="243" t="str">
        <f>IF(ISBLANK(B3414),"",COUNTA(B$10:B3414))</f>
        <v/>
      </c>
      <c r="B3414" s="24"/>
      <c r="C3414" s="48"/>
      <c r="D3414" s="48"/>
      <c r="E3414" s="33"/>
      <c r="F3414" s="35"/>
      <c r="G3414" s="35"/>
      <c r="H3414" s="49"/>
      <c r="I3414" s="35"/>
      <c r="J3414" s="34"/>
      <c r="K3414" s="62"/>
      <c r="L3414" s="62"/>
      <c r="M3414" s="114"/>
      <c r="N3414" s="116"/>
      <c r="O3414" s="57"/>
      <c r="P3414" s="50"/>
      <c r="Q3414" s="34"/>
      <c r="R3414" s="48"/>
      <c r="T3414" s="231" t="str">
        <f t="shared" si="166"/>
        <v/>
      </c>
      <c r="U3414" s="230"/>
      <c r="W3414" s="221" t="str">
        <f t="shared" si="167"/>
        <v/>
      </c>
      <c r="X3414" s="221" t="str">
        <f t="shared" si="168"/>
        <v/>
      </c>
      <c r="AA3414" s="216" t="str">
        <f>IF(ISNUMBER(J3414),IF(OR(F3414&lt;Soll_Ist_Vergleich!$C$4,F3414&gt;Soll_Ist_Vergleich!$C$5,I3414&lt;Soll_Ist_Vergleich!$C$4,I3414&gt;Soll_Ist_Vergleich!$C$5,O3414&lt;Soll_Ist_Vergleich!$C$4,O3414&gt;Soll_Ist_Vergleich!$C$5),"Datum überprüfen",""),"")</f>
        <v/>
      </c>
    </row>
    <row r="3415" spans="1:27" x14ac:dyDescent="0.2">
      <c r="A3415" s="243" t="str">
        <f>IF(ISBLANK(B3415),"",COUNTA(B$10:B3415))</f>
        <v/>
      </c>
      <c r="B3415" s="24"/>
      <c r="C3415" s="48"/>
      <c r="D3415" s="48"/>
      <c r="E3415" s="33"/>
      <c r="F3415" s="35"/>
      <c r="G3415" s="35"/>
      <c r="H3415" s="49"/>
      <c r="I3415" s="35"/>
      <c r="J3415" s="34"/>
      <c r="K3415" s="62"/>
      <c r="L3415" s="62"/>
      <c r="M3415" s="114"/>
      <c r="N3415" s="116"/>
      <c r="O3415" s="57"/>
      <c r="P3415" s="50"/>
      <c r="Q3415" s="34"/>
      <c r="R3415" s="48"/>
      <c r="T3415" s="231" t="str">
        <f t="shared" si="166"/>
        <v/>
      </c>
      <c r="U3415" s="230"/>
      <c r="W3415" s="221" t="str">
        <f t="shared" si="167"/>
        <v/>
      </c>
      <c r="X3415" s="221" t="str">
        <f t="shared" si="168"/>
        <v/>
      </c>
      <c r="AA3415" s="216" t="str">
        <f>IF(ISNUMBER(J3415),IF(OR(F3415&lt;Soll_Ist_Vergleich!$C$4,F3415&gt;Soll_Ist_Vergleich!$C$5,I3415&lt;Soll_Ist_Vergleich!$C$4,I3415&gt;Soll_Ist_Vergleich!$C$5,O3415&lt;Soll_Ist_Vergleich!$C$4,O3415&gt;Soll_Ist_Vergleich!$C$5),"Datum überprüfen",""),"")</f>
        <v/>
      </c>
    </row>
    <row r="3416" spans="1:27" x14ac:dyDescent="0.2">
      <c r="A3416" s="243" t="str">
        <f>IF(ISBLANK(B3416),"",COUNTA(B$10:B3416))</f>
        <v/>
      </c>
      <c r="B3416" s="24"/>
      <c r="C3416" s="48"/>
      <c r="D3416" s="48"/>
      <c r="E3416" s="33"/>
      <c r="F3416" s="35"/>
      <c r="G3416" s="35"/>
      <c r="H3416" s="49"/>
      <c r="I3416" s="35"/>
      <c r="J3416" s="34"/>
      <c r="K3416" s="62"/>
      <c r="L3416" s="62"/>
      <c r="M3416" s="114"/>
      <c r="N3416" s="116"/>
      <c r="O3416" s="57"/>
      <c r="P3416" s="50"/>
      <c r="Q3416" s="34"/>
      <c r="R3416" s="48"/>
      <c r="T3416" s="231" t="str">
        <f t="shared" si="166"/>
        <v/>
      </c>
      <c r="U3416" s="230"/>
      <c r="W3416" s="221" t="str">
        <f t="shared" si="167"/>
        <v/>
      </c>
      <c r="X3416" s="221" t="str">
        <f t="shared" si="168"/>
        <v/>
      </c>
      <c r="AA3416" s="216" t="str">
        <f>IF(ISNUMBER(J3416),IF(OR(F3416&lt;Soll_Ist_Vergleich!$C$4,F3416&gt;Soll_Ist_Vergleich!$C$5,I3416&lt;Soll_Ist_Vergleich!$C$4,I3416&gt;Soll_Ist_Vergleich!$C$5,O3416&lt;Soll_Ist_Vergleich!$C$4,O3416&gt;Soll_Ist_Vergleich!$C$5),"Datum überprüfen",""),"")</f>
        <v/>
      </c>
    </row>
    <row r="3417" spans="1:27" x14ac:dyDescent="0.2">
      <c r="A3417" s="243" t="str">
        <f>IF(ISBLANK(B3417),"",COUNTA(B$10:B3417))</f>
        <v/>
      </c>
      <c r="B3417" s="24"/>
      <c r="C3417" s="48"/>
      <c r="D3417" s="48"/>
      <c r="E3417" s="33"/>
      <c r="F3417" s="35"/>
      <c r="G3417" s="35"/>
      <c r="H3417" s="49"/>
      <c r="I3417" s="35"/>
      <c r="J3417" s="34"/>
      <c r="K3417" s="62"/>
      <c r="L3417" s="62"/>
      <c r="M3417" s="114"/>
      <c r="N3417" s="116"/>
      <c r="O3417" s="57"/>
      <c r="P3417" s="50"/>
      <c r="Q3417" s="34"/>
      <c r="R3417" s="48"/>
      <c r="T3417" s="231" t="str">
        <f t="shared" si="166"/>
        <v/>
      </c>
      <c r="U3417" s="230"/>
      <c r="W3417" s="221" t="str">
        <f t="shared" si="167"/>
        <v/>
      </c>
      <c r="X3417" s="221" t="str">
        <f t="shared" si="168"/>
        <v/>
      </c>
      <c r="AA3417" s="216" t="str">
        <f>IF(ISNUMBER(J3417),IF(OR(F3417&lt;Soll_Ist_Vergleich!$C$4,F3417&gt;Soll_Ist_Vergleich!$C$5,I3417&lt;Soll_Ist_Vergleich!$C$4,I3417&gt;Soll_Ist_Vergleich!$C$5,O3417&lt;Soll_Ist_Vergleich!$C$4,O3417&gt;Soll_Ist_Vergleich!$C$5),"Datum überprüfen",""),"")</f>
        <v/>
      </c>
    </row>
    <row r="3418" spans="1:27" x14ac:dyDescent="0.2">
      <c r="A3418" s="243" t="str">
        <f>IF(ISBLANK(B3418),"",COUNTA(B$10:B3418))</f>
        <v/>
      </c>
      <c r="B3418" s="24"/>
      <c r="C3418" s="48"/>
      <c r="D3418" s="48"/>
      <c r="E3418" s="33"/>
      <c r="F3418" s="35"/>
      <c r="G3418" s="35"/>
      <c r="H3418" s="49"/>
      <c r="I3418" s="35"/>
      <c r="J3418" s="34"/>
      <c r="K3418" s="62"/>
      <c r="L3418" s="62"/>
      <c r="M3418" s="114"/>
      <c r="N3418" s="116"/>
      <c r="O3418" s="57"/>
      <c r="P3418" s="50"/>
      <c r="Q3418" s="34"/>
      <c r="R3418" s="48"/>
      <c r="T3418" s="231" t="str">
        <f t="shared" si="166"/>
        <v/>
      </c>
      <c r="U3418" s="230"/>
      <c r="W3418" s="221" t="str">
        <f t="shared" si="167"/>
        <v/>
      </c>
      <c r="X3418" s="221" t="str">
        <f t="shared" si="168"/>
        <v/>
      </c>
      <c r="AA3418" s="216" t="str">
        <f>IF(ISNUMBER(J3418),IF(OR(F3418&lt;Soll_Ist_Vergleich!$C$4,F3418&gt;Soll_Ist_Vergleich!$C$5,I3418&lt;Soll_Ist_Vergleich!$C$4,I3418&gt;Soll_Ist_Vergleich!$C$5,O3418&lt;Soll_Ist_Vergleich!$C$4,O3418&gt;Soll_Ist_Vergleich!$C$5),"Datum überprüfen",""),"")</f>
        <v/>
      </c>
    </row>
    <row r="3419" spans="1:27" x14ac:dyDescent="0.2">
      <c r="A3419" s="243" t="str">
        <f>IF(ISBLANK(B3419),"",COUNTA(B$10:B3419))</f>
        <v/>
      </c>
      <c r="B3419" s="24"/>
      <c r="C3419" s="48"/>
      <c r="D3419" s="48"/>
      <c r="E3419" s="33"/>
      <c r="F3419" s="35"/>
      <c r="G3419" s="35"/>
      <c r="H3419" s="49"/>
      <c r="I3419" s="35"/>
      <c r="J3419" s="34"/>
      <c r="K3419" s="62"/>
      <c r="L3419" s="62"/>
      <c r="M3419" s="114"/>
      <c r="N3419" s="116"/>
      <c r="O3419" s="57"/>
      <c r="P3419" s="50"/>
      <c r="Q3419" s="34"/>
      <c r="R3419" s="48"/>
      <c r="T3419" s="231" t="str">
        <f t="shared" si="166"/>
        <v/>
      </c>
      <c r="U3419" s="230"/>
      <c r="W3419" s="221" t="str">
        <f t="shared" si="167"/>
        <v/>
      </c>
      <c r="X3419" s="221" t="str">
        <f t="shared" si="168"/>
        <v/>
      </c>
      <c r="AA3419" s="216" t="str">
        <f>IF(ISNUMBER(J3419),IF(OR(F3419&lt;Soll_Ist_Vergleich!$C$4,F3419&gt;Soll_Ist_Vergleich!$C$5,I3419&lt;Soll_Ist_Vergleich!$C$4,I3419&gt;Soll_Ist_Vergleich!$C$5,O3419&lt;Soll_Ist_Vergleich!$C$4,O3419&gt;Soll_Ist_Vergleich!$C$5),"Datum überprüfen",""),"")</f>
        <v/>
      </c>
    </row>
    <row r="3420" spans="1:27" x14ac:dyDescent="0.2">
      <c r="A3420" s="243" t="str">
        <f>IF(ISBLANK(B3420),"",COUNTA(B$10:B3420))</f>
        <v/>
      </c>
      <c r="B3420" s="24"/>
      <c r="C3420" s="48"/>
      <c r="D3420" s="48"/>
      <c r="E3420" s="33"/>
      <c r="F3420" s="35"/>
      <c r="G3420" s="35"/>
      <c r="H3420" s="49"/>
      <c r="I3420" s="35"/>
      <c r="J3420" s="34"/>
      <c r="K3420" s="62"/>
      <c r="L3420" s="62"/>
      <c r="M3420" s="114"/>
      <c r="N3420" s="116"/>
      <c r="O3420" s="57"/>
      <c r="P3420" s="50"/>
      <c r="Q3420" s="34"/>
      <c r="R3420" s="48"/>
      <c r="T3420" s="231" t="str">
        <f t="shared" si="166"/>
        <v/>
      </c>
      <c r="U3420" s="230"/>
      <c r="W3420" s="221" t="str">
        <f t="shared" si="167"/>
        <v/>
      </c>
      <c r="X3420" s="221" t="str">
        <f t="shared" si="168"/>
        <v/>
      </c>
      <c r="AA3420" s="216" t="str">
        <f>IF(ISNUMBER(J3420),IF(OR(F3420&lt;Soll_Ist_Vergleich!$C$4,F3420&gt;Soll_Ist_Vergleich!$C$5,I3420&lt;Soll_Ist_Vergleich!$C$4,I3420&gt;Soll_Ist_Vergleich!$C$5,O3420&lt;Soll_Ist_Vergleich!$C$4,O3420&gt;Soll_Ist_Vergleich!$C$5),"Datum überprüfen",""),"")</f>
        <v/>
      </c>
    </row>
    <row r="3421" spans="1:27" x14ac:dyDescent="0.2">
      <c r="A3421" s="243" t="str">
        <f>IF(ISBLANK(B3421),"",COUNTA(B$10:B3421))</f>
        <v/>
      </c>
      <c r="B3421" s="24"/>
      <c r="C3421" s="48"/>
      <c r="D3421" s="48"/>
      <c r="E3421" s="33"/>
      <c r="F3421" s="35"/>
      <c r="G3421" s="35"/>
      <c r="H3421" s="49"/>
      <c r="I3421" s="35"/>
      <c r="J3421" s="34"/>
      <c r="K3421" s="62"/>
      <c r="L3421" s="62"/>
      <c r="M3421" s="114"/>
      <c r="N3421" s="116"/>
      <c r="O3421" s="57"/>
      <c r="P3421" s="50"/>
      <c r="Q3421" s="34"/>
      <c r="R3421" s="48"/>
      <c r="T3421" s="231" t="str">
        <f t="shared" si="166"/>
        <v/>
      </c>
      <c r="U3421" s="230"/>
      <c r="W3421" s="221" t="str">
        <f t="shared" si="167"/>
        <v/>
      </c>
      <c r="X3421" s="221" t="str">
        <f t="shared" si="168"/>
        <v/>
      </c>
      <c r="AA3421" s="216" t="str">
        <f>IF(ISNUMBER(J3421),IF(OR(F3421&lt;Soll_Ist_Vergleich!$C$4,F3421&gt;Soll_Ist_Vergleich!$C$5,I3421&lt;Soll_Ist_Vergleich!$C$4,I3421&gt;Soll_Ist_Vergleich!$C$5,O3421&lt;Soll_Ist_Vergleich!$C$4,O3421&gt;Soll_Ist_Vergleich!$C$5),"Datum überprüfen",""),"")</f>
        <v/>
      </c>
    </row>
    <row r="3422" spans="1:27" x14ac:dyDescent="0.2">
      <c r="A3422" s="243" t="str">
        <f>IF(ISBLANK(B3422),"",COUNTA(B$10:B3422))</f>
        <v/>
      </c>
      <c r="B3422" s="24"/>
      <c r="C3422" s="48"/>
      <c r="D3422" s="48"/>
      <c r="E3422" s="33"/>
      <c r="F3422" s="35"/>
      <c r="G3422" s="35"/>
      <c r="H3422" s="49"/>
      <c r="I3422" s="35"/>
      <c r="J3422" s="34"/>
      <c r="K3422" s="62"/>
      <c r="L3422" s="62"/>
      <c r="M3422" s="114"/>
      <c r="N3422" s="116"/>
      <c r="O3422" s="57"/>
      <c r="P3422" s="50"/>
      <c r="Q3422" s="34"/>
      <c r="R3422" s="48"/>
      <c r="T3422" s="231" t="str">
        <f t="shared" si="166"/>
        <v/>
      </c>
      <c r="U3422" s="230"/>
      <c r="W3422" s="221" t="str">
        <f t="shared" si="167"/>
        <v/>
      </c>
      <c r="X3422" s="221" t="str">
        <f t="shared" si="168"/>
        <v/>
      </c>
      <c r="AA3422" s="216" t="str">
        <f>IF(ISNUMBER(J3422),IF(OR(F3422&lt;Soll_Ist_Vergleich!$C$4,F3422&gt;Soll_Ist_Vergleich!$C$5,I3422&lt;Soll_Ist_Vergleich!$C$4,I3422&gt;Soll_Ist_Vergleich!$C$5,O3422&lt;Soll_Ist_Vergleich!$C$4,O3422&gt;Soll_Ist_Vergleich!$C$5),"Datum überprüfen",""),"")</f>
        <v/>
      </c>
    </row>
    <row r="3423" spans="1:27" x14ac:dyDescent="0.2">
      <c r="A3423" s="243" t="str">
        <f>IF(ISBLANK(B3423),"",COUNTA(B$10:B3423))</f>
        <v/>
      </c>
      <c r="B3423" s="24"/>
      <c r="C3423" s="48"/>
      <c r="D3423" s="48"/>
      <c r="E3423" s="33"/>
      <c r="F3423" s="35"/>
      <c r="G3423" s="35"/>
      <c r="H3423" s="49"/>
      <c r="I3423" s="35"/>
      <c r="J3423" s="34"/>
      <c r="K3423" s="62"/>
      <c r="L3423" s="62"/>
      <c r="M3423" s="114"/>
      <c r="N3423" s="116"/>
      <c r="O3423" s="57"/>
      <c r="P3423" s="50"/>
      <c r="Q3423" s="34"/>
      <c r="R3423" s="48"/>
      <c r="T3423" s="231" t="str">
        <f t="shared" si="166"/>
        <v/>
      </c>
      <c r="U3423" s="230"/>
      <c r="W3423" s="221" t="str">
        <f t="shared" si="167"/>
        <v/>
      </c>
      <c r="X3423" s="221" t="str">
        <f t="shared" si="168"/>
        <v/>
      </c>
      <c r="AA3423" s="216" t="str">
        <f>IF(ISNUMBER(J3423),IF(OR(F3423&lt;Soll_Ist_Vergleich!$C$4,F3423&gt;Soll_Ist_Vergleich!$C$5,I3423&lt;Soll_Ist_Vergleich!$C$4,I3423&gt;Soll_Ist_Vergleich!$C$5,O3423&lt;Soll_Ist_Vergleich!$C$4,O3423&gt;Soll_Ist_Vergleich!$C$5),"Datum überprüfen",""),"")</f>
        <v/>
      </c>
    </row>
    <row r="3424" spans="1:27" x14ac:dyDescent="0.2">
      <c r="A3424" s="243" t="str">
        <f>IF(ISBLANK(B3424),"",COUNTA(B$10:B3424))</f>
        <v/>
      </c>
      <c r="B3424" s="24"/>
      <c r="C3424" s="48"/>
      <c r="D3424" s="48"/>
      <c r="E3424" s="33"/>
      <c r="F3424" s="35"/>
      <c r="G3424" s="35"/>
      <c r="H3424" s="49"/>
      <c r="I3424" s="35"/>
      <c r="J3424" s="34"/>
      <c r="K3424" s="62"/>
      <c r="L3424" s="62"/>
      <c r="M3424" s="114"/>
      <c r="N3424" s="116"/>
      <c r="O3424" s="57"/>
      <c r="P3424" s="50"/>
      <c r="Q3424" s="34"/>
      <c r="R3424" s="48"/>
      <c r="T3424" s="231" t="str">
        <f t="shared" si="166"/>
        <v/>
      </c>
      <c r="U3424" s="230"/>
      <c r="W3424" s="221" t="str">
        <f t="shared" si="167"/>
        <v/>
      </c>
      <c r="X3424" s="221" t="str">
        <f t="shared" si="168"/>
        <v/>
      </c>
      <c r="AA3424" s="216" t="str">
        <f>IF(ISNUMBER(J3424),IF(OR(F3424&lt;Soll_Ist_Vergleich!$C$4,F3424&gt;Soll_Ist_Vergleich!$C$5,I3424&lt;Soll_Ist_Vergleich!$C$4,I3424&gt;Soll_Ist_Vergleich!$C$5,O3424&lt;Soll_Ist_Vergleich!$C$4,O3424&gt;Soll_Ist_Vergleich!$C$5),"Datum überprüfen",""),"")</f>
        <v/>
      </c>
    </row>
    <row r="3425" spans="1:27" x14ac:dyDescent="0.2">
      <c r="A3425" s="243" t="str">
        <f>IF(ISBLANK(B3425),"",COUNTA(B$10:B3425))</f>
        <v/>
      </c>
      <c r="B3425" s="24"/>
      <c r="C3425" s="48"/>
      <c r="D3425" s="48"/>
      <c r="E3425" s="33"/>
      <c r="F3425" s="35"/>
      <c r="G3425" s="35"/>
      <c r="H3425" s="49"/>
      <c r="I3425" s="35"/>
      <c r="J3425" s="34"/>
      <c r="K3425" s="62"/>
      <c r="L3425" s="62"/>
      <c r="M3425" s="114"/>
      <c r="N3425" s="116"/>
      <c r="O3425" s="57"/>
      <c r="P3425" s="50"/>
      <c r="Q3425" s="34"/>
      <c r="R3425" s="48"/>
      <c r="T3425" s="231" t="str">
        <f t="shared" si="166"/>
        <v/>
      </c>
      <c r="U3425" s="230"/>
      <c r="W3425" s="221" t="str">
        <f t="shared" si="167"/>
        <v/>
      </c>
      <c r="X3425" s="221" t="str">
        <f t="shared" si="168"/>
        <v/>
      </c>
      <c r="AA3425" s="216" t="str">
        <f>IF(ISNUMBER(J3425),IF(OR(F3425&lt;Soll_Ist_Vergleich!$C$4,F3425&gt;Soll_Ist_Vergleich!$C$5,I3425&lt;Soll_Ist_Vergleich!$C$4,I3425&gt;Soll_Ist_Vergleich!$C$5,O3425&lt;Soll_Ist_Vergleich!$C$4,O3425&gt;Soll_Ist_Vergleich!$C$5),"Datum überprüfen",""),"")</f>
        <v/>
      </c>
    </row>
    <row r="3426" spans="1:27" x14ac:dyDescent="0.2">
      <c r="A3426" s="243" t="str">
        <f>IF(ISBLANK(B3426),"",COUNTA(B$10:B3426))</f>
        <v/>
      </c>
      <c r="B3426" s="24"/>
      <c r="C3426" s="48"/>
      <c r="D3426" s="48"/>
      <c r="E3426" s="33"/>
      <c r="F3426" s="35"/>
      <c r="G3426" s="35"/>
      <c r="H3426" s="49"/>
      <c r="I3426" s="35"/>
      <c r="J3426" s="34"/>
      <c r="K3426" s="62"/>
      <c r="L3426" s="62"/>
      <c r="M3426" s="114"/>
      <c r="N3426" s="116"/>
      <c r="O3426" s="57"/>
      <c r="P3426" s="50"/>
      <c r="Q3426" s="34"/>
      <c r="R3426" s="48"/>
      <c r="T3426" s="231" t="str">
        <f t="shared" si="166"/>
        <v/>
      </c>
      <c r="U3426" s="230"/>
      <c r="W3426" s="221" t="str">
        <f t="shared" si="167"/>
        <v/>
      </c>
      <c r="X3426" s="221" t="str">
        <f t="shared" si="168"/>
        <v/>
      </c>
      <c r="AA3426" s="216" t="str">
        <f>IF(ISNUMBER(J3426),IF(OR(F3426&lt;Soll_Ist_Vergleich!$C$4,F3426&gt;Soll_Ist_Vergleich!$C$5,I3426&lt;Soll_Ist_Vergleich!$C$4,I3426&gt;Soll_Ist_Vergleich!$C$5,O3426&lt;Soll_Ist_Vergleich!$C$4,O3426&gt;Soll_Ist_Vergleich!$C$5),"Datum überprüfen",""),"")</f>
        <v/>
      </c>
    </row>
    <row r="3427" spans="1:27" x14ac:dyDescent="0.2">
      <c r="A3427" s="243" t="str">
        <f>IF(ISBLANK(B3427),"",COUNTA(B$10:B3427))</f>
        <v/>
      </c>
      <c r="B3427" s="24"/>
      <c r="C3427" s="48"/>
      <c r="D3427" s="48"/>
      <c r="E3427" s="33"/>
      <c r="F3427" s="35"/>
      <c r="G3427" s="35"/>
      <c r="H3427" s="49"/>
      <c r="I3427" s="35"/>
      <c r="J3427" s="34"/>
      <c r="K3427" s="62"/>
      <c r="L3427" s="62"/>
      <c r="M3427" s="114"/>
      <c r="N3427" s="116"/>
      <c r="O3427" s="57"/>
      <c r="P3427" s="50"/>
      <c r="Q3427" s="34"/>
      <c r="R3427" s="48"/>
      <c r="T3427" s="231" t="str">
        <f t="shared" si="166"/>
        <v/>
      </c>
      <c r="U3427" s="230"/>
      <c r="W3427" s="221" t="str">
        <f t="shared" si="167"/>
        <v/>
      </c>
      <c r="X3427" s="221" t="str">
        <f t="shared" si="168"/>
        <v/>
      </c>
      <c r="AA3427" s="216" t="str">
        <f>IF(ISNUMBER(J3427),IF(OR(F3427&lt;Soll_Ist_Vergleich!$C$4,F3427&gt;Soll_Ist_Vergleich!$C$5,I3427&lt;Soll_Ist_Vergleich!$C$4,I3427&gt;Soll_Ist_Vergleich!$C$5,O3427&lt;Soll_Ist_Vergleich!$C$4,O3427&gt;Soll_Ist_Vergleich!$C$5),"Datum überprüfen",""),"")</f>
        <v/>
      </c>
    </row>
    <row r="3428" spans="1:27" x14ac:dyDescent="0.2">
      <c r="A3428" s="243" t="str">
        <f>IF(ISBLANK(B3428),"",COUNTA(B$10:B3428))</f>
        <v/>
      </c>
      <c r="B3428" s="24"/>
      <c r="C3428" s="48"/>
      <c r="D3428" s="48"/>
      <c r="E3428" s="33"/>
      <c r="F3428" s="35"/>
      <c r="G3428" s="35"/>
      <c r="H3428" s="49"/>
      <c r="I3428" s="35"/>
      <c r="J3428" s="34"/>
      <c r="K3428" s="62"/>
      <c r="L3428" s="62"/>
      <c r="M3428" s="114"/>
      <c r="N3428" s="116"/>
      <c r="O3428" s="57"/>
      <c r="P3428" s="50"/>
      <c r="Q3428" s="34"/>
      <c r="R3428" s="48"/>
      <c r="T3428" s="231" t="str">
        <f t="shared" si="166"/>
        <v/>
      </c>
      <c r="U3428" s="230"/>
      <c r="W3428" s="221" t="str">
        <f t="shared" si="167"/>
        <v/>
      </c>
      <c r="X3428" s="221" t="str">
        <f t="shared" si="168"/>
        <v/>
      </c>
      <c r="AA3428" s="216" t="str">
        <f>IF(ISNUMBER(J3428),IF(OR(F3428&lt;Soll_Ist_Vergleich!$C$4,F3428&gt;Soll_Ist_Vergleich!$C$5,I3428&lt;Soll_Ist_Vergleich!$C$4,I3428&gt;Soll_Ist_Vergleich!$C$5,O3428&lt;Soll_Ist_Vergleich!$C$4,O3428&gt;Soll_Ist_Vergleich!$C$5),"Datum überprüfen",""),"")</f>
        <v/>
      </c>
    </row>
    <row r="3429" spans="1:27" x14ac:dyDescent="0.2">
      <c r="A3429" s="243" t="str">
        <f>IF(ISBLANK(B3429),"",COUNTA(B$10:B3429))</f>
        <v/>
      </c>
      <c r="B3429" s="24"/>
      <c r="C3429" s="48"/>
      <c r="D3429" s="48"/>
      <c r="E3429" s="33"/>
      <c r="F3429" s="35"/>
      <c r="G3429" s="35"/>
      <c r="H3429" s="49"/>
      <c r="I3429" s="35"/>
      <c r="J3429" s="34"/>
      <c r="K3429" s="62"/>
      <c r="L3429" s="62"/>
      <c r="M3429" s="114"/>
      <c r="N3429" s="116"/>
      <c r="O3429" s="57"/>
      <c r="P3429" s="50"/>
      <c r="Q3429" s="34"/>
      <c r="R3429" s="48"/>
      <c r="T3429" s="231" t="str">
        <f t="shared" si="166"/>
        <v/>
      </c>
      <c r="U3429" s="230"/>
      <c r="W3429" s="221" t="str">
        <f t="shared" si="167"/>
        <v/>
      </c>
      <c r="X3429" s="221" t="str">
        <f t="shared" si="168"/>
        <v/>
      </c>
      <c r="AA3429" s="216" t="str">
        <f>IF(ISNUMBER(J3429),IF(OR(F3429&lt;Soll_Ist_Vergleich!$C$4,F3429&gt;Soll_Ist_Vergleich!$C$5,I3429&lt;Soll_Ist_Vergleich!$C$4,I3429&gt;Soll_Ist_Vergleich!$C$5,O3429&lt;Soll_Ist_Vergleich!$C$4,O3429&gt;Soll_Ist_Vergleich!$C$5),"Datum überprüfen",""),"")</f>
        <v/>
      </c>
    </row>
    <row r="3430" spans="1:27" x14ac:dyDescent="0.2">
      <c r="A3430" s="243" t="str">
        <f>IF(ISBLANK(B3430),"",COUNTA(B$10:B3430))</f>
        <v/>
      </c>
      <c r="B3430" s="24"/>
      <c r="C3430" s="48"/>
      <c r="D3430" s="48"/>
      <c r="E3430" s="33"/>
      <c r="F3430" s="35"/>
      <c r="G3430" s="35"/>
      <c r="H3430" s="49"/>
      <c r="I3430" s="35"/>
      <c r="J3430" s="34"/>
      <c r="K3430" s="62"/>
      <c r="L3430" s="62"/>
      <c r="M3430" s="114"/>
      <c r="N3430" s="116"/>
      <c r="O3430" s="57"/>
      <c r="P3430" s="50"/>
      <c r="Q3430" s="34"/>
      <c r="R3430" s="48"/>
      <c r="T3430" s="231" t="str">
        <f t="shared" si="166"/>
        <v/>
      </c>
      <c r="U3430" s="230"/>
      <c r="W3430" s="221" t="str">
        <f t="shared" si="167"/>
        <v/>
      </c>
      <c r="X3430" s="221" t="str">
        <f t="shared" si="168"/>
        <v/>
      </c>
      <c r="AA3430" s="216" t="str">
        <f>IF(ISNUMBER(J3430),IF(OR(F3430&lt;Soll_Ist_Vergleich!$C$4,F3430&gt;Soll_Ist_Vergleich!$C$5,I3430&lt;Soll_Ist_Vergleich!$C$4,I3430&gt;Soll_Ist_Vergleich!$C$5,O3430&lt;Soll_Ist_Vergleich!$C$4,O3430&gt;Soll_Ist_Vergleich!$C$5),"Datum überprüfen",""),"")</f>
        <v/>
      </c>
    </row>
    <row r="3431" spans="1:27" x14ac:dyDescent="0.2">
      <c r="A3431" s="243" t="str">
        <f>IF(ISBLANK(B3431),"",COUNTA(B$10:B3431))</f>
        <v/>
      </c>
      <c r="B3431" s="24"/>
      <c r="C3431" s="48"/>
      <c r="D3431" s="48"/>
      <c r="E3431" s="33"/>
      <c r="F3431" s="35"/>
      <c r="G3431" s="35"/>
      <c r="H3431" s="49"/>
      <c r="I3431" s="35"/>
      <c r="J3431" s="34"/>
      <c r="K3431" s="62"/>
      <c r="L3431" s="62"/>
      <c r="M3431" s="114"/>
      <c r="N3431" s="116"/>
      <c r="O3431" s="57"/>
      <c r="P3431" s="50"/>
      <c r="Q3431" s="34"/>
      <c r="R3431" s="48"/>
      <c r="T3431" s="231" t="str">
        <f t="shared" si="166"/>
        <v/>
      </c>
      <c r="U3431" s="230"/>
      <c r="W3431" s="221" t="str">
        <f t="shared" si="167"/>
        <v/>
      </c>
      <c r="X3431" s="221" t="str">
        <f t="shared" si="168"/>
        <v/>
      </c>
      <c r="AA3431" s="216" t="str">
        <f>IF(ISNUMBER(J3431),IF(OR(F3431&lt;Soll_Ist_Vergleich!$C$4,F3431&gt;Soll_Ist_Vergleich!$C$5,I3431&lt;Soll_Ist_Vergleich!$C$4,I3431&gt;Soll_Ist_Vergleich!$C$5,O3431&lt;Soll_Ist_Vergleich!$C$4,O3431&gt;Soll_Ist_Vergleich!$C$5),"Datum überprüfen",""),"")</f>
        <v/>
      </c>
    </row>
    <row r="3432" spans="1:27" x14ac:dyDescent="0.2">
      <c r="A3432" s="243" t="str">
        <f>IF(ISBLANK(B3432),"",COUNTA(B$10:B3432))</f>
        <v/>
      </c>
      <c r="B3432" s="24"/>
      <c r="C3432" s="48"/>
      <c r="D3432" s="48"/>
      <c r="E3432" s="33"/>
      <c r="F3432" s="35"/>
      <c r="G3432" s="35"/>
      <c r="H3432" s="49"/>
      <c r="I3432" s="35"/>
      <c r="J3432" s="34"/>
      <c r="K3432" s="62"/>
      <c r="L3432" s="62"/>
      <c r="M3432" s="114"/>
      <c r="N3432" s="116"/>
      <c r="O3432" s="57"/>
      <c r="P3432" s="50"/>
      <c r="Q3432" s="34"/>
      <c r="R3432" s="48"/>
      <c r="T3432" s="231" t="str">
        <f t="shared" si="166"/>
        <v/>
      </c>
      <c r="U3432" s="230"/>
      <c r="W3432" s="221" t="str">
        <f t="shared" si="167"/>
        <v/>
      </c>
      <c r="X3432" s="221" t="str">
        <f t="shared" si="168"/>
        <v/>
      </c>
      <c r="AA3432" s="216" t="str">
        <f>IF(ISNUMBER(J3432),IF(OR(F3432&lt;Soll_Ist_Vergleich!$C$4,F3432&gt;Soll_Ist_Vergleich!$C$5,I3432&lt;Soll_Ist_Vergleich!$C$4,I3432&gt;Soll_Ist_Vergleich!$C$5,O3432&lt;Soll_Ist_Vergleich!$C$4,O3432&gt;Soll_Ist_Vergleich!$C$5),"Datum überprüfen",""),"")</f>
        <v/>
      </c>
    </row>
    <row r="3433" spans="1:27" x14ac:dyDescent="0.2">
      <c r="A3433" s="243" t="str">
        <f>IF(ISBLANK(B3433),"",COUNTA(B$10:B3433))</f>
        <v/>
      </c>
      <c r="B3433" s="24"/>
      <c r="C3433" s="48"/>
      <c r="D3433" s="48"/>
      <c r="E3433" s="33"/>
      <c r="F3433" s="35"/>
      <c r="G3433" s="35"/>
      <c r="H3433" s="49"/>
      <c r="I3433" s="35"/>
      <c r="J3433" s="34"/>
      <c r="K3433" s="62"/>
      <c r="L3433" s="62"/>
      <c r="M3433" s="114"/>
      <c r="N3433" s="116"/>
      <c r="O3433" s="57"/>
      <c r="P3433" s="50"/>
      <c r="Q3433" s="34"/>
      <c r="R3433" s="48"/>
      <c r="T3433" s="231" t="str">
        <f t="shared" si="166"/>
        <v/>
      </c>
      <c r="U3433" s="230"/>
      <c r="W3433" s="221" t="str">
        <f t="shared" si="167"/>
        <v/>
      </c>
      <c r="X3433" s="221" t="str">
        <f t="shared" si="168"/>
        <v/>
      </c>
      <c r="AA3433" s="216" t="str">
        <f>IF(ISNUMBER(J3433),IF(OR(F3433&lt;Soll_Ist_Vergleich!$C$4,F3433&gt;Soll_Ist_Vergleich!$C$5,I3433&lt;Soll_Ist_Vergleich!$C$4,I3433&gt;Soll_Ist_Vergleich!$C$5,O3433&lt;Soll_Ist_Vergleich!$C$4,O3433&gt;Soll_Ist_Vergleich!$C$5),"Datum überprüfen",""),"")</f>
        <v/>
      </c>
    </row>
    <row r="3434" spans="1:27" x14ac:dyDescent="0.2">
      <c r="A3434" s="243" t="str">
        <f>IF(ISBLANK(B3434),"",COUNTA(B$10:B3434))</f>
        <v/>
      </c>
      <c r="B3434" s="24"/>
      <c r="C3434" s="48"/>
      <c r="D3434" s="48"/>
      <c r="E3434" s="33"/>
      <c r="F3434" s="35"/>
      <c r="G3434" s="35"/>
      <c r="H3434" s="49"/>
      <c r="I3434" s="35"/>
      <c r="J3434" s="34"/>
      <c r="K3434" s="62"/>
      <c r="L3434" s="62"/>
      <c r="M3434" s="114"/>
      <c r="N3434" s="116"/>
      <c r="O3434" s="57"/>
      <c r="P3434" s="50"/>
      <c r="Q3434" s="34"/>
      <c r="R3434" s="48"/>
      <c r="T3434" s="231" t="str">
        <f t="shared" si="166"/>
        <v/>
      </c>
      <c r="U3434" s="230"/>
      <c r="W3434" s="221" t="str">
        <f t="shared" si="167"/>
        <v/>
      </c>
      <c r="X3434" s="221" t="str">
        <f t="shared" si="168"/>
        <v/>
      </c>
      <c r="AA3434" s="216" t="str">
        <f>IF(ISNUMBER(J3434),IF(OR(F3434&lt;Soll_Ist_Vergleich!$C$4,F3434&gt;Soll_Ist_Vergleich!$C$5,I3434&lt;Soll_Ist_Vergleich!$C$4,I3434&gt;Soll_Ist_Vergleich!$C$5,O3434&lt;Soll_Ist_Vergleich!$C$4,O3434&gt;Soll_Ist_Vergleich!$C$5),"Datum überprüfen",""),"")</f>
        <v/>
      </c>
    </row>
    <row r="3435" spans="1:27" x14ac:dyDescent="0.2">
      <c r="A3435" s="243" t="str">
        <f>IF(ISBLANK(B3435),"",COUNTA(B$10:B3435))</f>
        <v/>
      </c>
      <c r="B3435" s="24"/>
      <c r="C3435" s="48"/>
      <c r="D3435" s="48"/>
      <c r="E3435" s="33"/>
      <c r="F3435" s="35"/>
      <c r="G3435" s="35"/>
      <c r="H3435" s="49"/>
      <c r="I3435" s="35"/>
      <c r="J3435" s="34"/>
      <c r="K3435" s="62"/>
      <c r="L3435" s="62"/>
      <c r="M3435" s="114"/>
      <c r="N3435" s="116"/>
      <c r="O3435" s="57"/>
      <c r="P3435" s="50"/>
      <c r="Q3435" s="34"/>
      <c r="R3435" s="48"/>
      <c r="T3435" s="231" t="str">
        <f t="shared" si="166"/>
        <v/>
      </c>
      <c r="U3435" s="230"/>
      <c r="W3435" s="221" t="str">
        <f t="shared" si="167"/>
        <v/>
      </c>
      <c r="X3435" s="221" t="str">
        <f t="shared" si="168"/>
        <v/>
      </c>
      <c r="AA3435" s="216" t="str">
        <f>IF(ISNUMBER(J3435),IF(OR(F3435&lt;Soll_Ist_Vergleich!$C$4,F3435&gt;Soll_Ist_Vergleich!$C$5,I3435&lt;Soll_Ist_Vergleich!$C$4,I3435&gt;Soll_Ist_Vergleich!$C$5,O3435&lt;Soll_Ist_Vergleich!$C$4,O3435&gt;Soll_Ist_Vergleich!$C$5),"Datum überprüfen",""),"")</f>
        <v/>
      </c>
    </row>
    <row r="3436" spans="1:27" x14ac:dyDescent="0.2">
      <c r="A3436" s="243" t="str">
        <f>IF(ISBLANK(B3436),"",COUNTA(B$10:B3436))</f>
        <v/>
      </c>
      <c r="B3436" s="24"/>
      <c r="C3436" s="48"/>
      <c r="D3436" s="48"/>
      <c r="E3436" s="33"/>
      <c r="F3436" s="35"/>
      <c r="G3436" s="35"/>
      <c r="H3436" s="49"/>
      <c r="I3436" s="35"/>
      <c r="J3436" s="34"/>
      <c r="K3436" s="62"/>
      <c r="L3436" s="62"/>
      <c r="M3436" s="114"/>
      <c r="N3436" s="116"/>
      <c r="O3436" s="57"/>
      <c r="P3436" s="50"/>
      <c r="Q3436" s="34"/>
      <c r="R3436" s="48"/>
      <c r="T3436" s="231" t="str">
        <f t="shared" si="166"/>
        <v/>
      </c>
      <c r="U3436" s="230"/>
      <c r="W3436" s="221" t="str">
        <f t="shared" si="167"/>
        <v/>
      </c>
      <c r="X3436" s="221" t="str">
        <f t="shared" si="168"/>
        <v/>
      </c>
      <c r="AA3436" s="216" t="str">
        <f>IF(ISNUMBER(J3436),IF(OR(F3436&lt;Soll_Ist_Vergleich!$C$4,F3436&gt;Soll_Ist_Vergleich!$C$5,I3436&lt;Soll_Ist_Vergleich!$C$4,I3436&gt;Soll_Ist_Vergleich!$C$5,O3436&lt;Soll_Ist_Vergleich!$C$4,O3436&gt;Soll_Ist_Vergleich!$C$5),"Datum überprüfen",""),"")</f>
        <v/>
      </c>
    </row>
    <row r="3437" spans="1:27" x14ac:dyDescent="0.2">
      <c r="A3437" s="243" t="str">
        <f>IF(ISBLANK(B3437),"",COUNTA(B$10:B3437))</f>
        <v/>
      </c>
      <c r="B3437" s="24"/>
      <c r="C3437" s="48"/>
      <c r="D3437" s="48"/>
      <c r="E3437" s="33"/>
      <c r="F3437" s="35"/>
      <c r="G3437" s="35"/>
      <c r="H3437" s="49"/>
      <c r="I3437" s="35"/>
      <c r="J3437" s="34"/>
      <c r="K3437" s="62"/>
      <c r="L3437" s="62"/>
      <c r="M3437" s="114"/>
      <c r="N3437" s="116"/>
      <c r="O3437" s="57"/>
      <c r="P3437" s="50"/>
      <c r="Q3437" s="34"/>
      <c r="R3437" s="48"/>
      <c r="T3437" s="231" t="str">
        <f t="shared" si="166"/>
        <v/>
      </c>
      <c r="U3437" s="230"/>
      <c r="W3437" s="221" t="str">
        <f t="shared" si="167"/>
        <v/>
      </c>
      <c r="X3437" s="221" t="str">
        <f t="shared" si="168"/>
        <v/>
      </c>
      <c r="AA3437" s="216" t="str">
        <f>IF(ISNUMBER(J3437),IF(OR(F3437&lt;Soll_Ist_Vergleich!$C$4,F3437&gt;Soll_Ist_Vergleich!$C$5,I3437&lt;Soll_Ist_Vergleich!$C$4,I3437&gt;Soll_Ist_Vergleich!$C$5,O3437&lt;Soll_Ist_Vergleich!$C$4,O3437&gt;Soll_Ist_Vergleich!$C$5),"Datum überprüfen",""),"")</f>
        <v/>
      </c>
    </row>
    <row r="3438" spans="1:27" x14ac:dyDescent="0.2">
      <c r="A3438" s="243" t="str">
        <f>IF(ISBLANK(B3438),"",COUNTA(B$10:B3438))</f>
        <v/>
      </c>
      <c r="B3438" s="24"/>
      <c r="C3438" s="48"/>
      <c r="D3438" s="48"/>
      <c r="E3438" s="33"/>
      <c r="F3438" s="35"/>
      <c r="G3438" s="35"/>
      <c r="H3438" s="49"/>
      <c r="I3438" s="35"/>
      <c r="J3438" s="34"/>
      <c r="K3438" s="62"/>
      <c r="L3438" s="62"/>
      <c r="M3438" s="114"/>
      <c r="N3438" s="116"/>
      <c r="O3438" s="57"/>
      <c r="P3438" s="50"/>
      <c r="Q3438" s="34"/>
      <c r="R3438" s="48"/>
      <c r="T3438" s="231" t="str">
        <f t="shared" si="166"/>
        <v/>
      </c>
      <c r="U3438" s="230"/>
      <c r="W3438" s="221" t="str">
        <f t="shared" si="167"/>
        <v/>
      </c>
      <c r="X3438" s="221" t="str">
        <f t="shared" si="168"/>
        <v/>
      </c>
      <c r="AA3438" s="216" t="str">
        <f>IF(ISNUMBER(J3438),IF(OR(F3438&lt;Soll_Ist_Vergleich!$C$4,F3438&gt;Soll_Ist_Vergleich!$C$5,I3438&lt;Soll_Ist_Vergleich!$C$4,I3438&gt;Soll_Ist_Vergleich!$C$5,O3438&lt;Soll_Ist_Vergleich!$C$4,O3438&gt;Soll_Ist_Vergleich!$C$5),"Datum überprüfen",""),"")</f>
        <v/>
      </c>
    </row>
    <row r="3439" spans="1:27" x14ac:dyDescent="0.2">
      <c r="A3439" s="243" t="str">
        <f>IF(ISBLANK(B3439),"",COUNTA(B$10:B3439))</f>
        <v/>
      </c>
      <c r="B3439" s="24"/>
      <c r="C3439" s="48"/>
      <c r="D3439" s="48"/>
      <c r="E3439" s="33"/>
      <c r="F3439" s="35"/>
      <c r="G3439" s="35"/>
      <c r="H3439" s="49"/>
      <c r="I3439" s="35"/>
      <c r="J3439" s="34"/>
      <c r="K3439" s="62"/>
      <c r="L3439" s="62"/>
      <c r="M3439" s="114"/>
      <c r="N3439" s="116"/>
      <c r="O3439" s="57"/>
      <c r="P3439" s="50"/>
      <c r="Q3439" s="34"/>
      <c r="R3439" s="48"/>
      <c r="T3439" s="231" t="str">
        <f t="shared" si="166"/>
        <v/>
      </c>
      <c r="U3439" s="230"/>
      <c r="W3439" s="221" t="str">
        <f t="shared" si="167"/>
        <v/>
      </c>
      <c r="X3439" s="221" t="str">
        <f t="shared" si="168"/>
        <v/>
      </c>
      <c r="AA3439" s="216" t="str">
        <f>IF(ISNUMBER(J3439),IF(OR(F3439&lt;Soll_Ist_Vergleich!$C$4,F3439&gt;Soll_Ist_Vergleich!$C$5,I3439&lt;Soll_Ist_Vergleich!$C$4,I3439&gt;Soll_Ist_Vergleich!$C$5,O3439&lt;Soll_Ist_Vergleich!$C$4,O3439&gt;Soll_Ist_Vergleich!$C$5),"Datum überprüfen",""),"")</f>
        <v/>
      </c>
    </row>
    <row r="3440" spans="1:27" x14ac:dyDescent="0.2">
      <c r="A3440" s="243" t="str">
        <f>IF(ISBLANK(B3440),"",COUNTA(B$10:B3440))</f>
        <v/>
      </c>
      <c r="B3440" s="24"/>
      <c r="C3440" s="48"/>
      <c r="D3440" s="48"/>
      <c r="E3440" s="33"/>
      <c r="F3440" s="35"/>
      <c r="G3440" s="35"/>
      <c r="H3440" s="49"/>
      <c r="I3440" s="35"/>
      <c r="J3440" s="34"/>
      <c r="K3440" s="62"/>
      <c r="L3440" s="62"/>
      <c r="M3440" s="114"/>
      <c r="N3440" s="116"/>
      <c r="O3440" s="57"/>
      <c r="P3440" s="50"/>
      <c r="Q3440" s="34"/>
      <c r="R3440" s="48"/>
      <c r="T3440" s="231" t="str">
        <f t="shared" si="166"/>
        <v/>
      </c>
      <c r="U3440" s="230"/>
      <c r="W3440" s="221" t="str">
        <f t="shared" si="167"/>
        <v/>
      </c>
      <c r="X3440" s="221" t="str">
        <f t="shared" si="168"/>
        <v/>
      </c>
      <c r="AA3440" s="216" t="str">
        <f>IF(ISNUMBER(J3440),IF(OR(F3440&lt;Soll_Ist_Vergleich!$C$4,F3440&gt;Soll_Ist_Vergleich!$C$5,I3440&lt;Soll_Ist_Vergleich!$C$4,I3440&gt;Soll_Ist_Vergleich!$C$5,O3440&lt;Soll_Ist_Vergleich!$C$4,O3440&gt;Soll_Ist_Vergleich!$C$5),"Datum überprüfen",""),"")</f>
        <v/>
      </c>
    </row>
    <row r="3441" spans="1:27" x14ac:dyDescent="0.2">
      <c r="A3441" s="243" t="str">
        <f>IF(ISBLANK(B3441),"",COUNTA(B$10:B3441))</f>
        <v/>
      </c>
      <c r="B3441" s="24"/>
      <c r="C3441" s="48"/>
      <c r="D3441" s="48"/>
      <c r="E3441" s="33"/>
      <c r="F3441" s="35"/>
      <c r="G3441" s="35"/>
      <c r="H3441" s="49"/>
      <c r="I3441" s="35"/>
      <c r="J3441" s="34"/>
      <c r="K3441" s="62"/>
      <c r="L3441" s="62"/>
      <c r="M3441" s="114"/>
      <c r="N3441" s="116"/>
      <c r="O3441" s="57"/>
      <c r="P3441" s="50"/>
      <c r="Q3441" s="34"/>
      <c r="R3441" s="48"/>
      <c r="T3441" s="231" t="str">
        <f t="shared" si="166"/>
        <v/>
      </c>
      <c r="U3441" s="230"/>
      <c r="W3441" s="221" t="str">
        <f t="shared" si="167"/>
        <v/>
      </c>
      <c r="X3441" s="221" t="str">
        <f t="shared" si="168"/>
        <v/>
      </c>
      <c r="AA3441" s="216" t="str">
        <f>IF(ISNUMBER(J3441),IF(OR(F3441&lt;Soll_Ist_Vergleich!$C$4,F3441&gt;Soll_Ist_Vergleich!$C$5,I3441&lt;Soll_Ist_Vergleich!$C$4,I3441&gt;Soll_Ist_Vergleich!$C$5,O3441&lt;Soll_Ist_Vergleich!$C$4,O3441&gt;Soll_Ist_Vergleich!$C$5),"Datum überprüfen",""),"")</f>
        <v/>
      </c>
    </row>
    <row r="3442" spans="1:27" x14ac:dyDescent="0.2">
      <c r="A3442" s="243" t="str">
        <f>IF(ISBLANK(B3442),"",COUNTA(B$10:B3442))</f>
        <v/>
      </c>
      <c r="B3442" s="24"/>
      <c r="C3442" s="48"/>
      <c r="D3442" s="48"/>
      <c r="E3442" s="33"/>
      <c r="F3442" s="35"/>
      <c r="G3442" s="35"/>
      <c r="H3442" s="49"/>
      <c r="I3442" s="35"/>
      <c r="J3442" s="34"/>
      <c r="K3442" s="62"/>
      <c r="L3442" s="62"/>
      <c r="M3442" s="114"/>
      <c r="N3442" s="116"/>
      <c r="O3442" s="57"/>
      <c r="P3442" s="50"/>
      <c r="Q3442" s="34"/>
      <c r="R3442" s="48"/>
      <c r="T3442" s="231" t="str">
        <f t="shared" si="166"/>
        <v/>
      </c>
      <c r="U3442" s="230"/>
      <c r="W3442" s="221" t="str">
        <f t="shared" si="167"/>
        <v/>
      </c>
      <c r="X3442" s="221" t="str">
        <f t="shared" si="168"/>
        <v/>
      </c>
      <c r="AA3442" s="216" t="str">
        <f>IF(ISNUMBER(J3442),IF(OR(F3442&lt;Soll_Ist_Vergleich!$C$4,F3442&gt;Soll_Ist_Vergleich!$C$5,I3442&lt;Soll_Ist_Vergleich!$C$4,I3442&gt;Soll_Ist_Vergleich!$C$5,O3442&lt;Soll_Ist_Vergleich!$C$4,O3442&gt;Soll_Ist_Vergleich!$C$5),"Datum überprüfen",""),"")</f>
        <v/>
      </c>
    </row>
    <row r="3443" spans="1:27" x14ac:dyDescent="0.2">
      <c r="A3443" s="243" t="str">
        <f>IF(ISBLANK(B3443),"",COUNTA(B$10:B3443))</f>
        <v/>
      </c>
      <c r="B3443" s="24"/>
      <c r="C3443" s="48"/>
      <c r="D3443" s="48"/>
      <c r="E3443" s="33"/>
      <c r="F3443" s="35"/>
      <c r="G3443" s="35"/>
      <c r="H3443" s="49"/>
      <c r="I3443" s="35"/>
      <c r="J3443" s="34"/>
      <c r="K3443" s="62"/>
      <c r="L3443" s="62"/>
      <c r="M3443" s="114"/>
      <c r="N3443" s="116"/>
      <c r="O3443" s="57"/>
      <c r="P3443" s="50"/>
      <c r="Q3443" s="34"/>
      <c r="R3443" s="48"/>
      <c r="T3443" s="231" t="str">
        <f t="shared" si="166"/>
        <v/>
      </c>
      <c r="U3443" s="230"/>
      <c r="W3443" s="221" t="str">
        <f t="shared" si="167"/>
        <v/>
      </c>
      <c r="X3443" s="221" t="str">
        <f t="shared" si="168"/>
        <v/>
      </c>
      <c r="AA3443" s="216" t="str">
        <f>IF(ISNUMBER(J3443),IF(OR(F3443&lt;Soll_Ist_Vergleich!$C$4,F3443&gt;Soll_Ist_Vergleich!$C$5,I3443&lt;Soll_Ist_Vergleich!$C$4,I3443&gt;Soll_Ist_Vergleich!$C$5,O3443&lt;Soll_Ist_Vergleich!$C$4,O3443&gt;Soll_Ist_Vergleich!$C$5),"Datum überprüfen",""),"")</f>
        <v/>
      </c>
    </row>
    <row r="3444" spans="1:27" x14ac:dyDescent="0.2">
      <c r="A3444" s="243" t="str">
        <f>IF(ISBLANK(B3444),"",COUNTA(B$10:B3444))</f>
        <v/>
      </c>
      <c r="B3444" s="24"/>
      <c r="C3444" s="48"/>
      <c r="D3444" s="48"/>
      <c r="E3444" s="33"/>
      <c r="F3444" s="35"/>
      <c r="G3444" s="35"/>
      <c r="H3444" s="49"/>
      <c r="I3444" s="35"/>
      <c r="J3444" s="34"/>
      <c r="K3444" s="62"/>
      <c r="L3444" s="62"/>
      <c r="M3444" s="114"/>
      <c r="N3444" s="116"/>
      <c r="O3444" s="57"/>
      <c r="P3444" s="50"/>
      <c r="Q3444" s="34"/>
      <c r="R3444" s="48"/>
      <c r="T3444" s="231" t="str">
        <f t="shared" si="166"/>
        <v/>
      </c>
      <c r="U3444" s="230"/>
      <c r="W3444" s="221" t="str">
        <f t="shared" si="167"/>
        <v/>
      </c>
      <c r="X3444" s="221" t="str">
        <f t="shared" si="168"/>
        <v/>
      </c>
      <c r="AA3444" s="216" t="str">
        <f>IF(ISNUMBER(J3444),IF(OR(F3444&lt;Soll_Ist_Vergleich!$C$4,F3444&gt;Soll_Ist_Vergleich!$C$5,I3444&lt;Soll_Ist_Vergleich!$C$4,I3444&gt;Soll_Ist_Vergleich!$C$5,O3444&lt;Soll_Ist_Vergleich!$C$4,O3444&gt;Soll_Ist_Vergleich!$C$5),"Datum überprüfen",""),"")</f>
        <v/>
      </c>
    </row>
    <row r="3445" spans="1:27" x14ac:dyDescent="0.2">
      <c r="A3445" s="243" t="str">
        <f>IF(ISBLANK(B3445),"",COUNTA(B$10:B3445))</f>
        <v/>
      </c>
      <c r="B3445" s="24"/>
      <c r="C3445" s="48"/>
      <c r="D3445" s="48"/>
      <c r="E3445" s="33"/>
      <c r="F3445" s="35"/>
      <c r="G3445" s="35"/>
      <c r="H3445" s="49"/>
      <c r="I3445" s="35"/>
      <c r="J3445" s="34"/>
      <c r="K3445" s="62"/>
      <c r="L3445" s="62"/>
      <c r="M3445" s="114"/>
      <c r="N3445" s="116"/>
      <c r="O3445" s="57"/>
      <c r="P3445" s="50"/>
      <c r="Q3445" s="34"/>
      <c r="R3445" s="48"/>
      <c r="T3445" s="231" t="str">
        <f t="shared" si="166"/>
        <v/>
      </c>
      <c r="U3445" s="230"/>
      <c r="W3445" s="221" t="str">
        <f t="shared" si="167"/>
        <v/>
      </c>
      <c r="X3445" s="221" t="str">
        <f t="shared" si="168"/>
        <v/>
      </c>
      <c r="AA3445" s="216" t="str">
        <f>IF(ISNUMBER(J3445),IF(OR(F3445&lt;Soll_Ist_Vergleich!$C$4,F3445&gt;Soll_Ist_Vergleich!$C$5,I3445&lt;Soll_Ist_Vergleich!$C$4,I3445&gt;Soll_Ist_Vergleich!$C$5,O3445&lt;Soll_Ist_Vergleich!$C$4,O3445&gt;Soll_Ist_Vergleich!$C$5),"Datum überprüfen",""),"")</f>
        <v/>
      </c>
    </row>
    <row r="3446" spans="1:27" x14ac:dyDescent="0.2">
      <c r="A3446" s="243" t="str">
        <f>IF(ISBLANK(B3446),"",COUNTA(B$10:B3446))</f>
        <v/>
      </c>
      <c r="B3446" s="24"/>
      <c r="C3446" s="48"/>
      <c r="D3446" s="48"/>
      <c r="E3446" s="33"/>
      <c r="F3446" s="35"/>
      <c r="G3446" s="35"/>
      <c r="H3446" s="49"/>
      <c r="I3446" s="35"/>
      <c r="J3446" s="34"/>
      <c r="K3446" s="62"/>
      <c r="L3446" s="62"/>
      <c r="M3446" s="114"/>
      <c r="N3446" s="116"/>
      <c r="O3446" s="57"/>
      <c r="P3446" s="50"/>
      <c r="Q3446" s="34"/>
      <c r="R3446" s="48"/>
      <c r="T3446" s="231" t="str">
        <f t="shared" si="166"/>
        <v/>
      </c>
      <c r="U3446" s="230"/>
      <c r="W3446" s="221" t="str">
        <f t="shared" si="167"/>
        <v/>
      </c>
      <c r="X3446" s="221" t="str">
        <f t="shared" si="168"/>
        <v/>
      </c>
      <c r="AA3446" s="216" t="str">
        <f>IF(ISNUMBER(J3446),IF(OR(F3446&lt;Soll_Ist_Vergleich!$C$4,F3446&gt;Soll_Ist_Vergleich!$C$5,I3446&lt;Soll_Ist_Vergleich!$C$4,I3446&gt;Soll_Ist_Vergleich!$C$5,O3446&lt;Soll_Ist_Vergleich!$C$4,O3446&gt;Soll_Ist_Vergleich!$C$5),"Datum überprüfen",""),"")</f>
        <v/>
      </c>
    </row>
    <row r="3447" spans="1:27" x14ac:dyDescent="0.2">
      <c r="A3447" s="243" t="str">
        <f>IF(ISBLANK(B3447),"",COUNTA(B$10:B3447))</f>
        <v/>
      </c>
      <c r="B3447" s="24"/>
      <c r="C3447" s="48"/>
      <c r="D3447" s="48"/>
      <c r="E3447" s="33"/>
      <c r="F3447" s="35"/>
      <c r="G3447" s="35"/>
      <c r="H3447" s="49"/>
      <c r="I3447" s="35"/>
      <c r="J3447" s="34"/>
      <c r="K3447" s="62"/>
      <c r="L3447" s="62"/>
      <c r="M3447" s="114"/>
      <c r="N3447" s="116"/>
      <c r="O3447" s="57"/>
      <c r="P3447" s="50"/>
      <c r="Q3447" s="34"/>
      <c r="R3447" s="48"/>
      <c r="T3447" s="231" t="str">
        <f t="shared" si="166"/>
        <v/>
      </c>
      <c r="U3447" s="230"/>
      <c r="W3447" s="221" t="str">
        <f t="shared" si="167"/>
        <v/>
      </c>
      <c r="X3447" s="221" t="str">
        <f t="shared" si="168"/>
        <v/>
      </c>
      <c r="AA3447" s="216" t="str">
        <f>IF(ISNUMBER(J3447),IF(OR(F3447&lt;Soll_Ist_Vergleich!$C$4,F3447&gt;Soll_Ist_Vergleich!$C$5,I3447&lt;Soll_Ist_Vergleich!$C$4,I3447&gt;Soll_Ist_Vergleich!$C$5,O3447&lt;Soll_Ist_Vergleich!$C$4,O3447&gt;Soll_Ist_Vergleich!$C$5),"Datum überprüfen",""),"")</f>
        <v/>
      </c>
    </row>
    <row r="3448" spans="1:27" x14ac:dyDescent="0.2">
      <c r="A3448" s="243" t="str">
        <f>IF(ISBLANK(B3448),"",COUNTA(B$10:B3448))</f>
        <v/>
      </c>
      <c r="B3448" s="24"/>
      <c r="C3448" s="48"/>
      <c r="D3448" s="48"/>
      <c r="E3448" s="33"/>
      <c r="F3448" s="35"/>
      <c r="G3448" s="35"/>
      <c r="H3448" s="49"/>
      <c r="I3448" s="35"/>
      <c r="J3448" s="34"/>
      <c r="K3448" s="62"/>
      <c r="L3448" s="62"/>
      <c r="M3448" s="114"/>
      <c r="N3448" s="116"/>
      <c r="O3448" s="57"/>
      <c r="P3448" s="50"/>
      <c r="Q3448" s="34"/>
      <c r="R3448" s="48"/>
      <c r="T3448" s="231" t="str">
        <f t="shared" si="166"/>
        <v/>
      </c>
      <c r="U3448" s="230"/>
      <c r="W3448" s="221" t="str">
        <f t="shared" si="167"/>
        <v/>
      </c>
      <c r="X3448" s="221" t="str">
        <f t="shared" si="168"/>
        <v/>
      </c>
      <c r="AA3448" s="216" t="str">
        <f>IF(ISNUMBER(J3448),IF(OR(F3448&lt;Soll_Ist_Vergleich!$C$4,F3448&gt;Soll_Ist_Vergleich!$C$5,I3448&lt;Soll_Ist_Vergleich!$C$4,I3448&gt;Soll_Ist_Vergleich!$C$5,O3448&lt;Soll_Ist_Vergleich!$C$4,O3448&gt;Soll_Ist_Vergleich!$C$5),"Datum überprüfen",""),"")</f>
        <v/>
      </c>
    </row>
    <row r="3449" spans="1:27" x14ac:dyDescent="0.2">
      <c r="A3449" s="243" t="str">
        <f>IF(ISBLANK(B3449),"",COUNTA(B$10:B3449))</f>
        <v/>
      </c>
      <c r="B3449" s="24"/>
      <c r="C3449" s="48"/>
      <c r="D3449" s="48"/>
      <c r="E3449" s="33"/>
      <c r="F3449" s="35"/>
      <c r="G3449" s="35"/>
      <c r="H3449" s="49"/>
      <c r="I3449" s="35"/>
      <c r="J3449" s="34"/>
      <c r="K3449" s="62"/>
      <c r="L3449" s="62"/>
      <c r="M3449" s="114"/>
      <c r="N3449" s="116"/>
      <c r="O3449" s="57"/>
      <c r="P3449" s="50"/>
      <c r="Q3449" s="34"/>
      <c r="R3449" s="48"/>
      <c r="T3449" s="231" t="str">
        <f t="shared" si="166"/>
        <v/>
      </c>
      <c r="U3449" s="230"/>
      <c r="W3449" s="221" t="str">
        <f t="shared" si="167"/>
        <v/>
      </c>
      <c r="X3449" s="221" t="str">
        <f t="shared" si="168"/>
        <v/>
      </c>
      <c r="AA3449" s="216" t="str">
        <f>IF(ISNUMBER(J3449),IF(OR(F3449&lt;Soll_Ist_Vergleich!$C$4,F3449&gt;Soll_Ist_Vergleich!$C$5,I3449&lt;Soll_Ist_Vergleich!$C$4,I3449&gt;Soll_Ist_Vergleich!$C$5,O3449&lt;Soll_Ist_Vergleich!$C$4,O3449&gt;Soll_Ist_Vergleich!$C$5),"Datum überprüfen",""),"")</f>
        <v/>
      </c>
    </row>
    <row r="3450" spans="1:27" x14ac:dyDescent="0.2">
      <c r="A3450" s="243" t="str">
        <f>IF(ISBLANK(B3450),"",COUNTA(B$10:B3450))</f>
        <v/>
      </c>
      <c r="B3450" s="24"/>
      <c r="C3450" s="48"/>
      <c r="D3450" s="48"/>
      <c r="E3450" s="33"/>
      <c r="F3450" s="35"/>
      <c r="G3450" s="35"/>
      <c r="H3450" s="49"/>
      <c r="I3450" s="35"/>
      <c r="J3450" s="34"/>
      <c r="K3450" s="62"/>
      <c r="L3450" s="62"/>
      <c r="M3450" s="114"/>
      <c r="N3450" s="116"/>
      <c r="O3450" s="57"/>
      <c r="P3450" s="50"/>
      <c r="Q3450" s="34"/>
      <c r="R3450" s="48"/>
      <c r="T3450" s="231" t="str">
        <f t="shared" ref="T3450:T3513" si="169">IF(ISNUMBER(Q3450),Q3450-S3450,"")</f>
        <v/>
      </c>
      <c r="U3450" s="230"/>
      <c r="W3450" s="221" t="str">
        <f t="shared" ref="W3450:W3513" si="170">IF(ISNUMBER(J3450),ROUND(J3450/(1+L3450/100)*(1-K3450/100),2),"")</f>
        <v/>
      </c>
      <c r="X3450" s="221" t="str">
        <f t="shared" ref="X3450:X3513" si="171">IF(ISNUMBER(J3450),ROUND(J3450/(1+L3450/100),2),"")</f>
        <v/>
      </c>
      <c r="AA3450" s="216" t="str">
        <f>IF(ISNUMBER(J3450),IF(OR(F3450&lt;Soll_Ist_Vergleich!$C$4,F3450&gt;Soll_Ist_Vergleich!$C$5,I3450&lt;Soll_Ist_Vergleich!$C$4,I3450&gt;Soll_Ist_Vergleich!$C$5,O3450&lt;Soll_Ist_Vergleich!$C$4,O3450&gt;Soll_Ist_Vergleich!$C$5),"Datum überprüfen",""),"")</f>
        <v/>
      </c>
    </row>
    <row r="3451" spans="1:27" x14ac:dyDescent="0.2">
      <c r="A3451" s="243" t="str">
        <f>IF(ISBLANK(B3451),"",COUNTA(B$10:B3451))</f>
        <v/>
      </c>
      <c r="B3451" s="24"/>
      <c r="C3451" s="48"/>
      <c r="D3451" s="48"/>
      <c r="E3451" s="33"/>
      <c r="F3451" s="35"/>
      <c r="G3451" s="35"/>
      <c r="H3451" s="49"/>
      <c r="I3451" s="35"/>
      <c r="J3451" s="34"/>
      <c r="K3451" s="62"/>
      <c r="L3451" s="62"/>
      <c r="M3451" s="114"/>
      <c r="N3451" s="116"/>
      <c r="O3451" s="57"/>
      <c r="P3451" s="50"/>
      <c r="Q3451" s="34"/>
      <c r="R3451" s="48"/>
      <c r="T3451" s="231" t="str">
        <f t="shared" si="169"/>
        <v/>
      </c>
      <c r="U3451" s="230"/>
      <c r="W3451" s="221" t="str">
        <f t="shared" si="170"/>
        <v/>
      </c>
      <c r="X3451" s="221" t="str">
        <f t="shared" si="171"/>
        <v/>
      </c>
      <c r="AA3451" s="216" t="str">
        <f>IF(ISNUMBER(J3451),IF(OR(F3451&lt;Soll_Ist_Vergleich!$C$4,F3451&gt;Soll_Ist_Vergleich!$C$5,I3451&lt;Soll_Ist_Vergleich!$C$4,I3451&gt;Soll_Ist_Vergleich!$C$5,O3451&lt;Soll_Ist_Vergleich!$C$4,O3451&gt;Soll_Ist_Vergleich!$C$5),"Datum überprüfen",""),"")</f>
        <v/>
      </c>
    </row>
    <row r="3452" spans="1:27" x14ac:dyDescent="0.2">
      <c r="A3452" s="243" t="str">
        <f>IF(ISBLANK(B3452),"",COUNTA(B$10:B3452))</f>
        <v/>
      </c>
      <c r="B3452" s="24"/>
      <c r="C3452" s="48"/>
      <c r="D3452" s="48"/>
      <c r="E3452" s="33"/>
      <c r="F3452" s="35"/>
      <c r="G3452" s="35"/>
      <c r="H3452" s="49"/>
      <c r="I3452" s="35"/>
      <c r="J3452" s="34"/>
      <c r="K3452" s="62"/>
      <c r="L3452" s="62"/>
      <c r="M3452" s="114"/>
      <c r="N3452" s="116"/>
      <c r="O3452" s="57"/>
      <c r="P3452" s="50"/>
      <c r="Q3452" s="34"/>
      <c r="R3452" s="48"/>
      <c r="T3452" s="231" t="str">
        <f t="shared" si="169"/>
        <v/>
      </c>
      <c r="U3452" s="230"/>
      <c r="W3452" s="221" t="str">
        <f t="shared" si="170"/>
        <v/>
      </c>
      <c r="X3452" s="221" t="str">
        <f t="shared" si="171"/>
        <v/>
      </c>
      <c r="AA3452" s="216" t="str">
        <f>IF(ISNUMBER(J3452),IF(OR(F3452&lt;Soll_Ist_Vergleich!$C$4,F3452&gt;Soll_Ist_Vergleich!$C$5,I3452&lt;Soll_Ist_Vergleich!$C$4,I3452&gt;Soll_Ist_Vergleich!$C$5,O3452&lt;Soll_Ist_Vergleich!$C$4,O3452&gt;Soll_Ist_Vergleich!$C$5),"Datum überprüfen",""),"")</f>
        <v/>
      </c>
    </row>
    <row r="3453" spans="1:27" x14ac:dyDescent="0.2">
      <c r="A3453" s="243" t="str">
        <f>IF(ISBLANK(B3453),"",COUNTA(B$10:B3453))</f>
        <v/>
      </c>
      <c r="B3453" s="24"/>
      <c r="C3453" s="48"/>
      <c r="D3453" s="48"/>
      <c r="E3453" s="33"/>
      <c r="F3453" s="35"/>
      <c r="G3453" s="35"/>
      <c r="H3453" s="49"/>
      <c r="I3453" s="35"/>
      <c r="J3453" s="34"/>
      <c r="K3453" s="62"/>
      <c r="L3453" s="62"/>
      <c r="M3453" s="114"/>
      <c r="N3453" s="116"/>
      <c r="O3453" s="57"/>
      <c r="P3453" s="50"/>
      <c r="Q3453" s="34"/>
      <c r="R3453" s="48"/>
      <c r="T3453" s="231" t="str">
        <f t="shared" si="169"/>
        <v/>
      </c>
      <c r="U3453" s="230"/>
      <c r="W3453" s="221" t="str">
        <f t="shared" si="170"/>
        <v/>
      </c>
      <c r="X3453" s="221" t="str">
        <f t="shared" si="171"/>
        <v/>
      </c>
      <c r="AA3453" s="216" t="str">
        <f>IF(ISNUMBER(J3453),IF(OR(F3453&lt;Soll_Ist_Vergleich!$C$4,F3453&gt;Soll_Ist_Vergleich!$C$5,I3453&lt;Soll_Ist_Vergleich!$C$4,I3453&gt;Soll_Ist_Vergleich!$C$5,O3453&lt;Soll_Ist_Vergleich!$C$4,O3453&gt;Soll_Ist_Vergleich!$C$5),"Datum überprüfen",""),"")</f>
        <v/>
      </c>
    </row>
    <row r="3454" spans="1:27" x14ac:dyDescent="0.2">
      <c r="A3454" s="243" t="str">
        <f>IF(ISBLANK(B3454),"",COUNTA(B$10:B3454))</f>
        <v/>
      </c>
      <c r="B3454" s="24"/>
      <c r="C3454" s="48"/>
      <c r="D3454" s="48"/>
      <c r="E3454" s="33"/>
      <c r="F3454" s="35"/>
      <c r="G3454" s="35"/>
      <c r="H3454" s="49"/>
      <c r="I3454" s="35"/>
      <c r="J3454" s="34"/>
      <c r="K3454" s="62"/>
      <c r="L3454" s="62"/>
      <c r="M3454" s="114"/>
      <c r="N3454" s="116"/>
      <c r="O3454" s="57"/>
      <c r="P3454" s="50"/>
      <c r="Q3454" s="34"/>
      <c r="R3454" s="48"/>
      <c r="T3454" s="231" t="str">
        <f t="shared" si="169"/>
        <v/>
      </c>
      <c r="U3454" s="230"/>
      <c r="W3454" s="221" t="str">
        <f t="shared" si="170"/>
        <v/>
      </c>
      <c r="X3454" s="221" t="str">
        <f t="shared" si="171"/>
        <v/>
      </c>
      <c r="AA3454" s="216" t="str">
        <f>IF(ISNUMBER(J3454),IF(OR(F3454&lt;Soll_Ist_Vergleich!$C$4,F3454&gt;Soll_Ist_Vergleich!$C$5,I3454&lt;Soll_Ist_Vergleich!$C$4,I3454&gt;Soll_Ist_Vergleich!$C$5,O3454&lt;Soll_Ist_Vergleich!$C$4,O3454&gt;Soll_Ist_Vergleich!$C$5),"Datum überprüfen",""),"")</f>
        <v/>
      </c>
    </row>
    <row r="3455" spans="1:27" x14ac:dyDescent="0.2">
      <c r="A3455" s="243" t="str">
        <f>IF(ISBLANK(B3455),"",COUNTA(B$10:B3455))</f>
        <v/>
      </c>
      <c r="B3455" s="24"/>
      <c r="C3455" s="48"/>
      <c r="D3455" s="48"/>
      <c r="E3455" s="33"/>
      <c r="F3455" s="35"/>
      <c r="G3455" s="35"/>
      <c r="H3455" s="49"/>
      <c r="I3455" s="35"/>
      <c r="J3455" s="34"/>
      <c r="K3455" s="62"/>
      <c r="L3455" s="62"/>
      <c r="M3455" s="114"/>
      <c r="N3455" s="116"/>
      <c r="O3455" s="57"/>
      <c r="P3455" s="50"/>
      <c r="Q3455" s="34"/>
      <c r="R3455" s="48"/>
      <c r="T3455" s="231" t="str">
        <f t="shared" si="169"/>
        <v/>
      </c>
      <c r="U3455" s="230"/>
      <c r="W3455" s="221" t="str">
        <f t="shared" si="170"/>
        <v/>
      </c>
      <c r="X3455" s="221" t="str">
        <f t="shared" si="171"/>
        <v/>
      </c>
      <c r="AA3455" s="216" t="str">
        <f>IF(ISNUMBER(J3455),IF(OR(F3455&lt;Soll_Ist_Vergleich!$C$4,F3455&gt;Soll_Ist_Vergleich!$C$5,I3455&lt;Soll_Ist_Vergleich!$C$4,I3455&gt;Soll_Ist_Vergleich!$C$5,O3455&lt;Soll_Ist_Vergleich!$C$4,O3455&gt;Soll_Ist_Vergleich!$C$5),"Datum überprüfen",""),"")</f>
        <v/>
      </c>
    </row>
    <row r="3456" spans="1:27" x14ac:dyDescent="0.2">
      <c r="A3456" s="243" t="str">
        <f>IF(ISBLANK(B3456),"",COUNTA(B$10:B3456))</f>
        <v/>
      </c>
      <c r="B3456" s="24"/>
      <c r="C3456" s="48"/>
      <c r="D3456" s="48"/>
      <c r="E3456" s="33"/>
      <c r="F3456" s="35"/>
      <c r="G3456" s="35"/>
      <c r="H3456" s="49"/>
      <c r="I3456" s="35"/>
      <c r="J3456" s="34"/>
      <c r="K3456" s="62"/>
      <c r="L3456" s="62"/>
      <c r="M3456" s="114"/>
      <c r="N3456" s="116"/>
      <c r="O3456" s="57"/>
      <c r="P3456" s="50"/>
      <c r="Q3456" s="34"/>
      <c r="R3456" s="48"/>
      <c r="T3456" s="231" t="str">
        <f t="shared" si="169"/>
        <v/>
      </c>
      <c r="U3456" s="230"/>
      <c r="W3456" s="221" t="str">
        <f t="shared" si="170"/>
        <v/>
      </c>
      <c r="X3456" s="221" t="str">
        <f t="shared" si="171"/>
        <v/>
      </c>
      <c r="AA3456" s="216" t="str">
        <f>IF(ISNUMBER(J3456),IF(OR(F3456&lt;Soll_Ist_Vergleich!$C$4,F3456&gt;Soll_Ist_Vergleich!$C$5,I3456&lt;Soll_Ist_Vergleich!$C$4,I3456&gt;Soll_Ist_Vergleich!$C$5,O3456&lt;Soll_Ist_Vergleich!$C$4,O3456&gt;Soll_Ist_Vergleich!$C$5),"Datum überprüfen",""),"")</f>
        <v/>
      </c>
    </row>
    <row r="3457" spans="1:27" x14ac:dyDescent="0.2">
      <c r="A3457" s="243" t="str">
        <f>IF(ISBLANK(B3457),"",COUNTA(B$10:B3457))</f>
        <v/>
      </c>
      <c r="B3457" s="24"/>
      <c r="C3457" s="48"/>
      <c r="D3457" s="48"/>
      <c r="E3457" s="33"/>
      <c r="F3457" s="35"/>
      <c r="G3457" s="35"/>
      <c r="H3457" s="49"/>
      <c r="I3457" s="35"/>
      <c r="J3457" s="34"/>
      <c r="K3457" s="62"/>
      <c r="L3457" s="62"/>
      <c r="M3457" s="114"/>
      <c r="N3457" s="116"/>
      <c r="O3457" s="57"/>
      <c r="P3457" s="50"/>
      <c r="Q3457" s="34"/>
      <c r="R3457" s="48"/>
      <c r="T3457" s="231" t="str">
        <f t="shared" si="169"/>
        <v/>
      </c>
      <c r="U3457" s="230"/>
      <c r="W3457" s="221" t="str">
        <f t="shared" si="170"/>
        <v/>
      </c>
      <c r="X3457" s="221" t="str">
        <f t="shared" si="171"/>
        <v/>
      </c>
      <c r="AA3457" s="216" t="str">
        <f>IF(ISNUMBER(J3457),IF(OR(F3457&lt;Soll_Ist_Vergleich!$C$4,F3457&gt;Soll_Ist_Vergleich!$C$5,I3457&lt;Soll_Ist_Vergleich!$C$4,I3457&gt;Soll_Ist_Vergleich!$C$5,O3457&lt;Soll_Ist_Vergleich!$C$4,O3457&gt;Soll_Ist_Vergleich!$C$5),"Datum überprüfen",""),"")</f>
        <v/>
      </c>
    </row>
    <row r="3458" spans="1:27" x14ac:dyDescent="0.2">
      <c r="A3458" s="243" t="str">
        <f>IF(ISBLANK(B3458),"",COUNTA(B$10:B3458))</f>
        <v/>
      </c>
      <c r="B3458" s="24"/>
      <c r="C3458" s="48"/>
      <c r="D3458" s="48"/>
      <c r="E3458" s="33"/>
      <c r="F3458" s="35"/>
      <c r="G3458" s="35"/>
      <c r="H3458" s="49"/>
      <c r="I3458" s="35"/>
      <c r="J3458" s="34"/>
      <c r="K3458" s="62"/>
      <c r="L3458" s="62"/>
      <c r="M3458" s="114"/>
      <c r="N3458" s="116"/>
      <c r="O3458" s="57"/>
      <c r="P3458" s="50"/>
      <c r="Q3458" s="34"/>
      <c r="R3458" s="48"/>
      <c r="T3458" s="231" t="str">
        <f t="shared" si="169"/>
        <v/>
      </c>
      <c r="U3458" s="230"/>
      <c r="W3458" s="221" t="str">
        <f t="shared" si="170"/>
        <v/>
      </c>
      <c r="X3458" s="221" t="str">
        <f t="shared" si="171"/>
        <v/>
      </c>
      <c r="AA3458" s="216" t="str">
        <f>IF(ISNUMBER(J3458),IF(OR(F3458&lt;Soll_Ist_Vergleich!$C$4,F3458&gt;Soll_Ist_Vergleich!$C$5,I3458&lt;Soll_Ist_Vergleich!$C$4,I3458&gt;Soll_Ist_Vergleich!$C$5,O3458&lt;Soll_Ist_Vergleich!$C$4,O3458&gt;Soll_Ist_Vergleich!$C$5),"Datum überprüfen",""),"")</f>
        <v/>
      </c>
    </row>
    <row r="3459" spans="1:27" x14ac:dyDescent="0.2">
      <c r="A3459" s="243" t="str">
        <f>IF(ISBLANK(B3459),"",COUNTA(B$10:B3459))</f>
        <v/>
      </c>
      <c r="B3459" s="24"/>
      <c r="C3459" s="48"/>
      <c r="D3459" s="48"/>
      <c r="E3459" s="33"/>
      <c r="F3459" s="35"/>
      <c r="G3459" s="35"/>
      <c r="H3459" s="49"/>
      <c r="I3459" s="35"/>
      <c r="J3459" s="34"/>
      <c r="K3459" s="62"/>
      <c r="L3459" s="62"/>
      <c r="M3459" s="114"/>
      <c r="N3459" s="116"/>
      <c r="O3459" s="57"/>
      <c r="P3459" s="50"/>
      <c r="Q3459" s="34"/>
      <c r="R3459" s="48"/>
      <c r="T3459" s="231" t="str">
        <f t="shared" si="169"/>
        <v/>
      </c>
      <c r="U3459" s="230"/>
      <c r="W3459" s="221" t="str">
        <f t="shared" si="170"/>
        <v/>
      </c>
      <c r="X3459" s="221" t="str">
        <f t="shared" si="171"/>
        <v/>
      </c>
      <c r="AA3459" s="216" t="str">
        <f>IF(ISNUMBER(J3459),IF(OR(F3459&lt;Soll_Ist_Vergleich!$C$4,F3459&gt;Soll_Ist_Vergleich!$C$5,I3459&lt;Soll_Ist_Vergleich!$C$4,I3459&gt;Soll_Ist_Vergleich!$C$5,O3459&lt;Soll_Ist_Vergleich!$C$4,O3459&gt;Soll_Ist_Vergleich!$C$5),"Datum überprüfen",""),"")</f>
        <v/>
      </c>
    </row>
    <row r="3460" spans="1:27" x14ac:dyDescent="0.2">
      <c r="A3460" s="243" t="str">
        <f>IF(ISBLANK(B3460),"",COUNTA(B$10:B3460))</f>
        <v/>
      </c>
      <c r="B3460" s="24"/>
      <c r="C3460" s="48"/>
      <c r="D3460" s="48"/>
      <c r="E3460" s="33"/>
      <c r="F3460" s="35"/>
      <c r="G3460" s="35"/>
      <c r="H3460" s="49"/>
      <c r="I3460" s="35"/>
      <c r="J3460" s="34"/>
      <c r="K3460" s="62"/>
      <c r="L3460" s="62"/>
      <c r="M3460" s="114"/>
      <c r="N3460" s="116"/>
      <c r="O3460" s="57"/>
      <c r="P3460" s="50"/>
      <c r="Q3460" s="34"/>
      <c r="R3460" s="48"/>
      <c r="T3460" s="231" t="str">
        <f t="shared" si="169"/>
        <v/>
      </c>
      <c r="U3460" s="230"/>
      <c r="W3460" s="221" t="str">
        <f t="shared" si="170"/>
        <v/>
      </c>
      <c r="X3460" s="221" t="str">
        <f t="shared" si="171"/>
        <v/>
      </c>
      <c r="AA3460" s="216" t="str">
        <f>IF(ISNUMBER(J3460),IF(OR(F3460&lt;Soll_Ist_Vergleich!$C$4,F3460&gt;Soll_Ist_Vergleich!$C$5,I3460&lt;Soll_Ist_Vergleich!$C$4,I3460&gt;Soll_Ist_Vergleich!$C$5,O3460&lt;Soll_Ist_Vergleich!$C$4,O3460&gt;Soll_Ist_Vergleich!$C$5),"Datum überprüfen",""),"")</f>
        <v/>
      </c>
    </row>
    <row r="3461" spans="1:27" x14ac:dyDescent="0.2">
      <c r="A3461" s="243" t="str">
        <f>IF(ISBLANK(B3461),"",COUNTA(B$10:B3461))</f>
        <v/>
      </c>
      <c r="B3461" s="24"/>
      <c r="C3461" s="48"/>
      <c r="D3461" s="48"/>
      <c r="E3461" s="33"/>
      <c r="F3461" s="35"/>
      <c r="G3461" s="35"/>
      <c r="H3461" s="49"/>
      <c r="I3461" s="35"/>
      <c r="J3461" s="34"/>
      <c r="K3461" s="62"/>
      <c r="L3461" s="62"/>
      <c r="M3461" s="114"/>
      <c r="N3461" s="116"/>
      <c r="O3461" s="57"/>
      <c r="P3461" s="50"/>
      <c r="Q3461" s="34"/>
      <c r="R3461" s="48"/>
      <c r="T3461" s="231" t="str">
        <f t="shared" si="169"/>
        <v/>
      </c>
      <c r="U3461" s="230"/>
      <c r="W3461" s="221" t="str">
        <f t="shared" si="170"/>
        <v/>
      </c>
      <c r="X3461" s="221" t="str">
        <f t="shared" si="171"/>
        <v/>
      </c>
      <c r="AA3461" s="216" t="str">
        <f>IF(ISNUMBER(J3461),IF(OR(F3461&lt;Soll_Ist_Vergleich!$C$4,F3461&gt;Soll_Ist_Vergleich!$C$5,I3461&lt;Soll_Ist_Vergleich!$C$4,I3461&gt;Soll_Ist_Vergleich!$C$5,O3461&lt;Soll_Ist_Vergleich!$C$4,O3461&gt;Soll_Ist_Vergleich!$C$5),"Datum überprüfen",""),"")</f>
        <v/>
      </c>
    </row>
    <row r="3462" spans="1:27" x14ac:dyDescent="0.2">
      <c r="A3462" s="243" t="str">
        <f>IF(ISBLANK(B3462),"",COUNTA(B$10:B3462))</f>
        <v/>
      </c>
      <c r="B3462" s="24"/>
      <c r="C3462" s="48"/>
      <c r="D3462" s="48"/>
      <c r="E3462" s="33"/>
      <c r="F3462" s="35"/>
      <c r="G3462" s="35"/>
      <c r="H3462" s="49"/>
      <c r="I3462" s="35"/>
      <c r="J3462" s="34"/>
      <c r="K3462" s="62"/>
      <c r="L3462" s="62"/>
      <c r="M3462" s="114"/>
      <c r="N3462" s="116"/>
      <c r="O3462" s="57"/>
      <c r="P3462" s="50"/>
      <c r="Q3462" s="34"/>
      <c r="R3462" s="48"/>
      <c r="T3462" s="231" t="str">
        <f t="shared" si="169"/>
        <v/>
      </c>
      <c r="U3462" s="230"/>
      <c r="W3462" s="221" t="str">
        <f t="shared" si="170"/>
        <v/>
      </c>
      <c r="X3462" s="221" t="str">
        <f t="shared" si="171"/>
        <v/>
      </c>
      <c r="AA3462" s="216" t="str">
        <f>IF(ISNUMBER(J3462),IF(OR(F3462&lt;Soll_Ist_Vergleich!$C$4,F3462&gt;Soll_Ist_Vergleich!$C$5,I3462&lt;Soll_Ist_Vergleich!$C$4,I3462&gt;Soll_Ist_Vergleich!$C$5,O3462&lt;Soll_Ist_Vergleich!$C$4,O3462&gt;Soll_Ist_Vergleich!$C$5),"Datum überprüfen",""),"")</f>
        <v/>
      </c>
    </row>
    <row r="3463" spans="1:27" x14ac:dyDescent="0.2">
      <c r="A3463" s="243" t="str">
        <f>IF(ISBLANK(B3463),"",COUNTA(B$10:B3463))</f>
        <v/>
      </c>
      <c r="B3463" s="24"/>
      <c r="C3463" s="48"/>
      <c r="D3463" s="48"/>
      <c r="E3463" s="33"/>
      <c r="F3463" s="35"/>
      <c r="G3463" s="35"/>
      <c r="H3463" s="49"/>
      <c r="I3463" s="35"/>
      <c r="J3463" s="34"/>
      <c r="K3463" s="62"/>
      <c r="L3463" s="62"/>
      <c r="M3463" s="114"/>
      <c r="N3463" s="116"/>
      <c r="O3463" s="57"/>
      <c r="P3463" s="50"/>
      <c r="Q3463" s="34"/>
      <c r="R3463" s="48"/>
      <c r="T3463" s="231" t="str">
        <f t="shared" si="169"/>
        <v/>
      </c>
      <c r="U3463" s="230"/>
      <c r="W3463" s="221" t="str">
        <f t="shared" si="170"/>
        <v/>
      </c>
      <c r="X3463" s="221" t="str">
        <f t="shared" si="171"/>
        <v/>
      </c>
      <c r="AA3463" s="216" t="str">
        <f>IF(ISNUMBER(J3463),IF(OR(F3463&lt;Soll_Ist_Vergleich!$C$4,F3463&gt;Soll_Ist_Vergleich!$C$5,I3463&lt;Soll_Ist_Vergleich!$C$4,I3463&gt;Soll_Ist_Vergleich!$C$5,O3463&lt;Soll_Ist_Vergleich!$C$4,O3463&gt;Soll_Ist_Vergleich!$C$5),"Datum überprüfen",""),"")</f>
        <v/>
      </c>
    </row>
    <row r="3464" spans="1:27" x14ac:dyDescent="0.2">
      <c r="A3464" s="243" t="str">
        <f>IF(ISBLANK(B3464),"",COUNTA(B$10:B3464))</f>
        <v/>
      </c>
      <c r="B3464" s="24"/>
      <c r="C3464" s="48"/>
      <c r="D3464" s="48"/>
      <c r="E3464" s="33"/>
      <c r="F3464" s="35"/>
      <c r="G3464" s="35"/>
      <c r="H3464" s="49"/>
      <c r="I3464" s="35"/>
      <c r="J3464" s="34"/>
      <c r="K3464" s="62"/>
      <c r="L3464" s="62"/>
      <c r="M3464" s="114"/>
      <c r="N3464" s="116"/>
      <c r="O3464" s="57"/>
      <c r="P3464" s="50"/>
      <c r="Q3464" s="34"/>
      <c r="R3464" s="48"/>
      <c r="T3464" s="231" t="str">
        <f t="shared" si="169"/>
        <v/>
      </c>
      <c r="U3464" s="230"/>
      <c r="W3464" s="221" t="str">
        <f t="shared" si="170"/>
        <v/>
      </c>
      <c r="X3464" s="221" t="str">
        <f t="shared" si="171"/>
        <v/>
      </c>
      <c r="AA3464" s="216" t="str">
        <f>IF(ISNUMBER(J3464),IF(OR(F3464&lt;Soll_Ist_Vergleich!$C$4,F3464&gt;Soll_Ist_Vergleich!$C$5,I3464&lt;Soll_Ist_Vergleich!$C$4,I3464&gt;Soll_Ist_Vergleich!$C$5,O3464&lt;Soll_Ist_Vergleich!$C$4,O3464&gt;Soll_Ist_Vergleich!$C$5),"Datum überprüfen",""),"")</f>
        <v/>
      </c>
    </row>
    <row r="3465" spans="1:27" x14ac:dyDescent="0.2">
      <c r="A3465" s="243" t="str">
        <f>IF(ISBLANK(B3465),"",COUNTA(B$10:B3465))</f>
        <v/>
      </c>
      <c r="B3465" s="24"/>
      <c r="C3465" s="48"/>
      <c r="D3465" s="48"/>
      <c r="E3465" s="33"/>
      <c r="F3465" s="35"/>
      <c r="G3465" s="35"/>
      <c r="H3465" s="49"/>
      <c r="I3465" s="35"/>
      <c r="J3465" s="34"/>
      <c r="K3465" s="62"/>
      <c r="L3465" s="62"/>
      <c r="M3465" s="114"/>
      <c r="N3465" s="116"/>
      <c r="O3465" s="57"/>
      <c r="P3465" s="50"/>
      <c r="Q3465" s="34"/>
      <c r="R3465" s="48"/>
      <c r="T3465" s="231" t="str">
        <f t="shared" si="169"/>
        <v/>
      </c>
      <c r="U3465" s="230"/>
      <c r="W3465" s="221" t="str">
        <f t="shared" si="170"/>
        <v/>
      </c>
      <c r="X3465" s="221" t="str">
        <f t="shared" si="171"/>
        <v/>
      </c>
      <c r="AA3465" s="216" t="str">
        <f>IF(ISNUMBER(J3465),IF(OR(F3465&lt;Soll_Ist_Vergleich!$C$4,F3465&gt;Soll_Ist_Vergleich!$C$5,I3465&lt;Soll_Ist_Vergleich!$C$4,I3465&gt;Soll_Ist_Vergleich!$C$5,O3465&lt;Soll_Ist_Vergleich!$C$4,O3465&gt;Soll_Ist_Vergleich!$C$5),"Datum überprüfen",""),"")</f>
        <v/>
      </c>
    </row>
    <row r="3466" spans="1:27" x14ac:dyDescent="0.2">
      <c r="A3466" s="243" t="str">
        <f>IF(ISBLANK(B3466),"",COUNTA(B$10:B3466))</f>
        <v/>
      </c>
      <c r="B3466" s="24"/>
      <c r="C3466" s="48"/>
      <c r="D3466" s="48"/>
      <c r="E3466" s="33"/>
      <c r="F3466" s="35"/>
      <c r="G3466" s="35"/>
      <c r="H3466" s="49"/>
      <c r="I3466" s="35"/>
      <c r="J3466" s="34"/>
      <c r="K3466" s="62"/>
      <c r="L3466" s="62"/>
      <c r="M3466" s="114"/>
      <c r="N3466" s="116"/>
      <c r="O3466" s="57"/>
      <c r="P3466" s="50"/>
      <c r="Q3466" s="34"/>
      <c r="R3466" s="48"/>
      <c r="T3466" s="231" t="str">
        <f t="shared" si="169"/>
        <v/>
      </c>
      <c r="U3466" s="230"/>
      <c r="W3466" s="221" t="str">
        <f t="shared" si="170"/>
        <v/>
      </c>
      <c r="X3466" s="221" t="str">
        <f t="shared" si="171"/>
        <v/>
      </c>
      <c r="AA3466" s="216" t="str">
        <f>IF(ISNUMBER(J3466),IF(OR(F3466&lt;Soll_Ist_Vergleich!$C$4,F3466&gt;Soll_Ist_Vergleich!$C$5,I3466&lt;Soll_Ist_Vergleich!$C$4,I3466&gt;Soll_Ist_Vergleich!$C$5,O3466&lt;Soll_Ist_Vergleich!$C$4,O3466&gt;Soll_Ist_Vergleich!$C$5),"Datum überprüfen",""),"")</f>
        <v/>
      </c>
    </row>
    <row r="3467" spans="1:27" x14ac:dyDescent="0.2">
      <c r="A3467" s="243" t="str">
        <f>IF(ISBLANK(B3467),"",COUNTA(B$10:B3467))</f>
        <v/>
      </c>
      <c r="B3467" s="24"/>
      <c r="C3467" s="48"/>
      <c r="D3467" s="48"/>
      <c r="E3467" s="33"/>
      <c r="F3467" s="35"/>
      <c r="G3467" s="35"/>
      <c r="H3467" s="49"/>
      <c r="I3467" s="35"/>
      <c r="J3467" s="34"/>
      <c r="K3467" s="62"/>
      <c r="L3467" s="62"/>
      <c r="M3467" s="114"/>
      <c r="N3467" s="116"/>
      <c r="O3467" s="57"/>
      <c r="P3467" s="50"/>
      <c r="Q3467" s="34"/>
      <c r="R3467" s="48"/>
      <c r="T3467" s="231" t="str">
        <f t="shared" si="169"/>
        <v/>
      </c>
      <c r="U3467" s="230"/>
      <c r="W3467" s="221" t="str">
        <f t="shared" si="170"/>
        <v/>
      </c>
      <c r="X3467" s="221" t="str">
        <f t="shared" si="171"/>
        <v/>
      </c>
      <c r="AA3467" s="216" t="str">
        <f>IF(ISNUMBER(J3467),IF(OR(F3467&lt;Soll_Ist_Vergleich!$C$4,F3467&gt;Soll_Ist_Vergleich!$C$5,I3467&lt;Soll_Ist_Vergleich!$C$4,I3467&gt;Soll_Ist_Vergleich!$C$5,O3467&lt;Soll_Ist_Vergleich!$C$4,O3467&gt;Soll_Ist_Vergleich!$C$5),"Datum überprüfen",""),"")</f>
        <v/>
      </c>
    </row>
    <row r="3468" spans="1:27" x14ac:dyDescent="0.2">
      <c r="A3468" s="243" t="str">
        <f>IF(ISBLANK(B3468),"",COUNTA(B$10:B3468))</f>
        <v/>
      </c>
      <c r="B3468" s="24"/>
      <c r="C3468" s="48"/>
      <c r="D3468" s="48"/>
      <c r="E3468" s="33"/>
      <c r="F3468" s="35"/>
      <c r="G3468" s="35"/>
      <c r="H3468" s="49"/>
      <c r="I3468" s="35"/>
      <c r="J3468" s="34"/>
      <c r="K3468" s="62"/>
      <c r="L3468" s="62"/>
      <c r="M3468" s="114"/>
      <c r="N3468" s="116"/>
      <c r="O3468" s="57"/>
      <c r="P3468" s="50"/>
      <c r="Q3468" s="34"/>
      <c r="R3468" s="48"/>
      <c r="T3468" s="231" t="str">
        <f t="shared" si="169"/>
        <v/>
      </c>
      <c r="U3468" s="230"/>
      <c r="W3468" s="221" t="str">
        <f t="shared" si="170"/>
        <v/>
      </c>
      <c r="X3468" s="221" t="str">
        <f t="shared" si="171"/>
        <v/>
      </c>
      <c r="AA3468" s="216" t="str">
        <f>IF(ISNUMBER(J3468),IF(OR(F3468&lt;Soll_Ist_Vergleich!$C$4,F3468&gt;Soll_Ist_Vergleich!$C$5,I3468&lt;Soll_Ist_Vergleich!$C$4,I3468&gt;Soll_Ist_Vergleich!$C$5,O3468&lt;Soll_Ist_Vergleich!$C$4,O3468&gt;Soll_Ist_Vergleich!$C$5),"Datum überprüfen",""),"")</f>
        <v/>
      </c>
    </row>
    <row r="3469" spans="1:27" x14ac:dyDescent="0.2">
      <c r="A3469" s="243" t="str">
        <f>IF(ISBLANK(B3469),"",COUNTA(B$10:B3469))</f>
        <v/>
      </c>
      <c r="B3469" s="24"/>
      <c r="C3469" s="48"/>
      <c r="D3469" s="48"/>
      <c r="E3469" s="33"/>
      <c r="F3469" s="35"/>
      <c r="G3469" s="35"/>
      <c r="H3469" s="49"/>
      <c r="I3469" s="35"/>
      <c r="J3469" s="34"/>
      <c r="K3469" s="62"/>
      <c r="L3469" s="62"/>
      <c r="M3469" s="114"/>
      <c r="N3469" s="116"/>
      <c r="O3469" s="57"/>
      <c r="P3469" s="50"/>
      <c r="Q3469" s="34"/>
      <c r="R3469" s="48"/>
      <c r="T3469" s="231" t="str">
        <f t="shared" si="169"/>
        <v/>
      </c>
      <c r="U3469" s="230"/>
      <c r="W3469" s="221" t="str">
        <f t="shared" si="170"/>
        <v/>
      </c>
      <c r="X3469" s="221" t="str">
        <f t="shared" si="171"/>
        <v/>
      </c>
      <c r="AA3469" s="216" t="str">
        <f>IF(ISNUMBER(J3469),IF(OR(F3469&lt;Soll_Ist_Vergleich!$C$4,F3469&gt;Soll_Ist_Vergleich!$C$5,I3469&lt;Soll_Ist_Vergleich!$C$4,I3469&gt;Soll_Ist_Vergleich!$C$5,O3469&lt;Soll_Ist_Vergleich!$C$4,O3469&gt;Soll_Ist_Vergleich!$C$5),"Datum überprüfen",""),"")</f>
        <v/>
      </c>
    </row>
    <row r="3470" spans="1:27" x14ac:dyDescent="0.2">
      <c r="A3470" s="243" t="str">
        <f>IF(ISBLANK(B3470),"",COUNTA(B$10:B3470))</f>
        <v/>
      </c>
      <c r="B3470" s="24"/>
      <c r="C3470" s="48"/>
      <c r="D3470" s="48"/>
      <c r="E3470" s="33"/>
      <c r="F3470" s="35"/>
      <c r="G3470" s="35"/>
      <c r="H3470" s="49"/>
      <c r="I3470" s="35"/>
      <c r="J3470" s="34"/>
      <c r="K3470" s="62"/>
      <c r="L3470" s="62"/>
      <c r="M3470" s="114"/>
      <c r="N3470" s="116"/>
      <c r="O3470" s="57"/>
      <c r="P3470" s="50"/>
      <c r="Q3470" s="34"/>
      <c r="R3470" s="48"/>
      <c r="T3470" s="231" t="str">
        <f t="shared" si="169"/>
        <v/>
      </c>
      <c r="U3470" s="230"/>
      <c r="W3470" s="221" t="str">
        <f t="shared" si="170"/>
        <v/>
      </c>
      <c r="X3470" s="221" t="str">
        <f t="shared" si="171"/>
        <v/>
      </c>
      <c r="AA3470" s="216" t="str">
        <f>IF(ISNUMBER(J3470),IF(OR(F3470&lt;Soll_Ist_Vergleich!$C$4,F3470&gt;Soll_Ist_Vergleich!$C$5,I3470&lt;Soll_Ist_Vergleich!$C$4,I3470&gt;Soll_Ist_Vergleich!$C$5,O3470&lt;Soll_Ist_Vergleich!$C$4,O3470&gt;Soll_Ist_Vergleich!$C$5),"Datum überprüfen",""),"")</f>
        <v/>
      </c>
    </row>
    <row r="3471" spans="1:27" x14ac:dyDescent="0.2">
      <c r="A3471" s="243" t="str">
        <f>IF(ISBLANK(B3471),"",COUNTA(B$10:B3471))</f>
        <v/>
      </c>
      <c r="B3471" s="24"/>
      <c r="C3471" s="48"/>
      <c r="D3471" s="48"/>
      <c r="E3471" s="33"/>
      <c r="F3471" s="35"/>
      <c r="G3471" s="35"/>
      <c r="H3471" s="49"/>
      <c r="I3471" s="35"/>
      <c r="J3471" s="34"/>
      <c r="K3471" s="62"/>
      <c r="L3471" s="62"/>
      <c r="M3471" s="114"/>
      <c r="N3471" s="116"/>
      <c r="O3471" s="57"/>
      <c r="P3471" s="50"/>
      <c r="Q3471" s="34"/>
      <c r="R3471" s="48"/>
      <c r="T3471" s="231" t="str">
        <f t="shared" si="169"/>
        <v/>
      </c>
      <c r="U3471" s="230"/>
      <c r="W3471" s="221" t="str">
        <f t="shared" si="170"/>
        <v/>
      </c>
      <c r="X3471" s="221" t="str">
        <f t="shared" si="171"/>
        <v/>
      </c>
      <c r="AA3471" s="216" t="str">
        <f>IF(ISNUMBER(J3471),IF(OR(F3471&lt;Soll_Ist_Vergleich!$C$4,F3471&gt;Soll_Ist_Vergleich!$C$5,I3471&lt;Soll_Ist_Vergleich!$C$4,I3471&gt;Soll_Ist_Vergleich!$C$5,O3471&lt;Soll_Ist_Vergleich!$C$4,O3471&gt;Soll_Ist_Vergleich!$C$5),"Datum überprüfen",""),"")</f>
        <v/>
      </c>
    </row>
    <row r="3472" spans="1:27" x14ac:dyDescent="0.2">
      <c r="A3472" s="243" t="str">
        <f>IF(ISBLANK(B3472),"",COUNTA(B$10:B3472))</f>
        <v/>
      </c>
      <c r="B3472" s="24"/>
      <c r="C3472" s="48"/>
      <c r="D3472" s="48"/>
      <c r="E3472" s="33"/>
      <c r="F3472" s="35"/>
      <c r="G3472" s="35"/>
      <c r="H3472" s="49"/>
      <c r="I3472" s="35"/>
      <c r="J3472" s="34"/>
      <c r="K3472" s="62"/>
      <c r="L3472" s="62"/>
      <c r="M3472" s="114"/>
      <c r="N3472" s="116"/>
      <c r="O3472" s="57"/>
      <c r="P3472" s="50"/>
      <c r="Q3472" s="34"/>
      <c r="R3472" s="48"/>
      <c r="T3472" s="231" t="str">
        <f t="shared" si="169"/>
        <v/>
      </c>
      <c r="U3472" s="230"/>
      <c r="W3472" s="221" t="str">
        <f t="shared" si="170"/>
        <v/>
      </c>
      <c r="X3472" s="221" t="str">
        <f t="shared" si="171"/>
        <v/>
      </c>
      <c r="AA3472" s="216" t="str">
        <f>IF(ISNUMBER(J3472),IF(OR(F3472&lt;Soll_Ist_Vergleich!$C$4,F3472&gt;Soll_Ist_Vergleich!$C$5,I3472&lt;Soll_Ist_Vergleich!$C$4,I3472&gt;Soll_Ist_Vergleich!$C$5,O3472&lt;Soll_Ist_Vergleich!$C$4,O3472&gt;Soll_Ist_Vergleich!$C$5),"Datum überprüfen",""),"")</f>
        <v/>
      </c>
    </row>
    <row r="3473" spans="1:27" x14ac:dyDescent="0.2">
      <c r="A3473" s="243" t="str">
        <f>IF(ISBLANK(B3473),"",COUNTA(B$10:B3473))</f>
        <v/>
      </c>
      <c r="B3473" s="24"/>
      <c r="C3473" s="48"/>
      <c r="D3473" s="48"/>
      <c r="E3473" s="33"/>
      <c r="F3473" s="35"/>
      <c r="G3473" s="35"/>
      <c r="H3473" s="49"/>
      <c r="I3473" s="35"/>
      <c r="J3473" s="34"/>
      <c r="K3473" s="62"/>
      <c r="L3473" s="62"/>
      <c r="M3473" s="114"/>
      <c r="N3473" s="116"/>
      <c r="O3473" s="57"/>
      <c r="P3473" s="50"/>
      <c r="Q3473" s="34"/>
      <c r="R3473" s="48"/>
      <c r="T3473" s="231" t="str">
        <f t="shared" si="169"/>
        <v/>
      </c>
      <c r="U3473" s="230"/>
      <c r="W3473" s="221" t="str">
        <f t="shared" si="170"/>
        <v/>
      </c>
      <c r="X3473" s="221" t="str">
        <f t="shared" si="171"/>
        <v/>
      </c>
      <c r="AA3473" s="216" t="str">
        <f>IF(ISNUMBER(J3473),IF(OR(F3473&lt;Soll_Ist_Vergleich!$C$4,F3473&gt;Soll_Ist_Vergleich!$C$5,I3473&lt;Soll_Ist_Vergleich!$C$4,I3473&gt;Soll_Ist_Vergleich!$C$5,O3473&lt;Soll_Ist_Vergleich!$C$4,O3473&gt;Soll_Ist_Vergleich!$C$5),"Datum überprüfen",""),"")</f>
        <v/>
      </c>
    </row>
    <row r="3474" spans="1:27" x14ac:dyDescent="0.2">
      <c r="A3474" s="243" t="str">
        <f>IF(ISBLANK(B3474),"",COUNTA(B$10:B3474))</f>
        <v/>
      </c>
      <c r="B3474" s="24"/>
      <c r="C3474" s="48"/>
      <c r="D3474" s="48"/>
      <c r="E3474" s="33"/>
      <c r="F3474" s="35"/>
      <c r="G3474" s="35"/>
      <c r="H3474" s="49"/>
      <c r="I3474" s="35"/>
      <c r="J3474" s="34"/>
      <c r="K3474" s="62"/>
      <c r="L3474" s="62"/>
      <c r="M3474" s="114"/>
      <c r="N3474" s="116"/>
      <c r="O3474" s="57"/>
      <c r="P3474" s="50"/>
      <c r="Q3474" s="34"/>
      <c r="R3474" s="48"/>
      <c r="T3474" s="231" t="str">
        <f t="shared" si="169"/>
        <v/>
      </c>
      <c r="U3474" s="230"/>
      <c r="W3474" s="221" t="str">
        <f t="shared" si="170"/>
        <v/>
      </c>
      <c r="X3474" s="221" t="str">
        <f t="shared" si="171"/>
        <v/>
      </c>
      <c r="AA3474" s="216" t="str">
        <f>IF(ISNUMBER(J3474),IF(OR(F3474&lt;Soll_Ist_Vergleich!$C$4,F3474&gt;Soll_Ist_Vergleich!$C$5,I3474&lt;Soll_Ist_Vergleich!$C$4,I3474&gt;Soll_Ist_Vergleich!$C$5,O3474&lt;Soll_Ist_Vergleich!$C$4,O3474&gt;Soll_Ist_Vergleich!$C$5),"Datum überprüfen",""),"")</f>
        <v/>
      </c>
    </row>
    <row r="3475" spans="1:27" x14ac:dyDescent="0.2">
      <c r="A3475" s="243" t="str">
        <f>IF(ISBLANK(B3475),"",COUNTA(B$10:B3475))</f>
        <v/>
      </c>
      <c r="B3475" s="24"/>
      <c r="C3475" s="48"/>
      <c r="D3475" s="48"/>
      <c r="E3475" s="33"/>
      <c r="F3475" s="35"/>
      <c r="G3475" s="35"/>
      <c r="H3475" s="49"/>
      <c r="I3475" s="35"/>
      <c r="J3475" s="34"/>
      <c r="K3475" s="62"/>
      <c r="L3475" s="62"/>
      <c r="M3475" s="114"/>
      <c r="N3475" s="116"/>
      <c r="O3475" s="57"/>
      <c r="P3475" s="50"/>
      <c r="Q3475" s="34"/>
      <c r="R3475" s="48"/>
      <c r="T3475" s="231" t="str">
        <f t="shared" si="169"/>
        <v/>
      </c>
      <c r="U3475" s="230"/>
      <c r="W3475" s="221" t="str">
        <f t="shared" si="170"/>
        <v/>
      </c>
      <c r="X3475" s="221" t="str">
        <f t="shared" si="171"/>
        <v/>
      </c>
      <c r="AA3475" s="216" t="str">
        <f>IF(ISNUMBER(J3475),IF(OR(F3475&lt;Soll_Ist_Vergleich!$C$4,F3475&gt;Soll_Ist_Vergleich!$C$5,I3475&lt;Soll_Ist_Vergleich!$C$4,I3475&gt;Soll_Ist_Vergleich!$C$5,O3475&lt;Soll_Ist_Vergleich!$C$4,O3475&gt;Soll_Ist_Vergleich!$C$5),"Datum überprüfen",""),"")</f>
        <v/>
      </c>
    </row>
    <row r="3476" spans="1:27" x14ac:dyDescent="0.2">
      <c r="A3476" s="243" t="str">
        <f>IF(ISBLANK(B3476),"",COUNTA(B$10:B3476))</f>
        <v/>
      </c>
      <c r="B3476" s="24"/>
      <c r="C3476" s="48"/>
      <c r="D3476" s="48"/>
      <c r="E3476" s="33"/>
      <c r="F3476" s="35"/>
      <c r="G3476" s="35"/>
      <c r="H3476" s="49"/>
      <c r="I3476" s="35"/>
      <c r="J3476" s="34"/>
      <c r="K3476" s="62"/>
      <c r="L3476" s="62"/>
      <c r="M3476" s="114"/>
      <c r="N3476" s="116"/>
      <c r="O3476" s="57"/>
      <c r="P3476" s="50"/>
      <c r="Q3476" s="34"/>
      <c r="R3476" s="48"/>
      <c r="T3476" s="231" t="str">
        <f t="shared" si="169"/>
        <v/>
      </c>
      <c r="U3476" s="230"/>
      <c r="W3476" s="221" t="str">
        <f t="shared" si="170"/>
        <v/>
      </c>
      <c r="X3476" s="221" t="str">
        <f t="shared" si="171"/>
        <v/>
      </c>
      <c r="AA3476" s="216" t="str">
        <f>IF(ISNUMBER(J3476),IF(OR(F3476&lt;Soll_Ist_Vergleich!$C$4,F3476&gt;Soll_Ist_Vergleich!$C$5,I3476&lt;Soll_Ist_Vergleich!$C$4,I3476&gt;Soll_Ist_Vergleich!$C$5,O3476&lt;Soll_Ist_Vergleich!$C$4,O3476&gt;Soll_Ist_Vergleich!$C$5),"Datum überprüfen",""),"")</f>
        <v/>
      </c>
    </row>
    <row r="3477" spans="1:27" x14ac:dyDescent="0.2">
      <c r="A3477" s="243" t="str">
        <f>IF(ISBLANK(B3477),"",COUNTA(B$10:B3477))</f>
        <v/>
      </c>
      <c r="B3477" s="24"/>
      <c r="C3477" s="48"/>
      <c r="D3477" s="48"/>
      <c r="E3477" s="33"/>
      <c r="F3477" s="35"/>
      <c r="G3477" s="35"/>
      <c r="H3477" s="49"/>
      <c r="I3477" s="35"/>
      <c r="J3477" s="34"/>
      <c r="K3477" s="62"/>
      <c r="L3477" s="62"/>
      <c r="M3477" s="114"/>
      <c r="N3477" s="116"/>
      <c r="O3477" s="57"/>
      <c r="P3477" s="50"/>
      <c r="Q3477" s="34"/>
      <c r="R3477" s="48"/>
      <c r="T3477" s="231" t="str">
        <f t="shared" si="169"/>
        <v/>
      </c>
      <c r="U3477" s="230"/>
      <c r="W3477" s="221" t="str">
        <f t="shared" si="170"/>
        <v/>
      </c>
      <c r="X3477" s="221" t="str">
        <f t="shared" si="171"/>
        <v/>
      </c>
      <c r="AA3477" s="216" t="str">
        <f>IF(ISNUMBER(J3477),IF(OR(F3477&lt;Soll_Ist_Vergleich!$C$4,F3477&gt;Soll_Ist_Vergleich!$C$5,I3477&lt;Soll_Ist_Vergleich!$C$4,I3477&gt;Soll_Ist_Vergleich!$C$5,O3477&lt;Soll_Ist_Vergleich!$C$4,O3477&gt;Soll_Ist_Vergleich!$C$5),"Datum überprüfen",""),"")</f>
        <v/>
      </c>
    </row>
    <row r="3478" spans="1:27" x14ac:dyDescent="0.2">
      <c r="A3478" s="243" t="str">
        <f>IF(ISBLANK(B3478),"",COUNTA(B$10:B3478))</f>
        <v/>
      </c>
      <c r="B3478" s="24"/>
      <c r="C3478" s="48"/>
      <c r="D3478" s="48"/>
      <c r="E3478" s="33"/>
      <c r="F3478" s="35"/>
      <c r="G3478" s="35"/>
      <c r="H3478" s="49"/>
      <c r="I3478" s="35"/>
      <c r="J3478" s="34"/>
      <c r="K3478" s="62"/>
      <c r="L3478" s="62"/>
      <c r="M3478" s="114"/>
      <c r="N3478" s="116"/>
      <c r="O3478" s="57"/>
      <c r="P3478" s="50"/>
      <c r="Q3478" s="34"/>
      <c r="R3478" s="48"/>
      <c r="T3478" s="231" t="str">
        <f t="shared" si="169"/>
        <v/>
      </c>
      <c r="U3478" s="230"/>
      <c r="W3478" s="221" t="str">
        <f t="shared" si="170"/>
        <v/>
      </c>
      <c r="X3478" s="221" t="str">
        <f t="shared" si="171"/>
        <v/>
      </c>
      <c r="AA3478" s="216" t="str">
        <f>IF(ISNUMBER(J3478),IF(OR(F3478&lt;Soll_Ist_Vergleich!$C$4,F3478&gt;Soll_Ist_Vergleich!$C$5,I3478&lt;Soll_Ist_Vergleich!$C$4,I3478&gt;Soll_Ist_Vergleich!$C$5,O3478&lt;Soll_Ist_Vergleich!$C$4,O3478&gt;Soll_Ist_Vergleich!$C$5),"Datum überprüfen",""),"")</f>
        <v/>
      </c>
    </row>
    <row r="3479" spans="1:27" x14ac:dyDescent="0.2">
      <c r="A3479" s="243" t="str">
        <f>IF(ISBLANK(B3479),"",COUNTA(B$10:B3479))</f>
        <v/>
      </c>
      <c r="B3479" s="24"/>
      <c r="C3479" s="48"/>
      <c r="D3479" s="48"/>
      <c r="E3479" s="33"/>
      <c r="F3479" s="35"/>
      <c r="G3479" s="35"/>
      <c r="H3479" s="49"/>
      <c r="I3479" s="35"/>
      <c r="J3479" s="34"/>
      <c r="K3479" s="62"/>
      <c r="L3479" s="62"/>
      <c r="M3479" s="114"/>
      <c r="N3479" s="116"/>
      <c r="O3479" s="57"/>
      <c r="P3479" s="50"/>
      <c r="Q3479" s="34"/>
      <c r="R3479" s="48"/>
      <c r="T3479" s="231" t="str">
        <f t="shared" si="169"/>
        <v/>
      </c>
      <c r="U3479" s="230"/>
      <c r="W3479" s="221" t="str">
        <f t="shared" si="170"/>
        <v/>
      </c>
      <c r="X3479" s="221" t="str">
        <f t="shared" si="171"/>
        <v/>
      </c>
      <c r="AA3479" s="216" t="str">
        <f>IF(ISNUMBER(J3479),IF(OR(F3479&lt;Soll_Ist_Vergleich!$C$4,F3479&gt;Soll_Ist_Vergleich!$C$5,I3479&lt;Soll_Ist_Vergleich!$C$4,I3479&gt;Soll_Ist_Vergleich!$C$5,O3479&lt;Soll_Ist_Vergleich!$C$4,O3479&gt;Soll_Ist_Vergleich!$C$5),"Datum überprüfen",""),"")</f>
        <v/>
      </c>
    </row>
    <row r="3480" spans="1:27" x14ac:dyDescent="0.2">
      <c r="A3480" s="243" t="str">
        <f>IF(ISBLANK(B3480),"",COUNTA(B$10:B3480))</f>
        <v/>
      </c>
      <c r="B3480" s="24"/>
      <c r="C3480" s="48"/>
      <c r="D3480" s="48"/>
      <c r="E3480" s="33"/>
      <c r="F3480" s="35"/>
      <c r="G3480" s="35"/>
      <c r="H3480" s="49"/>
      <c r="I3480" s="35"/>
      <c r="J3480" s="34"/>
      <c r="K3480" s="62"/>
      <c r="L3480" s="62"/>
      <c r="M3480" s="114"/>
      <c r="N3480" s="116"/>
      <c r="O3480" s="57"/>
      <c r="P3480" s="50"/>
      <c r="Q3480" s="34"/>
      <c r="R3480" s="48"/>
      <c r="T3480" s="231" t="str">
        <f t="shared" si="169"/>
        <v/>
      </c>
      <c r="U3480" s="230"/>
      <c r="W3480" s="221" t="str">
        <f t="shared" si="170"/>
        <v/>
      </c>
      <c r="X3480" s="221" t="str">
        <f t="shared" si="171"/>
        <v/>
      </c>
      <c r="AA3480" s="216" t="str">
        <f>IF(ISNUMBER(J3480),IF(OR(F3480&lt;Soll_Ist_Vergleich!$C$4,F3480&gt;Soll_Ist_Vergleich!$C$5,I3480&lt;Soll_Ist_Vergleich!$C$4,I3480&gt;Soll_Ist_Vergleich!$C$5,O3480&lt;Soll_Ist_Vergleich!$C$4,O3480&gt;Soll_Ist_Vergleich!$C$5),"Datum überprüfen",""),"")</f>
        <v/>
      </c>
    </row>
    <row r="3481" spans="1:27" x14ac:dyDescent="0.2">
      <c r="A3481" s="243" t="str">
        <f>IF(ISBLANK(B3481),"",COUNTA(B$10:B3481))</f>
        <v/>
      </c>
      <c r="B3481" s="24"/>
      <c r="C3481" s="48"/>
      <c r="D3481" s="48"/>
      <c r="E3481" s="33"/>
      <c r="F3481" s="35"/>
      <c r="G3481" s="35"/>
      <c r="H3481" s="49"/>
      <c r="I3481" s="35"/>
      <c r="J3481" s="34"/>
      <c r="K3481" s="62"/>
      <c r="L3481" s="62"/>
      <c r="M3481" s="114"/>
      <c r="N3481" s="116"/>
      <c r="O3481" s="57"/>
      <c r="P3481" s="50"/>
      <c r="Q3481" s="34"/>
      <c r="R3481" s="48"/>
      <c r="T3481" s="231" t="str">
        <f t="shared" si="169"/>
        <v/>
      </c>
      <c r="U3481" s="230"/>
      <c r="W3481" s="221" t="str">
        <f t="shared" si="170"/>
        <v/>
      </c>
      <c r="X3481" s="221" t="str">
        <f t="shared" si="171"/>
        <v/>
      </c>
      <c r="AA3481" s="216" t="str">
        <f>IF(ISNUMBER(J3481),IF(OR(F3481&lt;Soll_Ist_Vergleich!$C$4,F3481&gt;Soll_Ist_Vergleich!$C$5,I3481&lt;Soll_Ist_Vergleich!$C$4,I3481&gt;Soll_Ist_Vergleich!$C$5,O3481&lt;Soll_Ist_Vergleich!$C$4,O3481&gt;Soll_Ist_Vergleich!$C$5),"Datum überprüfen",""),"")</f>
        <v/>
      </c>
    </row>
    <row r="3482" spans="1:27" x14ac:dyDescent="0.2">
      <c r="A3482" s="243" t="str">
        <f>IF(ISBLANK(B3482),"",COUNTA(B$10:B3482))</f>
        <v/>
      </c>
      <c r="B3482" s="24"/>
      <c r="C3482" s="48"/>
      <c r="D3482" s="48"/>
      <c r="E3482" s="33"/>
      <c r="F3482" s="35"/>
      <c r="G3482" s="35"/>
      <c r="H3482" s="49"/>
      <c r="I3482" s="35"/>
      <c r="J3482" s="34"/>
      <c r="K3482" s="62"/>
      <c r="L3482" s="62"/>
      <c r="M3482" s="114"/>
      <c r="N3482" s="116"/>
      <c r="O3482" s="57"/>
      <c r="P3482" s="50"/>
      <c r="Q3482" s="34"/>
      <c r="R3482" s="48"/>
      <c r="T3482" s="231" t="str">
        <f t="shared" si="169"/>
        <v/>
      </c>
      <c r="U3482" s="230"/>
      <c r="W3482" s="221" t="str">
        <f t="shared" si="170"/>
        <v/>
      </c>
      <c r="X3482" s="221" t="str">
        <f t="shared" si="171"/>
        <v/>
      </c>
      <c r="AA3482" s="216" t="str">
        <f>IF(ISNUMBER(J3482),IF(OR(F3482&lt;Soll_Ist_Vergleich!$C$4,F3482&gt;Soll_Ist_Vergleich!$C$5,I3482&lt;Soll_Ist_Vergleich!$C$4,I3482&gt;Soll_Ist_Vergleich!$C$5,O3482&lt;Soll_Ist_Vergleich!$C$4,O3482&gt;Soll_Ist_Vergleich!$C$5),"Datum überprüfen",""),"")</f>
        <v/>
      </c>
    </row>
    <row r="3483" spans="1:27" x14ac:dyDescent="0.2">
      <c r="A3483" s="243" t="str">
        <f>IF(ISBLANK(B3483),"",COUNTA(B$10:B3483))</f>
        <v/>
      </c>
      <c r="B3483" s="24"/>
      <c r="C3483" s="48"/>
      <c r="D3483" s="48"/>
      <c r="E3483" s="33"/>
      <c r="F3483" s="35"/>
      <c r="G3483" s="35"/>
      <c r="H3483" s="49"/>
      <c r="I3483" s="35"/>
      <c r="J3483" s="34"/>
      <c r="K3483" s="62"/>
      <c r="L3483" s="62"/>
      <c r="M3483" s="114"/>
      <c r="N3483" s="116"/>
      <c r="O3483" s="57"/>
      <c r="P3483" s="50"/>
      <c r="Q3483" s="34"/>
      <c r="R3483" s="48"/>
      <c r="T3483" s="231" t="str">
        <f t="shared" si="169"/>
        <v/>
      </c>
      <c r="U3483" s="230"/>
      <c r="W3483" s="221" t="str">
        <f t="shared" si="170"/>
        <v/>
      </c>
      <c r="X3483" s="221" t="str">
        <f t="shared" si="171"/>
        <v/>
      </c>
      <c r="AA3483" s="216" t="str">
        <f>IF(ISNUMBER(J3483),IF(OR(F3483&lt;Soll_Ist_Vergleich!$C$4,F3483&gt;Soll_Ist_Vergleich!$C$5,I3483&lt;Soll_Ist_Vergleich!$C$4,I3483&gt;Soll_Ist_Vergleich!$C$5,O3483&lt;Soll_Ist_Vergleich!$C$4,O3483&gt;Soll_Ist_Vergleich!$C$5),"Datum überprüfen",""),"")</f>
        <v/>
      </c>
    </row>
    <row r="3484" spans="1:27" x14ac:dyDescent="0.2">
      <c r="A3484" s="243" t="str">
        <f>IF(ISBLANK(B3484),"",COUNTA(B$10:B3484))</f>
        <v/>
      </c>
      <c r="B3484" s="24"/>
      <c r="C3484" s="48"/>
      <c r="D3484" s="48"/>
      <c r="E3484" s="33"/>
      <c r="F3484" s="35"/>
      <c r="G3484" s="35"/>
      <c r="H3484" s="49"/>
      <c r="I3484" s="35"/>
      <c r="J3484" s="34"/>
      <c r="K3484" s="62"/>
      <c r="L3484" s="62"/>
      <c r="M3484" s="114"/>
      <c r="N3484" s="116"/>
      <c r="O3484" s="57"/>
      <c r="P3484" s="50"/>
      <c r="Q3484" s="34"/>
      <c r="R3484" s="48"/>
      <c r="T3484" s="231" t="str">
        <f t="shared" si="169"/>
        <v/>
      </c>
      <c r="U3484" s="230"/>
      <c r="W3484" s="221" t="str">
        <f t="shared" si="170"/>
        <v/>
      </c>
      <c r="X3484" s="221" t="str">
        <f t="shared" si="171"/>
        <v/>
      </c>
      <c r="AA3484" s="216" t="str">
        <f>IF(ISNUMBER(J3484),IF(OR(F3484&lt;Soll_Ist_Vergleich!$C$4,F3484&gt;Soll_Ist_Vergleich!$C$5,I3484&lt;Soll_Ist_Vergleich!$C$4,I3484&gt;Soll_Ist_Vergleich!$C$5,O3484&lt;Soll_Ist_Vergleich!$C$4,O3484&gt;Soll_Ist_Vergleich!$C$5),"Datum überprüfen",""),"")</f>
        <v/>
      </c>
    </row>
    <row r="3485" spans="1:27" x14ac:dyDescent="0.2">
      <c r="A3485" s="243" t="str">
        <f>IF(ISBLANK(B3485),"",COUNTA(B$10:B3485))</f>
        <v/>
      </c>
      <c r="B3485" s="24"/>
      <c r="C3485" s="48"/>
      <c r="D3485" s="48"/>
      <c r="E3485" s="33"/>
      <c r="F3485" s="35"/>
      <c r="G3485" s="35"/>
      <c r="H3485" s="49"/>
      <c r="I3485" s="35"/>
      <c r="J3485" s="34"/>
      <c r="K3485" s="62"/>
      <c r="L3485" s="62"/>
      <c r="M3485" s="114"/>
      <c r="N3485" s="116"/>
      <c r="O3485" s="57"/>
      <c r="P3485" s="50"/>
      <c r="Q3485" s="34"/>
      <c r="R3485" s="48"/>
      <c r="T3485" s="231" t="str">
        <f t="shared" si="169"/>
        <v/>
      </c>
      <c r="U3485" s="230"/>
      <c r="W3485" s="221" t="str">
        <f t="shared" si="170"/>
        <v/>
      </c>
      <c r="X3485" s="221" t="str">
        <f t="shared" si="171"/>
        <v/>
      </c>
      <c r="AA3485" s="216" t="str">
        <f>IF(ISNUMBER(J3485),IF(OR(F3485&lt;Soll_Ist_Vergleich!$C$4,F3485&gt;Soll_Ist_Vergleich!$C$5,I3485&lt;Soll_Ist_Vergleich!$C$4,I3485&gt;Soll_Ist_Vergleich!$C$5,O3485&lt;Soll_Ist_Vergleich!$C$4,O3485&gt;Soll_Ist_Vergleich!$C$5),"Datum überprüfen",""),"")</f>
        <v/>
      </c>
    </row>
    <row r="3486" spans="1:27" x14ac:dyDescent="0.2">
      <c r="A3486" s="243" t="str">
        <f>IF(ISBLANK(B3486),"",COUNTA(B$10:B3486))</f>
        <v/>
      </c>
      <c r="B3486" s="24"/>
      <c r="C3486" s="48"/>
      <c r="D3486" s="48"/>
      <c r="E3486" s="33"/>
      <c r="F3486" s="35"/>
      <c r="G3486" s="35"/>
      <c r="H3486" s="49"/>
      <c r="I3486" s="35"/>
      <c r="J3486" s="34"/>
      <c r="K3486" s="62"/>
      <c r="L3486" s="62"/>
      <c r="M3486" s="114"/>
      <c r="N3486" s="116"/>
      <c r="O3486" s="57"/>
      <c r="P3486" s="50"/>
      <c r="Q3486" s="34"/>
      <c r="R3486" s="48"/>
      <c r="T3486" s="231" t="str">
        <f t="shared" si="169"/>
        <v/>
      </c>
      <c r="U3486" s="230"/>
      <c r="W3486" s="221" t="str">
        <f t="shared" si="170"/>
        <v/>
      </c>
      <c r="X3486" s="221" t="str">
        <f t="shared" si="171"/>
        <v/>
      </c>
      <c r="AA3486" s="216" t="str">
        <f>IF(ISNUMBER(J3486),IF(OR(F3486&lt;Soll_Ist_Vergleich!$C$4,F3486&gt;Soll_Ist_Vergleich!$C$5,I3486&lt;Soll_Ist_Vergleich!$C$4,I3486&gt;Soll_Ist_Vergleich!$C$5,O3486&lt;Soll_Ist_Vergleich!$C$4,O3486&gt;Soll_Ist_Vergleich!$C$5),"Datum überprüfen",""),"")</f>
        <v/>
      </c>
    </row>
    <row r="3487" spans="1:27" x14ac:dyDescent="0.2">
      <c r="A3487" s="243" t="str">
        <f>IF(ISBLANK(B3487),"",COUNTA(B$10:B3487))</f>
        <v/>
      </c>
      <c r="B3487" s="24"/>
      <c r="C3487" s="48"/>
      <c r="D3487" s="48"/>
      <c r="E3487" s="33"/>
      <c r="F3487" s="35"/>
      <c r="G3487" s="35"/>
      <c r="H3487" s="49"/>
      <c r="I3487" s="35"/>
      <c r="J3487" s="34"/>
      <c r="K3487" s="62"/>
      <c r="L3487" s="62"/>
      <c r="M3487" s="114"/>
      <c r="N3487" s="116"/>
      <c r="O3487" s="57"/>
      <c r="P3487" s="50"/>
      <c r="Q3487" s="34"/>
      <c r="R3487" s="48"/>
      <c r="T3487" s="231" t="str">
        <f t="shared" si="169"/>
        <v/>
      </c>
      <c r="U3487" s="230"/>
      <c r="W3487" s="221" t="str">
        <f t="shared" si="170"/>
        <v/>
      </c>
      <c r="X3487" s="221" t="str">
        <f t="shared" si="171"/>
        <v/>
      </c>
      <c r="AA3487" s="216" t="str">
        <f>IF(ISNUMBER(J3487),IF(OR(F3487&lt;Soll_Ist_Vergleich!$C$4,F3487&gt;Soll_Ist_Vergleich!$C$5,I3487&lt;Soll_Ist_Vergleich!$C$4,I3487&gt;Soll_Ist_Vergleich!$C$5,O3487&lt;Soll_Ist_Vergleich!$C$4,O3487&gt;Soll_Ist_Vergleich!$C$5),"Datum überprüfen",""),"")</f>
        <v/>
      </c>
    </row>
    <row r="3488" spans="1:27" x14ac:dyDescent="0.2">
      <c r="A3488" s="243" t="str">
        <f>IF(ISBLANK(B3488),"",COUNTA(B$10:B3488))</f>
        <v/>
      </c>
      <c r="B3488" s="24"/>
      <c r="C3488" s="48"/>
      <c r="D3488" s="48"/>
      <c r="E3488" s="33"/>
      <c r="F3488" s="35"/>
      <c r="G3488" s="35"/>
      <c r="H3488" s="49"/>
      <c r="I3488" s="35"/>
      <c r="J3488" s="34"/>
      <c r="K3488" s="62"/>
      <c r="L3488" s="62"/>
      <c r="M3488" s="114"/>
      <c r="N3488" s="116"/>
      <c r="O3488" s="57"/>
      <c r="P3488" s="50"/>
      <c r="Q3488" s="34"/>
      <c r="R3488" s="48"/>
      <c r="T3488" s="231" t="str">
        <f t="shared" si="169"/>
        <v/>
      </c>
      <c r="U3488" s="230"/>
      <c r="W3488" s="221" t="str">
        <f t="shared" si="170"/>
        <v/>
      </c>
      <c r="X3488" s="221" t="str">
        <f t="shared" si="171"/>
        <v/>
      </c>
      <c r="AA3488" s="216" t="str">
        <f>IF(ISNUMBER(J3488),IF(OR(F3488&lt;Soll_Ist_Vergleich!$C$4,F3488&gt;Soll_Ist_Vergleich!$C$5,I3488&lt;Soll_Ist_Vergleich!$C$4,I3488&gt;Soll_Ist_Vergleich!$C$5,O3488&lt;Soll_Ist_Vergleich!$C$4,O3488&gt;Soll_Ist_Vergleich!$C$5),"Datum überprüfen",""),"")</f>
        <v/>
      </c>
    </row>
    <row r="3489" spans="1:27" x14ac:dyDescent="0.2">
      <c r="A3489" s="243" t="str">
        <f>IF(ISBLANK(B3489),"",COUNTA(B$10:B3489))</f>
        <v/>
      </c>
      <c r="B3489" s="24"/>
      <c r="C3489" s="48"/>
      <c r="D3489" s="48"/>
      <c r="E3489" s="33"/>
      <c r="F3489" s="35"/>
      <c r="G3489" s="35"/>
      <c r="H3489" s="49"/>
      <c r="I3489" s="35"/>
      <c r="J3489" s="34"/>
      <c r="K3489" s="62"/>
      <c r="L3489" s="62"/>
      <c r="M3489" s="114"/>
      <c r="N3489" s="116"/>
      <c r="O3489" s="57"/>
      <c r="P3489" s="50"/>
      <c r="Q3489" s="34"/>
      <c r="R3489" s="48"/>
      <c r="T3489" s="231" t="str">
        <f t="shared" si="169"/>
        <v/>
      </c>
      <c r="U3489" s="230"/>
      <c r="W3489" s="221" t="str">
        <f t="shared" si="170"/>
        <v/>
      </c>
      <c r="X3489" s="221" t="str">
        <f t="shared" si="171"/>
        <v/>
      </c>
      <c r="AA3489" s="216" t="str">
        <f>IF(ISNUMBER(J3489),IF(OR(F3489&lt;Soll_Ist_Vergleich!$C$4,F3489&gt;Soll_Ist_Vergleich!$C$5,I3489&lt;Soll_Ist_Vergleich!$C$4,I3489&gt;Soll_Ist_Vergleich!$C$5,O3489&lt;Soll_Ist_Vergleich!$C$4,O3489&gt;Soll_Ist_Vergleich!$C$5),"Datum überprüfen",""),"")</f>
        <v/>
      </c>
    </row>
    <row r="3490" spans="1:27" x14ac:dyDescent="0.2">
      <c r="A3490" s="243" t="str">
        <f>IF(ISBLANK(B3490),"",COUNTA(B$10:B3490))</f>
        <v/>
      </c>
      <c r="B3490" s="24"/>
      <c r="C3490" s="48"/>
      <c r="D3490" s="48"/>
      <c r="E3490" s="33"/>
      <c r="F3490" s="35"/>
      <c r="G3490" s="35"/>
      <c r="H3490" s="49"/>
      <c r="I3490" s="35"/>
      <c r="J3490" s="34"/>
      <c r="K3490" s="62"/>
      <c r="L3490" s="62"/>
      <c r="M3490" s="114"/>
      <c r="N3490" s="116"/>
      <c r="O3490" s="57"/>
      <c r="P3490" s="50"/>
      <c r="Q3490" s="34"/>
      <c r="R3490" s="48"/>
      <c r="T3490" s="231" t="str">
        <f t="shared" si="169"/>
        <v/>
      </c>
      <c r="U3490" s="230"/>
      <c r="W3490" s="221" t="str">
        <f t="shared" si="170"/>
        <v/>
      </c>
      <c r="X3490" s="221" t="str">
        <f t="shared" si="171"/>
        <v/>
      </c>
      <c r="AA3490" s="216" t="str">
        <f>IF(ISNUMBER(J3490),IF(OR(F3490&lt;Soll_Ist_Vergleich!$C$4,F3490&gt;Soll_Ist_Vergleich!$C$5,I3490&lt;Soll_Ist_Vergleich!$C$4,I3490&gt;Soll_Ist_Vergleich!$C$5,O3490&lt;Soll_Ist_Vergleich!$C$4,O3490&gt;Soll_Ist_Vergleich!$C$5),"Datum überprüfen",""),"")</f>
        <v/>
      </c>
    </row>
    <row r="3491" spans="1:27" x14ac:dyDescent="0.2">
      <c r="A3491" s="243" t="str">
        <f>IF(ISBLANK(B3491),"",COUNTA(B$10:B3491))</f>
        <v/>
      </c>
      <c r="B3491" s="24"/>
      <c r="C3491" s="48"/>
      <c r="D3491" s="48"/>
      <c r="E3491" s="33"/>
      <c r="F3491" s="35"/>
      <c r="G3491" s="35"/>
      <c r="H3491" s="49"/>
      <c r="I3491" s="35"/>
      <c r="J3491" s="34"/>
      <c r="K3491" s="62"/>
      <c r="L3491" s="62"/>
      <c r="M3491" s="114"/>
      <c r="N3491" s="116"/>
      <c r="O3491" s="57"/>
      <c r="P3491" s="50"/>
      <c r="Q3491" s="34"/>
      <c r="R3491" s="48"/>
      <c r="T3491" s="231" t="str">
        <f t="shared" si="169"/>
        <v/>
      </c>
      <c r="U3491" s="230"/>
      <c r="W3491" s="221" t="str">
        <f t="shared" si="170"/>
        <v/>
      </c>
      <c r="X3491" s="221" t="str">
        <f t="shared" si="171"/>
        <v/>
      </c>
      <c r="AA3491" s="216" t="str">
        <f>IF(ISNUMBER(J3491),IF(OR(F3491&lt;Soll_Ist_Vergleich!$C$4,F3491&gt;Soll_Ist_Vergleich!$C$5,I3491&lt;Soll_Ist_Vergleich!$C$4,I3491&gt;Soll_Ist_Vergleich!$C$5,O3491&lt;Soll_Ist_Vergleich!$C$4,O3491&gt;Soll_Ist_Vergleich!$C$5),"Datum überprüfen",""),"")</f>
        <v/>
      </c>
    </row>
    <row r="3492" spans="1:27" x14ac:dyDescent="0.2">
      <c r="A3492" s="243" t="str">
        <f>IF(ISBLANK(B3492),"",COUNTA(B$10:B3492))</f>
        <v/>
      </c>
      <c r="B3492" s="24"/>
      <c r="C3492" s="48"/>
      <c r="D3492" s="48"/>
      <c r="E3492" s="33"/>
      <c r="F3492" s="35"/>
      <c r="G3492" s="35"/>
      <c r="H3492" s="49"/>
      <c r="I3492" s="35"/>
      <c r="J3492" s="34"/>
      <c r="K3492" s="62"/>
      <c r="L3492" s="62"/>
      <c r="M3492" s="114"/>
      <c r="N3492" s="116"/>
      <c r="O3492" s="57"/>
      <c r="P3492" s="50"/>
      <c r="Q3492" s="34"/>
      <c r="R3492" s="48"/>
      <c r="T3492" s="231" t="str">
        <f t="shared" si="169"/>
        <v/>
      </c>
      <c r="U3492" s="230"/>
      <c r="W3492" s="221" t="str">
        <f t="shared" si="170"/>
        <v/>
      </c>
      <c r="X3492" s="221" t="str">
        <f t="shared" si="171"/>
        <v/>
      </c>
      <c r="AA3492" s="216" t="str">
        <f>IF(ISNUMBER(J3492),IF(OR(F3492&lt;Soll_Ist_Vergleich!$C$4,F3492&gt;Soll_Ist_Vergleich!$C$5,I3492&lt;Soll_Ist_Vergleich!$C$4,I3492&gt;Soll_Ist_Vergleich!$C$5,O3492&lt;Soll_Ist_Vergleich!$C$4,O3492&gt;Soll_Ist_Vergleich!$C$5),"Datum überprüfen",""),"")</f>
        <v/>
      </c>
    </row>
    <row r="3493" spans="1:27" x14ac:dyDescent="0.2">
      <c r="A3493" s="243" t="str">
        <f>IF(ISBLANK(B3493),"",COUNTA(B$10:B3493))</f>
        <v/>
      </c>
      <c r="B3493" s="24"/>
      <c r="C3493" s="48"/>
      <c r="D3493" s="48"/>
      <c r="E3493" s="33"/>
      <c r="F3493" s="35"/>
      <c r="G3493" s="35"/>
      <c r="H3493" s="49"/>
      <c r="I3493" s="35"/>
      <c r="J3493" s="34"/>
      <c r="K3493" s="62"/>
      <c r="L3493" s="62"/>
      <c r="M3493" s="114"/>
      <c r="N3493" s="116"/>
      <c r="O3493" s="57"/>
      <c r="P3493" s="50"/>
      <c r="Q3493" s="34"/>
      <c r="R3493" s="48"/>
      <c r="T3493" s="231" t="str">
        <f t="shared" si="169"/>
        <v/>
      </c>
      <c r="U3493" s="230"/>
      <c r="W3493" s="221" t="str">
        <f t="shared" si="170"/>
        <v/>
      </c>
      <c r="X3493" s="221" t="str">
        <f t="shared" si="171"/>
        <v/>
      </c>
      <c r="AA3493" s="216" t="str">
        <f>IF(ISNUMBER(J3493),IF(OR(F3493&lt;Soll_Ist_Vergleich!$C$4,F3493&gt;Soll_Ist_Vergleich!$C$5,I3493&lt;Soll_Ist_Vergleich!$C$4,I3493&gt;Soll_Ist_Vergleich!$C$5,O3493&lt;Soll_Ist_Vergleich!$C$4,O3493&gt;Soll_Ist_Vergleich!$C$5),"Datum überprüfen",""),"")</f>
        <v/>
      </c>
    </row>
    <row r="3494" spans="1:27" x14ac:dyDescent="0.2">
      <c r="A3494" s="243" t="str">
        <f>IF(ISBLANK(B3494),"",COUNTA(B$10:B3494))</f>
        <v/>
      </c>
      <c r="B3494" s="24"/>
      <c r="C3494" s="48"/>
      <c r="D3494" s="48"/>
      <c r="E3494" s="33"/>
      <c r="F3494" s="35"/>
      <c r="G3494" s="35"/>
      <c r="H3494" s="49"/>
      <c r="I3494" s="35"/>
      <c r="J3494" s="34"/>
      <c r="K3494" s="62"/>
      <c r="L3494" s="62"/>
      <c r="M3494" s="114"/>
      <c r="N3494" s="116"/>
      <c r="O3494" s="57"/>
      <c r="P3494" s="50"/>
      <c r="Q3494" s="34"/>
      <c r="R3494" s="48"/>
      <c r="T3494" s="231" t="str">
        <f t="shared" si="169"/>
        <v/>
      </c>
      <c r="U3494" s="230"/>
      <c r="W3494" s="221" t="str">
        <f t="shared" si="170"/>
        <v/>
      </c>
      <c r="X3494" s="221" t="str">
        <f t="shared" si="171"/>
        <v/>
      </c>
      <c r="AA3494" s="216" t="str">
        <f>IF(ISNUMBER(J3494),IF(OR(F3494&lt;Soll_Ist_Vergleich!$C$4,F3494&gt;Soll_Ist_Vergleich!$C$5,I3494&lt;Soll_Ist_Vergleich!$C$4,I3494&gt;Soll_Ist_Vergleich!$C$5,O3494&lt;Soll_Ist_Vergleich!$C$4,O3494&gt;Soll_Ist_Vergleich!$C$5),"Datum überprüfen",""),"")</f>
        <v/>
      </c>
    </row>
    <row r="3495" spans="1:27" x14ac:dyDescent="0.2">
      <c r="A3495" s="243" t="str">
        <f>IF(ISBLANK(B3495),"",COUNTA(B$10:B3495))</f>
        <v/>
      </c>
      <c r="B3495" s="24"/>
      <c r="C3495" s="48"/>
      <c r="D3495" s="48"/>
      <c r="E3495" s="33"/>
      <c r="F3495" s="35"/>
      <c r="G3495" s="35"/>
      <c r="H3495" s="49"/>
      <c r="I3495" s="35"/>
      <c r="J3495" s="34"/>
      <c r="K3495" s="62"/>
      <c r="L3495" s="62"/>
      <c r="M3495" s="114"/>
      <c r="N3495" s="116"/>
      <c r="O3495" s="57"/>
      <c r="P3495" s="50"/>
      <c r="Q3495" s="34"/>
      <c r="R3495" s="48"/>
      <c r="T3495" s="231" t="str">
        <f t="shared" si="169"/>
        <v/>
      </c>
      <c r="U3495" s="230"/>
      <c r="W3495" s="221" t="str">
        <f t="shared" si="170"/>
        <v/>
      </c>
      <c r="X3495" s="221" t="str">
        <f t="shared" si="171"/>
        <v/>
      </c>
      <c r="AA3495" s="216" t="str">
        <f>IF(ISNUMBER(J3495),IF(OR(F3495&lt;Soll_Ist_Vergleich!$C$4,F3495&gt;Soll_Ist_Vergleich!$C$5,I3495&lt;Soll_Ist_Vergleich!$C$4,I3495&gt;Soll_Ist_Vergleich!$C$5,O3495&lt;Soll_Ist_Vergleich!$C$4,O3495&gt;Soll_Ist_Vergleich!$C$5),"Datum überprüfen",""),"")</f>
        <v/>
      </c>
    </row>
    <row r="3496" spans="1:27" x14ac:dyDescent="0.2">
      <c r="A3496" s="243" t="str">
        <f>IF(ISBLANK(B3496),"",COUNTA(B$10:B3496))</f>
        <v/>
      </c>
      <c r="B3496" s="24"/>
      <c r="C3496" s="48"/>
      <c r="D3496" s="48"/>
      <c r="E3496" s="33"/>
      <c r="F3496" s="35"/>
      <c r="G3496" s="35"/>
      <c r="H3496" s="49"/>
      <c r="I3496" s="35"/>
      <c r="J3496" s="34"/>
      <c r="K3496" s="62"/>
      <c r="L3496" s="62"/>
      <c r="M3496" s="114"/>
      <c r="N3496" s="116"/>
      <c r="O3496" s="57"/>
      <c r="P3496" s="50"/>
      <c r="Q3496" s="34"/>
      <c r="R3496" s="48"/>
      <c r="T3496" s="231" t="str">
        <f t="shared" si="169"/>
        <v/>
      </c>
      <c r="U3496" s="230"/>
      <c r="W3496" s="221" t="str">
        <f t="shared" si="170"/>
        <v/>
      </c>
      <c r="X3496" s="221" t="str">
        <f t="shared" si="171"/>
        <v/>
      </c>
      <c r="AA3496" s="216" t="str">
        <f>IF(ISNUMBER(J3496),IF(OR(F3496&lt;Soll_Ist_Vergleich!$C$4,F3496&gt;Soll_Ist_Vergleich!$C$5,I3496&lt;Soll_Ist_Vergleich!$C$4,I3496&gt;Soll_Ist_Vergleich!$C$5,O3496&lt;Soll_Ist_Vergleich!$C$4,O3496&gt;Soll_Ist_Vergleich!$C$5),"Datum überprüfen",""),"")</f>
        <v/>
      </c>
    </row>
    <row r="3497" spans="1:27" x14ac:dyDescent="0.2">
      <c r="A3497" s="243" t="str">
        <f>IF(ISBLANK(B3497),"",COUNTA(B$10:B3497))</f>
        <v/>
      </c>
      <c r="B3497" s="24"/>
      <c r="C3497" s="48"/>
      <c r="D3497" s="48"/>
      <c r="E3497" s="33"/>
      <c r="F3497" s="35"/>
      <c r="G3497" s="35"/>
      <c r="H3497" s="49"/>
      <c r="I3497" s="35"/>
      <c r="J3497" s="34"/>
      <c r="K3497" s="62"/>
      <c r="L3497" s="62"/>
      <c r="M3497" s="114"/>
      <c r="N3497" s="116"/>
      <c r="O3497" s="57"/>
      <c r="P3497" s="50"/>
      <c r="Q3497" s="34"/>
      <c r="R3497" s="48"/>
      <c r="T3497" s="231" t="str">
        <f t="shared" si="169"/>
        <v/>
      </c>
      <c r="U3497" s="230"/>
      <c r="W3497" s="221" t="str">
        <f t="shared" si="170"/>
        <v/>
      </c>
      <c r="X3497" s="221" t="str">
        <f t="shared" si="171"/>
        <v/>
      </c>
      <c r="AA3497" s="216" t="str">
        <f>IF(ISNUMBER(J3497),IF(OR(F3497&lt;Soll_Ist_Vergleich!$C$4,F3497&gt;Soll_Ist_Vergleich!$C$5,I3497&lt;Soll_Ist_Vergleich!$C$4,I3497&gt;Soll_Ist_Vergleich!$C$5,O3497&lt;Soll_Ist_Vergleich!$C$4,O3497&gt;Soll_Ist_Vergleich!$C$5),"Datum überprüfen",""),"")</f>
        <v/>
      </c>
    </row>
    <row r="3498" spans="1:27" x14ac:dyDescent="0.2">
      <c r="A3498" s="243" t="str">
        <f>IF(ISBLANK(B3498),"",COUNTA(B$10:B3498))</f>
        <v/>
      </c>
      <c r="B3498" s="24"/>
      <c r="C3498" s="48"/>
      <c r="D3498" s="48"/>
      <c r="E3498" s="33"/>
      <c r="F3498" s="35"/>
      <c r="G3498" s="35"/>
      <c r="H3498" s="49"/>
      <c r="I3498" s="35"/>
      <c r="J3498" s="34"/>
      <c r="K3498" s="62"/>
      <c r="L3498" s="62"/>
      <c r="M3498" s="114"/>
      <c r="N3498" s="116"/>
      <c r="O3498" s="57"/>
      <c r="P3498" s="50"/>
      <c r="Q3498" s="34"/>
      <c r="R3498" s="48"/>
      <c r="T3498" s="231" t="str">
        <f t="shared" si="169"/>
        <v/>
      </c>
      <c r="U3498" s="230"/>
      <c r="W3498" s="221" t="str">
        <f t="shared" si="170"/>
        <v/>
      </c>
      <c r="X3498" s="221" t="str">
        <f t="shared" si="171"/>
        <v/>
      </c>
      <c r="AA3498" s="216" t="str">
        <f>IF(ISNUMBER(J3498),IF(OR(F3498&lt;Soll_Ist_Vergleich!$C$4,F3498&gt;Soll_Ist_Vergleich!$C$5,I3498&lt;Soll_Ist_Vergleich!$C$4,I3498&gt;Soll_Ist_Vergleich!$C$5,O3498&lt;Soll_Ist_Vergleich!$C$4,O3498&gt;Soll_Ist_Vergleich!$C$5),"Datum überprüfen",""),"")</f>
        <v/>
      </c>
    </row>
    <row r="3499" spans="1:27" x14ac:dyDescent="0.2">
      <c r="A3499" s="243" t="str">
        <f>IF(ISBLANK(B3499),"",COUNTA(B$10:B3499))</f>
        <v/>
      </c>
      <c r="B3499" s="24"/>
      <c r="C3499" s="48"/>
      <c r="D3499" s="48"/>
      <c r="E3499" s="33"/>
      <c r="F3499" s="35"/>
      <c r="G3499" s="35"/>
      <c r="H3499" s="49"/>
      <c r="I3499" s="35"/>
      <c r="J3499" s="34"/>
      <c r="K3499" s="62"/>
      <c r="L3499" s="62"/>
      <c r="M3499" s="114"/>
      <c r="N3499" s="116"/>
      <c r="O3499" s="57"/>
      <c r="P3499" s="50"/>
      <c r="Q3499" s="34"/>
      <c r="R3499" s="48"/>
      <c r="T3499" s="231" t="str">
        <f t="shared" si="169"/>
        <v/>
      </c>
      <c r="U3499" s="230"/>
      <c r="W3499" s="221" t="str">
        <f t="shared" si="170"/>
        <v/>
      </c>
      <c r="X3499" s="221" t="str">
        <f t="shared" si="171"/>
        <v/>
      </c>
      <c r="AA3499" s="216" t="str">
        <f>IF(ISNUMBER(J3499),IF(OR(F3499&lt;Soll_Ist_Vergleich!$C$4,F3499&gt;Soll_Ist_Vergleich!$C$5,I3499&lt;Soll_Ist_Vergleich!$C$4,I3499&gt;Soll_Ist_Vergleich!$C$5,O3499&lt;Soll_Ist_Vergleich!$C$4,O3499&gt;Soll_Ist_Vergleich!$C$5),"Datum überprüfen",""),"")</f>
        <v/>
      </c>
    </row>
    <row r="3500" spans="1:27" x14ac:dyDescent="0.2">
      <c r="A3500" s="243" t="str">
        <f>IF(ISBLANK(B3500),"",COUNTA(B$10:B3500))</f>
        <v/>
      </c>
      <c r="B3500" s="24"/>
      <c r="C3500" s="48"/>
      <c r="D3500" s="48"/>
      <c r="E3500" s="33"/>
      <c r="F3500" s="35"/>
      <c r="G3500" s="35"/>
      <c r="H3500" s="49"/>
      <c r="I3500" s="35"/>
      <c r="J3500" s="34"/>
      <c r="K3500" s="62"/>
      <c r="L3500" s="62"/>
      <c r="M3500" s="114"/>
      <c r="N3500" s="116"/>
      <c r="O3500" s="57"/>
      <c r="P3500" s="50"/>
      <c r="Q3500" s="34"/>
      <c r="R3500" s="48"/>
      <c r="T3500" s="231" t="str">
        <f t="shared" si="169"/>
        <v/>
      </c>
      <c r="U3500" s="230"/>
      <c r="W3500" s="221" t="str">
        <f t="shared" si="170"/>
        <v/>
      </c>
      <c r="X3500" s="221" t="str">
        <f t="shared" si="171"/>
        <v/>
      </c>
      <c r="AA3500" s="216" t="str">
        <f>IF(ISNUMBER(J3500),IF(OR(F3500&lt;Soll_Ist_Vergleich!$C$4,F3500&gt;Soll_Ist_Vergleich!$C$5,I3500&lt;Soll_Ist_Vergleich!$C$4,I3500&gt;Soll_Ist_Vergleich!$C$5,O3500&lt;Soll_Ist_Vergleich!$C$4,O3500&gt;Soll_Ist_Vergleich!$C$5),"Datum überprüfen",""),"")</f>
        <v/>
      </c>
    </row>
    <row r="3501" spans="1:27" x14ac:dyDescent="0.2">
      <c r="A3501" s="243" t="str">
        <f>IF(ISBLANK(B3501),"",COUNTA(B$10:B3501))</f>
        <v/>
      </c>
      <c r="B3501" s="24"/>
      <c r="C3501" s="48"/>
      <c r="D3501" s="48"/>
      <c r="E3501" s="33"/>
      <c r="F3501" s="35"/>
      <c r="G3501" s="35"/>
      <c r="H3501" s="49"/>
      <c r="I3501" s="35"/>
      <c r="J3501" s="34"/>
      <c r="K3501" s="62"/>
      <c r="L3501" s="62"/>
      <c r="M3501" s="114"/>
      <c r="N3501" s="116"/>
      <c r="O3501" s="57"/>
      <c r="P3501" s="50"/>
      <c r="Q3501" s="34"/>
      <c r="R3501" s="48"/>
      <c r="T3501" s="231" t="str">
        <f t="shared" si="169"/>
        <v/>
      </c>
      <c r="U3501" s="230"/>
      <c r="W3501" s="221" t="str">
        <f t="shared" si="170"/>
        <v/>
      </c>
      <c r="X3501" s="221" t="str">
        <f t="shared" si="171"/>
        <v/>
      </c>
      <c r="AA3501" s="216" t="str">
        <f>IF(ISNUMBER(J3501),IF(OR(F3501&lt;Soll_Ist_Vergleich!$C$4,F3501&gt;Soll_Ist_Vergleich!$C$5,I3501&lt;Soll_Ist_Vergleich!$C$4,I3501&gt;Soll_Ist_Vergleich!$C$5,O3501&lt;Soll_Ist_Vergleich!$C$4,O3501&gt;Soll_Ist_Vergleich!$C$5),"Datum überprüfen",""),"")</f>
        <v/>
      </c>
    </row>
    <row r="3502" spans="1:27" x14ac:dyDescent="0.2">
      <c r="A3502" s="243" t="str">
        <f>IF(ISBLANK(B3502),"",COUNTA(B$10:B3502))</f>
        <v/>
      </c>
      <c r="B3502" s="24"/>
      <c r="C3502" s="48"/>
      <c r="D3502" s="48"/>
      <c r="E3502" s="33"/>
      <c r="F3502" s="35"/>
      <c r="G3502" s="35"/>
      <c r="H3502" s="49"/>
      <c r="I3502" s="35"/>
      <c r="J3502" s="34"/>
      <c r="K3502" s="62"/>
      <c r="L3502" s="62"/>
      <c r="M3502" s="114"/>
      <c r="N3502" s="116"/>
      <c r="O3502" s="57"/>
      <c r="P3502" s="50"/>
      <c r="Q3502" s="34"/>
      <c r="R3502" s="48"/>
      <c r="T3502" s="231" t="str">
        <f t="shared" si="169"/>
        <v/>
      </c>
      <c r="U3502" s="230"/>
      <c r="W3502" s="221" t="str">
        <f t="shared" si="170"/>
        <v/>
      </c>
      <c r="X3502" s="221" t="str">
        <f t="shared" si="171"/>
        <v/>
      </c>
      <c r="AA3502" s="216" t="str">
        <f>IF(ISNUMBER(J3502),IF(OR(F3502&lt;Soll_Ist_Vergleich!$C$4,F3502&gt;Soll_Ist_Vergleich!$C$5,I3502&lt;Soll_Ist_Vergleich!$C$4,I3502&gt;Soll_Ist_Vergleich!$C$5,O3502&lt;Soll_Ist_Vergleich!$C$4,O3502&gt;Soll_Ist_Vergleich!$C$5),"Datum überprüfen",""),"")</f>
        <v/>
      </c>
    </row>
    <row r="3503" spans="1:27" x14ac:dyDescent="0.2">
      <c r="A3503" s="243" t="str">
        <f>IF(ISBLANK(B3503),"",COUNTA(B$10:B3503))</f>
        <v/>
      </c>
      <c r="B3503" s="24"/>
      <c r="C3503" s="48"/>
      <c r="D3503" s="48"/>
      <c r="E3503" s="33"/>
      <c r="F3503" s="35"/>
      <c r="G3503" s="35"/>
      <c r="H3503" s="49"/>
      <c r="I3503" s="35"/>
      <c r="J3503" s="34"/>
      <c r="K3503" s="62"/>
      <c r="L3503" s="62"/>
      <c r="M3503" s="114"/>
      <c r="N3503" s="116"/>
      <c r="O3503" s="57"/>
      <c r="P3503" s="50"/>
      <c r="Q3503" s="34"/>
      <c r="R3503" s="48"/>
      <c r="T3503" s="231" t="str">
        <f t="shared" si="169"/>
        <v/>
      </c>
      <c r="U3503" s="230"/>
      <c r="W3503" s="221" t="str">
        <f t="shared" si="170"/>
        <v/>
      </c>
      <c r="X3503" s="221" t="str">
        <f t="shared" si="171"/>
        <v/>
      </c>
      <c r="AA3503" s="216" t="str">
        <f>IF(ISNUMBER(J3503),IF(OR(F3503&lt;Soll_Ist_Vergleich!$C$4,F3503&gt;Soll_Ist_Vergleich!$C$5,I3503&lt;Soll_Ist_Vergleich!$C$4,I3503&gt;Soll_Ist_Vergleich!$C$5,O3503&lt;Soll_Ist_Vergleich!$C$4,O3503&gt;Soll_Ist_Vergleich!$C$5),"Datum überprüfen",""),"")</f>
        <v/>
      </c>
    </row>
    <row r="3504" spans="1:27" x14ac:dyDescent="0.2">
      <c r="A3504" s="243" t="str">
        <f>IF(ISBLANK(B3504),"",COUNTA(B$10:B3504))</f>
        <v/>
      </c>
      <c r="B3504" s="24"/>
      <c r="C3504" s="48"/>
      <c r="D3504" s="48"/>
      <c r="E3504" s="33"/>
      <c r="F3504" s="35"/>
      <c r="G3504" s="35"/>
      <c r="H3504" s="49"/>
      <c r="I3504" s="35"/>
      <c r="J3504" s="34"/>
      <c r="K3504" s="62"/>
      <c r="L3504" s="62"/>
      <c r="M3504" s="114"/>
      <c r="N3504" s="116"/>
      <c r="O3504" s="57"/>
      <c r="P3504" s="50"/>
      <c r="Q3504" s="34"/>
      <c r="R3504" s="48"/>
      <c r="T3504" s="231" t="str">
        <f t="shared" si="169"/>
        <v/>
      </c>
      <c r="U3504" s="230"/>
      <c r="W3504" s="221" t="str">
        <f t="shared" si="170"/>
        <v/>
      </c>
      <c r="X3504" s="221" t="str">
        <f t="shared" si="171"/>
        <v/>
      </c>
      <c r="AA3504" s="216" t="str">
        <f>IF(ISNUMBER(J3504),IF(OR(F3504&lt;Soll_Ist_Vergleich!$C$4,F3504&gt;Soll_Ist_Vergleich!$C$5,I3504&lt;Soll_Ist_Vergleich!$C$4,I3504&gt;Soll_Ist_Vergleich!$C$5,O3504&lt;Soll_Ist_Vergleich!$C$4,O3504&gt;Soll_Ist_Vergleich!$C$5),"Datum überprüfen",""),"")</f>
        <v/>
      </c>
    </row>
    <row r="3505" spans="1:27" x14ac:dyDescent="0.2">
      <c r="A3505" s="243" t="str">
        <f>IF(ISBLANK(B3505),"",COUNTA(B$10:B3505))</f>
        <v/>
      </c>
      <c r="B3505" s="24"/>
      <c r="C3505" s="48"/>
      <c r="D3505" s="48"/>
      <c r="E3505" s="33"/>
      <c r="F3505" s="35"/>
      <c r="G3505" s="35"/>
      <c r="H3505" s="49"/>
      <c r="I3505" s="35"/>
      <c r="J3505" s="34"/>
      <c r="K3505" s="62"/>
      <c r="L3505" s="62"/>
      <c r="M3505" s="114"/>
      <c r="N3505" s="116"/>
      <c r="O3505" s="57"/>
      <c r="P3505" s="50"/>
      <c r="Q3505" s="34"/>
      <c r="R3505" s="48"/>
      <c r="T3505" s="231" t="str">
        <f t="shared" si="169"/>
        <v/>
      </c>
      <c r="U3505" s="230"/>
      <c r="W3505" s="221" t="str">
        <f t="shared" si="170"/>
        <v/>
      </c>
      <c r="X3505" s="221" t="str">
        <f t="shared" si="171"/>
        <v/>
      </c>
      <c r="AA3505" s="216" t="str">
        <f>IF(ISNUMBER(J3505),IF(OR(F3505&lt;Soll_Ist_Vergleich!$C$4,F3505&gt;Soll_Ist_Vergleich!$C$5,I3505&lt;Soll_Ist_Vergleich!$C$4,I3505&gt;Soll_Ist_Vergleich!$C$5,O3505&lt;Soll_Ist_Vergleich!$C$4,O3505&gt;Soll_Ist_Vergleich!$C$5),"Datum überprüfen",""),"")</f>
        <v/>
      </c>
    </row>
    <row r="3506" spans="1:27" x14ac:dyDescent="0.2">
      <c r="A3506" s="243" t="str">
        <f>IF(ISBLANK(B3506),"",COUNTA(B$10:B3506))</f>
        <v/>
      </c>
      <c r="B3506" s="24"/>
      <c r="C3506" s="48"/>
      <c r="D3506" s="48"/>
      <c r="E3506" s="33"/>
      <c r="F3506" s="35"/>
      <c r="G3506" s="35"/>
      <c r="H3506" s="49"/>
      <c r="I3506" s="35"/>
      <c r="J3506" s="34"/>
      <c r="K3506" s="62"/>
      <c r="L3506" s="62"/>
      <c r="M3506" s="114"/>
      <c r="N3506" s="116"/>
      <c r="O3506" s="57"/>
      <c r="P3506" s="50"/>
      <c r="Q3506" s="34"/>
      <c r="R3506" s="48"/>
      <c r="T3506" s="231" t="str">
        <f t="shared" si="169"/>
        <v/>
      </c>
      <c r="U3506" s="230"/>
      <c r="W3506" s="221" t="str">
        <f t="shared" si="170"/>
        <v/>
      </c>
      <c r="X3506" s="221" t="str">
        <f t="shared" si="171"/>
        <v/>
      </c>
      <c r="AA3506" s="216" t="str">
        <f>IF(ISNUMBER(J3506),IF(OR(F3506&lt;Soll_Ist_Vergleich!$C$4,F3506&gt;Soll_Ist_Vergleich!$C$5,I3506&lt;Soll_Ist_Vergleich!$C$4,I3506&gt;Soll_Ist_Vergleich!$C$5,O3506&lt;Soll_Ist_Vergleich!$C$4,O3506&gt;Soll_Ist_Vergleich!$C$5),"Datum überprüfen",""),"")</f>
        <v/>
      </c>
    </row>
    <row r="3507" spans="1:27" x14ac:dyDescent="0.2">
      <c r="A3507" s="243" t="str">
        <f>IF(ISBLANK(B3507),"",COUNTA(B$10:B3507))</f>
        <v/>
      </c>
      <c r="B3507" s="24"/>
      <c r="C3507" s="48"/>
      <c r="D3507" s="48"/>
      <c r="E3507" s="33"/>
      <c r="F3507" s="35"/>
      <c r="G3507" s="35"/>
      <c r="H3507" s="49"/>
      <c r="I3507" s="35"/>
      <c r="J3507" s="34"/>
      <c r="K3507" s="62"/>
      <c r="L3507" s="62"/>
      <c r="M3507" s="114"/>
      <c r="N3507" s="116"/>
      <c r="O3507" s="57"/>
      <c r="P3507" s="50"/>
      <c r="Q3507" s="34"/>
      <c r="R3507" s="48"/>
      <c r="T3507" s="231" t="str">
        <f t="shared" si="169"/>
        <v/>
      </c>
      <c r="U3507" s="230"/>
      <c r="W3507" s="221" t="str">
        <f t="shared" si="170"/>
        <v/>
      </c>
      <c r="X3507" s="221" t="str">
        <f t="shared" si="171"/>
        <v/>
      </c>
      <c r="AA3507" s="216" t="str">
        <f>IF(ISNUMBER(J3507),IF(OR(F3507&lt;Soll_Ist_Vergleich!$C$4,F3507&gt;Soll_Ist_Vergleich!$C$5,I3507&lt;Soll_Ist_Vergleich!$C$4,I3507&gt;Soll_Ist_Vergleich!$C$5,O3507&lt;Soll_Ist_Vergleich!$C$4,O3507&gt;Soll_Ist_Vergleich!$C$5),"Datum überprüfen",""),"")</f>
        <v/>
      </c>
    </row>
    <row r="3508" spans="1:27" x14ac:dyDescent="0.2">
      <c r="A3508" s="243" t="str">
        <f>IF(ISBLANK(B3508),"",COUNTA(B$10:B3508))</f>
        <v/>
      </c>
      <c r="B3508" s="24"/>
      <c r="C3508" s="48"/>
      <c r="D3508" s="48"/>
      <c r="E3508" s="33"/>
      <c r="F3508" s="35"/>
      <c r="G3508" s="35"/>
      <c r="H3508" s="49"/>
      <c r="I3508" s="35"/>
      <c r="J3508" s="34"/>
      <c r="K3508" s="62"/>
      <c r="L3508" s="62"/>
      <c r="M3508" s="114"/>
      <c r="N3508" s="116"/>
      <c r="O3508" s="57"/>
      <c r="P3508" s="50"/>
      <c r="Q3508" s="34"/>
      <c r="R3508" s="48"/>
      <c r="T3508" s="231" t="str">
        <f t="shared" si="169"/>
        <v/>
      </c>
      <c r="U3508" s="230"/>
      <c r="W3508" s="221" t="str">
        <f t="shared" si="170"/>
        <v/>
      </c>
      <c r="X3508" s="221" t="str">
        <f t="shared" si="171"/>
        <v/>
      </c>
      <c r="AA3508" s="216" t="str">
        <f>IF(ISNUMBER(J3508),IF(OR(F3508&lt;Soll_Ist_Vergleich!$C$4,F3508&gt;Soll_Ist_Vergleich!$C$5,I3508&lt;Soll_Ist_Vergleich!$C$4,I3508&gt;Soll_Ist_Vergleich!$C$5,O3508&lt;Soll_Ist_Vergleich!$C$4,O3508&gt;Soll_Ist_Vergleich!$C$5),"Datum überprüfen",""),"")</f>
        <v/>
      </c>
    </row>
    <row r="3509" spans="1:27" x14ac:dyDescent="0.2">
      <c r="A3509" s="243" t="str">
        <f>IF(ISBLANK(B3509),"",COUNTA(B$10:B3509))</f>
        <v/>
      </c>
      <c r="B3509" s="24"/>
      <c r="C3509" s="48"/>
      <c r="D3509" s="48"/>
      <c r="E3509" s="33"/>
      <c r="F3509" s="35"/>
      <c r="G3509" s="35"/>
      <c r="H3509" s="49"/>
      <c r="I3509" s="35"/>
      <c r="J3509" s="34"/>
      <c r="K3509" s="62"/>
      <c r="L3509" s="62"/>
      <c r="M3509" s="114"/>
      <c r="N3509" s="116"/>
      <c r="O3509" s="57"/>
      <c r="P3509" s="50"/>
      <c r="Q3509" s="34"/>
      <c r="R3509" s="48"/>
      <c r="T3509" s="231" t="str">
        <f t="shared" si="169"/>
        <v/>
      </c>
      <c r="U3509" s="230"/>
      <c r="W3509" s="221" t="str">
        <f t="shared" si="170"/>
        <v/>
      </c>
      <c r="X3509" s="221" t="str">
        <f t="shared" si="171"/>
        <v/>
      </c>
      <c r="AA3509" s="216" t="str">
        <f>IF(ISNUMBER(J3509),IF(OR(F3509&lt;Soll_Ist_Vergleich!$C$4,F3509&gt;Soll_Ist_Vergleich!$C$5,I3509&lt;Soll_Ist_Vergleich!$C$4,I3509&gt;Soll_Ist_Vergleich!$C$5,O3509&lt;Soll_Ist_Vergleich!$C$4,O3509&gt;Soll_Ist_Vergleich!$C$5),"Datum überprüfen",""),"")</f>
        <v/>
      </c>
    </row>
    <row r="3510" spans="1:27" x14ac:dyDescent="0.2">
      <c r="A3510" s="243" t="str">
        <f>IF(ISBLANK(B3510),"",COUNTA(B$10:B3510))</f>
        <v/>
      </c>
      <c r="B3510" s="24"/>
      <c r="C3510" s="48"/>
      <c r="D3510" s="48"/>
      <c r="E3510" s="33"/>
      <c r="F3510" s="35"/>
      <c r="G3510" s="35"/>
      <c r="H3510" s="49"/>
      <c r="I3510" s="35"/>
      <c r="J3510" s="34"/>
      <c r="K3510" s="62"/>
      <c r="L3510" s="62"/>
      <c r="M3510" s="114"/>
      <c r="N3510" s="116"/>
      <c r="O3510" s="57"/>
      <c r="P3510" s="50"/>
      <c r="Q3510" s="34"/>
      <c r="R3510" s="48"/>
      <c r="T3510" s="231" t="str">
        <f t="shared" si="169"/>
        <v/>
      </c>
      <c r="U3510" s="230"/>
      <c r="W3510" s="221" t="str">
        <f t="shared" si="170"/>
        <v/>
      </c>
      <c r="X3510" s="221" t="str">
        <f t="shared" si="171"/>
        <v/>
      </c>
      <c r="AA3510" s="216" t="str">
        <f>IF(ISNUMBER(J3510),IF(OR(F3510&lt;Soll_Ist_Vergleich!$C$4,F3510&gt;Soll_Ist_Vergleich!$C$5,I3510&lt;Soll_Ist_Vergleich!$C$4,I3510&gt;Soll_Ist_Vergleich!$C$5,O3510&lt;Soll_Ist_Vergleich!$C$4,O3510&gt;Soll_Ist_Vergleich!$C$5),"Datum überprüfen",""),"")</f>
        <v/>
      </c>
    </row>
    <row r="3511" spans="1:27" x14ac:dyDescent="0.2">
      <c r="A3511" s="243" t="str">
        <f>IF(ISBLANK(B3511),"",COUNTA(B$10:B3511))</f>
        <v/>
      </c>
      <c r="B3511" s="24"/>
      <c r="C3511" s="48"/>
      <c r="D3511" s="48"/>
      <c r="E3511" s="33"/>
      <c r="F3511" s="35"/>
      <c r="G3511" s="35"/>
      <c r="H3511" s="49"/>
      <c r="I3511" s="35"/>
      <c r="J3511" s="34"/>
      <c r="K3511" s="62"/>
      <c r="L3511" s="62"/>
      <c r="M3511" s="114"/>
      <c r="N3511" s="116"/>
      <c r="O3511" s="57"/>
      <c r="P3511" s="50"/>
      <c r="Q3511" s="34"/>
      <c r="R3511" s="48"/>
      <c r="T3511" s="231" t="str">
        <f t="shared" si="169"/>
        <v/>
      </c>
      <c r="U3511" s="230"/>
      <c r="W3511" s="221" t="str">
        <f t="shared" si="170"/>
        <v/>
      </c>
      <c r="X3511" s="221" t="str">
        <f t="shared" si="171"/>
        <v/>
      </c>
      <c r="AA3511" s="216" t="str">
        <f>IF(ISNUMBER(J3511),IF(OR(F3511&lt;Soll_Ist_Vergleich!$C$4,F3511&gt;Soll_Ist_Vergleich!$C$5,I3511&lt;Soll_Ist_Vergleich!$C$4,I3511&gt;Soll_Ist_Vergleich!$C$5,O3511&lt;Soll_Ist_Vergleich!$C$4,O3511&gt;Soll_Ist_Vergleich!$C$5),"Datum überprüfen",""),"")</f>
        <v/>
      </c>
    </row>
    <row r="3512" spans="1:27" x14ac:dyDescent="0.2">
      <c r="A3512" s="243" t="str">
        <f>IF(ISBLANK(B3512),"",COUNTA(B$10:B3512))</f>
        <v/>
      </c>
      <c r="B3512" s="24"/>
      <c r="C3512" s="48"/>
      <c r="D3512" s="48"/>
      <c r="E3512" s="33"/>
      <c r="F3512" s="35"/>
      <c r="G3512" s="35"/>
      <c r="H3512" s="49"/>
      <c r="I3512" s="35"/>
      <c r="J3512" s="34"/>
      <c r="K3512" s="62"/>
      <c r="L3512" s="62"/>
      <c r="M3512" s="114"/>
      <c r="N3512" s="116"/>
      <c r="O3512" s="57"/>
      <c r="P3512" s="50"/>
      <c r="Q3512" s="34"/>
      <c r="R3512" s="48"/>
      <c r="T3512" s="231" t="str">
        <f t="shared" si="169"/>
        <v/>
      </c>
      <c r="U3512" s="230"/>
      <c r="W3512" s="221" t="str">
        <f t="shared" si="170"/>
        <v/>
      </c>
      <c r="X3512" s="221" t="str">
        <f t="shared" si="171"/>
        <v/>
      </c>
      <c r="AA3512" s="216" t="str">
        <f>IF(ISNUMBER(J3512),IF(OR(F3512&lt;Soll_Ist_Vergleich!$C$4,F3512&gt;Soll_Ist_Vergleich!$C$5,I3512&lt;Soll_Ist_Vergleich!$C$4,I3512&gt;Soll_Ist_Vergleich!$C$5,O3512&lt;Soll_Ist_Vergleich!$C$4,O3512&gt;Soll_Ist_Vergleich!$C$5),"Datum überprüfen",""),"")</f>
        <v/>
      </c>
    </row>
    <row r="3513" spans="1:27" x14ac:dyDescent="0.2">
      <c r="A3513" s="243" t="str">
        <f>IF(ISBLANK(B3513),"",COUNTA(B$10:B3513))</f>
        <v/>
      </c>
      <c r="B3513" s="24"/>
      <c r="C3513" s="48"/>
      <c r="D3513" s="48"/>
      <c r="E3513" s="33"/>
      <c r="F3513" s="35"/>
      <c r="G3513" s="35"/>
      <c r="H3513" s="49"/>
      <c r="I3513" s="35"/>
      <c r="J3513" s="34"/>
      <c r="K3513" s="62"/>
      <c r="L3513" s="62"/>
      <c r="M3513" s="114"/>
      <c r="N3513" s="116"/>
      <c r="O3513" s="57"/>
      <c r="P3513" s="50"/>
      <c r="Q3513" s="34"/>
      <c r="R3513" s="48"/>
      <c r="T3513" s="231" t="str">
        <f t="shared" si="169"/>
        <v/>
      </c>
      <c r="U3513" s="230"/>
      <c r="W3513" s="221" t="str">
        <f t="shared" si="170"/>
        <v/>
      </c>
      <c r="X3513" s="221" t="str">
        <f t="shared" si="171"/>
        <v/>
      </c>
      <c r="AA3513" s="216" t="str">
        <f>IF(ISNUMBER(J3513),IF(OR(F3513&lt;Soll_Ist_Vergleich!$C$4,F3513&gt;Soll_Ist_Vergleich!$C$5,I3513&lt;Soll_Ist_Vergleich!$C$4,I3513&gt;Soll_Ist_Vergleich!$C$5,O3513&lt;Soll_Ist_Vergleich!$C$4,O3513&gt;Soll_Ist_Vergleich!$C$5),"Datum überprüfen",""),"")</f>
        <v/>
      </c>
    </row>
    <row r="3514" spans="1:27" x14ac:dyDescent="0.2">
      <c r="A3514" s="243" t="str">
        <f>IF(ISBLANK(B3514),"",COUNTA(B$10:B3514))</f>
        <v/>
      </c>
      <c r="B3514" s="24"/>
      <c r="C3514" s="48"/>
      <c r="D3514" s="48"/>
      <c r="E3514" s="33"/>
      <c r="F3514" s="35"/>
      <c r="G3514" s="35"/>
      <c r="H3514" s="49"/>
      <c r="I3514" s="35"/>
      <c r="J3514" s="34"/>
      <c r="K3514" s="62"/>
      <c r="L3514" s="62"/>
      <c r="M3514" s="114"/>
      <c r="N3514" s="116"/>
      <c r="O3514" s="57"/>
      <c r="P3514" s="50"/>
      <c r="Q3514" s="34"/>
      <c r="R3514" s="48"/>
      <c r="T3514" s="231" t="str">
        <f t="shared" ref="T3514:T3577" si="172">IF(ISNUMBER(Q3514),Q3514-S3514,"")</f>
        <v/>
      </c>
      <c r="U3514" s="230"/>
      <c r="W3514" s="221" t="str">
        <f t="shared" ref="W3514:W3577" si="173">IF(ISNUMBER(J3514),ROUND(J3514/(1+L3514/100)*(1-K3514/100),2),"")</f>
        <v/>
      </c>
      <c r="X3514" s="221" t="str">
        <f t="shared" ref="X3514:X3577" si="174">IF(ISNUMBER(J3514),ROUND(J3514/(1+L3514/100),2),"")</f>
        <v/>
      </c>
      <c r="AA3514" s="216" t="str">
        <f>IF(ISNUMBER(J3514),IF(OR(F3514&lt;Soll_Ist_Vergleich!$C$4,F3514&gt;Soll_Ist_Vergleich!$C$5,I3514&lt;Soll_Ist_Vergleich!$C$4,I3514&gt;Soll_Ist_Vergleich!$C$5,O3514&lt;Soll_Ist_Vergleich!$C$4,O3514&gt;Soll_Ist_Vergleich!$C$5),"Datum überprüfen",""),"")</f>
        <v/>
      </c>
    </row>
    <row r="3515" spans="1:27" x14ac:dyDescent="0.2">
      <c r="A3515" s="243" t="str">
        <f>IF(ISBLANK(B3515),"",COUNTA(B$10:B3515))</f>
        <v/>
      </c>
      <c r="B3515" s="24"/>
      <c r="C3515" s="48"/>
      <c r="D3515" s="48"/>
      <c r="E3515" s="33"/>
      <c r="F3515" s="35"/>
      <c r="G3515" s="35"/>
      <c r="H3515" s="49"/>
      <c r="I3515" s="35"/>
      <c r="J3515" s="34"/>
      <c r="K3515" s="62"/>
      <c r="L3515" s="62"/>
      <c r="M3515" s="114"/>
      <c r="N3515" s="116"/>
      <c r="O3515" s="57"/>
      <c r="P3515" s="50"/>
      <c r="Q3515" s="34"/>
      <c r="R3515" s="48"/>
      <c r="T3515" s="231" t="str">
        <f t="shared" si="172"/>
        <v/>
      </c>
      <c r="U3515" s="230"/>
      <c r="W3515" s="221" t="str">
        <f t="shared" si="173"/>
        <v/>
      </c>
      <c r="X3515" s="221" t="str">
        <f t="shared" si="174"/>
        <v/>
      </c>
      <c r="AA3515" s="216" t="str">
        <f>IF(ISNUMBER(J3515),IF(OR(F3515&lt;Soll_Ist_Vergleich!$C$4,F3515&gt;Soll_Ist_Vergleich!$C$5,I3515&lt;Soll_Ist_Vergleich!$C$4,I3515&gt;Soll_Ist_Vergleich!$C$5,O3515&lt;Soll_Ist_Vergleich!$C$4,O3515&gt;Soll_Ist_Vergleich!$C$5),"Datum überprüfen",""),"")</f>
        <v/>
      </c>
    </row>
    <row r="3516" spans="1:27" x14ac:dyDescent="0.2">
      <c r="A3516" s="243" t="str">
        <f>IF(ISBLANK(B3516),"",COUNTA(B$10:B3516))</f>
        <v/>
      </c>
      <c r="B3516" s="24"/>
      <c r="C3516" s="48"/>
      <c r="D3516" s="48"/>
      <c r="E3516" s="33"/>
      <c r="F3516" s="35"/>
      <c r="G3516" s="35"/>
      <c r="H3516" s="49"/>
      <c r="I3516" s="35"/>
      <c r="J3516" s="34"/>
      <c r="K3516" s="62"/>
      <c r="L3516" s="62"/>
      <c r="M3516" s="114"/>
      <c r="N3516" s="116"/>
      <c r="O3516" s="57"/>
      <c r="P3516" s="50"/>
      <c r="Q3516" s="34"/>
      <c r="R3516" s="48"/>
      <c r="T3516" s="231" t="str">
        <f t="shared" si="172"/>
        <v/>
      </c>
      <c r="U3516" s="230"/>
      <c r="W3516" s="221" t="str">
        <f t="shared" si="173"/>
        <v/>
      </c>
      <c r="X3516" s="221" t="str">
        <f t="shared" si="174"/>
        <v/>
      </c>
      <c r="AA3516" s="216" t="str">
        <f>IF(ISNUMBER(J3516),IF(OR(F3516&lt;Soll_Ist_Vergleich!$C$4,F3516&gt;Soll_Ist_Vergleich!$C$5,I3516&lt;Soll_Ist_Vergleich!$C$4,I3516&gt;Soll_Ist_Vergleich!$C$5,O3516&lt;Soll_Ist_Vergleich!$C$4,O3516&gt;Soll_Ist_Vergleich!$C$5),"Datum überprüfen",""),"")</f>
        <v/>
      </c>
    </row>
    <row r="3517" spans="1:27" x14ac:dyDescent="0.2">
      <c r="A3517" s="243" t="str">
        <f>IF(ISBLANK(B3517),"",COUNTA(B$10:B3517))</f>
        <v/>
      </c>
      <c r="B3517" s="24"/>
      <c r="C3517" s="48"/>
      <c r="D3517" s="48"/>
      <c r="E3517" s="33"/>
      <c r="F3517" s="35"/>
      <c r="G3517" s="35"/>
      <c r="H3517" s="49"/>
      <c r="I3517" s="35"/>
      <c r="J3517" s="34"/>
      <c r="K3517" s="62"/>
      <c r="L3517" s="62"/>
      <c r="M3517" s="114"/>
      <c r="N3517" s="116"/>
      <c r="O3517" s="57"/>
      <c r="P3517" s="50"/>
      <c r="Q3517" s="34"/>
      <c r="R3517" s="48"/>
      <c r="T3517" s="231" t="str">
        <f t="shared" si="172"/>
        <v/>
      </c>
      <c r="U3517" s="230"/>
      <c r="W3517" s="221" t="str">
        <f t="shared" si="173"/>
        <v/>
      </c>
      <c r="X3517" s="221" t="str">
        <f t="shared" si="174"/>
        <v/>
      </c>
      <c r="AA3517" s="216" t="str">
        <f>IF(ISNUMBER(J3517),IF(OR(F3517&lt;Soll_Ist_Vergleich!$C$4,F3517&gt;Soll_Ist_Vergleich!$C$5,I3517&lt;Soll_Ist_Vergleich!$C$4,I3517&gt;Soll_Ist_Vergleich!$C$5,O3517&lt;Soll_Ist_Vergleich!$C$4,O3517&gt;Soll_Ist_Vergleich!$C$5),"Datum überprüfen",""),"")</f>
        <v/>
      </c>
    </row>
    <row r="3518" spans="1:27" x14ac:dyDescent="0.2">
      <c r="A3518" s="243" t="str">
        <f>IF(ISBLANK(B3518),"",COUNTA(B$10:B3518))</f>
        <v/>
      </c>
      <c r="B3518" s="24"/>
      <c r="C3518" s="48"/>
      <c r="D3518" s="48"/>
      <c r="E3518" s="33"/>
      <c r="F3518" s="35"/>
      <c r="G3518" s="35"/>
      <c r="H3518" s="49"/>
      <c r="I3518" s="35"/>
      <c r="J3518" s="34"/>
      <c r="K3518" s="62"/>
      <c r="L3518" s="62"/>
      <c r="M3518" s="114"/>
      <c r="N3518" s="116"/>
      <c r="O3518" s="57"/>
      <c r="P3518" s="50"/>
      <c r="Q3518" s="34"/>
      <c r="R3518" s="48"/>
      <c r="T3518" s="231" t="str">
        <f t="shared" si="172"/>
        <v/>
      </c>
      <c r="U3518" s="230"/>
      <c r="W3518" s="221" t="str">
        <f t="shared" si="173"/>
        <v/>
      </c>
      <c r="X3518" s="221" t="str">
        <f t="shared" si="174"/>
        <v/>
      </c>
      <c r="AA3518" s="216" t="str">
        <f>IF(ISNUMBER(J3518),IF(OR(F3518&lt;Soll_Ist_Vergleich!$C$4,F3518&gt;Soll_Ist_Vergleich!$C$5,I3518&lt;Soll_Ist_Vergleich!$C$4,I3518&gt;Soll_Ist_Vergleich!$C$5,O3518&lt;Soll_Ist_Vergleich!$C$4,O3518&gt;Soll_Ist_Vergleich!$C$5),"Datum überprüfen",""),"")</f>
        <v/>
      </c>
    </row>
    <row r="3519" spans="1:27" x14ac:dyDescent="0.2">
      <c r="A3519" s="243" t="str">
        <f>IF(ISBLANK(B3519),"",COUNTA(B$10:B3519))</f>
        <v/>
      </c>
      <c r="B3519" s="24"/>
      <c r="C3519" s="48"/>
      <c r="D3519" s="48"/>
      <c r="E3519" s="33"/>
      <c r="F3519" s="35"/>
      <c r="G3519" s="35"/>
      <c r="H3519" s="49"/>
      <c r="I3519" s="35"/>
      <c r="J3519" s="34"/>
      <c r="K3519" s="62"/>
      <c r="L3519" s="62"/>
      <c r="M3519" s="114"/>
      <c r="N3519" s="116"/>
      <c r="O3519" s="57"/>
      <c r="P3519" s="50"/>
      <c r="Q3519" s="34"/>
      <c r="R3519" s="48"/>
      <c r="T3519" s="231" t="str">
        <f t="shared" si="172"/>
        <v/>
      </c>
      <c r="U3519" s="230"/>
      <c r="W3519" s="221" t="str">
        <f t="shared" si="173"/>
        <v/>
      </c>
      <c r="X3519" s="221" t="str">
        <f t="shared" si="174"/>
        <v/>
      </c>
      <c r="AA3519" s="216" t="str">
        <f>IF(ISNUMBER(J3519),IF(OR(F3519&lt;Soll_Ist_Vergleich!$C$4,F3519&gt;Soll_Ist_Vergleich!$C$5,I3519&lt;Soll_Ist_Vergleich!$C$4,I3519&gt;Soll_Ist_Vergleich!$C$5,O3519&lt;Soll_Ist_Vergleich!$C$4,O3519&gt;Soll_Ist_Vergleich!$C$5),"Datum überprüfen",""),"")</f>
        <v/>
      </c>
    </row>
    <row r="3520" spans="1:27" x14ac:dyDescent="0.2">
      <c r="A3520" s="243" t="str">
        <f>IF(ISBLANK(B3520),"",COUNTA(B$10:B3520))</f>
        <v/>
      </c>
      <c r="B3520" s="24"/>
      <c r="C3520" s="48"/>
      <c r="D3520" s="48"/>
      <c r="E3520" s="33"/>
      <c r="F3520" s="35"/>
      <c r="G3520" s="35"/>
      <c r="H3520" s="49"/>
      <c r="I3520" s="35"/>
      <c r="J3520" s="34"/>
      <c r="K3520" s="62"/>
      <c r="L3520" s="62"/>
      <c r="M3520" s="114"/>
      <c r="N3520" s="116"/>
      <c r="O3520" s="57"/>
      <c r="P3520" s="50"/>
      <c r="Q3520" s="34"/>
      <c r="R3520" s="48"/>
      <c r="T3520" s="231" t="str">
        <f t="shared" si="172"/>
        <v/>
      </c>
      <c r="U3520" s="230"/>
      <c r="W3520" s="221" t="str">
        <f t="shared" si="173"/>
        <v/>
      </c>
      <c r="X3520" s="221" t="str">
        <f t="shared" si="174"/>
        <v/>
      </c>
      <c r="AA3520" s="216" t="str">
        <f>IF(ISNUMBER(J3520),IF(OR(F3520&lt;Soll_Ist_Vergleich!$C$4,F3520&gt;Soll_Ist_Vergleich!$C$5,I3520&lt;Soll_Ist_Vergleich!$C$4,I3520&gt;Soll_Ist_Vergleich!$C$5,O3520&lt;Soll_Ist_Vergleich!$C$4,O3520&gt;Soll_Ist_Vergleich!$C$5),"Datum überprüfen",""),"")</f>
        <v/>
      </c>
    </row>
    <row r="3521" spans="1:27" x14ac:dyDescent="0.2">
      <c r="A3521" s="243" t="str">
        <f>IF(ISBLANK(B3521),"",COUNTA(B$10:B3521))</f>
        <v/>
      </c>
      <c r="B3521" s="24"/>
      <c r="C3521" s="48"/>
      <c r="D3521" s="48"/>
      <c r="E3521" s="33"/>
      <c r="F3521" s="35"/>
      <c r="G3521" s="35"/>
      <c r="H3521" s="49"/>
      <c r="I3521" s="35"/>
      <c r="J3521" s="34"/>
      <c r="K3521" s="62"/>
      <c r="L3521" s="62"/>
      <c r="M3521" s="114"/>
      <c r="N3521" s="116"/>
      <c r="O3521" s="57"/>
      <c r="P3521" s="50"/>
      <c r="Q3521" s="34"/>
      <c r="R3521" s="48"/>
      <c r="T3521" s="231" t="str">
        <f t="shared" si="172"/>
        <v/>
      </c>
      <c r="U3521" s="230"/>
      <c r="W3521" s="221" t="str">
        <f t="shared" si="173"/>
        <v/>
      </c>
      <c r="X3521" s="221" t="str">
        <f t="shared" si="174"/>
        <v/>
      </c>
      <c r="AA3521" s="216" t="str">
        <f>IF(ISNUMBER(J3521),IF(OR(F3521&lt;Soll_Ist_Vergleich!$C$4,F3521&gt;Soll_Ist_Vergleich!$C$5,I3521&lt;Soll_Ist_Vergleich!$C$4,I3521&gt;Soll_Ist_Vergleich!$C$5,O3521&lt;Soll_Ist_Vergleich!$C$4,O3521&gt;Soll_Ist_Vergleich!$C$5),"Datum überprüfen",""),"")</f>
        <v/>
      </c>
    </row>
    <row r="3522" spans="1:27" x14ac:dyDescent="0.2">
      <c r="A3522" s="243" t="str">
        <f>IF(ISBLANK(B3522),"",COUNTA(B$10:B3522))</f>
        <v/>
      </c>
      <c r="B3522" s="24"/>
      <c r="C3522" s="48"/>
      <c r="D3522" s="48"/>
      <c r="E3522" s="33"/>
      <c r="F3522" s="35"/>
      <c r="G3522" s="35"/>
      <c r="H3522" s="49"/>
      <c r="I3522" s="35"/>
      <c r="J3522" s="34"/>
      <c r="K3522" s="62"/>
      <c r="L3522" s="62"/>
      <c r="M3522" s="114"/>
      <c r="N3522" s="116"/>
      <c r="O3522" s="57"/>
      <c r="P3522" s="50"/>
      <c r="Q3522" s="34"/>
      <c r="R3522" s="48"/>
      <c r="T3522" s="231" t="str">
        <f t="shared" si="172"/>
        <v/>
      </c>
      <c r="U3522" s="230"/>
      <c r="W3522" s="221" t="str">
        <f t="shared" si="173"/>
        <v/>
      </c>
      <c r="X3522" s="221" t="str">
        <f t="shared" si="174"/>
        <v/>
      </c>
      <c r="AA3522" s="216" t="str">
        <f>IF(ISNUMBER(J3522),IF(OR(F3522&lt;Soll_Ist_Vergleich!$C$4,F3522&gt;Soll_Ist_Vergleich!$C$5,I3522&lt;Soll_Ist_Vergleich!$C$4,I3522&gt;Soll_Ist_Vergleich!$C$5,O3522&lt;Soll_Ist_Vergleich!$C$4,O3522&gt;Soll_Ist_Vergleich!$C$5),"Datum überprüfen",""),"")</f>
        <v/>
      </c>
    </row>
    <row r="3523" spans="1:27" x14ac:dyDescent="0.2">
      <c r="A3523" s="243" t="str">
        <f>IF(ISBLANK(B3523),"",COUNTA(B$10:B3523))</f>
        <v/>
      </c>
      <c r="B3523" s="24"/>
      <c r="C3523" s="48"/>
      <c r="D3523" s="48"/>
      <c r="E3523" s="33"/>
      <c r="F3523" s="35"/>
      <c r="G3523" s="35"/>
      <c r="H3523" s="49"/>
      <c r="I3523" s="35"/>
      <c r="J3523" s="34"/>
      <c r="K3523" s="62"/>
      <c r="L3523" s="62"/>
      <c r="M3523" s="114"/>
      <c r="N3523" s="116"/>
      <c r="O3523" s="57"/>
      <c r="P3523" s="50"/>
      <c r="Q3523" s="34"/>
      <c r="R3523" s="48"/>
      <c r="T3523" s="231" t="str">
        <f t="shared" si="172"/>
        <v/>
      </c>
      <c r="U3523" s="230"/>
      <c r="W3523" s="221" t="str">
        <f t="shared" si="173"/>
        <v/>
      </c>
      <c r="X3523" s="221" t="str">
        <f t="shared" si="174"/>
        <v/>
      </c>
      <c r="AA3523" s="216" t="str">
        <f>IF(ISNUMBER(J3523),IF(OR(F3523&lt;Soll_Ist_Vergleich!$C$4,F3523&gt;Soll_Ist_Vergleich!$C$5,I3523&lt;Soll_Ist_Vergleich!$C$4,I3523&gt;Soll_Ist_Vergleich!$C$5,O3523&lt;Soll_Ist_Vergleich!$C$4,O3523&gt;Soll_Ist_Vergleich!$C$5),"Datum überprüfen",""),"")</f>
        <v/>
      </c>
    </row>
    <row r="3524" spans="1:27" x14ac:dyDescent="0.2">
      <c r="A3524" s="243" t="str">
        <f>IF(ISBLANK(B3524),"",COUNTA(B$10:B3524))</f>
        <v/>
      </c>
      <c r="B3524" s="24"/>
      <c r="C3524" s="48"/>
      <c r="D3524" s="48"/>
      <c r="E3524" s="33"/>
      <c r="F3524" s="35"/>
      <c r="G3524" s="35"/>
      <c r="H3524" s="49"/>
      <c r="I3524" s="35"/>
      <c r="J3524" s="34"/>
      <c r="K3524" s="62"/>
      <c r="L3524" s="62"/>
      <c r="M3524" s="114"/>
      <c r="N3524" s="116"/>
      <c r="O3524" s="57"/>
      <c r="P3524" s="50"/>
      <c r="Q3524" s="34"/>
      <c r="R3524" s="48"/>
      <c r="T3524" s="231" t="str">
        <f t="shared" si="172"/>
        <v/>
      </c>
      <c r="U3524" s="230"/>
      <c r="W3524" s="221" t="str">
        <f t="shared" si="173"/>
        <v/>
      </c>
      <c r="X3524" s="221" t="str">
        <f t="shared" si="174"/>
        <v/>
      </c>
      <c r="AA3524" s="216" t="str">
        <f>IF(ISNUMBER(J3524),IF(OR(F3524&lt;Soll_Ist_Vergleich!$C$4,F3524&gt;Soll_Ist_Vergleich!$C$5,I3524&lt;Soll_Ist_Vergleich!$C$4,I3524&gt;Soll_Ist_Vergleich!$C$5,O3524&lt;Soll_Ist_Vergleich!$C$4,O3524&gt;Soll_Ist_Vergleich!$C$5),"Datum überprüfen",""),"")</f>
        <v/>
      </c>
    </row>
    <row r="3525" spans="1:27" x14ac:dyDescent="0.2">
      <c r="A3525" s="243" t="str">
        <f>IF(ISBLANK(B3525),"",COUNTA(B$10:B3525))</f>
        <v/>
      </c>
      <c r="B3525" s="24"/>
      <c r="C3525" s="48"/>
      <c r="D3525" s="48"/>
      <c r="E3525" s="33"/>
      <c r="F3525" s="35"/>
      <c r="G3525" s="35"/>
      <c r="H3525" s="49"/>
      <c r="I3525" s="35"/>
      <c r="J3525" s="34"/>
      <c r="K3525" s="62"/>
      <c r="L3525" s="62"/>
      <c r="M3525" s="114"/>
      <c r="N3525" s="116"/>
      <c r="O3525" s="57"/>
      <c r="P3525" s="50"/>
      <c r="Q3525" s="34"/>
      <c r="R3525" s="48"/>
      <c r="T3525" s="231" t="str">
        <f t="shared" si="172"/>
        <v/>
      </c>
      <c r="U3525" s="230"/>
      <c r="W3525" s="221" t="str">
        <f t="shared" si="173"/>
        <v/>
      </c>
      <c r="X3525" s="221" t="str">
        <f t="shared" si="174"/>
        <v/>
      </c>
      <c r="AA3525" s="216" t="str">
        <f>IF(ISNUMBER(J3525),IF(OR(F3525&lt;Soll_Ist_Vergleich!$C$4,F3525&gt;Soll_Ist_Vergleich!$C$5,I3525&lt;Soll_Ist_Vergleich!$C$4,I3525&gt;Soll_Ist_Vergleich!$C$5,O3525&lt;Soll_Ist_Vergleich!$C$4,O3525&gt;Soll_Ist_Vergleich!$C$5),"Datum überprüfen",""),"")</f>
        <v/>
      </c>
    </row>
    <row r="3526" spans="1:27" x14ac:dyDescent="0.2">
      <c r="A3526" s="243" t="str">
        <f>IF(ISBLANK(B3526),"",COUNTA(B$10:B3526))</f>
        <v/>
      </c>
      <c r="B3526" s="24"/>
      <c r="C3526" s="48"/>
      <c r="D3526" s="48"/>
      <c r="E3526" s="33"/>
      <c r="F3526" s="35"/>
      <c r="G3526" s="35"/>
      <c r="H3526" s="49"/>
      <c r="I3526" s="35"/>
      <c r="J3526" s="34"/>
      <c r="K3526" s="62"/>
      <c r="L3526" s="62"/>
      <c r="M3526" s="114"/>
      <c r="N3526" s="116"/>
      <c r="O3526" s="57"/>
      <c r="P3526" s="50"/>
      <c r="Q3526" s="34"/>
      <c r="R3526" s="48"/>
      <c r="T3526" s="231" t="str">
        <f t="shared" si="172"/>
        <v/>
      </c>
      <c r="U3526" s="230"/>
      <c r="W3526" s="221" t="str">
        <f t="shared" si="173"/>
        <v/>
      </c>
      <c r="X3526" s="221" t="str">
        <f t="shared" si="174"/>
        <v/>
      </c>
      <c r="AA3526" s="216" t="str">
        <f>IF(ISNUMBER(J3526),IF(OR(F3526&lt;Soll_Ist_Vergleich!$C$4,F3526&gt;Soll_Ist_Vergleich!$C$5,I3526&lt;Soll_Ist_Vergleich!$C$4,I3526&gt;Soll_Ist_Vergleich!$C$5,O3526&lt;Soll_Ist_Vergleich!$C$4,O3526&gt;Soll_Ist_Vergleich!$C$5),"Datum überprüfen",""),"")</f>
        <v/>
      </c>
    </row>
    <row r="3527" spans="1:27" x14ac:dyDescent="0.2">
      <c r="A3527" s="243" t="str">
        <f>IF(ISBLANK(B3527),"",COUNTA(B$10:B3527))</f>
        <v/>
      </c>
      <c r="B3527" s="24"/>
      <c r="C3527" s="48"/>
      <c r="D3527" s="48"/>
      <c r="E3527" s="33"/>
      <c r="F3527" s="35"/>
      <c r="G3527" s="35"/>
      <c r="H3527" s="49"/>
      <c r="I3527" s="35"/>
      <c r="J3527" s="34"/>
      <c r="K3527" s="62"/>
      <c r="L3527" s="62"/>
      <c r="M3527" s="114"/>
      <c r="N3527" s="116"/>
      <c r="O3527" s="57"/>
      <c r="P3527" s="50"/>
      <c r="Q3527" s="34"/>
      <c r="R3527" s="48"/>
      <c r="T3527" s="231" t="str">
        <f t="shared" si="172"/>
        <v/>
      </c>
      <c r="U3527" s="230"/>
      <c r="W3527" s="221" t="str">
        <f t="shared" si="173"/>
        <v/>
      </c>
      <c r="X3527" s="221" t="str">
        <f t="shared" si="174"/>
        <v/>
      </c>
      <c r="AA3527" s="216" t="str">
        <f>IF(ISNUMBER(J3527),IF(OR(F3527&lt;Soll_Ist_Vergleich!$C$4,F3527&gt;Soll_Ist_Vergleich!$C$5,I3527&lt;Soll_Ist_Vergleich!$C$4,I3527&gt;Soll_Ist_Vergleich!$C$5,O3527&lt;Soll_Ist_Vergleich!$C$4,O3527&gt;Soll_Ist_Vergleich!$C$5),"Datum überprüfen",""),"")</f>
        <v/>
      </c>
    </row>
    <row r="3528" spans="1:27" x14ac:dyDescent="0.2">
      <c r="A3528" s="243" t="str">
        <f>IF(ISBLANK(B3528),"",COUNTA(B$10:B3528))</f>
        <v/>
      </c>
      <c r="B3528" s="24"/>
      <c r="C3528" s="48"/>
      <c r="D3528" s="48"/>
      <c r="E3528" s="33"/>
      <c r="F3528" s="35"/>
      <c r="G3528" s="35"/>
      <c r="H3528" s="49"/>
      <c r="I3528" s="35"/>
      <c r="J3528" s="34"/>
      <c r="K3528" s="62"/>
      <c r="L3528" s="62"/>
      <c r="M3528" s="114"/>
      <c r="N3528" s="116"/>
      <c r="O3528" s="57"/>
      <c r="P3528" s="50"/>
      <c r="Q3528" s="34"/>
      <c r="R3528" s="48"/>
      <c r="T3528" s="231" t="str">
        <f t="shared" si="172"/>
        <v/>
      </c>
      <c r="U3528" s="230"/>
      <c r="W3528" s="221" t="str">
        <f t="shared" si="173"/>
        <v/>
      </c>
      <c r="X3528" s="221" t="str">
        <f t="shared" si="174"/>
        <v/>
      </c>
      <c r="AA3528" s="216" t="str">
        <f>IF(ISNUMBER(J3528),IF(OR(F3528&lt;Soll_Ist_Vergleich!$C$4,F3528&gt;Soll_Ist_Vergleich!$C$5,I3528&lt;Soll_Ist_Vergleich!$C$4,I3528&gt;Soll_Ist_Vergleich!$C$5,O3528&lt;Soll_Ist_Vergleich!$C$4,O3528&gt;Soll_Ist_Vergleich!$C$5),"Datum überprüfen",""),"")</f>
        <v/>
      </c>
    </row>
    <row r="3529" spans="1:27" x14ac:dyDescent="0.2">
      <c r="A3529" s="243" t="str">
        <f>IF(ISBLANK(B3529),"",COUNTA(B$10:B3529))</f>
        <v/>
      </c>
      <c r="B3529" s="24"/>
      <c r="C3529" s="48"/>
      <c r="D3529" s="48"/>
      <c r="E3529" s="33"/>
      <c r="F3529" s="35"/>
      <c r="G3529" s="35"/>
      <c r="H3529" s="49"/>
      <c r="I3529" s="35"/>
      <c r="J3529" s="34"/>
      <c r="K3529" s="62"/>
      <c r="L3529" s="62"/>
      <c r="M3529" s="114"/>
      <c r="N3529" s="116"/>
      <c r="O3529" s="57"/>
      <c r="P3529" s="50"/>
      <c r="Q3529" s="34"/>
      <c r="R3529" s="48"/>
      <c r="T3529" s="231" t="str">
        <f t="shared" si="172"/>
        <v/>
      </c>
      <c r="U3529" s="230"/>
      <c r="W3529" s="221" t="str">
        <f t="shared" si="173"/>
        <v/>
      </c>
      <c r="X3529" s="221" t="str">
        <f t="shared" si="174"/>
        <v/>
      </c>
      <c r="AA3529" s="216" t="str">
        <f>IF(ISNUMBER(J3529),IF(OR(F3529&lt;Soll_Ist_Vergleich!$C$4,F3529&gt;Soll_Ist_Vergleich!$C$5,I3529&lt;Soll_Ist_Vergleich!$C$4,I3529&gt;Soll_Ist_Vergleich!$C$5,O3529&lt;Soll_Ist_Vergleich!$C$4,O3529&gt;Soll_Ist_Vergleich!$C$5),"Datum überprüfen",""),"")</f>
        <v/>
      </c>
    </row>
    <row r="3530" spans="1:27" x14ac:dyDescent="0.2">
      <c r="A3530" s="243" t="str">
        <f>IF(ISBLANK(B3530),"",COUNTA(B$10:B3530))</f>
        <v/>
      </c>
      <c r="B3530" s="24"/>
      <c r="C3530" s="48"/>
      <c r="D3530" s="48"/>
      <c r="E3530" s="33"/>
      <c r="F3530" s="35"/>
      <c r="G3530" s="35"/>
      <c r="H3530" s="49"/>
      <c r="I3530" s="35"/>
      <c r="J3530" s="34"/>
      <c r="K3530" s="62"/>
      <c r="L3530" s="62"/>
      <c r="M3530" s="114"/>
      <c r="N3530" s="116"/>
      <c r="O3530" s="57"/>
      <c r="P3530" s="50"/>
      <c r="Q3530" s="34"/>
      <c r="R3530" s="48"/>
      <c r="T3530" s="231" t="str">
        <f t="shared" si="172"/>
        <v/>
      </c>
      <c r="U3530" s="230"/>
      <c r="W3530" s="221" t="str">
        <f t="shared" si="173"/>
        <v/>
      </c>
      <c r="X3530" s="221" t="str">
        <f t="shared" si="174"/>
        <v/>
      </c>
      <c r="AA3530" s="216" t="str">
        <f>IF(ISNUMBER(J3530),IF(OR(F3530&lt;Soll_Ist_Vergleich!$C$4,F3530&gt;Soll_Ist_Vergleich!$C$5,I3530&lt;Soll_Ist_Vergleich!$C$4,I3530&gt;Soll_Ist_Vergleich!$C$5,O3530&lt;Soll_Ist_Vergleich!$C$4,O3530&gt;Soll_Ist_Vergleich!$C$5),"Datum überprüfen",""),"")</f>
        <v/>
      </c>
    </row>
    <row r="3531" spans="1:27" x14ac:dyDescent="0.2">
      <c r="A3531" s="243" t="str">
        <f>IF(ISBLANK(B3531),"",COUNTA(B$10:B3531))</f>
        <v/>
      </c>
      <c r="B3531" s="24"/>
      <c r="C3531" s="48"/>
      <c r="D3531" s="48"/>
      <c r="E3531" s="33"/>
      <c r="F3531" s="35"/>
      <c r="G3531" s="35"/>
      <c r="H3531" s="49"/>
      <c r="I3531" s="35"/>
      <c r="J3531" s="34"/>
      <c r="K3531" s="62"/>
      <c r="L3531" s="62"/>
      <c r="M3531" s="114"/>
      <c r="N3531" s="116"/>
      <c r="O3531" s="57"/>
      <c r="P3531" s="50"/>
      <c r="Q3531" s="34"/>
      <c r="R3531" s="48"/>
      <c r="T3531" s="231" t="str">
        <f t="shared" si="172"/>
        <v/>
      </c>
      <c r="U3531" s="230"/>
      <c r="W3531" s="221" t="str">
        <f t="shared" si="173"/>
        <v/>
      </c>
      <c r="X3531" s="221" t="str">
        <f t="shared" si="174"/>
        <v/>
      </c>
      <c r="AA3531" s="216" t="str">
        <f>IF(ISNUMBER(J3531),IF(OR(F3531&lt;Soll_Ist_Vergleich!$C$4,F3531&gt;Soll_Ist_Vergleich!$C$5,I3531&lt;Soll_Ist_Vergleich!$C$4,I3531&gt;Soll_Ist_Vergleich!$C$5,O3531&lt;Soll_Ist_Vergleich!$C$4,O3531&gt;Soll_Ist_Vergleich!$C$5),"Datum überprüfen",""),"")</f>
        <v/>
      </c>
    </row>
    <row r="3532" spans="1:27" x14ac:dyDescent="0.2">
      <c r="A3532" s="243" t="str">
        <f>IF(ISBLANK(B3532),"",COUNTA(B$10:B3532))</f>
        <v/>
      </c>
      <c r="B3532" s="24"/>
      <c r="C3532" s="48"/>
      <c r="D3532" s="48"/>
      <c r="E3532" s="33"/>
      <c r="F3532" s="35"/>
      <c r="G3532" s="35"/>
      <c r="H3532" s="49"/>
      <c r="I3532" s="35"/>
      <c r="J3532" s="34"/>
      <c r="K3532" s="62"/>
      <c r="L3532" s="62"/>
      <c r="M3532" s="114"/>
      <c r="N3532" s="116"/>
      <c r="O3532" s="57"/>
      <c r="P3532" s="50"/>
      <c r="Q3532" s="34"/>
      <c r="R3532" s="48"/>
      <c r="T3532" s="231" t="str">
        <f t="shared" si="172"/>
        <v/>
      </c>
      <c r="U3532" s="230"/>
      <c r="W3532" s="221" t="str">
        <f t="shared" si="173"/>
        <v/>
      </c>
      <c r="X3532" s="221" t="str">
        <f t="shared" si="174"/>
        <v/>
      </c>
      <c r="AA3532" s="216" t="str">
        <f>IF(ISNUMBER(J3532),IF(OR(F3532&lt;Soll_Ist_Vergleich!$C$4,F3532&gt;Soll_Ist_Vergleich!$C$5,I3532&lt;Soll_Ist_Vergleich!$C$4,I3532&gt;Soll_Ist_Vergleich!$C$5,O3532&lt;Soll_Ist_Vergleich!$C$4,O3532&gt;Soll_Ist_Vergleich!$C$5),"Datum überprüfen",""),"")</f>
        <v/>
      </c>
    </row>
    <row r="3533" spans="1:27" x14ac:dyDescent="0.2">
      <c r="A3533" s="243" t="str">
        <f>IF(ISBLANK(B3533),"",COUNTA(B$10:B3533))</f>
        <v/>
      </c>
      <c r="B3533" s="24"/>
      <c r="C3533" s="48"/>
      <c r="D3533" s="48"/>
      <c r="E3533" s="33"/>
      <c r="F3533" s="35"/>
      <c r="G3533" s="35"/>
      <c r="H3533" s="49"/>
      <c r="I3533" s="35"/>
      <c r="J3533" s="34"/>
      <c r="K3533" s="62"/>
      <c r="L3533" s="62"/>
      <c r="M3533" s="114"/>
      <c r="N3533" s="116"/>
      <c r="O3533" s="57"/>
      <c r="P3533" s="50"/>
      <c r="Q3533" s="34"/>
      <c r="R3533" s="48"/>
      <c r="T3533" s="231" t="str">
        <f t="shared" si="172"/>
        <v/>
      </c>
      <c r="U3533" s="230"/>
      <c r="W3533" s="221" t="str">
        <f t="shared" si="173"/>
        <v/>
      </c>
      <c r="X3533" s="221" t="str">
        <f t="shared" si="174"/>
        <v/>
      </c>
      <c r="AA3533" s="216" t="str">
        <f>IF(ISNUMBER(J3533),IF(OR(F3533&lt;Soll_Ist_Vergleich!$C$4,F3533&gt;Soll_Ist_Vergleich!$C$5,I3533&lt;Soll_Ist_Vergleich!$C$4,I3533&gt;Soll_Ist_Vergleich!$C$5,O3533&lt;Soll_Ist_Vergleich!$C$4,O3533&gt;Soll_Ist_Vergleich!$C$5),"Datum überprüfen",""),"")</f>
        <v/>
      </c>
    </row>
    <row r="3534" spans="1:27" x14ac:dyDescent="0.2">
      <c r="A3534" s="243" t="str">
        <f>IF(ISBLANK(B3534),"",COUNTA(B$10:B3534))</f>
        <v/>
      </c>
      <c r="B3534" s="24"/>
      <c r="C3534" s="48"/>
      <c r="D3534" s="48"/>
      <c r="E3534" s="33"/>
      <c r="F3534" s="35"/>
      <c r="G3534" s="35"/>
      <c r="H3534" s="49"/>
      <c r="I3534" s="35"/>
      <c r="J3534" s="34"/>
      <c r="K3534" s="62"/>
      <c r="L3534" s="62"/>
      <c r="M3534" s="114"/>
      <c r="N3534" s="116"/>
      <c r="O3534" s="57"/>
      <c r="P3534" s="50"/>
      <c r="Q3534" s="34"/>
      <c r="R3534" s="48"/>
      <c r="T3534" s="231" t="str">
        <f t="shared" si="172"/>
        <v/>
      </c>
      <c r="U3534" s="230"/>
      <c r="W3534" s="221" t="str">
        <f t="shared" si="173"/>
        <v/>
      </c>
      <c r="X3534" s="221" t="str">
        <f t="shared" si="174"/>
        <v/>
      </c>
      <c r="AA3534" s="216" t="str">
        <f>IF(ISNUMBER(J3534),IF(OR(F3534&lt;Soll_Ist_Vergleich!$C$4,F3534&gt;Soll_Ist_Vergleich!$C$5,I3534&lt;Soll_Ist_Vergleich!$C$4,I3534&gt;Soll_Ist_Vergleich!$C$5,O3534&lt;Soll_Ist_Vergleich!$C$4,O3534&gt;Soll_Ist_Vergleich!$C$5),"Datum überprüfen",""),"")</f>
        <v/>
      </c>
    </row>
    <row r="3535" spans="1:27" x14ac:dyDescent="0.2">
      <c r="A3535" s="243" t="str">
        <f>IF(ISBLANK(B3535),"",COUNTA(B$10:B3535))</f>
        <v/>
      </c>
      <c r="B3535" s="24"/>
      <c r="C3535" s="48"/>
      <c r="D3535" s="48"/>
      <c r="E3535" s="33"/>
      <c r="F3535" s="35"/>
      <c r="G3535" s="35"/>
      <c r="H3535" s="49"/>
      <c r="I3535" s="35"/>
      <c r="J3535" s="34"/>
      <c r="K3535" s="62"/>
      <c r="L3535" s="62"/>
      <c r="M3535" s="114"/>
      <c r="N3535" s="116"/>
      <c r="O3535" s="57"/>
      <c r="P3535" s="50"/>
      <c r="Q3535" s="34"/>
      <c r="R3535" s="48"/>
      <c r="T3535" s="231" t="str">
        <f t="shared" si="172"/>
        <v/>
      </c>
      <c r="U3535" s="230"/>
      <c r="W3535" s="221" t="str">
        <f t="shared" si="173"/>
        <v/>
      </c>
      <c r="X3535" s="221" t="str">
        <f t="shared" si="174"/>
        <v/>
      </c>
      <c r="AA3535" s="216" t="str">
        <f>IF(ISNUMBER(J3535),IF(OR(F3535&lt;Soll_Ist_Vergleich!$C$4,F3535&gt;Soll_Ist_Vergleich!$C$5,I3535&lt;Soll_Ist_Vergleich!$C$4,I3535&gt;Soll_Ist_Vergleich!$C$5,O3535&lt;Soll_Ist_Vergleich!$C$4,O3535&gt;Soll_Ist_Vergleich!$C$5),"Datum überprüfen",""),"")</f>
        <v/>
      </c>
    </row>
    <row r="3536" spans="1:27" x14ac:dyDescent="0.2">
      <c r="A3536" s="243" t="str">
        <f>IF(ISBLANK(B3536),"",COUNTA(B$10:B3536))</f>
        <v/>
      </c>
      <c r="B3536" s="24"/>
      <c r="C3536" s="48"/>
      <c r="D3536" s="48"/>
      <c r="E3536" s="33"/>
      <c r="F3536" s="35"/>
      <c r="G3536" s="35"/>
      <c r="H3536" s="49"/>
      <c r="I3536" s="35"/>
      <c r="J3536" s="34"/>
      <c r="K3536" s="62"/>
      <c r="L3536" s="62"/>
      <c r="M3536" s="114"/>
      <c r="N3536" s="116"/>
      <c r="O3536" s="57"/>
      <c r="P3536" s="50"/>
      <c r="Q3536" s="34"/>
      <c r="R3536" s="48"/>
      <c r="T3536" s="231" t="str">
        <f t="shared" si="172"/>
        <v/>
      </c>
      <c r="U3536" s="230"/>
      <c r="W3536" s="221" t="str">
        <f t="shared" si="173"/>
        <v/>
      </c>
      <c r="X3536" s="221" t="str">
        <f t="shared" si="174"/>
        <v/>
      </c>
      <c r="AA3536" s="216" t="str">
        <f>IF(ISNUMBER(J3536),IF(OR(F3536&lt;Soll_Ist_Vergleich!$C$4,F3536&gt;Soll_Ist_Vergleich!$C$5,I3536&lt;Soll_Ist_Vergleich!$C$4,I3536&gt;Soll_Ist_Vergleich!$C$5,O3536&lt;Soll_Ist_Vergleich!$C$4,O3536&gt;Soll_Ist_Vergleich!$C$5),"Datum überprüfen",""),"")</f>
        <v/>
      </c>
    </row>
    <row r="3537" spans="1:27" x14ac:dyDescent="0.2">
      <c r="A3537" s="243" t="str">
        <f>IF(ISBLANK(B3537),"",COUNTA(B$10:B3537))</f>
        <v/>
      </c>
      <c r="B3537" s="24"/>
      <c r="C3537" s="48"/>
      <c r="D3537" s="48"/>
      <c r="E3537" s="33"/>
      <c r="F3537" s="35"/>
      <c r="G3537" s="35"/>
      <c r="H3537" s="49"/>
      <c r="I3537" s="35"/>
      <c r="J3537" s="34"/>
      <c r="K3537" s="62"/>
      <c r="L3537" s="62"/>
      <c r="M3537" s="114"/>
      <c r="N3537" s="116"/>
      <c r="O3537" s="57"/>
      <c r="P3537" s="50"/>
      <c r="Q3537" s="34"/>
      <c r="R3537" s="48"/>
      <c r="T3537" s="231" t="str">
        <f t="shared" si="172"/>
        <v/>
      </c>
      <c r="U3537" s="230"/>
      <c r="W3537" s="221" t="str">
        <f t="shared" si="173"/>
        <v/>
      </c>
      <c r="X3537" s="221" t="str">
        <f t="shared" si="174"/>
        <v/>
      </c>
      <c r="AA3537" s="216" t="str">
        <f>IF(ISNUMBER(J3537),IF(OR(F3537&lt;Soll_Ist_Vergleich!$C$4,F3537&gt;Soll_Ist_Vergleich!$C$5,I3537&lt;Soll_Ist_Vergleich!$C$4,I3537&gt;Soll_Ist_Vergleich!$C$5,O3537&lt;Soll_Ist_Vergleich!$C$4,O3537&gt;Soll_Ist_Vergleich!$C$5),"Datum überprüfen",""),"")</f>
        <v/>
      </c>
    </row>
    <row r="3538" spans="1:27" x14ac:dyDescent="0.2">
      <c r="A3538" s="243" t="str">
        <f>IF(ISBLANK(B3538),"",COUNTA(B$10:B3538))</f>
        <v/>
      </c>
      <c r="B3538" s="24"/>
      <c r="C3538" s="48"/>
      <c r="D3538" s="48"/>
      <c r="E3538" s="33"/>
      <c r="F3538" s="35"/>
      <c r="G3538" s="35"/>
      <c r="H3538" s="49"/>
      <c r="I3538" s="35"/>
      <c r="J3538" s="34"/>
      <c r="K3538" s="62"/>
      <c r="L3538" s="62"/>
      <c r="M3538" s="114"/>
      <c r="N3538" s="116"/>
      <c r="O3538" s="57"/>
      <c r="P3538" s="50"/>
      <c r="Q3538" s="34"/>
      <c r="R3538" s="48"/>
      <c r="T3538" s="231" t="str">
        <f t="shared" si="172"/>
        <v/>
      </c>
      <c r="U3538" s="230"/>
      <c r="W3538" s="221" t="str">
        <f t="shared" si="173"/>
        <v/>
      </c>
      <c r="X3538" s="221" t="str">
        <f t="shared" si="174"/>
        <v/>
      </c>
      <c r="AA3538" s="216" t="str">
        <f>IF(ISNUMBER(J3538),IF(OR(F3538&lt;Soll_Ist_Vergleich!$C$4,F3538&gt;Soll_Ist_Vergleich!$C$5,I3538&lt;Soll_Ist_Vergleich!$C$4,I3538&gt;Soll_Ist_Vergleich!$C$5,O3538&lt;Soll_Ist_Vergleich!$C$4,O3538&gt;Soll_Ist_Vergleich!$C$5),"Datum überprüfen",""),"")</f>
        <v/>
      </c>
    </row>
    <row r="3539" spans="1:27" x14ac:dyDescent="0.2">
      <c r="A3539" s="243" t="str">
        <f>IF(ISBLANK(B3539),"",COUNTA(B$10:B3539))</f>
        <v/>
      </c>
      <c r="B3539" s="24"/>
      <c r="C3539" s="48"/>
      <c r="D3539" s="48"/>
      <c r="E3539" s="33"/>
      <c r="F3539" s="35"/>
      <c r="G3539" s="35"/>
      <c r="H3539" s="49"/>
      <c r="I3539" s="35"/>
      <c r="J3539" s="34"/>
      <c r="K3539" s="62"/>
      <c r="L3539" s="62"/>
      <c r="M3539" s="114"/>
      <c r="N3539" s="116"/>
      <c r="O3539" s="57"/>
      <c r="P3539" s="50"/>
      <c r="Q3539" s="34"/>
      <c r="R3539" s="48"/>
      <c r="T3539" s="231" t="str">
        <f t="shared" si="172"/>
        <v/>
      </c>
      <c r="U3539" s="230"/>
      <c r="W3539" s="221" t="str">
        <f t="shared" si="173"/>
        <v/>
      </c>
      <c r="X3539" s="221" t="str">
        <f t="shared" si="174"/>
        <v/>
      </c>
      <c r="AA3539" s="216" t="str">
        <f>IF(ISNUMBER(J3539),IF(OR(F3539&lt;Soll_Ist_Vergleich!$C$4,F3539&gt;Soll_Ist_Vergleich!$C$5,I3539&lt;Soll_Ist_Vergleich!$C$4,I3539&gt;Soll_Ist_Vergleich!$C$5,O3539&lt;Soll_Ist_Vergleich!$C$4,O3539&gt;Soll_Ist_Vergleich!$C$5),"Datum überprüfen",""),"")</f>
        <v/>
      </c>
    </row>
    <row r="3540" spans="1:27" x14ac:dyDescent="0.2">
      <c r="A3540" s="243" t="str">
        <f>IF(ISBLANK(B3540),"",COUNTA(B$10:B3540))</f>
        <v/>
      </c>
      <c r="B3540" s="24"/>
      <c r="C3540" s="48"/>
      <c r="D3540" s="48"/>
      <c r="E3540" s="33"/>
      <c r="F3540" s="35"/>
      <c r="G3540" s="35"/>
      <c r="H3540" s="49"/>
      <c r="I3540" s="35"/>
      <c r="J3540" s="34"/>
      <c r="K3540" s="62"/>
      <c r="L3540" s="62"/>
      <c r="M3540" s="114"/>
      <c r="N3540" s="116"/>
      <c r="O3540" s="57"/>
      <c r="P3540" s="50"/>
      <c r="Q3540" s="34"/>
      <c r="R3540" s="48"/>
      <c r="T3540" s="231" t="str">
        <f t="shared" si="172"/>
        <v/>
      </c>
      <c r="U3540" s="230"/>
      <c r="W3540" s="221" t="str">
        <f t="shared" si="173"/>
        <v/>
      </c>
      <c r="X3540" s="221" t="str">
        <f t="shared" si="174"/>
        <v/>
      </c>
      <c r="AA3540" s="216" t="str">
        <f>IF(ISNUMBER(J3540),IF(OR(F3540&lt;Soll_Ist_Vergleich!$C$4,F3540&gt;Soll_Ist_Vergleich!$C$5,I3540&lt;Soll_Ist_Vergleich!$C$4,I3540&gt;Soll_Ist_Vergleich!$C$5,O3540&lt;Soll_Ist_Vergleich!$C$4,O3540&gt;Soll_Ist_Vergleich!$C$5),"Datum überprüfen",""),"")</f>
        <v/>
      </c>
    </row>
    <row r="3541" spans="1:27" x14ac:dyDescent="0.2">
      <c r="A3541" s="243" t="str">
        <f>IF(ISBLANK(B3541),"",COUNTA(B$10:B3541))</f>
        <v/>
      </c>
      <c r="B3541" s="24"/>
      <c r="C3541" s="48"/>
      <c r="D3541" s="48"/>
      <c r="E3541" s="33"/>
      <c r="F3541" s="35"/>
      <c r="G3541" s="35"/>
      <c r="H3541" s="49"/>
      <c r="I3541" s="35"/>
      <c r="J3541" s="34"/>
      <c r="K3541" s="62"/>
      <c r="L3541" s="62"/>
      <c r="M3541" s="114"/>
      <c r="N3541" s="116"/>
      <c r="O3541" s="57"/>
      <c r="P3541" s="50"/>
      <c r="Q3541" s="34"/>
      <c r="R3541" s="48"/>
      <c r="T3541" s="231" t="str">
        <f t="shared" si="172"/>
        <v/>
      </c>
      <c r="U3541" s="230"/>
      <c r="W3541" s="221" t="str">
        <f t="shared" si="173"/>
        <v/>
      </c>
      <c r="X3541" s="221" t="str">
        <f t="shared" si="174"/>
        <v/>
      </c>
      <c r="AA3541" s="216" t="str">
        <f>IF(ISNUMBER(J3541),IF(OR(F3541&lt;Soll_Ist_Vergleich!$C$4,F3541&gt;Soll_Ist_Vergleich!$C$5,I3541&lt;Soll_Ist_Vergleich!$C$4,I3541&gt;Soll_Ist_Vergleich!$C$5,O3541&lt;Soll_Ist_Vergleich!$C$4,O3541&gt;Soll_Ist_Vergleich!$C$5),"Datum überprüfen",""),"")</f>
        <v/>
      </c>
    </row>
    <row r="3542" spans="1:27" x14ac:dyDescent="0.2">
      <c r="A3542" s="243" t="str">
        <f>IF(ISBLANK(B3542),"",COUNTA(B$10:B3542))</f>
        <v/>
      </c>
      <c r="B3542" s="24"/>
      <c r="C3542" s="48"/>
      <c r="D3542" s="48"/>
      <c r="E3542" s="33"/>
      <c r="F3542" s="35"/>
      <c r="G3542" s="35"/>
      <c r="H3542" s="49"/>
      <c r="I3542" s="35"/>
      <c r="J3542" s="34"/>
      <c r="K3542" s="62"/>
      <c r="L3542" s="62"/>
      <c r="M3542" s="114"/>
      <c r="N3542" s="116"/>
      <c r="O3542" s="57"/>
      <c r="P3542" s="50"/>
      <c r="Q3542" s="34"/>
      <c r="R3542" s="48"/>
      <c r="T3542" s="231" t="str">
        <f t="shared" si="172"/>
        <v/>
      </c>
      <c r="U3542" s="230"/>
      <c r="W3542" s="221" t="str">
        <f t="shared" si="173"/>
        <v/>
      </c>
      <c r="X3542" s="221" t="str">
        <f t="shared" si="174"/>
        <v/>
      </c>
      <c r="AA3542" s="216" t="str">
        <f>IF(ISNUMBER(J3542),IF(OR(F3542&lt;Soll_Ist_Vergleich!$C$4,F3542&gt;Soll_Ist_Vergleich!$C$5,I3542&lt;Soll_Ist_Vergleich!$C$4,I3542&gt;Soll_Ist_Vergleich!$C$5,O3542&lt;Soll_Ist_Vergleich!$C$4,O3542&gt;Soll_Ist_Vergleich!$C$5),"Datum überprüfen",""),"")</f>
        <v/>
      </c>
    </row>
    <row r="3543" spans="1:27" x14ac:dyDescent="0.2">
      <c r="A3543" s="243" t="str">
        <f>IF(ISBLANK(B3543),"",COUNTA(B$10:B3543))</f>
        <v/>
      </c>
      <c r="B3543" s="24"/>
      <c r="C3543" s="48"/>
      <c r="D3543" s="48"/>
      <c r="E3543" s="33"/>
      <c r="F3543" s="35"/>
      <c r="G3543" s="35"/>
      <c r="H3543" s="49"/>
      <c r="I3543" s="35"/>
      <c r="J3543" s="34"/>
      <c r="K3543" s="62"/>
      <c r="L3543" s="62"/>
      <c r="M3543" s="114"/>
      <c r="N3543" s="116"/>
      <c r="O3543" s="57"/>
      <c r="P3543" s="50"/>
      <c r="Q3543" s="34"/>
      <c r="R3543" s="48"/>
      <c r="T3543" s="231" t="str">
        <f t="shared" si="172"/>
        <v/>
      </c>
      <c r="U3543" s="230"/>
      <c r="W3543" s="221" t="str">
        <f t="shared" si="173"/>
        <v/>
      </c>
      <c r="X3543" s="221" t="str">
        <f t="shared" si="174"/>
        <v/>
      </c>
      <c r="AA3543" s="216" t="str">
        <f>IF(ISNUMBER(J3543),IF(OR(F3543&lt;Soll_Ist_Vergleich!$C$4,F3543&gt;Soll_Ist_Vergleich!$C$5,I3543&lt;Soll_Ist_Vergleich!$C$4,I3543&gt;Soll_Ist_Vergleich!$C$5,O3543&lt;Soll_Ist_Vergleich!$C$4,O3543&gt;Soll_Ist_Vergleich!$C$5),"Datum überprüfen",""),"")</f>
        <v/>
      </c>
    </row>
    <row r="3544" spans="1:27" x14ac:dyDescent="0.2">
      <c r="A3544" s="243" t="str">
        <f>IF(ISBLANK(B3544),"",COUNTA(B$10:B3544))</f>
        <v/>
      </c>
      <c r="B3544" s="24"/>
      <c r="C3544" s="48"/>
      <c r="D3544" s="48"/>
      <c r="E3544" s="33"/>
      <c r="F3544" s="35"/>
      <c r="G3544" s="35"/>
      <c r="H3544" s="49"/>
      <c r="I3544" s="35"/>
      <c r="J3544" s="34"/>
      <c r="K3544" s="62"/>
      <c r="L3544" s="62"/>
      <c r="M3544" s="114"/>
      <c r="N3544" s="116"/>
      <c r="O3544" s="57"/>
      <c r="P3544" s="50"/>
      <c r="Q3544" s="34"/>
      <c r="R3544" s="48"/>
      <c r="T3544" s="231" t="str">
        <f t="shared" si="172"/>
        <v/>
      </c>
      <c r="U3544" s="230"/>
      <c r="W3544" s="221" t="str">
        <f t="shared" si="173"/>
        <v/>
      </c>
      <c r="X3544" s="221" t="str">
        <f t="shared" si="174"/>
        <v/>
      </c>
      <c r="AA3544" s="216" t="str">
        <f>IF(ISNUMBER(J3544),IF(OR(F3544&lt;Soll_Ist_Vergleich!$C$4,F3544&gt;Soll_Ist_Vergleich!$C$5,I3544&lt;Soll_Ist_Vergleich!$C$4,I3544&gt;Soll_Ist_Vergleich!$C$5,O3544&lt;Soll_Ist_Vergleich!$C$4,O3544&gt;Soll_Ist_Vergleich!$C$5),"Datum überprüfen",""),"")</f>
        <v/>
      </c>
    </row>
    <row r="3545" spans="1:27" x14ac:dyDescent="0.2">
      <c r="A3545" s="243" t="str">
        <f>IF(ISBLANK(B3545),"",COUNTA(B$10:B3545))</f>
        <v/>
      </c>
      <c r="B3545" s="24"/>
      <c r="C3545" s="48"/>
      <c r="D3545" s="48"/>
      <c r="E3545" s="33"/>
      <c r="F3545" s="35"/>
      <c r="G3545" s="35"/>
      <c r="H3545" s="49"/>
      <c r="I3545" s="35"/>
      <c r="J3545" s="34"/>
      <c r="K3545" s="62"/>
      <c r="L3545" s="62"/>
      <c r="M3545" s="114"/>
      <c r="N3545" s="116"/>
      <c r="O3545" s="57"/>
      <c r="P3545" s="50"/>
      <c r="Q3545" s="34"/>
      <c r="R3545" s="48"/>
      <c r="T3545" s="231" t="str">
        <f t="shared" si="172"/>
        <v/>
      </c>
      <c r="U3545" s="230"/>
      <c r="W3545" s="221" t="str">
        <f t="shared" si="173"/>
        <v/>
      </c>
      <c r="X3545" s="221" t="str">
        <f t="shared" si="174"/>
        <v/>
      </c>
      <c r="AA3545" s="216" t="str">
        <f>IF(ISNUMBER(J3545),IF(OR(F3545&lt;Soll_Ist_Vergleich!$C$4,F3545&gt;Soll_Ist_Vergleich!$C$5,I3545&lt;Soll_Ist_Vergleich!$C$4,I3545&gt;Soll_Ist_Vergleich!$C$5,O3545&lt;Soll_Ist_Vergleich!$C$4,O3545&gt;Soll_Ist_Vergleich!$C$5),"Datum überprüfen",""),"")</f>
        <v/>
      </c>
    </row>
    <row r="3546" spans="1:27" x14ac:dyDescent="0.2">
      <c r="A3546" s="243" t="str">
        <f>IF(ISBLANK(B3546),"",COUNTA(B$10:B3546))</f>
        <v/>
      </c>
      <c r="B3546" s="24"/>
      <c r="C3546" s="48"/>
      <c r="D3546" s="48"/>
      <c r="E3546" s="33"/>
      <c r="F3546" s="35"/>
      <c r="G3546" s="35"/>
      <c r="H3546" s="49"/>
      <c r="I3546" s="35"/>
      <c r="J3546" s="34"/>
      <c r="K3546" s="62"/>
      <c r="L3546" s="62"/>
      <c r="M3546" s="114"/>
      <c r="N3546" s="116"/>
      <c r="O3546" s="57"/>
      <c r="P3546" s="50"/>
      <c r="Q3546" s="34"/>
      <c r="R3546" s="48"/>
      <c r="T3546" s="231" t="str">
        <f t="shared" si="172"/>
        <v/>
      </c>
      <c r="U3546" s="230"/>
      <c r="W3546" s="221" t="str">
        <f t="shared" si="173"/>
        <v/>
      </c>
      <c r="X3546" s="221" t="str">
        <f t="shared" si="174"/>
        <v/>
      </c>
      <c r="AA3546" s="216" t="str">
        <f>IF(ISNUMBER(J3546),IF(OR(F3546&lt;Soll_Ist_Vergleich!$C$4,F3546&gt;Soll_Ist_Vergleich!$C$5,I3546&lt;Soll_Ist_Vergleich!$C$4,I3546&gt;Soll_Ist_Vergleich!$C$5,O3546&lt;Soll_Ist_Vergleich!$C$4,O3546&gt;Soll_Ist_Vergleich!$C$5),"Datum überprüfen",""),"")</f>
        <v/>
      </c>
    </row>
    <row r="3547" spans="1:27" x14ac:dyDescent="0.2">
      <c r="A3547" s="243" t="str">
        <f>IF(ISBLANK(B3547),"",COUNTA(B$10:B3547))</f>
        <v/>
      </c>
      <c r="B3547" s="24"/>
      <c r="C3547" s="48"/>
      <c r="D3547" s="48"/>
      <c r="E3547" s="33"/>
      <c r="F3547" s="35"/>
      <c r="G3547" s="35"/>
      <c r="H3547" s="49"/>
      <c r="I3547" s="35"/>
      <c r="J3547" s="34"/>
      <c r="K3547" s="62"/>
      <c r="L3547" s="62"/>
      <c r="M3547" s="114"/>
      <c r="N3547" s="116"/>
      <c r="O3547" s="57"/>
      <c r="P3547" s="50"/>
      <c r="Q3547" s="34"/>
      <c r="R3547" s="48"/>
      <c r="T3547" s="231" t="str">
        <f t="shared" si="172"/>
        <v/>
      </c>
      <c r="U3547" s="230"/>
      <c r="W3547" s="221" t="str">
        <f t="shared" si="173"/>
        <v/>
      </c>
      <c r="X3547" s="221" t="str">
        <f t="shared" si="174"/>
        <v/>
      </c>
      <c r="AA3547" s="216" t="str">
        <f>IF(ISNUMBER(J3547),IF(OR(F3547&lt;Soll_Ist_Vergleich!$C$4,F3547&gt;Soll_Ist_Vergleich!$C$5,I3547&lt;Soll_Ist_Vergleich!$C$4,I3547&gt;Soll_Ist_Vergleich!$C$5,O3547&lt;Soll_Ist_Vergleich!$C$4,O3547&gt;Soll_Ist_Vergleich!$C$5),"Datum überprüfen",""),"")</f>
        <v/>
      </c>
    </row>
    <row r="3548" spans="1:27" x14ac:dyDescent="0.2">
      <c r="A3548" s="243" t="str">
        <f>IF(ISBLANK(B3548),"",COUNTA(B$10:B3548))</f>
        <v/>
      </c>
      <c r="B3548" s="24"/>
      <c r="C3548" s="48"/>
      <c r="D3548" s="48"/>
      <c r="E3548" s="33"/>
      <c r="F3548" s="35"/>
      <c r="G3548" s="35"/>
      <c r="H3548" s="49"/>
      <c r="I3548" s="35"/>
      <c r="J3548" s="34"/>
      <c r="K3548" s="62"/>
      <c r="L3548" s="62"/>
      <c r="M3548" s="114"/>
      <c r="N3548" s="116"/>
      <c r="O3548" s="57"/>
      <c r="P3548" s="50"/>
      <c r="Q3548" s="34"/>
      <c r="R3548" s="48"/>
      <c r="T3548" s="231" t="str">
        <f t="shared" si="172"/>
        <v/>
      </c>
      <c r="U3548" s="230"/>
      <c r="W3548" s="221" t="str">
        <f t="shared" si="173"/>
        <v/>
      </c>
      <c r="X3548" s="221" t="str">
        <f t="shared" si="174"/>
        <v/>
      </c>
      <c r="AA3548" s="216" t="str">
        <f>IF(ISNUMBER(J3548),IF(OR(F3548&lt;Soll_Ist_Vergleich!$C$4,F3548&gt;Soll_Ist_Vergleich!$C$5,I3548&lt;Soll_Ist_Vergleich!$C$4,I3548&gt;Soll_Ist_Vergleich!$C$5,O3548&lt;Soll_Ist_Vergleich!$C$4,O3548&gt;Soll_Ist_Vergleich!$C$5),"Datum überprüfen",""),"")</f>
        <v/>
      </c>
    </row>
    <row r="3549" spans="1:27" x14ac:dyDescent="0.2">
      <c r="A3549" s="243" t="str">
        <f>IF(ISBLANK(B3549),"",COUNTA(B$10:B3549))</f>
        <v/>
      </c>
      <c r="B3549" s="24"/>
      <c r="C3549" s="48"/>
      <c r="D3549" s="48"/>
      <c r="E3549" s="33"/>
      <c r="F3549" s="35"/>
      <c r="G3549" s="35"/>
      <c r="H3549" s="49"/>
      <c r="I3549" s="35"/>
      <c r="J3549" s="34"/>
      <c r="K3549" s="62"/>
      <c r="L3549" s="62"/>
      <c r="M3549" s="114"/>
      <c r="N3549" s="116"/>
      <c r="O3549" s="57"/>
      <c r="P3549" s="50"/>
      <c r="Q3549" s="34"/>
      <c r="R3549" s="48"/>
      <c r="T3549" s="231" t="str">
        <f t="shared" si="172"/>
        <v/>
      </c>
      <c r="U3549" s="230"/>
      <c r="W3549" s="221" t="str">
        <f t="shared" si="173"/>
        <v/>
      </c>
      <c r="X3549" s="221" t="str">
        <f t="shared" si="174"/>
        <v/>
      </c>
      <c r="AA3549" s="216" t="str">
        <f>IF(ISNUMBER(J3549),IF(OR(F3549&lt;Soll_Ist_Vergleich!$C$4,F3549&gt;Soll_Ist_Vergleich!$C$5,I3549&lt;Soll_Ist_Vergleich!$C$4,I3549&gt;Soll_Ist_Vergleich!$C$5,O3549&lt;Soll_Ist_Vergleich!$C$4,O3549&gt;Soll_Ist_Vergleich!$C$5),"Datum überprüfen",""),"")</f>
        <v/>
      </c>
    </row>
    <row r="3550" spans="1:27" x14ac:dyDescent="0.2">
      <c r="A3550" s="243" t="str">
        <f>IF(ISBLANK(B3550),"",COUNTA(B$10:B3550))</f>
        <v/>
      </c>
      <c r="B3550" s="24"/>
      <c r="C3550" s="48"/>
      <c r="D3550" s="48"/>
      <c r="E3550" s="33"/>
      <c r="F3550" s="35"/>
      <c r="G3550" s="35"/>
      <c r="H3550" s="49"/>
      <c r="I3550" s="35"/>
      <c r="J3550" s="34"/>
      <c r="K3550" s="62"/>
      <c r="L3550" s="62"/>
      <c r="M3550" s="114"/>
      <c r="N3550" s="116"/>
      <c r="O3550" s="57"/>
      <c r="P3550" s="50"/>
      <c r="Q3550" s="34"/>
      <c r="R3550" s="48"/>
      <c r="T3550" s="231" t="str">
        <f t="shared" si="172"/>
        <v/>
      </c>
      <c r="U3550" s="230"/>
      <c r="W3550" s="221" t="str">
        <f t="shared" si="173"/>
        <v/>
      </c>
      <c r="X3550" s="221" t="str">
        <f t="shared" si="174"/>
        <v/>
      </c>
      <c r="AA3550" s="216" t="str">
        <f>IF(ISNUMBER(J3550),IF(OR(F3550&lt;Soll_Ist_Vergleich!$C$4,F3550&gt;Soll_Ist_Vergleich!$C$5,I3550&lt;Soll_Ist_Vergleich!$C$4,I3550&gt;Soll_Ist_Vergleich!$C$5,O3550&lt;Soll_Ist_Vergleich!$C$4,O3550&gt;Soll_Ist_Vergleich!$C$5),"Datum überprüfen",""),"")</f>
        <v/>
      </c>
    </row>
    <row r="3551" spans="1:27" x14ac:dyDescent="0.2">
      <c r="A3551" s="243" t="str">
        <f>IF(ISBLANK(B3551),"",COUNTA(B$10:B3551))</f>
        <v/>
      </c>
      <c r="B3551" s="24"/>
      <c r="C3551" s="48"/>
      <c r="D3551" s="48"/>
      <c r="E3551" s="33"/>
      <c r="F3551" s="35"/>
      <c r="G3551" s="35"/>
      <c r="H3551" s="49"/>
      <c r="I3551" s="35"/>
      <c r="J3551" s="34"/>
      <c r="K3551" s="62"/>
      <c r="L3551" s="62"/>
      <c r="M3551" s="114"/>
      <c r="N3551" s="116"/>
      <c r="O3551" s="57"/>
      <c r="P3551" s="50"/>
      <c r="Q3551" s="34"/>
      <c r="R3551" s="48"/>
      <c r="T3551" s="231" t="str">
        <f t="shared" si="172"/>
        <v/>
      </c>
      <c r="U3551" s="230"/>
      <c r="W3551" s="221" t="str">
        <f t="shared" si="173"/>
        <v/>
      </c>
      <c r="X3551" s="221" t="str">
        <f t="shared" si="174"/>
        <v/>
      </c>
      <c r="AA3551" s="216" t="str">
        <f>IF(ISNUMBER(J3551),IF(OR(F3551&lt;Soll_Ist_Vergleich!$C$4,F3551&gt;Soll_Ist_Vergleich!$C$5,I3551&lt;Soll_Ist_Vergleich!$C$4,I3551&gt;Soll_Ist_Vergleich!$C$5,O3551&lt;Soll_Ist_Vergleich!$C$4,O3551&gt;Soll_Ist_Vergleich!$C$5),"Datum überprüfen",""),"")</f>
        <v/>
      </c>
    </row>
    <row r="3552" spans="1:27" x14ac:dyDescent="0.2">
      <c r="A3552" s="243" t="str">
        <f>IF(ISBLANK(B3552),"",COUNTA(B$10:B3552))</f>
        <v/>
      </c>
      <c r="B3552" s="24"/>
      <c r="C3552" s="48"/>
      <c r="D3552" s="48"/>
      <c r="E3552" s="33"/>
      <c r="F3552" s="35"/>
      <c r="G3552" s="35"/>
      <c r="H3552" s="49"/>
      <c r="I3552" s="35"/>
      <c r="J3552" s="34"/>
      <c r="K3552" s="62"/>
      <c r="L3552" s="62"/>
      <c r="M3552" s="114"/>
      <c r="N3552" s="116"/>
      <c r="O3552" s="57"/>
      <c r="P3552" s="50"/>
      <c r="Q3552" s="34"/>
      <c r="R3552" s="48"/>
      <c r="T3552" s="231" t="str">
        <f t="shared" si="172"/>
        <v/>
      </c>
      <c r="U3552" s="230"/>
      <c r="W3552" s="221" t="str">
        <f t="shared" si="173"/>
        <v/>
      </c>
      <c r="X3552" s="221" t="str">
        <f t="shared" si="174"/>
        <v/>
      </c>
      <c r="AA3552" s="216" t="str">
        <f>IF(ISNUMBER(J3552),IF(OR(F3552&lt;Soll_Ist_Vergleich!$C$4,F3552&gt;Soll_Ist_Vergleich!$C$5,I3552&lt;Soll_Ist_Vergleich!$C$4,I3552&gt;Soll_Ist_Vergleich!$C$5,O3552&lt;Soll_Ist_Vergleich!$C$4,O3552&gt;Soll_Ist_Vergleich!$C$5),"Datum überprüfen",""),"")</f>
        <v/>
      </c>
    </row>
    <row r="3553" spans="1:27" x14ac:dyDescent="0.2">
      <c r="A3553" s="243" t="str">
        <f>IF(ISBLANK(B3553),"",COUNTA(B$10:B3553))</f>
        <v/>
      </c>
      <c r="B3553" s="24"/>
      <c r="C3553" s="48"/>
      <c r="D3553" s="48"/>
      <c r="E3553" s="33"/>
      <c r="F3553" s="35"/>
      <c r="G3553" s="35"/>
      <c r="H3553" s="49"/>
      <c r="I3553" s="35"/>
      <c r="J3553" s="34"/>
      <c r="K3553" s="62"/>
      <c r="L3553" s="62"/>
      <c r="M3553" s="114"/>
      <c r="N3553" s="116"/>
      <c r="O3553" s="57"/>
      <c r="P3553" s="50"/>
      <c r="Q3553" s="34"/>
      <c r="R3553" s="48"/>
      <c r="T3553" s="231" t="str">
        <f t="shared" si="172"/>
        <v/>
      </c>
      <c r="U3553" s="230"/>
      <c r="W3553" s="221" t="str">
        <f t="shared" si="173"/>
        <v/>
      </c>
      <c r="X3553" s="221" t="str">
        <f t="shared" si="174"/>
        <v/>
      </c>
      <c r="AA3553" s="216" t="str">
        <f>IF(ISNUMBER(J3553),IF(OR(F3553&lt;Soll_Ist_Vergleich!$C$4,F3553&gt;Soll_Ist_Vergleich!$C$5,I3553&lt;Soll_Ist_Vergleich!$C$4,I3553&gt;Soll_Ist_Vergleich!$C$5,O3553&lt;Soll_Ist_Vergleich!$C$4,O3553&gt;Soll_Ist_Vergleich!$C$5),"Datum überprüfen",""),"")</f>
        <v/>
      </c>
    </row>
    <row r="3554" spans="1:27" x14ac:dyDescent="0.2">
      <c r="A3554" s="243" t="str">
        <f>IF(ISBLANK(B3554),"",COUNTA(B$10:B3554))</f>
        <v/>
      </c>
      <c r="B3554" s="24"/>
      <c r="C3554" s="48"/>
      <c r="D3554" s="48"/>
      <c r="E3554" s="33"/>
      <c r="F3554" s="35"/>
      <c r="G3554" s="35"/>
      <c r="H3554" s="49"/>
      <c r="I3554" s="35"/>
      <c r="J3554" s="34"/>
      <c r="K3554" s="62"/>
      <c r="L3554" s="62"/>
      <c r="M3554" s="114"/>
      <c r="N3554" s="116"/>
      <c r="O3554" s="57"/>
      <c r="P3554" s="50"/>
      <c r="Q3554" s="34"/>
      <c r="R3554" s="48"/>
      <c r="T3554" s="231" t="str">
        <f t="shared" si="172"/>
        <v/>
      </c>
      <c r="U3554" s="230"/>
      <c r="W3554" s="221" t="str">
        <f t="shared" si="173"/>
        <v/>
      </c>
      <c r="X3554" s="221" t="str">
        <f t="shared" si="174"/>
        <v/>
      </c>
      <c r="AA3554" s="216" t="str">
        <f>IF(ISNUMBER(J3554),IF(OR(F3554&lt;Soll_Ist_Vergleich!$C$4,F3554&gt;Soll_Ist_Vergleich!$C$5,I3554&lt;Soll_Ist_Vergleich!$C$4,I3554&gt;Soll_Ist_Vergleich!$C$5,O3554&lt;Soll_Ist_Vergleich!$C$4,O3554&gt;Soll_Ist_Vergleich!$C$5),"Datum überprüfen",""),"")</f>
        <v/>
      </c>
    </row>
    <row r="3555" spans="1:27" x14ac:dyDescent="0.2">
      <c r="A3555" s="243" t="str">
        <f>IF(ISBLANK(B3555),"",COUNTA(B$10:B3555))</f>
        <v/>
      </c>
      <c r="B3555" s="24"/>
      <c r="C3555" s="48"/>
      <c r="D3555" s="48"/>
      <c r="E3555" s="33"/>
      <c r="F3555" s="35"/>
      <c r="G3555" s="35"/>
      <c r="H3555" s="49"/>
      <c r="I3555" s="35"/>
      <c r="J3555" s="34"/>
      <c r="K3555" s="62"/>
      <c r="L3555" s="62"/>
      <c r="M3555" s="114"/>
      <c r="N3555" s="116"/>
      <c r="O3555" s="57"/>
      <c r="P3555" s="50"/>
      <c r="Q3555" s="34"/>
      <c r="R3555" s="48"/>
      <c r="T3555" s="231" t="str">
        <f t="shared" si="172"/>
        <v/>
      </c>
      <c r="U3555" s="230"/>
      <c r="W3555" s="221" t="str">
        <f t="shared" si="173"/>
        <v/>
      </c>
      <c r="X3555" s="221" t="str">
        <f t="shared" si="174"/>
        <v/>
      </c>
      <c r="AA3555" s="216" t="str">
        <f>IF(ISNUMBER(J3555),IF(OR(F3555&lt;Soll_Ist_Vergleich!$C$4,F3555&gt;Soll_Ist_Vergleich!$C$5,I3555&lt;Soll_Ist_Vergleich!$C$4,I3555&gt;Soll_Ist_Vergleich!$C$5,O3555&lt;Soll_Ist_Vergleich!$C$4,O3555&gt;Soll_Ist_Vergleich!$C$5),"Datum überprüfen",""),"")</f>
        <v/>
      </c>
    </row>
    <row r="3556" spans="1:27" x14ac:dyDescent="0.2">
      <c r="A3556" s="243" t="str">
        <f>IF(ISBLANK(B3556),"",COUNTA(B$10:B3556))</f>
        <v/>
      </c>
      <c r="B3556" s="24"/>
      <c r="C3556" s="48"/>
      <c r="D3556" s="48"/>
      <c r="E3556" s="33"/>
      <c r="F3556" s="35"/>
      <c r="G3556" s="35"/>
      <c r="H3556" s="49"/>
      <c r="I3556" s="35"/>
      <c r="J3556" s="34"/>
      <c r="K3556" s="62"/>
      <c r="L3556" s="62"/>
      <c r="M3556" s="114"/>
      <c r="N3556" s="116"/>
      <c r="O3556" s="57"/>
      <c r="P3556" s="50"/>
      <c r="Q3556" s="34"/>
      <c r="R3556" s="48"/>
      <c r="T3556" s="231" t="str">
        <f t="shared" si="172"/>
        <v/>
      </c>
      <c r="U3556" s="230"/>
      <c r="W3556" s="221" t="str">
        <f t="shared" si="173"/>
        <v/>
      </c>
      <c r="X3556" s="221" t="str">
        <f t="shared" si="174"/>
        <v/>
      </c>
      <c r="AA3556" s="216" t="str">
        <f>IF(ISNUMBER(J3556),IF(OR(F3556&lt;Soll_Ist_Vergleich!$C$4,F3556&gt;Soll_Ist_Vergleich!$C$5,I3556&lt;Soll_Ist_Vergleich!$C$4,I3556&gt;Soll_Ist_Vergleich!$C$5,O3556&lt;Soll_Ist_Vergleich!$C$4,O3556&gt;Soll_Ist_Vergleich!$C$5),"Datum überprüfen",""),"")</f>
        <v/>
      </c>
    </row>
    <row r="3557" spans="1:27" x14ac:dyDescent="0.2">
      <c r="A3557" s="243" t="str">
        <f>IF(ISBLANK(B3557),"",COUNTA(B$10:B3557))</f>
        <v/>
      </c>
      <c r="B3557" s="24"/>
      <c r="C3557" s="48"/>
      <c r="D3557" s="48"/>
      <c r="E3557" s="33"/>
      <c r="F3557" s="35"/>
      <c r="G3557" s="35"/>
      <c r="H3557" s="49"/>
      <c r="I3557" s="35"/>
      <c r="J3557" s="34"/>
      <c r="K3557" s="62"/>
      <c r="L3557" s="62"/>
      <c r="M3557" s="114"/>
      <c r="N3557" s="116"/>
      <c r="O3557" s="57"/>
      <c r="P3557" s="50"/>
      <c r="Q3557" s="34"/>
      <c r="R3557" s="48"/>
      <c r="T3557" s="231" t="str">
        <f t="shared" si="172"/>
        <v/>
      </c>
      <c r="U3557" s="230"/>
      <c r="W3557" s="221" t="str">
        <f t="shared" si="173"/>
        <v/>
      </c>
      <c r="X3557" s="221" t="str">
        <f t="shared" si="174"/>
        <v/>
      </c>
      <c r="AA3557" s="216" t="str">
        <f>IF(ISNUMBER(J3557),IF(OR(F3557&lt;Soll_Ist_Vergleich!$C$4,F3557&gt;Soll_Ist_Vergleich!$C$5,I3557&lt;Soll_Ist_Vergleich!$C$4,I3557&gt;Soll_Ist_Vergleich!$C$5,O3557&lt;Soll_Ist_Vergleich!$C$4,O3557&gt;Soll_Ist_Vergleich!$C$5),"Datum überprüfen",""),"")</f>
        <v/>
      </c>
    </row>
    <row r="3558" spans="1:27" x14ac:dyDescent="0.2">
      <c r="A3558" s="243" t="str">
        <f>IF(ISBLANK(B3558),"",COUNTA(B$10:B3558))</f>
        <v/>
      </c>
      <c r="B3558" s="24"/>
      <c r="C3558" s="48"/>
      <c r="D3558" s="48"/>
      <c r="E3558" s="33"/>
      <c r="F3558" s="35"/>
      <c r="G3558" s="35"/>
      <c r="H3558" s="49"/>
      <c r="I3558" s="35"/>
      <c r="J3558" s="34"/>
      <c r="K3558" s="62"/>
      <c r="L3558" s="62"/>
      <c r="M3558" s="114"/>
      <c r="N3558" s="116"/>
      <c r="O3558" s="57"/>
      <c r="P3558" s="50"/>
      <c r="Q3558" s="34"/>
      <c r="R3558" s="48"/>
      <c r="T3558" s="231" t="str">
        <f t="shared" si="172"/>
        <v/>
      </c>
      <c r="U3558" s="230"/>
      <c r="W3558" s="221" t="str">
        <f t="shared" si="173"/>
        <v/>
      </c>
      <c r="X3558" s="221" t="str">
        <f t="shared" si="174"/>
        <v/>
      </c>
      <c r="AA3558" s="216" t="str">
        <f>IF(ISNUMBER(J3558),IF(OR(F3558&lt;Soll_Ist_Vergleich!$C$4,F3558&gt;Soll_Ist_Vergleich!$C$5,I3558&lt;Soll_Ist_Vergleich!$C$4,I3558&gt;Soll_Ist_Vergleich!$C$5,O3558&lt;Soll_Ist_Vergleich!$C$4,O3558&gt;Soll_Ist_Vergleich!$C$5),"Datum überprüfen",""),"")</f>
        <v/>
      </c>
    </row>
    <row r="3559" spans="1:27" x14ac:dyDescent="0.2">
      <c r="A3559" s="243" t="str">
        <f>IF(ISBLANK(B3559),"",COUNTA(B$10:B3559))</f>
        <v/>
      </c>
      <c r="B3559" s="24"/>
      <c r="C3559" s="48"/>
      <c r="D3559" s="48"/>
      <c r="E3559" s="33"/>
      <c r="F3559" s="35"/>
      <c r="G3559" s="35"/>
      <c r="H3559" s="49"/>
      <c r="I3559" s="35"/>
      <c r="J3559" s="34"/>
      <c r="K3559" s="62"/>
      <c r="L3559" s="62"/>
      <c r="M3559" s="114"/>
      <c r="N3559" s="116"/>
      <c r="O3559" s="57"/>
      <c r="P3559" s="50"/>
      <c r="Q3559" s="34"/>
      <c r="R3559" s="48"/>
      <c r="T3559" s="231" t="str">
        <f t="shared" si="172"/>
        <v/>
      </c>
      <c r="U3559" s="230"/>
      <c r="W3559" s="221" t="str">
        <f t="shared" si="173"/>
        <v/>
      </c>
      <c r="X3559" s="221" t="str">
        <f t="shared" si="174"/>
        <v/>
      </c>
      <c r="AA3559" s="216" t="str">
        <f>IF(ISNUMBER(J3559),IF(OR(F3559&lt;Soll_Ist_Vergleich!$C$4,F3559&gt;Soll_Ist_Vergleich!$C$5,I3559&lt;Soll_Ist_Vergleich!$C$4,I3559&gt;Soll_Ist_Vergleich!$C$5,O3559&lt;Soll_Ist_Vergleich!$C$4,O3559&gt;Soll_Ist_Vergleich!$C$5),"Datum überprüfen",""),"")</f>
        <v/>
      </c>
    </row>
    <row r="3560" spans="1:27" x14ac:dyDescent="0.2">
      <c r="A3560" s="243" t="str">
        <f>IF(ISBLANK(B3560),"",COUNTA(B$10:B3560))</f>
        <v/>
      </c>
      <c r="B3560" s="24"/>
      <c r="C3560" s="48"/>
      <c r="D3560" s="48"/>
      <c r="E3560" s="33"/>
      <c r="F3560" s="35"/>
      <c r="G3560" s="35"/>
      <c r="H3560" s="49"/>
      <c r="I3560" s="35"/>
      <c r="J3560" s="34"/>
      <c r="K3560" s="62"/>
      <c r="L3560" s="62"/>
      <c r="M3560" s="114"/>
      <c r="N3560" s="116"/>
      <c r="O3560" s="57"/>
      <c r="P3560" s="50"/>
      <c r="Q3560" s="34"/>
      <c r="R3560" s="48"/>
      <c r="T3560" s="231" t="str">
        <f t="shared" si="172"/>
        <v/>
      </c>
      <c r="U3560" s="230"/>
      <c r="W3560" s="221" t="str">
        <f t="shared" si="173"/>
        <v/>
      </c>
      <c r="X3560" s="221" t="str">
        <f t="shared" si="174"/>
        <v/>
      </c>
      <c r="AA3560" s="216" t="str">
        <f>IF(ISNUMBER(J3560),IF(OR(F3560&lt;Soll_Ist_Vergleich!$C$4,F3560&gt;Soll_Ist_Vergleich!$C$5,I3560&lt;Soll_Ist_Vergleich!$C$4,I3560&gt;Soll_Ist_Vergleich!$C$5,O3560&lt;Soll_Ist_Vergleich!$C$4,O3560&gt;Soll_Ist_Vergleich!$C$5),"Datum überprüfen",""),"")</f>
        <v/>
      </c>
    </row>
    <row r="3561" spans="1:27" x14ac:dyDescent="0.2">
      <c r="A3561" s="243" t="str">
        <f>IF(ISBLANK(B3561),"",COUNTA(B$10:B3561))</f>
        <v/>
      </c>
      <c r="B3561" s="24"/>
      <c r="C3561" s="48"/>
      <c r="D3561" s="48"/>
      <c r="E3561" s="33"/>
      <c r="F3561" s="35"/>
      <c r="G3561" s="35"/>
      <c r="H3561" s="49"/>
      <c r="I3561" s="35"/>
      <c r="J3561" s="34"/>
      <c r="K3561" s="62"/>
      <c r="L3561" s="62"/>
      <c r="M3561" s="114"/>
      <c r="N3561" s="116"/>
      <c r="O3561" s="57"/>
      <c r="P3561" s="50"/>
      <c r="Q3561" s="34"/>
      <c r="R3561" s="48"/>
      <c r="T3561" s="231" t="str">
        <f t="shared" si="172"/>
        <v/>
      </c>
      <c r="U3561" s="230"/>
      <c r="W3561" s="221" t="str">
        <f t="shared" si="173"/>
        <v/>
      </c>
      <c r="X3561" s="221" t="str">
        <f t="shared" si="174"/>
        <v/>
      </c>
      <c r="AA3561" s="216" t="str">
        <f>IF(ISNUMBER(J3561),IF(OR(F3561&lt;Soll_Ist_Vergleich!$C$4,F3561&gt;Soll_Ist_Vergleich!$C$5,I3561&lt;Soll_Ist_Vergleich!$C$4,I3561&gt;Soll_Ist_Vergleich!$C$5,O3561&lt;Soll_Ist_Vergleich!$C$4,O3561&gt;Soll_Ist_Vergleich!$C$5),"Datum überprüfen",""),"")</f>
        <v/>
      </c>
    </row>
    <row r="3562" spans="1:27" x14ac:dyDescent="0.2">
      <c r="A3562" s="243" t="str">
        <f>IF(ISBLANK(B3562),"",COUNTA(B$10:B3562))</f>
        <v/>
      </c>
      <c r="B3562" s="24"/>
      <c r="C3562" s="48"/>
      <c r="D3562" s="48"/>
      <c r="E3562" s="33"/>
      <c r="F3562" s="35"/>
      <c r="G3562" s="35"/>
      <c r="H3562" s="49"/>
      <c r="I3562" s="35"/>
      <c r="J3562" s="34"/>
      <c r="K3562" s="62"/>
      <c r="L3562" s="62"/>
      <c r="M3562" s="114"/>
      <c r="N3562" s="116"/>
      <c r="O3562" s="57"/>
      <c r="P3562" s="50"/>
      <c r="Q3562" s="34"/>
      <c r="R3562" s="48"/>
      <c r="T3562" s="231" t="str">
        <f t="shared" si="172"/>
        <v/>
      </c>
      <c r="U3562" s="230"/>
      <c r="W3562" s="221" t="str">
        <f t="shared" si="173"/>
        <v/>
      </c>
      <c r="X3562" s="221" t="str">
        <f t="shared" si="174"/>
        <v/>
      </c>
      <c r="AA3562" s="216" t="str">
        <f>IF(ISNUMBER(J3562),IF(OR(F3562&lt;Soll_Ist_Vergleich!$C$4,F3562&gt;Soll_Ist_Vergleich!$C$5,I3562&lt;Soll_Ist_Vergleich!$C$4,I3562&gt;Soll_Ist_Vergleich!$C$5,O3562&lt;Soll_Ist_Vergleich!$C$4,O3562&gt;Soll_Ist_Vergleich!$C$5),"Datum überprüfen",""),"")</f>
        <v/>
      </c>
    </row>
    <row r="3563" spans="1:27" x14ac:dyDescent="0.2">
      <c r="A3563" s="243" t="str">
        <f>IF(ISBLANK(B3563),"",COUNTA(B$10:B3563))</f>
        <v/>
      </c>
      <c r="B3563" s="24"/>
      <c r="C3563" s="48"/>
      <c r="D3563" s="48"/>
      <c r="E3563" s="33"/>
      <c r="F3563" s="35"/>
      <c r="G3563" s="35"/>
      <c r="H3563" s="49"/>
      <c r="I3563" s="35"/>
      <c r="J3563" s="34"/>
      <c r="K3563" s="62"/>
      <c r="L3563" s="62"/>
      <c r="M3563" s="114"/>
      <c r="N3563" s="116"/>
      <c r="O3563" s="57"/>
      <c r="P3563" s="50"/>
      <c r="Q3563" s="34"/>
      <c r="R3563" s="48"/>
      <c r="T3563" s="231" t="str">
        <f t="shared" si="172"/>
        <v/>
      </c>
      <c r="U3563" s="230"/>
      <c r="W3563" s="221" t="str">
        <f t="shared" si="173"/>
        <v/>
      </c>
      <c r="X3563" s="221" t="str">
        <f t="shared" si="174"/>
        <v/>
      </c>
      <c r="AA3563" s="216" t="str">
        <f>IF(ISNUMBER(J3563),IF(OR(F3563&lt;Soll_Ist_Vergleich!$C$4,F3563&gt;Soll_Ist_Vergleich!$C$5,I3563&lt;Soll_Ist_Vergleich!$C$4,I3563&gt;Soll_Ist_Vergleich!$C$5,O3563&lt;Soll_Ist_Vergleich!$C$4,O3563&gt;Soll_Ist_Vergleich!$C$5),"Datum überprüfen",""),"")</f>
        <v/>
      </c>
    </row>
    <row r="3564" spans="1:27" x14ac:dyDescent="0.2">
      <c r="A3564" s="243" t="str">
        <f>IF(ISBLANK(B3564),"",COUNTA(B$10:B3564))</f>
        <v/>
      </c>
      <c r="B3564" s="24"/>
      <c r="C3564" s="48"/>
      <c r="D3564" s="48"/>
      <c r="E3564" s="33"/>
      <c r="F3564" s="35"/>
      <c r="G3564" s="35"/>
      <c r="H3564" s="49"/>
      <c r="I3564" s="35"/>
      <c r="J3564" s="34"/>
      <c r="K3564" s="62"/>
      <c r="L3564" s="62"/>
      <c r="M3564" s="114"/>
      <c r="N3564" s="116"/>
      <c r="O3564" s="57"/>
      <c r="P3564" s="50"/>
      <c r="Q3564" s="34"/>
      <c r="R3564" s="48"/>
      <c r="T3564" s="231" t="str">
        <f t="shared" si="172"/>
        <v/>
      </c>
      <c r="U3564" s="230"/>
      <c r="W3564" s="221" t="str">
        <f t="shared" si="173"/>
        <v/>
      </c>
      <c r="X3564" s="221" t="str">
        <f t="shared" si="174"/>
        <v/>
      </c>
      <c r="AA3564" s="216" t="str">
        <f>IF(ISNUMBER(J3564),IF(OR(F3564&lt;Soll_Ist_Vergleich!$C$4,F3564&gt;Soll_Ist_Vergleich!$C$5,I3564&lt;Soll_Ist_Vergleich!$C$4,I3564&gt;Soll_Ist_Vergleich!$C$5,O3564&lt;Soll_Ist_Vergleich!$C$4,O3564&gt;Soll_Ist_Vergleich!$C$5),"Datum überprüfen",""),"")</f>
        <v/>
      </c>
    </row>
    <row r="3565" spans="1:27" x14ac:dyDescent="0.2">
      <c r="A3565" s="243" t="str">
        <f>IF(ISBLANK(B3565),"",COUNTA(B$10:B3565))</f>
        <v/>
      </c>
      <c r="B3565" s="24"/>
      <c r="C3565" s="48"/>
      <c r="D3565" s="48"/>
      <c r="E3565" s="33"/>
      <c r="F3565" s="35"/>
      <c r="G3565" s="35"/>
      <c r="H3565" s="49"/>
      <c r="I3565" s="35"/>
      <c r="J3565" s="34"/>
      <c r="K3565" s="62"/>
      <c r="L3565" s="62"/>
      <c r="M3565" s="114"/>
      <c r="N3565" s="116"/>
      <c r="O3565" s="57"/>
      <c r="P3565" s="50"/>
      <c r="Q3565" s="34"/>
      <c r="R3565" s="48"/>
      <c r="T3565" s="231" t="str">
        <f t="shared" si="172"/>
        <v/>
      </c>
      <c r="U3565" s="230"/>
      <c r="W3565" s="221" t="str">
        <f t="shared" si="173"/>
        <v/>
      </c>
      <c r="X3565" s="221" t="str">
        <f t="shared" si="174"/>
        <v/>
      </c>
      <c r="AA3565" s="216" t="str">
        <f>IF(ISNUMBER(J3565),IF(OR(F3565&lt;Soll_Ist_Vergleich!$C$4,F3565&gt;Soll_Ist_Vergleich!$C$5,I3565&lt;Soll_Ist_Vergleich!$C$4,I3565&gt;Soll_Ist_Vergleich!$C$5,O3565&lt;Soll_Ist_Vergleich!$C$4,O3565&gt;Soll_Ist_Vergleich!$C$5),"Datum überprüfen",""),"")</f>
        <v/>
      </c>
    </row>
    <row r="3566" spans="1:27" x14ac:dyDescent="0.2">
      <c r="A3566" s="243" t="str">
        <f>IF(ISBLANK(B3566),"",COUNTA(B$10:B3566))</f>
        <v/>
      </c>
      <c r="B3566" s="24"/>
      <c r="C3566" s="48"/>
      <c r="D3566" s="48"/>
      <c r="E3566" s="33"/>
      <c r="F3566" s="35"/>
      <c r="G3566" s="35"/>
      <c r="H3566" s="49"/>
      <c r="I3566" s="35"/>
      <c r="J3566" s="34"/>
      <c r="K3566" s="62"/>
      <c r="L3566" s="62"/>
      <c r="M3566" s="114"/>
      <c r="N3566" s="116"/>
      <c r="O3566" s="57"/>
      <c r="P3566" s="50"/>
      <c r="Q3566" s="34"/>
      <c r="R3566" s="48"/>
      <c r="T3566" s="231" t="str">
        <f t="shared" si="172"/>
        <v/>
      </c>
      <c r="U3566" s="230"/>
      <c r="W3566" s="221" t="str">
        <f t="shared" si="173"/>
        <v/>
      </c>
      <c r="X3566" s="221" t="str">
        <f t="shared" si="174"/>
        <v/>
      </c>
      <c r="AA3566" s="216" t="str">
        <f>IF(ISNUMBER(J3566),IF(OR(F3566&lt;Soll_Ist_Vergleich!$C$4,F3566&gt;Soll_Ist_Vergleich!$C$5,I3566&lt;Soll_Ist_Vergleich!$C$4,I3566&gt;Soll_Ist_Vergleich!$C$5,O3566&lt;Soll_Ist_Vergleich!$C$4,O3566&gt;Soll_Ist_Vergleich!$C$5),"Datum überprüfen",""),"")</f>
        <v/>
      </c>
    </row>
    <row r="3567" spans="1:27" x14ac:dyDescent="0.2">
      <c r="A3567" s="243" t="str">
        <f>IF(ISBLANK(B3567),"",COUNTA(B$10:B3567))</f>
        <v/>
      </c>
      <c r="B3567" s="24"/>
      <c r="C3567" s="48"/>
      <c r="D3567" s="48"/>
      <c r="E3567" s="33"/>
      <c r="F3567" s="35"/>
      <c r="G3567" s="35"/>
      <c r="H3567" s="49"/>
      <c r="I3567" s="35"/>
      <c r="J3567" s="34"/>
      <c r="K3567" s="62"/>
      <c r="L3567" s="62"/>
      <c r="M3567" s="114"/>
      <c r="N3567" s="116"/>
      <c r="O3567" s="57"/>
      <c r="P3567" s="50"/>
      <c r="Q3567" s="34"/>
      <c r="R3567" s="48"/>
      <c r="T3567" s="231" t="str">
        <f t="shared" si="172"/>
        <v/>
      </c>
      <c r="U3567" s="230"/>
      <c r="W3567" s="221" t="str">
        <f t="shared" si="173"/>
        <v/>
      </c>
      <c r="X3567" s="221" t="str">
        <f t="shared" si="174"/>
        <v/>
      </c>
      <c r="AA3567" s="216" t="str">
        <f>IF(ISNUMBER(J3567),IF(OR(F3567&lt;Soll_Ist_Vergleich!$C$4,F3567&gt;Soll_Ist_Vergleich!$C$5,I3567&lt;Soll_Ist_Vergleich!$C$4,I3567&gt;Soll_Ist_Vergleich!$C$5,O3567&lt;Soll_Ist_Vergleich!$C$4,O3567&gt;Soll_Ist_Vergleich!$C$5),"Datum überprüfen",""),"")</f>
        <v/>
      </c>
    </row>
    <row r="3568" spans="1:27" x14ac:dyDescent="0.2">
      <c r="A3568" s="243" t="str">
        <f>IF(ISBLANK(B3568),"",COUNTA(B$10:B3568))</f>
        <v/>
      </c>
      <c r="B3568" s="24"/>
      <c r="C3568" s="48"/>
      <c r="D3568" s="48"/>
      <c r="E3568" s="33"/>
      <c r="F3568" s="35"/>
      <c r="G3568" s="35"/>
      <c r="H3568" s="49"/>
      <c r="I3568" s="35"/>
      <c r="J3568" s="34"/>
      <c r="K3568" s="62"/>
      <c r="L3568" s="62"/>
      <c r="M3568" s="114"/>
      <c r="N3568" s="116"/>
      <c r="O3568" s="57"/>
      <c r="P3568" s="50"/>
      <c r="Q3568" s="34"/>
      <c r="R3568" s="48"/>
      <c r="T3568" s="231" t="str">
        <f t="shared" si="172"/>
        <v/>
      </c>
      <c r="U3568" s="230"/>
      <c r="W3568" s="221" t="str">
        <f t="shared" si="173"/>
        <v/>
      </c>
      <c r="X3568" s="221" t="str">
        <f t="shared" si="174"/>
        <v/>
      </c>
      <c r="AA3568" s="216" t="str">
        <f>IF(ISNUMBER(J3568),IF(OR(F3568&lt;Soll_Ist_Vergleich!$C$4,F3568&gt;Soll_Ist_Vergleich!$C$5,I3568&lt;Soll_Ist_Vergleich!$C$4,I3568&gt;Soll_Ist_Vergleich!$C$5,O3568&lt;Soll_Ist_Vergleich!$C$4,O3568&gt;Soll_Ist_Vergleich!$C$5),"Datum überprüfen",""),"")</f>
        <v/>
      </c>
    </row>
    <row r="3569" spans="1:27" x14ac:dyDescent="0.2">
      <c r="A3569" s="243" t="str">
        <f>IF(ISBLANK(B3569),"",COUNTA(B$10:B3569))</f>
        <v/>
      </c>
      <c r="B3569" s="24"/>
      <c r="C3569" s="48"/>
      <c r="D3569" s="48"/>
      <c r="E3569" s="33"/>
      <c r="F3569" s="35"/>
      <c r="G3569" s="35"/>
      <c r="H3569" s="49"/>
      <c r="I3569" s="35"/>
      <c r="J3569" s="34"/>
      <c r="K3569" s="62"/>
      <c r="L3569" s="62"/>
      <c r="M3569" s="114"/>
      <c r="N3569" s="116"/>
      <c r="O3569" s="57"/>
      <c r="P3569" s="50"/>
      <c r="Q3569" s="34"/>
      <c r="R3569" s="48"/>
      <c r="T3569" s="231" t="str">
        <f t="shared" si="172"/>
        <v/>
      </c>
      <c r="U3569" s="230"/>
      <c r="W3569" s="221" t="str">
        <f t="shared" si="173"/>
        <v/>
      </c>
      <c r="X3569" s="221" t="str">
        <f t="shared" si="174"/>
        <v/>
      </c>
      <c r="AA3569" s="216" t="str">
        <f>IF(ISNUMBER(J3569),IF(OR(F3569&lt;Soll_Ist_Vergleich!$C$4,F3569&gt;Soll_Ist_Vergleich!$C$5,I3569&lt;Soll_Ist_Vergleich!$C$4,I3569&gt;Soll_Ist_Vergleich!$C$5,O3569&lt;Soll_Ist_Vergleich!$C$4,O3569&gt;Soll_Ist_Vergleich!$C$5),"Datum überprüfen",""),"")</f>
        <v/>
      </c>
    </row>
    <row r="3570" spans="1:27" x14ac:dyDescent="0.2">
      <c r="A3570" s="243" t="str">
        <f>IF(ISBLANK(B3570),"",COUNTA(B$10:B3570))</f>
        <v/>
      </c>
      <c r="B3570" s="24"/>
      <c r="C3570" s="48"/>
      <c r="D3570" s="48"/>
      <c r="E3570" s="33"/>
      <c r="F3570" s="35"/>
      <c r="G3570" s="35"/>
      <c r="H3570" s="49"/>
      <c r="I3570" s="35"/>
      <c r="J3570" s="34"/>
      <c r="K3570" s="62"/>
      <c r="L3570" s="62"/>
      <c r="M3570" s="114"/>
      <c r="N3570" s="116"/>
      <c r="O3570" s="57"/>
      <c r="P3570" s="50"/>
      <c r="Q3570" s="34"/>
      <c r="R3570" s="48"/>
      <c r="T3570" s="231" t="str">
        <f t="shared" si="172"/>
        <v/>
      </c>
      <c r="U3570" s="230"/>
      <c r="W3570" s="221" t="str">
        <f t="shared" si="173"/>
        <v/>
      </c>
      <c r="X3570" s="221" t="str">
        <f t="shared" si="174"/>
        <v/>
      </c>
      <c r="AA3570" s="216" t="str">
        <f>IF(ISNUMBER(J3570),IF(OR(F3570&lt;Soll_Ist_Vergleich!$C$4,F3570&gt;Soll_Ist_Vergleich!$C$5,I3570&lt;Soll_Ist_Vergleich!$C$4,I3570&gt;Soll_Ist_Vergleich!$C$5,O3570&lt;Soll_Ist_Vergleich!$C$4,O3570&gt;Soll_Ist_Vergleich!$C$5),"Datum überprüfen",""),"")</f>
        <v/>
      </c>
    </row>
    <row r="3571" spans="1:27" x14ac:dyDescent="0.2">
      <c r="A3571" s="243" t="str">
        <f>IF(ISBLANK(B3571),"",COUNTA(B$10:B3571))</f>
        <v/>
      </c>
      <c r="B3571" s="24"/>
      <c r="C3571" s="48"/>
      <c r="D3571" s="48"/>
      <c r="E3571" s="33"/>
      <c r="F3571" s="35"/>
      <c r="G3571" s="35"/>
      <c r="H3571" s="49"/>
      <c r="I3571" s="35"/>
      <c r="J3571" s="34"/>
      <c r="K3571" s="62"/>
      <c r="L3571" s="62"/>
      <c r="M3571" s="114"/>
      <c r="N3571" s="116"/>
      <c r="O3571" s="57"/>
      <c r="P3571" s="50"/>
      <c r="Q3571" s="34"/>
      <c r="R3571" s="48"/>
      <c r="T3571" s="231" t="str">
        <f t="shared" si="172"/>
        <v/>
      </c>
      <c r="U3571" s="230"/>
      <c r="W3571" s="221" t="str">
        <f t="shared" si="173"/>
        <v/>
      </c>
      <c r="X3571" s="221" t="str">
        <f t="shared" si="174"/>
        <v/>
      </c>
      <c r="AA3571" s="216" t="str">
        <f>IF(ISNUMBER(J3571),IF(OR(F3571&lt;Soll_Ist_Vergleich!$C$4,F3571&gt;Soll_Ist_Vergleich!$C$5,I3571&lt;Soll_Ist_Vergleich!$C$4,I3571&gt;Soll_Ist_Vergleich!$C$5,O3571&lt;Soll_Ist_Vergleich!$C$4,O3571&gt;Soll_Ist_Vergleich!$C$5),"Datum überprüfen",""),"")</f>
        <v/>
      </c>
    </row>
    <row r="3572" spans="1:27" x14ac:dyDescent="0.2">
      <c r="A3572" s="243" t="str">
        <f>IF(ISBLANK(B3572),"",COUNTA(B$10:B3572))</f>
        <v/>
      </c>
      <c r="B3572" s="24"/>
      <c r="C3572" s="48"/>
      <c r="D3572" s="48"/>
      <c r="E3572" s="33"/>
      <c r="F3572" s="35"/>
      <c r="G3572" s="35"/>
      <c r="H3572" s="49"/>
      <c r="I3572" s="35"/>
      <c r="J3572" s="34"/>
      <c r="K3572" s="62"/>
      <c r="L3572" s="62"/>
      <c r="M3572" s="114"/>
      <c r="N3572" s="116"/>
      <c r="O3572" s="57"/>
      <c r="P3572" s="50"/>
      <c r="Q3572" s="34"/>
      <c r="R3572" s="48"/>
      <c r="T3572" s="231" t="str">
        <f t="shared" si="172"/>
        <v/>
      </c>
      <c r="U3572" s="230"/>
      <c r="W3572" s="221" t="str">
        <f t="shared" si="173"/>
        <v/>
      </c>
      <c r="X3572" s="221" t="str">
        <f t="shared" si="174"/>
        <v/>
      </c>
      <c r="AA3572" s="216" t="str">
        <f>IF(ISNUMBER(J3572),IF(OR(F3572&lt;Soll_Ist_Vergleich!$C$4,F3572&gt;Soll_Ist_Vergleich!$C$5,I3572&lt;Soll_Ist_Vergleich!$C$4,I3572&gt;Soll_Ist_Vergleich!$C$5,O3572&lt;Soll_Ist_Vergleich!$C$4,O3572&gt;Soll_Ist_Vergleich!$C$5),"Datum überprüfen",""),"")</f>
        <v/>
      </c>
    </row>
    <row r="3573" spans="1:27" x14ac:dyDescent="0.2">
      <c r="A3573" s="243" t="str">
        <f>IF(ISBLANK(B3573),"",COUNTA(B$10:B3573))</f>
        <v/>
      </c>
      <c r="B3573" s="24"/>
      <c r="C3573" s="48"/>
      <c r="D3573" s="48"/>
      <c r="E3573" s="33"/>
      <c r="F3573" s="35"/>
      <c r="G3573" s="35"/>
      <c r="H3573" s="49"/>
      <c r="I3573" s="35"/>
      <c r="J3573" s="34"/>
      <c r="K3573" s="62"/>
      <c r="L3573" s="62"/>
      <c r="M3573" s="114"/>
      <c r="N3573" s="116"/>
      <c r="O3573" s="57"/>
      <c r="P3573" s="50"/>
      <c r="Q3573" s="34"/>
      <c r="R3573" s="48"/>
      <c r="T3573" s="231" t="str">
        <f t="shared" si="172"/>
        <v/>
      </c>
      <c r="U3573" s="230"/>
      <c r="W3573" s="221" t="str">
        <f t="shared" si="173"/>
        <v/>
      </c>
      <c r="X3573" s="221" t="str">
        <f t="shared" si="174"/>
        <v/>
      </c>
      <c r="AA3573" s="216" t="str">
        <f>IF(ISNUMBER(J3573),IF(OR(F3573&lt;Soll_Ist_Vergleich!$C$4,F3573&gt;Soll_Ist_Vergleich!$C$5,I3573&lt;Soll_Ist_Vergleich!$C$4,I3573&gt;Soll_Ist_Vergleich!$C$5,O3573&lt;Soll_Ist_Vergleich!$C$4,O3573&gt;Soll_Ist_Vergleich!$C$5),"Datum überprüfen",""),"")</f>
        <v/>
      </c>
    </row>
    <row r="3574" spans="1:27" x14ac:dyDescent="0.2">
      <c r="A3574" s="243" t="str">
        <f>IF(ISBLANK(B3574),"",COUNTA(B$10:B3574))</f>
        <v/>
      </c>
      <c r="B3574" s="24"/>
      <c r="C3574" s="48"/>
      <c r="D3574" s="48"/>
      <c r="E3574" s="33"/>
      <c r="F3574" s="35"/>
      <c r="G3574" s="35"/>
      <c r="H3574" s="49"/>
      <c r="I3574" s="35"/>
      <c r="J3574" s="34"/>
      <c r="K3574" s="62"/>
      <c r="L3574" s="62"/>
      <c r="M3574" s="114"/>
      <c r="N3574" s="116"/>
      <c r="O3574" s="57"/>
      <c r="P3574" s="50"/>
      <c r="Q3574" s="34"/>
      <c r="R3574" s="48"/>
      <c r="T3574" s="231" t="str">
        <f t="shared" si="172"/>
        <v/>
      </c>
      <c r="U3574" s="230"/>
      <c r="W3574" s="221" t="str">
        <f t="shared" si="173"/>
        <v/>
      </c>
      <c r="X3574" s="221" t="str">
        <f t="shared" si="174"/>
        <v/>
      </c>
      <c r="AA3574" s="216" t="str">
        <f>IF(ISNUMBER(J3574),IF(OR(F3574&lt;Soll_Ist_Vergleich!$C$4,F3574&gt;Soll_Ist_Vergleich!$C$5,I3574&lt;Soll_Ist_Vergleich!$C$4,I3574&gt;Soll_Ist_Vergleich!$C$5,O3574&lt;Soll_Ist_Vergleich!$C$4,O3574&gt;Soll_Ist_Vergleich!$C$5),"Datum überprüfen",""),"")</f>
        <v/>
      </c>
    </row>
    <row r="3575" spans="1:27" x14ac:dyDescent="0.2">
      <c r="A3575" s="243" t="str">
        <f>IF(ISBLANK(B3575),"",COUNTA(B$10:B3575))</f>
        <v/>
      </c>
      <c r="B3575" s="24"/>
      <c r="C3575" s="48"/>
      <c r="D3575" s="48"/>
      <c r="E3575" s="33"/>
      <c r="F3575" s="35"/>
      <c r="G3575" s="35"/>
      <c r="H3575" s="49"/>
      <c r="I3575" s="35"/>
      <c r="J3575" s="34"/>
      <c r="K3575" s="62"/>
      <c r="L3575" s="62"/>
      <c r="M3575" s="114"/>
      <c r="N3575" s="116"/>
      <c r="O3575" s="57"/>
      <c r="P3575" s="50"/>
      <c r="Q3575" s="34"/>
      <c r="R3575" s="48"/>
      <c r="T3575" s="231" t="str">
        <f t="shared" si="172"/>
        <v/>
      </c>
      <c r="U3575" s="230"/>
      <c r="W3575" s="221" t="str">
        <f t="shared" si="173"/>
        <v/>
      </c>
      <c r="X3575" s="221" t="str">
        <f t="shared" si="174"/>
        <v/>
      </c>
      <c r="AA3575" s="216" t="str">
        <f>IF(ISNUMBER(J3575),IF(OR(F3575&lt;Soll_Ist_Vergleich!$C$4,F3575&gt;Soll_Ist_Vergleich!$C$5,I3575&lt;Soll_Ist_Vergleich!$C$4,I3575&gt;Soll_Ist_Vergleich!$C$5,O3575&lt;Soll_Ist_Vergleich!$C$4,O3575&gt;Soll_Ist_Vergleich!$C$5),"Datum überprüfen",""),"")</f>
        <v/>
      </c>
    </row>
    <row r="3576" spans="1:27" x14ac:dyDescent="0.2">
      <c r="A3576" s="243" t="str">
        <f>IF(ISBLANK(B3576),"",COUNTA(B$10:B3576))</f>
        <v/>
      </c>
      <c r="B3576" s="24"/>
      <c r="C3576" s="48"/>
      <c r="D3576" s="48"/>
      <c r="E3576" s="33"/>
      <c r="F3576" s="35"/>
      <c r="G3576" s="35"/>
      <c r="H3576" s="49"/>
      <c r="I3576" s="35"/>
      <c r="J3576" s="34"/>
      <c r="K3576" s="62"/>
      <c r="L3576" s="62"/>
      <c r="M3576" s="114"/>
      <c r="N3576" s="116"/>
      <c r="O3576" s="57"/>
      <c r="P3576" s="50"/>
      <c r="Q3576" s="34"/>
      <c r="R3576" s="48"/>
      <c r="T3576" s="231" t="str">
        <f t="shared" si="172"/>
        <v/>
      </c>
      <c r="U3576" s="230"/>
      <c r="W3576" s="221" t="str">
        <f t="shared" si="173"/>
        <v/>
      </c>
      <c r="X3576" s="221" t="str">
        <f t="shared" si="174"/>
        <v/>
      </c>
      <c r="AA3576" s="216" t="str">
        <f>IF(ISNUMBER(J3576),IF(OR(F3576&lt;Soll_Ist_Vergleich!$C$4,F3576&gt;Soll_Ist_Vergleich!$C$5,I3576&lt;Soll_Ist_Vergleich!$C$4,I3576&gt;Soll_Ist_Vergleich!$C$5,O3576&lt;Soll_Ist_Vergleich!$C$4,O3576&gt;Soll_Ist_Vergleich!$C$5),"Datum überprüfen",""),"")</f>
        <v/>
      </c>
    </row>
    <row r="3577" spans="1:27" x14ac:dyDescent="0.2">
      <c r="A3577" s="243" t="str">
        <f>IF(ISBLANK(B3577),"",COUNTA(B$10:B3577))</f>
        <v/>
      </c>
      <c r="B3577" s="24"/>
      <c r="C3577" s="48"/>
      <c r="D3577" s="48"/>
      <c r="E3577" s="33"/>
      <c r="F3577" s="35"/>
      <c r="G3577" s="35"/>
      <c r="H3577" s="49"/>
      <c r="I3577" s="35"/>
      <c r="J3577" s="34"/>
      <c r="K3577" s="62"/>
      <c r="L3577" s="62"/>
      <c r="M3577" s="114"/>
      <c r="N3577" s="116"/>
      <c r="O3577" s="57"/>
      <c r="P3577" s="50"/>
      <c r="Q3577" s="34"/>
      <c r="R3577" s="48"/>
      <c r="T3577" s="231" t="str">
        <f t="shared" si="172"/>
        <v/>
      </c>
      <c r="U3577" s="230"/>
      <c r="W3577" s="221" t="str">
        <f t="shared" si="173"/>
        <v/>
      </c>
      <c r="X3577" s="221" t="str">
        <f t="shared" si="174"/>
        <v/>
      </c>
      <c r="AA3577" s="216" t="str">
        <f>IF(ISNUMBER(J3577),IF(OR(F3577&lt;Soll_Ist_Vergleich!$C$4,F3577&gt;Soll_Ist_Vergleich!$C$5,I3577&lt;Soll_Ist_Vergleich!$C$4,I3577&gt;Soll_Ist_Vergleich!$C$5,O3577&lt;Soll_Ist_Vergleich!$C$4,O3577&gt;Soll_Ist_Vergleich!$C$5),"Datum überprüfen",""),"")</f>
        <v/>
      </c>
    </row>
    <row r="3578" spans="1:27" x14ac:dyDescent="0.2">
      <c r="A3578" s="243" t="str">
        <f>IF(ISBLANK(B3578),"",COUNTA(B$10:B3578))</f>
        <v/>
      </c>
      <c r="B3578" s="24"/>
      <c r="C3578" s="48"/>
      <c r="D3578" s="48"/>
      <c r="E3578" s="33"/>
      <c r="F3578" s="35"/>
      <c r="G3578" s="35"/>
      <c r="H3578" s="49"/>
      <c r="I3578" s="35"/>
      <c r="J3578" s="34"/>
      <c r="K3578" s="62"/>
      <c r="L3578" s="62"/>
      <c r="M3578" s="114"/>
      <c r="N3578" s="116"/>
      <c r="O3578" s="57"/>
      <c r="P3578" s="50"/>
      <c r="Q3578" s="34"/>
      <c r="R3578" s="48"/>
      <c r="T3578" s="231" t="str">
        <f t="shared" ref="T3578:T3641" si="175">IF(ISNUMBER(Q3578),Q3578-S3578,"")</f>
        <v/>
      </c>
      <c r="U3578" s="230"/>
      <c r="W3578" s="221" t="str">
        <f t="shared" ref="W3578:W3641" si="176">IF(ISNUMBER(J3578),ROUND(J3578/(1+L3578/100)*(1-K3578/100),2),"")</f>
        <v/>
      </c>
      <c r="X3578" s="221" t="str">
        <f t="shared" ref="X3578:X3641" si="177">IF(ISNUMBER(J3578),ROUND(J3578/(1+L3578/100),2),"")</f>
        <v/>
      </c>
      <c r="AA3578" s="216" t="str">
        <f>IF(ISNUMBER(J3578),IF(OR(F3578&lt;Soll_Ist_Vergleich!$C$4,F3578&gt;Soll_Ist_Vergleich!$C$5,I3578&lt;Soll_Ist_Vergleich!$C$4,I3578&gt;Soll_Ist_Vergleich!$C$5,O3578&lt;Soll_Ist_Vergleich!$C$4,O3578&gt;Soll_Ist_Vergleich!$C$5),"Datum überprüfen",""),"")</f>
        <v/>
      </c>
    </row>
    <row r="3579" spans="1:27" x14ac:dyDescent="0.2">
      <c r="A3579" s="243" t="str">
        <f>IF(ISBLANK(B3579),"",COUNTA(B$10:B3579))</f>
        <v/>
      </c>
      <c r="B3579" s="24"/>
      <c r="C3579" s="48"/>
      <c r="D3579" s="48"/>
      <c r="E3579" s="33"/>
      <c r="F3579" s="35"/>
      <c r="G3579" s="35"/>
      <c r="H3579" s="49"/>
      <c r="I3579" s="35"/>
      <c r="J3579" s="34"/>
      <c r="K3579" s="62"/>
      <c r="L3579" s="62"/>
      <c r="M3579" s="114"/>
      <c r="N3579" s="116"/>
      <c r="O3579" s="57"/>
      <c r="P3579" s="50"/>
      <c r="Q3579" s="34"/>
      <c r="R3579" s="48"/>
      <c r="T3579" s="231" t="str">
        <f t="shared" si="175"/>
        <v/>
      </c>
      <c r="U3579" s="230"/>
      <c r="W3579" s="221" t="str">
        <f t="shared" si="176"/>
        <v/>
      </c>
      <c r="X3579" s="221" t="str">
        <f t="shared" si="177"/>
        <v/>
      </c>
      <c r="AA3579" s="216" t="str">
        <f>IF(ISNUMBER(J3579),IF(OR(F3579&lt;Soll_Ist_Vergleich!$C$4,F3579&gt;Soll_Ist_Vergleich!$C$5,I3579&lt;Soll_Ist_Vergleich!$C$4,I3579&gt;Soll_Ist_Vergleich!$C$5,O3579&lt;Soll_Ist_Vergleich!$C$4,O3579&gt;Soll_Ist_Vergleich!$C$5),"Datum überprüfen",""),"")</f>
        <v/>
      </c>
    </row>
    <row r="3580" spans="1:27" x14ac:dyDescent="0.2">
      <c r="A3580" s="243" t="str">
        <f>IF(ISBLANK(B3580),"",COUNTA(B$10:B3580))</f>
        <v/>
      </c>
      <c r="B3580" s="24"/>
      <c r="C3580" s="48"/>
      <c r="D3580" s="48"/>
      <c r="E3580" s="33"/>
      <c r="F3580" s="35"/>
      <c r="G3580" s="35"/>
      <c r="H3580" s="49"/>
      <c r="I3580" s="35"/>
      <c r="J3580" s="34"/>
      <c r="K3580" s="62"/>
      <c r="L3580" s="62"/>
      <c r="M3580" s="114"/>
      <c r="N3580" s="116"/>
      <c r="O3580" s="57"/>
      <c r="P3580" s="50"/>
      <c r="Q3580" s="34"/>
      <c r="R3580" s="48"/>
      <c r="T3580" s="231" t="str">
        <f t="shared" si="175"/>
        <v/>
      </c>
      <c r="U3580" s="230"/>
      <c r="W3580" s="221" t="str">
        <f t="shared" si="176"/>
        <v/>
      </c>
      <c r="X3580" s="221" t="str">
        <f t="shared" si="177"/>
        <v/>
      </c>
      <c r="AA3580" s="216" t="str">
        <f>IF(ISNUMBER(J3580),IF(OR(F3580&lt;Soll_Ist_Vergleich!$C$4,F3580&gt;Soll_Ist_Vergleich!$C$5,I3580&lt;Soll_Ist_Vergleich!$C$4,I3580&gt;Soll_Ist_Vergleich!$C$5,O3580&lt;Soll_Ist_Vergleich!$C$4,O3580&gt;Soll_Ist_Vergleich!$C$5),"Datum überprüfen",""),"")</f>
        <v/>
      </c>
    </row>
    <row r="3581" spans="1:27" x14ac:dyDescent="0.2">
      <c r="A3581" s="243" t="str">
        <f>IF(ISBLANK(B3581),"",COUNTA(B$10:B3581))</f>
        <v/>
      </c>
      <c r="B3581" s="24"/>
      <c r="C3581" s="48"/>
      <c r="D3581" s="48"/>
      <c r="E3581" s="33"/>
      <c r="F3581" s="35"/>
      <c r="G3581" s="35"/>
      <c r="H3581" s="49"/>
      <c r="I3581" s="35"/>
      <c r="J3581" s="34"/>
      <c r="K3581" s="62"/>
      <c r="L3581" s="62"/>
      <c r="M3581" s="114"/>
      <c r="N3581" s="116"/>
      <c r="O3581" s="57"/>
      <c r="P3581" s="50"/>
      <c r="Q3581" s="34"/>
      <c r="R3581" s="48"/>
      <c r="T3581" s="231" t="str">
        <f t="shared" si="175"/>
        <v/>
      </c>
      <c r="U3581" s="230"/>
      <c r="W3581" s="221" t="str">
        <f t="shared" si="176"/>
        <v/>
      </c>
      <c r="X3581" s="221" t="str">
        <f t="shared" si="177"/>
        <v/>
      </c>
      <c r="AA3581" s="216" t="str">
        <f>IF(ISNUMBER(J3581),IF(OR(F3581&lt;Soll_Ist_Vergleich!$C$4,F3581&gt;Soll_Ist_Vergleich!$C$5,I3581&lt;Soll_Ist_Vergleich!$C$4,I3581&gt;Soll_Ist_Vergleich!$C$5,O3581&lt;Soll_Ist_Vergleich!$C$4,O3581&gt;Soll_Ist_Vergleich!$C$5),"Datum überprüfen",""),"")</f>
        <v/>
      </c>
    </row>
    <row r="3582" spans="1:27" x14ac:dyDescent="0.2">
      <c r="A3582" s="243" t="str">
        <f>IF(ISBLANK(B3582),"",COUNTA(B$10:B3582))</f>
        <v/>
      </c>
      <c r="B3582" s="24"/>
      <c r="C3582" s="48"/>
      <c r="D3582" s="48"/>
      <c r="E3582" s="33"/>
      <c r="F3582" s="35"/>
      <c r="G3582" s="35"/>
      <c r="H3582" s="49"/>
      <c r="I3582" s="35"/>
      <c r="J3582" s="34"/>
      <c r="K3582" s="62"/>
      <c r="L3582" s="62"/>
      <c r="M3582" s="114"/>
      <c r="N3582" s="116"/>
      <c r="O3582" s="57"/>
      <c r="P3582" s="50"/>
      <c r="Q3582" s="34"/>
      <c r="R3582" s="48"/>
      <c r="T3582" s="231" t="str">
        <f t="shared" si="175"/>
        <v/>
      </c>
      <c r="U3582" s="230"/>
      <c r="W3582" s="221" t="str">
        <f t="shared" si="176"/>
        <v/>
      </c>
      <c r="X3582" s="221" t="str">
        <f t="shared" si="177"/>
        <v/>
      </c>
      <c r="AA3582" s="216" t="str">
        <f>IF(ISNUMBER(J3582),IF(OR(F3582&lt;Soll_Ist_Vergleich!$C$4,F3582&gt;Soll_Ist_Vergleich!$C$5,I3582&lt;Soll_Ist_Vergleich!$C$4,I3582&gt;Soll_Ist_Vergleich!$C$5,O3582&lt;Soll_Ist_Vergleich!$C$4,O3582&gt;Soll_Ist_Vergleich!$C$5),"Datum überprüfen",""),"")</f>
        <v/>
      </c>
    </row>
    <row r="3583" spans="1:27" x14ac:dyDescent="0.2">
      <c r="A3583" s="243" t="str">
        <f>IF(ISBLANK(B3583),"",COUNTA(B$10:B3583))</f>
        <v/>
      </c>
      <c r="B3583" s="24"/>
      <c r="C3583" s="48"/>
      <c r="D3583" s="48"/>
      <c r="E3583" s="33"/>
      <c r="F3583" s="35"/>
      <c r="G3583" s="35"/>
      <c r="H3583" s="49"/>
      <c r="I3583" s="35"/>
      <c r="J3583" s="34"/>
      <c r="K3583" s="62"/>
      <c r="L3583" s="62"/>
      <c r="M3583" s="114"/>
      <c r="N3583" s="116"/>
      <c r="O3583" s="57"/>
      <c r="P3583" s="50"/>
      <c r="Q3583" s="34"/>
      <c r="R3583" s="48"/>
      <c r="T3583" s="231" t="str">
        <f t="shared" si="175"/>
        <v/>
      </c>
      <c r="U3583" s="230"/>
      <c r="W3583" s="221" t="str">
        <f t="shared" si="176"/>
        <v/>
      </c>
      <c r="X3583" s="221" t="str">
        <f t="shared" si="177"/>
        <v/>
      </c>
      <c r="AA3583" s="216" t="str">
        <f>IF(ISNUMBER(J3583),IF(OR(F3583&lt;Soll_Ist_Vergleich!$C$4,F3583&gt;Soll_Ist_Vergleich!$C$5,I3583&lt;Soll_Ist_Vergleich!$C$4,I3583&gt;Soll_Ist_Vergleich!$C$5,O3583&lt;Soll_Ist_Vergleich!$C$4,O3583&gt;Soll_Ist_Vergleich!$C$5),"Datum überprüfen",""),"")</f>
        <v/>
      </c>
    </row>
    <row r="3584" spans="1:27" x14ac:dyDescent="0.2">
      <c r="A3584" s="243" t="str">
        <f>IF(ISBLANK(B3584),"",COUNTA(B$10:B3584))</f>
        <v/>
      </c>
      <c r="B3584" s="24"/>
      <c r="C3584" s="48"/>
      <c r="D3584" s="48"/>
      <c r="E3584" s="33"/>
      <c r="F3584" s="35"/>
      <c r="G3584" s="35"/>
      <c r="H3584" s="49"/>
      <c r="I3584" s="35"/>
      <c r="J3584" s="34"/>
      <c r="K3584" s="62"/>
      <c r="L3584" s="62"/>
      <c r="M3584" s="114"/>
      <c r="N3584" s="116"/>
      <c r="O3584" s="57"/>
      <c r="P3584" s="50"/>
      <c r="Q3584" s="34"/>
      <c r="R3584" s="48"/>
      <c r="T3584" s="231" t="str">
        <f t="shared" si="175"/>
        <v/>
      </c>
      <c r="U3584" s="230"/>
      <c r="W3584" s="221" t="str">
        <f t="shared" si="176"/>
        <v/>
      </c>
      <c r="X3584" s="221" t="str">
        <f t="shared" si="177"/>
        <v/>
      </c>
      <c r="AA3584" s="216" t="str">
        <f>IF(ISNUMBER(J3584),IF(OR(F3584&lt;Soll_Ist_Vergleich!$C$4,F3584&gt;Soll_Ist_Vergleich!$C$5,I3584&lt;Soll_Ist_Vergleich!$C$4,I3584&gt;Soll_Ist_Vergleich!$C$5,O3584&lt;Soll_Ist_Vergleich!$C$4,O3584&gt;Soll_Ist_Vergleich!$C$5),"Datum überprüfen",""),"")</f>
        <v/>
      </c>
    </row>
    <row r="3585" spans="1:27" x14ac:dyDescent="0.2">
      <c r="A3585" s="243" t="str">
        <f>IF(ISBLANK(B3585),"",COUNTA(B$10:B3585))</f>
        <v/>
      </c>
      <c r="B3585" s="24"/>
      <c r="C3585" s="48"/>
      <c r="D3585" s="48"/>
      <c r="E3585" s="33"/>
      <c r="F3585" s="35"/>
      <c r="G3585" s="35"/>
      <c r="H3585" s="49"/>
      <c r="I3585" s="35"/>
      <c r="J3585" s="34"/>
      <c r="K3585" s="62"/>
      <c r="L3585" s="62"/>
      <c r="M3585" s="114"/>
      <c r="N3585" s="116"/>
      <c r="O3585" s="57"/>
      <c r="P3585" s="50"/>
      <c r="Q3585" s="34"/>
      <c r="R3585" s="48"/>
      <c r="T3585" s="231" t="str">
        <f t="shared" si="175"/>
        <v/>
      </c>
      <c r="U3585" s="230"/>
      <c r="W3585" s="221" t="str">
        <f t="shared" si="176"/>
        <v/>
      </c>
      <c r="X3585" s="221" t="str">
        <f t="shared" si="177"/>
        <v/>
      </c>
      <c r="AA3585" s="216" t="str">
        <f>IF(ISNUMBER(J3585),IF(OR(F3585&lt;Soll_Ist_Vergleich!$C$4,F3585&gt;Soll_Ist_Vergleich!$C$5,I3585&lt;Soll_Ist_Vergleich!$C$4,I3585&gt;Soll_Ist_Vergleich!$C$5,O3585&lt;Soll_Ist_Vergleich!$C$4,O3585&gt;Soll_Ist_Vergleich!$C$5),"Datum überprüfen",""),"")</f>
        <v/>
      </c>
    </row>
    <row r="3586" spans="1:27" x14ac:dyDescent="0.2">
      <c r="A3586" s="243" t="str">
        <f>IF(ISBLANK(B3586),"",COUNTA(B$10:B3586))</f>
        <v/>
      </c>
      <c r="B3586" s="24"/>
      <c r="C3586" s="48"/>
      <c r="D3586" s="48"/>
      <c r="E3586" s="33"/>
      <c r="F3586" s="35"/>
      <c r="G3586" s="35"/>
      <c r="H3586" s="49"/>
      <c r="I3586" s="35"/>
      <c r="J3586" s="34"/>
      <c r="K3586" s="62"/>
      <c r="L3586" s="62"/>
      <c r="M3586" s="114"/>
      <c r="N3586" s="116"/>
      <c r="O3586" s="57"/>
      <c r="P3586" s="50"/>
      <c r="Q3586" s="34"/>
      <c r="R3586" s="48"/>
      <c r="T3586" s="231" t="str">
        <f t="shared" si="175"/>
        <v/>
      </c>
      <c r="U3586" s="230"/>
      <c r="W3586" s="221" t="str">
        <f t="shared" si="176"/>
        <v/>
      </c>
      <c r="X3586" s="221" t="str">
        <f t="shared" si="177"/>
        <v/>
      </c>
      <c r="AA3586" s="216" t="str">
        <f>IF(ISNUMBER(J3586),IF(OR(F3586&lt;Soll_Ist_Vergleich!$C$4,F3586&gt;Soll_Ist_Vergleich!$C$5,I3586&lt;Soll_Ist_Vergleich!$C$4,I3586&gt;Soll_Ist_Vergleich!$C$5,O3586&lt;Soll_Ist_Vergleich!$C$4,O3586&gt;Soll_Ist_Vergleich!$C$5),"Datum überprüfen",""),"")</f>
        <v/>
      </c>
    </row>
    <row r="3587" spans="1:27" x14ac:dyDescent="0.2">
      <c r="A3587" s="243" t="str">
        <f>IF(ISBLANK(B3587),"",COUNTA(B$10:B3587))</f>
        <v/>
      </c>
      <c r="B3587" s="24"/>
      <c r="C3587" s="48"/>
      <c r="D3587" s="48"/>
      <c r="E3587" s="33"/>
      <c r="F3587" s="35"/>
      <c r="G3587" s="35"/>
      <c r="H3587" s="49"/>
      <c r="I3587" s="35"/>
      <c r="J3587" s="34"/>
      <c r="K3587" s="62"/>
      <c r="L3587" s="62"/>
      <c r="M3587" s="114"/>
      <c r="N3587" s="116"/>
      <c r="O3587" s="57"/>
      <c r="P3587" s="50"/>
      <c r="Q3587" s="34"/>
      <c r="R3587" s="48"/>
      <c r="T3587" s="231" t="str">
        <f t="shared" si="175"/>
        <v/>
      </c>
      <c r="U3587" s="230"/>
      <c r="W3587" s="221" t="str">
        <f t="shared" si="176"/>
        <v/>
      </c>
      <c r="X3587" s="221" t="str">
        <f t="shared" si="177"/>
        <v/>
      </c>
      <c r="AA3587" s="216" t="str">
        <f>IF(ISNUMBER(J3587),IF(OR(F3587&lt;Soll_Ist_Vergleich!$C$4,F3587&gt;Soll_Ist_Vergleich!$C$5,I3587&lt;Soll_Ist_Vergleich!$C$4,I3587&gt;Soll_Ist_Vergleich!$C$5,O3587&lt;Soll_Ist_Vergleich!$C$4,O3587&gt;Soll_Ist_Vergleich!$C$5),"Datum überprüfen",""),"")</f>
        <v/>
      </c>
    </row>
    <row r="3588" spans="1:27" x14ac:dyDescent="0.2">
      <c r="A3588" s="243" t="str">
        <f>IF(ISBLANK(B3588),"",COUNTA(B$10:B3588))</f>
        <v/>
      </c>
      <c r="B3588" s="24"/>
      <c r="C3588" s="48"/>
      <c r="D3588" s="48"/>
      <c r="E3588" s="33"/>
      <c r="F3588" s="35"/>
      <c r="G3588" s="35"/>
      <c r="H3588" s="49"/>
      <c r="I3588" s="35"/>
      <c r="J3588" s="34"/>
      <c r="K3588" s="62"/>
      <c r="L3588" s="62"/>
      <c r="M3588" s="114"/>
      <c r="N3588" s="116"/>
      <c r="O3588" s="57"/>
      <c r="P3588" s="50"/>
      <c r="Q3588" s="34"/>
      <c r="R3588" s="48"/>
      <c r="T3588" s="231" t="str">
        <f t="shared" si="175"/>
        <v/>
      </c>
      <c r="U3588" s="230"/>
      <c r="W3588" s="221" t="str">
        <f t="shared" si="176"/>
        <v/>
      </c>
      <c r="X3588" s="221" t="str">
        <f t="shared" si="177"/>
        <v/>
      </c>
      <c r="AA3588" s="216" t="str">
        <f>IF(ISNUMBER(J3588),IF(OR(F3588&lt;Soll_Ist_Vergleich!$C$4,F3588&gt;Soll_Ist_Vergleich!$C$5,I3588&lt;Soll_Ist_Vergleich!$C$4,I3588&gt;Soll_Ist_Vergleich!$C$5,O3588&lt;Soll_Ist_Vergleich!$C$4,O3588&gt;Soll_Ist_Vergleich!$C$5),"Datum überprüfen",""),"")</f>
        <v/>
      </c>
    </row>
    <row r="3589" spans="1:27" x14ac:dyDescent="0.2">
      <c r="A3589" s="243" t="str">
        <f>IF(ISBLANK(B3589),"",COUNTA(B$10:B3589))</f>
        <v/>
      </c>
      <c r="B3589" s="24"/>
      <c r="C3589" s="48"/>
      <c r="D3589" s="48"/>
      <c r="E3589" s="33"/>
      <c r="F3589" s="35"/>
      <c r="G3589" s="35"/>
      <c r="H3589" s="49"/>
      <c r="I3589" s="35"/>
      <c r="J3589" s="34"/>
      <c r="K3589" s="62"/>
      <c r="L3589" s="62"/>
      <c r="M3589" s="114"/>
      <c r="N3589" s="116"/>
      <c r="O3589" s="57"/>
      <c r="P3589" s="50"/>
      <c r="Q3589" s="34"/>
      <c r="R3589" s="48"/>
      <c r="T3589" s="231" t="str">
        <f t="shared" si="175"/>
        <v/>
      </c>
      <c r="U3589" s="230"/>
      <c r="W3589" s="221" t="str">
        <f t="shared" si="176"/>
        <v/>
      </c>
      <c r="X3589" s="221" t="str">
        <f t="shared" si="177"/>
        <v/>
      </c>
      <c r="AA3589" s="216" t="str">
        <f>IF(ISNUMBER(J3589),IF(OR(F3589&lt;Soll_Ist_Vergleich!$C$4,F3589&gt;Soll_Ist_Vergleich!$C$5,I3589&lt;Soll_Ist_Vergleich!$C$4,I3589&gt;Soll_Ist_Vergleich!$C$5,O3589&lt;Soll_Ist_Vergleich!$C$4,O3589&gt;Soll_Ist_Vergleich!$C$5),"Datum überprüfen",""),"")</f>
        <v/>
      </c>
    </row>
    <row r="3590" spans="1:27" x14ac:dyDescent="0.2">
      <c r="A3590" s="243" t="str">
        <f>IF(ISBLANK(B3590),"",COUNTA(B$10:B3590))</f>
        <v/>
      </c>
      <c r="B3590" s="24"/>
      <c r="C3590" s="48"/>
      <c r="D3590" s="48"/>
      <c r="E3590" s="33"/>
      <c r="F3590" s="35"/>
      <c r="G3590" s="35"/>
      <c r="H3590" s="49"/>
      <c r="I3590" s="35"/>
      <c r="J3590" s="34"/>
      <c r="K3590" s="62"/>
      <c r="L3590" s="62"/>
      <c r="M3590" s="114"/>
      <c r="N3590" s="116"/>
      <c r="O3590" s="57"/>
      <c r="P3590" s="50"/>
      <c r="Q3590" s="34"/>
      <c r="R3590" s="48"/>
      <c r="T3590" s="231" t="str">
        <f t="shared" si="175"/>
        <v/>
      </c>
      <c r="U3590" s="230"/>
      <c r="W3590" s="221" t="str">
        <f t="shared" si="176"/>
        <v/>
      </c>
      <c r="X3590" s="221" t="str">
        <f t="shared" si="177"/>
        <v/>
      </c>
      <c r="AA3590" s="216" t="str">
        <f>IF(ISNUMBER(J3590),IF(OR(F3590&lt;Soll_Ist_Vergleich!$C$4,F3590&gt;Soll_Ist_Vergleich!$C$5,I3590&lt;Soll_Ist_Vergleich!$C$4,I3590&gt;Soll_Ist_Vergleich!$C$5,O3590&lt;Soll_Ist_Vergleich!$C$4,O3590&gt;Soll_Ist_Vergleich!$C$5),"Datum überprüfen",""),"")</f>
        <v/>
      </c>
    </row>
    <row r="3591" spans="1:27" x14ac:dyDescent="0.2">
      <c r="A3591" s="243" t="str">
        <f>IF(ISBLANK(B3591),"",COUNTA(B$10:B3591))</f>
        <v/>
      </c>
      <c r="B3591" s="24"/>
      <c r="C3591" s="48"/>
      <c r="D3591" s="48"/>
      <c r="E3591" s="33"/>
      <c r="F3591" s="35"/>
      <c r="G3591" s="35"/>
      <c r="H3591" s="49"/>
      <c r="I3591" s="35"/>
      <c r="J3591" s="34"/>
      <c r="K3591" s="62"/>
      <c r="L3591" s="62"/>
      <c r="M3591" s="114"/>
      <c r="N3591" s="116"/>
      <c r="O3591" s="57"/>
      <c r="P3591" s="50"/>
      <c r="Q3591" s="34"/>
      <c r="R3591" s="48"/>
      <c r="T3591" s="231" t="str">
        <f t="shared" si="175"/>
        <v/>
      </c>
      <c r="U3591" s="230"/>
      <c r="W3591" s="221" t="str">
        <f t="shared" si="176"/>
        <v/>
      </c>
      <c r="X3591" s="221" t="str">
        <f t="shared" si="177"/>
        <v/>
      </c>
      <c r="AA3591" s="216" t="str">
        <f>IF(ISNUMBER(J3591),IF(OR(F3591&lt;Soll_Ist_Vergleich!$C$4,F3591&gt;Soll_Ist_Vergleich!$C$5,I3591&lt;Soll_Ist_Vergleich!$C$4,I3591&gt;Soll_Ist_Vergleich!$C$5,O3591&lt;Soll_Ist_Vergleich!$C$4,O3591&gt;Soll_Ist_Vergleich!$C$5),"Datum überprüfen",""),"")</f>
        <v/>
      </c>
    </row>
    <row r="3592" spans="1:27" x14ac:dyDescent="0.2">
      <c r="A3592" s="243" t="str">
        <f>IF(ISBLANK(B3592),"",COUNTA(B$10:B3592))</f>
        <v/>
      </c>
      <c r="B3592" s="24"/>
      <c r="C3592" s="48"/>
      <c r="D3592" s="48"/>
      <c r="E3592" s="33"/>
      <c r="F3592" s="35"/>
      <c r="G3592" s="35"/>
      <c r="H3592" s="49"/>
      <c r="I3592" s="35"/>
      <c r="J3592" s="34"/>
      <c r="K3592" s="62"/>
      <c r="L3592" s="62"/>
      <c r="M3592" s="114"/>
      <c r="N3592" s="116"/>
      <c r="O3592" s="57"/>
      <c r="P3592" s="50"/>
      <c r="Q3592" s="34"/>
      <c r="R3592" s="48"/>
      <c r="T3592" s="231" t="str">
        <f t="shared" si="175"/>
        <v/>
      </c>
      <c r="U3592" s="230"/>
      <c r="W3592" s="221" t="str">
        <f t="shared" si="176"/>
        <v/>
      </c>
      <c r="X3592" s="221" t="str">
        <f t="shared" si="177"/>
        <v/>
      </c>
      <c r="AA3592" s="216" t="str">
        <f>IF(ISNUMBER(J3592),IF(OR(F3592&lt;Soll_Ist_Vergleich!$C$4,F3592&gt;Soll_Ist_Vergleich!$C$5,I3592&lt;Soll_Ist_Vergleich!$C$4,I3592&gt;Soll_Ist_Vergleich!$C$5,O3592&lt;Soll_Ist_Vergleich!$C$4,O3592&gt;Soll_Ist_Vergleich!$C$5),"Datum überprüfen",""),"")</f>
        <v/>
      </c>
    </row>
    <row r="3593" spans="1:27" x14ac:dyDescent="0.2">
      <c r="A3593" s="243" t="str">
        <f>IF(ISBLANK(B3593),"",COUNTA(B$10:B3593))</f>
        <v/>
      </c>
      <c r="B3593" s="24"/>
      <c r="C3593" s="48"/>
      <c r="D3593" s="48"/>
      <c r="E3593" s="33"/>
      <c r="F3593" s="35"/>
      <c r="G3593" s="35"/>
      <c r="H3593" s="49"/>
      <c r="I3593" s="35"/>
      <c r="J3593" s="34"/>
      <c r="K3593" s="62"/>
      <c r="L3593" s="62"/>
      <c r="M3593" s="114"/>
      <c r="N3593" s="116"/>
      <c r="O3593" s="57"/>
      <c r="P3593" s="50"/>
      <c r="Q3593" s="34"/>
      <c r="R3593" s="48"/>
      <c r="T3593" s="231" t="str">
        <f t="shared" si="175"/>
        <v/>
      </c>
      <c r="U3593" s="230"/>
      <c r="W3593" s="221" t="str">
        <f t="shared" si="176"/>
        <v/>
      </c>
      <c r="X3593" s="221" t="str">
        <f t="shared" si="177"/>
        <v/>
      </c>
      <c r="AA3593" s="216" t="str">
        <f>IF(ISNUMBER(J3593),IF(OR(F3593&lt;Soll_Ist_Vergleich!$C$4,F3593&gt;Soll_Ist_Vergleich!$C$5,I3593&lt;Soll_Ist_Vergleich!$C$4,I3593&gt;Soll_Ist_Vergleich!$C$5,O3593&lt;Soll_Ist_Vergleich!$C$4,O3593&gt;Soll_Ist_Vergleich!$C$5),"Datum überprüfen",""),"")</f>
        <v/>
      </c>
    </row>
    <row r="3594" spans="1:27" x14ac:dyDescent="0.2">
      <c r="A3594" s="243" t="str">
        <f>IF(ISBLANK(B3594),"",COUNTA(B$10:B3594))</f>
        <v/>
      </c>
      <c r="B3594" s="24"/>
      <c r="C3594" s="48"/>
      <c r="D3594" s="48"/>
      <c r="E3594" s="33"/>
      <c r="F3594" s="35"/>
      <c r="G3594" s="35"/>
      <c r="H3594" s="49"/>
      <c r="I3594" s="35"/>
      <c r="J3594" s="34"/>
      <c r="K3594" s="62"/>
      <c r="L3594" s="62"/>
      <c r="M3594" s="114"/>
      <c r="N3594" s="116"/>
      <c r="O3594" s="57"/>
      <c r="P3594" s="50"/>
      <c r="Q3594" s="34"/>
      <c r="R3594" s="48"/>
      <c r="T3594" s="231" t="str">
        <f t="shared" si="175"/>
        <v/>
      </c>
      <c r="U3594" s="230"/>
      <c r="W3594" s="221" t="str">
        <f t="shared" si="176"/>
        <v/>
      </c>
      <c r="X3594" s="221" t="str">
        <f t="shared" si="177"/>
        <v/>
      </c>
      <c r="AA3594" s="216" t="str">
        <f>IF(ISNUMBER(J3594),IF(OR(F3594&lt;Soll_Ist_Vergleich!$C$4,F3594&gt;Soll_Ist_Vergleich!$C$5,I3594&lt;Soll_Ist_Vergleich!$C$4,I3594&gt;Soll_Ist_Vergleich!$C$5,O3594&lt;Soll_Ist_Vergleich!$C$4,O3594&gt;Soll_Ist_Vergleich!$C$5),"Datum überprüfen",""),"")</f>
        <v/>
      </c>
    </row>
    <row r="3595" spans="1:27" x14ac:dyDescent="0.2">
      <c r="A3595" s="243" t="str">
        <f>IF(ISBLANK(B3595),"",COUNTA(B$10:B3595))</f>
        <v/>
      </c>
      <c r="B3595" s="24"/>
      <c r="C3595" s="48"/>
      <c r="D3595" s="48"/>
      <c r="E3595" s="33"/>
      <c r="F3595" s="35"/>
      <c r="G3595" s="35"/>
      <c r="H3595" s="49"/>
      <c r="I3595" s="35"/>
      <c r="J3595" s="34"/>
      <c r="K3595" s="62"/>
      <c r="L3595" s="62"/>
      <c r="M3595" s="114"/>
      <c r="N3595" s="116"/>
      <c r="O3595" s="57"/>
      <c r="P3595" s="50"/>
      <c r="Q3595" s="34"/>
      <c r="R3595" s="48"/>
      <c r="T3595" s="231" t="str">
        <f t="shared" si="175"/>
        <v/>
      </c>
      <c r="U3595" s="230"/>
      <c r="W3595" s="221" t="str">
        <f t="shared" si="176"/>
        <v/>
      </c>
      <c r="X3595" s="221" t="str">
        <f t="shared" si="177"/>
        <v/>
      </c>
      <c r="AA3595" s="216" t="str">
        <f>IF(ISNUMBER(J3595),IF(OR(F3595&lt;Soll_Ist_Vergleich!$C$4,F3595&gt;Soll_Ist_Vergleich!$C$5,I3595&lt;Soll_Ist_Vergleich!$C$4,I3595&gt;Soll_Ist_Vergleich!$C$5,O3595&lt;Soll_Ist_Vergleich!$C$4,O3595&gt;Soll_Ist_Vergleich!$C$5),"Datum überprüfen",""),"")</f>
        <v/>
      </c>
    </row>
    <row r="3596" spans="1:27" x14ac:dyDescent="0.2">
      <c r="A3596" s="243" t="str">
        <f>IF(ISBLANK(B3596),"",COUNTA(B$10:B3596))</f>
        <v/>
      </c>
      <c r="B3596" s="24"/>
      <c r="C3596" s="48"/>
      <c r="D3596" s="48"/>
      <c r="E3596" s="33"/>
      <c r="F3596" s="35"/>
      <c r="G3596" s="35"/>
      <c r="H3596" s="49"/>
      <c r="I3596" s="35"/>
      <c r="J3596" s="34"/>
      <c r="K3596" s="62"/>
      <c r="L3596" s="62"/>
      <c r="M3596" s="114"/>
      <c r="N3596" s="116"/>
      <c r="O3596" s="57"/>
      <c r="P3596" s="50"/>
      <c r="Q3596" s="34"/>
      <c r="R3596" s="48"/>
      <c r="T3596" s="231" t="str">
        <f t="shared" si="175"/>
        <v/>
      </c>
      <c r="U3596" s="230"/>
      <c r="W3596" s="221" t="str">
        <f t="shared" si="176"/>
        <v/>
      </c>
      <c r="X3596" s="221" t="str">
        <f t="shared" si="177"/>
        <v/>
      </c>
      <c r="AA3596" s="216" t="str">
        <f>IF(ISNUMBER(J3596),IF(OR(F3596&lt;Soll_Ist_Vergleich!$C$4,F3596&gt;Soll_Ist_Vergleich!$C$5,I3596&lt;Soll_Ist_Vergleich!$C$4,I3596&gt;Soll_Ist_Vergleich!$C$5,O3596&lt;Soll_Ist_Vergleich!$C$4,O3596&gt;Soll_Ist_Vergleich!$C$5),"Datum überprüfen",""),"")</f>
        <v/>
      </c>
    </row>
    <row r="3597" spans="1:27" x14ac:dyDescent="0.2">
      <c r="A3597" s="243" t="str">
        <f>IF(ISBLANK(B3597),"",COUNTA(B$10:B3597))</f>
        <v/>
      </c>
      <c r="B3597" s="24"/>
      <c r="C3597" s="48"/>
      <c r="D3597" s="48"/>
      <c r="E3597" s="33"/>
      <c r="F3597" s="35"/>
      <c r="G3597" s="35"/>
      <c r="H3597" s="49"/>
      <c r="I3597" s="35"/>
      <c r="J3597" s="34"/>
      <c r="K3597" s="62"/>
      <c r="L3597" s="62"/>
      <c r="M3597" s="114"/>
      <c r="N3597" s="116"/>
      <c r="O3597" s="57"/>
      <c r="P3597" s="50"/>
      <c r="Q3597" s="34"/>
      <c r="R3597" s="48"/>
      <c r="T3597" s="231" t="str">
        <f t="shared" si="175"/>
        <v/>
      </c>
      <c r="U3597" s="230"/>
      <c r="W3597" s="221" t="str">
        <f t="shared" si="176"/>
        <v/>
      </c>
      <c r="X3597" s="221" t="str">
        <f t="shared" si="177"/>
        <v/>
      </c>
      <c r="AA3597" s="216" t="str">
        <f>IF(ISNUMBER(J3597),IF(OR(F3597&lt;Soll_Ist_Vergleich!$C$4,F3597&gt;Soll_Ist_Vergleich!$C$5,I3597&lt;Soll_Ist_Vergleich!$C$4,I3597&gt;Soll_Ist_Vergleich!$C$5,O3597&lt;Soll_Ist_Vergleich!$C$4,O3597&gt;Soll_Ist_Vergleich!$C$5),"Datum überprüfen",""),"")</f>
        <v/>
      </c>
    </row>
    <row r="3598" spans="1:27" x14ac:dyDescent="0.2">
      <c r="A3598" s="243" t="str">
        <f>IF(ISBLANK(B3598),"",COUNTA(B$10:B3598))</f>
        <v/>
      </c>
      <c r="B3598" s="24"/>
      <c r="C3598" s="48"/>
      <c r="D3598" s="48"/>
      <c r="E3598" s="33"/>
      <c r="F3598" s="35"/>
      <c r="G3598" s="35"/>
      <c r="H3598" s="49"/>
      <c r="I3598" s="35"/>
      <c r="J3598" s="34"/>
      <c r="K3598" s="62"/>
      <c r="L3598" s="62"/>
      <c r="M3598" s="114"/>
      <c r="N3598" s="116"/>
      <c r="O3598" s="57"/>
      <c r="P3598" s="50"/>
      <c r="Q3598" s="34"/>
      <c r="R3598" s="48"/>
      <c r="T3598" s="231" t="str">
        <f t="shared" si="175"/>
        <v/>
      </c>
      <c r="U3598" s="230"/>
      <c r="W3598" s="221" t="str">
        <f t="shared" si="176"/>
        <v/>
      </c>
      <c r="X3598" s="221" t="str">
        <f t="shared" si="177"/>
        <v/>
      </c>
      <c r="AA3598" s="216" t="str">
        <f>IF(ISNUMBER(J3598),IF(OR(F3598&lt;Soll_Ist_Vergleich!$C$4,F3598&gt;Soll_Ist_Vergleich!$C$5,I3598&lt;Soll_Ist_Vergleich!$C$4,I3598&gt;Soll_Ist_Vergleich!$C$5,O3598&lt;Soll_Ist_Vergleich!$C$4,O3598&gt;Soll_Ist_Vergleich!$C$5),"Datum überprüfen",""),"")</f>
        <v/>
      </c>
    </row>
    <row r="3599" spans="1:27" x14ac:dyDescent="0.2">
      <c r="A3599" s="243" t="str">
        <f>IF(ISBLANK(B3599),"",COUNTA(B$10:B3599))</f>
        <v/>
      </c>
      <c r="B3599" s="24"/>
      <c r="C3599" s="48"/>
      <c r="D3599" s="48"/>
      <c r="E3599" s="33"/>
      <c r="F3599" s="35"/>
      <c r="G3599" s="35"/>
      <c r="H3599" s="49"/>
      <c r="I3599" s="35"/>
      <c r="J3599" s="34"/>
      <c r="K3599" s="62"/>
      <c r="L3599" s="62"/>
      <c r="M3599" s="114"/>
      <c r="N3599" s="116"/>
      <c r="O3599" s="57"/>
      <c r="P3599" s="50"/>
      <c r="Q3599" s="34"/>
      <c r="R3599" s="48"/>
      <c r="T3599" s="231" t="str">
        <f t="shared" si="175"/>
        <v/>
      </c>
      <c r="U3599" s="230"/>
      <c r="W3599" s="221" t="str">
        <f t="shared" si="176"/>
        <v/>
      </c>
      <c r="X3599" s="221" t="str">
        <f t="shared" si="177"/>
        <v/>
      </c>
      <c r="AA3599" s="216" t="str">
        <f>IF(ISNUMBER(J3599),IF(OR(F3599&lt;Soll_Ist_Vergleich!$C$4,F3599&gt;Soll_Ist_Vergleich!$C$5,I3599&lt;Soll_Ist_Vergleich!$C$4,I3599&gt;Soll_Ist_Vergleich!$C$5,O3599&lt;Soll_Ist_Vergleich!$C$4,O3599&gt;Soll_Ist_Vergleich!$C$5),"Datum überprüfen",""),"")</f>
        <v/>
      </c>
    </row>
    <row r="3600" spans="1:27" x14ac:dyDescent="0.2">
      <c r="A3600" s="243" t="str">
        <f>IF(ISBLANK(B3600),"",COUNTA(B$10:B3600))</f>
        <v/>
      </c>
      <c r="B3600" s="24"/>
      <c r="C3600" s="48"/>
      <c r="D3600" s="48"/>
      <c r="E3600" s="33"/>
      <c r="F3600" s="35"/>
      <c r="G3600" s="35"/>
      <c r="H3600" s="49"/>
      <c r="I3600" s="35"/>
      <c r="J3600" s="34"/>
      <c r="K3600" s="62"/>
      <c r="L3600" s="62"/>
      <c r="M3600" s="114"/>
      <c r="N3600" s="116"/>
      <c r="O3600" s="57"/>
      <c r="P3600" s="50"/>
      <c r="Q3600" s="34"/>
      <c r="R3600" s="48"/>
      <c r="T3600" s="231" t="str">
        <f t="shared" si="175"/>
        <v/>
      </c>
      <c r="U3600" s="230"/>
      <c r="W3600" s="221" t="str">
        <f t="shared" si="176"/>
        <v/>
      </c>
      <c r="X3600" s="221" t="str">
        <f t="shared" si="177"/>
        <v/>
      </c>
      <c r="AA3600" s="216" t="str">
        <f>IF(ISNUMBER(J3600),IF(OR(F3600&lt;Soll_Ist_Vergleich!$C$4,F3600&gt;Soll_Ist_Vergleich!$C$5,I3600&lt;Soll_Ist_Vergleich!$C$4,I3600&gt;Soll_Ist_Vergleich!$C$5,O3600&lt;Soll_Ist_Vergleich!$C$4,O3600&gt;Soll_Ist_Vergleich!$C$5),"Datum überprüfen",""),"")</f>
        <v/>
      </c>
    </row>
    <row r="3601" spans="1:27" x14ac:dyDescent="0.2">
      <c r="A3601" s="243" t="str">
        <f>IF(ISBLANK(B3601),"",COUNTA(B$10:B3601))</f>
        <v/>
      </c>
      <c r="B3601" s="24"/>
      <c r="C3601" s="48"/>
      <c r="D3601" s="48"/>
      <c r="E3601" s="33"/>
      <c r="F3601" s="35"/>
      <c r="G3601" s="35"/>
      <c r="H3601" s="49"/>
      <c r="I3601" s="35"/>
      <c r="J3601" s="34"/>
      <c r="K3601" s="62"/>
      <c r="L3601" s="62"/>
      <c r="M3601" s="114"/>
      <c r="N3601" s="116"/>
      <c r="O3601" s="57"/>
      <c r="P3601" s="50"/>
      <c r="Q3601" s="34"/>
      <c r="R3601" s="48"/>
      <c r="T3601" s="231" t="str">
        <f t="shared" si="175"/>
        <v/>
      </c>
      <c r="U3601" s="230"/>
      <c r="W3601" s="221" t="str">
        <f t="shared" si="176"/>
        <v/>
      </c>
      <c r="X3601" s="221" t="str">
        <f t="shared" si="177"/>
        <v/>
      </c>
      <c r="AA3601" s="216" t="str">
        <f>IF(ISNUMBER(J3601),IF(OR(F3601&lt;Soll_Ist_Vergleich!$C$4,F3601&gt;Soll_Ist_Vergleich!$C$5,I3601&lt;Soll_Ist_Vergleich!$C$4,I3601&gt;Soll_Ist_Vergleich!$C$5,O3601&lt;Soll_Ist_Vergleich!$C$4,O3601&gt;Soll_Ist_Vergleich!$C$5),"Datum überprüfen",""),"")</f>
        <v/>
      </c>
    </row>
    <row r="3602" spans="1:27" x14ac:dyDescent="0.2">
      <c r="A3602" s="243" t="str">
        <f>IF(ISBLANK(B3602),"",COUNTA(B$10:B3602))</f>
        <v/>
      </c>
      <c r="B3602" s="24"/>
      <c r="C3602" s="48"/>
      <c r="D3602" s="48"/>
      <c r="E3602" s="33"/>
      <c r="F3602" s="35"/>
      <c r="G3602" s="35"/>
      <c r="H3602" s="49"/>
      <c r="I3602" s="35"/>
      <c r="J3602" s="34"/>
      <c r="K3602" s="62"/>
      <c r="L3602" s="62"/>
      <c r="M3602" s="114"/>
      <c r="N3602" s="116"/>
      <c r="O3602" s="57"/>
      <c r="P3602" s="50"/>
      <c r="Q3602" s="34"/>
      <c r="R3602" s="48"/>
      <c r="T3602" s="231" t="str">
        <f t="shared" si="175"/>
        <v/>
      </c>
      <c r="U3602" s="230"/>
      <c r="W3602" s="221" t="str">
        <f t="shared" si="176"/>
        <v/>
      </c>
      <c r="X3602" s="221" t="str">
        <f t="shared" si="177"/>
        <v/>
      </c>
      <c r="AA3602" s="216" t="str">
        <f>IF(ISNUMBER(J3602),IF(OR(F3602&lt;Soll_Ist_Vergleich!$C$4,F3602&gt;Soll_Ist_Vergleich!$C$5,I3602&lt;Soll_Ist_Vergleich!$C$4,I3602&gt;Soll_Ist_Vergleich!$C$5,O3602&lt;Soll_Ist_Vergleich!$C$4,O3602&gt;Soll_Ist_Vergleich!$C$5),"Datum überprüfen",""),"")</f>
        <v/>
      </c>
    </row>
    <row r="3603" spans="1:27" x14ac:dyDescent="0.2">
      <c r="A3603" s="243" t="str">
        <f>IF(ISBLANK(B3603),"",COUNTA(B$10:B3603))</f>
        <v/>
      </c>
      <c r="B3603" s="24"/>
      <c r="C3603" s="48"/>
      <c r="D3603" s="48"/>
      <c r="E3603" s="33"/>
      <c r="F3603" s="35"/>
      <c r="G3603" s="35"/>
      <c r="H3603" s="49"/>
      <c r="I3603" s="35"/>
      <c r="J3603" s="34"/>
      <c r="K3603" s="62"/>
      <c r="L3603" s="62"/>
      <c r="M3603" s="114"/>
      <c r="N3603" s="116"/>
      <c r="O3603" s="57"/>
      <c r="P3603" s="50"/>
      <c r="Q3603" s="34"/>
      <c r="R3603" s="48"/>
      <c r="T3603" s="231" t="str">
        <f t="shared" si="175"/>
        <v/>
      </c>
      <c r="U3603" s="230"/>
      <c r="W3603" s="221" t="str">
        <f t="shared" si="176"/>
        <v/>
      </c>
      <c r="X3603" s="221" t="str">
        <f t="shared" si="177"/>
        <v/>
      </c>
      <c r="AA3603" s="216" t="str">
        <f>IF(ISNUMBER(J3603),IF(OR(F3603&lt;Soll_Ist_Vergleich!$C$4,F3603&gt;Soll_Ist_Vergleich!$C$5,I3603&lt;Soll_Ist_Vergleich!$C$4,I3603&gt;Soll_Ist_Vergleich!$C$5,O3603&lt;Soll_Ist_Vergleich!$C$4,O3603&gt;Soll_Ist_Vergleich!$C$5),"Datum überprüfen",""),"")</f>
        <v/>
      </c>
    </row>
    <row r="3604" spans="1:27" x14ac:dyDescent="0.2">
      <c r="A3604" s="243" t="str">
        <f>IF(ISBLANK(B3604),"",COUNTA(B$10:B3604))</f>
        <v/>
      </c>
      <c r="B3604" s="24"/>
      <c r="C3604" s="48"/>
      <c r="D3604" s="48"/>
      <c r="E3604" s="33"/>
      <c r="F3604" s="35"/>
      <c r="G3604" s="35"/>
      <c r="H3604" s="49"/>
      <c r="I3604" s="35"/>
      <c r="J3604" s="34"/>
      <c r="K3604" s="62"/>
      <c r="L3604" s="62"/>
      <c r="M3604" s="114"/>
      <c r="N3604" s="116"/>
      <c r="O3604" s="57"/>
      <c r="P3604" s="50"/>
      <c r="Q3604" s="34"/>
      <c r="R3604" s="48"/>
      <c r="T3604" s="231" t="str">
        <f t="shared" si="175"/>
        <v/>
      </c>
      <c r="U3604" s="230"/>
      <c r="W3604" s="221" t="str">
        <f t="shared" si="176"/>
        <v/>
      </c>
      <c r="X3604" s="221" t="str">
        <f t="shared" si="177"/>
        <v/>
      </c>
      <c r="AA3604" s="216" t="str">
        <f>IF(ISNUMBER(J3604),IF(OR(F3604&lt;Soll_Ist_Vergleich!$C$4,F3604&gt;Soll_Ist_Vergleich!$C$5,I3604&lt;Soll_Ist_Vergleich!$C$4,I3604&gt;Soll_Ist_Vergleich!$C$5,O3604&lt;Soll_Ist_Vergleich!$C$4,O3604&gt;Soll_Ist_Vergleich!$C$5),"Datum überprüfen",""),"")</f>
        <v/>
      </c>
    </row>
    <row r="3605" spans="1:27" x14ac:dyDescent="0.2">
      <c r="A3605" s="243" t="str">
        <f>IF(ISBLANK(B3605),"",COUNTA(B$10:B3605))</f>
        <v/>
      </c>
      <c r="B3605" s="24"/>
      <c r="C3605" s="48"/>
      <c r="D3605" s="48"/>
      <c r="E3605" s="33"/>
      <c r="F3605" s="35"/>
      <c r="G3605" s="35"/>
      <c r="H3605" s="49"/>
      <c r="I3605" s="35"/>
      <c r="J3605" s="34"/>
      <c r="K3605" s="62"/>
      <c r="L3605" s="62"/>
      <c r="M3605" s="114"/>
      <c r="N3605" s="116"/>
      <c r="O3605" s="57"/>
      <c r="P3605" s="50"/>
      <c r="Q3605" s="34"/>
      <c r="R3605" s="48"/>
      <c r="T3605" s="231" t="str">
        <f t="shared" si="175"/>
        <v/>
      </c>
      <c r="U3605" s="230"/>
      <c r="W3605" s="221" t="str">
        <f t="shared" si="176"/>
        <v/>
      </c>
      <c r="X3605" s="221" t="str">
        <f t="shared" si="177"/>
        <v/>
      </c>
      <c r="AA3605" s="216" t="str">
        <f>IF(ISNUMBER(J3605),IF(OR(F3605&lt;Soll_Ist_Vergleich!$C$4,F3605&gt;Soll_Ist_Vergleich!$C$5,I3605&lt;Soll_Ist_Vergleich!$C$4,I3605&gt;Soll_Ist_Vergleich!$C$5,O3605&lt;Soll_Ist_Vergleich!$C$4,O3605&gt;Soll_Ist_Vergleich!$C$5),"Datum überprüfen",""),"")</f>
        <v/>
      </c>
    </row>
    <row r="3606" spans="1:27" x14ac:dyDescent="0.2">
      <c r="A3606" s="243" t="str">
        <f>IF(ISBLANK(B3606),"",COUNTA(B$10:B3606))</f>
        <v/>
      </c>
      <c r="B3606" s="24"/>
      <c r="C3606" s="48"/>
      <c r="D3606" s="48"/>
      <c r="E3606" s="33"/>
      <c r="F3606" s="35"/>
      <c r="G3606" s="35"/>
      <c r="H3606" s="49"/>
      <c r="I3606" s="35"/>
      <c r="J3606" s="34"/>
      <c r="K3606" s="62"/>
      <c r="L3606" s="62"/>
      <c r="M3606" s="114"/>
      <c r="N3606" s="116"/>
      <c r="O3606" s="57"/>
      <c r="P3606" s="50"/>
      <c r="Q3606" s="34"/>
      <c r="R3606" s="48"/>
      <c r="T3606" s="231" t="str">
        <f t="shared" si="175"/>
        <v/>
      </c>
      <c r="U3606" s="230"/>
      <c r="W3606" s="221" t="str">
        <f t="shared" si="176"/>
        <v/>
      </c>
      <c r="X3606" s="221" t="str">
        <f t="shared" si="177"/>
        <v/>
      </c>
      <c r="AA3606" s="216" t="str">
        <f>IF(ISNUMBER(J3606),IF(OR(F3606&lt;Soll_Ist_Vergleich!$C$4,F3606&gt;Soll_Ist_Vergleich!$C$5,I3606&lt;Soll_Ist_Vergleich!$C$4,I3606&gt;Soll_Ist_Vergleich!$C$5,O3606&lt;Soll_Ist_Vergleich!$C$4,O3606&gt;Soll_Ist_Vergleich!$C$5),"Datum überprüfen",""),"")</f>
        <v/>
      </c>
    </row>
    <row r="3607" spans="1:27" x14ac:dyDescent="0.2">
      <c r="A3607" s="243" t="str">
        <f>IF(ISBLANK(B3607),"",COUNTA(B$10:B3607))</f>
        <v/>
      </c>
      <c r="B3607" s="24"/>
      <c r="C3607" s="48"/>
      <c r="D3607" s="48"/>
      <c r="E3607" s="33"/>
      <c r="F3607" s="35"/>
      <c r="G3607" s="35"/>
      <c r="H3607" s="49"/>
      <c r="I3607" s="35"/>
      <c r="J3607" s="34"/>
      <c r="K3607" s="62"/>
      <c r="L3607" s="62"/>
      <c r="M3607" s="114"/>
      <c r="N3607" s="116"/>
      <c r="O3607" s="57"/>
      <c r="P3607" s="50"/>
      <c r="Q3607" s="34"/>
      <c r="R3607" s="48"/>
      <c r="T3607" s="231" t="str">
        <f t="shared" si="175"/>
        <v/>
      </c>
      <c r="U3607" s="230"/>
      <c r="W3607" s="221" t="str">
        <f t="shared" si="176"/>
        <v/>
      </c>
      <c r="X3607" s="221" t="str">
        <f t="shared" si="177"/>
        <v/>
      </c>
      <c r="AA3607" s="216" t="str">
        <f>IF(ISNUMBER(J3607),IF(OR(F3607&lt;Soll_Ist_Vergleich!$C$4,F3607&gt;Soll_Ist_Vergleich!$C$5,I3607&lt;Soll_Ist_Vergleich!$C$4,I3607&gt;Soll_Ist_Vergleich!$C$5,O3607&lt;Soll_Ist_Vergleich!$C$4,O3607&gt;Soll_Ist_Vergleich!$C$5),"Datum überprüfen",""),"")</f>
        <v/>
      </c>
    </row>
    <row r="3608" spans="1:27" x14ac:dyDescent="0.2">
      <c r="A3608" s="243" t="str">
        <f>IF(ISBLANK(B3608),"",COUNTA(B$10:B3608))</f>
        <v/>
      </c>
      <c r="B3608" s="24"/>
      <c r="C3608" s="48"/>
      <c r="D3608" s="48"/>
      <c r="E3608" s="33"/>
      <c r="F3608" s="35"/>
      <c r="G3608" s="35"/>
      <c r="H3608" s="49"/>
      <c r="I3608" s="35"/>
      <c r="J3608" s="34"/>
      <c r="K3608" s="62"/>
      <c r="L3608" s="62"/>
      <c r="M3608" s="114"/>
      <c r="N3608" s="116"/>
      <c r="O3608" s="57"/>
      <c r="P3608" s="50"/>
      <c r="Q3608" s="34"/>
      <c r="R3608" s="48"/>
      <c r="T3608" s="231" t="str">
        <f t="shared" si="175"/>
        <v/>
      </c>
      <c r="U3608" s="230"/>
      <c r="W3608" s="221" t="str">
        <f t="shared" si="176"/>
        <v/>
      </c>
      <c r="X3608" s="221" t="str">
        <f t="shared" si="177"/>
        <v/>
      </c>
      <c r="AA3608" s="216" t="str">
        <f>IF(ISNUMBER(J3608),IF(OR(F3608&lt;Soll_Ist_Vergleich!$C$4,F3608&gt;Soll_Ist_Vergleich!$C$5,I3608&lt;Soll_Ist_Vergleich!$C$4,I3608&gt;Soll_Ist_Vergleich!$C$5,O3608&lt;Soll_Ist_Vergleich!$C$4,O3608&gt;Soll_Ist_Vergleich!$C$5),"Datum überprüfen",""),"")</f>
        <v/>
      </c>
    </row>
    <row r="3609" spans="1:27" x14ac:dyDescent="0.2">
      <c r="A3609" s="243" t="str">
        <f>IF(ISBLANK(B3609),"",COUNTA(B$10:B3609))</f>
        <v/>
      </c>
      <c r="B3609" s="24"/>
      <c r="C3609" s="48"/>
      <c r="D3609" s="48"/>
      <c r="E3609" s="33"/>
      <c r="F3609" s="35"/>
      <c r="G3609" s="35"/>
      <c r="H3609" s="49"/>
      <c r="I3609" s="35"/>
      <c r="J3609" s="34"/>
      <c r="K3609" s="62"/>
      <c r="L3609" s="62"/>
      <c r="M3609" s="114"/>
      <c r="N3609" s="116"/>
      <c r="O3609" s="57"/>
      <c r="P3609" s="50"/>
      <c r="Q3609" s="34"/>
      <c r="R3609" s="48"/>
      <c r="T3609" s="231" t="str">
        <f t="shared" si="175"/>
        <v/>
      </c>
      <c r="U3609" s="230"/>
      <c r="W3609" s="221" t="str">
        <f t="shared" si="176"/>
        <v/>
      </c>
      <c r="X3609" s="221" t="str">
        <f t="shared" si="177"/>
        <v/>
      </c>
      <c r="AA3609" s="216" t="str">
        <f>IF(ISNUMBER(J3609),IF(OR(F3609&lt;Soll_Ist_Vergleich!$C$4,F3609&gt;Soll_Ist_Vergleich!$C$5,I3609&lt;Soll_Ist_Vergleich!$C$4,I3609&gt;Soll_Ist_Vergleich!$C$5,O3609&lt;Soll_Ist_Vergleich!$C$4,O3609&gt;Soll_Ist_Vergleich!$C$5),"Datum überprüfen",""),"")</f>
        <v/>
      </c>
    </row>
    <row r="3610" spans="1:27" x14ac:dyDescent="0.2">
      <c r="A3610" s="243" t="str">
        <f>IF(ISBLANK(B3610),"",COUNTA(B$10:B3610))</f>
        <v/>
      </c>
      <c r="B3610" s="24"/>
      <c r="C3610" s="48"/>
      <c r="D3610" s="48"/>
      <c r="E3610" s="33"/>
      <c r="F3610" s="35"/>
      <c r="G3610" s="35"/>
      <c r="H3610" s="49"/>
      <c r="I3610" s="35"/>
      <c r="J3610" s="34"/>
      <c r="K3610" s="62"/>
      <c r="L3610" s="62"/>
      <c r="M3610" s="114"/>
      <c r="N3610" s="116"/>
      <c r="O3610" s="57"/>
      <c r="P3610" s="50"/>
      <c r="Q3610" s="34"/>
      <c r="R3610" s="48"/>
      <c r="T3610" s="231" t="str">
        <f t="shared" si="175"/>
        <v/>
      </c>
      <c r="U3610" s="230"/>
      <c r="W3610" s="221" t="str">
        <f t="shared" si="176"/>
        <v/>
      </c>
      <c r="X3610" s="221" t="str">
        <f t="shared" si="177"/>
        <v/>
      </c>
      <c r="AA3610" s="216" t="str">
        <f>IF(ISNUMBER(J3610),IF(OR(F3610&lt;Soll_Ist_Vergleich!$C$4,F3610&gt;Soll_Ist_Vergleich!$C$5,I3610&lt;Soll_Ist_Vergleich!$C$4,I3610&gt;Soll_Ist_Vergleich!$C$5,O3610&lt;Soll_Ist_Vergleich!$C$4,O3610&gt;Soll_Ist_Vergleich!$C$5),"Datum überprüfen",""),"")</f>
        <v/>
      </c>
    </row>
    <row r="3611" spans="1:27" x14ac:dyDescent="0.2">
      <c r="A3611" s="243" t="str">
        <f>IF(ISBLANK(B3611),"",COUNTA(B$10:B3611))</f>
        <v/>
      </c>
      <c r="B3611" s="24"/>
      <c r="C3611" s="48"/>
      <c r="D3611" s="48"/>
      <c r="E3611" s="33"/>
      <c r="F3611" s="35"/>
      <c r="G3611" s="35"/>
      <c r="H3611" s="49"/>
      <c r="I3611" s="35"/>
      <c r="J3611" s="34"/>
      <c r="K3611" s="62"/>
      <c r="L3611" s="62"/>
      <c r="M3611" s="114"/>
      <c r="N3611" s="116"/>
      <c r="O3611" s="57"/>
      <c r="P3611" s="50"/>
      <c r="Q3611" s="34"/>
      <c r="R3611" s="48"/>
      <c r="T3611" s="231" t="str">
        <f t="shared" si="175"/>
        <v/>
      </c>
      <c r="U3611" s="230"/>
      <c r="W3611" s="221" t="str">
        <f t="shared" si="176"/>
        <v/>
      </c>
      <c r="X3611" s="221" t="str">
        <f t="shared" si="177"/>
        <v/>
      </c>
      <c r="AA3611" s="216" t="str">
        <f>IF(ISNUMBER(J3611),IF(OR(F3611&lt;Soll_Ist_Vergleich!$C$4,F3611&gt;Soll_Ist_Vergleich!$C$5,I3611&lt;Soll_Ist_Vergleich!$C$4,I3611&gt;Soll_Ist_Vergleich!$C$5,O3611&lt;Soll_Ist_Vergleich!$C$4,O3611&gt;Soll_Ist_Vergleich!$C$5),"Datum überprüfen",""),"")</f>
        <v/>
      </c>
    </row>
    <row r="3612" spans="1:27" x14ac:dyDescent="0.2">
      <c r="A3612" s="243" t="str">
        <f>IF(ISBLANK(B3612),"",COUNTA(B$10:B3612))</f>
        <v/>
      </c>
      <c r="B3612" s="24"/>
      <c r="C3612" s="48"/>
      <c r="D3612" s="48"/>
      <c r="E3612" s="33"/>
      <c r="F3612" s="35"/>
      <c r="G3612" s="35"/>
      <c r="H3612" s="49"/>
      <c r="I3612" s="35"/>
      <c r="J3612" s="34"/>
      <c r="K3612" s="62"/>
      <c r="L3612" s="62"/>
      <c r="M3612" s="114"/>
      <c r="N3612" s="116"/>
      <c r="O3612" s="57"/>
      <c r="P3612" s="50"/>
      <c r="Q3612" s="34"/>
      <c r="R3612" s="48"/>
      <c r="T3612" s="231" t="str">
        <f t="shared" si="175"/>
        <v/>
      </c>
      <c r="U3612" s="230"/>
      <c r="W3612" s="221" t="str">
        <f t="shared" si="176"/>
        <v/>
      </c>
      <c r="X3612" s="221" t="str">
        <f t="shared" si="177"/>
        <v/>
      </c>
      <c r="AA3612" s="216" t="str">
        <f>IF(ISNUMBER(J3612),IF(OR(F3612&lt;Soll_Ist_Vergleich!$C$4,F3612&gt;Soll_Ist_Vergleich!$C$5,I3612&lt;Soll_Ist_Vergleich!$C$4,I3612&gt;Soll_Ist_Vergleich!$C$5,O3612&lt;Soll_Ist_Vergleich!$C$4,O3612&gt;Soll_Ist_Vergleich!$C$5),"Datum überprüfen",""),"")</f>
        <v/>
      </c>
    </row>
    <row r="3613" spans="1:27" x14ac:dyDescent="0.2">
      <c r="A3613" s="243" t="str">
        <f>IF(ISBLANK(B3613),"",COUNTA(B$10:B3613))</f>
        <v/>
      </c>
      <c r="B3613" s="24"/>
      <c r="C3613" s="48"/>
      <c r="D3613" s="48"/>
      <c r="E3613" s="33"/>
      <c r="F3613" s="35"/>
      <c r="G3613" s="35"/>
      <c r="H3613" s="49"/>
      <c r="I3613" s="35"/>
      <c r="J3613" s="34"/>
      <c r="K3613" s="62"/>
      <c r="L3613" s="62"/>
      <c r="M3613" s="114"/>
      <c r="N3613" s="116"/>
      <c r="O3613" s="57"/>
      <c r="P3613" s="50"/>
      <c r="Q3613" s="34"/>
      <c r="R3613" s="48"/>
      <c r="T3613" s="231" t="str">
        <f t="shared" si="175"/>
        <v/>
      </c>
      <c r="U3613" s="230"/>
      <c r="W3613" s="221" t="str">
        <f t="shared" si="176"/>
        <v/>
      </c>
      <c r="X3613" s="221" t="str">
        <f t="shared" si="177"/>
        <v/>
      </c>
      <c r="AA3613" s="216" t="str">
        <f>IF(ISNUMBER(J3613),IF(OR(F3613&lt;Soll_Ist_Vergleich!$C$4,F3613&gt;Soll_Ist_Vergleich!$C$5,I3613&lt;Soll_Ist_Vergleich!$C$4,I3613&gt;Soll_Ist_Vergleich!$C$5,O3613&lt;Soll_Ist_Vergleich!$C$4,O3613&gt;Soll_Ist_Vergleich!$C$5),"Datum überprüfen",""),"")</f>
        <v/>
      </c>
    </row>
    <row r="3614" spans="1:27" x14ac:dyDescent="0.2">
      <c r="A3614" s="243" t="str">
        <f>IF(ISBLANK(B3614),"",COUNTA(B$10:B3614))</f>
        <v/>
      </c>
      <c r="B3614" s="24"/>
      <c r="C3614" s="48"/>
      <c r="D3614" s="48"/>
      <c r="E3614" s="33"/>
      <c r="F3614" s="35"/>
      <c r="G3614" s="35"/>
      <c r="H3614" s="49"/>
      <c r="I3614" s="35"/>
      <c r="J3614" s="34"/>
      <c r="K3614" s="62"/>
      <c r="L3614" s="62"/>
      <c r="M3614" s="114"/>
      <c r="N3614" s="116"/>
      <c r="O3614" s="57"/>
      <c r="P3614" s="50"/>
      <c r="Q3614" s="34"/>
      <c r="R3614" s="48"/>
      <c r="T3614" s="231" t="str">
        <f t="shared" si="175"/>
        <v/>
      </c>
      <c r="U3614" s="230"/>
      <c r="W3614" s="221" t="str">
        <f t="shared" si="176"/>
        <v/>
      </c>
      <c r="X3614" s="221" t="str">
        <f t="shared" si="177"/>
        <v/>
      </c>
      <c r="AA3614" s="216" t="str">
        <f>IF(ISNUMBER(J3614),IF(OR(F3614&lt;Soll_Ist_Vergleich!$C$4,F3614&gt;Soll_Ist_Vergleich!$C$5,I3614&lt;Soll_Ist_Vergleich!$C$4,I3614&gt;Soll_Ist_Vergleich!$C$5,O3614&lt;Soll_Ist_Vergleich!$C$4,O3614&gt;Soll_Ist_Vergleich!$C$5),"Datum überprüfen",""),"")</f>
        <v/>
      </c>
    </row>
    <row r="3615" spans="1:27" x14ac:dyDescent="0.2">
      <c r="A3615" s="243" t="str">
        <f>IF(ISBLANK(B3615),"",COUNTA(B$10:B3615))</f>
        <v/>
      </c>
      <c r="B3615" s="24"/>
      <c r="C3615" s="48"/>
      <c r="D3615" s="48"/>
      <c r="E3615" s="33"/>
      <c r="F3615" s="35"/>
      <c r="G3615" s="35"/>
      <c r="H3615" s="49"/>
      <c r="I3615" s="35"/>
      <c r="J3615" s="34"/>
      <c r="K3615" s="62"/>
      <c r="L3615" s="62"/>
      <c r="M3615" s="114"/>
      <c r="N3615" s="116"/>
      <c r="O3615" s="57"/>
      <c r="P3615" s="50"/>
      <c r="Q3615" s="34"/>
      <c r="R3615" s="48"/>
      <c r="T3615" s="231" t="str">
        <f t="shared" si="175"/>
        <v/>
      </c>
      <c r="U3615" s="230"/>
      <c r="W3615" s="221" t="str">
        <f t="shared" si="176"/>
        <v/>
      </c>
      <c r="X3615" s="221" t="str">
        <f t="shared" si="177"/>
        <v/>
      </c>
      <c r="AA3615" s="216" t="str">
        <f>IF(ISNUMBER(J3615),IF(OR(F3615&lt;Soll_Ist_Vergleich!$C$4,F3615&gt;Soll_Ist_Vergleich!$C$5,I3615&lt;Soll_Ist_Vergleich!$C$4,I3615&gt;Soll_Ist_Vergleich!$C$5,O3615&lt;Soll_Ist_Vergleich!$C$4,O3615&gt;Soll_Ist_Vergleich!$C$5),"Datum überprüfen",""),"")</f>
        <v/>
      </c>
    </row>
    <row r="3616" spans="1:27" x14ac:dyDescent="0.2">
      <c r="A3616" s="243" t="str">
        <f>IF(ISBLANK(B3616),"",COUNTA(B$10:B3616))</f>
        <v/>
      </c>
      <c r="B3616" s="24"/>
      <c r="C3616" s="48"/>
      <c r="D3616" s="48"/>
      <c r="E3616" s="33"/>
      <c r="F3616" s="35"/>
      <c r="G3616" s="35"/>
      <c r="H3616" s="49"/>
      <c r="I3616" s="35"/>
      <c r="J3616" s="34"/>
      <c r="K3616" s="62"/>
      <c r="L3616" s="62"/>
      <c r="M3616" s="114"/>
      <c r="N3616" s="116"/>
      <c r="O3616" s="57"/>
      <c r="P3616" s="50"/>
      <c r="Q3616" s="34"/>
      <c r="R3616" s="48"/>
      <c r="T3616" s="231" t="str">
        <f t="shared" si="175"/>
        <v/>
      </c>
      <c r="U3616" s="230"/>
      <c r="W3616" s="221" t="str">
        <f t="shared" si="176"/>
        <v/>
      </c>
      <c r="X3616" s="221" t="str">
        <f t="shared" si="177"/>
        <v/>
      </c>
      <c r="AA3616" s="216" t="str">
        <f>IF(ISNUMBER(J3616),IF(OR(F3616&lt;Soll_Ist_Vergleich!$C$4,F3616&gt;Soll_Ist_Vergleich!$C$5,I3616&lt;Soll_Ist_Vergleich!$C$4,I3616&gt;Soll_Ist_Vergleich!$C$5,O3616&lt;Soll_Ist_Vergleich!$C$4,O3616&gt;Soll_Ist_Vergleich!$C$5),"Datum überprüfen",""),"")</f>
        <v/>
      </c>
    </row>
    <row r="3617" spans="1:27" x14ac:dyDescent="0.2">
      <c r="A3617" s="243" t="str">
        <f>IF(ISBLANK(B3617),"",COUNTA(B$10:B3617))</f>
        <v/>
      </c>
      <c r="B3617" s="24"/>
      <c r="C3617" s="48"/>
      <c r="D3617" s="48"/>
      <c r="E3617" s="33"/>
      <c r="F3617" s="35"/>
      <c r="G3617" s="35"/>
      <c r="H3617" s="49"/>
      <c r="I3617" s="35"/>
      <c r="J3617" s="34"/>
      <c r="K3617" s="62"/>
      <c r="L3617" s="62"/>
      <c r="M3617" s="114"/>
      <c r="N3617" s="116"/>
      <c r="O3617" s="57"/>
      <c r="P3617" s="50"/>
      <c r="Q3617" s="34"/>
      <c r="R3617" s="48"/>
      <c r="T3617" s="231" t="str">
        <f t="shared" si="175"/>
        <v/>
      </c>
      <c r="U3617" s="230"/>
      <c r="W3617" s="221" t="str">
        <f t="shared" si="176"/>
        <v/>
      </c>
      <c r="X3617" s="221" t="str">
        <f t="shared" si="177"/>
        <v/>
      </c>
      <c r="AA3617" s="216" t="str">
        <f>IF(ISNUMBER(J3617),IF(OR(F3617&lt;Soll_Ist_Vergleich!$C$4,F3617&gt;Soll_Ist_Vergleich!$C$5,I3617&lt;Soll_Ist_Vergleich!$C$4,I3617&gt;Soll_Ist_Vergleich!$C$5,O3617&lt;Soll_Ist_Vergleich!$C$4,O3617&gt;Soll_Ist_Vergleich!$C$5),"Datum überprüfen",""),"")</f>
        <v/>
      </c>
    </row>
    <row r="3618" spans="1:27" x14ac:dyDescent="0.2">
      <c r="A3618" s="243" t="str">
        <f>IF(ISBLANK(B3618),"",COUNTA(B$10:B3618))</f>
        <v/>
      </c>
      <c r="B3618" s="24"/>
      <c r="C3618" s="48"/>
      <c r="D3618" s="48"/>
      <c r="E3618" s="33"/>
      <c r="F3618" s="35"/>
      <c r="G3618" s="35"/>
      <c r="H3618" s="49"/>
      <c r="I3618" s="35"/>
      <c r="J3618" s="34"/>
      <c r="K3618" s="62"/>
      <c r="L3618" s="62"/>
      <c r="M3618" s="114"/>
      <c r="N3618" s="116"/>
      <c r="O3618" s="57"/>
      <c r="P3618" s="50"/>
      <c r="Q3618" s="34"/>
      <c r="R3618" s="48"/>
      <c r="T3618" s="231" t="str">
        <f t="shared" si="175"/>
        <v/>
      </c>
      <c r="U3618" s="230"/>
      <c r="W3618" s="221" t="str">
        <f t="shared" si="176"/>
        <v/>
      </c>
      <c r="X3618" s="221" t="str">
        <f t="shared" si="177"/>
        <v/>
      </c>
      <c r="AA3618" s="216" t="str">
        <f>IF(ISNUMBER(J3618),IF(OR(F3618&lt;Soll_Ist_Vergleich!$C$4,F3618&gt;Soll_Ist_Vergleich!$C$5,I3618&lt;Soll_Ist_Vergleich!$C$4,I3618&gt;Soll_Ist_Vergleich!$C$5,O3618&lt;Soll_Ist_Vergleich!$C$4,O3618&gt;Soll_Ist_Vergleich!$C$5),"Datum überprüfen",""),"")</f>
        <v/>
      </c>
    </row>
    <row r="3619" spans="1:27" x14ac:dyDescent="0.2">
      <c r="A3619" s="243" t="str">
        <f>IF(ISBLANK(B3619),"",COUNTA(B$10:B3619))</f>
        <v/>
      </c>
      <c r="B3619" s="24"/>
      <c r="C3619" s="48"/>
      <c r="D3619" s="48"/>
      <c r="E3619" s="33"/>
      <c r="F3619" s="35"/>
      <c r="G3619" s="35"/>
      <c r="H3619" s="49"/>
      <c r="I3619" s="35"/>
      <c r="J3619" s="34"/>
      <c r="K3619" s="62"/>
      <c r="L3619" s="62"/>
      <c r="M3619" s="114"/>
      <c r="N3619" s="116"/>
      <c r="O3619" s="57"/>
      <c r="P3619" s="50"/>
      <c r="Q3619" s="34"/>
      <c r="R3619" s="48"/>
      <c r="T3619" s="231" t="str">
        <f t="shared" si="175"/>
        <v/>
      </c>
      <c r="U3619" s="230"/>
      <c r="W3619" s="221" t="str">
        <f t="shared" si="176"/>
        <v/>
      </c>
      <c r="X3619" s="221" t="str">
        <f t="shared" si="177"/>
        <v/>
      </c>
      <c r="AA3619" s="216" t="str">
        <f>IF(ISNUMBER(J3619),IF(OR(F3619&lt;Soll_Ist_Vergleich!$C$4,F3619&gt;Soll_Ist_Vergleich!$C$5,I3619&lt;Soll_Ist_Vergleich!$C$4,I3619&gt;Soll_Ist_Vergleich!$C$5,O3619&lt;Soll_Ist_Vergleich!$C$4,O3619&gt;Soll_Ist_Vergleich!$C$5),"Datum überprüfen",""),"")</f>
        <v/>
      </c>
    </row>
    <row r="3620" spans="1:27" x14ac:dyDescent="0.2">
      <c r="A3620" s="243" t="str">
        <f>IF(ISBLANK(B3620),"",COUNTA(B$10:B3620))</f>
        <v/>
      </c>
      <c r="B3620" s="24"/>
      <c r="C3620" s="48"/>
      <c r="D3620" s="48"/>
      <c r="E3620" s="33"/>
      <c r="F3620" s="35"/>
      <c r="G3620" s="35"/>
      <c r="H3620" s="49"/>
      <c r="I3620" s="35"/>
      <c r="J3620" s="34"/>
      <c r="K3620" s="62"/>
      <c r="L3620" s="62"/>
      <c r="M3620" s="114"/>
      <c r="N3620" s="116"/>
      <c r="O3620" s="57"/>
      <c r="P3620" s="50"/>
      <c r="Q3620" s="34"/>
      <c r="R3620" s="48"/>
      <c r="T3620" s="231" t="str">
        <f t="shared" si="175"/>
        <v/>
      </c>
      <c r="U3620" s="230"/>
      <c r="W3620" s="221" t="str">
        <f t="shared" si="176"/>
        <v/>
      </c>
      <c r="X3620" s="221" t="str">
        <f t="shared" si="177"/>
        <v/>
      </c>
      <c r="AA3620" s="216" t="str">
        <f>IF(ISNUMBER(J3620),IF(OR(F3620&lt;Soll_Ist_Vergleich!$C$4,F3620&gt;Soll_Ist_Vergleich!$C$5,I3620&lt;Soll_Ist_Vergleich!$C$4,I3620&gt;Soll_Ist_Vergleich!$C$5,O3620&lt;Soll_Ist_Vergleich!$C$4,O3620&gt;Soll_Ist_Vergleich!$C$5),"Datum überprüfen",""),"")</f>
        <v/>
      </c>
    </row>
    <row r="3621" spans="1:27" x14ac:dyDescent="0.2">
      <c r="A3621" s="243" t="str">
        <f>IF(ISBLANK(B3621),"",COUNTA(B$10:B3621))</f>
        <v/>
      </c>
      <c r="B3621" s="24"/>
      <c r="C3621" s="48"/>
      <c r="D3621" s="48"/>
      <c r="E3621" s="33"/>
      <c r="F3621" s="35"/>
      <c r="G3621" s="35"/>
      <c r="H3621" s="49"/>
      <c r="I3621" s="35"/>
      <c r="J3621" s="34"/>
      <c r="K3621" s="62"/>
      <c r="L3621" s="62"/>
      <c r="M3621" s="114"/>
      <c r="N3621" s="116"/>
      <c r="O3621" s="57"/>
      <c r="P3621" s="50"/>
      <c r="Q3621" s="34"/>
      <c r="R3621" s="48"/>
      <c r="T3621" s="231" t="str">
        <f t="shared" si="175"/>
        <v/>
      </c>
      <c r="U3621" s="230"/>
      <c r="W3621" s="221" t="str">
        <f t="shared" si="176"/>
        <v/>
      </c>
      <c r="X3621" s="221" t="str">
        <f t="shared" si="177"/>
        <v/>
      </c>
      <c r="AA3621" s="216" t="str">
        <f>IF(ISNUMBER(J3621),IF(OR(F3621&lt;Soll_Ist_Vergleich!$C$4,F3621&gt;Soll_Ist_Vergleich!$C$5,I3621&lt;Soll_Ist_Vergleich!$C$4,I3621&gt;Soll_Ist_Vergleich!$C$5,O3621&lt;Soll_Ist_Vergleich!$C$4,O3621&gt;Soll_Ist_Vergleich!$C$5),"Datum überprüfen",""),"")</f>
        <v/>
      </c>
    </row>
    <row r="3622" spans="1:27" x14ac:dyDescent="0.2">
      <c r="A3622" s="243" t="str">
        <f>IF(ISBLANK(B3622),"",COUNTA(B$10:B3622))</f>
        <v/>
      </c>
      <c r="B3622" s="24"/>
      <c r="C3622" s="48"/>
      <c r="D3622" s="48"/>
      <c r="E3622" s="33"/>
      <c r="F3622" s="35"/>
      <c r="G3622" s="35"/>
      <c r="H3622" s="49"/>
      <c r="I3622" s="35"/>
      <c r="J3622" s="34"/>
      <c r="K3622" s="62"/>
      <c r="L3622" s="62"/>
      <c r="M3622" s="114"/>
      <c r="N3622" s="116"/>
      <c r="O3622" s="57"/>
      <c r="P3622" s="50"/>
      <c r="Q3622" s="34"/>
      <c r="R3622" s="48"/>
      <c r="T3622" s="231" t="str">
        <f t="shared" si="175"/>
        <v/>
      </c>
      <c r="U3622" s="230"/>
      <c r="W3622" s="221" t="str">
        <f t="shared" si="176"/>
        <v/>
      </c>
      <c r="X3622" s="221" t="str">
        <f t="shared" si="177"/>
        <v/>
      </c>
      <c r="AA3622" s="216" t="str">
        <f>IF(ISNUMBER(J3622),IF(OR(F3622&lt;Soll_Ist_Vergleich!$C$4,F3622&gt;Soll_Ist_Vergleich!$C$5,I3622&lt;Soll_Ist_Vergleich!$C$4,I3622&gt;Soll_Ist_Vergleich!$C$5,O3622&lt;Soll_Ist_Vergleich!$C$4,O3622&gt;Soll_Ist_Vergleich!$C$5),"Datum überprüfen",""),"")</f>
        <v/>
      </c>
    </row>
    <row r="3623" spans="1:27" x14ac:dyDescent="0.2">
      <c r="A3623" s="243" t="str">
        <f>IF(ISBLANK(B3623),"",COUNTA(B$10:B3623))</f>
        <v/>
      </c>
      <c r="B3623" s="24"/>
      <c r="C3623" s="48"/>
      <c r="D3623" s="48"/>
      <c r="E3623" s="33"/>
      <c r="F3623" s="35"/>
      <c r="G3623" s="35"/>
      <c r="H3623" s="49"/>
      <c r="I3623" s="35"/>
      <c r="J3623" s="34"/>
      <c r="K3623" s="62"/>
      <c r="L3623" s="62"/>
      <c r="M3623" s="114"/>
      <c r="N3623" s="116"/>
      <c r="O3623" s="57"/>
      <c r="P3623" s="50"/>
      <c r="Q3623" s="34"/>
      <c r="R3623" s="48"/>
      <c r="T3623" s="231" t="str">
        <f t="shared" si="175"/>
        <v/>
      </c>
      <c r="U3623" s="230"/>
      <c r="W3623" s="221" t="str">
        <f t="shared" si="176"/>
        <v/>
      </c>
      <c r="X3623" s="221" t="str">
        <f t="shared" si="177"/>
        <v/>
      </c>
      <c r="AA3623" s="216" t="str">
        <f>IF(ISNUMBER(J3623),IF(OR(F3623&lt;Soll_Ist_Vergleich!$C$4,F3623&gt;Soll_Ist_Vergleich!$C$5,I3623&lt;Soll_Ist_Vergleich!$C$4,I3623&gt;Soll_Ist_Vergleich!$C$5,O3623&lt;Soll_Ist_Vergleich!$C$4,O3623&gt;Soll_Ist_Vergleich!$C$5),"Datum überprüfen",""),"")</f>
        <v/>
      </c>
    </row>
    <row r="3624" spans="1:27" x14ac:dyDescent="0.2">
      <c r="A3624" s="243" t="str">
        <f>IF(ISBLANK(B3624),"",COUNTA(B$10:B3624))</f>
        <v/>
      </c>
      <c r="B3624" s="24"/>
      <c r="C3624" s="48"/>
      <c r="D3624" s="48"/>
      <c r="E3624" s="33"/>
      <c r="F3624" s="35"/>
      <c r="G3624" s="35"/>
      <c r="H3624" s="49"/>
      <c r="I3624" s="35"/>
      <c r="J3624" s="34"/>
      <c r="K3624" s="62"/>
      <c r="L3624" s="62"/>
      <c r="M3624" s="114"/>
      <c r="N3624" s="116"/>
      <c r="O3624" s="57"/>
      <c r="P3624" s="50"/>
      <c r="Q3624" s="34"/>
      <c r="R3624" s="48"/>
      <c r="T3624" s="231" t="str">
        <f t="shared" si="175"/>
        <v/>
      </c>
      <c r="U3624" s="230"/>
      <c r="W3624" s="221" t="str">
        <f t="shared" si="176"/>
        <v/>
      </c>
      <c r="X3624" s="221" t="str">
        <f t="shared" si="177"/>
        <v/>
      </c>
      <c r="AA3624" s="216" t="str">
        <f>IF(ISNUMBER(J3624),IF(OR(F3624&lt;Soll_Ist_Vergleich!$C$4,F3624&gt;Soll_Ist_Vergleich!$C$5,I3624&lt;Soll_Ist_Vergleich!$C$4,I3624&gt;Soll_Ist_Vergleich!$C$5,O3624&lt;Soll_Ist_Vergleich!$C$4,O3624&gt;Soll_Ist_Vergleich!$C$5),"Datum überprüfen",""),"")</f>
        <v/>
      </c>
    </row>
    <row r="3625" spans="1:27" x14ac:dyDescent="0.2">
      <c r="A3625" s="243" t="str">
        <f>IF(ISBLANK(B3625),"",COUNTA(B$10:B3625))</f>
        <v/>
      </c>
      <c r="B3625" s="24"/>
      <c r="C3625" s="48"/>
      <c r="D3625" s="48"/>
      <c r="E3625" s="33"/>
      <c r="F3625" s="35"/>
      <c r="G3625" s="35"/>
      <c r="H3625" s="49"/>
      <c r="I3625" s="35"/>
      <c r="J3625" s="34"/>
      <c r="K3625" s="62"/>
      <c r="L3625" s="62"/>
      <c r="M3625" s="114"/>
      <c r="N3625" s="116"/>
      <c r="O3625" s="57"/>
      <c r="P3625" s="50"/>
      <c r="Q3625" s="34"/>
      <c r="R3625" s="48"/>
      <c r="T3625" s="231" t="str">
        <f t="shared" si="175"/>
        <v/>
      </c>
      <c r="U3625" s="230"/>
      <c r="W3625" s="221" t="str">
        <f t="shared" si="176"/>
        <v/>
      </c>
      <c r="X3625" s="221" t="str">
        <f t="shared" si="177"/>
        <v/>
      </c>
      <c r="AA3625" s="216" t="str">
        <f>IF(ISNUMBER(J3625),IF(OR(F3625&lt;Soll_Ist_Vergleich!$C$4,F3625&gt;Soll_Ist_Vergleich!$C$5,I3625&lt;Soll_Ist_Vergleich!$C$4,I3625&gt;Soll_Ist_Vergleich!$C$5,O3625&lt;Soll_Ist_Vergleich!$C$4,O3625&gt;Soll_Ist_Vergleich!$C$5),"Datum überprüfen",""),"")</f>
        <v/>
      </c>
    </row>
    <row r="3626" spans="1:27" x14ac:dyDescent="0.2">
      <c r="A3626" s="243" t="str">
        <f>IF(ISBLANK(B3626),"",COUNTA(B$10:B3626))</f>
        <v/>
      </c>
      <c r="B3626" s="24"/>
      <c r="C3626" s="48"/>
      <c r="D3626" s="48"/>
      <c r="E3626" s="33"/>
      <c r="F3626" s="35"/>
      <c r="G3626" s="35"/>
      <c r="H3626" s="49"/>
      <c r="I3626" s="35"/>
      <c r="J3626" s="34"/>
      <c r="K3626" s="62"/>
      <c r="L3626" s="62"/>
      <c r="M3626" s="114"/>
      <c r="N3626" s="116"/>
      <c r="O3626" s="57"/>
      <c r="P3626" s="50"/>
      <c r="Q3626" s="34"/>
      <c r="R3626" s="48"/>
      <c r="T3626" s="231" t="str">
        <f t="shared" si="175"/>
        <v/>
      </c>
      <c r="U3626" s="230"/>
      <c r="W3626" s="221" t="str">
        <f t="shared" si="176"/>
        <v/>
      </c>
      <c r="X3626" s="221" t="str">
        <f t="shared" si="177"/>
        <v/>
      </c>
      <c r="AA3626" s="216" t="str">
        <f>IF(ISNUMBER(J3626),IF(OR(F3626&lt;Soll_Ist_Vergleich!$C$4,F3626&gt;Soll_Ist_Vergleich!$C$5,I3626&lt;Soll_Ist_Vergleich!$C$4,I3626&gt;Soll_Ist_Vergleich!$C$5,O3626&lt;Soll_Ist_Vergleich!$C$4,O3626&gt;Soll_Ist_Vergleich!$C$5),"Datum überprüfen",""),"")</f>
        <v/>
      </c>
    </row>
    <row r="3627" spans="1:27" x14ac:dyDescent="0.2">
      <c r="A3627" s="243" t="str">
        <f>IF(ISBLANK(B3627),"",COUNTA(B$10:B3627))</f>
        <v/>
      </c>
      <c r="B3627" s="24"/>
      <c r="C3627" s="48"/>
      <c r="D3627" s="48"/>
      <c r="E3627" s="33"/>
      <c r="F3627" s="35"/>
      <c r="G3627" s="35"/>
      <c r="H3627" s="49"/>
      <c r="I3627" s="35"/>
      <c r="J3627" s="34"/>
      <c r="K3627" s="62"/>
      <c r="L3627" s="62"/>
      <c r="M3627" s="114"/>
      <c r="N3627" s="116"/>
      <c r="O3627" s="57"/>
      <c r="P3627" s="50"/>
      <c r="Q3627" s="34"/>
      <c r="R3627" s="48"/>
      <c r="T3627" s="231" t="str">
        <f t="shared" si="175"/>
        <v/>
      </c>
      <c r="U3627" s="230"/>
      <c r="W3627" s="221" t="str">
        <f t="shared" si="176"/>
        <v/>
      </c>
      <c r="X3627" s="221" t="str">
        <f t="shared" si="177"/>
        <v/>
      </c>
      <c r="AA3627" s="216" t="str">
        <f>IF(ISNUMBER(J3627),IF(OR(F3627&lt;Soll_Ist_Vergleich!$C$4,F3627&gt;Soll_Ist_Vergleich!$C$5,I3627&lt;Soll_Ist_Vergleich!$C$4,I3627&gt;Soll_Ist_Vergleich!$C$5,O3627&lt;Soll_Ist_Vergleich!$C$4,O3627&gt;Soll_Ist_Vergleich!$C$5),"Datum überprüfen",""),"")</f>
        <v/>
      </c>
    </row>
    <row r="3628" spans="1:27" x14ac:dyDescent="0.2">
      <c r="A3628" s="243" t="str">
        <f>IF(ISBLANK(B3628),"",COUNTA(B$10:B3628))</f>
        <v/>
      </c>
      <c r="B3628" s="24"/>
      <c r="C3628" s="48"/>
      <c r="D3628" s="48"/>
      <c r="E3628" s="33"/>
      <c r="F3628" s="35"/>
      <c r="G3628" s="35"/>
      <c r="H3628" s="49"/>
      <c r="I3628" s="35"/>
      <c r="J3628" s="34"/>
      <c r="K3628" s="62"/>
      <c r="L3628" s="62"/>
      <c r="M3628" s="114"/>
      <c r="N3628" s="116"/>
      <c r="O3628" s="57"/>
      <c r="P3628" s="50"/>
      <c r="Q3628" s="34"/>
      <c r="R3628" s="48"/>
      <c r="T3628" s="231" t="str">
        <f t="shared" si="175"/>
        <v/>
      </c>
      <c r="U3628" s="230"/>
      <c r="W3628" s="221" t="str">
        <f t="shared" si="176"/>
        <v/>
      </c>
      <c r="X3628" s="221" t="str">
        <f t="shared" si="177"/>
        <v/>
      </c>
      <c r="AA3628" s="216" t="str">
        <f>IF(ISNUMBER(J3628),IF(OR(F3628&lt;Soll_Ist_Vergleich!$C$4,F3628&gt;Soll_Ist_Vergleich!$C$5,I3628&lt;Soll_Ist_Vergleich!$C$4,I3628&gt;Soll_Ist_Vergleich!$C$5,O3628&lt;Soll_Ist_Vergleich!$C$4,O3628&gt;Soll_Ist_Vergleich!$C$5),"Datum überprüfen",""),"")</f>
        <v/>
      </c>
    </row>
    <row r="3629" spans="1:27" x14ac:dyDescent="0.2">
      <c r="A3629" s="243" t="str">
        <f>IF(ISBLANK(B3629),"",COUNTA(B$10:B3629))</f>
        <v/>
      </c>
      <c r="B3629" s="24"/>
      <c r="C3629" s="48"/>
      <c r="D3629" s="48"/>
      <c r="E3629" s="33"/>
      <c r="F3629" s="35"/>
      <c r="G3629" s="35"/>
      <c r="H3629" s="49"/>
      <c r="I3629" s="35"/>
      <c r="J3629" s="34"/>
      <c r="K3629" s="62"/>
      <c r="L3629" s="62"/>
      <c r="M3629" s="114"/>
      <c r="N3629" s="116"/>
      <c r="O3629" s="57"/>
      <c r="P3629" s="50"/>
      <c r="Q3629" s="34"/>
      <c r="R3629" s="48"/>
      <c r="T3629" s="231" t="str">
        <f t="shared" si="175"/>
        <v/>
      </c>
      <c r="U3629" s="230"/>
      <c r="W3629" s="221" t="str">
        <f t="shared" si="176"/>
        <v/>
      </c>
      <c r="X3629" s="221" t="str">
        <f t="shared" si="177"/>
        <v/>
      </c>
      <c r="AA3629" s="216" t="str">
        <f>IF(ISNUMBER(J3629),IF(OR(F3629&lt;Soll_Ist_Vergleich!$C$4,F3629&gt;Soll_Ist_Vergleich!$C$5,I3629&lt;Soll_Ist_Vergleich!$C$4,I3629&gt;Soll_Ist_Vergleich!$C$5,O3629&lt;Soll_Ist_Vergleich!$C$4,O3629&gt;Soll_Ist_Vergleich!$C$5),"Datum überprüfen",""),"")</f>
        <v/>
      </c>
    </row>
    <row r="3630" spans="1:27" x14ac:dyDescent="0.2">
      <c r="A3630" s="243" t="str">
        <f>IF(ISBLANK(B3630),"",COUNTA(B$10:B3630))</f>
        <v/>
      </c>
      <c r="B3630" s="24"/>
      <c r="C3630" s="48"/>
      <c r="D3630" s="48"/>
      <c r="E3630" s="33"/>
      <c r="F3630" s="35"/>
      <c r="G3630" s="35"/>
      <c r="H3630" s="49"/>
      <c r="I3630" s="35"/>
      <c r="J3630" s="34"/>
      <c r="K3630" s="62"/>
      <c r="L3630" s="62"/>
      <c r="M3630" s="114"/>
      <c r="N3630" s="116"/>
      <c r="O3630" s="57"/>
      <c r="P3630" s="50"/>
      <c r="Q3630" s="34"/>
      <c r="R3630" s="48"/>
      <c r="T3630" s="231" t="str">
        <f t="shared" si="175"/>
        <v/>
      </c>
      <c r="U3630" s="230"/>
      <c r="W3630" s="221" t="str">
        <f t="shared" si="176"/>
        <v/>
      </c>
      <c r="X3630" s="221" t="str">
        <f t="shared" si="177"/>
        <v/>
      </c>
      <c r="AA3630" s="216" t="str">
        <f>IF(ISNUMBER(J3630),IF(OR(F3630&lt;Soll_Ist_Vergleich!$C$4,F3630&gt;Soll_Ist_Vergleich!$C$5,I3630&lt;Soll_Ist_Vergleich!$C$4,I3630&gt;Soll_Ist_Vergleich!$C$5,O3630&lt;Soll_Ist_Vergleich!$C$4,O3630&gt;Soll_Ist_Vergleich!$C$5),"Datum überprüfen",""),"")</f>
        <v/>
      </c>
    </row>
    <row r="3631" spans="1:27" x14ac:dyDescent="0.2">
      <c r="A3631" s="243" t="str">
        <f>IF(ISBLANK(B3631),"",COUNTA(B$10:B3631))</f>
        <v/>
      </c>
      <c r="B3631" s="24"/>
      <c r="C3631" s="48"/>
      <c r="D3631" s="48"/>
      <c r="E3631" s="33"/>
      <c r="F3631" s="35"/>
      <c r="G3631" s="35"/>
      <c r="H3631" s="49"/>
      <c r="I3631" s="35"/>
      <c r="J3631" s="34"/>
      <c r="K3631" s="62"/>
      <c r="L3631" s="62"/>
      <c r="M3631" s="114"/>
      <c r="N3631" s="116"/>
      <c r="O3631" s="57"/>
      <c r="P3631" s="50"/>
      <c r="Q3631" s="34"/>
      <c r="R3631" s="48"/>
      <c r="T3631" s="231" t="str">
        <f t="shared" si="175"/>
        <v/>
      </c>
      <c r="U3631" s="230"/>
      <c r="W3631" s="221" t="str">
        <f t="shared" si="176"/>
        <v/>
      </c>
      <c r="X3631" s="221" t="str">
        <f t="shared" si="177"/>
        <v/>
      </c>
      <c r="AA3631" s="216" t="str">
        <f>IF(ISNUMBER(J3631),IF(OR(F3631&lt;Soll_Ist_Vergleich!$C$4,F3631&gt;Soll_Ist_Vergleich!$C$5,I3631&lt;Soll_Ist_Vergleich!$C$4,I3631&gt;Soll_Ist_Vergleich!$C$5,O3631&lt;Soll_Ist_Vergleich!$C$4,O3631&gt;Soll_Ist_Vergleich!$C$5),"Datum überprüfen",""),"")</f>
        <v/>
      </c>
    </row>
    <row r="3632" spans="1:27" x14ac:dyDescent="0.2">
      <c r="A3632" s="243" t="str">
        <f>IF(ISBLANK(B3632),"",COUNTA(B$10:B3632))</f>
        <v/>
      </c>
      <c r="B3632" s="24"/>
      <c r="C3632" s="48"/>
      <c r="D3632" s="48"/>
      <c r="E3632" s="33"/>
      <c r="F3632" s="35"/>
      <c r="G3632" s="35"/>
      <c r="H3632" s="49"/>
      <c r="I3632" s="35"/>
      <c r="J3632" s="34"/>
      <c r="K3632" s="62"/>
      <c r="L3632" s="62"/>
      <c r="M3632" s="114"/>
      <c r="N3632" s="116"/>
      <c r="O3632" s="57"/>
      <c r="P3632" s="50"/>
      <c r="Q3632" s="34"/>
      <c r="R3632" s="48"/>
      <c r="T3632" s="231" t="str">
        <f t="shared" si="175"/>
        <v/>
      </c>
      <c r="U3632" s="230"/>
      <c r="W3632" s="221" t="str">
        <f t="shared" si="176"/>
        <v/>
      </c>
      <c r="X3632" s="221" t="str">
        <f t="shared" si="177"/>
        <v/>
      </c>
      <c r="AA3632" s="216" t="str">
        <f>IF(ISNUMBER(J3632),IF(OR(F3632&lt;Soll_Ist_Vergleich!$C$4,F3632&gt;Soll_Ist_Vergleich!$C$5,I3632&lt;Soll_Ist_Vergleich!$C$4,I3632&gt;Soll_Ist_Vergleich!$C$5,O3632&lt;Soll_Ist_Vergleich!$C$4,O3632&gt;Soll_Ist_Vergleich!$C$5),"Datum überprüfen",""),"")</f>
        <v/>
      </c>
    </row>
    <row r="3633" spans="1:27" x14ac:dyDescent="0.2">
      <c r="A3633" s="243" t="str">
        <f>IF(ISBLANK(B3633),"",COUNTA(B$10:B3633))</f>
        <v/>
      </c>
      <c r="B3633" s="24"/>
      <c r="C3633" s="48"/>
      <c r="D3633" s="48"/>
      <c r="E3633" s="33"/>
      <c r="F3633" s="35"/>
      <c r="G3633" s="35"/>
      <c r="H3633" s="49"/>
      <c r="I3633" s="35"/>
      <c r="J3633" s="34"/>
      <c r="K3633" s="62"/>
      <c r="L3633" s="62"/>
      <c r="M3633" s="114"/>
      <c r="N3633" s="116"/>
      <c r="O3633" s="57"/>
      <c r="P3633" s="50"/>
      <c r="Q3633" s="34"/>
      <c r="R3633" s="48"/>
      <c r="T3633" s="231" t="str">
        <f t="shared" si="175"/>
        <v/>
      </c>
      <c r="U3633" s="230"/>
      <c r="W3633" s="221" t="str">
        <f t="shared" si="176"/>
        <v/>
      </c>
      <c r="X3633" s="221" t="str">
        <f t="shared" si="177"/>
        <v/>
      </c>
      <c r="AA3633" s="216" t="str">
        <f>IF(ISNUMBER(J3633),IF(OR(F3633&lt;Soll_Ist_Vergleich!$C$4,F3633&gt;Soll_Ist_Vergleich!$C$5,I3633&lt;Soll_Ist_Vergleich!$C$4,I3633&gt;Soll_Ist_Vergleich!$C$5,O3633&lt;Soll_Ist_Vergleich!$C$4,O3633&gt;Soll_Ist_Vergleich!$C$5),"Datum überprüfen",""),"")</f>
        <v/>
      </c>
    </row>
    <row r="3634" spans="1:27" x14ac:dyDescent="0.2">
      <c r="A3634" s="243" t="str">
        <f>IF(ISBLANK(B3634),"",COUNTA(B$10:B3634))</f>
        <v/>
      </c>
      <c r="B3634" s="24"/>
      <c r="C3634" s="48"/>
      <c r="D3634" s="48"/>
      <c r="E3634" s="33"/>
      <c r="F3634" s="35"/>
      <c r="G3634" s="35"/>
      <c r="H3634" s="49"/>
      <c r="I3634" s="35"/>
      <c r="J3634" s="34"/>
      <c r="K3634" s="62"/>
      <c r="L3634" s="62"/>
      <c r="M3634" s="114"/>
      <c r="N3634" s="116"/>
      <c r="O3634" s="57"/>
      <c r="P3634" s="50"/>
      <c r="Q3634" s="34"/>
      <c r="R3634" s="48"/>
      <c r="T3634" s="231" t="str">
        <f t="shared" si="175"/>
        <v/>
      </c>
      <c r="U3634" s="230"/>
      <c r="W3634" s="221" t="str">
        <f t="shared" si="176"/>
        <v/>
      </c>
      <c r="X3634" s="221" t="str">
        <f t="shared" si="177"/>
        <v/>
      </c>
      <c r="AA3634" s="216" t="str">
        <f>IF(ISNUMBER(J3634),IF(OR(F3634&lt;Soll_Ist_Vergleich!$C$4,F3634&gt;Soll_Ist_Vergleich!$C$5,I3634&lt;Soll_Ist_Vergleich!$C$4,I3634&gt;Soll_Ist_Vergleich!$C$5,O3634&lt;Soll_Ist_Vergleich!$C$4,O3634&gt;Soll_Ist_Vergleich!$C$5),"Datum überprüfen",""),"")</f>
        <v/>
      </c>
    </row>
    <row r="3635" spans="1:27" x14ac:dyDescent="0.2">
      <c r="A3635" s="243" t="str">
        <f>IF(ISBLANK(B3635),"",COUNTA(B$10:B3635))</f>
        <v/>
      </c>
      <c r="B3635" s="24"/>
      <c r="C3635" s="48"/>
      <c r="D3635" s="48"/>
      <c r="E3635" s="33"/>
      <c r="F3635" s="35"/>
      <c r="G3635" s="35"/>
      <c r="H3635" s="49"/>
      <c r="I3635" s="35"/>
      <c r="J3635" s="34"/>
      <c r="K3635" s="62"/>
      <c r="L3635" s="62"/>
      <c r="M3635" s="114"/>
      <c r="N3635" s="116"/>
      <c r="O3635" s="57"/>
      <c r="P3635" s="50"/>
      <c r="Q3635" s="34"/>
      <c r="R3635" s="48"/>
      <c r="T3635" s="231" t="str">
        <f t="shared" si="175"/>
        <v/>
      </c>
      <c r="U3635" s="230"/>
      <c r="W3635" s="221" t="str">
        <f t="shared" si="176"/>
        <v/>
      </c>
      <c r="X3635" s="221" t="str">
        <f t="shared" si="177"/>
        <v/>
      </c>
      <c r="AA3635" s="216" t="str">
        <f>IF(ISNUMBER(J3635),IF(OR(F3635&lt;Soll_Ist_Vergleich!$C$4,F3635&gt;Soll_Ist_Vergleich!$C$5,I3635&lt;Soll_Ist_Vergleich!$C$4,I3635&gt;Soll_Ist_Vergleich!$C$5,O3635&lt;Soll_Ist_Vergleich!$C$4,O3635&gt;Soll_Ist_Vergleich!$C$5),"Datum überprüfen",""),"")</f>
        <v/>
      </c>
    </row>
    <row r="3636" spans="1:27" x14ac:dyDescent="0.2">
      <c r="A3636" s="243" t="str">
        <f>IF(ISBLANK(B3636),"",COUNTA(B$10:B3636))</f>
        <v/>
      </c>
      <c r="B3636" s="24"/>
      <c r="C3636" s="48"/>
      <c r="D3636" s="48"/>
      <c r="E3636" s="33"/>
      <c r="F3636" s="35"/>
      <c r="G3636" s="35"/>
      <c r="H3636" s="49"/>
      <c r="I3636" s="35"/>
      <c r="J3636" s="34"/>
      <c r="K3636" s="62"/>
      <c r="L3636" s="62"/>
      <c r="M3636" s="114"/>
      <c r="N3636" s="116"/>
      <c r="O3636" s="57"/>
      <c r="P3636" s="50"/>
      <c r="Q3636" s="34"/>
      <c r="R3636" s="48"/>
      <c r="T3636" s="231" t="str">
        <f t="shared" si="175"/>
        <v/>
      </c>
      <c r="U3636" s="230"/>
      <c r="W3636" s="221" t="str">
        <f t="shared" si="176"/>
        <v/>
      </c>
      <c r="X3636" s="221" t="str">
        <f t="shared" si="177"/>
        <v/>
      </c>
      <c r="AA3636" s="216" t="str">
        <f>IF(ISNUMBER(J3636),IF(OR(F3636&lt;Soll_Ist_Vergleich!$C$4,F3636&gt;Soll_Ist_Vergleich!$C$5,I3636&lt;Soll_Ist_Vergleich!$C$4,I3636&gt;Soll_Ist_Vergleich!$C$5,O3636&lt;Soll_Ist_Vergleich!$C$4,O3636&gt;Soll_Ist_Vergleich!$C$5),"Datum überprüfen",""),"")</f>
        <v/>
      </c>
    </row>
    <row r="3637" spans="1:27" x14ac:dyDescent="0.2">
      <c r="A3637" s="243" t="str">
        <f>IF(ISBLANK(B3637),"",COUNTA(B$10:B3637))</f>
        <v/>
      </c>
      <c r="B3637" s="24"/>
      <c r="C3637" s="48"/>
      <c r="D3637" s="48"/>
      <c r="E3637" s="33"/>
      <c r="F3637" s="35"/>
      <c r="G3637" s="35"/>
      <c r="H3637" s="49"/>
      <c r="I3637" s="35"/>
      <c r="J3637" s="34"/>
      <c r="K3637" s="62"/>
      <c r="L3637" s="62"/>
      <c r="M3637" s="114"/>
      <c r="N3637" s="116"/>
      <c r="O3637" s="57"/>
      <c r="P3637" s="50"/>
      <c r="Q3637" s="34"/>
      <c r="R3637" s="48"/>
      <c r="T3637" s="231" t="str">
        <f t="shared" si="175"/>
        <v/>
      </c>
      <c r="U3637" s="230"/>
      <c r="W3637" s="221" t="str">
        <f t="shared" si="176"/>
        <v/>
      </c>
      <c r="X3637" s="221" t="str">
        <f t="shared" si="177"/>
        <v/>
      </c>
      <c r="AA3637" s="216" t="str">
        <f>IF(ISNUMBER(J3637),IF(OR(F3637&lt;Soll_Ist_Vergleich!$C$4,F3637&gt;Soll_Ist_Vergleich!$C$5,I3637&lt;Soll_Ist_Vergleich!$C$4,I3637&gt;Soll_Ist_Vergleich!$C$5,O3637&lt;Soll_Ist_Vergleich!$C$4,O3637&gt;Soll_Ist_Vergleich!$C$5),"Datum überprüfen",""),"")</f>
        <v/>
      </c>
    </row>
    <row r="3638" spans="1:27" x14ac:dyDescent="0.2">
      <c r="A3638" s="243" t="str">
        <f>IF(ISBLANK(B3638),"",COUNTA(B$10:B3638))</f>
        <v/>
      </c>
      <c r="B3638" s="24"/>
      <c r="C3638" s="48"/>
      <c r="D3638" s="48"/>
      <c r="E3638" s="33"/>
      <c r="F3638" s="35"/>
      <c r="G3638" s="35"/>
      <c r="H3638" s="49"/>
      <c r="I3638" s="35"/>
      <c r="J3638" s="34"/>
      <c r="K3638" s="62"/>
      <c r="L3638" s="62"/>
      <c r="M3638" s="114"/>
      <c r="N3638" s="116"/>
      <c r="O3638" s="57"/>
      <c r="P3638" s="50"/>
      <c r="Q3638" s="34"/>
      <c r="R3638" s="48"/>
      <c r="T3638" s="231" t="str">
        <f t="shared" si="175"/>
        <v/>
      </c>
      <c r="U3638" s="230"/>
      <c r="W3638" s="221" t="str">
        <f t="shared" si="176"/>
        <v/>
      </c>
      <c r="X3638" s="221" t="str">
        <f t="shared" si="177"/>
        <v/>
      </c>
      <c r="AA3638" s="216" t="str">
        <f>IF(ISNUMBER(J3638),IF(OR(F3638&lt;Soll_Ist_Vergleich!$C$4,F3638&gt;Soll_Ist_Vergleich!$C$5,I3638&lt;Soll_Ist_Vergleich!$C$4,I3638&gt;Soll_Ist_Vergleich!$C$5,O3638&lt;Soll_Ist_Vergleich!$C$4,O3638&gt;Soll_Ist_Vergleich!$C$5),"Datum überprüfen",""),"")</f>
        <v/>
      </c>
    </row>
    <row r="3639" spans="1:27" x14ac:dyDescent="0.2">
      <c r="A3639" s="243" t="str">
        <f>IF(ISBLANK(B3639),"",COUNTA(B$10:B3639))</f>
        <v/>
      </c>
      <c r="B3639" s="24"/>
      <c r="C3639" s="48"/>
      <c r="D3639" s="48"/>
      <c r="E3639" s="33"/>
      <c r="F3639" s="35"/>
      <c r="G3639" s="35"/>
      <c r="H3639" s="49"/>
      <c r="I3639" s="35"/>
      <c r="J3639" s="34"/>
      <c r="K3639" s="62"/>
      <c r="L3639" s="62"/>
      <c r="M3639" s="114"/>
      <c r="N3639" s="116"/>
      <c r="O3639" s="57"/>
      <c r="P3639" s="50"/>
      <c r="Q3639" s="34"/>
      <c r="R3639" s="48"/>
      <c r="T3639" s="231" t="str">
        <f t="shared" si="175"/>
        <v/>
      </c>
      <c r="U3639" s="230"/>
      <c r="W3639" s="221" t="str">
        <f t="shared" si="176"/>
        <v/>
      </c>
      <c r="X3639" s="221" t="str">
        <f t="shared" si="177"/>
        <v/>
      </c>
      <c r="AA3639" s="216" t="str">
        <f>IF(ISNUMBER(J3639),IF(OR(F3639&lt;Soll_Ist_Vergleich!$C$4,F3639&gt;Soll_Ist_Vergleich!$C$5,I3639&lt;Soll_Ist_Vergleich!$C$4,I3639&gt;Soll_Ist_Vergleich!$C$5,O3639&lt;Soll_Ist_Vergleich!$C$4,O3639&gt;Soll_Ist_Vergleich!$C$5),"Datum überprüfen",""),"")</f>
        <v/>
      </c>
    </row>
    <row r="3640" spans="1:27" x14ac:dyDescent="0.2">
      <c r="A3640" s="243" t="str">
        <f>IF(ISBLANK(B3640),"",COUNTA(B$10:B3640))</f>
        <v/>
      </c>
      <c r="B3640" s="24"/>
      <c r="C3640" s="48"/>
      <c r="D3640" s="48"/>
      <c r="E3640" s="33"/>
      <c r="F3640" s="35"/>
      <c r="G3640" s="35"/>
      <c r="H3640" s="49"/>
      <c r="I3640" s="35"/>
      <c r="J3640" s="34"/>
      <c r="K3640" s="62"/>
      <c r="L3640" s="62"/>
      <c r="M3640" s="114"/>
      <c r="N3640" s="116"/>
      <c r="O3640" s="57"/>
      <c r="P3640" s="50"/>
      <c r="Q3640" s="34"/>
      <c r="R3640" s="48"/>
      <c r="T3640" s="231" t="str">
        <f t="shared" si="175"/>
        <v/>
      </c>
      <c r="U3640" s="230"/>
      <c r="W3640" s="221" t="str">
        <f t="shared" si="176"/>
        <v/>
      </c>
      <c r="X3640" s="221" t="str">
        <f t="shared" si="177"/>
        <v/>
      </c>
      <c r="AA3640" s="216" t="str">
        <f>IF(ISNUMBER(J3640),IF(OR(F3640&lt;Soll_Ist_Vergleich!$C$4,F3640&gt;Soll_Ist_Vergleich!$C$5,I3640&lt;Soll_Ist_Vergleich!$C$4,I3640&gt;Soll_Ist_Vergleich!$C$5,O3640&lt;Soll_Ist_Vergleich!$C$4,O3640&gt;Soll_Ist_Vergleich!$C$5),"Datum überprüfen",""),"")</f>
        <v/>
      </c>
    </row>
    <row r="3641" spans="1:27" x14ac:dyDescent="0.2">
      <c r="A3641" s="243" t="str">
        <f>IF(ISBLANK(B3641),"",COUNTA(B$10:B3641))</f>
        <v/>
      </c>
      <c r="B3641" s="24"/>
      <c r="C3641" s="48"/>
      <c r="D3641" s="48"/>
      <c r="E3641" s="33"/>
      <c r="F3641" s="35"/>
      <c r="G3641" s="35"/>
      <c r="H3641" s="49"/>
      <c r="I3641" s="35"/>
      <c r="J3641" s="34"/>
      <c r="K3641" s="62"/>
      <c r="L3641" s="62"/>
      <c r="M3641" s="114"/>
      <c r="N3641" s="116"/>
      <c r="O3641" s="57"/>
      <c r="P3641" s="50"/>
      <c r="Q3641" s="34"/>
      <c r="R3641" s="48"/>
      <c r="T3641" s="231" t="str">
        <f t="shared" si="175"/>
        <v/>
      </c>
      <c r="U3641" s="230"/>
      <c r="W3641" s="221" t="str">
        <f t="shared" si="176"/>
        <v/>
      </c>
      <c r="X3641" s="221" t="str">
        <f t="shared" si="177"/>
        <v/>
      </c>
      <c r="AA3641" s="216" t="str">
        <f>IF(ISNUMBER(J3641),IF(OR(F3641&lt;Soll_Ist_Vergleich!$C$4,F3641&gt;Soll_Ist_Vergleich!$C$5,I3641&lt;Soll_Ist_Vergleich!$C$4,I3641&gt;Soll_Ist_Vergleich!$C$5,O3641&lt;Soll_Ist_Vergleich!$C$4,O3641&gt;Soll_Ist_Vergleich!$C$5),"Datum überprüfen",""),"")</f>
        <v/>
      </c>
    </row>
    <row r="3642" spans="1:27" x14ac:dyDescent="0.2">
      <c r="A3642" s="243" t="str">
        <f>IF(ISBLANK(B3642),"",COUNTA(B$10:B3642))</f>
        <v/>
      </c>
      <c r="B3642" s="24"/>
      <c r="C3642" s="48"/>
      <c r="D3642" s="48"/>
      <c r="E3642" s="33"/>
      <c r="F3642" s="35"/>
      <c r="G3642" s="35"/>
      <c r="H3642" s="49"/>
      <c r="I3642" s="35"/>
      <c r="J3642" s="34"/>
      <c r="K3642" s="62"/>
      <c r="L3642" s="62"/>
      <c r="M3642" s="114"/>
      <c r="N3642" s="116"/>
      <c r="O3642" s="57"/>
      <c r="P3642" s="50"/>
      <c r="Q3642" s="34"/>
      <c r="R3642" s="48"/>
      <c r="T3642" s="231" t="str">
        <f t="shared" ref="T3642:T3705" si="178">IF(ISNUMBER(Q3642),Q3642-S3642,"")</f>
        <v/>
      </c>
      <c r="U3642" s="230"/>
      <c r="W3642" s="221" t="str">
        <f t="shared" ref="W3642:W3705" si="179">IF(ISNUMBER(J3642),ROUND(J3642/(1+L3642/100)*(1-K3642/100),2),"")</f>
        <v/>
      </c>
      <c r="X3642" s="221" t="str">
        <f t="shared" ref="X3642:X3705" si="180">IF(ISNUMBER(J3642),ROUND(J3642/(1+L3642/100),2),"")</f>
        <v/>
      </c>
      <c r="AA3642" s="216" t="str">
        <f>IF(ISNUMBER(J3642),IF(OR(F3642&lt;Soll_Ist_Vergleich!$C$4,F3642&gt;Soll_Ist_Vergleich!$C$5,I3642&lt;Soll_Ist_Vergleich!$C$4,I3642&gt;Soll_Ist_Vergleich!$C$5,O3642&lt;Soll_Ist_Vergleich!$C$4,O3642&gt;Soll_Ist_Vergleich!$C$5),"Datum überprüfen",""),"")</f>
        <v/>
      </c>
    </row>
    <row r="3643" spans="1:27" x14ac:dyDescent="0.2">
      <c r="A3643" s="243" t="str">
        <f>IF(ISBLANK(B3643),"",COUNTA(B$10:B3643))</f>
        <v/>
      </c>
      <c r="B3643" s="24"/>
      <c r="C3643" s="48"/>
      <c r="D3643" s="48"/>
      <c r="E3643" s="33"/>
      <c r="F3643" s="35"/>
      <c r="G3643" s="35"/>
      <c r="H3643" s="49"/>
      <c r="I3643" s="35"/>
      <c r="J3643" s="34"/>
      <c r="K3643" s="62"/>
      <c r="L3643" s="62"/>
      <c r="M3643" s="114"/>
      <c r="N3643" s="116"/>
      <c r="O3643" s="57"/>
      <c r="P3643" s="50"/>
      <c r="Q3643" s="34"/>
      <c r="R3643" s="48"/>
      <c r="T3643" s="231" t="str">
        <f t="shared" si="178"/>
        <v/>
      </c>
      <c r="U3643" s="230"/>
      <c r="W3643" s="221" t="str">
        <f t="shared" si="179"/>
        <v/>
      </c>
      <c r="X3643" s="221" t="str">
        <f t="shared" si="180"/>
        <v/>
      </c>
      <c r="AA3643" s="216" t="str">
        <f>IF(ISNUMBER(J3643),IF(OR(F3643&lt;Soll_Ist_Vergleich!$C$4,F3643&gt;Soll_Ist_Vergleich!$C$5,I3643&lt;Soll_Ist_Vergleich!$C$4,I3643&gt;Soll_Ist_Vergleich!$C$5,O3643&lt;Soll_Ist_Vergleich!$C$4,O3643&gt;Soll_Ist_Vergleich!$C$5),"Datum überprüfen",""),"")</f>
        <v/>
      </c>
    </row>
    <row r="3644" spans="1:27" x14ac:dyDescent="0.2">
      <c r="A3644" s="243" t="str">
        <f>IF(ISBLANK(B3644),"",COUNTA(B$10:B3644))</f>
        <v/>
      </c>
      <c r="B3644" s="24"/>
      <c r="C3644" s="48"/>
      <c r="D3644" s="48"/>
      <c r="E3644" s="33"/>
      <c r="F3644" s="35"/>
      <c r="G3644" s="35"/>
      <c r="H3644" s="49"/>
      <c r="I3644" s="35"/>
      <c r="J3644" s="34"/>
      <c r="K3644" s="62"/>
      <c r="L3644" s="62"/>
      <c r="M3644" s="114"/>
      <c r="N3644" s="116"/>
      <c r="O3644" s="57"/>
      <c r="P3644" s="50"/>
      <c r="Q3644" s="34"/>
      <c r="R3644" s="48"/>
      <c r="T3644" s="231" t="str">
        <f t="shared" si="178"/>
        <v/>
      </c>
      <c r="U3644" s="230"/>
      <c r="W3644" s="221" t="str">
        <f t="shared" si="179"/>
        <v/>
      </c>
      <c r="X3644" s="221" t="str">
        <f t="shared" si="180"/>
        <v/>
      </c>
      <c r="AA3644" s="216" t="str">
        <f>IF(ISNUMBER(J3644),IF(OR(F3644&lt;Soll_Ist_Vergleich!$C$4,F3644&gt;Soll_Ist_Vergleich!$C$5,I3644&lt;Soll_Ist_Vergleich!$C$4,I3644&gt;Soll_Ist_Vergleich!$C$5,O3644&lt;Soll_Ist_Vergleich!$C$4,O3644&gt;Soll_Ist_Vergleich!$C$5),"Datum überprüfen",""),"")</f>
        <v/>
      </c>
    </row>
    <row r="3645" spans="1:27" x14ac:dyDescent="0.2">
      <c r="A3645" s="243" t="str">
        <f>IF(ISBLANK(B3645),"",COUNTA(B$10:B3645))</f>
        <v/>
      </c>
      <c r="B3645" s="24"/>
      <c r="C3645" s="48"/>
      <c r="D3645" s="48"/>
      <c r="E3645" s="33"/>
      <c r="F3645" s="35"/>
      <c r="G3645" s="35"/>
      <c r="H3645" s="49"/>
      <c r="I3645" s="35"/>
      <c r="J3645" s="34"/>
      <c r="K3645" s="62"/>
      <c r="L3645" s="62"/>
      <c r="M3645" s="114"/>
      <c r="N3645" s="116"/>
      <c r="O3645" s="57"/>
      <c r="P3645" s="50"/>
      <c r="Q3645" s="34"/>
      <c r="R3645" s="48"/>
      <c r="T3645" s="231" t="str">
        <f t="shared" si="178"/>
        <v/>
      </c>
      <c r="U3645" s="230"/>
      <c r="W3645" s="221" t="str">
        <f t="shared" si="179"/>
        <v/>
      </c>
      <c r="X3645" s="221" t="str">
        <f t="shared" si="180"/>
        <v/>
      </c>
      <c r="AA3645" s="216" t="str">
        <f>IF(ISNUMBER(J3645),IF(OR(F3645&lt;Soll_Ist_Vergleich!$C$4,F3645&gt;Soll_Ist_Vergleich!$C$5,I3645&lt;Soll_Ist_Vergleich!$C$4,I3645&gt;Soll_Ist_Vergleich!$C$5,O3645&lt;Soll_Ist_Vergleich!$C$4,O3645&gt;Soll_Ist_Vergleich!$C$5),"Datum überprüfen",""),"")</f>
        <v/>
      </c>
    </row>
    <row r="3646" spans="1:27" x14ac:dyDescent="0.2">
      <c r="A3646" s="243" t="str">
        <f>IF(ISBLANK(B3646),"",COUNTA(B$10:B3646))</f>
        <v/>
      </c>
      <c r="B3646" s="24"/>
      <c r="C3646" s="48"/>
      <c r="D3646" s="48"/>
      <c r="E3646" s="33"/>
      <c r="F3646" s="35"/>
      <c r="G3646" s="35"/>
      <c r="H3646" s="49"/>
      <c r="I3646" s="35"/>
      <c r="J3646" s="34"/>
      <c r="K3646" s="62"/>
      <c r="L3646" s="62"/>
      <c r="M3646" s="114"/>
      <c r="N3646" s="116"/>
      <c r="O3646" s="57"/>
      <c r="P3646" s="50"/>
      <c r="Q3646" s="34"/>
      <c r="R3646" s="48"/>
      <c r="T3646" s="231" t="str">
        <f t="shared" si="178"/>
        <v/>
      </c>
      <c r="U3646" s="230"/>
      <c r="W3646" s="221" t="str">
        <f t="shared" si="179"/>
        <v/>
      </c>
      <c r="X3646" s="221" t="str">
        <f t="shared" si="180"/>
        <v/>
      </c>
      <c r="AA3646" s="216" t="str">
        <f>IF(ISNUMBER(J3646),IF(OR(F3646&lt;Soll_Ist_Vergleich!$C$4,F3646&gt;Soll_Ist_Vergleich!$C$5,I3646&lt;Soll_Ist_Vergleich!$C$4,I3646&gt;Soll_Ist_Vergleich!$C$5,O3646&lt;Soll_Ist_Vergleich!$C$4,O3646&gt;Soll_Ist_Vergleich!$C$5),"Datum überprüfen",""),"")</f>
        <v/>
      </c>
    </row>
    <row r="3647" spans="1:27" x14ac:dyDescent="0.2">
      <c r="A3647" s="243" t="str">
        <f>IF(ISBLANK(B3647),"",COUNTA(B$10:B3647))</f>
        <v/>
      </c>
      <c r="B3647" s="24"/>
      <c r="C3647" s="48"/>
      <c r="D3647" s="48"/>
      <c r="E3647" s="33"/>
      <c r="F3647" s="35"/>
      <c r="G3647" s="35"/>
      <c r="H3647" s="49"/>
      <c r="I3647" s="35"/>
      <c r="J3647" s="34"/>
      <c r="K3647" s="62"/>
      <c r="L3647" s="62"/>
      <c r="M3647" s="114"/>
      <c r="N3647" s="116"/>
      <c r="O3647" s="57"/>
      <c r="P3647" s="50"/>
      <c r="Q3647" s="34"/>
      <c r="R3647" s="48"/>
      <c r="T3647" s="231" t="str">
        <f t="shared" si="178"/>
        <v/>
      </c>
      <c r="U3647" s="230"/>
      <c r="W3647" s="221" t="str">
        <f t="shared" si="179"/>
        <v/>
      </c>
      <c r="X3647" s="221" t="str">
        <f t="shared" si="180"/>
        <v/>
      </c>
      <c r="AA3647" s="216" t="str">
        <f>IF(ISNUMBER(J3647),IF(OR(F3647&lt;Soll_Ist_Vergleich!$C$4,F3647&gt;Soll_Ist_Vergleich!$C$5,I3647&lt;Soll_Ist_Vergleich!$C$4,I3647&gt;Soll_Ist_Vergleich!$C$5,O3647&lt;Soll_Ist_Vergleich!$C$4,O3647&gt;Soll_Ist_Vergleich!$C$5),"Datum überprüfen",""),"")</f>
        <v/>
      </c>
    </row>
    <row r="3648" spans="1:27" x14ac:dyDescent="0.2">
      <c r="A3648" s="243" t="str">
        <f>IF(ISBLANK(B3648),"",COUNTA(B$10:B3648))</f>
        <v/>
      </c>
      <c r="B3648" s="24"/>
      <c r="C3648" s="48"/>
      <c r="D3648" s="48"/>
      <c r="E3648" s="33"/>
      <c r="F3648" s="35"/>
      <c r="G3648" s="35"/>
      <c r="H3648" s="49"/>
      <c r="I3648" s="35"/>
      <c r="J3648" s="34"/>
      <c r="K3648" s="62"/>
      <c r="L3648" s="62"/>
      <c r="M3648" s="114"/>
      <c r="N3648" s="116"/>
      <c r="O3648" s="57"/>
      <c r="P3648" s="50"/>
      <c r="Q3648" s="34"/>
      <c r="R3648" s="48"/>
      <c r="T3648" s="231" t="str">
        <f t="shared" si="178"/>
        <v/>
      </c>
      <c r="U3648" s="230"/>
      <c r="W3648" s="221" t="str">
        <f t="shared" si="179"/>
        <v/>
      </c>
      <c r="X3648" s="221" t="str">
        <f t="shared" si="180"/>
        <v/>
      </c>
      <c r="AA3648" s="216" t="str">
        <f>IF(ISNUMBER(J3648),IF(OR(F3648&lt;Soll_Ist_Vergleich!$C$4,F3648&gt;Soll_Ist_Vergleich!$C$5,I3648&lt;Soll_Ist_Vergleich!$C$4,I3648&gt;Soll_Ist_Vergleich!$C$5,O3648&lt;Soll_Ist_Vergleich!$C$4,O3648&gt;Soll_Ist_Vergleich!$C$5),"Datum überprüfen",""),"")</f>
        <v/>
      </c>
    </row>
    <row r="3649" spans="1:27" x14ac:dyDescent="0.2">
      <c r="A3649" s="243" t="str">
        <f>IF(ISBLANK(B3649),"",COUNTA(B$10:B3649))</f>
        <v/>
      </c>
      <c r="B3649" s="24"/>
      <c r="C3649" s="48"/>
      <c r="D3649" s="48"/>
      <c r="E3649" s="33"/>
      <c r="F3649" s="35"/>
      <c r="G3649" s="35"/>
      <c r="H3649" s="49"/>
      <c r="I3649" s="35"/>
      <c r="J3649" s="34"/>
      <c r="K3649" s="62"/>
      <c r="L3649" s="62"/>
      <c r="M3649" s="114"/>
      <c r="N3649" s="116"/>
      <c r="O3649" s="57"/>
      <c r="P3649" s="50"/>
      <c r="Q3649" s="34"/>
      <c r="R3649" s="48"/>
      <c r="T3649" s="231" t="str">
        <f t="shared" si="178"/>
        <v/>
      </c>
      <c r="U3649" s="230"/>
      <c r="W3649" s="221" t="str">
        <f t="shared" si="179"/>
        <v/>
      </c>
      <c r="X3649" s="221" t="str">
        <f t="shared" si="180"/>
        <v/>
      </c>
      <c r="AA3649" s="216" t="str">
        <f>IF(ISNUMBER(J3649),IF(OR(F3649&lt;Soll_Ist_Vergleich!$C$4,F3649&gt;Soll_Ist_Vergleich!$C$5,I3649&lt;Soll_Ist_Vergleich!$C$4,I3649&gt;Soll_Ist_Vergleich!$C$5,O3649&lt;Soll_Ist_Vergleich!$C$4,O3649&gt;Soll_Ist_Vergleich!$C$5),"Datum überprüfen",""),"")</f>
        <v/>
      </c>
    </row>
    <row r="3650" spans="1:27" x14ac:dyDescent="0.2">
      <c r="A3650" s="243" t="str">
        <f>IF(ISBLANK(B3650),"",COUNTA(B$10:B3650))</f>
        <v/>
      </c>
      <c r="B3650" s="24"/>
      <c r="C3650" s="48"/>
      <c r="D3650" s="48"/>
      <c r="E3650" s="33"/>
      <c r="F3650" s="35"/>
      <c r="G3650" s="35"/>
      <c r="H3650" s="49"/>
      <c r="I3650" s="35"/>
      <c r="J3650" s="34"/>
      <c r="K3650" s="62"/>
      <c r="L3650" s="62"/>
      <c r="M3650" s="114"/>
      <c r="N3650" s="116"/>
      <c r="O3650" s="57"/>
      <c r="P3650" s="50"/>
      <c r="Q3650" s="34"/>
      <c r="R3650" s="48"/>
      <c r="T3650" s="231" t="str">
        <f t="shared" si="178"/>
        <v/>
      </c>
      <c r="U3650" s="230"/>
      <c r="W3650" s="221" t="str">
        <f t="shared" si="179"/>
        <v/>
      </c>
      <c r="X3650" s="221" t="str">
        <f t="shared" si="180"/>
        <v/>
      </c>
      <c r="AA3650" s="216" t="str">
        <f>IF(ISNUMBER(J3650),IF(OR(F3650&lt;Soll_Ist_Vergleich!$C$4,F3650&gt;Soll_Ist_Vergleich!$C$5,I3650&lt;Soll_Ist_Vergleich!$C$4,I3650&gt;Soll_Ist_Vergleich!$C$5,O3650&lt;Soll_Ist_Vergleich!$C$4,O3650&gt;Soll_Ist_Vergleich!$C$5),"Datum überprüfen",""),"")</f>
        <v/>
      </c>
    </row>
    <row r="3651" spans="1:27" x14ac:dyDescent="0.2">
      <c r="A3651" s="243" t="str">
        <f>IF(ISBLANK(B3651),"",COUNTA(B$10:B3651))</f>
        <v/>
      </c>
      <c r="B3651" s="24"/>
      <c r="C3651" s="48"/>
      <c r="D3651" s="48"/>
      <c r="E3651" s="33"/>
      <c r="F3651" s="35"/>
      <c r="G3651" s="35"/>
      <c r="H3651" s="49"/>
      <c r="I3651" s="35"/>
      <c r="J3651" s="34"/>
      <c r="K3651" s="62"/>
      <c r="L3651" s="62"/>
      <c r="M3651" s="114"/>
      <c r="N3651" s="116"/>
      <c r="O3651" s="57"/>
      <c r="P3651" s="50"/>
      <c r="Q3651" s="34"/>
      <c r="R3651" s="48"/>
      <c r="T3651" s="231" t="str">
        <f t="shared" si="178"/>
        <v/>
      </c>
      <c r="U3651" s="230"/>
      <c r="W3651" s="221" t="str">
        <f t="shared" si="179"/>
        <v/>
      </c>
      <c r="X3651" s="221" t="str">
        <f t="shared" si="180"/>
        <v/>
      </c>
      <c r="AA3651" s="216" t="str">
        <f>IF(ISNUMBER(J3651),IF(OR(F3651&lt;Soll_Ist_Vergleich!$C$4,F3651&gt;Soll_Ist_Vergleich!$C$5,I3651&lt;Soll_Ist_Vergleich!$C$4,I3651&gt;Soll_Ist_Vergleich!$C$5,O3651&lt;Soll_Ist_Vergleich!$C$4,O3651&gt;Soll_Ist_Vergleich!$C$5),"Datum überprüfen",""),"")</f>
        <v/>
      </c>
    </row>
    <row r="3652" spans="1:27" x14ac:dyDescent="0.2">
      <c r="A3652" s="243" t="str">
        <f>IF(ISBLANK(B3652),"",COUNTA(B$10:B3652))</f>
        <v/>
      </c>
      <c r="B3652" s="24"/>
      <c r="C3652" s="48"/>
      <c r="D3652" s="48"/>
      <c r="E3652" s="33"/>
      <c r="F3652" s="35"/>
      <c r="G3652" s="35"/>
      <c r="H3652" s="49"/>
      <c r="I3652" s="35"/>
      <c r="J3652" s="34"/>
      <c r="K3652" s="62"/>
      <c r="L3652" s="62"/>
      <c r="M3652" s="114"/>
      <c r="N3652" s="116"/>
      <c r="O3652" s="57"/>
      <c r="P3652" s="50"/>
      <c r="Q3652" s="34"/>
      <c r="R3652" s="48"/>
      <c r="T3652" s="231" t="str">
        <f t="shared" si="178"/>
        <v/>
      </c>
      <c r="U3652" s="230"/>
      <c r="W3652" s="221" t="str">
        <f t="shared" si="179"/>
        <v/>
      </c>
      <c r="X3652" s="221" t="str">
        <f t="shared" si="180"/>
        <v/>
      </c>
      <c r="AA3652" s="216" t="str">
        <f>IF(ISNUMBER(J3652),IF(OR(F3652&lt;Soll_Ist_Vergleich!$C$4,F3652&gt;Soll_Ist_Vergleich!$C$5,I3652&lt;Soll_Ist_Vergleich!$C$4,I3652&gt;Soll_Ist_Vergleich!$C$5,O3652&lt;Soll_Ist_Vergleich!$C$4,O3652&gt;Soll_Ist_Vergleich!$C$5),"Datum überprüfen",""),"")</f>
        <v/>
      </c>
    </row>
    <row r="3653" spans="1:27" x14ac:dyDescent="0.2">
      <c r="A3653" s="243" t="str">
        <f>IF(ISBLANK(B3653),"",COUNTA(B$10:B3653))</f>
        <v/>
      </c>
      <c r="B3653" s="24"/>
      <c r="C3653" s="48"/>
      <c r="D3653" s="48"/>
      <c r="E3653" s="33"/>
      <c r="F3653" s="35"/>
      <c r="G3653" s="35"/>
      <c r="H3653" s="49"/>
      <c r="I3653" s="35"/>
      <c r="J3653" s="34"/>
      <c r="K3653" s="62"/>
      <c r="L3653" s="62"/>
      <c r="M3653" s="114"/>
      <c r="N3653" s="116"/>
      <c r="O3653" s="57"/>
      <c r="P3653" s="50"/>
      <c r="Q3653" s="34"/>
      <c r="R3653" s="48"/>
      <c r="T3653" s="231" t="str">
        <f t="shared" si="178"/>
        <v/>
      </c>
      <c r="U3653" s="230"/>
      <c r="W3653" s="221" t="str">
        <f t="shared" si="179"/>
        <v/>
      </c>
      <c r="X3653" s="221" t="str">
        <f t="shared" si="180"/>
        <v/>
      </c>
      <c r="AA3653" s="216" t="str">
        <f>IF(ISNUMBER(J3653),IF(OR(F3653&lt;Soll_Ist_Vergleich!$C$4,F3653&gt;Soll_Ist_Vergleich!$C$5,I3653&lt;Soll_Ist_Vergleich!$C$4,I3653&gt;Soll_Ist_Vergleich!$C$5,O3653&lt;Soll_Ist_Vergleich!$C$4,O3653&gt;Soll_Ist_Vergleich!$C$5),"Datum überprüfen",""),"")</f>
        <v/>
      </c>
    </row>
    <row r="3654" spans="1:27" x14ac:dyDescent="0.2">
      <c r="A3654" s="243" t="str">
        <f>IF(ISBLANK(B3654),"",COUNTA(B$10:B3654))</f>
        <v/>
      </c>
      <c r="B3654" s="24"/>
      <c r="C3654" s="48"/>
      <c r="D3654" s="48"/>
      <c r="E3654" s="33"/>
      <c r="F3654" s="35"/>
      <c r="G3654" s="35"/>
      <c r="H3654" s="49"/>
      <c r="I3654" s="35"/>
      <c r="J3654" s="34"/>
      <c r="K3654" s="62"/>
      <c r="L3654" s="62"/>
      <c r="M3654" s="114"/>
      <c r="N3654" s="116"/>
      <c r="O3654" s="57"/>
      <c r="P3654" s="50"/>
      <c r="Q3654" s="34"/>
      <c r="R3654" s="48"/>
      <c r="T3654" s="231" t="str">
        <f t="shared" si="178"/>
        <v/>
      </c>
      <c r="U3654" s="230"/>
      <c r="W3654" s="221" t="str">
        <f t="shared" si="179"/>
        <v/>
      </c>
      <c r="X3654" s="221" t="str">
        <f t="shared" si="180"/>
        <v/>
      </c>
      <c r="AA3654" s="216" t="str">
        <f>IF(ISNUMBER(J3654),IF(OR(F3654&lt;Soll_Ist_Vergleich!$C$4,F3654&gt;Soll_Ist_Vergleich!$C$5,I3654&lt;Soll_Ist_Vergleich!$C$4,I3654&gt;Soll_Ist_Vergleich!$C$5,O3654&lt;Soll_Ist_Vergleich!$C$4,O3654&gt;Soll_Ist_Vergleich!$C$5),"Datum überprüfen",""),"")</f>
        <v/>
      </c>
    </row>
    <row r="3655" spans="1:27" x14ac:dyDescent="0.2">
      <c r="A3655" s="243" t="str">
        <f>IF(ISBLANK(B3655),"",COUNTA(B$10:B3655))</f>
        <v/>
      </c>
      <c r="B3655" s="24"/>
      <c r="C3655" s="48"/>
      <c r="D3655" s="48"/>
      <c r="E3655" s="33"/>
      <c r="F3655" s="35"/>
      <c r="G3655" s="35"/>
      <c r="H3655" s="49"/>
      <c r="I3655" s="35"/>
      <c r="J3655" s="34"/>
      <c r="K3655" s="62"/>
      <c r="L3655" s="62"/>
      <c r="M3655" s="114"/>
      <c r="N3655" s="116"/>
      <c r="O3655" s="57"/>
      <c r="P3655" s="50"/>
      <c r="Q3655" s="34"/>
      <c r="R3655" s="48"/>
      <c r="T3655" s="231" t="str">
        <f t="shared" si="178"/>
        <v/>
      </c>
      <c r="U3655" s="230"/>
      <c r="W3655" s="221" t="str">
        <f t="shared" si="179"/>
        <v/>
      </c>
      <c r="X3655" s="221" t="str">
        <f t="shared" si="180"/>
        <v/>
      </c>
      <c r="AA3655" s="216" t="str">
        <f>IF(ISNUMBER(J3655),IF(OR(F3655&lt;Soll_Ist_Vergleich!$C$4,F3655&gt;Soll_Ist_Vergleich!$C$5,I3655&lt;Soll_Ist_Vergleich!$C$4,I3655&gt;Soll_Ist_Vergleich!$C$5,O3655&lt;Soll_Ist_Vergleich!$C$4,O3655&gt;Soll_Ist_Vergleich!$C$5),"Datum überprüfen",""),"")</f>
        <v/>
      </c>
    </row>
    <row r="3656" spans="1:27" x14ac:dyDescent="0.2">
      <c r="A3656" s="243" t="str">
        <f>IF(ISBLANK(B3656),"",COUNTA(B$10:B3656))</f>
        <v/>
      </c>
      <c r="B3656" s="24"/>
      <c r="C3656" s="48"/>
      <c r="D3656" s="48"/>
      <c r="E3656" s="33"/>
      <c r="F3656" s="35"/>
      <c r="G3656" s="35"/>
      <c r="H3656" s="49"/>
      <c r="I3656" s="35"/>
      <c r="J3656" s="34"/>
      <c r="K3656" s="62"/>
      <c r="L3656" s="62"/>
      <c r="M3656" s="114"/>
      <c r="N3656" s="116"/>
      <c r="O3656" s="57"/>
      <c r="P3656" s="50"/>
      <c r="Q3656" s="34"/>
      <c r="R3656" s="48"/>
      <c r="T3656" s="231" t="str">
        <f t="shared" si="178"/>
        <v/>
      </c>
      <c r="U3656" s="230"/>
      <c r="W3656" s="221" t="str">
        <f t="shared" si="179"/>
        <v/>
      </c>
      <c r="X3656" s="221" t="str">
        <f t="shared" si="180"/>
        <v/>
      </c>
      <c r="AA3656" s="216" t="str">
        <f>IF(ISNUMBER(J3656),IF(OR(F3656&lt;Soll_Ist_Vergleich!$C$4,F3656&gt;Soll_Ist_Vergleich!$C$5,I3656&lt;Soll_Ist_Vergleich!$C$4,I3656&gt;Soll_Ist_Vergleich!$C$5,O3656&lt;Soll_Ist_Vergleich!$C$4,O3656&gt;Soll_Ist_Vergleich!$C$5),"Datum überprüfen",""),"")</f>
        <v/>
      </c>
    </row>
    <row r="3657" spans="1:27" x14ac:dyDescent="0.2">
      <c r="A3657" s="243" t="str">
        <f>IF(ISBLANK(B3657),"",COUNTA(B$10:B3657))</f>
        <v/>
      </c>
      <c r="B3657" s="24"/>
      <c r="C3657" s="48"/>
      <c r="D3657" s="48"/>
      <c r="E3657" s="33"/>
      <c r="F3657" s="35"/>
      <c r="G3657" s="35"/>
      <c r="H3657" s="49"/>
      <c r="I3657" s="35"/>
      <c r="J3657" s="34"/>
      <c r="K3657" s="62"/>
      <c r="L3657" s="62"/>
      <c r="M3657" s="114"/>
      <c r="N3657" s="116"/>
      <c r="O3657" s="57"/>
      <c r="P3657" s="50"/>
      <c r="Q3657" s="34"/>
      <c r="R3657" s="48"/>
      <c r="T3657" s="231" t="str">
        <f t="shared" si="178"/>
        <v/>
      </c>
      <c r="U3657" s="230"/>
      <c r="W3657" s="221" t="str">
        <f t="shared" si="179"/>
        <v/>
      </c>
      <c r="X3657" s="221" t="str">
        <f t="shared" si="180"/>
        <v/>
      </c>
      <c r="AA3657" s="216" t="str">
        <f>IF(ISNUMBER(J3657),IF(OR(F3657&lt;Soll_Ist_Vergleich!$C$4,F3657&gt;Soll_Ist_Vergleich!$C$5,I3657&lt;Soll_Ist_Vergleich!$C$4,I3657&gt;Soll_Ist_Vergleich!$C$5,O3657&lt;Soll_Ist_Vergleich!$C$4,O3657&gt;Soll_Ist_Vergleich!$C$5),"Datum überprüfen",""),"")</f>
        <v/>
      </c>
    </row>
    <row r="3658" spans="1:27" x14ac:dyDescent="0.2">
      <c r="A3658" s="243" t="str">
        <f>IF(ISBLANK(B3658),"",COUNTA(B$10:B3658))</f>
        <v/>
      </c>
      <c r="B3658" s="24"/>
      <c r="C3658" s="48"/>
      <c r="D3658" s="48"/>
      <c r="E3658" s="33"/>
      <c r="F3658" s="35"/>
      <c r="G3658" s="35"/>
      <c r="H3658" s="49"/>
      <c r="I3658" s="35"/>
      <c r="J3658" s="34"/>
      <c r="K3658" s="62"/>
      <c r="L3658" s="62"/>
      <c r="M3658" s="114"/>
      <c r="N3658" s="116"/>
      <c r="O3658" s="57"/>
      <c r="P3658" s="50"/>
      <c r="Q3658" s="34"/>
      <c r="R3658" s="48"/>
      <c r="T3658" s="231" t="str">
        <f t="shared" si="178"/>
        <v/>
      </c>
      <c r="U3658" s="230"/>
      <c r="W3658" s="221" t="str">
        <f t="shared" si="179"/>
        <v/>
      </c>
      <c r="X3658" s="221" t="str">
        <f t="shared" si="180"/>
        <v/>
      </c>
      <c r="AA3658" s="216" t="str">
        <f>IF(ISNUMBER(J3658),IF(OR(F3658&lt;Soll_Ist_Vergleich!$C$4,F3658&gt;Soll_Ist_Vergleich!$C$5,I3658&lt;Soll_Ist_Vergleich!$C$4,I3658&gt;Soll_Ist_Vergleich!$C$5,O3658&lt;Soll_Ist_Vergleich!$C$4,O3658&gt;Soll_Ist_Vergleich!$C$5),"Datum überprüfen",""),"")</f>
        <v/>
      </c>
    </row>
    <row r="3659" spans="1:27" x14ac:dyDescent="0.2">
      <c r="A3659" s="243" t="str">
        <f>IF(ISBLANK(B3659),"",COUNTA(B$10:B3659))</f>
        <v/>
      </c>
      <c r="B3659" s="24"/>
      <c r="C3659" s="48"/>
      <c r="D3659" s="48"/>
      <c r="E3659" s="33"/>
      <c r="F3659" s="35"/>
      <c r="G3659" s="35"/>
      <c r="H3659" s="49"/>
      <c r="I3659" s="35"/>
      <c r="J3659" s="34"/>
      <c r="K3659" s="62"/>
      <c r="L3659" s="62"/>
      <c r="M3659" s="114"/>
      <c r="N3659" s="116"/>
      <c r="O3659" s="57"/>
      <c r="P3659" s="50"/>
      <c r="Q3659" s="34"/>
      <c r="R3659" s="48"/>
      <c r="T3659" s="231" t="str">
        <f t="shared" si="178"/>
        <v/>
      </c>
      <c r="U3659" s="230"/>
      <c r="W3659" s="221" t="str">
        <f t="shared" si="179"/>
        <v/>
      </c>
      <c r="X3659" s="221" t="str">
        <f t="shared" si="180"/>
        <v/>
      </c>
      <c r="AA3659" s="216" t="str">
        <f>IF(ISNUMBER(J3659),IF(OR(F3659&lt;Soll_Ist_Vergleich!$C$4,F3659&gt;Soll_Ist_Vergleich!$C$5,I3659&lt;Soll_Ist_Vergleich!$C$4,I3659&gt;Soll_Ist_Vergleich!$C$5,O3659&lt;Soll_Ist_Vergleich!$C$4,O3659&gt;Soll_Ist_Vergleich!$C$5),"Datum überprüfen",""),"")</f>
        <v/>
      </c>
    </row>
    <row r="3660" spans="1:27" x14ac:dyDescent="0.2">
      <c r="A3660" s="243" t="str">
        <f>IF(ISBLANK(B3660),"",COUNTA(B$10:B3660))</f>
        <v/>
      </c>
      <c r="B3660" s="24"/>
      <c r="C3660" s="48"/>
      <c r="D3660" s="48"/>
      <c r="E3660" s="33"/>
      <c r="F3660" s="35"/>
      <c r="G3660" s="35"/>
      <c r="H3660" s="49"/>
      <c r="I3660" s="35"/>
      <c r="J3660" s="34"/>
      <c r="K3660" s="62"/>
      <c r="L3660" s="62"/>
      <c r="M3660" s="114"/>
      <c r="N3660" s="116"/>
      <c r="O3660" s="57"/>
      <c r="P3660" s="50"/>
      <c r="Q3660" s="34"/>
      <c r="R3660" s="48"/>
      <c r="T3660" s="231" t="str">
        <f t="shared" si="178"/>
        <v/>
      </c>
      <c r="U3660" s="230"/>
      <c r="W3660" s="221" t="str">
        <f t="shared" si="179"/>
        <v/>
      </c>
      <c r="X3660" s="221" t="str">
        <f t="shared" si="180"/>
        <v/>
      </c>
      <c r="AA3660" s="216" t="str">
        <f>IF(ISNUMBER(J3660),IF(OR(F3660&lt;Soll_Ist_Vergleich!$C$4,F3660&gt;Soll_Ist_Vergleich!$C$5,I3660&lt;Soll_Ist_Vergleich!$C$4,I3660&gt;Soll_Ist_Vergleich!$C$5,O3660&lt;Soll_Ist_Vergleich!$C$4,O3660&gt;Soll_Ist_Vergleich!$C$5),"Datum überprüfen",""),"")</f>
        <v/>
      </c>
    </row>
    <row r="3661" spans="1:27" x14ac:dyDescent="0.2">
      <c r="A3661" s="243" t="str">
        <f>IF(ISBLANK(B3661),"",COUNTA(B$10:B3661))</f>
        <v/>
      </c>
      <c r="B3661" s="24"/>
      <c r="C3661" s="48"/>
      <c r="D3661" s="48"/>
      <c r="E3661" s="33"/>
      <c r="F3661" s="35"/>
      <c r="G3661" s="35"/>
      <c r="H3661" s="49"/>
      <c r="I3661" s="35"/>
      <c r="J3661" s="34"/>
      <c r="K3661" s="62"/>
      <c r="L3661" s="62"/>
      <c r="M3661" s="114"/>
      <c r="N3661" s="116"/>
      <c r="O3661" s="57"/>
      <c r="P3661" s="50"/>
      <c r="Q3661" s="34"/>
      <c r="R3661" s="48"/>
      <c r="T3661" s="231" t="str">
        <f t="shared" si="178"/>
        <v/>
      </c>
      <c r="U3661" s="230"/>
      <c r="W3661" s="221" t="str">
        <f t="shared" si="179"/>
        <v/>
      </c>
      <c r="X3661" s="221" t="str">
        <f t="shared" si="180"/>
        <v/>
      </c>
      <c r="AA3661" s="216" t="str">
        <f>IF(ISNUMBER(J3661),IF(OR(F3661&lt;Soll_Ist_Vergleich!$C$4,F3661&gt;Soll_Ist_Vergleich!$C$5,I3661&lt;Soll_Ist_Vergleich!$C$4,I3661&gt;Soll_Ist_Vergleich!$C$5,O3661&lt;Soll_Ist_Vergleich!$C$4,O3661&gt;Soll_Ist_Vergleich!$C$5),"Datum überprüfen",""),"")</f>
        <v/>
      </c>
    </row>
    <row r="3662" spans="1:27" x14ac:dyDescent="0.2">
      <c r="A3662" s="243" t="str">
        <f>IF(ISBLANK(B3662),"",COUNTA(B$10:B3662))</f>
        <v/>
      </c>
      <c r="B3662" s="24"/>
      <c r="C3662" s="48"/>
      <c r="D3662" s="48"/>
      <c r="E3662" s="33"/>
      <c r="F3662" s="35"/>
      <c r="G3662" s="35"/>
      <c r="H3662" s="49"/>
      <c r="I3662" s="35"/>
      <c r="J3662" s="34"/>
      <c r="K3662" s="62"/>
      <c r="L3662" s="62"/>
      <c r="M3662" s="114"/>
      <c r="N3662" s="116"/>
      <c r="O3662" s="57"/>
      <c r="P3662" s="50"/>
      <c r="Q3662" s="34"/>
      <c r="R3662" s="48"/>
      <c r="T3662" s="231" t="str">
        <f t="shared" si="178"/>
        <v/>
      </c>
      <c r="U3662" s="230"/>
      <c r="W3662" s="221" t="str">
        <f t="shared" si="179"/>
        <v/>
      </c>
      <c r="X3662" s="221" t="str">
        <f t="shared" si="180"/>
        <v/>
      </c>
      <c r="AA3662" s="216" t="str">
        <f>IF(ISNUMBER(J3662),IF(OR(F3662&lt;Soll_Ist_Vergleich!$C$4,F3662&gt;Soll_Ist_Vergleich!$C$5,I3662&lt;Soll_Ist_Vergleich!$C$4,I3662&gt;Soll_Ist_Vergleich!$C$5,O3662&lt;Soll_Ist_Vergleich!$C$4,O3662&gt;Soll_Ist_Vergleich!$C$5),"Datum überprüfen",""),"")</f>
        <v/>
      </c>
    </row>
    <row r="3663" spans="1:27" x14ac:dyDescent="0.2">
      <c r="A3663" s="243" t="str">
        <f>IF(ISBLANK(B3663),"",COUNTA(B$10:B3663))</f>
        <v/>
      </c>
      <c r="B3663" s="24"/>
      <c r="C3663" s="48"/>
      <c r="D3663" s="48"/>
      <c r="E3663" s="33"/>
      <c r="F3663" s="35"/>
      <c r="G3663" s="35"/>
      <c r="H3663" s="49"/>
      <c r="I3663" s="35"/>
      <c r="J3663" s="34"/>
      <c r="K3663" s="62"/>
      <c r="L3663" s="62"/>
      <c r="M3663" s="114"/>
      <c r="N3663" s="116"/>
      <c r="O3663" s="57"/>
      <c r="P3663" s="50"/>
      <c r="Q3663" s="34"/>
      <c r="R3663" s="48"/>
      <c r="T3663" s="231" t="str">
        <f t="shared" si="178"/>
        <v/>
      </c>
      <c r="U3663" s="230"/>
      <c r="W3663" s="221" t="str">
        <f t="shared" si="179"/>
        <v/>
      </c>
      <c r="X3663" s="221" t="str">
        <f t="shared" si="180"/>
        <v/>
      </c>
      <c r="AA3663" s="216" t="str">
        <f>IF(ISNUMBER(J3663),IF(OR(F3663&lt;Soll_Ist_Vergleich!$C$4,F3663&gt;Soll_Ist_Vergleich!$C$5,I3663&lt;Soll_Ist_Vergleich!$C$4,I3663&gt;Soll_Ist_Vergleich!$C$5,O3663&lt;Soll_Ist_Vergleich!$C$4,O3663&gt;Soll_Ist_Vergleich!$C$5),"Datum überprüfen",""),"")</f>
        <v/>
      </c>
    </row>
    <row r="3664" spans="1:27" x14ac:dyDescent="0.2">
      <c r="A3664" s="243" t="str">
        <f>IF(ISBLANK(B3664),"",COUNTA(B$10:B3664))</f>
        <v/>
      </c>
      <c r="B3664" s="24"/>
      <c r="C3664" s="48"/>
      <c r="D3664" s="48"/>
      <c r="E3664" s="33"/>
      <c r="F3664" s="35"/>
      <c r="G3664" s="35"/>
      <c r="H3664" s="49"/>
      <c r="I3664" s="35"/>
      <c r="J3664" s="34"/>
      <c r="K3664" s="62"/>
      <c r="L3664" s="62"/>
      <c r="M3664" s="114"/>
      <c r="N3664" s="116"/>
      <c r="O3664" s="57"/>
      <c r="P3664" s="50"/>
      <c r="Q3664" s="34"/>
      <c r="R3664" s="48"/>
      <c r="T3664" s="231" t="str">
        <f t="shared" si="178"/>
        <v/>
      </c>
      <c r="U3664" s="230"/>
      <c r="W3664" s="221" t="str">
        <f t="shared" si="179"/>
        <v/>
      </c>
      <c r="X3664" s="221" t="str">
        <f t="shared" si="180"/>
        <v/>
      </c>
      <c r="AA3664" s="216" t="str">
        <f>IF(ISNUMBER(J3664),IF(OR(F3664&lt;Soll_Ist_Vergleich!$C$4,F3664&gt;Soll_Ist_Vergleich!$C$5,I3664&lt;Soll_Ist_Vergleich!$C$4,I3664&gt;Soll_Ist_Vergleich!$C$5,O3664&lt;Soll_Ist_Vergleich!$C$4,O3664&gt;Soll_Ist_Vergleich!$C$5),"Datum überprüfen",""),"")</f>
        <v/>
      </c>
    </row>
    <row r="3665" spans="1:27" x14ac:dyDescent="0.2">
      <c r="A3665" s="243" t="str">
        <f>IF(ISBLANK(B3665),"",COUNTA(B$10:B3665))</f>
        <v/>
      </c>
      <c r="B3665" s="24"/>
      <c r="C3665" s="48"/>
      <c r="D3665" s="48"/>
      <c r="E3665" s="33"/>
      <c r="F3665" s="35"/>
      <c r="G3665" s="35"/>
      <c r="H3665" s="49"/>
      <c r="I3665" s="35"/>
      <c r="J3665" s="34"/>
      <c r="K3665" s="62"/>
      <c r="L3665" s="62"/>
      <c r="M3665" s="114"/>
      <c r="N3665" s="116"/>
      <c r="O3665" s="57"/>
      <c r="P3665" s="50"/>
      <c r="Q3665" s="34"/>
      <c r="R3665" s="48"/>
      <c r="T3665" s="231" t="str">
        <f t="shared" si="178"/>
        <v/>
      </c>
      <c r="U3665" s="230"/>
      <c r="W3665" s="221" t="str">
        <f t="shared" si="179"/>
        <v/>
      </c>
      <c r="X3665" s="221" t="str">
        <f t="shared" si="180"/>
        <v/>
      </c>
      <c r="AA3665" s="216" t="str">
        <f>IF(ISNUMBER(J3665),IF(OR(F3665&lt;Soll_Ist_Vergleich!$C$4,F3665&gt;Soll_Ist_Vergleich!$C$5,I3665&lt;Soll_Ist_Vergleich!$C$4,I3665&gt;Soll_Ist_Vergleich!$C$5,O3665&lt;Soll_Ist_Vergleich!$C$4,O3665&gt;Soll_Ist_Vergleich!$C$5),"Datum überprüfen",""),"")</f>
        <v/>
      </c>
    </row>
    <row r="3666" spans="1:27" x14ac:dyDescent="0.2">
      <c r="A3666" s="243" t="str">
        <f>IF(ISBLANK(B3666),"",COUNTA(B$10:B3666))</f>
        <v/>
      </c>
      <c r="B3666" s="24"/>
      <c r="C3666" s="48"/>
      <c r="D3666" s="48"/>
      <c r="E3666" s="33"/>
      <c r="F3666" s="35"/>
      <c r="G3666" s="35"/>
      <c r="H3666" s="49"/>
      <c r="I3666" s="35"/>
      <c r="J3666" s="34"/>
      <c r="K3666" s="62"/>
      <c r="L3666" s="62"/>
      <c r="M3666" s="114"/>
      <c r="N3666" s="116"/>
      <c r="O3666" s="57"/>
      <c r="P3666" s="50"/>
      <c r="Q3666" s="34"/>
      <c r="R3666" s="48"/>
      <c r="T3666" s="231" t="str">
        <f t="shared" si="178"/>
        <v/>
      </c>
      <c r="U3666" s="230"/>
      <c r="W3666" s="221" t="str">
        <f t="shared" si="179"/>
        <v/>
      </c>
      <c r="X3666" s="221" t="str">
        <f t="shared" si="180"/>
        <v/>
      </c>
      <c r="AA3666" s="216" t="str">
        <f>IF(ISNUMBER(J3666),IF(OR(F3666&lt;Soll_Ist_Vergleich!$C$4,F3666&gt;Soll_Ist_Vergleich!$C$5,I3666&lt;Soll_Ist_Vergleich!$C$4,I3666&gt;Soll_Ist_Vergleich!$C$5,O3666&lt;Soll_Ist_Vergleich!$C$4,O3666&gt;Soll_Ist_Vergleich!$C$5),"Datum überprüfen",""),"")</f>
        <v/>
      </c>
    </row>
    <row r="3667" spans="1:27" x14ac:dyDescent="0.2">
      <c r="A3667" s="243" t="str">
        <f>IF(ISBLANK(B3667),"",COUNTA(B$10:B3667))</f>
        <v/>
      </c>
      <c r="B3667" s="24"/>
      <c r="C3667" s="48"/>
      <c r="D3667" s="48"/>
      <c r="E3667" s="33"/>
      <c r="F3667" s="35"/>
      <c r="G3667" s="35"/>
      <c r="H3667" s="49"/>
      <c r="I3667" s="35"/>
      <c r="J3667" s="34"/>
      <c r="K3667" s="62"/>
      <c r="L3667" s="62"/>
      <c r="M3667" s="114"/>
      <c r="N3667" s="116"/>
      <c r="O3667" s="57"/>
      <c r="P3667" s="50"/>
      <c r="Q3667" s="34"/>
      <c r="R3667" s="48"/>
      <c r="T3667" s="231" t="str">
        <f t="shared" si="178"/>
        <v/>
      </c>
      <c r="U3667" s="230"/>
      <c r="W3667" s="221" t="str">
        <f t="shared" si="179"/>
        <v/>
      </c>
      <c r="X3667" s="221" t="str">
        <f t="shared" si="180"/>
        <v/>
      </c>
      <c r="AA3667" s="216" t="str">
        <f>IF(ISNUMBER(J3667),IF(OR(F3667&lt;Soll_Ist_Vergleich!$C$4,F3667&gt;Soll_Ist_Vergleich!$C$5,I3667&lt;Soll_Ist_Vergleich!$C$4,I3667&gt;Soll_Ist_Vergleich!$C$5,O3667&lt;Soll_Ist_Vergleich!$C$4,O3667&gt;Soll_Ist_Vergleich!$C$5),"Datum überprüfen",""),"")</f>
        <v/>
      </c>
    </row>
    <row r="3668" spans="1:27" x14ac:dyDescent="0.2">
      <c r="A3668" s="243" t="str">
        <f>IF(ISBLANK(B3668),"",COUNTA(B$10:B3668))</f>
        <v/>
      </c>
      <c r="B3668" s="24"/>
      <c r="C3668" s="48"/>
      <c r="D3668" s="48"/>
      <c r="E3668" s="33"/>
      <c r="F3668" s="35"/>
      <c r="G3668" s="35"/>
      <c r="H3668" s="49"/>
      <c r="I3668" s="35"/>
      <c r="J3668" s="34"/>
      <c r="K3668" s="62"/>
      <c r="L3668" s="62"/>
      <c r="M3668" s="114"/>
      <c r="N3668" s="116"/>
      <c r="O3668" s="57"/>
      <c r="P3668" s="50"/>
      <c r="Q3668" s="34"/>
      <c r="R3668" s="48"/>
      <c r="T3668" s="231" t="str">
        <f t="shared" si="178"/>
        <v/>
      </c>
      <c r="U3668" s="230"/>
      <c r="W3668" s="221" t="str">
        <f t="shared" si="179"/>
        <v/>
      </c>
      <c r="X3668" s="221" t="str">
        <f t="shared" si="180"/>
        <v/>
      </c>
      <c r="AA3668" s="216" t="str">
        <f>IF(ISNUMBER(J3668),IF(OR(F3668&lt;Soll_Ist_Vergleich!$C$4,F3668&gt;Soll_Ist_Vergleich!$C$5,I3668&lt;Soll_Ist_Vergleich!$C$4,I3668&gt;Soll_Ist_Vergleich!$C$5,O3668&lt;Soll_Ist_Vergleich!$C$4,O3668&gt;Soll_Ist_Vergleich!$C$5),"Datum überprüfen",""),"")</f>
        <v/>
      </c>
    </row>
    <row r="3669" spans="1:27" x14ac:dyDescent="0.2">
      <c r="A3669" s="243" t="str">
        <f>IF(ISBLANK(B3669),"",COUNTA(B$10:B3669))</f>
        <v/>
      </c>
      <c r="B3669" s="24"/>
      <c r="C3669" s="48"/>
      <c r="D3669" s="48"/>
      <c r="E3669" s="33"/>
      <c r="F3669" s="35"/>
      <c r="G3669" s="35"/>
      <c r="H3669" s="49"/>
      <c r="I3669" s="35"/>
      <c r="J3669" s="34"/>
      <c r="K3669" s="62"/>
      <c r="L3669" s="62"/>
      <c r="M3669" s="114"/>
      <c r="N3669" s="116"/>
      <c r="O3669" s="57"/>
      <c r="P3669" s="50"/>
      <c r="Q3669" s="34"/>
      <c r="R3669" s="48"/>
      <c r="T3669" s="231" t="str">
        <f t="shared" si="178"/>
        <v/>
      </c>
      <c r="U3669" s="230"/>
      <c r="W3669" s="221" t="str">
        <f t="shared" si="179"/>
        <v/>
      </c>
      <c r="X3669" s="221" t="str">
        <f t="shared" si="180"/>
        <v/>
      </c>
      <c r="AA3669" s="216" t="str">
        <f>IF(ISNUMBER(J3669),IF(OR(F3669&lt;Soll_Ist_Vergleich!$C$4,F3669&gt;Soll_Ist_Vergleich!$C$5,I3669&lt;Soll_Ist_Vergleich!$C$4,I3669&gt;Soll_Ist_Vergleich!$C$5,O3669&lt;Soll_Ist_Vergleich!$C$4,O3669&gt;Soll_Ist_Vergleich!$C$5),"Datum überprüfen",""),"")</f>
        <v/>
      </c>
    </row>
    <row r="3670" spans="1:27" x14ac:dyDescent="0.2">
      <c r="A3670" s="243" t="str">
        <f>IF(ISBLANK(B3670),"",COUNTA(B$10:B3670))</f>
        <v/>
      </c>
      <c r="B3670" s="24"/>
      <c r="C3670" s="48"/>
      <c r="D3670" s="48"/>
      <c r="E3670" s="33"/>
      <c r="F3670" s="35"/>
      <c r="G3670" s="35"/>
      <c r="H3670" s="49"/>
      <c r="I3670" s="35"/>
      <c r="J3670" s="34"/>
      <c r="K3670" s="62"/>
      <c r="L3670" s="62"/>
      <c r="M3670" s="114"/>
      <c r="N3670" s="116"/>
      <c r="O3670" s="57"/>
      <c r="P3670" s="50"/>
      <c r="Q3670" s="34"/>
      <c r="R3670" s="48"/>
      <c r="T3670" s="231" t="str">
        <f t="shared" si="178"/>
        <v/>
      </c>
      <c r="U3670" s="230"/>
      <c r="W3670" s="221" t="str">
        <f t="shared" si="179"/>
        <v/>
      </c>
      <c r="X3670" s="221" t="str">
        <f t="shared" si="180"/>
        <v/>
      </c>
      <c r="AA3670" s="216" t="str">
        <f>IF(ISNUMBER(J3670),IF(OR(F3670&lt;Soll_Ist_Vergleich!$C$4,F3670&gt;Soll_Ist_Vergleich!$C$5,I3670&lt;Soll_Ist_Vergleich!$C$4,I3670&gt;Soll_Ist_Vergleich!$C$5,O3670&lt;Soll_Ist_Vergleich!$C$4,O3670&gt;Soll_Ist_Vergleich!$C$5),"Datum überprüfen",""),"")</f>
        <v/>
      </c>
    </row>
    <row r="3671" spans="1:27" x14ac:dyDescent="0.2">
      <c r="A3671" s="243" t="str">
        <f>IF(ISBLANK(B3671),"",COUNTA(B$10:B3671))</f>
        <v/>
      </c>
      <c r="B3671" s="24"/>
      <c r="C3671" s="48"/>
      <c r="D3671" s="48"/>
      <c r="E3671" s="33"/>
      <c r="F3671" s="35"/>
      <c r="G3671" s="35"/>
      <c r="H3671" s="49"/>
      <c r="I3671" s="35"/>
      <c r="J3671" s="34"/>
      <c r="K3671" s="62"/>
      <c r="L3671" s="62"/>
      <c r="M3671" s="114"/>
      <c r="N3671" s="116"/>
      <c r="O3671" s="57"/>
      <c r="P3671" s="50"/>
      <c r="Q3671" s="34"/>
      <c r="R3671" s="48"/>
      <c r="T3671" s="231" t="str">
        <f t="shared" si="178"/>
        <v/>
      </c>
      <c r="U3671" s="230"/>
      <c r="W3671" s="221" t="str">
        <f t="shared" si="179"/>
        <v/>
      </c>
      <c r="X3671" s="221" t="str">
        <f t="shared" si="180"/>
        <v/>
      </c>
      <c r="AA3671" s="216" t="str">
        <f>IF(ISNUMBER(J3671),IF(OR(F3671&lt;Soll_Ist_Vergleich!$C$4,F3671&gt;Soll_Ist_Vergleich!$C$5,I3671&lt;Soll_Ist_Vergleich!$C$4,I3671&gt;Soll_Ist_Vergleich!$C$5,O3671&lt;Soll_Ist_Vergleich!$C$4,O3671&gt;Soll_Ist_Vergleich!$C$5),"Datum überprüfen",""),"")</f>
        <v/>
      </c>
    </row>
    <row r="3672" spans="1:27" x14ac:dyDescent="0.2">
      <c r="A3672" s="243" t="str">
        <f>IF(ISBLANK(B3672),"",COUNTA(B$10:B3672))</f>
        <v/>
      </c>
      <c r="B3672" s="24"/>
      <c r="C3672" s="48"/>
      <c r="D3672" s="48"/>
      <c r="E3672" s="33"/>
      <c r="F3672" s="35"/>
      <c r="G3672" s="35"/>
      <c r="H3672" s="49"/>
      <c r="I3672" s="35"/>
      <c r="J3672" s="34"/>
      <c r="K3672" s="62"/>
      <c r="L3672" s="62"/>
      <c r="M3672" s="114"/>
      <c r="N3672" s="116"/>
      <c r="O3672" s="57"/>
      <c r="P3672" s="50"/>
      <c r="Q3672" s="34"/>
      <c r="R3672" s="48"/>
      <c r="T3672" s="231" t="str">
        <f t="shared" si="178"/>
        <v/>
      </c>
      <c r="U3672" s="230"/>
      <c r="W3672" s="221" t="str">
        <f t="shared" si="179"/>
        <v/>
      </c>
      <c r="X3672" s="221" t="str">
        <f t="shared" si="180"/>
        <v/>
      </c>
      <c r="AA3672" s="216" t="str">
        <f>IF(ISNUMBER(J3672),IF(OR(F3672&lt;Soll_Ist_Vergleich!$C$4,F3672&gt;Soll_Ist_Vergleich!$C$5,I3672&lt;Soll_Ist_Vergleich!$C$4,I3672&gt;Soll_Ist_Vergleich!$C$5,O3672&lt;Soll_Ist_Vergleich!$C$4,O3672&gt;Soll_Ist_Vergleich!$C$5),"Datum überprüfen",""),"")</f>
        <v/>
      </c>
    </row>
    <row r="3673" spans="1:27" x14ac:dyDescent="0.2">
      <c r="A3673" s="243" t="str">
        <f>IF(ISBLANK(B3673),"",COUNTA(B$10:B3673))</f>
        <v/>
      </c>
      <c r="B3673" s="24"/>
      <c r="C3673" s="48"/>
      <c r="D3673" s="48"/>
      <c r="E3673" s="33"/>
      <c r="F3673" s="35"/>
      <c r="G3673" s="35"/>
      <c r="H3673" s="49"/>
      <c r="I3673" s="35"/>
      <c r="J3673" s="34"/>
      <c r="K3673" s="62"/>
      <c r="L3673" s="62"/>
      <c r="M3673" s="114"/>
      <c r="N3673" s="116"/>
      <c r="O3673" s="57"/>
      <c r="P3673" s="50"/>
      <c r="Q3673" s="34"/>
      <c r="R3673" s="48"/>
      <c r="T3673" s="231" t="str">
        <f t="shared" si="178"/>
        <v/>
      </c>
      <c r="U3673" s="230"/>
      <c r="W3673" s="221" t="str">
        <f t="shared" si="179"/>
        <v/>
      </c>
      <c r="X3673" s="221" t="str">
        <f t="shared" si="180"/>
        <v/>
      </c>
      <c r="AA3673" s="216" t="str">
        <f>IF(ISNUMBER(J3673),IF(OR(F3673&lt;Soll_Ist_Vergleich!$C$4,F3673&gt;Soll_Ist_Vergleich!$C$5,I3673&lt;Soll_Ist_Vergleich!$C$4,I3673&gt;Soll_Ist_Vergleich!$C$5,O3673&lt;Soll_Ist_Vergleich!$C$4,O3673&gt;Soll_Ist_Vergleich!$C$5),"Datum überprüfen",""),"")</f>
        <v/>
      </c>
    </row>
    <row r="3674" spans="1:27" x14ac:dyDescent="0.2">
      <c r="A3674" s="243" t="str">
        <f>IF(ISBLANK(B3674),"",COUNTA(B$10:B3674))</f>
        <v/>
      </c>
      <c r="B3674" s="24"/>
      <c r="C3674" s="48"/>
      <c r="D3674" s="48"/>
      <c r="E3674" s="33"/>
      <c r="F3674" s="35"/>
      <c r="G3674" s="35"/>
      <c r="H3674" s="49"/>
      <c r="I3674" s="35"/>
      <c r="J3674" s="34"/>
      <c r="K3674" s="62"/>
      <c r="L3674" s="62"/>
      <c r="M3674" s="114"/>
      <c r="N3674" s="116"/>
      <c r="O3674" s="57"/>
      <c r="P3674" s="50"/>
      <c r="Q3674" s="34"/>
      <c r="R3674" s="48"/>
      <c r="T3674" s="231" t="str">
        <f t="shared" si="178"/>
        <v/>
      </c>
      <c r="U3674" s="230"/>
      <c r="W3674" s="221" t="str">
        <f t="shared" si="179"/>
        <v/>
      </c>
      <c r="X3674" s="221" t="str">
        <f t="shared" si="180"/>
        <v/>
      </c>
      <c r="AA3674" s="216" t="str">
        <f>IF(ISNUMBER(J3674),IF(OR(F3674&lt;Soll_Ist_Vergleich!$C$4,F3674&gt;Soll_Ist_Vergleich!$C$5,I3674&lt;Soll_Ist_Vergleich!$C$4,I3674&gt;Soll_Ist_Vergleich!$C$5,O3674&lt;Soll_Ist_Vergleich!$C$4,O3674&gt;Soll_Ist_Vergleich!$C$5),"Datum überprüfen",""),"")</f>
        <v/>
      </c>
    </row>
    <row r="3675" spans="1:27" x14ac:dyDescent="0.2">
      <c r="A3675" s="243" t="str">
        <f>IF(ISBLANK(B3675),"",COUNTA(B$10:B3675))</f>
        <v/>
      </c>
      <c r="B3675" s="24"/>
      <c r="C3675" s="48"/>
      <c r="D3675" s="48"/>
      <c r="E3675" s="33"/>
      <c r="F3675" s="35"/>
      <c r="G3675" s="35"/>
      <c r="H3675" s="49"/>
      <c r="I3675" s="35"/>
      <c r="J3675" s="34"/>
      <c r="K3675" s="62"/>
      <c r="L3675" s="62"/>
      <c r="M3675" s="114"/>
      <c r="N3675" s="116"/>
      <c r="O3675" s="57"/>
      <c r="P3675" s="50"/>
      <c r="Q3675" s="34"/>
      <c r="R3675" s="48"/>
      <c r="T3675" s="231" t="str">
        <f t="shared" si="178"/>
        <v/>
      </c>
      <c r="U3675" s="230"/>
      <c r="W3675" s="221" t="str">
        <f t="shared" si="179"/>
        <v/>
      </c>
      <c r="X3675" s="221" t="str">
        <f t="shared" si="180"/>
        <v/>
      </c>
      <c r="AA3675" s="216" t="str">
        <f>IF(ISNUMBER(J3675),IF(OR(F3675&lt;Soll_Ist_Vergleich!$C$4,F3675&gt;Soll_Ist_Vergleich!$C$5,I3675&lt;Soll_Ist_Vergleich!$C$4,I3675&gt;Soll_Ist_Vergleich!$C$5,O3675&lt;Soll_Ist_Vergleich!$C$4,O3675&gt;Soll_Ist_Vergleich!$C$5),"Datum überprüfen",""),"")</f>
        <v/>
      </c>
    </row>
    <row r="3676" spans="1:27" x14ac:dyDescent="0.2">
      <c r="A3676" s="243" t="str">
        <f>IF(ISBLANK(B3676),"",COUNTA(B$10:B3676))</f>
        <v/>
      </c>
      <c r="B3676" s="24"/>
      <c r="C3676" s="48"/>
      <c r="D3676" s="48"/>
      <c r="E3676" s="33"/>
      <c r="F3676" s="35"/>
      <c r="G3676" s="35"/>
      <c r="H3676" s="49"/>
      <c r="I3676" s="35"/>
      <c r="J3676" s="34"/>
      <c r="K3676" s="62"/>
      <c r="L3676" s="62"/>
      <c r="M3676" s="114"/>
      <c r="N3676" s="116"/>
      <c r="O3676" s="57"/>
      <c r="P3676" s="50"/>
      <c r="Q3676" s="34"/>
      <c r="R3676" s="48"/>
      <c r="T3676" s="231" t="str">
        <f t="shared" si="178"/>
        <v/>
      </c>
      <c r="U3676" s="230"/>
      <c r="W3676" s="221" t="str">
        <f t="shared" si="179"/>
        <v/>
      </c>
      <c r="X3676" s="221" t="str">
        <f t="shared" si="180"/>
        <v/>
      </c>
      <c r="AA3676" s="216" t="str">
        <f>IF(ISNUMBER(J3676),IF(OR(F3676&lt;Soll_Ist_Vergleich!$C$4,F3676&gt;Soll_Ist_Vergleich!$C$5,I3676&lt;Soll_Ist_Vergleich!$C$4,I3676&gt;Soll_Ist_Vergleich!$C$5,O3676&lt;Soll_Ist_Vergleich!$C$4,O3676&gt;Soll_Ist_Vergleich!$C$5),"Datum überprüfen",""),"")</f>
        <v/>
      </c>
    </row>
    <row r="3677" spans="1:27" x14ac:dyDescent="0.2">
      <c r="A3677" s="243" t="str">
        <f>IF(ISBLANK(B3677),"",COUNTA(B$10:B3677))</f>
        <v/>
      </c>
      <c r="B3677" s="24"/>
      <c r="C3677" s="48"/>
      <c r="D3677" s="48"/>
      <c r="E3677" s="33"/>
      <c r="F3677" s="35"/>
      <c r="G3677" s="35"/>
      <c r="H3677" s="49"/>
      <c r="I3677" s="35"/>
      <c r="J3677" s="34"/>
      <c r="K3677" s="62"/>
      <c r="L3677" s="62"/>
      <c r="M3677" s="114"/>
      <c r="N3677" s="116"/>
      <c r="O3677" s="57"/>
      <c r="P3677" s="50"/>
      <c r="Q3677" s="34"/>
      <c r="R3677" s="48"/>
      <c r="T3677" s="231" t="str">
        <f t="shared" si="178"/>
        <v/>
      </c>
      <c r="U3677" s="230"/>
      <c r="W3677" s="221" t="str">
        <f t="shared" si="179"/>
        <v/>
      </c>
      <c r="X3677" s="221" t="str">
        <f t="shared" si="180"/>
        <v/>
      </c>
      <c r="AA3677" s="216" t="str">
        <f>IF(ISNUMBER(J3677),IF(OR(F3677&lt;Soll_Ist_Vergleich!$C$4,F3677&gt;Soll_Ist_Vergleich!$C$5,I3677&lt;Soll_Ist_Vergleich!$C$4,I3677&gt;Soll_Ist_Vergleich!$C$5,O3677&lt;Soll_Ist_Vergleich!$C$4,O3677&gt;Soll_Ist_Vergleich!$C$5),"Datum überprüfen",""),"")</f>
        <v/>
      </c>
    </row>
    <row r="3678" spans="1:27" x14ac:dyDescent="0.2">
      <c r="A3678" s="243" t="str">
        <f>IF(ISBLANK(B3678),"",COUNTA(B$10:B3678))</f>
        <v/>
      </c>
      <c r="B3678" s="24"/>
      <c r="C3678" s="48"/>
      <c r="D3678" s="48"/>
      <c r="E3678" s="33"/>
      <c r="F3678" s="35"/>
      <c r="G3678" s="35"/>
      <c r="H3678" s="49"/>
      <c r="I3678" s="35"/>
      <c r="J3678" s="34"/>
      <c r="K3678" s="62"/>
      <c r="L3678" s="62"/>
      <c r="M3678" s="114"/>
      <c r="N3678" s="116"/>
      <c r="O3678" s="57"/>
      <c r="P3678" s="50"/>
      <c r="Q3678" s="34"/>
      <c r="R3678" s="48"/>
      <c r="T3678" s="231" t="str">
        <f t="shared" si="178"/>
        <v/>
      </c>
      <c r="U3678" s="230"/>
      <c r="W3678" s="221" t="str">
        <f t="shared" si="179"/>
        <v/>
      </c>
      <c r="X3678" s="221" t="str">
        <f t="shared" si="180"/>
        <v/>
      </c>
      <c r="AA3678" s="216" t="str">
        <f>IF(ISNUMBER(J3678),IF(OR(F3678&lt;Soll_Ist_Vergleich!$C$4,F3678&gt;Soll_Ist_Vergleich!$C$5,I3678&lt;Soll_Ist_Vergleich!$C$4,I3678&gt;Soll_Ist_Vergleich!$C$5,O3678&lt;Soll_Ist_Vergleich!$C$4,O3678&gt;Soll_Ist_Vergleich!$C$5),"Datum überprüfen",""),"")</f>
        <v/>
      </c>
    </row>
    <row r="3679" spans="1:27" x14ac:dyDescent="0.2">
      <c r="A3679" s="243" t="str">
        <f>IF(ISBLANK(B3679),"",COUNTA(B$10:B3679))</f>
        <v/>
      </c>
      <c r="B3679" s="24"/>
      <c r="C3679" s="48"/>
      <c r="D3679" s="48"/>
      <c r="E3679" s="33"/>
      <c r="F3679" s="35"/>
      <c r="G3679" s="35"/>
      <c r="H3679" s="49"/>
      <c r="I3679" s="35"/>
      <c r="J3679" s="34"/>
      <c r="K3679" s="62"/>
      <c r="L3679" s="62"/>
      <c r="M3679" s="114"/>
      <c r="N3679" s="116"/>
      <c r="O3679" s="57"/>
      <c r="P3679" s="50"/>
      <c r="Q3679" s="34"/>
      <c r="R3679" s="48"/>
      <c r="T3679" s="231" t="str">
        <f t="shared" si="178"/>
        <v/>
      </c>
      <c r="U3679" s="230"/>
      <c r="W3679" s="221" t="str">
        <f t="shared" si="179"/>
        <v/>
      </c>
      <c r="X3679" s="221" t="str">
        <f t="shared" si="180"/>
        <v/>
      </c>
      <c r="AA3679" s="216" t="str">
        <f>IF(ISNUMBER(J3679),IF(OR(F3679&lt;Soll_Ist_Vergleich!$C$4,F3679&gt;Soll_Ist_Vergleich!$C$5,I3679&lt;Soll_Ist_Vergleich!$C$4,I3679&gt;Soll_Ist_Vergleich!$C$5,O3679&lt;Soll_Ist_Vergleich!$C$4,O3679&gt;Soll_Ist_Vergleich!$C$5),"Datum überprüfen",""),"")</f>
        <v/>
      </c>
    </row>
    <row r="3680" spans="1:27" x14ac:dyDescent="0.2">
      <c r="A3680" s="243" t="str">
        <f>IF(ISBLANK(B3680),"",COUNTA(B$10:B3680))</f>
        <v/>
      </c>
      <c r="B3680" s="24"/>
      <c r="C3680" s="48"/>
      <c r="D3680" s="48"/>
      <c r="E3680" s="33"/>
      <c r="F3680" s="35"/>
      <c r="G3680" s="35"/>
      <c r="H3680" s="49"/>
      <c r="I3680" s="35"/>
      <c r="J3680" s="34"/>
      <c r="K3680" s="62"/>
      <c r="L3680" s="62"/>
      <c r="M3680" s="114"/>
      <c r="N3680" s="116"/>
      <c r="O3680" s="57"/>
      <c r="P3680" s="50"/>
      <c r="Q3680" s="34"/>
      <c r="R3680" s="48"/>
      <c r="T3680" s="231" t="str">
        <f t="shared" si="178"/>
        <v/>
      </c>
      <c r="U3680" s="230"/>
      <c r="W3680" s="221" t="str">
        <f t="shared" si="179"/>
        <v/>
      </c>
      <c r="X3680" s="221" t="str">
        <f t="shared" si="180"/>
        <v/>
      </c>
      <c r="AA3680" s="216" t="str">
        <f>IF(ISNUMBER(J3680),IF(OR(F3680&lt;Soll_Ist_Vergleich!$C$4,F3680&gt;Soll_Ist_Vergleich!$C$5,I3680&lt;Soll_Ist_Vergleich!$C$4,I3680&gt;Soll_Ist_Vergleich!$C$5,O3680&lt;Soll_Ist_Vergleich!$C$4,O3680&gt;Soll_Ist_Vergleich!$C$5),"Datum überprüfen",""),"")</f>
        <v/>
      </c>
    </row>
    <row r="3681" spans="1:27" x14ac:dyDescent="0.2">
      <c r="A3681" s="243" t="str">
        <f>IF(ISBLANK(B3681),"",COUNTA(B$10:B3681))</f>
        <v/>
      </c>
      <c r="B3681" s="24"/>
      <c r="C3681" s="48"/>
      <c r="D3681" s="48"/>
      <c r="E3681" s="33"/>
      <c r="F3681" s="35"/>
      <c r="G3681" s="35"/>
      <c r="H3681" s="49"/>
      <c r="I3681" s="35"/>
      <c r="J3681" s="34"/>
      <c r="K3681" s="62"/>
      <c r="L3681" s="62"/>
      <c r="M3681" s="114"/>
      <c r="N3681" s="116"/>
      <c r="O3681" s="57"/>
      <c r="P3681" s="50"/>
      <c r="Q3681" s="34"/>
      <c r="R3681" s="48"/>
      <c r="T3681" s="231" t="str">
        <f t="shared" si="178"/>
        <v/>
      </c>
      <c r="U3681" s="230"/>
      <c r="W3681" s="221" t="str">
        <f t="shared" si="179"/>
        <v/>
      </c>
      <c r="X3681" s="221" t="str">
        <f t="shared" si="180"/>
        <v/>
      </c>
      <c r="AA3681" s="216" t="str">
        <f>IF(ISNUMBER(J3681),IF(OR(F3681&lt;Soll_Ist_Vergleich!$C$4,F3681&gt;Soll_Ist_Vergleich!$C$5,I3681&lt;Soll_Ist_Vergleich!$C$4,I3681&gt;Soll_Ist_Vergleich!$C$5,O3681&lt;Soll_Ist_Vergleich!$C$4,O3681&gt;Soll_Ist_Vergleich!$C$5),"Datum überprüfen",""),"")</f>
        <v/>
      </c>
    </row>
    <row r="3682" spans="1:27" x14ac:dyDescent="0.2">
      <c r="A3682" s="243" t="str">
        <f>IF(ISBLANK(B3682),"",COUNTA(B$10:B3682))</f>
        <v/>
      </c>
      <c r="B3682" s="24"/>
      <c r="C3682" s="48"/>
      <c r="D3682" s="48"/>
      <c r="E3682" s="33"/>
      <c r="F3682" s="35"/>
      <c r="G3682" s="35"/>
      <c r="H3682" s="49"/>
      <c r="I3682" s="35"/>
      <c r="J3682" s="34"/>
      <c r="K3682" s="62"/>
      <c r="L3682" s="62"/>
      <c r="M3682" s="114"/>
      <c r="N3682" s="116"/>
      <c r="O3682" s="57"/>
      <c r="P3682" s="50"/>
      <c r="Q3682" s="34"/>
      <c r="R3682" s="48"/>
      <c r="T3682" s="231" t="str">
        <f t="shared" si="178"/>
        <v/>
      </c>
      <c r="U3682" s="230"/>
      <c r="W3682" s="221" t="str">
        <f t="shared" si="179"/>
        <v/>
      </c>
      <c r="X3682" s="221" t="str">
        <f t="shared" si="180"/>
        <v/>
      </c>
      <c r="AA3682" s="216" t="str">
        <f>IF(ISNUMBER(J3682),IF(OR(F3682&lt;Soll_Ist_Vergleich!$C$4,F3682&gt;Soll_Ist_Vergleich!$C$5,I3682&lt;Soll_Ist_Vergleich!$C$4,I3682&gt;Soll_Ist_Vergleich!$C$5,O3682&lt;Soll_Ist_Vergleich!$C$4,O3682&gt;Soll_Ist_Vergleich!$C$5),"Datum überprüfen",""),"")</f>
        <v/>
      </c>
    </row>
    <row r="3683" spans="1:27" x14ac:dyDescent="0.2">
      <c r="A3683" s="243" t="str">
        <f>IF(ISBLANK(B3683),"",COUNTA(B$10:B3683))</f>
        <v/>
      </c>
      <c r="B3683" s="24"/>
      <c r="C3683" s="48"/>
      <c r="D3683" s="48"/>
      <c r="E3683" s="33"/>
      <c r="F3683" s="35"/>
      <c r="G3683" s="35"/>
      <c r="H3683" s="49"/>
      <c r="I3683" s="35"/>
      <c r="J3683" s="34"/>
      <c r="K3683" s="62"/>
      <c r="L3683" s="62"/>
      <c r="M3683" s="114"/>
      <c r="N3683" s="116"/>
      <c r="O3683" s="57"/>
      <c r="P3683" s="50"/>
      <c r="Q3683" s="34"/>
      <c r="R3683" s="48"/>
      <c r="T3683" s="231" t="str">
        <f t="shared" si="178"/>
        <v/>
      </c>
      <c r="U3683" s="230"/>
      <c r="W3683" s="221" t="str">
        <f t="shared" si="179"/>
        <v/>
      </c>
      <c r="X3683" s="221" t="str">
        <f t="shared" si="180"/>
        <v/>
      </c>
      <c r="AA3683" s="216" t="str">
        <f>IF(ISNUMBER(J3683),IF(OR(F3683&lt;Soll_Ist_Vergleich!$C$4,F3683&gt;Soll_Ist_Vergleich!$C$5,I3683&lt;Soll_Ist_Vergleich!$C$4,I3683&gt;Soll_Ist_Vergleich!$C$5,O3683&lt;Soll_Ist_Vergleich!$C$4,O3683&gt;Soll_Ist_Vergleich!$C$5),"Datum überprüfen",""),"")</f>
        <v/>
      </c>
    </row>
    <row r="3684" spans="1:27" x14ac:dyDescent="0.2">
      <c r="A3684" s="243" t="str">
        <f>IF(ISBLANK(B3684),"",COUNTA(B$10:B3684))</f>
        <v/>
      </c>
      <c r="B3684" s="24"/>
      <c r="C3684" s="48"/>
      <c r="D3684" s="48"/>
      <c r="E3684" s="33"/>
      <c r="F3684" s="35"/>
      <c r="G3684" s="35"/>
      <c r="H3684" s="49"/>
      <c r="I3684" s="35"/>
      <c r="J3684" s="34"/>
      <c r="K3684" s="62"/>
      <c r="L3684" s="62"/>
      <c r="M3684" s="114"/>
      <c r="N3684" s="116"/>
      <c r="O3684" s="57"/>
      <c r="P3684" s="50"/>
      <c r="Q3684" s="34"/>
      <c r="R3684" s="48"/>
      <c r="T3684" s="231" t="str">
        <f t="shared" si="178"/>
        <v/>
      </c>
      <c r="U3684" s="230"/>
      <c r="W3684" s="221" t="str">
        <f t="shared" si="179"/>
        <v/>
      </c>
      <c r="X3684" s="221" t="str">
        <f t="shared" si="180"/>
        <v/>
      </c>
      <c r="AA3684" s="216" t="str">
        <f>IF(ISNUMBER(J3684),IF(OR(F3684&lt;Soll_Ist_Vergleich!$C$4,F3684&gt;Soll_Ist_Vergleich!$C$5,I3684&lt;Soll_Ist_Vergleich!$C$4,I3684&gt;Soll_Ist_Vergleich!$C$5,O3684&lt;Soll_Ist_Vergleich!$C$4,O3684&gt;Soll_Ist_Vergleich!$C$5),"Datum überprüfen",""),"")</f>
        <v/>
      </c>
    </row>
    <row r="3685" spans="1:27" x14ac:dyDescent="0.2">
      <c r="A3685" s="243" t="str">
        <f>IF(ISBLANK(B3685),"",COUNTA(B$10:B3685))</f>
        <v/>
      </c>
      <c r="B3685" s="24"/>
      <c r="C3685" s="48"/>
      <c r="D3685" s="48"/>
      <c r="E3685" s="33"/>
      <c r="F3685" s="35"/>
      <c r="G3685" s="35"/>
      <c r="H3685" s="49"/>
      <c r="I3685" s="35"/>
      <c r="J3685" s="34"/>
      <c r="K3685" s="62"/>
      <c r="L3685" s="62"/>
      <c r="M3685" s="114"/>
      <c r="N3685" s="116"/>
      <c r="O3685" s="57"/>
      <c r="P3685" s="50"/>
      <c r="Q3685" s="34"/>
      <c r="R3685" s="48"/>
      <c r="T3685" s="231" t="str">
        <f t="shared" si="178"/>
        <v/>
      </c>
      <c r="U3685" s="230"/>
      <c r="W3685" s="221" t="str">
        <f t="shared" si="179"/>
        <v/>
      </c>
      <c r="X3685" s="221" t="str">
        <f t="shared" si="180"/>
        <v/>
      </c>
      <c r="AA3685" s="216" t="str">
        <f>IF(ISNUMBER(J3685),IF(OR(F3685&lt;Soll_Ist_Vergleich!$C$4,F3685&gt;Soll_Ist_Vergleich!$C$5,I3685&lt;Soll_Ist_Vergleich!$C$4,I3685&gt;Soll_Ist_Vergleich!$C$5,O3685&lt;Soll_Ist_Vergleich!$C$4,O3685&gt;Soll_Ist_Vergleich!$C$5),"Datum überprüfen",""),"")</f>
        <v/>
      </c>
    </row>
    <row r="3686" spans="1:27" x14ac:dyDescent="0.2">
      <c r="A3686" s="243" t="str">
        <f>IF(ISBLANK(B3686),"",COUNTA(B$10:B3686))</f>
        <v/>
      </c>
      <c r="B3686" s="24"/>
      <c r="C3686" s="48"/>
      <c r="D3686" s="48"/>
      <c r="E3686" s="33"/>
      <c r="F3686" s="35"/>
      <c r="G3686" s="35"/>
      <c r="H3686" s="49"/>
      <c r="I3686" s="35"/>
      <c r="J3686" s="34"/>
      <c r="K3686" s="62"/>
      <c r="L3686" s="62"/>
      <c r="M3686" s="114"/>
      <c r="N3686" s="116"/>
      <c r="O3686" s="57"/>
      <c r="P3686" s="50"/>
      <c r="Q3686" s="34"/>
      <c r="R3686" s="48"/>
      <c r="T3686" s="231" t="str">
        <f t="shared" si="178"/>
        <v/>
      </c>
      <c r="U3686" s="230"/>
      <c r="W3686" s="221" t="str">
        <f t="shared" si="179"/>
        <v/>
      </c>
      <c r="X3686" s="221" t="str">
        <f t="shared" si="180"/>
        <v/>
      </c>
      <c r="AA3686" s="216" t="str">
        <f>IF(ISNUMBER(J3686),IF(OR(F3686&lt;Soll_Ist_Vergleich!$C$4,F3686&gt;Soll_Ist_Vergleich!$C$5,I3686&lt;Soll_Ist_Vergleich!$C$4,I3686&gt;Soll_Ist_Vergleich!$C$5,O3686&lt;Soll_Ist_Vergleich!$C$4,O3686&gt;Soll_Ist_Vergleich!$C$5),"Datum überprüfen",""),"")</f>
        <v/>
      </c>
    </row>
    <row r="3687" spans="1:27" x14ac:dyDescent="0.2">
      <c r="A3687" s="243" t="str">
        <f>IF(ISBLANK(B3687),"",COUNTA(B$10:B3687))</f>
        <v/>
      </c>
      <c r="B3687" s="24"/>
      <c r="C3687" s="48"/>
      <c r="D3687" s="48"/>
      <c r="E3687" s="33"/>
      <c r="F3687" s="35"/>
      <c r="G3687" s="35"/>
      <c r="H3687" s="49"/>
      <c r="I3687" s="35"/>
      <c r="J3687" s="34"/>
      <c r="K3687" s="62"/>
      <c r="L3687" s="62"/>
      <c r="M3687" s="114"/>
      <c r="N3687" s="116"/>
      <c r="O3687" s="57"/>
      <c r="P3687" s="50"/>
      <c r="Q3687" s="34"/>
      <c r="R3687" s="48"/>
      <c r="T3687" s="231" t="str">
        <f t="shared" si="178"/>
        <v/>
      </c>
      <c r="U3687" s="230"/>
      <c r="W3687" s="221" t="str">
        <f t="shared" si="179"/>
        <v/>
      </c>
      <c r="X3687" s="221" t="str">
        <f t="shared" si="180"/>
        <v/>
      </c>
      <c r="AA3687" s="216" t="str">
        <f>IF(ISNUMBER(J3687),IF(OR(F3687&lt;Soll_Ist_Vergleich!$C$4,F3687&gt;Soll_Ist_Vergleich!$C$5,I3687&lt;Soll_Ist_Vergleich!$C$4,I3687&gt;Soll_Ist_Vergleich!$C$5,O3687&lt;Soll_Ist_Vergleich!$C$4,O3687&gt;Soll_Ist_Vergleich!$C$5),"Datum überprüfen",""),"")</f>
        <v/>
      </c>
    </row>
    <row r="3688" spans="1:27" x14ac:dyDescent="0.2">
      <c r="A3688" s="243" t="str">
        <f>IF(ISBLANK(B3688),"",COUNTA(B$10:B3688))</f>
        <v/>
      </c>
      <c r="B3688" s="24"/>
      <c r="C3688" s="48"/>
      <c r="D3688" s="48"/>
      <c r="E3688" s="33"/>
      <c r="F3688" s="35"/>
      <c r="G3688" s="35"/>
      <c r="H3688" s="49"/>
      <c r="I3688" s="35"/>
      <c r="J3688" s="34"/>
      <c r="K3688" s="62"/>
      <c r="L3688" s="62"/>
      <c r="M3688" s="114"/>
      <c r="N3688" s="116"/>
      <c r="O3688" s="57"/>
      <c r="P3688" s="50"/>
      <c r="Q3688" s="34"/>
      <c r="R3688" s="48"/>
      <c r="T3688" s="231" t="str">
        <f t="shared" si="178"/>
        <v/>
      </c>
      <c r="U3688" s="230"/>
      <c r="W3688" s="221" t="str">
        <f t="shared" si="179"/>
        <v/>
      </c>
      <c r="X3688" s="221" t="str">
        <f t="shared" si="180"/>
        <v/>
      </c>
      <c r="AA3688" s="216" t="str">
        <f>IF(ISNUMBER(J3688),IF(OR(F3688&lt;Soll_Ist_Vergleich!$C$4,F3688&gt;Soll_Ist_Vergleich!$C$5,I3688&lt;Soll_Ist_Vergleich!$C$4,I3688&gt;Soll_Ist_Vergleich!$C$5,O3688&lt;Soll_Ist_Vergleich!$C$4,O3688&gt;Soll_Ist_Vergleich!$C$5),"Datum überprüfen",""),"")</f>
        <v/>
      </c>
    </row>
    <row r="3689" spans="1:27" x14ac:dyDescent="0.2">
      <c r="A3689" s="243" t="str">
        <f>IF(ISBLANK(B3689),"",COUNTA(B$10:B3689))</f>
        <v/>
      </c>
      <c r="B3689" s="24"/>
      <c r="C3689" s="48"/>
      <c r="D3689" s="48"/>
      <c r="E3689" s="33"/>
      <c r="F3689" s="35"/>
      <c r="G3689" s="35"/>
      <c r="H3689" s="49"/>
      <c r="I3689" s="35"/>
      <c r="J3689" s="34"/>
      <c r="K3689" s="62"/>
      <c r="L3689" s="62"/>
      <c r="M3689" s="114"/>
      <c r="N3689" s="116"/>
      <c r="O3689" s="57"/>
      <c r="P3689" s="50"/>
      <c r="Q3689" s="34"/>
      <c r="R3689" s="48"/>
      <c r="T3689" s="231" t="str">
        <f t="shared" si="178"/>
        <v/>
      </c>
      <c r="U3689" s="230"/>
      <c r="W3689" s="221" t="str">
        <f t="shared" si="179"/>
        <v/>
      </c>
      <c r="X3689" s="221" t="str">
        <f t="shared" si="180"/>
        <v/>
      </c>
      <c r="AA3689" s="216" t="str">
        <f>IF(ISNUMBER(J3689),IF(OR(F3689&lt;Soll_Ist_Vergleich!$C$4,F3689&gt;Soll_Ist_Vergleich!$C$5,I3689&lt;Soll_Ist_Vergleich!$C$4,I3689&gt;Soll_Ist_Vergleich!$C$5,O3689&lt;Soll_Ist_Vergleich!$C$4,O3689&gt;Soll_Ist_Vergleich!$C$5),"Datum überprüfen",""),"")</f>
        <v/>
      </c>
    </row>
    <row r="3690" spans="1:27" x14ac:dyDescent="0.2">
      <c r="A3690" s="243" t="str">
        <f>IF(ISBLANK(B3690),"",COUNTA(B$10:B3690))</f>
        <v/>
      </c>
      <c r="B3690" s="24"/>
      <c r="C3690" s="48"/>
      <c r="D3690" s="48"/>
      <c r="E3690" s="33"/>
      <c r="F3690" s="35"/>
      <c r="G3690" s="35"/>
      <c r="H3690" s="49"/>
      <c r="I3690" s="35"/>
      <c r="J3690" s="34"/>
      <c r="K3690" s="62"/>
      <c r="L3690" s="62"/>
      <c r="M3690" s="114"/>
      <c r="N3690" s="116"/>
      <c r="O3690" s="57"/>
      <c r="P3690" s="50"/>
      <c r="Q3690" s="34"/>
      <c r="R3690" s="48"/>
      <c r="T3690" s="231" t="str">
        <f t="shared" si="178"/>
        <v/>
      </c>
      <c r="U3690" s="230"/>
      <c r="W3690" s="221" t="str">
        <f t="shared" si="179"/>
        <v/>
      </c>
      <c r="X3690" s="221" t="str">
        <f t="shared" si="180"/>
        <v/>
      </c>
      <c r="AA3690" s="216" t="str">
        <f>IF(ISNUMBER(J3690),IF(OR(F3690&lt;Soll_Ist_Vergleich!$C$4,F3690&gt;Soll_Ist_Vergleich!$C$5,I3690&lt;Soll_Ist_Vergleich!$C$4,I3690&gt;Soll_Ist_Vergleich!$C$5,O3690&lt;Soll_Ist_Vergleich!$C$4,O3690&gt;Soll_Ist_Vergleich!$C$5),"Datum überprüfen",""),"")</f>
        <v/>
      </c>
    </row>
    <row r="3691" spans="1:27" x14ac:dyDescent="0.2">
      <c r="A3691" s="243" t="str">
        <f>IF(ISBLANK(B3691),"",COUNTA(B$10:B3691))</f>
        <v/>
      </c>
      <c r="B3691" s="24"/>
      <c r="C3691" s="48"/>
      <c r="D3691" s="48"/>
      <c r="E3691" s="33"/>
      <c r="F3691" s="35"/>
      <c r="G3691" s="35"/>
      <c r="H3691" s="49"/>
      <c r="I3691" s="35"/>
      <c r="J3691" s="34"/>
      <c r="K3691" s="62"/>
      <c r="L3691" s="62"/>
      <c r="M3691" s="114"/>
      <c r="N3691" s="116"/>
      <c r="O3691" s="57"/>
      <c r="P3691" s="50"/>
      <c r="Q3691" s="34"/>
      <c r="R3691" s="48"/>
      <c r="T3691" s="231" t="str">
        <f t="shared" si="178"/>
        <v/>
      </c>
      <c r="U3691" s="230"/>
      <c r="W3691" s="221" t="str">
        <f t="shared" si="179"/>
        <v/>
      </c>
      <c r="X3691" s="221" t="str">
        <f t="shared" si="180"/>
        <v/>
      </c>
      <c r="AA3691" s="216" t="str">
        <f>IF(ISNUMBER(J3691),IF(OR(F3691&lt;Soll_Ist_Vergleich!$C$4,F3691&gt;Soll_Ist_Vergleich!$C$5,I3691&lt;Soll_Ist_Vergleich!$C$4,I3691&gt;Soll_Ist_Vergleich!$C$5,O3691&lt;Soll_Ist_Vergleich!$C$4,O3691&gt;Soll_Ist_Vergleich!$C$5),"Datum überprüfen",""),"")</f>
        <v/>
      </c>
    </row>
    <row r="3692" spans="1:27" x14ac:dyDescent="0.2">
      <c r="A3692" s="243" t="str">
        <f>IF(ISBLANK(B3692),"",COUNTA(B$10:B3692))</f>
        <v/>
      </c>
      <c r="B3692" s="24"/>
      <c r="C3692" s="48"/>
      <c r="D3692" s="48"/>
      <c r="E3692" s="33"/>
      <c r="F3692" s="35"/>
      <c r="G3692" s="35"/>
      <c r="H3692" s="49"/>
      <c r="I3692" s="35"/>
      <c r="J3692" s="34"/>
      <c r="K3692" s="62"/>
      <c r="L3692" s="62"/>
      <c r="M3692" s="114"/>
      <c r="N3692" s="116"/>
      <c r="O3692" s="57"/>
      <c r="P3692" s="50"/>
      <c r="Q3692" s="34"/>
      <c r="R3692" s="48"/>
      <c r="T3692" s="231" t="str">
        <f t="shared" si="178"/>
        <v/>
      </c>
      <c r="U3692" s="230"/>
      <c r="W3692" s="221" t="str">
        <f t="shared" si="179"/>
        <v/>
      </c>
      <c r="X3692" s="221" t="str">
        <f t="shared" si="180"/>
        <v/>
      </c>
      <c r="AA3692" s="216" t="str">
        <f>IF(ISNUMBER(J3692),IF(OR(F3692&lt;Soll_Ist_Vergleich!$C$4,F3692&gt;Soll_Ist_Vergleich!$C$5,I3692&lt;Soll_Ist_Vergleich!$C$4,I3692&gt;Soll_Ist_Vergleich!$C$5,O3692&lt;Soll_Ist_Vergleich!$C$4,O3692&gt;Soll_Ist_Vergleich!$C$5),"Datum überprüfen",""),"")</f>
        <v/>
      </c>
    </row>
    <row r="3693" spans="1:27" x14ac:dyDescent="0.2">
      <c r="A3693" s="243" t="str">
        <f>IF(ISBLANK(B3693),"",COUNTA(B$10:B3693))</f>
        <v/>
      </c>
      <c r="B3693" s="24"/>
      <c r="C3693" s="48"/>
      <c r="D3693" s="48"/>
      <c r="E3693" s="33"/>
      <c r="F3693" s="35"/>
      <c r="G3693" s="35"/>
      <c r="H3693" s="49"/>
      <c r="I3693" s="35"/>
      <c r="J3693" s="34"/>
      <c r="K3693" s="62"/>
      <c r="L3693" s="62"/>
      <c r="M3693" s="114"/>
      <c r="N3693" s="116"/>
      <c r="O3693" s="57"/>
      <c r="P3693" s="50"/>
      <c r="Q3693" s="34"/>
      <c r="R3693" s="48"/>
      <c r="T3693" s="231" t="str">
        <f t="shared" si="178"/>
        <v/>
      </c>
      <c r="U3693" s="230"/>
      <c r="W3693" s="221" t="str">
        <f t="shared" si="179"/>
        <v/>
      </c>
      <c r="X3693" s="221" t="str">
        <f t="shared" si="180"/>
        <v/>
      </c>
      <c r="AA3693" s="216" t="str">
        <f>IF(ISNUMBER(J3693),IF(OR(F3693&lt;Soll_Ist_Vergleich!$C$4,F3693&gt;Soll_Ist_Vergleich!$C$5,I3693&lt;Soll_Ist_Vergleich!$C$4,I3693&gt;Soll_Ist_Vergleich!$C$5,O3693&lt;Soll_Ist_Vergleich!$C$4,O3693&gt;Soll_Ist_Vergleich!$C$5),"Datum überprüfen",""),"")</f>
        <v/>
      </c>
    </row>
    <row r="3694" spans="1:27" x14ac:dyDescent="0.2">
      <c r="A3694" s="243" t="str">
        <f>IF(ISBLANK(B3694),"",COUNTA(B$10:B3694))</f>
        <v/>
      </c>
      <c r="B3694" s="24"/>
      <c r="C3694" s="48"/>
      <c r="D3694" s="48"/>
      <c r="E3694" s="33"/>
      <c r="F3694" s="35"/>
      <c r="G3694" s="35"/>
      <c r="H3694" s="49"/>
      <c r="I3694" s="35"/>
      <c r="J3694" s="34"/>
      <c r="K3694" s="62"/>
      <c r="L3694" s="62"/>
      <c r="M3694" s="114"/>
      <c r="N3694" s="116"/>
      <c r="O3694" s="57"/>
      <c r="P3694" s="50"/>
      <c r="Q3694" s="34"/>
      <c r="R3694" s="48"/>
      <c r="T3694" s="231" t="str">
        <f t="shared" si="178"/>
        <v/>
      </c>
      <c r="U3694" s="230"/>
      <c r="W3694" s="221" t="str">
        <f t="shared" si="179"/>
        <v/>
      </c>
      <c r="X3694" s="221" t="str">
        <f t="shared" si="180"/>
        <v/>
      </c>
      <c r="AA3694" s="216" t="str">
        <f>IF(ISNUMBER(J3694),IF(OR(F3694&lt;Soll_Ist_Vergleich!$C$4,F3694&gt;Soll_Ist_Vergleich!$C$5,I3694&lt;Soll_Ist_Vergleich!$C$4,I3694&gt;Soll_Ist_Vergleich!$C$5,O3694&lt;Soll_Ist_Vergleich!$C$4,O3694&gt;Soll_Ist_Vergleich!$C$5),"Datum überprüfen",""),"")</f>
        <v/>
      </c>
    </row>
    <row r="3695" spans="1:27" x14ac:dyDescent="0.2">
      <c r="A3695" s="243" t="str">
        <f>IF(ISBLANK(B3695),"",COUNTA(B$10:B3695))</f>
        <v/>
      </c>
      <c r="B3695" s="24"/>
      <c r="C3695" s="48"/>
      <c r="D3695" s="48"/>
      <c r="E3695" s="33"/>
      <c r="F3695" s="35"/>
      <c r="G3695" s="35"/>
      <c r="H3695" s="49"/>
      <c r="I3695" s="35"/>
      <c r="J3695" s="34"/>
      <c r="K3695" s="62"/>
      <c r="L3695" s="62"/>
      <c r="M3695" s="114"/>
      <c r="N3695" s="116"/>
      <c r="O3695" s="57"/>
      <c r="P3695" s="50"/>
      <c r="Q3695" s="34"/>
      <c r="R3695" s="48"/>
      <c r="T3695" s="231" t="str">
        <f t="shared" si="178"/>
        <v/>
      </c>
      <c r="U3695" s="230"/>
      <c r="W3695" s="221" t="str">
        <f t="shared" si="179"/>
        <v/>
      </c>
      <c r="X3695" s="221" t="str">
        <f t="shared" si="180"/>
        <v/>
      </c>
      <c r="AA3695" s="216" t="str">
        <f>IF(ISNUMBER(J3695),IF(OR(F3695&lt;Soll_Ist_Vergleich!$C$4,F3695&gt;Soll_Ist_Vergleich!$C$5,I3695&lt;Soll_Ist_Vergleich!$C$4,I3695&gt;Soll_Ist_Vergleich!$C$5,O3695&lt;Soll_Ist_Vergleich!$C$4,O3695&gt;Soll_Ist_Vergleich!$C$5),"Datum überprüfen",""),"")</f>
        <v/>
      </c>
    </row>
    <row r="3696" spans="1:27" x14ac:dyDescent="0.2">
      <c r="A3696" s="243" t="str">
        <f>IF(ISBLANK(B3696),"",COUNTA(B$10:B3696))</f>
        <v/>
      </c>
      <c r="B3696" s="24"/>
      <c r="C3696" s="48"/>
      <c r="D3696" s="48"/>
      <c r="E3696" s="33"/>
      <c r="F3696" s="35"/>
      <c r="G3696" s="35"/>
      <c r="H3696" s="49"/>
      <c r="I3696" s="35"/>
      <c r="J3696" s="34"/>
      <c r="K3696" s="62"/>
      <c r="L3696" s="62"/>
      <c r="M3696" s="114"/>
      <c r="N3696" s="116"/>
      <c r="O3696" s="57"/>
      <c r="P3696" s="50"/>
      <c r="Q3696" s="34"/>
      <c r="R3696" s="48"/>
      <c r="T3696" s="231" t="str">
        <f t="shared" si="178"/>
        <v/>
      </c>
      <c r="U3696" s="230"/>
      <c r="W3696" s="221" t="str">
        <f t="shared" si="179"/>
        <v/>
      </c>
      <c r="X3696" s="221" t="str">
        <f t="shared" si="180"/>
        <v/>
      </c>
      <c r="AA3696" s="216" t="str">
        <f>IF(ISNUMBER(J3696),IF(OR(F3696&lt;Soll_Ist_Vergleich!$C$4,F3696&gt;Soll_Ist_Vergleich!$C$5,I3696&lt;Soll_Ist_Vergleich!$C$4,I3696&gt;Soll_Ist_Vergleich!$C$5,O3696&lt;Soll_Ist_Vergleich!$C$4,O3696&gt;Soll_Ist_Vergleich!$C$5),"Datum überprüfen",""),"")</f>
        <v/>
      </c>
    </row>
    <row r="3697" spans="1:27" x14ac:dyDescent="0.2">
      <c r="A3697" s="243" t="str">
        <f>IF(ISBLANK(B3697),"",COUNTA(B$10:B3697))</f>
        <v/>
      </c>
      <c r="B3697" s="24"/>
      <c r="C3697" s="48"/>
      <c r="D3697" s="48"/>
      <c r="E3697" s="33"/>
      <c r="F3697" s="35"/>
      <c r="G3697" s="35"/>
      <c r="H3697" s="49"/>
      <c r="I3697" s="35"/>
      <c r="J3697" s="34"/>
      <c r="K3697" s="62"/>
      <c r="L3697" s="62"/>
      <c r="M3697" s="114"/>
      <c r="N3697" s="116"/>
      <c r="O3697" s="57"/>
      <c r="P3697" s="50"/>
      <c r="Q3697" s="34"/>
      <c r="R3697" s="48"/>
      <c r="T3697" s="231" t="str">
        <f t="shared" si="178"/>
        <v/>
      </c>
      <c r="U3697" s="230"/>
      <c r="W3697" s="221" t="str">
        <f t="shared" si="179"/>
        <v/>
      </c>
      <c r="X3697" s="221" t="str">
        <f t="shared" si="180"/>
        <v/>
      </c>
      <c r="AA3697" s="216" t="str">
        <f>IF(ISNUMBER(J3697),IF(OR(F3697&lt;Soll_Ist_Vergleich!$C$4,F3697&gt;Soll_Ist_Vergleich!$C$5,I3697&lt;Soll_Ist_Vergleich!$C$4,I3697&gt;Soll_Ist_Vergleich!$C$5,O3697&lt;Soll_Ist_Vergleich!$C$4,O3697&gt;Soll_Ist_Vergleich!$C$5),"Datum überprüfen",""),"")</f>
        <v/>
      </c>
    </row>
    <row r="3698" spans="1:27" x14ac:dyDescent="0.2">
      <c r="A3698" s="243" t="str">
        <f>IF(ISBLANK(B3698),"",COUNTA(B$10:B3698))</f>
        <v/>
      </c>
      <c r="B3698" s="24"/>
      <c r="C3698" s="48"/>
      <c r="D3698" s="48"/>
      <c r="E3698" s="33"/>
      <c r="F3698" s="35"/>
      <c r="G3698" s="35"/>
      <c r="H3698" s="49"/>
      <c r="I3698" s="35"/>
      <c r="J3698" s="34"/>
      <c r="K3698" s="62"/>
      <c r="L3698" s="62"/>
      <c r="M3698" s="114"/>
      <c r="N3698" s="116"/>
      <c r="O3698" s="57"/>
      <c r="P3698" s="50"/>
      <c r="Q3698" s="34"/>
      <c r="R3698" s="48"/>
      <c r="T3698" s="231" t="str">
        <f t="shared" si="178"/>
        <v/>
      </c>
      <c r="U3698" s="230"/>
      <c r="W3698" s="221" t="str">
        <f t="shared" si="179"/>
        <v/>
      </c>
      <c r="X3698" s="221" t="str">
        <f t="shared" si="180"/>
        <v/>
      </c>
      <c r="AA3698" s="216" t="str">
        <f>IF(ISNUMBER(J3698),IF(OR(F3698&lt;Soll_Ist_Vergleich!$C$4,F3698&gt;Soll_Ist_Vergleich!$C$5,I3698&lt;Soll_Ist_Vergleich!$C$4,I3698&gt;Soll_Ist_Vergleich!$C$5,O3698&lt;Soll_Ist_Vergleich!$C$4,O3698&gt;Soll_Ist_Vergleich!$C$5),"Datum überprüfen",""),"")</f>
        <v/>
      </c>
    </row>
    <row r="3699" spans="1:27" x14ac:dyDescent="0.2">
      <c r="A3699" s="243" t="str">
        <f>IF(ISBLANK(B3699),"",COUNTA(B$10:B3699))</f>
        <v/>
      </c>
      <c r="B3699" s="24"/>
      <c r="C3699" s="48"/>
      <c r="D3699" s="48"/>
      <c r="E3699" s="33"/>
      <c r="F3699" s="35"/>
      <c r="G3699" s="35"/>
      <c r="H3699" s="49"/>
      <c r="I3699" s="35"/>
      <c r="J3699" s="34"/>
      <c r="K3699" s="62"/>
      <c r="L3699" s="62"/>
      <c r="M3699" s="114"/>
      <c r="N3699" s="116"/>
      <c r="O3699" s="57"/>
      <c r="P3699" s="50"/>
      <c r="Q3699" s="34"/>
      <c r="R3699" s="48"/>
      <c r="T3699" s="231" t="str">
        <f t="shared" si="178"/>
        <v/>
      </c>
      <c r="U3699" s="230"/>
      <c r="W3699" s="221" t="str">
        <f t="shared" si="179"/>
        <v/>
      </c>
      <c r="X3699" s="221" t="str">
        <f t="shared" si="180"/>
        <v/>
      </c>
      <c r="AA3699" s="216" t="str">
        <f>IF(ISNUMBER(J3699),IF(OR(F3699&lt;Soll_Ist_Vergleich!$C$4,F3699&gt;Soll_Ist_Vergleich!$C$5,I3699&lt;Soll_Ist_Vergleich!$C$4,I3699&gt;Soll_Ist_Vergleich!$C$5,O3699&lt;Soll_Ist_Vergleich!$C$4,O3699&gt;Soll_Ist_Vergleich!$C$5),"Datum überprüfen",""),"")</f>
        <v/>
      </c>
    </row>
    <row r="3700" spans="1:27" x14ac:dyDescent="0.2">
      <c r="A3700" s="243" t="str">
        <f>IF(ISBLANK(B3700),"",COUNTA(B$10:B3700))</f>
        <v/>
      </c>
      <c r="B3700" s="24"/>
      <c r="C3700" s="48"/>
      <c r="D3700" s="48"/>
      <c r="E3700" s="33"/>
      <c r="F3700" s="35"/>
      <c r="G3700" s="35"/>
      <c r="H3700" s="49"/>
      <c r="I3700" s="35"/>
      <c r="J3700" s="34"/>
      <c r="K3700" s="62"/>
      <c r="L3700" s="62"/>
      <c r="M3700" s="114"/>
      <c r="N3700" s="116"/>
      <c r="O3700" s="57"/>
      <c r="P3700" s="50"/>
      <c r="Q3700" s="34"/>
      <c r="R3700" s="48"/>
      <c r="T3700" s="231" t="str">
        <f t="shared" si="178"/>
        <v/>
      </c>
      <c r="U3700" s="230"/>
      <c r="W3700" s="221" t="str">
        <f t="shared" si="179"/>
        <v/>
      </c>
      <c r="X3700" s="221" t="str">
        <f t="shared" si="180"/>
        <v/>
      </c>
      <c r="AA3700" s="216" t="str">
        <f>IF(ISNUMBER(J3700),IF(OR(F3700&lt;Soll_Ist_Vergleich!$C$4,F3700&gt;Soll_Ist_Vergleich!$C$5,I3700&lt;Soll_Ist_Vergleich!$C$4,I3700&gt;Soll_Ist_Vergleich!$C$5,O3700&lt;Soll_Ist_Vergleich!$C$4,O3700&gt;Soll_Ist_Vergleich!$C$5),"Datum überprüfen",""),"")</f>
        <v/>
      </c>
    </row>
    <row r="3701" spans="1:27" x14ac:dyDescent="0.2">
      <c r="A3701" s="243" t="str">
        <f>IF(ISBLANK(B3701),"",COUNTA(B$10:B3701))</f>
        <v/>
      </c>
      <c r="B3701" s="24"/>
      <c r="C3701" s="48"/>
      <c r="D3701" s="48"/>
      <c r="E3701" s="33"/>
      <c r="F3701" s="35"/>
      <c r="G3701" s="35"/>
      <c r="H3701" s="49"/>
      <c r="I3701" s="35"/>
      <c r="J3701" s="34"/>
      <c r="K3701" s="62"/>
      <c r="L3701" s="62"/>
      <c r="M3701" s="114"/>
      <c r="N3701" s="116"/>
      <c r="O3701" s="57"/>
      <c r="P3701" s="50"/>
      <c r="Q3701" s="34"/>
      <c r="R3701" s="48"/>
      <c r="T3701" s="231" t="str">
        <f t="shared" si="178"/>
        <v/>
      </c>
      <c r="U3701" s="230"/>
      <c r="W3701" s="221" t="str">
        <f t="shared" si="179"/>
        <v/>
      </c>
      <c r="X3701" s="221" t="str">
        <f t="shared" si="180"/>
        <v/>
      </c>
      <c r="AA3701" s="216" t="str">
        <f>IF(ISNUMBER(J3701),IF(OR(F3701&lt;Soll_Ist_Vergleich!$C$4,F3701&gt;Soll_Ist_Vergleich!$C$5,I3701&lt;Soll_Ist_Vergleich!$C$4,I3701&gt;Soll_Ist_Vergleich!$C$5,O3701&lt;Soll_Ist_Vergleich!$C$4,O3701&gt;Soll_Ist_Vergleich!$C$5),"Datum überprüfen",""),"")</f>
        <v/>
      </c>
    </row>
    <row r="3702" spans="1:27" x14ac:dyDescent="0.2">
      <c r="A3702" s="243" t="str">
        <f>IF(ISBLANK(B3702),"",COUNTA(B$10:B3702))</f>
        <v/>
      </c>
      <c r="B3702" s="24"/>
      <c r="C3702" s="48"/>
      <c r="D3702" s="48"/>
      <c r="E3702" s="33"/>
      <c r="F3702" s="35"/>
      <c r="G3702" s="35"/>
      <c r="H3702" s="49"/>
      <c r="I3702" s="35"/>
      <c r="J3702" s="34"/>
      <c r="K3702" s="62"/>
      <c r="L3702" s="62"/>
      <c r="M3702" s="114"/>
      <c r="N3702" s="116"/>
      <c r="O3702" s="57"/>
      <c r="P3702" s="50"/>
      <c r="Q3702" s="34"/>
      <c r="R3702" s="48"/>
      <c r="T3702" s="231" t="str">
        <f t="shared" si="178"/>
        <v/>
      </c>
      <c r="U3702" s="230"/>
      <c r="W3702" s="221" t="str">
        <f t="shared" si="179"/>
        <v/>
      </c>
      <c r="X3702" s="221" t="str">
        <f t="shared" si="180"/>
        <v/>
      </c>
      <c r="AA3702" s="216" t="str">
        <f>IF(ISNUMBER(J3702),IF(OR(F3702&lt;Soll_Ist_Vergleich!$C$4,F3702&gt;Soll_Ist_Vergleich!$C$5,I3702&lt;Soll_Ist_Vergleich!$C$4,I3702&gt;Soll_Ist_Vergleich!$C$5,O3702&lt;Soll_Ist_Vergleich!$C$4,O3702&gt;Soll_Ist_Vergleich!$C$5),"Datum überprüfen",""),"")</f>
        <v/>
      </c>
    </row>
    <row r="3703" spans="1:27" x14ac:dyDescent="0.2">
      <c r="A3703" s="243" t="str">
        <f>IF(ISBLANK(B3703),"",COUNTA(B$10:B3703))</f>
        <v/>
      </c>
      <c r="B3703" s="24"/>
      <c r="C3703" s="48"/>
      <c r="D3703" s="48"/>
      <c r="E3703" s="33"/>
      <c r="F3703" s="35"/>
      <c r="G3703" s="35"/>
      <c r="H3703" s="49"/>
      <c r="I3703" s="35"/>
      <c r="J3703" s="34"/>
      <c r="K3703" s="62"/>
      <c r="L3703" s="62"/>
      <c r="M3703" s="114"/>
      <c r="N3703" s="116"/>
      <c r="O3703" s="57"/>
      <c r="P3703" s="50"/>
      <c r="Q3703" s="34"/>
      <c r="R3703" s="48"/>
      <c r="T3703" s="231" t="str">
        <f t="shared" si="178"/>
        <v/>
      </c>
      <c r="U3703" s="230"/>
      <c r="W3703" s="221" t="str">
        <f t="shared" si="179"/>
        <v/>
      </c>
      <c r="X3703" s="221" t="str">
        <f t="shared" si="180"/>
        <v/>
      </c>
      <c r="AA3703" s="216" t="str">
        <f>IF(ISNUMBER(J3703),IF(OR(F3703&lt;Soll_Ist_Vergleich!$C$4,F3703&gt;Soll_Ist_Vergleich!$C$5,I3703&lt;Soll_Ist_Vergleich!$C$4,I3703&gt;Soll_Ist_Vergleich!$C$5,O3703&lt;Soll_Ist_Vergleich!$C$4,O3703&gt;Soll_Ist_Vergleich!$C$5),"Datum überprüfen",""),"")</f>
        <v/>
      </c>
    </row>
    <row r="3704" spans="1:27" x14ac:dyDescent="0.2">
      <c r="A3704" s="243" t="str">
        <f>IF(ISBLANK(B3704),"",COUNTA(B$10:B3704))</f>
        <v/>
      </c>
      <c r="B3704" s="24"/>
      <c r="C3704" s="48"/>
      <c r="D3704" s="48"/>
      <c r="E3704" s="33"/>
      <c r="F3704" s="35"/>
      <c r="G3704" s="35"/>
      <c r="H3704" s="49"/>
      <c r="I3704" s="35"/>
      <c r="J3704" s="34"/>
      <c r="K3704" s="62"/>
      <c r="L3704" s="62"/>
      <c r="M3704" s="114"/>
      <c r="N3704" s="116"/>
      <c r="O3704" s="57"/>
      <c r="P3704" s="50"/>
      <c r="Q3704" s="34"/>
      <c r="R3704" s="48"/>
      <c r="T3704" s="231" t="str">
        <f t="shared" si="178"/>
        <v/>
      </c>
      <c r="U3704" s="230"/>
      <c r="W3704" s="221" t="str">
        <f t="shared" si="179"/>
        <v/>
      </c>
      <c r="X3704" s="221" t="str">
        <f t="shared" si="180"/>
        <v/>
      </c>
      <c r="AA3704" s="216" t="str">
        <f>IF(ISNUMBER(J3704),IF(OR(F3704&lt;Soll_Ist_Vergleich!$C$4,F3704&gt;Soll_Ist_Vergleich!$C$5,I3704&lt;Soll_Ist_Vergleich!$C$4,I3704&gt;Soll_Ist_Vergleich!$C$5,O3704&lt;Soll_Ist_Vergleich!$C$4,O3704&gt;Soll_Ist_Vergleich!$C$5),"Datum überprüfen",""),"")</f>
        <v/>
      </c>
    </row>
    <row r="3705" spans="1:27" x14ac:dyDescent="0.2">
      <c r="A3705" s="243" t="str">
        <f>IF(ISBLANK(B3705),"",COUNTA(B$10:B3705))</f>
        <v/>
      </c>
      <c r="B3705" s="24"/>
      <c r="C3705" s="48"/>
      <c r="D3705" s="48"/>
      <c r="E3705" s="33"/>
      <c r="F3705" s="35"/>
      <c r="G3705" s="35"/>
      <c r="H3705" s="49"/>
      <c r="I3705" s="35"/>
      <c r="J3705" s="34"/>
      <c r="K3705" s="62"/>
      <c r="L3705" s="62"/>
      <c r="M3705" s="114"/>
      <c r="N3705" s="116"/>
      <c r="O3705" s="57"/>
      <c r="P3705" s="50"/>
      <c r="Q3705" s="34"/>
      <c r="R3705" s="48"/>
      <c r="T3705" s="231" t="str">
        <f t="shared" si="178"/>
        <v/>
      </c>
      <c r="U3705" s="230"/>
      <c r="W3705" s="221" t="str">
        <f t="shared" si="179"/>
        <v/>
      </c>
      <c r="X3705" s="221" t="str">
        <f t="shared" si="180"/>
        <v/>
      </c>
      <c r="AA3705" s="216" t="str">
        <f>IF(ISNUMBER(J3705),IF(OR(F3705&lt;Soll_Ist_Vergleich!$C$4,F3705&gt;Soll_Ist_Vergleich!$C$5,I3705&lt;Soll_Ist_Vergleich!$C$4,I3705&gt;Soll_Ist_Vergleich!$C$5,O3705&lt;Soll_Ist_Vergleich!$C$4,O3705&gt;Soll_Ist_Vergleich!$C$5),"Datum überprüfen",""),"")</f>
        <v/>
      </c>
    </row>
    <row r="3706" spans="1:27" x14ac:dyDescent="0.2">
      <c r="A3706" s="243" t="str">
        <f>IF(ISBLANK(B3706),"",COUNTA(B$10:B3706))</f>
        <v/>
      </c>
      <c r="B3706" s="24"/>
      <c r="C3706" s="48"/>
      <c r="D3706" s="48"/>
      <c r="E3706" s="33"/>
      <c r="F3706" s="35"/>
      <c r="G3706" s="35"/>
      <c r="H3706" s="49"/>
      <c r="I3706" s="35"/>
      <c r="J3706" s="34"/>
      <c r="K3706" s="62"/>
      <c r="L3706" s="62"/>
      <c r="M3706" s="114"/>
      <c r="N3706" s="116"/>
      <c r="O3706" s="57"/>
      <c r="P3706" s="50"/>
      <c r="Q3706" s="34"/>
      <c r="R3706" s="48"/>
      <c r="T3706" s="231" t="str">
        <f t="shared" ref="T3706:T3769" si="181">IF(ISNUMBER(Q3706),Q3706-S3706,"")</f>
        <v/>
      </c>
      <c r="U3706" s="230"/>
      <c r="W3706" s="221" t="str">
        <f t="shared" ref="W3706:W3769" si="182">IF(ISNUMBER(J3706),ROUND(J3706/(1+L3706/100)*(1-K3706/100),2),"")</f>
        <v/>
      </c>
      <c r="X3706" s="221" t="str">
        <f t="shared" ref="X3706:X3769" si="183">IF(ISNUMBER(J3706),ROUND(J3706/(1+L3706/100),2),"")</f>
        <v/>
      </c>
      <c r="AA3706" s="216" t="str">
        <f>IF(ISNUMBER(J3706),IF(OR(F3706&lt;Soll_Ist_Vergleich!$C$4,F3706&gt;Soll_Ist_Vergleich!$C$5,I3706&lt;Soll_Ist_Vergleich!$C$4,I3706&gt;Soll_Ist_Vergleich!$C$5,O3706&lt;Soll_Ist_Vergleich!$C$4,O3706&gt;Soll_Ist_Vergleich!$C$5),"Datum überprüfen",""),"")</f>
        <v/>
      </c>
    </row>
    <row r="3707" spans="1:27" x14ac:dyDescent="0.2">
      <c r="A3707" s="243" t="str">
        <f>IF(ISBLANK(B3707),"",COUNTA(B$10:B3707))</f>
        <v/>
      </c>
      <c r="B3707" s="24"/>
      <c r="C3707" s="48"/>
      <c r="D3707" s="48"/>
      <c r="E3707" s="33"/>
      <c r="F3707" s="35"/>
      <c r="G3707" s="35"/>
      <c r="H3707" s="49"/>
      <c r="I3707" s="35"/>
      <c r="J3707" s="34"/>
      <c r="K3707" s="62"/>
      <c r="L3707" s="62"/>
      <c r="M3707" s="114"/>
      <c r="N3707" s="116"/>
      <c r="O3707" s="57"/>
      <c r="P3707" s="50"/>
      <c r="Q3707" s="34"/>
      <c r="R3707" s="48"/>
      <c r="T3707" s="231" t="str">
        <f t="shared" si="181"/>
        <v/>
      </c>
      <c r="U3707" s="230"/>
      <c r="W3707" s="221" t="str">
        <f t="shared" si="182"/>
        <v/>
      </c>
      <c r="X3707" s="221" t="str">
        <f t="shared" si="183"/>
        <v/>
      </c>
      <c r="AA3707" s="216" t="str">
        <f>IF(ISNUMBER(J3707),IF(OR(F3707&lt;Soll_Ist_Vergleich!$C$4,F3707&gt;Soll_Ist_Vergleich!$C$5,I3707&lt;Soll_Ist_Vergleich!$C$4,I3707&gt;Soll_Ist_Vergleich!$C$5,O3707&lt;Soll_Ist_Vergleich!$C$4,O3707&gt;Soll_Ist_Vergleich!$C$5),"Datum überprüfen",""),"")</f>
        <v/>
      </c>
    </row>
    <row r="3708" spans="1:27" x14ac:dyDescent="0.2">
      <c r="A3708" s="243" t="str">
        <f>IF(ISBLANK(B3708),"",COUNTA(B$10:B3708))</f>
        <v/>
      </c>
      <c r="B3708" s="24"/>
      <c r="C3708" s="48"/>
      <c r="D3708" s="48"/>
      <c r="E3708" s="33"/>
      <c r="F3708" s="35"/>
      <c r="G3708" s="35"/>
      <c r="H3708" s="49"/>
      <c r="I3708" s="35"/>
      <c r="J3708" s="34"/>
      <c r="K3708" s="62"/>
      <c r="L3708" s="62"/>
      <c r="M3708" s="114"/>
      <c r="N3708" s="116"/>
      <c r="O3708" s="57"/>
      <c r="P3708" s="50"/>
      <c r="Q3708" s="34"/>
      <c r="R3708" s="48"/>
      <c r="T3708" s="231" t="str">
        <f t="shared" si="181"/>
        <v/>
      </c>
      <c r="U3708" s="230"/>
      <c r="W3708" s="221" t="str">
        <f t="shared" si="182"/>
        <v/>
      </c>
      <c r="X3708" s="221" t="str">
        <f t="shared" si="183"/>
        <v/>
      </c>
      <c r="AA3708" s="216" t="str">
        <f>IF(ISNUMBER(J3708),IF(OR(F3708&lt;Soll_Ist_Vergleich!$C$4,F3708&gt;Soll_Ist_Vergleich!$C$5,I3708&lt;Soll_Ist_Vergleich!$C$4,I3708&gt;Soll_Ist_Vergleich!$C$5,O3708&lt;Soll_Ist_Vergleich!$C$4,O3708&gt;Soll_Ist_Vergleich!$C$5),"Datum überprüfen",""),"")</f>
        <v/>
      </c>
    </row>
    <row r="3709" spans="1:27" x14ac:dyDescent="0.2">
      <c r="A3709" s="243" t="str">
        <f>IF(ISBLANK(B3709),"",COUNTA(B$10:B3709))</f>
        <v/>
      </c>
      <c r="B3709" s="24"/>
      <c r="C3709" s="48"/>
      <c r="D3709" s="48"/>
      <c r="E3709" s="33"/>
      <c r="F3709" s="35"/>
      <c r="G3709" s="35"/>
      <c r="H3709" s="49"/>
      <c r="I3709" s="35"/>
      <c r="J3709" s="34"/>
      <c r="K3709" s="62"/>
      <c r="L3709" s="62"/>
      <c r="M3709" s="114"/>
      <c r="N3709" s="116"/>
      <c r="O3709" s="57"/>
      <c r="P3709" s="50"/>
      <c r="Q3709" s="34"/>
      <c r="R3709" s="48"/>
      <c r="T3709" s="231" t="str">
        <f t="shared" si="181"/>
        <v/>
      </c>
      <c r="U3709" s="230"/>
      <c r="W3709" s="221" t="str">
        <f t="shared" si="182"/>
        <v/>
      </c>
      <c r="X3709" s="221" t="str">
        <f t="shared" si="183"/>
        <v/>
      </c>
      <c r="AA3709" s="216" t="str">
        <f>IF(ISNUMBER(J3709),IF(OR(F3709&lt;Soll_Ist_Vergleich!$C$4,F3709&gt;Soll_Ist_Vergleich!$C$5,I3709&lt;Soll_Ist_Vergleich!$C$4,I3709&gt;Soll_Ist_Vergleich!$C$5,O3709&lt;Soll_Ist_Vergleich!$C$4,O3709&gt;Soll_Ist_Vergleich!$C$5),"Datum überprüfen",""),"")</f>
        <v/>
      </c>
    </row>
    <row r="3710" spans="1:27" x14ac:dyDescent="0.2">
      <c r="A3710" s="243" t="str">
        <f>IF(ISBLANK(B3710),"",COUNTA(B$10:B3710))</f>
        <v/>
      </c>
      <c r="B3710" s="24"/>
      <c r="C3710" s="48"/>
      <c r="D3710" s="48"/>
      <c r="E3710" s="33"/>
      <c r="F3710" s="35"/>
      <c r="G3710" s="35"/>
      <c r="H3710" s="49"/>
      <c r="I3710" s="35"/>
      <c r="J3710" s="34"/>
      <c r="K3710" s="62"/>
      <c r="L3710" s="62"/>
      <c r="M3710" s="114"/>
      <c r="N3710" s="116"/>
      <c r="O3710" s="57"/>
      <c r="P3710" s="50"/>
      <c r="Q3710" s="34"/>
      <c r="R3710" s="48"/>
      <c r="T3710" s="231" t="str">
        <f t="shared" si="181"/>
        <v/>
      </c>
      <c r="U3710" s="230"/>
      <c r="W3710" s="221" t="str">
        <f t="shared" si="182"/>
        <v/>
      </c>
      <c r="X3710" s="221" t="str">
        <f t="shared" si="183"/>
        <v/>
      </c>
      <c r="AA3710" s="216" t="str">
        <f>IF(ISNUMBER(J3710),IF(OR(F3710&lt;Soll_Ist_Vergleich!$C$4,F3710&gt;Soll_Ist_Vergleich!$C$5,I3710&lt;Soll_Ist_Vergleich!$C$4,I3710&gt;Soll_Ist_Vergleich!$C$5,O3710&lt;Soll_Ist_Vergleich!$C$4,O3710&gt;Soll_Ist_Vergleich!$C$5),"Datum überprüfen",""),"")</f>
        <v/>
      </c>
    </row>
    <row r="3711" spans="1:27" x14ac:dyDescent="0.2">
      <c r="A3711" s="243" t="str">
        <f>IF(ISBLANK(B3711),"",COUNTA(B$10:B3711))</f>
        <v/>
      </c>
      <c r="B3711" s="24"/>
      <c r="C3711" s="48"/>
      <c r="D3711" s="48"/>
      <c r="E3711" s="33"/>
      <c r="F3711" s="35"/>
      <c r="G3711" s="35"/>
      <c r="H3711" s="49"/>
      <c r="I3711" s="35"/>
      <c r="J3711" s="34"/>
      <c r="K3711" s="62"/>
      <c r="L3711" s="62"/>
      <c r="M3711" s="114"/>
      <c r="N3711" s="116"/>
      <c r="O3711" s="57"/>
      <c r="P3711" s="50"/>
      <c r="Q3711" s="34"/>
      <c r="R3711" s="48"/>
      <c r="T3711" s="231" t="str">
        <f t="shared" si="181"/>
        <v/>
      </c>
      <c r="U3711" s="230"/>
      <c r="W3711" s="221" t="str">
        <f t="shared" si="182"/>
        <v/>
      </c>
      <c r="X3711" s="221" t="str">
        <f t="shared" si="183"/>
        <v/>
      </c>
      <c r="AA3711" s="216" t="str">
        <f>IF(ISNUMBER(J3711),IF(OR(F3711&lt;Soll_Ist_Vergleich!$C$4,F3711&gt;Soll_Ist_Vergleich!$C$5,I3711&lt;Soll_Ist_Vergleich!$C$4,I3711&gt;Soll_Ist_Vergleich!$C$5,O3711&lt;Soll_Ist_Vergleich!$C$4,O3711&gt;Soll_Ist_Vergleich!$C$5),"Datum überprüfen",""),"")</f>
        <v/>
      </c>
    </row>
    <row r="3712" spans="1:27" x14ac:dyDescent="0.2">
      <c r="A3712" s="243" t="str">
        <f>IF(ISBLANK(B3712),"",COUNTA(B$10:B3712))</f>
        <v/>
      </c>
      <c r="B3712" s="24"/>
      <c r="C3712" s="48"/>
      <c r="D3712" s="48"/>
      <c r="E3712" s="33"/>
      <c r="F3712" s="35"/>
      <c r="G3712" s="35"/>
      <c r="H3712" s="49"/>
      <c r="I3712" s="35"/>
      <c r="J3712" s="34"/>
      <c r="K3712" s="62"/>
      <c r="L3712" s="62"/>
      <c r="M3712" s="114"/>
      <c r="N3712" s="116"/>
      <c r="O3712" s="57"/>
      <c r="P3712" s="50"/>
      <c r="Q3712" s="34"/>
      <c r="R3712" s="48"/>
      <c r="T3712" s="231" t="str">
        <f t="shared" si="181"/>
        <v/>
      </c>
      <c r="U3712" s="230"/>
      <c r="W3712" s="221" t="str">
        <f t="shared" si="182"/>
        <v/>
      </c>
      <c r="X3712" s="221" t="str">
        <f t="shared" si="183"/>
        <v/>
      </c>
      <c r="AA3712" s="216" t="str">
        <f>IF(ISNUMBER(J3712),IF(OR(F3712&lt;Soll_Ist_Vergleich!$C$4,F3712&gt;Soll_Ist_Vergleich!$C$5,I3712&lt;Soll_Ist_Vergleich!$C$4,I3712&gt;Soll_Ist_Vergleich!$C$5,O3712&lt;Soll_Ist_Vergleich!$C$4,O3712&gt;Soll_Ist_Vergleich!$C$5),"Datum überprüfen",""),"")</f>
        <v/>
      </c>
    </row>
    <row r="3713" spans="1:27" x14ac:dyDescent="0.2">
      <c r="A3713" s="243" t="str">
        <f>IF(ISBLANK(B3713),"",COUNTA(B$10:B3713))</f>
        <v/>
      </c>
      <c r="B3713" s="24"/>
      <c r="C3713" s="48"/>
      <c r="D3713" s="48"/>
      <c r="E3713" s="33"/>
      <c r="F3713" s="35"/>
      <c r="G3713" s="35"/>
      <c r="H3713" s="49"/>
      <c r="I3713" s="35"/>
      <c r="J3713" s="34"/>
      <c r="K3713" s="62"/>
      <c r="L3713" s="62"/>
      <c r="M3713" s="114"/>
      <c r="N3713" s="116"/>
      <c r="O3713" s="57"/>
      <c r="P3713" s="50"/>
      <c r="Q3713" s="34"/>
      <c r="R3713" s="48"/>
      <c r="T3713" s="231" t="str">
        <f t="shared" si="181"/>
        <v/>
      </c>
      <c r="U3713" s="230"/>
      <c r="W3713" s="221" t="str">
        <f t="shared" si="182"/>
        <v/>
      </c>
      <c r="X3713" s="221" t="str">
        <f t="shared" si="183"/>
        <v/>
      </c>
      <c r="AA3713" s="216" t="str">
        <f>IF(ISNUMBER(J3713),IF(OR(F3713&lt;Soll_Ist_Vergleich!$C$4,F3713&gt;Soll_Ist_Vergleich!$C$5,I3713&lt;Soll_Ist_Vergleich!$C$4,I3713&gt;Soll_Ist_Vergleich!$C$5,O3713&lt;Soll_Ist_Vergleich!$C$4,O3713&gt;Soll_Ist_Vergleich!$C$5),"Datum überprüfen",""),"")</f>
        <v/>
      </c>
    </row>
    <row r="3714" spans="1:27" x14ac:dyDescent="0.2">
      <c r="A3714" s="243" t="str">
        <f>IF(ISBLANK(B3714),"",COUNTA(B$10:B3714))</f>
        <v/>
      </c>
      <c r="B3714" s="24"/>
      <c r="C3714" s="48"/>
      <c r="D3714" s="48"/>
      <c r="E3714" s="33"/>
      <c r="F3714" s="35"/>
      <c r="G3714" s="35"/>
      <c r="H3714" s="49"/>
      <c r="I3714" s="35"/>
      <c r="J3714" s="34"/>
      <c r="K3714" s="62"/>
      <c r="L3714" s="62"/>
      <c r="M3714" s="114"/>
      <c r="N3714" s="116"/>
      <c r="O3714" s="57"/>
      <c r="P3714" s="50"/>
      <c r="Q3714" s="34"/>
      <c r="R3714" s="48"/>
      <c r="T3714" s="231" t="str">
        <f t="shared" si="181"/>
        <v/>
      </c>
      <c r="U3714" s="230"/>
      <c r="W3714" s="221" t="str">
        <f t="shared" si="182"/>
        <v/>
      </c>
      <c r="X3714" s="221" t="str">
        <f t="shared" si="183"/>
        <v/>
      </c>
      <c r="AA3714" s="216" t="str">
        <f>IF(ISNUMBER(J3714),IF(OR(F3714&lt;Soll_Ist_Vergleich!$C$4,F3714&gt;Soll_Ist_Vergleich!$C$5,I3714&lt;Soll_Ist_Vergleich!$C$4,I3714&gt;Soll_Ist_Vergleich!$C$5,O3714&lt;Soll_Ist_Vergleich!$C$4,O3714&gt;Soll_Ist_Vergleich!$C$5),"Datum überprüfen",""),"")</f>
        <v/>
      </c>
    </row>
    <row r="3715" spans="1:27" x14ac:dyDescent="0.2">
      <c r="A3715" s="243" t="str">
        <f>IF(ISBLANK(B3715),"",COUNTA(B$10:B3715))</f>
        <v/>
      </c>
      <c r="B3715" s="24"/>
      <c r="C3715" s="48"/>
      <c r="D3715" s="48"/>
      <c r="E3715" s="33"/>
      <c r="F3715" s="35"/>
      <c r="G3715" s="35"/>
      <c r="H3715" s="49"/>
      <c r="I3715" s="35"/>
      <c r="J3715" s="34"/>
      <c r="K3715" s="62"/>
      <c r="L3715" s="62"/>
      <c r="M3715" s="114"/>
      <c r="N3715" s="116"/>
      <c r="O3715" s="57"/>
      <c r="P3715" s="50"/>
      <c r="Q3715" s="34"/>
      <c r="R3715" s="48"/>
      <c r="T3715" s="231" t="str">
        <f t="shared" si="181"/>
        <v/>
      </c>
      <c r="U3715" s="230"/>
      <c r="W3715" s="221" t="str">
        <f t="shared" si="182"/>
        <v/>
      </c>
      <c r="X3715" s="221" t="str">
        <f t="shared" si="183"/>
        <v/>
      </c>
      <c r="AA3715" s="216" t="str">
        <f>IF(ISNUMBER(J3715),IF(OR(F3715&lt;Soll_Ist_Vergleich!$C$4,F3715&gt;Soll_Ist_Vergleich!$C$5,I3715&lt;Soll_Ist_Vergleich!$C$4,I3715&gt;Soll_Ist_Vergleich!$C$5,O3715&lt;Soll_Ist_Vergleich!$C$4,O3715&gt;Soll_Ist_Vergleich!$C$5),"Datum überprüfen",""),"")</f>
        <v/>
      </c>
    </row>
    <row r="3716" spans="1:27" x14ac:dyDescent="0.2">
      <c r="A3716" s="243" t="str">
        <f>IF(ISBLANK(B3716),"",COUNTA(B$10:B3716))</f>
        <v/>
      </c>
      <c r="B3716" s="24"/>
      <c r="C3716" s="48"/>
      <c r="D3716" s="48"/>
      <c r="E3716" s="33"/>
      <c r="F3716" s="35"/>
      <c r="G3716" s="35"/>
      <c r="H3716" s="49"/>
      <c r="I3716" s="35"/>
      <c r="J3716" s="34"/>
      <c r="K3716" s="62"/>
      <c r="L3716" s="62"/>
      <c r="M3716" s="114"/>
      <c r="N3716" s="116"/>
      <c r="O3716" s="57"/>
      <c r="P3716" s="50"/>
      <c r="Q3716" s="34"/>
      <c r="R3716" s="48"/>
      <c r="T3716" s="231" t="str">
        <f t="shared" si="181"/>
        <v/>
      </c>
      <c r="U3716" s="230"/>
      <c r="W3716" s="221" t="str">
        <f t="shared" si="182"/>
        <v/>
      </c>
      <c r="X3716" s="221" t="str">
        <f t="shared" si="183"/>
        <v/>
      </c>
      <c r="AA3716" s="216" t="str">
        <f>IF(ISNUMBER(J3716),IF(OR(F3716&lt;Soll_Ist_Vergleich!$C$4,F3716&gt;Soll_Ist_Vergleich!$C$5,I3716&lt;Soll_Ist_Vergleich!$C$4,I3716&gt;Soll_Ist_Vergleich!$C$5,O3716&lt;Soll_Ist_Vergleich!$C$4,O3716&gt;Soll_Ist_Vergleich!$C$5),"Datum überprüfen",""),"")</f>
        <v/>
      </c>
    </row>
    <row r="3717" spans="1:27" x14ac:dyDescent="0.2">
      <c r="A3717" s="243" t="str">
        <f>IF(ISBLANK(B3717),"",COUNTA(B$10:B3717))</f>
        <v/>
      </c>
      <c r="B3717" s="24"/>
      <c r="C3717" s="48"/>
      <c r="D3717" s="48"/>
      <c r="E3717" s="33"/>
      <c r="F3717" s="35"/>
      <c r="G3717" s="35"/>
      <c r="H3717" s="49"/>
      <c r="I3717" s="35"/>
      <c r="J3717" s="34"/>
      <c r="K3717" s="62"/>
      <c r="L3717" s="62"/>
      <c r="M3717" s="114"/>
      <c r="N3717" s="116"/>
      <c r="O3717" s="57"/>
      <c r="P3717" s="50"/>
      <c r="Q3717" s="34"/>
      <c r="R3717" s="48"/>
      <c r="T3717" s="231" t="str">
        <f t="shared" si="181"/>
        <v/>
      </c>
      <c r="U3717" s="230"/>
      <c r="W3717" s="221" t="str">
        <f t="shared" si="182"/>
        <v/>
      </c>
      <c r="X3717" s="221" t="str">
        <f t="shared" si="183"/>
        <v/>
      </c>
      <c r="AA3717" s="216" t="str">
        <f>IF(ISNUMBER(J3717),IF(OR(F3717&lt;Soll_Ist_Vergleich!$C$4,F3717&gt;Soll_Ist_Vergleich!$C$5,I3717&lt;Soll_Ist_Vergleich!$C$4,I3717&gt;Soll_Ist_Vergleich!$C$5,O3717&lt;Soll_Ist_Vergleich!$C$4,O3717&gt;Soll_Ist_Vergleich!$C$5),"Datum überprüfen",""),"")</f>
        <v/>
      </c>
    </row>
    <row r="3718" spans="1:27" x14ac:dyDescent="0.2">
      <c r="A3718" s="243" t="str">
        <f>IF(ISBLANK(B3718),"",COUNTA(B$10:B3718))</f>
        <v/>
      </c>
      <c r="B3718" s="24"/>
      <c r="C3718" s="48"/>
      <c r="D3718" s="48"/>
      <c r="E3718" s="33"/>
      <c r="F3718" s="35"/>
      <c r="G3718" s="35"/>
      <c r="H3718" s="49"/>
      <c r="I3718" s="35"/>
      <c r="J3718" s="34"/>
      <c r="K3718" s="62"/>
      <c r="L3718" s="62"/>
      <c r="M3718" s="114"/>
      <c r="N3718" s="116"/>
      <c r="O3718" s="57"/>
      <c r="P3718" s="50"/>
      <c r="Q3718" s="34"/>
      <c r="R3718" s="48"/>
      <c r="T3718" s="231" t="str">
        <f t="shared" si="181"/>
        <v/>
      </c>
      <c r="U3718" s="230"/>
      <c r="W3718" s="221" t="str">
        <f t="shared" si="182"/>
        <v/>
      </c>
      <c r="X3718" s="221" t="str">
        <f t="shared" si="183"/>
        <v/>
      </c>
      <c r="AA3718" s="216" t="str">
        <f>IF(ISNUMBER(J3718),IF(OR(F3718&lt;Soll_Ist_Vergleich!$C$4,F3718&gt;Soll_Ist_Vergleich!$C$5,I3718&lt;Soll_Ist_Vergleich!$C$4,I3718&gt;Soll_Ist_Vergleich!$C$5,O3718&lt;Soll_Ist_Vergleich!$C$4,O3718&gt;Soll_Ist_Vergleich!$C$5),"Datum überprüfen",""),"")</f>
        <v/>
      </c>
    </row>
    <row r="3719" spans="1:27" x14ac:dyDescent="0.2">
      <c r="A3719" s="243" t="str">
        <f>IF(ISBLANK(B3719),"",COUNTA(B$10:B3719))</f>
        <v/>
      </c>
      <c r="B3719" s="24"/>
      <c r="C3719" s="48"/>
      <c r="D3719" s="48"/>
      <c r="E3719" s="33"/>
      <c r="F3719" s="35"/>
      <c r="G3719" s="35"/>
      <c r="H3719" s="49"/>
      <c r="I3719" s="35"/>
      <c r="J3719" s="34"/>
      <c r="K3719" s="62"/>
      <c r="L3719" s="62"/>
      <c r="M3719" s="114"/>
      <c r="N3719" s="116"/>
      <c r="O3719" s="57"/>
      <c r="P3719" s="50"/>
      <c r="Q3719" s="34"/>
      <c r="R3719" s="48"/>
      <c r="T3719" s="231" t="str">
        <f t="shared" si="181"/>
        <v/>
      </c>
      <c r="U3719" s="230"/>
      <c r="W3719" s="221" t="str">
        <f t="shared" si="182"/>
        <v/>
      </c>
      <c r="X3719" s="221" t="str">
        <f t="shared" si="183"/>
        <v/>
      </c>
      <c r="AA3719" s="216" t="str">
        <f>IF(ISNUMBER(J3719),IF(OR(F3719&lt;Soll_Ist_Vergleich!$C$4,F3719&gt;Soll_Ist_Vergleich!$C$5,I3719&lt;Soll_Ist_Vergleich!$C$4,I3719&gt;Soll_Ist_Vergleich!$C$5,O3719&lt;Soll_Ist_Vergleich!$C$4,O3719&gt;Soll_Ist_Vergleich!$C$5),"Datum überprüfen",""),"")</f>
        <v/>
      </c>
    </row>
    <row r="3720" spans="1:27" x14ac:dyDescent="0.2">
      <c r="A3720" s="243" t="str">
        <f>IF(ISBLANK(B3720),"",COUNTA(B$10:B3720))</f>
        <v/>
      </c>
      <c r="B3720" s="24"/>
      <c r="C3720" s="48"/>
      <c r="D3720" s="48"/>
      <c r="E3720" s="33"/>
      <c r="F3720" s="35"/>
      <c r="G3720" s="35"/>
      <c r="H3720" s="49"/>
      <c r="I3720" s="35"/>
      <c r="J3720" s="34"/>
      <c r="K3720" s="62"/>
      <c r="L3720" s="62"/>
      <c r="M3720" s="114"/>
      <c r="N3720" s="116"/>
      <c r="O3720" s="57"/>
      <c r="P3720" s="50"/>
      <c r="Q3720" s="34"/>
      <c r="R3720" s="48"/>
      <c r="T3720" s="231" t="str">
        <f t="shared" si="181"/>
        <v/>
      </c>
      <c r="U3720" s="230"/>
      <c r="W3720" s="221" t="str">
        <f t="shared" si="182"/>
        <v/>
      </c>
      <c r="X3720" s="221" t="str">
        <f t="shared" si="183"/>
        <v/>
      </c>
      <c r="AA3720" s="216" t="str">
        <f>IF(ISNUMBER(J3720),IF(OR(F3720&lt;Soll_Ist_Vergleich!$C$4,F3720&gt;Soll_Ist_Vergleich!$C$5,I3720&lt;Soll_Ist_Vergleich!$C$4,I3720&gt;Soll_Ist_Vergleich!$C$5,O3720&lt;Soll_Ist_Vergleich!$C$4,O3720&gt;Soll_Ist_Vergleich!$C$5),"Datum überprüfen",""),"")</f>
        <v/>
      </c>
    </row>
    <row r="3721" spans="1:27" x14ac:dyDescent="0.2">
      <c r="A3721" s="243" t="str">
        <f>IF(ISBLANK(B3721),"",COUNTA(B$10:B3721))</f>
        <v/>
      </c>
      <c r="B3721" s="24"/>
      <c r="C3721" s="48"/>
      <c r="D3721" s="48"/>
      <c r="E3721" s="33"/>
      <c r="F3721" s="35"/>
      <c r="G3721" s="35"/>
      <c r="H3721" s="49"/>
      <c r="I3721" s="35"/>
      <c r="J3721" s="34"/>
      <c r="K3721" s="62"/>
      <c r="L3721" s="62"/>
      <c r="M3721" s="114"/>
      <c r="N3721" s="116"/>
      <c r="O3721" s="57"/>
      <c r="P3721" s="50"/>
      <c r="Q3721" s="34"/>
      <c r="R3721" s="48"/>
      <c r="T3721" s="231" t="str">
        <f t="shared" si="181"/>
        <v/>
      </c>
      <c r="U3721" s="230"/>
      <c r="W3721" s="221" t="str">
        <f t="shared" si="182"/>
        <v/>
      </c>
      <c r="X3721" s="221" t="str">
        <f t="shared" si="183"/>
        <v/>
      </c>
      <c r="AA3721" s="216" t="str">
        <f>IF(ISNUMBER(J3721),IF(OR(F3721&lt;Soll_Ist_Vergleich!$C$4,F3721&gt;Soll_Ist_Vergleich!$C$5,I3721&lt;Soll_Ist_Vergleich!$C$4,I3721&gt;Soll_Ist_Vergleich!$C$5,O3721&lt;Soll_Ist_Vergleich!$C$4,O3721&gt;Soll_Ist_Vergleich!$C$5),"Datum überprüfen",""),"")</f>
        <v/>
      </c>
    </row>
    <row r="3722" spans="1:27" x14ac:dyDescent="0.2">
      <c r="A3722" s="243" t="str">
        <f>IF(ISBLANK(B3722),"",COUNTA(B$10:B3722))</f>
        <v/>
      </c>
      <c r="B3722" s="24"/>
      <c r="C3722" s="48"/>
      <c r="D3722" s="48"/>
      <c r="E3722" s="33"/>
      <c r="F3722" s="35"/>
      <c r="G3722" s="35"/>
      <c r="H3722" s="49"/>
      <c r="I3722" s="35"/>
      <c r="J3722" s="34"/>
      <c r="K3722" s="62"/>
      <c r="L3722" s="62"/>
      <c r="M3722" s="114"/>
      <c r="N3722" s="116"/>
      <c r="O3722" s="57"/>
      <c r="P3722" s="50"/>
      <c r="Q3722" s="34"/>
      <c r="R3722" s="48"/>
      <c r="T3722" s="231" t="str">
        <f t="shared" si="181"/>
        <v/>
      </c>
      <c r="U3722" s="230"/>
      <c r="W3722" s="221" t="str">
        <f t="shared" si="182"/>
        <v/>
      </c>
      <c r="X3722" s="221" t="str">
        <f t="shared" si="183"/>
        <v/>
      </c>
      <c r="AA3722" s="216" t="str">
        <f>IF(ISNUMBER(J3722),IF(OR(F3722&lt;Soll_Ist_Vergleich!$C$4,F3722&gt;Soll_Ist_Vergleich!$C$5,I3722&lt;Soll_Ist_Vergleich!$C$4,I3722&gt;Soll_Ist_Vergleich!$C$5,O3722&lt;Soll_Ist_Vergleich!$C$4,O3722&gt;Soll_Ist_Vergleich!$C$5),"Datum überprüfen",""),"")</f>
        <v/>
      </c>
    </row>
    <row r="3723" spans="1:27" x14ac:dyDescent="0.2">
      <c r="A3723" s="243" t="str">
        <f>IF(ISBLANK(B3723),"",COUNTA(B$10:B3723))</f>
        <v/>
      </c>
      <c r="B3723" s="24"/>
      <c r="C3723" s="48"/>
      <c r="D3723" s="48"/>
      <c r="E3723" s="33"/>
      <c r="F3723" s="35"/>
      <c r="G3723" s="35"/>
      <c r="H3723" s="49"/>
      <c r="I3723" s="35"/>
      <c r="J3723" s="34"/>
      <c r="K3723" s="62"/>
      <c r="L3723" s="62"/>
      <c r="M3723" s="114"/>
      <c r="N3723" s="116"/>
      <c r="O3723" s="57"/>
      <c r="P3723" s="50"/>
      <c r="Q3723" s="34"/>
      <c r="R3723" s="48"/>
      <c r="T3723" s="231" t="str">
        <f t="shared" si="181"/>
        <v/>
      </c>
      <c r="U3723" s="230"/>
      <c r="W3723" s="221" t="str">
        <f t="shared" si="182"/>
        <v/>
      </c>
      <c r="X3723" s="221" t="str">
        <f t="shared" si="183"/>
        <v/>
      </c>
      <c r="AA3723" s="216" t="str">
        <f>IF(ISNUMBER(J3723),IF(OR(F3723&lt;Soll_Ist_Vergleich!$C$4,F3723&gt;Soll_Ist_Vergleich!$C$5,I3723&lt;Soll_Ist_Vergleich!$C$4,I3723&gt;Soll_Ist_Vergleich!$C$5,O3723&lt;Soll_Ist_Vergleich!$C$4,O3723&gt;Soll_Ist_Vergleich!$C$5),"Datum überprüfen",""),"")</f>
        <v/>
      </c>
    </row>
    <row r="3724" spans="1:27" x14ac:dyDescent="0.2">
      <c r="A3724" s="243" t="str">
        <f>IF(ISBLANK(B3724),"",COUNTA(B$10:B3724))</f>
        <v/>
      </c>
      <c r="B3724" s="24"/>
      <c r="C3724" s="48"/>
      <c r="D3724" s="48"/>
      <c r="E3724" s="33"/>
      <c r="F3724" s="35"/>
      <c r="G3724" s="35"/>
      <c r="H3724" s="49"/>
      <c r="I3724" s="35"/>
      <c r="J3724" s="34"/>
      <c r="K3724" s="62"/>
      <c r="L3724" s="62"/>
      <c r="M3724" s="114"/>
      <c r="N3724" s="116"/>
      <c r="O3724" s="57"/>
      <c r="P3724" s="50"/>
      <c r="Q3724" s="34"/>
      <c r="R3724" s="48"/>
      <c r="T3724" s="231" t="str">
        <f t="shared" si="181"/>
        <v/>
      </c>
      <c r="U3724" s="230"/>
      <c r="W3724" s="221" t="str">
        <f t="shared" si="182"/>
        <v/>
      </c>
      <c r="X3724" s="221" t="str">
        <f t="shared" si="183"/>
        <v/>
      </c>
      <c r="AA3724" s="216" t="str">
        <f>IF(ISNUMBER(J3724),IF(OR(F3724&lt;Soll_Ist_Vergleich!$C$4,F3724&gt;Soll_Ist_Vergleich!$C$5,I3724&lt;Soll_Ist_Vergleich!$C$4,I3724&gt;Soll_Ist_Vergleich!$C$5,O3724&lt;Soll_Ist_Vergleich!$C$4,O3724&gt;Soll_Ist_Vergleich!$C$5),"Datum überprüfen",""),"")</f>
        <v/>
      </c>
    </row>
    <row r="3725" spans="1:27" x14ac:dyDescent="0.2">
      <c r="A3725" s="243" t="str">
        <f>IF(ISBLANK(B3725),"",COUNTA(B$10:B3725))</f>
        <v/>
      </c>
      <c r="B3725" s="24"/>
      <c r="C3725" s="48"/>
      <c r="D3725" s="48"/>
      <c r="E3725" s="33"/>
      <c r="F3725" s="35"/>
      <c r="G3725" s="35"/>
      <c r="H3725" s="49"/>
      <c r="I3725" s="35"/>
      <c r="J3725" s="34"/>
      <c r="K3725" s="62"/>
      <c r="L3725" s="62"/>
      <c r="M3725" s="114"/>
      <c r="N3725" s="116"/>
      <c r="O3725" s="57"/>
      <c r="P3725" s="50"/>
      <c r="Q3725" s="34"/>
      <c r="R3725" s="48"/>
      <c r="T3725" s="231" t="str">
        <f t="shared" si="181"/>
        <v/>
      </c>
      <c r="U3725" s="230"/>
      <c r="W3725" s="221" t="str">
        <f t="shared" si="182"/>
        <v/>
      </c>
      <c r="X3725" s="221" t="str">
        <f t="shared" si="183"/>
        <v/>
      </c>
      <c r="AA3725" s="216" t="str">
        <f>IF(ISNUMBER(J3725),IF(OR(F3725&lt;Soll_Ist_Vergleich!$C$4,F3725&gt;Soll_Ist_Vergleich!$C$5,I3725&lt;Soll_Ist_Vergleich!$C$4,I3725&gt;Soll_Ist_Vergleich!$C$5,O3725&lt;Soll_Ist_Vergleich!$C$4,O3725&gt;Soll_Ist_Vergleich!$C$5),"Datum überprüfen",""),"")</f>
        <v/>
      </c>
    </row>
    <row r="3726" spans="1:27" x14ac:dyDescent="0.2">
      <c r="A3726" s="243" t="str">
        <f>IF(ISBLANK(B3726),"",COUNTA(B$10:B3726))</f>
        <v/>
      </c>
      <c r="B3726" s="24"/>
      <c r="C3726" s="48"/>
      <c r="D3726" s="48"/>
      <c r="E3726" s="33"/>
      <c r="F3726" s="35"/>
      <c r="G3726" s="35"/>
      <c r="H3726" s="49"/>
      <c r="I3726" s="35"/>
      <c r="J3726" s="34"/>
      <c r="K3726" s="62"/>
      <c r="L3726" s="62"/>
      <c r="M3726" s="114"/>
      <c r="N3726" s="116"/>
      <c r="O3726" s="57"/>
      <c r="P3726" s="50"/>
      <c r="Q3726" s="34"/>
      <c r="R3726" s="48"/>
      <c r="T3726" s="231" t="str">
        <f t="shared" si="181"/>
        <v/>
      </c>
      <c r="U3726" s="230"/>
      <c r="W3726" s="221" t="str">
        <f t="shared" si="182"/>
        <v/>
      </c>
      <c r="X3726" s="221" t="str">
        <f t="shared" si="183"/>
        <v/>
      </c>
      <c r="AA3726" s="216" t="str">
        <f>IF(ISNUMBER(J3726),IF(OR(F3726&lt;Soll_Ist_Vergleich!$C$4,F3726&gt;Soll_Ist_Vergleich!$C$5,I3726&lt;Soll_Ist_Vergleich!$C$4,I3726&gt;Soll_Ist_Vergleich!$C$5,O3726&lt;Soll_Ist_Vergleich!$C$4,O3726&gt;Soll_Ist_Vergleich!$C$5),"Datum überprüfen",""),"")</f>
        <v/>
      </c>
    </row>
    <row r="3727" spans="1:27" x14ac:dyDescent="0.2">
      <c r="A3727" s="243" t="str">
        <f>IF(ISBLANK(B3727),"",COUNTA(B$10:B3727))</f>
        <v/>
      </c>
      <c r="B3727" s="24"/>
      <c r="C3727" s="48"/>
      <c r="D3727" s="48"/>
      <c r="E3727" s="33"/>
      <c r="F3727" s="35"/>
      <c r="G3727" s="35"/>
      <c r="H3727" s="49"/>
      <c r="I3727" s="35"/>
      <c r="J3727" s="34"/>
      <c r="K3727" s="62"/>
      <c r="L3727" s="62"/>
      <c r="M3727" s="114"/>
      <c r="N3727" s="116"/>
      <c r="O3727" s="57"/>
      <c r="P3727" s="50"/>
      <c r="Q3727" s="34"/>
      <c r="R3727" s="48"/>
      <c r="T3727" s="231" t="str">
        <f t="shared" si="181"/>
        <v/>
      </c>
      <c r="U3727" s="230"/>
      <c r="W3727" s="221" t="str">
        <f t="shared" si="182"/>
        <v/>
      </c>
      <c r="X3727" s="221" t="str">
        <f t="shared" si="183"/>
        <v/>
      </c>
      <c r="AA3727" s="216" t="str">
        <f>IF(ISNUMBER(J3727),IF(OR(F3727&lt;Soll_Ist_Vergleich!$C$4,F3727&gt;Soll_Ist_Vergleich!$C$5,I3727&lt;Soll_Ist_Vergleich!$C$4,I3727&gt;Soll_Ist_Vergleich!$C$5,O3727&lt;Soll_Ist_Vergleich!$C$4,O3727&gt;Soll_Ist_Vergleich!$C$5),"Datum überprüfen",""),"")</f>
        <v/>
      </c>
    </row>
    <row r="3728" spans="1:27" x14ac:dyDescent="0.2">
      <c r="A3728" s="243" t="str">
        <f>IF(ISBLANK(B3728),"",COUNTA(B$10:B3728))</f>
        <v/>
      </c>
      <c r="B3728" s="24"/>
      <c r="C3728" s="48"/>
      <c r="D3728" s="48"/>
      <c r="E3728" s="33"/>
      <c r="F3728" s="35"/>
      <c r="G3728" s="35"/>
      <c r="H3728" s="49"/>
      <c r="I3728" s="35"/>
      <c r="J3728" s="34"/>
      <c r="K3728" s="62"/>
      <c r="L3728" s="62"/>
      <c r="M3728" s="114"/>
      <c r="N3728" s="116"/>
      <c r="O3728" s="57"/>
      <c r="P3728" s="50"/>
      <c r="Q3728" s="34"/>
      <c r="R3728" s="48"/>
      <c r="T3728" s="231" t="str">
        <f t="shared" si="181"/>
        <v/>
      </c>
      <c r="U3728" s="230"/>
      <c r="W3728" s="221" t="str">
        <f t="shared" si="182"/>
        <v/>
      </c>
      <c r="X3728" s="221" t="str">
        <f t="shared" si="183"/>
        <v/>
      </c>
      <c r="AA3728" s="216" t="str">
        <f>IF(ISNUMBER(J3728),IF(OR(F3728&lt;Soll_Ist_Vergleich!$C$4,F3728&gt;Soll_Ist_Vergleich!$C$5,I3728&lt;Soll_Ist_Vergleich!$C$4,I3728&gt;Soll_Ist_Vergleich!$C$5,O3728&lt;Soll_Ist_Vergleich!$C$4,O3728&gt;Soll_Ist_Vergleich!$C$5),"Datum überprüfen",""),"")</f>
        <v/>
      </c>
    </row>
    <row r="3729" spans="1:27" x14ac:dyDescent="0.2">
      <c r="A3729" s="243" t="str">
        <f>IF(ISBLANK(B3729),"",COUNTA(B$10:B3729))</f>
        <v/>
      </c>
      <c r="B3729" s="24"/>
      <c r="C3729" s="48"/>
      <c r="D3729" s="48"/>
      <c r="E3729" s="33"/>
      <c r="F3729" s="35"/>
      <c r="G3729" s="35"/>
      <c r="H3729" s="49"/>
      <c r="I3729" s="35"/>
      <c r="J3729" s="34"/>
      <c r="K3729" s="62"/>
      <c r="L3729" s="62"/>
      <c r="M3729" s="114"/>
      <c r="N3729" s="116"/>
      <c r="O3729" s="57"/>
      <c r="P3729" s="50"/>
      <c r="Q3729" s="34"/>
      <c r="R3729" s="48"/>
      <c r="T3729" s="231" t="str">
        <f t="shared" si="181"/>
        <v/>
      </c>
      <c r="U3729" s="230"/>
      <c r="W3729" s="221" t="str">
        <f t="shared" si="182"/>
        <v/>
      </c>
      <c r="X3729" s="221" t="str">
        <f t="shared" si="183"/>
        <v/>
      </c>
      <c r="AA3729" s="216" t="str">
        <f>IF(ISNUMBER(J3729),IF(OR(F3729&lt;Soll_Ist_Vergleich!$C$4,F3729&gt;Soll_Ist_Vergleich!$C$5,I3729&lt;Soll_Ist_Vergleich!$C$4,I3729&gt;Soll_Ist_Vergleich!$C$5,O3729&lt;Soll_Ist_Vergleich!$C$4,O3729&gt;Soll_Ist_Vergleich!$C$5),"Datum überprüfen",""),"")</f>
        <v/>
      </c>
    </row>
    <row r="3730" spans="1:27" x14ac:dyDescent="0.2">
      <c r="A3730" s="243" t="str">
        <f>IF(ISBLANK(B3730),"",COUNTA(B$10:B3730))</f>
        <v/>
      </c>
      <c r="B3730" s="24"/>
      <c r="C3730" s="48"/>
      <c r="D3730" s="48"/>
      <c r="E3730" s="33"/>
      <c r="F3730" s="35"/>
      <c r="G3730" s="35"/>
      <c r="H3730" s="49"/>
      <c r="I3730" s="35"/>
      <c r="J3730" s="34"/>
      <c r="K3730" s="62"/>
      <c r="L3730" s="62"/>
      <c r="M3730" s="114"/>
      <c r="N3730" s="116"/>
      <c r="O3730" s="57"/>
      <c r="P3730" s="50"/>
      <c r="Q3730" s="34"/>
      <c r="R3730" s="48"/>
      <c r="T3730" s="231" t="str">
        <f t="shared" si="181"/>
        <v/>
      </c>
      <c r="U3730" s="230"/>
      <c r="W3730" s="221" t="str">
        <f t="shared" si="182"/>
        <v/>
      </c>
      <c r="X3730" s="221" t="str">
        <f t="shared" si="183"/>
        <v/>
      </c>
      <c r="AA3730" s="216" t="str">
        <f>IF(ISNUMBER(J3730),IF(OR(F3730&lt;Soll_Ist_Vergleich!$C$4,F3730&gt;Soll_Ist_Vergleich!$C$5,I3730&lt;Soll_Ist_Vergleich!$C$4,I3730&gt;Soll_Ist_Vergleich!$C$5,O3730&lt;Soll_Ist_Vergleich!$C$4,O3730&gt;Soll_Ist_Vergleich!$C$5),"Datum überprüfen",""),"")</f>
        <v/>
      </c>
    </row>
    <row r="3731" spans="1:27" x14ac:dyDescent="0.2">
      <c r="A3731" s="243" t="str">
        <f>IF(ISBLANK(B3731),"",COUNTA(B$10:B3731))</f>
        <v/>
      </c>
      <c r="B3731" s="24"/>
      <c r="C3731" s="48"/>
      <c r="D3731" s="48"/>
      <c r="E3731" s="33"/>
      <c r="F3731" s="35"/>
      <c r="G3731" s="35"/>
      <c r="H3731" s="49"/>
      <c r="I3731" s="35"/>
      <c r="J3731" s="34"/>
      <c r="K3731" s="62"/>
      <c r="L3731" s="62"/>
      <c r="M3731" s="114"/>
      <c r="N3731" s="116"/>
      <c r="O3731" s="57"/>
      <c r="P3731" s="50"/>
      <c r="Q3731" s="34"/>
      <c r="R3731" s="48"/>
      <c r="T3731" s="231" t="str">
        <f t="shared" si="181"/>
        <v/>
      </c>
      <c r="U3731" s="230"/>
      <c r="W3731" s="221" t="str">
        <f t="shared" si="182"/>
        <v/>
      </c>
      <c r="X3731" s="221" t="str">
        <f t="shared" si="183"/>
        <v/>
      </c>
      <c r="AA3731" s="216" t="str">
        <f>IF(ISNUMBER(J3731),IF(OR(F3731&lt;Soll_Ist_Vergleich!$C$4,F3731&gt;Soll_Ist_Vergleich!$C$5,I3731&lt;Soll_Ist_Vergleich!$C$4,I3731&gt;Soll_Ist_Vergleich!$C$5,O3731&lt;Soll_Ist_Vergleich!$C$4,O3731&gt;Soll_Ist_Vergleich!$C$5),"Datum überprüfen",""),"")</f>
        <v/>
      </c>
    </row>
    <row r="3732" spans="1:27" x14ac:dyDescent="0.2">
      <c r="A3732" s="243" t="str">
        <f>IF(ISBLANK(B3732),"",COUNTA(B$10:B3732))</f>
        <v/>
      </c>
      <c r="B3732" s="24"/>
      <c r="C3732" s="48"/>
      <c r="D3732" s="48"/>
      <c r="E3732" s="33"/>
      <c r="F3732" s="35"/>
      <c r="G3732" s="35"/>
      <c r="H3732" s="49"/>
      <c r="I3732" s="35"/>
      <c r="J3732" s="34"/>
      <c r="K3732" s="62"/>
      <c r="L3732" s="62"/>
      <c r="M3732" s="114"/>
      <c r="N3732" s="116"/>
      <c r="O3732" s="57"/>
      <c r="P3732" s="50"/>
      <c r="Q3732" s="34"/>
      <c r="R3732" s="48"/>
      <c r="T3732" s="231" t="str">
        <f t="shared" si="181"/>
        <v/>
      </c>
      <c r="U3732" s="230"/>
      <c r="W3732" s="221" t="str">
        <f t="shared" si="182"/>
        <v/>
      </c>
      <c r="X3732" s="221" t="str">
        <f t="shared" si="183"/>
        <v/>
      </c>
      <c r="AA3732" s="216" t="str">
        <f>IF(ISNUMBER(J3732),IF(OR(F3732&lt;Soll_Ist_Vergleich!$C$4,F3732&gt;Soll_Ist_Vergleich!$C$5,I3732&lt;Soll_Ist_Vergleich!$C$4,I3732&gt;Soll_Ist_Vergleich!$C$5,O3732&lt;Soll_Ist_Vergleich!$C$4,O3732&gt;Soll_Ist_Vergleich!$C$5),"Datum überprüfen",""),"")</f>
        <v/>
      </c>
    </row>
    <row r="3733" spans="1:27" x14ac:dyDescent="0.2">
      <c r="A3733" s="243" t="str">
        <f>IF(ISBLANK(B3733),"",COUNTA(B$10:B3733))</f>
        <v/>
      </c>
      <c r="B3733" s="24"/>
      <c r="C3733" s="48"/>
      <c r="D3733" s="48"/>
      <c r="E3733" s="33"/>
      <c r="F3733" s="35"/>
      <c r="G3733" s="35"/>
      <c r="H3733" s="49"/>
      <c r="I3733" s="35"/>
      <c r="J3733" s="34"/>
      <c r="K3733" s="62"/>
      <c r="L3733" s="62"/>
      <c r="M3733" s="114"/>
      <c r="N3733" s="116"/>
      <c r="O3733" s="57"/>
      <c r="P3733" s="50"/>
      <c r="Q3733" s="34"/>
      <c r="R3733" s="48"/>
      <c r="T3733" s="231" t="str">
        <f t="shared" si="181"/>
        <v/>
      </c>
      <c r="U3733" s="230"/>
      <c r="W3733" s="221" t="str">
        <f t="shared" si="182"/>
        <v/>
      </c>
      <c r="X3733" s="221" t="str">
        <f t="shared" si="183"/>
        <v/>
      </c>
      <c r="AA3733" s="216" t="str">
        <f>IF(ISNUMBER(J3733),IF(OR(F3733&lt;Soll_Ist_Vergleich!$C$4,F3733&gt;Soll_Ist_Vergleich!$C$5,I3733&lt;Soll_Ist_Vergleich!$C$4,I3733&gt;Soll_Ist_Vergleich!$C$5,O3733&lt;Soll_Ist_Vergleich!$C$4,O3733&gt;Soll_Ist_Vergleich!$C$5),"Datum überprüfen",""),"")</f>
        <v/>
      </c>
    </row>
    <row r="3734" spans="1:27" x14ac:dyDescent="0.2">
      <c r="A3734" s="243" t="str">
        <f>IF(ISBLANK(B3734),"",COUNTA(B$10:B3734))</f>
        <v/>
      </c>
      <c r="B3734" s="24"/>
      <c r="C3734" s="48"/>
      <c r="D3734" s="48"/>
      <c r="E3734" s="33"/>
      <c r="F3734" s="35"/>
      <c r="G3734" s="35"/>
      <c r="H3734" s="49"/>
      <c r="I3734" s="35"/>
      <c r="J3734" s="34"/>
      <c r="K3734" s="62"/>
      <c r="L3734" s="62"/>
      <c r="M3734" s="114"/>
      <c r="N3734" s="116"/>
      <c r="O3734" s="57"/>
      <c r="P3734" s="50"/>
      <c r="Q3734" s="34"/>
      <c r="R3734" s="48"/>
      <c r="T3734" s="231" t="str">
        <f t="shared" si="181"/>
        <v/>
      </c>
      <c r="U3734" s="230"/>
      <c r="W3734" s="221" t="str">
        <f t="shared" si="182"/>
        <v/>
      </c>
      <c r="X3734" s="221" t="str">
        <f t="shared" si="183"/>
        <v/>
      </c>
      <c r="AA3734" s="216" t="str">
        <f>IF(ISNUMBER(J3734),IF(OR(F3734&lt;Soll_Ist_Vergleich!$C$4,F3734&gt;Soll_Ist_Vergleich!$C$5,I3734&lt;Soll_Ist_Vergleich!$C$4,I3734&gt;Soll_Ist_Vergleich!$C$5,O3734&lt;Soll_Ist_Vergleich!$C$4,O3734&gt;Soll_Ist_Vergleich!$C$5),"Datum überprüfen",""),"")</f>
        <v/>
      </c>
    </row>
    <row r="3735" spans="1:27" x14ac:dyDescent="0.2">
      <c r="A3735" s="243" t="str">
        <f>IF(ISBLANK(B3735),"",COUNTA(B$10:B3735))</f>
        <v/>
      </c>
      <c r="B3735" s="24"/>
      <c r="C3735" s="48"/>
      <c r="D3735" s="48"/>
      <c r="E3735" s="33"/>
      <c r="F3735" s="35"/>
      <c r="G3735" s="35"/>
      <c r="H3735" s="49"/>
      <c r="I3735" s="35"/>
      <c r="J3735" s="34"/>
      <c r="K3735" s="62"/>
      <c r="L3735" s="62"/>
      <c r="M3735" s="114"/>
      <c r="N3735" s="116"/>
      <c r="O3735" s="57"/>
      <c r="P3735" s="50"/>
      <c r="Q3735" s="34"/>
      <c r="R3735" s="48"/>
      <c r="T3735" s="231" t="str">
        <f t="shared" si="181"/>
        <v/>
      </c>
      <c r="U3735" s="230"/>
      <c r="W3735" s="221" t="str">
        <f t="shared" si="182"/>
        <v/>
      </c>
      <c r="X3735" s="221" t="str">
        <f t="shared" si="183"/>
        <v/>
      </c>
      <c r="AA3735" s="216" t="str">
        <f>IF(ISNUMBER(J3735),IF(OR(F3735&lt;Soll_Ist_Vergleich!$C$4,F3735&gt;Soll_Ist_Vergleich!$C$5,I3735&lt;Soll_Ist_Vergleich!$C$4,I3735&gt;Soll_Ist_Vergleich!$C$5,O3735&lt;Soll_Ist_Vergleich!$C$4,O3735&gt;Soll_Ist_Vergleich!$C$5),"Datum überprüfen",""),"")</f>
        <v/>
      </c>
    </row>
    <row r="3736" spans="1:27" x14ac:dyDescent="0.2">
      <c r="A3736" s="243" t="str">
        <f>IF(ISBLANK(B3736),"",COUNTA(B$10:B3736))</f>
        <v/>
      </c>
      <c r="B3736" s="24"/>
      <c r="C3736" s="48"/>
      <c r="D3736" s="48"/>
      <c r="E3736" s="33"/>
      <c r="F3736" s="35"/>
      <c r="G3736" s="35"/>
      <c r="H3736" s="49"/>
      <c r="I3736" s="35"/>
      <c r="J3736" s="34"/>
      <c r="K3736" s="62"/>
      <c r="L3736" s="62"/>
      <c r="M3736" s="114"/>
      <c r="N3736" s="116"/>
      <c r="O3736" s="57"/>
      <c r="P3736" s="50"/>
      <c r="Q3736" s="34"/>
      <c r="R3736" s="48"/>
      <c r="T3736" s="231" t="str">
        <f t="shared" si="181"/>
        <v/>
      </c>
      <c r="U3736" s="230"/>
      <c r="W3736" s="221" t="str">
        <f t="shared" si="182"/>
        <v/>
      </c>
      <c r="X3736" s="221" t="str">
        <f t="shared" si="183"/>
        <v/>
      </c>
      <c r="AA3736" s="216" t="str">
        <f>IF(ISNUMBER(J3736),IF(OR(F3736&lt;Soll_Ist_Vergleich!$C$4,F3736&gt;Soll_Ist_Vergleich!$C$5,I3736&lt;Soll_Ist_Vergleich!$C$4,I3736&gt;Soll_Ist_Vergleich!$C$5,O3736&lt;Soll_Ist_Vergleich!$C$4,O3736&gt;Soll_Ist_Vergleich!$C$5),"Datum überprüfen",""),"")</f>
        <v/>
      </c>
    </row>
    <row r="3737" spans="1:27" x14ac:dyDescent="0.2">
      <c r="A3737" s="243" t="str">
        <f>IF(ISBLANK(B3737),"",COUNTA(B$10:B3737))</f>
        <v/>
      </c>
      <c r="B3737" s="24"/>
      <c r="C3737" s="48"/>
      <c r="D3737" s="48"/>
      <c r="E3737" s="33"/>
      <c r="F3737" s="35"/>
      <c r="G3737" s="35"/>
      <c r="H3737" s="49"/>
      <c r="I3737" s="35"/>
      <c r="J3737" s="34"/>
      <c r="K3737" s="62"/>
      <c r="L3737" s="62"/>
      <c r="M3737" s="114"/>
      <c r="N3737" s="116"/>
      <c r="O3737" s="57"/>
      <c r="P3737" s="50"/>
      <c r="Q3737" s="34"/>
      <c r="R3737" s="48"/>
      <c r="T3737" s="231" t="str">
        <f t="shared" si="181"/>
        <v/>
      </c>
      <c r="U3737" s="230"/>
      <c r="W3737" s="221" t="str">
        <f t="shared" si="182"/>
        <v/>
      </c>
      <c r="X3737" s="221" t="str">
        <f t="shared" si="183"/>
        <v/>
      </c>
      <c r="AA3737" s="216" t="str">
        <f>IF(ISNUMBER(J3737),IF(OR(F3737&lt;Soll_Ist_Vergleich!$C$4,F3737&gt;Soll_Ist_Vergleich!$C$5,I3737&lt;Soll_Ist_Vergleich!$C$4,I3737&gt;Soll_Ist_Vergleich!$C$5,O3737&lt;Soll_Ist_Vergleich!$C$4,O3737&gt;Soll_Ist_Vergleich!$C$5),"Datum überprüfen",""),"")</f>
        <v/>
      </c>
    </row>
    <row r="3738" spans="1:27" x14ac:dyDescent="0.2">
      <c r="A3738" s="243" t="str">
        <f>IF(ISBLANK(B3738),"",COUNTA(B$10:B3738))</f>
        <v/>
      </c>
      <c r="B3738" s="24"/>
      <c r="C3738" s="48"/>
      <c r="D3738" s="48"/>
      <c r="E3738" s="33"/>
      <c r="F3738" s="35"/>
      <c r="G3738" s="35"/>
      <c r="H3738" s="49"/>
      <c r="I3738" s="35"/>
      <c r="J3738" s="34"/>
      <c r="K3738" s="62"/>
      <c r="L3738" s="62"/>
      <c r="M3738" s="114"/>
      <c r="N3738" s="116"/>
      <c r="O3738" s="57"/>
      <c r="P3738" s="50"/>
      <c r="Q3738" s="34"/>
      <c r="R3738" s="48"/>
      <c r="T3738" s="231" t="str">
        <f t="shared" si="181"/>
        <v/>
      </c>
      <c r="U3738" s="230"/>
      <c r="W3738" s="221" t="str">
        <f t="shared" si="182"/>
        <v/>
      </c>
      <c r="X3738" s="221" t="str">
        <f t="shared" si="183"/>
        <v/>
      </c>
      <c r="AA3738" s="216" t="str">
        <f>IF(ISNUMBER(J3738),IF(OR(F3738&lt;Soll_Ist_Vergleich!$C$4,F3738&gt;Soll_Ist_Vergleich!$C$5,I3738&lt;Soll_Ist_Vergleich!$C$4,I3738&gt;Soll_Ist_Vergleich!$C$5,O3738&lt;Soll_Ist_Vergleich!$C$4,O3738&gt;Soll_Ist_Vergleich!$C$5),"Datum überprüfen",""),"")</f>
        <v/>
      </c>
    </row>
    <row r="3739" spans="1:27" x14ac:dyDescent="0.2">
      <c r="A3739" s="243" t="str">
        <f>IF(ISBLANK(B3739),"",COUNTA(B$10:B3739))</f>
        <v/>
      </c>
      <c r="B3739" s="24"/>
      <c r="C3739" s="48"/>
      <c r="D3739" s="48"/>
      <c r="E3739" s="33"/>
      <c r="F3739" s="35"/>
      <c r="G3739" s="35"/>
      <c r="H3739" s="49"/>
      <c r="I3739" s="35"/>
      <c r="J3739" s="34"/>
      <c r="K3739" s="62"/>
      <c r="L3739" s="62"/>
      <c r="M3739" s="114"/>
      <c r="N3739" s="116"/>
      <c r="O3739" s="57"/>
      <c r="P3739" s="50"/>
      <c r="Q3739" s="34"/>
      <c r="R3739" s="48"/>
      <c r="T3739" s="231" t="str">
        <f t="shared" si="181"/>
        <v/>
      </c>
      <c r="U3739" s="230"/>
      <c r="W3739" s="221" t="str">
        <f t="shared" si="182"/>
        <v/>
      </c>
      <c r="X3739" s="221" t="str">
        <f t="shared" si="183"/>
        <v/>
      </c>
      <c r="AA3739" s="216" t="str">
        <f>IF(ISNUMBER(J3739),IF(OR(F3739&lt;Soll_Ist_Vergleich!$C$4,F3739&gt;Soll_Ist_Vergleich!$C$5,I3739&lt;Soll_Ist_Vergleich!$C$4,I3739&gt;Soll_Ist_Vergleich!$C$5,O3739&lt;Soll_Ist_Vergleich!$C$4,O3739&gt;Soll_Ist_Vergleich!$C$5),"Datum überprüfen",""),"")</f>
        <v/>
      </c>
    </row>
    <row r="3740" spans="1:27" x14ac:dyDescent="0.2">
      <c r="A3740" s="243" t="str">
        <f>IF(ISBLANK(B3740),"",COUNTA(B$10:B3740))</f>
        <v/>
      </c>
      <c r="B3740" s="24"/>
      <c r="C3740" s="48"/>
      <c r="D3740" s="48"/>
      <c r="E3740" s="33"/>
      <c r="F3740" s="35"/>
      <c r="G3740" s="35"/>
      <c r="H3740" s="49"/>
      <c r="I3740" s="35"/>
      <c r="J3740" s="34"/>
      <c r="K3740" s="62"/>
      <c r="L3740" s="62"/>
      <c r="M3740" s="114"/>
      <c r="N3740" s="116"/>
      <c r="O3740" s="57"/>
      <c r="P3740" s="50"/>
      <c r="Q3740" s="34"/>
      <c r="R3740" s="48"/>
      <c r="T3740" s="231" t="str">
        <f t="shared" si="181"/>
        <v/>
      </c>
      <c r="U3740" s="230"/>
      <c r="W3740" s="221" t="str">
        <f t="shared" si="182"/>
        <v/>
      </c>
      <c r="X3740" s="221" t="str">
        <f t="shared" si="183"/>
        <v/>
      </c>
      <c r="AA3740" s="216" t="str">
        <f>IF(ISNUMBER(J3740),IF(OR(F3740&lt;Soll_Ist_Vergleich!$C$4,F3740&gt;Soll_Ist_Vergleich!$C$5,I3740&lt;Soll_Ist_Vergleich!$C$4,I3740&gt;Soll_Ist_Vergleich!$C$5,O3740&lt;Soll_Ist_Vergleich!$C$4,O3740&gt;Soll_Ist_Vergleich!$C$5),"Datum überprüfen",""),"")</f>
        <v/>
      </c>
    </row>
    <row r="3741" spans="1:27" x14ac:dyDescent="0.2">
      <c r="A3741" s="243" t="str">
        <f>IF(ISBLANK(B3741),"",COUNTA(B$10:B3741))</f>
        <v/>
      </c>
      <c r="B3741" s="24"/>
      <c r="C3741" s="48"/>
      <c r="D3741" s="48"/>
      <c r="E3741" s="33"/>
      <c r="F3741" s="35"/>
      <c r="G3741" s="35"/>
      <c r="H3741" s="49"/>
      <c r="I3741" s="35"/>
      <c r="J3741" s="34"/>
      <c r="K3741" s="62"/>
      <c r="L3741" s="62"/>
      <c r="M3741" s="114"/>
      <c r="N3741" s="116"/>
      <c r="O3741" s="57"/>
      <c r="P3741" s="50"/>
      <c r="Q3741" s="34"/>
      <c r="R3741" s="48"/>
      <c r="T3741" s="231" t="str">
        <f t="shared" si="181"/>
        <v/>
      </c>
      <c r="U3741" s="230"/>
      <c r="W3741" s="221" t="str">
        <f t="shared" si="182"/>
        <v/>
      </c>
      <c r="X3741" s="221" t="str">
        <f t="shared" si="183"/>
        <v/>
      </c>
      <c r="AA3741" s="216" t="str">
        <f>IF(ISNUMBER(J3741),IF(OR(F3741&lt;Soll_Ist_Vergleich!$C$4,F3741&gt;Soll_Ist_Vergleich!$C$5,I3741&lt;Soll_Ist_Vergleich!$C$4,I3741&gt;Soll_Ist_Vergleich!$C$5,O3741&lt;Soll_Ist_Vergleich!$C$4,O3741&gt;Soll_Ist_Vergleich!$C$5),"Datum überprüfen",""),"")</f>
        <v/>
      </c>
    </row>
    <row r="3742" spans="1:27" x14ac:dyDescent="0.2">
      <c r="A3742" s="243" t="str">
        <f>IF(ISBLANK(B3742),"",COUNTA(B$10:B3742))</f>
        <v/>
      </c>
      <c r="B3742" s="24"/>
      <c r="C3742" s="48"/>
      <c r="D3742" s="48"/>
      <c r="E3742" s="33"/>
      <c r="F3742" s="35"/>
      <c r="G3742" s="35"/>
      <c r="H3742" s="49"/>
      <c r="I3742" s="35"/>
      <c r="J3742" s="34"/>
      <c r="K3742" s="62"/>
      <c r="L3742" s="62"/>
      <c r="M3742" s="114"/>
      <c r="N3742" s="116"/>
      <c r="O3742" s="57"/>
      <c r="P3742" s="50"/>
      <c r="Q3742" s="34"/>
      <c r="R3742" s="48"/>
      <c r="T3742" s="231" t="str">
        <f t="shared" si="181"/>
        <v/>
      </c>
      <c r="U3742" s="230"/>
      <c r="W3742" s="221" t="str">
        <f t="shared" si="182"/>
        <v/>
      </c>
      <c r="X3742" s="221" t="str">
        <f t="shared" si="183"/>
        <v/>
      </c>
      <c r="AA3742" s="216" t="str">
        <f>IF(ISNUMBER(J3742),IF(OR(F3742&lt;Soll_Ist_Vergleich!$C$4,F3742&gt;Soll_Ist_Vergleich!$C$5,I3742&lt;Soll_Ist_Vergleich!$C$4,I3742&gt;Soll_Ist_Vergleich!$C$5,O3742&lt;Soll_Ist_Vergleich!$C$4,O3742&gt;Soll_Ist_Vergleich!$C$5),"Datum überprüfen",""),"")</f>
        <v/>
      </c>
    </row>
    <row r="3743" spans="1:27" x14ac:dyDescent="0.2">
      <c r="A3743" s="243" t="str">
        <f>IF(ISBLANK(B3743),"",COUNTA(B$10:B3743))</f>
        <v/>
      </c>
      <c r="B3743" s="24"/>
      <c r="C3743" s="48"/>
      <c r="D3743" s="48"/>
      <c r="E3743" s="33"/>
      <c r="F3743" s="35"/>
      <c r="G3743" s="35"/>
      <c r="H3743" s="49"/>
      <c r="I3743" s="35"/>
      <c r="J3743" s="34"/>
      <c r="K3743" s="62"/>
      <c r="L3743" s="62"/>
      <c r="M3743" s="114"/>
      <c r="N3743" s="116"/>
      <c r="O3743" s="57"/>
      <c r="P3743" s="50"/>
      <c r="Q3743" s="34"/>
      <c r="R3743" s="48"/>
      <c r="T3743" s="231" t="str">
        <f t="shared" si="181"/>
        <v/>
      </c>
      <c r="U3743" s="230"/>
      <c r="W3743" s="221" t="str">
        <f t="shared" si="182"/>
        <v/>
      </c>
      <c r="X3743" s="221" t="str">
        <f t="shared" si="183"/>
        <v/>
      </c>
      <c r="AA3743" s="216" t="str">
        <f>IF(ISNUMBER(J3743),IF(OR(F3743&lt;Soll_Ist_Vergleich!$C$4,F3743&gt;Soll_Ist_Vergleich!$C$5,I3743&lt;Soll_Ist_Vergleich!$C$4,I3743&gt;Soll_Ist_Vergleich!$C$5,O3743&lt;Soll_Ist_Vergleich!$C$4,O3743&gt;Soll_Ist_Vergleich!$C$5),"Datum überprüfen",""),"")</f>
        <v/>
      </c>
    </row>
    <row r="3744" spans="1:27" x14ac:dyDescent="0.2">
      <c r="A3744" s="243" t="str">
        <f>IF(ISBLANK(B3744),"",COUNTA(B$10:B3744))</f>
        <v/>
      </c>
      <c r="B3744" s="24"/>
      <c r="C3744" s="48"/>
      <c r="D3744" s="48"/>
      <c r="E3744" s="33"/>
      <c r="F3744" s="35"/>
      <c r="G3744" s="35"/>
      <c r="H3744" s="49"/>
      <c r="I3744" s="35"/>
      <c r="J3744" s="34"/>
      <c r="K3744" s="62"/>
      <c r="L3744" s="62"/>
      <c r="M3744" s="114"/>
      <c r="N3744" s="116"/>
      <c r="O3744" s="57"/>
      <c r="P3744" s="50"/>
      <c r="Q3744" s="34"/>
      <c r="R3744" s="48"/>
      <c r="T3744" s="231" t="str">
        <f t="shared" si="181"/>
        <v/>
      </c>
      <c r="U3744" s="230"/>
      <c r="W3744" s="221" t="str">
        <f t="shared" si="182"/>
        <v/>
      </c>
      <c r="X3744" s="221" t="str">
        <f t="shared" si="183"/>
        <v/>
      </c>
      <c r="AA3744" s="216" t="str">
        <f>IF(ISNUMBER(J3744),IF(OR(F3744&lt;Soll_Ist_Vergleich!$C$4,F3744&gt;Soll_Ist_Vergleich!$C$5,I3744&lt;Soll_Ist_Vergleich!$C$4,I3744&gt;Soll_Ist_Vergleich!$C$5,O3744&lt;Soll_Ist_Vergleich!$C$4,O3744&gt;Soll_Ist_Vergleich!$C$5),"Datum überprüfen",""),"")</f>
        <v/>
      </c>
    </row>
    <row r="3745" spans="1:27" x14ac:dyDescent="0.2">
      <c r="A3745" s="243" t="str">
        <f>IF(ISBLANK(B3745),"",COUNTA(B$10:B3745))</f>
        <v/>
      </c>
      <c r="B3745" s="24"/>
      <c r="C3745" s="48"/>
      <c r="D3745" s="48"/>
      <c r="E3745" s="33"/>
      <c r="F3745" s="35"/>
      <c r="G3745" s="35"/>
      <c r="H3745" s="49"/>
      <c r="I3745" s="35"/>
      <c r="J3745" s="34"/>
      <c r="K3745" s="62"/>
      <c r="L3745" s="62"/>
      <c r="M3745" s="114"/>
      <c r="N3745" s="116"/>
      <c r="O3745" s="57"/>
      <c r="P3745" s="50"/>
      <c r="Q3745" s="34"/>
      <c r="R3745" s="48"/>
      <c r="T3745" s="231" t="str">
        <f t="shared" si="181"/>
        <v/>
      </c>
      <c r="U3745" s="230"/>
      <c r="W3745" s="221" t="str">
        <f t="shared" si="182"/>
        <v/>
      </c>
      <c r="X3745" s="221" t="str">
        <f t="shared" si="183"/>
        <v/>
      </c>
      <c r="AA3745" s="216" t="str">
        <f>IF(ISNUMBER(J3745),IF(OR(F3745&lt;Soll_Ist_Vergleich!$C$4,F3745&gt;Soll_Ist_Vergleich!$C$5,I3745&lt;Soll_Ist_Vergleich!$C$4,I3745&gt;Soll_Ist_Vergleich!$C$5,O3745&lt;Soll_Ist_Vergleich!$C$4,O3745&gt;Soll_Ist_Vergleich!$C$5),"Datum überprüfen",""),"")</f>
        <v/>
      </c>
    </row>
    <row r="3746" spans="1:27" x14ac:dyDescent="0.2">
      <c r="A3746" s="243" t="str">
        <f>IF(ISBLANK(B3746),"",COUNTA(B$10:B3746))</f>
        <v/>
      </c>
      <c r="B3746" s="24"/>
      <c r="C3746" s="48"/>
      <c r="D3746" s="48"/>
      <c r="E3746" s="33"/>
      <c r="F3746" s="35"/>
      <c r="G3746" s="35"/>
      <c r="H3746" s="49"/>
      <c r="I3746" s="35"/>
      <c r="J3746" s="34"/>
      <c r="K3746" s="62"/>
      <c r="L3746" s="62"/>
      <c r="M3746" s="114"/>
      <c r="N3746" s="116"/>
      <c r="O3746" s="57"/>
      <c r="P3746" s="50"/>
      <c r="Q3746" s="34"/>
      <c r="R3746" s="48"/>
      <c r="T3746" s="231" t="str">
        <f t="shared" si="181"/>
        <v/>
      </c>
      <c r="U3746" s="230"/>
      <c r="W3746" s="221" t="str">
        <f t="shared" si="182"/>
        <v/>
      </c>
      <c r="X3746" s="221" t="str">
        <f t="shared" si="183"/>
        <v/>
      </c>
      <c r="AA3746" s="216" t="str">
        <f>IF(ISNUMBER(J3746),IF(OR(F3746&lt;Soll_Ist_Vergleich!$C$4,F3746&gt;Soll_Ist_Vergleich!$C$5,I3746&lt;Soll_Ist_Vergleich!$C$4,I3746&gt;Soll_Ist_Vergleich!$C$5,O3746&lt;Soll_Ist_Vergleich!$C$4,O3746&gt;Soll_Ist_Vergleich!$C$5),"Datum überprüfen",""),"")</f>
        <v/>
      </c>
    </row>
    <row r="3747" spans="1:27" x14ac:dyDescent="0.2">
      <c r="A3747" s="243" t="str">
        <f>IF(ISBLANK(B3747),"",COUNTA(B$10:B3747))</f>
        <v/>
      </c>
      <c r="B3747" s="24"/>
      <c r="C3747" s="48"/>
      <c r="D3747" s="48"/>
      <c r="E3747" s="33"/>
      <c r="F3747" s="35"/>
      <c r="G3747" s="35"/>
      <c r="H3747" s="49"/>
      <c r="I3747" s="35"/>
      <c r="J3747" s="34"/>
      <c r="K3747" s="62"/>
      <c r="L3747" s="62"/>
      <c r="M3747" s="114"/>
      <c r="N3747" s="116"/>
      <c r="O3747" s="57"/>
      <c r="P3747" s="50"/>
      <c r="Q3747" s="34"/>
      <c r="R3747" s="48"/>
      <c r="T3747" s="231" t="str">
        <f t="shared" si="181"/>
        <v/>
      </c>
      <c r="U3747" s="230"/>
      <c r="W3747" s="221" t="str">
        <f t="shared" si="182"/>
        <v/>
      </c>
      <c r="X3747" s="221" t="str">
        <f t="shared" si="183"/>
        <v/>
      </c>
      <c r="AA3747" s="216" t="str">
        <f>IF(ISNUMBER(J3747),IF(OR(F3747&lt;Soll_Ist_Vergleich!$C$4,F3747&gt;Soll_Ist_Vergleich!$C$5,I3747&lt;Soll_Ist_Vergleich!$C$4,I3747&gt;Soll_Ist_Vergleich!$C$5,O3747&lt;Soll_Ist_Vergleich!$C$4,O3747&gt;Soll_Ist_Vergleich!$C$5),"Datum überprüfen",""),"")</f>
        <v/>
      </c>
    </row>
    <row r="3748" spans="1:27" x14ac:dyDescent="0.2">
      <c r="A3748" s="243" t="str">
        <f>IF(ISBLANK(B3748),"",COUNTA(B$10:B3748))</f>
        <v/>
      </c>
      <c r="B3748" s="24"/>
      <c r="C3748" s="48"/>
      <c r="D3748" s="48"/>
      <c r="E3748" s="33"/>
      <c r="F3748" s="35"/>
      <c r="G3748" s="35"/>
      <c r="H3748" s="49"/>
      <c r="I3748" s="35"/>
      <c r="J3748" s="34"/>
      <c r="K3748" s="62"/>
      <c r="L3748" s="62"/>
      <c r="M3748" s="114"/>
      <c r="N3748" s="116"/>
      <c r="O3748" s="57"/>
      <c r="P3748" s="50"/>
      <c r="Q3748" s="34"/>
      <c r="R3748" s="48"/>
      <c r="T3748" s="231" t="str">
        <f t="shared" si="181"/>
        <v/>
      </c>
      <c r="U3748" s="230"/>
      <c r="W3748" s="221" t="str">
        <f t="shared" si="182"/>
        <v/>
      </c>
      <c r="X3748" s="221" t="str">
        <f t="shared" si="183"/>
        <v/>
      </c>
      <c r="AA3748" s="216" t="str">
        <f>IF(ISNUMBER(J3748),IF(OR(F3748&lt;Soll_Ist_Vergleich!$C$4,F3748&gt;Soll_Ist_Vergleich!$C$5,I3748&lt;Soll_Ist_Vergleich!$C$4,I3748&gt;Soll_Ist_Vergleich!$C$5,O3748&lt;Soll_Ist_Vergleich!$C$4,O3748&gt;Soll_Ist_Vergleich!$C$5),"Datum überprüfen",""),"")</f>
        <v/>
      </c>
    </row>
    <row r="3749" spans="1:27" x14ac:dyDescent="0.2">
      <c r="A3749" s="243" t="str">
        <f>IF(ISBLANK(B3749),"",COUNTA(B$10:B3749))</f>
        <v/>
      </c>
      <c r="B3749" s="24"/>
      <c r="C3749" s="48"/>
      <c r="D3749" s="48"/>
      <c r="E3749" s="33"/>
      <c r="F3749" s="35"/>
      <c r="G3749" s="35"/>
      <c r="H3749" s="49"/>
      <c r="I3749" s="35"/>
      <c r="J3749" s="34"/>
      <c r="K3749" s="62"/>
      <c r="L3749" s="62"/>
      <c r="M3749" s="114"/>
      <c r="N3749" s="116"/>
      <c r="O3749" s="57"/>
      <c r="P3749" s="50"/>
      <c r="Q3749" s="34"/>
      <c r="R3749" s="48"/>
      <c r="T3749" s="231" t="str">
        <f t="shared" si="181"/>
        <v/>
      </c>
      <c r="U3749" s="230"/>
      <c r="W3749" s="221" t="str">
        <f t="shared" si="182"/>
        <v/>
      </c>
      <c r="X3749" s="221" t="str">
        <f t="shared" si="183"/>
        <v/>
      </c>
      <c r="AA3749" s="216" t="str">
        <f>IF(ISNUMBER(J3749),IF(OR(F3749&lt;Soll_Ist_Vergleich!$C$4,F3749&gt;Soll_Ist_Vergleich!$C$5,I3749&lt;Soll_Ist_Vergleich!$C$4,I3749&gt;Soll_Ist_Vergleich!$C$5,O3749&lt;Soll_Ist_Vergleich!$C$4,O3749&gt;Soll_Ist_Vergleich!$C$5),"Datum überprüfen",""),"")</f>
        <v/>
      </c>
    </row>
    <row r="3750" spans="1:27" x14ac:dyDescent="0.2">
      <c r="A3750" s="243" t="str">
        <f>IF(ISBLANK(B3750),"",COUNTA(B$10:B3750))</f>
        <v/>
      </c>
      <c r="B3750" s="24"/>
      <c r="C3750" s="48"/>
      <c r="D3750" s="48"/>
      <c r="E3750" s="33"/>
      <c r="F3750" s="35"/>
      <c r="G3750" s="35"/>
      <c r="H3750" s="49"/>
      <c r="I3750" s="35"/>
      <c r="J3750" s="34"/>
      <c r="K3750" s="62"/>
      <c r="L3750" s="62"/>
      <c r="M3750" s="114"/>
      <c r="N3750" s="116"/>
      <c r="O3750" s="57"/>
      <c r="P3750" s="50"/>
      <c r="Q3750" s="34"/>
      <c r="R3750" s="48"/>
      <c r="T3750" s="231" t="str">
        <f t="shared" si="181"/>
        <v/>
      </c>
      <c r="U3750" s="230"/>
      <c r="W3750" s="221" t="str">
        <f t="shared" si="182"/>
        <v/>
      </c>
      <c r="X3750" s="221" t="str">
        <f t="shared" si="183"/>
        <v/>
      </c>
      <c r="AA3750" s="216" t="str">
        <f>IF(ISNUMBER(J3750),IF(OR(F3750&lt;Soll_Ist_Vergleich!$C$4,F3750&gt;Soll_Ist_Vergleich!$C$5,I3750&lt;Soll_Ist_Vergleich!$C$4,I3750&gt;Soll_Ist_Vergleich!$C$5,O3750&lt;Soll_Ist_Vergleich!$C$4,O3750&gt;Soll_Ist_Vergleich!$C$5),"Datum überprüfen",""),"")</f>
        <v/>
      </c>
    </row>
    <row r="3751" spans="1:27" x14ac:dyDescent="0.2">
      <c r="A3751" s="243" t="str">
        <f>IF(ISBLANK(B3751),"",COUNTA(B$10:B3751))</f>
        <v/>
      </c>
      <c r="B3751" s="24"/>
      <c r="C3751" s="48"/>
      <c r="D3751" s="48"/>
      <c r="E3751" s="33"/>
      <c r="F3751" s="35"/>
      <c r="G3751" s="35"/>
      <c r="H3751" s="49"/>
      <c r="I3751" s="35"/>
      <c r="J3751" s="34"/>
      <c r="K3751" s="62"/>
      <c r="L3751" s="62"/>
      <c r="M3751" s="114"/>
      <c r="N3751" s="116"/>
      <c r="O3751" s="57"/>
      <c r="P3751" s="50"/>
      <c r="Q3751" s="34"/>
      <c r="R3751" s="48"/>
      <c r="T3751" s="231" t="str">
        <f t="shared" si="181"/>
        <v/>
      </c>
      <c r="U3751" s="230"/>
      <c r="W3751" s="221" t="str">
        <f t="shared" si="182"/>
        <v/>
      </c>
      <c r="X3751" s="221" t="str">
        <f t="shared" si="183"/>
        <v/>
      </c>
      <c r="AA3751" s="216" t="str">
        <f>IF(ISNUMBER(J3751),IF(OR(F3751&lt;Soll_Ist_Vergleich!$C$4,F3751&gt;Soll_Ist_Vergleich!$C$5,I3751&lt;Soll_Ist_Vergleich!$C$4,I3751&gt;Soll_Ist_Vergleich!$C$5,O3751&lt;Soll_Ist_Vergleich!$C$4,O3751&gt;Soll_Ist_Vergleich!$C$5),"Datum überprüfen",""),"")</f>
        <v/>
      </c>
    </row>
    <row r="3752" spans="1:27" x14ac:dyDescent="0.2">
      <c r="A3752" s="243" t="str">
        <f>IF(ISBLANK(B3752),"",COUNTA(B$10:B3752))</f>
        <v/>
      </c>
      <c r="B3752" s="24"/>
      <c r="C3752" s="48"/>
      <c r="D3752" s="48"/>
      <c r="E3752" s="33"/>
      <c r="F3752" s="35"/>
      <c r="G3752" s="35"/>
      <c r="H3752" s="49"/>
      <c r="I3752" s="35"/>
      <c r="J3752" s="34"/>
      <c r="K3752" s="62"/>
      <c r="L3752" s="62"/>
      <c r="M3752" s="114"/>
      <c r="N3752" s="116"/>
      <c r="O3752" s="57"/>
      <c r="P3752" s="50"/>
      <c r="Q3752" s="34"/>
      <c r="R3752" s="48"/>
      <c r="T3752" s="231" t="str">
        <f t="shared" si="181"/>
        <v/>
      </c>
      <c r="U3752" s="230"/>
      <c r="W3752" s="221" t="str">
        <f t="shared" si="182"/>
        <v/>
      </c>
      <c r="X3752" s="221" t="str">
        <f t="shared" si="183"/>
        <v/>
      </c>
      <c r="AA3752" s="216" t="str">
        <f>IF(ISNUMBER(J3752),IF(OR(F3752&lt;Soll_Ist_Vergleich!$C$4,F3752&gt;Soll_Ist_Vergleich!$C$5,I3752&lt;Soll_Ist_Vergleich!$C$4,I3752&gt;Soll_Ist_Vergleich!$C$5,O3752&lt;Soll_Ist_Vergleich!$C$4,O3752&gt;Soll_Ist_Vergleich!$C$5),"Datum überprüfen",""),"")</f>
        <v/>
      </c>
    </row>
    <row r="3753" spans="1:27" x14ac:dyDescent="0.2">
      <c r="A3753" s="243" t="str">
        <f>IF(ISBLANK(B3753),"",COUNTA(B$10:B3753))</f>
        <v/>
      </c>
      <c r="B3753" s="24"/>
      <c r="C3753" s="48"/>
      <c r="D3753" s="48"/>
      <c r="E3753" s="33"/>
      <c r="F3753" s="35"/>
      <c r="G3753" s="35"/>
      <c r="H3753" s="49"/>
      <c r="I3753" s="35"/>
      <c r="J3753" s="34"/>
      <c r="K3753" s="62"/>
      <c r="L3753" s="62"/>
      <c r="M3753" s="114"/>
      <c r="N3753" s="116"/>
      <c r="O3753" s="57"/>
      <c r="P3753" s="50"/>
      <c r="Q3753" s="34"/>
      <c r="R3753" s="48"/>
      <c r="T3753" s="231" t="str">
        <f t="shared" si="181"/>
        <v/>
      </c>
      <c r="U3753" s="230"/>
      <c r="W3753" s="221" t="str">
        <f t="shared" si="182"/>
        <v/>
      </c>
      <c r="X3753" s="221" t="str">
        <f t="shared" si="183"/>
        <v/>
      </c>
      <c r="AA3753" s="216" t="str">
        <f>IF(ISNUMBER(J3753),IF(OR(F3753&lt;Soll_Ist_Vergleich!$C$4,F3753&gt;Soll_Ist_Vergleich!$C$5,I3753&lt;Soll_Ist_Vergleich!$C$4,I3753&gt;Soll_Ist_Vergleich!$C$5,O3753&lt;Soll_Ist_Vergleich!$C$4,O3753&gt;Soll_Ist_Vergleich!$C$5),"Datum überprüfen",""),"")</f>
        <v/>
      </c>
    </row>
    <row r="3754" spans="1:27" x14ac:dyDescent="0.2">
      <c r="A3754" s="243" t="str">
        <f>IF(ISBLANK(B3754),"",COUNTA(B$10:B3754))</f>
        <v/>
      </c>
      <c r="B3754" s="24"/>
      <c r="C3754" s="48"/>
      <c r="D3754" s="48"/>
      <c r="E3754" s="33"/>
      <c r="F3754" s="35"/>
      <c r="G3754" s="35"/>
      <c r="H3754" s="49"/>
      <c r="I3754" s="35"/>
      <c r="J3754" s="34"/>
      <c r="K3754" s="62"/>
      <c r="L3754" s="62"/>
      <c r="M3754" s="114"/>
      <c r="N3754" s="116"/>
      <c r="O3754" s="57"/>
      <c r="P3754" s="50"/>
      <c r="Q3754" s="34"/>
      <c r="R3754" s="48"/>
      <c r="T3754" s="231" t="str">
        <f t="shared" si="181"/>
        <v/>
      </c>
      <c r="U3754" s="230"/>
      <c r="W3754" s="221" t="str">
        <f t="shared" si="182"/>
        <v/>
      </c>
      <c r="X3754" s="221" t="str">
        <f t="shared" si="183"/>
        <v/>
      </c>
      <c r="AA3754" s="216" t="str">
        <f>IF(ISNUMBER(J3754),IF(OR(F3754&lt;Soll_Ist_Vergleich!$C$4,F3754&gt;Soll_Ist_Vergleich!$C$5,I3754&lt;Soll_Ist_Vergleich!$C$4,I3754&gt;Soll_Ist_Vergleich!$C$5,O3754&lt;Soll_Ist_Vergleich!$C$4,O3754&gt;Soll_Ist_Vergleich!$C$5),"Datum überprüfen",""),"")</f>
        <v/>
      </c>
    </row>
    <row r="3755" spans="1:27" x14ac:dyDescent="0.2">
      <c r="A3755" s="243" t="str">
        <f>IF(ISBLANK(B3755),"",COUNTA(B$10:B3755))</f>
        <v/>
      </c>
      <c r="B3755" s="24"/>
      <c r="C3755" s="48"/>
      <c r="D3755" s="48"/>
      <c r="E3755" s="33"/>
      <c r="F3755" s="35"/>
      <c r="G3755" s="35"/>
      <c r="H3755" s="49"/>
      <c r="I3755" s="35"/>
      <c r="J3755" s="34"/>
      <c r="K3755" s="62"/>
      <c r="L3755" s="62"/>
      <c r="M3755" s="114"/>
      <c r="N3755" s="116"/>
      <c r="O3755" s="57"/>
      <c r="P3755" s="50"/>
      <c r="Q3755" s="34"/>
      <c r="R3755" s="48"/>
      <c r="T3755" s="231" t="str">
        <f t="shared" si="181"/>
        <v/>
      </c>
      <c r="U3755" s="230"/>
      <c r="W3755" s="221" t="str">
        <f t="shared" si="182"/>
        <v/>
      </c>
      <c r="X3755" s="221" t="str">
        <f t="shared" si="183"/>
        <v/>
      </c>
      <c r="AA3755" s="216" t="str">
        <f>IF(ISNUMBER(J3755),IF(OR(F3755&lt;Soll_Ist_Vergleich!$C$4,F3755&gt;Soll_Ist_Vergleich!$C$5,I3755&lt;Soll_Ist_Vergleich!$C$4,I3755&gt;Soll_Ist_Vergleich!$C$5,O3755&lt;Soll_Ist_Vergleich!$C$4,O3755&gt;Soll_Ist_Vergleich!$C$5),"Datum überprüfen",""),"")</f>
        <v/>
      </c>
    </row>
    <row r="3756" spans="1:27" x14ac:dyDescent="0.2">
      <c r="A3756" s="243" t="str">
        <f>IF(ISBLANK(B3756),"",COUNTA(B$10:B3756))</f>
        <v/>
      </c>
      <c r="B3756" s="24"/>
      <c r="C3756" s="48"/>
      <c r="D3756" s="48"/>
      <c r="E3756" s="33"/>
      <c r="F3756" s="35"/>
      <c r="G3756" s="35"/>
      <c r="H3756" s="49"/>
      <c r="I3756" s="35"/>
      <c r="J3756" s="34"/>
      <c r="K3756" s="62"/>
      <c r="L3756" s="62"/>
      <c r="M3756" s="114"/>
      <c r="N3756" s="116"/>
      <c r="O3756" s="57"/>
      <c r="P3756" s="50"/>
      <c r="Q3756" s="34"/>
      <c r="R3756" s="48"/>
      <c r="T3756" s="231" t="str">
        <f t="shared" si="181"/>
        <v/>
      </c>
      <c r="U3756" s="230"/>
      <c r="W3756" s="221" t="str">
        <f t="shared" si="182"/>
        <v/>
      </c>
      <c r="X3756" s="221" t="str">
        <f t="shared" si="183"/>
        <v/>
      </c>
      <c r="AA3756" s="216" t="str">
        <f>IF(ISNUMBER(J3756),IF(OR(F3756&lt;Soll_Ist_Vergleich!$C$4,F3756&gt;Soll_Ist_Vergleich!$C$5,I3756&lt;Soll_Ist_Vergleich!$C$4,I3756&gt;Soll_Ist_Vergleich!$C$5,O3756&lt;Soll_Ist_Vergleich!$C$4,O3756&gt;Soll_Ist_Vergleich!$C$5),"Datum überprüfen",""),"")</f>
        <v/>
      </c>
    </row>
    <row r="3757" spans="1:27" x14ac:dyDescent="0.2">
      <c r="A3757" s="243" t="str">
        <f>IF(ISBLANK(B3757),"",COUNTA(B$10:B3757))</f>
        <v/>
      </c>
      <c r="B3757" s="24"/>
      <c r="C3757" s="48"/>
      <c r="D3757" s="48"/>
      <c r="E3757" s="33"/>
      <c r="F3757" s="35"/>
      <c r="G3757" s="35"/>
      <c r="H3757" s="49"/>
      <c r="I3757" s="35"/>
      <c r="J3757" s="34"/>
      <c r="K3757" s="62"/>
      <c r="L3757" s="62"/>
      <c r="M3757" s="114"/>
      <c r="N3757" s="116"/>
      <c r="O3757" s="57"/>
      <c r="P3757" s="50"/>
      <c r="Q3757" s="34"/>
      <c r="R3757" s="48"/>
      <c r="T3757" s="231" t="str">
        <f t="shared" si="181"/>
        <v/>
      </c>
      <c r="U3757" s="230"/>
      <c r="W3757" s="221" t="str">
        <f t="shared" si="182"/>
        <v/>
      </c>
      <c r="X3757" s="221" t="str">
        <f t="shared" si="183"/>
        <v/>
      </c>
      <c r="AA3757" s="216" t="str">
        <f>IF(ISNUMBER(J3757),IF(OR(F3757&lt;Soll_Ist_Vergleich!$C$4,F3757&gt;Soll_Ist_Vergleich!$C$5,I3757&lt;Soll_Ist_Vergleich!$C$4,I3757&gt;Soll_Ist_Vergleich!$C$5,O3757&lt;Soll_Ist_Vergleich!$C$4,O3757&gt;Soll_Ist_Vergleich!$C$5),"Datum überprüfen",""),"")</f>
        <v/>
      </c>
    </row>
    <row r="3758" spans="1:27" x14ac:dyDescent="0.2">
      <c r="A3758" s="243" t="str">
        <f>IF(ISBLANK(B3758),"",COUNTA(B$10:B3758))</f>
        <v/>
      </c>
      <c r="B3758" s="24"/>
      <c r="C3758" s="48"/>
      <c r="D3758" s="48"/>
      <c r="E3758" s="33"/>
      <c r="F3758" s="35"/>
      <c r="G3758" s="35"/>
      <c r="H3758" s="49"/>
      <c r="I3758" s="35"/>
      <c r="J3758" s="34"/>
      <c r="K3758" s="62"/>
      <c r="L3758" s="62"/>
      <c r="M3758" s="114"/>
      <c r="N3758" s="116"/>
      <c r="O3758" s="57"/>
      <c r="P3758" s="50"/>
      <c r="Q3758" s="34"/>
      <c r="R3758" s="48"/>
      <c r="T3758" s="231" t="str">
        <f t="shared" si="181"/>
        <v/>
      </c>
      <c r="U3758" s="230"/>
      <c r="W3758" s="221" t="str">
        <f t="shared" si="182"/>
        <v/>
      </c>
      <c r="X3758" s="221" t="str">
        <f t="shared" si="183"/>
        <v/>
      </c>
      <c r="AA3758" s="216" t="str">
        <f>IF(ISNUMBER(J3758),IF(OR(F3758&lt;Soll_Ist_Vergleich!$C$4,F3758&gt;Soll_Ist_Vergleich!$C$5,I3758&lt;Soll_Ist_Vergleich!$C$4,I3758&gt;Soll_Ist_Vergleich!$C$5,O3758&lt;Soll_Ist_Vergleich!$C$4,O3758&gt;Soll_Ist_Vergleich!$C$5),"Datum überprüfen",""),"")</f>
        <v/>
      </c>
    </row>
    <row r="3759" spans="1:27" x14ac:dyDescent="0.2">
      <c r="A3759" s="243" t="str">
        <f>IF(ISBLANK(B3759),"",COUNTA(B$10:B3759))</f>
        <v/>
      </c>
      <c r="B3759" s="24"/>
      <c r="C3759" s="48"/>
      <c r="D3759" s="48"/>
      <c r="E3759" s="33"/>
      <c r="F3759" s="35"/>
      <c r="G3759" s="35"/>
      <c r="H3759" s="49"/>
      <c r="I3759" s="35"/>
      <c r="J3759" s="34"/>
      <c r="K3759" s="62"/>
      <c r="L3759" s="62"/>
      <c r="M3759" s="114"/>
      <c r="N3759" s="116"/>
      <c r="O3759" s="57"/>
      <c r="P3759" s="50"/>
      <c r="Q3759" s="34"/>
      <c r="R3759" s="48"/>
      <c r="T3759" s="231" t="str">
        <f t="shared" si="181"/>
        <v/>
      </c>
      <c r="U3759" s="230"/>
      <c r="W3759" s="221" t="str">
        <f t="shared" si="182"/>
        <v/>
      </c>
      <c r="X3759" s="221" t="str">
        <f t="shared" si="183"/>
        <v/>
      </c>
      <c r="AA3759" s="216" t="str">
        <f>IF(ISNUMBER(J3759),IF(OR(F3759&lt;Soll_Ist_Vergleich!$C$4,F3759&gt;Soll_Ist_Vergleich!$C$5,I3759&lt;Soll_Ist_Vergleich!$C$4,I3759&gt;Soll_Ist_Vergleich!$C$5,O3759&lt;Soll_Ist_Vergleich!$C$4,O3759&gt;Soll_Ist_Vergleich!$C$5),"Datum überprüfen",""),"")</f>
        <v/>
      </c>
    </row>
    <row r="3760" spans="1:27" x14ac:dyDescent="0.2">
      <c r="A3760" s="243" t="str">
        <f>IF(ISBLANK(B3760),"",COUNTA(B$10:B3760))</f>
        <v/>
      </c>
      <c r="B3760" s="24"/>
      <c r="C3760" s="48"/>
      <c r="D3760" s="48"/>
      <c r="E3760" s="33"/>
      <c r="F3760" s="35"/>
      <c r="G3760" s="35"/>
      <c r="H3760" s="49"/>
      <c r="I3760" s="35"/>
      <c r="J3760" s="34"/>
      <c r="K3760" s="62"/>
      <c r="L3760" s="62"/>
      <c r="M3760" s="114"/>
      <c r="N3760" s="116"/>
      <c r="O3760" s="57"/>
      <c r="P3760" s="50"/>
      <c r="Q3760" s="34"/>
      <c r="R3760" s="48"/>
      <c r="T3760" s="231" t="str">
        <f t="shared" si="181"/>
        <v/>
      </c>
      <c r="U3760" s="230"/>
      <c r="W3760" s="221" t="str">
        <f t="shared" si="182"/>
        <v/>
      </c>
      <c r="X3760" s="221" t="str">
        <f t="shared" si="183"/>
        <v/>
      </c>
      <c r="AA3760" s="216" t="str">
        <f>IF(ISNUMBER(J3760),IF(OR(F3760&lt;Soll_Ist_Vergleich!$C$4,F3760&gt;Soll_Ist_Vergleich!$C$5,I3760&lt;Soll_Ist_Vergleich!$C$4,I3760&gt;Soll_Ist_Vergleich!$C$5,O3760&lt;Soll_Ist_Vergleich!$C$4,O3760&gt;Soll_Ist_Vergleich!$C$5),"Datum überprüfen",""),"")</f>
        <v/>
      </c>
    </row>
    <row r="3761" spans="1:27" x14ac:dyDescent="0.2">
      <c r="A3761" s="243" t="str">
        <f>IF(ISBLANK(B3761),"",COUNTA(B$10:B3761))</f>
        <v/>
      </c>
      <c r="B3761" s="24"/>
      <c r="C3761" s="48"/>
      <c r="D3761" s="48"/>
      <c r="E3761" s="33"/>
      <c r="F3761" s="35"/>
      <c r="G3761" s="35"/>
      <c r="H3761" s="49"/>
      <c r="I3761" s="35"/>
      <c r="J3761" s="34"/>
      <c r="K3761" s="62"/>
      <c r="L3761" s="62"/>
      <c r="M3761" s="114"/>
      <c r="N3761" s="116"/>
      <c r="O3761" s="57"/>
      <c r="P3761" s="50"/>
      <c r="Q3761" s="34"/>
      <c r="R3761" s="48"/>
      <c r="T3761" s="231" t="str">
        <f t="shared" si="181"/>
        <v/>
      </c>
      <c r="U3761" s="230"/>
      <c r="W3761" s="221" t="str">
        <f t="shared" si="182"/>
        <v/>
      </c>
      <c r="X3761" s="221" t="str">
        <f t="shared" si="183"/>
        <v/>
      </c>
      <c r="AA3761" s="216" t="str">
        <f>IF(ISNUMBER(J3761),IF(OR(F3761&lt;Soll_Ist_Vergleich!$C$4,F3761&gt;Soll_Ist_Vergleich!$C$5,I3761&lt;Soll_Ist_Vergleich!$C$4,I3761&gt;Soll_Ist_Vergleich!$C$5,O3761&lt;Soll_Ist_Vergleich!$C$4,O3761&gt;Soll_Ist_Vergleich!$C$5),"Datum überprüfen",""),"")</f>
        <v/>
      </c>
    </row>
    <row r="3762" spans="1:27" x14ac:dyDescent="0.2">
      <c r="A3762" s="243" t="str">
        <f>IF(ISBLANK(B3762),"",COUNTA(B$10:B3762))</f>
        <v/>
      </c>
      <c r="B3762" s="24"/>
      <c r="C3762" s="48"/>
      <c r="D3762" s="48"/>
      <c r="E3762" s="33"/>
      <c r="F3762" s="35"/>
      <c r="G3762" s="35"/>
      <c r="H3762" s="49"/>
      <c r="I3762" s="35"/>
      <c r="J3762" s="34"/>
      <c r="K3762" s="62"/>
      <c r="L3762" s="62"/>
      <c r="M3762" s="114"/>
      <c r="N3762" s="116"/>
      <c r="O3762" s="57"/>
      <c r="P3762" s="50"/>
      <c r="Q3762" s="34"/>
      <c r="R3762" s="48"/>
      <c r="T3762" s="231" t="str">
        <f t="shared" si="181"/>
        <v/>
      </c>
      <c r="U3762" s="230"/>
      <c r="W3762" s="221" t="str">
        <f t="shared" si="182"/>
        <v/>
      </c>
      <c r="X3762" s="221" t="str">
        <f t="shared" si="183"/>
        <v/>
      </c>
      <c r="AA3762" s="216" t="str">
        <f>IF(ISNUMBER(J3762),IF(OR(F3762&lt;Soll_Ist_Vergleich!$C$4,F3762&gt;Soll_Ist_Vergleich!$C$5,I3762&lt;Soll_Ist_Vergleich!$C$4,I3762&gt;Soll_Ist_Vergleich!$C$5,O3762&lt;Soll_Ist_Vergleich!$C$4,O3762&gt;Soll_Ist_Vergleich!$C$5),"Datum überprüfen",""),"")</f>
        <v/>
      </c>
    </row>
    <row r="3763" spans="1:27" x14ac:dyDescent="0.2">
      <c r="A3763" s="243" t="str">
        <f>IF(ISBLANK(B3763),"",COUNTA(B$10:B3763))</f>
        <v/>
      </c>
      <c r="B3763" s="24"/>
      <c r="C3763" s="48"/>
      <c r="D3763" s="48"/>
      <c r="E3763" s="33"/>
      <c r="F3763" s="35"/>
      <c r="G3763" s="35"/>
      <c r="H3763" s="49"/>
      <c r="I3763" s="35"/>
      <c r="J3763" s="34"/>
      <c r="K3763" s="62"/>
      <c r="L3763" s="62"/>
      <c r="M3763" s="114"/>
      <c r="N3763" s="116"/>
      <c r="O3763" s="57"/>
      <c r="P3763" s="50"/>
      <c r="Q3763" s="34"/>
      <c r="R3763" s="48"/>
      <c r="T3763" s="231" t="str">
        <f t="shared" si="181"/>
        <v/>
      </c>
      <c r="U3763" s="230"/>
      <c r="W3763" s="221" t="str">
        <f t="shared" si="182"/>
        <v/>
      </c>
      <c r="X3763" s="221" t="str">
        <f t="shared" si="183"/>
        <v/>
      </c>
      <c r="AA3763" s="216" t="str">
        <f>IF(ISNUMBER(J3763),IF(OR(F3763&lt;Soll_Ist_Vergleich!$C$4,F3763&gt;Soll_Ist_Vergleich!$C$5,I3763&lt;Soll_Ist_Vergleich!$C$4,I3763&gt;Soll_Ist_Vergleich!$C$5,O3763&lt;Soll_Ist_Vergleich!$C$4,O3763&gt;Soll_Ist_Vergleich!$C$5),"Datum überprüfen",""),"")</f>
        <v/>
      </c>
    </row>
    <row r="3764" spans="1:27" x14ac:dyDescent="0.2">
      <c r="A3764" s="243" t="str">
        <f>IF(ISBLANK(B3764),"",COUNTA(B$10:B3764))</f>
        <v/>
      </c>
      <c r="B3764" s="24"/>
      <c r="C3764" s="48"/>
      <c r="D3764" s="48"/>
      <c r="E3764" s="33"/>
      <c r="F3764" s="35"/>
      <c r="G3764" s="35"/>
      <c r="H3764" s="49"/>
      <c r="I3764" s="35"/>
      <c r="J3764" s="34"/>
      <c r="K3764" s="62"/>
      <c r="L3764" s="62"/>
      <c r="M3764" s="114"/>
      <c r="N3764" s="116"/>
      <c r="O3764" s="57"/>
      <c r="P3764" s="50"/>
      <c r="Q3764" s="34"/>
      <c r="R3764" s="48"/>
      <c r="T3764" s="231" t="str">
        <f t="shared" si="181"/>
        <v/>
      </c>
      <c r="U3764" s="230"/>
      <c r="W3764" s="221" t="str">
        <f t="shared" si="182"/>
        <v/>
      </c>
      <c r="X3764" s="221" t="str">
        <f t="shared" si="183"/>
        <v/>
      </c>
      <c r="AA3764" s="216" t="str">
        <f>IF(ISNUMBER(J3764),IF(OR(F3764&lt;Soll_Ist_Vergleich!$C$4,F3764&gt;Soll_Ist_Vergleich!$C$5,I3764&lt;Soll_Ist_Vergleich!$C$4,I3764&gt;Soll_Ist_Vergleich!$C$5,O3764&lt;Soll_Ist_Vergleich!$C$4,O3764&gt;Soll_Ist_Vergleich!$C$5),"Datum überprüfen",""),"")</f>
        <v/>
      </c>
    </row>
    <row r="3765" spans="1:27" x14ac:dyDescent="0.2">
      <c r="A3765" s="243" t="str">
        <f>IF(ISBLANK(B3765),"",COUNTA(B$10:B3765))</f>
        <v/>
      </c>
      <c r="B3765" s="24"/>
      <c r="C3765" s="48"/>
      <c r="D3765" s="48"/>
      <c r="E3765" s="33"/>
      <c r="F3765" s="35"/>
      <c r="G3765" s="35"/>
      <c r="H3765" s="49"/>
      <c r="I3765" s="35"/>
      <c r="J3765" s="34"/>
      <c r="K3765" s="62"/>
      <c r="L3765" s="62"/>
      <c r="M3765" s="114"/>
      <c r="N3765" s="116"/>
      <c r="O3765" s="57"/>
      <c r="P3765" s="50"/>
      <c r="Q3765" s="34"/>
      <c r="R3765" s="48"/>
      <c r="T3765" s="231" t="str">
        <f t="shared" si="181"/>
        <v/>
      </c>
      <c r="U3765" s="230"/>
      <c r="W3765" s="221" t="str">
        <f t="shared" si="182"/>
        <v/>
      </c>
      <c r="X3765" s="221" t="str">
        <f t="shared" si="183"/>
        <v/>
      </c>
      <c r="AA3765" s="216" t="str">
        <f>IF(ISNUMBER(J3765),IF(OR(F3765&lt;Soll_Ist_Vergleich!$C$4,F3765&gt;Soll_Ist_Vergleich!$C$5,I3765&lt;Soll_Ist_Vergleich!$C$4,I3765&gt;Soll_Ist_Vergleich!$C$5,O3765&lt;Soll_Ist_Vergleich!$C$4,O3765&gt;Soll_Ist_Vergleich!$C$5),"Datum überprüfen",""),"")</f>
        <v/>
      </c>
    </row>
    <row r="3766" spans="1:27" x14ac:dyDescent="0.2">
      <c r="A3766" s="243" t="str">
        <f>IF(ISBLANK(B3766),"",COUNTA(B$10:B3766))</f>
        <v/>
      </c>
      <c r="B3766" s="24"/>
      <c r="C3766" s="48"/>
      <c r="D3766" s="48"/>
      <c r="E3766" s="33"/>
      <c r="F3766" s="35"/>
      <c r="G3766" s="35"/>
      <c r="H3766" s="49"/>
      <c r="I3766" s="35"/>
      <c r="J3766" s="34"/>
      <c r="K3766" s="62"/>
      <c r="L3766" s="62"/>
      <c r="M3766" s="114"/>
      <c r="N3766" s="116"/>
      <c r="O3766" s="57"/>
      <c r="P3766" s="50"/>
      <c r="Q3766" s="34"/>
      <c r="R3766" s="48"/>
      <c r="T3766" s="231" t="str">
        <f t="shared" si="181"/>
        <v/>
      </c>
      <c r="U3766" s="230"/>
      <c r="W3766" s="221" t="str">
        <f t="shared" si="182"/>
        <v/>
      </c>
      <c r="X3766" s="221" t="str">
        <f t="shared" si="183"/>
        <v/>
      </c>
      <c r="AA3766" s="216" t="str">
        <f>IF(ISNUMBER(J3766),IF(OR(F3766&lt;Soll_Ist_Vergleich!$C$4,F3766&gt;Soll_Ist_Vergleich!$C$5,I3766&lt;Soll_Ist_Vergleich!$C$4,I3766&gt;Soll_Ist_Vergleich!$C$5,O3766&lt;Soll_Ist_Vergleich!$C$4,O3766&gt;Soll_Ist_Vergleich!$C$5),"Datum überprüfen",""),"")</f>
        <v/>
      </c>
    </row>
    <row r="3767" spans="1:27" x14ac:dyDescent="0.2">
      <c r="A3767" s="243" t="str">
        <f>IF(ISBLANK(B3767),"",COUNTA(B$10:B3767))</f>
        <v/>
      </c>
      <c r="B3767" s="24"/>
      <c r="C3767" s="48"/>
      <c r="D3767" s="48"/>
      <c r="E3767" s="33"/>
      <c r="F3767" s="35"/>
      <c r="G3767" s="35"/>
      <c r="H3767" s="49"/>
      <c r="I3767" s="35"/>
      <c r="J3767" s="34"/>
      <c r="K3767" s="62"/>
      <c r="L3767" s="62"/>
      <c r="M3767" s="114"/>
      <c r="N3767" s="116"/>
      <c r="O3767" s="57"/>
      <c r="P3767" s="50"/>
      <c r="Q3767" s="34"/>
      <c r="R3767" s="48"/>
      <c r="T3767" s="231" t="str">
        <f t="shared" si="181"/>
        <v/>
      </c>
      <c r="U3767" s="230"/>
      <c r="W3767" s="221" t="str">
        <f t="shared" si="182"/>
        <v/>
      </c>
      <c r="X3767" s="221" t="str">
        <f t="shared" si="183"/>
        <v/>
      </c>
      <c r="AA3767" s="216" t="str">
        <f>IF(ISNUMBER(J3767),IF(OR(F3767&lt;Soll_Ist_Vergleich!$C$4,F3767&gt;Soll_Ist_Vergleich!$C$5,I3767&lt;Soll_Ist_Vergleich!$C$4,I3767&gt;Soll_Ist_Vergleich!$C$5,O3767&lt;Soll_Ist_Vergleich!$C$4,O3767&gt;Soll_Ist_Vergleich!$C$5),"Datum überprüfen",""),"")</f>
        <v/>
      </c>
    </row>
    <row r="3768" spans="1:27" x14ac:dyDescent="0.2">
      <c r="A3768" s="243" t="str">
        <f>IF(ISBLANK(B3768),"",COUNTA(B$10:B3768))</f>
        <v/>
      </c>
      <c r="B3768" s="24"/>
      <c r="C3768" s="48"/>
      <c r="D3768" s="48"/>
      <c r="E3768" s="33"/>
      <c r="F3768" s="35"/>
      <c r="G3768" s="35"/>
      <c r="H3768" s="49"/>
      <c r="I3768" s="35"/>
      <c r="J3768" s="34"/>
      <c r="K3768" s="62"/>
      <c r="L3768" s="62"/>
      <c r="M3768" s="114"/>
      <c r="N3768" s="116"/>
      <c r="O3768" s="57"/>
      <c r="P3768" s="50"/>
      <c r="Q3768" s="34"/>
      <c r="R3768" s="48"/>
      <c r="T3768" s="231" t="str">
        <f t="shared" si="181"/>
        <v/>
      </c>
      <c r="U3768" s="230"/>
      <c r="W3768" s="221" t="str">
        <f t="shared" si="182"/>
        <v/>
      </c>
      <c r="X3768" s="221" t="str">
        <f t="shared" si="183"/>
        <v/>
      </c>
      <c r="AA3768" s="216" t="str">
        <f>IF(ISNUMBER(J3768),IF(OR(F3768&lt;Soll_Ist_Vergleich!$C$4,F3768&gt;Soll_Ist_Vergleich!$C$5,I3768&lt;Soll_Ist_Vergleich!$C$4,I3768&gt;Soll_Ist_Vergleich!$C$5,O3768&lt;Soll_Ist_Vergleich!$C$4,O3768&gt;Soll_Ist_Vergleich!$C$5),"Datum überprüfen",""),"")</f>
        <v/>
      </c>
    </row>
    <row r="3769" spans="1:27" x14ac:dyDescent="0.2">
      <c r="A3769" s="243" t="str">
        <f>IF(ISBLANK(B3769),"",COUNTA(B$10:B3769))</f>
        <v/>
      </c>
      <c r="B3769" s="24"/>
      <c r="C3769" s="48"/>
      <c r="D3769" s="48"/>
      <c r="E3769" s="33"/>
      <c r="F3769" s="35"/>
      <c r="G3769" s="35"/>
      <c r="H3769" s="49"/>
      <c r="I3769" s="35"/>
      <c r="J3769" s="34"/>
      <c r="K3769" s="62"/>
      <c r="L3769" s="62"/>
      <c r="M3769" s="114"/>
      <c r="N3769" s="116"/>
      <c r="O3769" s="57"/>
      <c r="P3769" s="50"/>
      <c r="Q3769" s="34"/>
      <c r="R3769" s="48"/>
      <c r="T3769" s="231" t="str">
        <f t="shared" si="181"/>
        <v/>
      </c>
      <c r="U3769" s="230"/>
      <c r="W3769" s="221" t="str">
        <f t="shared" si="182"/>
        <v/>
      </c>
      <c r="X3769" s="221" t="str">
        <f t="shared" si="183"/>
        <v/>
      </c>
      <c r="AA3769" s="216" t="str">
        <f>IF(ISNUMBER(J3769),IF(OR(F3769&lt;Soll_Ist_Vergleich!$C$4,F3769&gt;Soll_Ist_Vergleich!$C$5,I3769&lt;Soll_Ist_Vergleich!$C$4,I3769&gt;Soll_Ist_Vergleich!$C$5,O3769&lt;Soll_Ist_Vergleich!$C$4,O3769&gt;Soll_Ist_Vergleich!$C$5),"Datum überprüfen",""),"")</f>
        <v/>
      </c>
    </row>
    <row r="3770" spans="1:27" x14ac:dyDescent="0.2">
      <c r="A3770" s="243" t="str">
        <f>IF(ISBLANK(B3770),"",COUNTA(B$10:B3770))</f>
        <v/>
      </c>
      <c r="B3770" s="24"/>
      <c r="C3770" s="48"/>
      <c r="D3770" s="48"/>
      <c r="E3770" s="33"/>
      <c r="F3770" s="35"/>
      <c r="G3770" s="35"/>
      <c r="H3770" s="49"/>
      <c r="I3770" s="35"/>
      <c r="J3770" s="34"/>
      <c r="K3770" s="62"/>
      <c r="L3770" s="62"/>
      <c r="M3770" s="114"/>
      <c r="N3770" s="116"/>
      <c r="O3770" s="57"/>
      <c r="P3770" s="50"/>
      <c r="Q3770" s="34"/>
      <c r="R3770" s="48"/>
      <c r="T3770" s="231" t="str">
        <f t="shared" ref="T3770:T3833" si="184">IF(ISNUMBER(Q3770),Q3770-S3770,"")</f>
        <v/>
      </c>
      <c r="U3770" s="230"/>
      <c r="W3770" s="221" t="str">
        <f t="shared" ref="W3770:W3833" si="185">IF(ISNUMBER(J3770),ROUND(J3770/(1+L3770/100)*(1-K3770/100),2),"")</f>
        <v/>
      </c>
      <c r="X3770" s="221" t="str">
        <f t="shared" ref="X3770:X3833" si="186">IF(ISNUMBER(J3770),ROUND(J3770/(1+L3770/100),2),"")</f>
        <v/>
      </c>
      <c r="AA3770" s="216" t="str">
        <f>IF(ISNUMBER(J3770),IF(OR(F3770&lt;Soll_Ist_Vergleich!$C$4,F3770&gt;Soll_Ist_Vergleich!$C$5,I3770&lt;Soll_Ist_Vergleich!$C$4,I3770&gt;Soll_Ist_Vergleich!$C$5,O3770&lt;Soll_Ist_Vergleich!$C$4,O3770&gt;Soll_Ist_Vergleich!$C$5),"Datum überprüfen",""),"")</f>
        <v/>
      </c>
    </row>
    <row r="3771" spans="1:27" x14ac:dyDescent="0.2">
      <c r="A3771" s="243" t="str">
        <f>IF(ISBLANK(B3771),"",COUNTA(B$10:B3771))</f>
        <v/>
      </c>
      <c r="B3771" s="24"/>
      <c r="C3771" s="48"/>
      <c r="D3771" s="48"/>
      <c r="E3771" s="33"/>
      <c r="F3771" s="35"/>
      <c r="G3771" s="35"/>
      <c r="H3771" s="49"/>
      <c r="I3771" s="35"/>
      <c r="J3771" s="34"/>
      <c r="K3771" s="62"/>
      <c r="L3771" s="62"/>
      <c r="M3771" s="114"/>
      <c r="N3771" s="116"/>
      <c r="O3771" s="57"/>
      <c r="P3771" s="50"/>
      <c r="Q3771" s="34"/>
      <c r="R3771" s="48"/>
      <c r="T3771" s="231" t="str">
        <f t="shared" si="184"/>
        <v/>
      </c>
      <c r="U3771" s="230"/>
      <c r="W3771" s="221" t="str">
        <f t="shared" si="185"/>
        <v/>
      </c>
      <c r="X3771" s="221" t="str">
        <f t="shared" si="186"/>
        <v/>
      </c>
      <c r="AA3771" s="216" t="str">
        <f>IF(ISNUMBER(J3771),IF(OR(F3771&lt;Soll_Ist_Vergleich!$C$4,F3771&gt;Soll_Ist_Vergleich!$C$5,I3771&lt;Soll_Ist_Vergleich!$C$4,I3771&gt;Soll_Ist_Vergleich!$C$5,O3771&lt;Soll_Ist_Vergleich!$C$4,O3771&gt;Soll_Ist_Vergleich!$C$5),"Datum überprüfen",""),"")</f>
        <v/>
      </c>
    </row>
    <row r="3772" spans="1:27" x14ac:dyDescent="0.2">
      <c r="A3772" s="243" t="str">
        <f>IF(ISBLANK(B3772),"",COUNTA(B$10:B3772))</f>
        <v/>
      </c>
      <c r="B3772" s="24"/>
      <c r="C3772" s="48"/>
      <c r="D3772" s="48"/>
      <c r="E3772" s="33"/>
      <c r="F3772" s="35"/>
      <c r="G3772" s="35"/>
      <c r="H3772" s="49"/>
      <c r="I3772" s="35"/>
      <c r="J3772" s="34"/>
      <c r="K3772" s="62"/>
      <c r="L3772" s="62"/>
      <c r="M3772" s="114"/>
      <c r="N3772" s="116"/>
      <c r="O3772" s="57"/>
      <c r="P3772" s="50"/>
      <c r="Q3772" s="34"/>
      <c r="R3772" s="48"/>
      <c r="T3772" s="231" t="str">
        <f t="shared" si="184"/>
        <v/>
      </c>
      <c r="U3772" s="230"/>
      <c r="W3772" s="221" t="str">
        <f t="shared" si="185"/>
        <v/>
      </c>
      <c r="X3772" s="221" t="str">
        <f t="shared" si="186"/>
        <v/>
      </c>
      <c r="AA3772" s="216" t="str">
        <f>IF(ISNUMBER(J3772),IF(OR(F3772&lt;Soll_Ist_Vergleich!$C$4,F3772&gt;Soll_Ist_Vergleich!$C$5,I3772&lt;Soll_Ist_Vergleich!$C$4,I3772&gt;Soll_Ist_Vergleich!$C$5,O3772&lt;Soll_Ist_Vergleich!$C$4,O3772&gt;Soll_Ist_Vergleich!$C$5),"Datum überprüfen",""),"")</f>
        <v/>
      </c>
    </row>
    <row r="3773" spans="1:27" x14ac:dyDescent="0.2">
      <c r="A3773" s="243" t="str">
        <f>IF(ISBLANK(B3773),"",COUNTA(B$10:B3773))</f>
        <v/>
      </c>
      <c r="B3773" s="24"/>
      <c r="C3773" s="48"/>
      <c r="D3773" s="48"/>
      <c r="E3773" s="33"/>
      <c r="F3773" s="35"/>
      <c r="G3773" s="35"/>
      <c r="H3773" s="49"/>
      <c r="I3773" s="35"/>
      <c r="J3773" s="34"/>
      <c r="K3773" s="62"/>
      <c r="L3773" s="62"/>
      <c r="M3773" s="114"/>
      <c r="N3773" s="116"/>
      <c r="O3773" s="57"/>
      <c r="P3773" s="50"/>
      <c r="Q3773" s="34"/>
      <c r="R3773" s="48"/>
      <c r="T3773" s="231" t="str">
        <f t="shared" si="184"/>
        <v/>
      </c>
      <c r="U3773" s="230"/>
      <c r="W3773" s="221" t="str">
        <f t="shared" si="185"/>
        <v/>
      </c>
      <c r="X3773" s="221" t="str">
        <f t="shared" si="186"/>
        <v/>
      </c>
      <c r="AA3773" s="216" t="str">
        <f>IF(ISNUMBER(J3773),IF(OR(F3773&lt;Soll_Ist_Vergleich!$C$4,F3773&gt;Soll_Ist_Vergleich!$C$5,I3773&lt;Soll_Ist_Vergleich!$C$4,I3773&gt;Soll_Ist_Vergleich!$C$5,O3773&lt;Soll_Ist_Vergleich!$C$4,O3773&gt;Soll_Ist_Vergleich!$C$5),"Datum überprüfen",""),"")</f>
        <v/>
      </c>
    </row>
    <row r="3774" spans="1:27" x14ac:dyDescent="0.2">
      <c r="A3774" s="243" t="str">
        <f>IF(ISBLANK(B3774),"",COUNTA(B$10:B3774))</f>
        <v/>
      </c>
      <c r="B3774" s="24"/>
      <c r="C3774" s="48"/>
      <c r="D3774" s="48"/>
      <c r="E3774" s="33"/>
      <c r="F3774" s="35"/>
      <c r="G3774" s="35"/>
      <c r="H3774" s="49"/>
      <c r="I3774" s="35"/>
      <c r="J3774" s="34"/>
      <c r="K3774" s="62"/>
      <c r="L3774" s="62"/>
      <c r="M3774" s="114"/>
      <c r="N3774" s="116"/>
      <c r="O3774" s="57"/>
      <c r="P3774" s="50"/>
      <c r="Q3774" s="34"/>
      <c r="R3774" s="48"/>
      <c r="T3774" s="231" t="str">
        <f t="shared" si="184"/>
        <v/>
      </c>
      <c r="U3774" s="230"/>
      <c r="W3774" s="221" t="str">
        <f t="shared" si="185"/>
        <v/>
      </c>
      <c r="X3774" s="221" t="str">
        <f t="shared" si="186"/>
        <v/>
      </c>
      <c r="AA3774" s="216" t="str">
        <f>IF(ISNUMBER(J3774),IF(OR(F3774&lt;Soll_Ist_Vergleich!$C$4,F3774&gt;Soll_Ist_Vergleich!$C$5,I3774&lt;Soll_Ist_Vergleich!$C$4,I3774&gt;Soll_Ist_Vergleich!$C$5,O3774&lt;Soll_Ist_Vergleich!$C$4,O3774&gt;Soll_Ist_Vergleich!$C$5),"Datum überprüfen",""),"")</f>
        <v/>
      </c>
    </row>
    <row r="3775" spans="1:27" x14ac:dyDescent="0.2">
      <c r="A3775" s="243" t="str">
        <f>IF(ISBLANK(B3775),"",COUNTA(B$10:B3775))</f>
        <v/>
      </c>
      <c r="B3775" s="24"/>
      <c r="C3775" s="48"/>
      <c r="D3775" s="48"/>
      <c r="E3775" s="33"/>
      <c r="F3775" s="35"/>
      <c r="G3775" s="35"/>
      <c r="H3775" s="49"/>
      <c r="I3775" s="35"/>
      <c r="J3775" s="34"/>
      <c r="K3775" s="62"/>
      <c r="L3775" s="62"/>
      <c r="M3775" s="114"/>
      <c r="N3775" s="116"/>
      <c r="O3775" s="57"/>
      <c r="P3775" s="50"/>
      <c r="Q3775" s="34"/>
      <c r="R3775" s="48"/>
      <c r="T3775" s="231" t="str">
        <f t="shared" si="184"/>
        <v/>
      </c>
      <c r="U3775" s="230"/>
      <c r="W3775" s="221" t="str">
        <f t="shared" si="185"/>
        <v/>
      </c>
      <c r="X3775" s="221" t="str">
        <f t="shared" si="186"/>
        <v/>
      </c>
      <c r="AA3775" s="216" t="str">
        <f>IF(ISNUMBER(J3775),IF(OR(F3775&lt;Soll_Ist_Vergleich!$C$4,F3775&gt;Soll_Ist_Vergleich!$C$5,I3775&lt;Soll_Ist_Vergleich!$C$4,I3775&gt;Soll_Ist_Vergleich!$C$5,O3775&lt;Soll_Ist_Vergleich!$C$4,O3775&gt;Soll_Ist_Vergleich!$C$5),"Datum überprüfen",""),"")</f>
        <v/>
      </c>
    </row>
    <row r="3776" spans="1:27" x14ac:dyDescent="0.2">
      <c r="A3776" s="243" t="str">
        <f>IF(ISBLANK(B3776),"",COUNTA(B$10:B3776))</f>
        <v/>
      </c>
      <c r="B3776" s="24"/>
      <c r="C3776" s="48"/>
      <c r="D3776" s="48"/>
      <c r="E3776" s="33"/>
      <c r="F3776" s="35"/>
      <c r="G3776" s="35"/>
      <c r="H3776" s="49"/>
      <c r="I3776" s="35"/>
      <c r="J3776" s="34"/>
      <c r="K3776" s="62"/>
      <c r="L3776" s="62"/>
      <c r="M3776" s="114"/>
      <c r="N3776" s="116"/>
      <c r="O3776" s="57"/>
      <c r="P3776" s="50"/>
      <c r="Q3776" s="34"/>
      <c r="R3776" s="48"/>
      <c r="T3776" s="231" t="str">
        <f t="shared" si="184"/>
        <v/>
      </c>
      <c r="U3776" s="230"/>
      <c r="W3776" s="221" t="str">
        <f t="shared" si="185"/>
        <v/>
      </c>
      <c r="X3776" s="221" t="str">
        <f t="shared" si="186"/>
        <v/>
      </c>
      <c r="AA3776" s="216" t="str">
        <f>IF(ISNUMBER(J3776),IF(OR(F3776&lt;Soll_Ist_Vergleich!$C$4,F3776&gt;Soll_Ist_Vergleich!$C$5,I3776&lt;Soll_Ist_Vergleich!$C$4,I3776&gt;Soll_Ist_Vergleich!$C$5,O3776&lt;Soll_Ist_Vergleich!$C$4,O3776&gt;Soll_Ist_Vergleich!$C$5),"Datum überprüfen",""),"")</f>
        <v/>
      </c>
    </row>
    <row r="3777" spans="1:27" x14ac:dyDescent="0.2">
      <c r="A3777" s="243" t="str">
        <f>IF(ISBLANK(B3777),"",COUNTA(B$10:B3777))</f>
        <v/>
      </c>
      <c r="B3777" s="24"/>
      <c r="C3777" s="48"/>
      <c r="D3777" s="48"/>
      <c r="E3777" s="33"/>
      <c r="F3777" s="35"/>
      <c r="G3777" s="35"/>
      <c r="H3777" s="49"/>
      <c r="I3777" s="35"/>
      <c r="J3777" s="34"/>
      <c r="K3777" s="62"/>
      <c r="L3777" s="62"/>
      <c r="M3777" s="114"/>
      <c r="N3777" s="116"/>
      <c r="O3777" s="57"/>
      <c r="P3777" s="50"/>
      <c r="Q3777" s="34"/>
      <c r="R3777" s="48"/>
      <c r="T3777" s="231" t="str">
        <f t="shared" si="184"/>
        <v/>
      </c>
      <c r="U3777" s="230"/>
      <c r="W3777" s="221" t="str">
        <f t="shared" si="185"/>
        <v/>
      </c>
      <c r="X3777" s="221" t="str">
        <f t="shared" si="186"/>
        <v/>
      </c>
      <c r="AA3777" s="216" t="str">
        <f>IF(ISNUMBER(J3777),IF(OR(F3777&lt;Soll_Ist_Vergleich!$C$4,F3777&gt;Soll_Ist_Vergleich!$C$5,I3777&lt;Soll_Ist_Vergleich!$C$4,I3777&gt;Soll_Ist_Vergleich!$C$5,O3777&lt;Soll_Ist_Vergleich!$C$4,O3777&gt;Soll_Ist_Vergleich!$C$5),"Datum überprüfen",""),"")</f>
        <v/>
      </c>
    </row>
    <row r="3778" spans="1:27" x14ac:dyDescent="0.2">
      <c r="A3778" s="243" t="str">
        <f>IF(ISBLANK(B3778),"",COUNTA(B$10:B3778))</f>
        <v/>
      </c>
      <c r="B3778" s="24"/>
      <c r="C3778" s="48"/>
      <c r="D3778" s="48"/>
      <c r="E3778" s="33"/>
      <c r="F3778" s="35"/>
      <c r="G3778" s="35"/>
      <c r="H3778" s="49"/>
      <c r="I3778" s="35"/>
      <c r="J3778" s="34"/>
      <c r="K3778" s="62"/>
      <c r="L3778" s="62"/>
      <c r="M3778" s="114"/>
      <c r="N3778" s="116"/>
      <c r="O3778" s="57"/>
      <c r="P3778" s="50"/>
      <c r="Q3778" s="34"/>
      <c r="R3778" s="48"/>
      <c r="T3778" s="231" t="str">
        <f t="shared" si="184"/>
        <v/>
      </c>
      <c r="U3778" s="230"/>
      <c r="W3778" s="221" t="str">
        <f t="shared" si="185"/>
        <v/>
      </c>
      <c r="X3778" s="221" t="str">
        <f t="shared" si="186"/>
        <v/>
      </c>
      <c r="AA3778" s="216" t="str">
        <f>IF(ISNUMBER(J3778),IF(OR(F3778&lt;Soll_Ist_Vergleich!$C$4,F3778&gt;Soll_Ist_Vergleich!$C$5,I3778&lt;Soll_Ist_Vergleich!$C$4,I3778&gt;Soll_Ist_Vergleich!$C$5,O3778&lt;Soll_Ist_Vergleich!$C$4,O3778&gt;Soll_Ist_Vergleich!$C$5),"Datum überprüfen",""),"")</f>
        <v/>
      </c>
    </row>
    <row r="3779" spans="1:27" x14ac:dyDescent="0.2">
      <c r="A3779" s="243" t="str">
        <f>IF(ISBLANK(B3779),"",COUNTA(B$10:B3779))</f>
        <v/>
      </c>
      <c r="B3779" s="24"/>
      <c r="C3779" s="48"/>
      <c r="D3779" s="48"/>
      <c r="E3779" s="33"/>
      <c r="F3779" s="35"/>
      <c r="G3779" s="35"/>
      <c r="H3779" s="49"/>
      <c r="I3779" s="35"/>
      <c r="J3779" s="34"/>
      <c r="K3779" s="62"/>
      <c r="L3779" s="62"/>
      <c r="M3779" s="114"/>
      <c r="N3779" s="116"/>
      <c r="O3779" s="57"/>
      <c r="P3779" s="50"/>
      <c r="Q3779" s="34"/>
      <c r="R3779" s="48"/>
      <c r="T3779" s="231" t="str">
        <f t="shared" si="184"/>
        <v/>
      </c>
      <c r="U3779" s="230"/>
      <c r="W3779" s="221" t="str">
        <f t="shared" si="185"/>
        <v/>
      </c>
      <c r="X3779" s="221" t="str">
        <f t="shared" si="186"/>
        <v/>
      </c>
      <c r="AA3779" s="216" t="str">
        <f>IF(ISNUMBER(J3779),IF(OR(F3779&lt;Soll_Ist_Vergleich!$C$4,F3779&gt;Soll_Ist_Vergleich!$C$5,I3779&lt;Soll_Ist_Vergleich!$C$4,I3779&gt;Soll_Ist_Vergleich!$C$5,O3779&lt;Soll_Ist_Vergleich!$C$4,O3779&gt;Soll_Ist_Vergleich!$C$5),"Datum überprüfen",""),"")</f>
        <v/>
      </c>
    </row>
    <row r="3780" spans="1:27" x14ac:dyDescent="0.2">
      <c r="A3780" s="243" t="str">
        <f>IF(ISBLANK(B3780),"",COUNTA(B$10:B3780))</f>
        <v/>
      </c>
      <c r="B3780" s="24"/>
      <c r="C3780" s="48"/>
      <c r="D3780" s="48"/>
      <c r="E3780" s="33"/>
      <c r="F3780" s="35"/>
      <c r="G3780" s="35"/>
      <c r="H3780" s="49"/>
      <c r="I3780" s="35"/>
      <c r="J3780" s="34"/>
      <c r="K3780" s="62"/>
      <c r="L3780" s="62"/>
      <c r="M3780" s="114"/>
      <c r="N3780" s="116"/>
      <c r="O3780" s="57"/>
      <c r="P3780" s="50"/>
      <c r="Q3780" s="34"/>
      <c r="R3780" s="48"/>
      <c r="T3780" s="231" t="str">
        <f t="shared" si="184"/>
        <v/>
      </c>
      <c r="U3780" s="230"/>
      <c r="W3780" s="221" t="str">
        <f t="shared" si="185"/>
        <v/>
      </c>
      <c r="X3780" s="221" t="str">
        <f t="shared" si="186"/>
        <v/>
      </c>
      <c r="AA3780" s="216" t="str">
        <f>IF(ISNUMBER(J3780),IF(OR(F3780&lt;Soll_Ist_Vergleich!$C$4,F3780&gt;Soll_Ist_Vergleich!$C$5,I3780&lt;Soll_Ist_Vergleich!$C$4,I3780&gt;Soll_Ist_Vergleich!$C$5,O3780&lt;Soll_Ist_Vergleich!$C$4,O3780&gt;Soll_Ist_Vergleich!$C$5),"Datum überprüfen",""),"")</f>
        <v/>
      </c>
    </row>
    <row r="3781" spans="1:27" x14ac:dyDescent="0.2">
      <c r="A3781" s="243" t="str">
        <f>IF(ISBLANK(B3781),"",COUNTA(B$10:B3781))</f>
        <v/>
      </c>
      <c r="B3781" s="24"/>
      <c r="C3781" s="48"/>
      <c r="D3781" s="48"/>
      <c r="E3781" s="33"/>
      <c r="F3781" s="35"/>
      <c r="G3781" s="35"/>
      <c r="H3781" s="49"/>
      <c r="I3781" s="35"/>
      <c r="J3781" s="34"/>
      <c r="K3781" s="62"/>
      <c r="L3781" s="62"/>
      <c r="M3781" s="114"/>
      <c r="N3781" s="116"/>
      <c r="O3781" s="57"/>
      <c r="P3781" s="50"/>
      <c r="Q3781" s="34"/>
      <c r="R3781" s="48"/>
      <c r="T3781" s="231" t="str">
        <f t="shared" si="184"/>
        <v/>
      </c>
      <c r="U3781" s="230"/>
      <c r="W3781" s="221" t="str">
        <f t="shared" si="185"/>
        <v/>
      </c>
      <c r="X3781" s="221" t="str">
        <f t="shared" si="186"/>
        <v/>
      </c>
      <c r="AA3781" s="216" t="str">
        <f>IF(ISNUMBER(J3781),IF(OR(F3781&lt;Soll_Ist_Vergleich!$C$4,F3781&gt;Soll_Ist_Vergleich!$C$5,I3781&lt;Soll_Ist_Vergleich!$C$4,I3781&gt;Soll_Ist_Vergleich!$C$5,O3781&lt;Soll_Ist_Vergleich!$C$4,O3781&gt;Soll_Ist_Vergleich!$C$5),"Datum überprüfen",""),"")</f>
        <v/>
      </c>
    </row>
    <row r="3782" spans="1:27" x14ac:dyDescent="0.2">
      <c r="A3782" s="243" t="str">
        <f>IF(ISBLANK(B3782),"",COUNTA(B$10:B3782))</f>
        <v/>
      </c>
      <c r="B3782" s="24"/>
      <c r="C3782" s="48"/>
      <c r="D3782" s="48"/>
      <c r="E3782" s="33"/>
      <c r="F3782" s="35"/>
      <c r="G3782" s="35"/>
      <c r="H3782" s="49"/>
      <c r="I3782" s="35"/>
      <c r="J3782" s="34"/>
      <c r="K3782" s="62"/>
      <c r="L3782" s="62"/>
      <c r="M3782" s="114"/>
      <c r="N3782" s="116"/>
      <c r="O3782" s="57"/>
      <c r="P3782" s="50"/>
      <c r="Q3782" s="34"/>
      <c r="R3782" s="48"/>
      <c r="T3782" s="231" t="str">
        <f t="shared" si="184"/>
        <v/>
      </c>
      <c r="U3782" s="230"/>
      <c r="W3782" s="221" t="str">
        <f t="shared" si="185"/>
        <v/>
      </c>
      <c r="X3782" s="221" t="str">
        <f t="shared" si="186"/>
        <v/>
      </c>
      <c r="AA3782" s="216" t="str">
        <f>IF(ISNUMBER(J3782),IF(OR(F3782&lt;Soll_Ist_Vergleich!$C$4,F3782&gt;Soll_Ist_Vergleich!$C$5,I3782&lt;Soll_Ist_Vergleich!$C$4,I3782&gt;Soll_Ist_Vergleich!$C$5,O3782&lt;Soll_Ist_Vergleich!$C$4,O3782&gt;Soll_Ist_Vergleich!$C$5),"Datum überprüfen",""),"")</f>
        <v/>
      </c>
    </row>
    <row r="3783" spans="1:27" x14ac:dyDescent="0.2">
      <c r="A3783" s="243" t="str">
        <f>IF(ISBLANK(B3783),"",COUNTA(B$10:B3783))</f>
        <v/>
      </c>
      <c r="B3783" s="24"/>
      <c r="C3783" s="48"/>
      <c r="D3783" s="48"/>
      <c r="E3783" s="33"/>
      <c r="F3783" s="35"/>
      <c r="G3783" s="35"/>
      <c r="H3783" s="49"/>
      <c r="I3783" s="35"/>
      <c r="J3783" s="34"/>
      <c r="K3783" s="62"/>
      <c r="L3783" s="62"/>
      <c r="M3783" s="114"/>
      <c r="N3783" s="116"/>
      <c r="O3783" s="57"/>
      <c r="P3783" s="50"/>
      <c r="Q3783" s="34"/>
      <c r="R3783" s="48"/>
      <c r="T3783" s="231" t="str">
        <f t="shared" si="184"/>
        <v/>
      </c>
      <c r="U3783" s="230"/>
      <c r="W3783" s="221" t="str">
        <f t="shared" si="185"/>
        <v/>
      </c>
      <c r="X3783" s="221" t="str">
        <f t="shared" si="186"/>
        <v/>
      </c>
      <c r="AA3783" s="216" t="str">
        <f>IF(ISNUMBER(J3783),IF(OR(F3783&lt;Soll_Ist_Vergleich!$C$4,F3783&gt;Soll_Ist_Vergleich!$C$5,I3783&lt;Soll_Ist_Vergleich!$C$4,I3783&gt;Soll_Ist_Vergleich!$C$5,O3783&lt;Soll_Ist_Vergleich!$C$4,O3783&gt;Soll_Ist_Vergleich!$C$5),"Datum überprüfen",""),"")</f>
        <v/>
      </c>
    </row>
    <row r="3784" spans="1:27" x14ac:dyDescent="0.2">
      <c r="A3784" s="243" t="str">
        <f>IF(ISBLANK(B3784),"",COUNTA(B$10:B3784))</f>
        <v/>
      </c>
      <c r="B3784" s="24"/>
      <c r="C3784" s="48"/>
      <c r="D3784" s="48"/>
      <c r="E3784" s="33"/>
      <c r="F3784" s="35"/>
      <c r="G3784" s="35"/>
      <c r="H3784" s="49"/>
      <c r="I3784" s="35"/>
      <c r="J3784" s="34"/>
      <c r="K3784" s="62"/>
      <c r="L3784" s="62"/>
      <c r="M3784" s="114"/>
      <c r="N3784" s="116"/>
      <c r="O3784" s="57"/>
      <c r="P3784" s="50"/>
      <c r="Q3784" s="34"/>
      <c r="R3784" s="48"/>
      <c r="T3784" s="231" t="str">
        <f t="shared" si="184"/>
        <v/>
      </c>
      <c r="U3784" s="230"/>
      <c r="W3784" s="221" t="str">
        <f t="shared" si="185"/>
        <v/>
      </c>
      <c r="X3784" s="221" t="str">
        <f t="shared" si="186"/>
        <v/>
      </c>
      <c r="AA3784" s="216" t="str">
        <f>IF(ISNUMBER(J3784),IF(OR(F3784&lt;Soll_Ist_Vergleich!$C$4,F3784&gt;Soll_Ist_Vergleich!$C$5,I3784&lt;Soll_Ist_Vergleich!$C$4,I3784&gt;Soll_Ist_Vergleich!$C$5,O3784&lt;Soll_Ist_Vergleich!$C$4,O3784&gt;Soll_Ist_Vergleich!$C$5),"Datum überprüfen",""),"")</f>
        <v/>
      </c>
    </row>
    <row r="3785" spans="1:27" x14ac:dyDescent="0.2">
      <c r="A3785" s="243" t="str">
        <f>IF(ISBLANK(B3785),"",COUNTA(B$10:B3785))</f>
        <v/>
      </c>
      <c r="B3785" s="24"/>
      <c r="C3785" s="48"/>
      <c r="D3785" s="48"/>
      <c r="E3785" s="33"/>
      <c r="F3785" s="35"/>
      <c r="G3785" s="35"/>
      <c r="H3785" s="49"/>
      <c r="I3785" s="35"/>
      <c r="J3785" s="34"/>
      <c r="K3785" s="62"/>
      <c r="L3785" s="62"/>
      <c r="M3785" s="114"/>
      <c r="N3785" s="116"/>
      <c r="O3785" s="57"/>
      <c r="P3785" s="50"/>
      <c r="Q3785" s="34"/>
      <c r="R3785" s="48"/>
      <c r="T3785" s="231" t="str">
        <f t="shared" si="184"/>
        <v/>
      </c>
      <c r="U3785" s="230"/>
      <c r="W3785" s="221" t="str">
        <f t="shared" si="185"/>
        <v/>
      </c>
      <c r="X3785" s="221" t="str">
        <f t="shared" si="186"/>
        <v/>
      </c>
      <c r="AA3785" s="216" t="str">
        <f>IF(ISNUMBER(J3785),IF(OR(F3785&lt;Soll_Ist_Vergleich!$C$4,F3785&gt;Soll_Ist_Vergleich!$C$5,I3785&lt;Soll_Ist_Vergleich!$C$4,I3785&gt;Soll_Ist_Vergleich!$C$5,O3785&lt;Soll_Ist_Vergleich!$C$4,O3785&gt;Soll_Ist_Vergleich!$C$5),"Datum überprüfen",""),"")</f>
        <v/>
      </c>
    </row>
    <row r="3786" spans="1:27" x14ac:dyDescent="0.2">
      <c r="A3786" s="243" t="str">
        <f>IF(ISBLANK(B3786),"",COUNTA(B$10:B3786))</f>
        <v/>
      </c>
      <c r="B3786" s="24"/>
      <c r="C3786" s="48"/>
      <c r="D3786" s="48"/>
      <c r="E3786" s="33"/>
      <c r="F3786" s="35"/>
      <c r="G3786" s="35"/>
      <c r="H3786" s="49"/>
      <c r="I3786" s="35"/>
      <c r="J3786" s="34"/>
      <c r="K3786" s="62"/>
      <c r="L3786" s="62"/>
      <c r="M3786" s="114"/>
      <c r="N3786" s="116"/>
      <c r="O3786" s="57"/>
      <c r="P3786" s="50"/>
      <c r="Q3786" s="34"/>
      <c r="R3786" s="48"/>
      <c r="T3786" s="231" t="str">
        <f t="shared" si="184"/>
        <v/>
      </c>
      <c r="U3786" s="230"/>
      <c r="W3786" s="221" t="str">
        <f t="shared" si="185"/>
        <v/>
      </c>
      <c r="X3786" s="221" t="str">
        <f t="shared" si="186"/>
        <v/>
      </c>
      <c r="AA3786" s="216" t="str">
        <f>IF(ISNUMBER(J3786),IF(OR(F3786&lt;Soll_Ist_Vergleich!$C$4,F3786&gt;Soll_Ist_Vergleich!$C$5,I3786&lt;Soll_Ist_Vergleich!$C$4,I3786&gt;Soll_Ist_Vergleich!$C$5,O3786&lt;Soll_Ist_Vergleich!$C$4,O3786&gt;Soll_Ist_Vergleich!$C$5),"Datum überprüfen",""),"")</f>
        <v/>
      </c>
    </row>
    <row r="3787" spans="1:27" x14ac:dyDescent="0.2">
      <c r="A3787" s="243" t="str">
        <f>IF(ISBLANK(B3787),"",COUNTA(B$10:B3787))</f>
        <v/>
      </c>
      <c r="B3787" s="24"/>
      <c r="C3787" s="48"/>
      <c r="D3787" s="48"/>
      <c r="E3787" s="33"/>
      <c r="F3787" s="35"/>
      <c r="G3787" s="35"/>
      <c r="H3787" s="49"/>
      <c r="I3787" s="35"/>
      <c r="J3787" s="34"/>
      <c r="K3787" s="62"/>
      <c r="L3787" s="62"/>
      <c r="M3787" s="114"/>
      <c r="N3787" s="116"/>
      <c r="O3787" s="57"/>
      <c r="P3787" s="50"/>
      <c r="Q3787" s="34"/>
      <c r="R3787" s="48"/>
      <c r="T3787" s="231" t="str">
        <f t="shared" si="184"/>
        <v/>
      </c>
      <c r="U3787" s="230"/>
      <c r="W3787" s="221" t="str">
        <f t="shared" si="185"/>
        <v/>
      </c>
      <c r="X3787" s="221" t="str">
        <f t="shared" si="186"/>
        <v/>
      </c>
      <c r="AA3787" s="216" t="str">
        <f>IF(ISNUMBER(J3787),IF(OR(F3787&lt;Soll_Ist_Vergleich!$C$4,F3787&gt;Soll_Ist_Vergleich!$C$5,I3787&lt;Soll_Ist_Vergleich!$C$4,I3787&gt;Soll_Ist_Vergleich!$C$5,O3787&lt;Soll_Ist_Vergleich!$C$4,O3787&gt;Soll_Ist_Vergleich!$C$5),"Datum überprüfen",""),"")</f>
        <v/>
      </c>
    </row>
    <row r="3788" spans="1:27" x14ac:dyDescent="0.2">
      <c r="A3788" s="243" t="str">
        <f>IF(ISBLANK(B3788),"",COUNTA(B$10:B3788))</f>
        <v/>
      </c>
      <c r="B3788" s="24"/>
      <c r="C3788" s="48"/>
      <c r="D3788" s="48"/>
      <c r="E3788" s="33"/>
      <c r="F3788" s="35"/>
      <c r="G3788" s="35"/>
      <c r="H3788" s="49"/>
      <c r="I3788" s="35"/>
      <c r="J3788" s="34"/>
      <c r="K3788" s="62"/>
      <c r="L3788" s="62"/>
      <c r="M3788" s="114"/>
      <c r="N3788" s="116"/>
      <c r="O3788" s="57"/>
      <c r="P3788" s="50"/>
      <c r="Q3788" s="34"/>
      <c r="R3788" s="48"/>
      <c r="T3788" s="231" t="str">
        <f t="shared" si="184"/>
        <v/>
      </c>
      <c r="U3788" s="230"/>
      <c r="W3788" s="221" t="str">
        <f t="shared" si="185"/>
        <v/>
      </c>
      <c r="X3788" s="221" t="str">
        <f t="shared" si="186"/>
        <v/>
      </c>
      <c r="AA3788" s="216" t="str">
        <f>IF(ISNUMBER(J3788),IF(OR(F3788&lt;Soll_Ist_Vergleich!$C$4,F3788&gt;Soll_Ist_Vergleich!$C$5,I3788&lt;Soll_Ist_Vergleich!$C$4,I3788&gt;Soll_Ist_Vergleich!$C$5,O3788&lt;Soll_Ist_Vergleich!$C$4,O3788&gt;Soll_Ist_Vergleich!$C$5),"Datum überprüfen",""),"")</f>
        <v/>
      </c>
    </row>
    <row r="3789" spans="1:27" x14ac:dyDescent="0.2">
      <c r="A3789" s="243" t="str">
        <f>IF(ISBLANK(B3789),"",COUNTA(B$10:B3789))</f>
        <v/>
      </c>
      <c r="B3789" s="24"/>
      <c r="C3789" s="48"/>
      <c r="D3789" s="48"/>
      <c r="E3789" s="33"/>
      <c r="F3789" s="35"/>
      <c r="G3789" s="35"/>
      <c r="H3789" s="49"/>
      <c r="I3789" s="35"/>
      <c r="J3789" s="34"/>
      <c r="K3789" s="62"/>
      <c r="L3789" s="62"/>
      <c r="M3789" s="114"/>
      <c r="N3789" s="116"/>
      <c r="O3789" s="57"/>
      <c r="P3789" s="50"/>
      <c r="Q3789" s="34"/>
      <c r="R3789" s="48"/>
      <c r="T3789" s="231" t="str">
        <f t="shared" si="184"/>
        <v/>
      </c>
      <c r="U3789" s="230"/>
      <c r="W3789" s="221" t="str">
        <f t="shared" si="185"/>
        <v/>
      </c>
      <c r="X3789" s="221" t="str">
        <f t="shared" si="186"/>
        <v/>
      </c>
      <c r="AA3789" s="216" t="str">
        <f>IF(ISNUMBER(J3789),IF(OR(F3789&lt;Soll_Ist_Vergleich!$C$4,F3789&gt;Soll_Ist_Vergleich!$C$5,I3789&lt;Soll_Ist_Vergleich!$C$4,I3789&gt;Soll_Ist_Vergleich!$C$5,O3789&lt;Soll_Ist_Vergleich!$C$4,O3789&gt;Soll_Ist_Vergleich!$C$5),"Datum überprüfen",""),"")</f>
        <v/>
      </c>
    </row>
    <row r="3790" spans="1:27" x14ac:dyDescent="0.2">
      <c r="A3790" s="243" t="str">
        <f>IF(ISBLANK(B3790),"",COUNTA(B$10:B3790))</f>
        <v/>
      </c>
      <c r="B3790" s="24"/>
      <c r="C3790" s="48"/>
      <c r="D3790" s="48"/>
      <c r="E3790" s="33"/>
      <c r="F3790" s="35"/>
      <c r="G3790" s="35"/>
      <c r="H3790" s="49"/>
      <c r="I3790" s="35"/>
      <c r="J3790" s="34"/>
      <c r="K3790" s="62"/>
      <c r="L3790" s="62"/>
      <c r="M3790" s="114"/>
      <c r="N3790" s="116"/>
      <c r="O3790" s="57"/>
      <c r="P3790" s="50"/>
      <c r="Q3790" s="34"/>
      <c r="R3790" s="48"/>
      <c r="T3790" s="231" t="str">
        <f t="shared" si="184"/>
        <v/>
      </c>
      <c r="U3790" s="230"/>
      <c r="W3790" s="221" t="str">
        <f t="shared" si="185"/>
        <v/>
      </c>
      <c r="X3790" s="221" t="str">
        <f t="shared" si="186"/>
        <v/>
      </c>
      <c r="AA3790" s="216" t="str">
        <f>IF(ISNUMBER(J3790),IF(OR(F3790&lt;Soll_Ist_Vergleich!$C$4,F3790&gt;Soll_Ist_Vergleich!$C$5,I3790&lt;Soll_Ist_Vergleich!$C$4,I3790&gt;Soll_Ist_Vergleich!$C$5,O3790&lt;Soll_Ist_Vergleich!$C$4,O3790&gt;Soll_Ist_Vergleich!$C$5),"Datum überprüfen",""),"")</f>
        <v/>
      </c>
    </row>
    <row r="3791" spans="1:27" x14ac:dyDescent="0.2">
      <c r="A3791" s="243" t="str">
        <f>IF(ISBLANK(B3791),"",COUNTA(B$10:B3791))</f>
        <v/>
      </c>
      <c r="B3791" s="24"/>
      <c r="C3791" s="48"/>
      <c r="D3791" s="48"/>
      <c r="E3791" s="33"/>
      <c r="F3791" s="35"/>
      <c r="G3791" s="35"/>
      <c r="H3791" s="49"/>
      <c r="I3791" s="35"/>
      <c r="J3791" s="34"/>
      <c r="K3791" s="62"/>
      <c r="L3791" s="62"/>
      <c r="M3791" s="114"/>
      <c r="N3791" s="116"/>
      <c r="O3791" s="57"/>
      <c r="P3791" s="50"/>
      <c r="Q3791" s="34"/>
      <c r="R3791" s="48"/>
      <c r="T3791" s="231" t="str">
        <f t="shared" si="184"/>
        <v/>
      </c>
      <c r="U3791" s="230"/>
      <c r="W3791" s="221" t="str">
        <f t="shared" si="185"/>
        <v/>
      </c>
      <c r="X3791" s="221" t="str">
        <f t="shared" si="186"/>
        <v/>
      </c>
      <c r="AA3791" s="216" t="str">
        <f>IF(ISNUMBER(J3791),IF(OR(F3791&lt;Soll_Ist_Vergleich!$C$4,F3791&gt;Soll_Ist_Vergleich!$C$5,I3791&lt;Soll_Ist_Vergleich!$C$4,I3791&gt;Soll_Ist_Vergleich!$C$5,O3791&lt;Soll_Ist_Vergleich!$C$4,O3791&gt;Soll_Ist_Vergleich!$C$5),"Datum überprüfen",""),"")</f>
        <v/>
      </c>
    </row>
    <row r="3792" spans="1:27" x14ac:dyDescent="0.2">
      <c r="A3792" s="243" t="str">
        <f>IF(ISBLANK(B3792),"",COUNTA(B$10:B3792))</f>
        <v/>
      </c>
      <c r="B3792" s="24"/>
      <c r="C3792" s="48"/>
      <c r="D3792" s="48"/>
      <c r="E3792" s="33"/>
      <c r="F3792" s="35"/>
      <c r="G3792" s="35"/>
      <c r="H3792" s="49"/>
      <c r="I3792" s="35"/>
      <c r="J3792" s="34"/>
      <c r="K3792" s="62"/>
      <c r="L3792" s="62"/>
      <c r="M3792" s="114"/>
      <c r="N3792" s="116"/>
      <c r="O3792" s="57"/>
      <c r="P3792" s="50"/>
      <c r="Q3792" s="34"/>
      <c r="R3792" s="48"/>
      <c r="T3792" s="231" t="str">
        <f t="shared" si="184"/>
        <v/>
      </c>
      <c r="U3792" s="230"/>
      <c r="W3792" s="221" t="str">
        <f t="shared" si="185"/>
        <v/>
      </c>
      <c r="X3792" s="221" t="str">
        <f t="shared" si="186"/>
        <v/>
      </c>
      <c r="AA3792" s="216" t="str">
        <f>IF(ISNUMBER(J3792),IF(OR(F3792&lt;Soll_Ist_Vergleich!$C$4,F3792&gt;Soll_Ist_Vergleich!$C$5,I3792&lt;Soll_Ist_Vergleich!$C$4,I3792&gt;Soll_Ist_Vergleich!$C$5,O3792&lt;Soll_Ist_Vergleich!$C$4,O3792&gt;Soll_Ist_Vergleich!$C$5),"Datum überprüfen",""),"")</f>
        <v/>
      </c>
    </row>
    <row r="3793" spans="1:27" x14ac:dyDescent="0.2">
      <c r="A3793" s="243" t="str">
        <f>IF(ISBLANK(B3793),"",COUNTA(B$10:B3793))</f>
        <v/>
      </c>
      <c r="B3793" s="24"/>
      <c r="C3793" s="48"/>
      <c r="D3793" s="48"/>
      <c r="E3793" s="33"/>
      <c r="F3793" s="35"/>
      <c r="G3793" s="35"/>
      <c r="H3793" s="49"/>
      <c r="I3793" s="35"/>
      <c r="J3793" s="34"/>
      <c r="K3793" s="62"/>
      <c r="L3793" s="62"/>
      <c r="M3793" s="114"/>
      <c r="N3793" s="116"/>
      <c r="O3793" s="57"/>
      <c r="P3793" s="50"/>
      <c r="Q3793" s="34"/>
      <c r="R3793" s="48"/>
      <c r="T3793" s="231" t="str">
        <f t="shared" si="184"/>
        <v/>
      </c>
      <c r="U3793" s="230"/>
      <c r="W3793" s="221" t="str">
        <f t="shared" si="185"/>
        <v/>
      </c>
      <c r="X3793" s="221" t="str">
        <f t="shared" si="186"/>
        <v/>
      </c>
      <c r="AA3793" s="216" t="str">
        <f>IF(ISNUMBER(J3793),IF(OR(F3793&lt;Soll_Ist_Vergleich!$C$4,F3793&gt;Soll_Ist_Vergleich!$C$5,I3793&lt;Soll_Ist_Vergleich!$C$4,I3793&gt;Soll_Ist_Vergleich!$C$5,O3793&lt;Soll_Ist_Vergleich!$C$4,O3793&gt;Soll_Ist_Vergleich!$C$5),"Datum überprüfen",""),"")</f>
        <v/>
      </c>
    </row>
    <row r="3794" spans="1:27" x14ac:dyDescent="0.2">
      <c r="A3794" s="243" t="str">
        <f>IF(ISBLANK(B3794),"",COUNTA(B$10:B3794))</f>
        <v/>
      </c>
      <c r="B3794" s="24"/>
      <c r="C3794" s="48"/>
      <c r="D3794" s="48"/>
      <c r="E3794" s="33"/>
      <c r="F3794" s="35"/>
      <c r="G3794" s="35"/>
      <c r="H3794" s="49"/>
      <c r="I3794" s="35"/>
      <c r="J3794" s="34"/>
      <c r="K3794" s="62"/>
      <c r="L3794" s="62"/>
      <c r="M3794" s="114"/>
      <c r="N3794" s="116"/>
      <c r="O3794" s="57"/>
      <c r="P3794" s="50"/>
      <c r="Q3794" s="34"/>
      <c r="R3794" s="48"/>
      <c r="T3794" s="231" t="str">
        <f t="shared" si="184"/>
        <v/>
      </c>
      <c r="U3794" s="230"/>
      <c r="W3794" s="221" t="str">
        <f t="shared" si="185"/>
        <v/>
      </c>
      <c r="X3794" s="221" t="str">
        <f t="shared" si="186"/>
        <v/>
      </c>
      <c r="AA3794" s="216" t="str">
        <f>IF(ISNUMBER(J3794),IF(OR(F3794&lt;Soll_Ist_Vergleich!$C$4,F3794&gt;Soll_Ist_Vergleich!$C$5,I3794&lt;Soll_Ist_Vergleich!$C$4,I3794&gt;Soll_Ist_Vergleich!$C$5,O3794&lt;Soll_Ist_Vergleich!$C$4,O3794&gt;Soll_Ist_Vergleich!$C$5),"Datum überprüfen",""),"")</f>
        <v/>
      </c>
    </row>
    <row r="3795" spans="1:27" x14ac:dyDescent="0.2">
      <c r="A3795" s="243" t="str">
        <f>IF(ISBLANK(B3795),"",COUNTA(B$10:B3795))</f>
        <v/>
      </c>
      <c r="B3795" s="24"/>
      <c r="C3795" s="48"/>
      <c r="D3795" s="48"/>
      <c r="E3795" s="33"/>
      <c r="F3795" s="35"/>
      <c r="G3795" s="35"/>
      <c r="H3795" s="49"/>
      <c r="I3795" s="35"/>
      <c r="J3795" s="34"/>
      <c r="K3795" s="62"/>
      <c r="L3795" s="62"/>
      <c r="M3795" s="114"/>
      <c r="N3795" s="116"/>
      <c r="O3795" s="57"/>
      <c r="P3795" s="50"/>
      <c r="Q3795" s="34"/>
      <c r="R3795" s="48"/>
      <c r="T3795" s="231" t="str">
        <f t="shared" si="184"/>
        <v/>
      </c>
      <c r="U3795" s="230"/>
      <c r="W3795" s="221" t="str">
        <f t="shared" si="185"/>
        <v/>
      </c>
      <c r="X3795" s="221" t="str">
        <f t="shared" si="186"/>
        <v/>
      </c>
      <c r="AA3795" s="216" t="str">
        <f>IF(ISNUMBER(J3795),IF(OR(F3795&lt;Soll_Ist_Vergleich!$C$4,F3795&gt;Soll_Ist_Vergleich!$C$5,I3795&lt;Soll_Ist_Vergleich!$C$4,I3795&gt;Soll_Ist_Vergleich!$C$5,O3795&lt;Soll_Ist_Vergleich!$C$4,O3795&gt;Soll_Ist_Vergleich!$C$5),"Datum überprüfen",""),"")</f>
        <v/>
      </c>
    </row>
    <row r="3796" spans="1:27" x14ac:dyDescent="0.2">
      <c r="A3796" s="243" t="str">
        <f>IF(ISBLANK(B3796),"",COUNTA(B$10:B3796))</f>
        <v/>
      </c>
      <c r="B3796" s="24"/>
      <c r="C3796" s="48"/>
      <c r="D3796" s="48"/>
      <c r="E3796" s="33"/>
      <c r="F3796" s="35"/>
      <c r="G3796" s="35"/>
      <c r="H3796" s="49"/>
      <c r="I3796" s="35"/>
      <c r="J3796" s="34"/>
      <c r="K3796" s="62"/>
      <c r="L3796" s="62"/>
      <c r="M3796" s="114"/>
      <c r="N3796" s="116"/>
      <c r="O3796" s="57"/>
      <c r="P3796" s="50"/>
      <c r="Q3796" s="34"/>
      <c r="R3796" s="48"/>
      <c r="T3796" s="231" t="str">
        <f t="shared" si="184"/>
        <v/>
      </c>
      <c r="U3796" s="230"/>
      <c r="W3796" s="221" t="str">
        <f t="shared" si="185"/>
        <v/>
      </c>
      <c r="X3796" s="221" t="str">
        <f t="shared" si="186"/>
        <v/>
      </c>
      <c r="AA3796" s="216" t="str">
        <f>IF(ISNUMBER(J3796),IF(OR(F3796&lt;Soll_Ist_Vergleich!$C$4,F3796&gt;Soll_Ist_Vergleich!$C$5,I3796&lt;Soll_Ist_Vergleich!$C$4,I3796&gt;Soll_Ist_Vergleich!$C$5,O3796&lt;Soll_Ist_Vergleich!$C$4,O3796&gt;Soll_Ist_Vergleich!$C$5),"Datum überprüfen",""),"")</f>
        <v/>
      </c>
    </row>
    <row r="3797" spans="1:27" x14ac:dyDescent="0.2">
      <c r="A3797" s="243" t="str">
        <f>IF(ISBLANK(B3797),"",COUNTA(B$10:B3797))</f>
        <v/>
      </c>
      <c r="B3797" s="24"/>
      <c r="C3797" s="48"/>
      <c r="D3797" s="48"/>
      <c r="E3797" s="33"/>
      <c r="F3797" s="35"/>
      <c r="G3797" s="35"/>
      <c r="H3797" s="49"/>
      <c r="I3797" s="35"/>
      <c r="J3797" s="34"/>
      <c r="K3797" s="62"/>
      <c r="L3797" s="62"/>
      <c r="M3797" s="114"/>
      <c r="N3797" s="116"/>
      <c r="O3797" s="57"/>
      <c r="P3797" s="50"/>
      <c r="Q3797" s="34"/>
      <c r="R3797" s="48"/>
      <c r="T3797" s="231" t="str">
        <f t="shared" si="184"/>
        <v/>
      </c>
      <c r="U3797" s="230"/>
      <c r="W3797" s="221" t="str">
        <f t="shared" si="185"/>
        <v/>
      </c>
      <c r="X3797" s="221" t="str">
        <f t="shared" si="186"/>
        <v/>
      </c>
      <c r="AA3797" s="216" t="str">
        <f>IF(ISNUMBER(J3797),IF(OR(F3797&lt;Soll_Ist_Vergleich!$C$4,F3797&gt;Soll_Ist_Vergleich!$C$5,I3797&lt;Soll_Ist_Vergleich!$C$4,I3797&gt;Soll_Ist_Vergleich!$C$5,O3797&lt;Soll_Ist_Vergleich!$C$4,O3797&gt;Soll_Ist_Vergleich!$C$5),"Datum überprüfen",""),"")</f>
        <v/>
      </c>
    </row>
    <row r="3798" spans="1:27" x14ac:dyDescent="0.2">
      <c r="A3798" s="243" t="str">
        <f>IF(ISBLANK(B3798),"",COUNTA(B$10:B3798))</f>
        <v/>
      </c>
      <c r="B3798" s="24"/>
      <c r="C3798" s="48"/>
      <c r="D3798" s="48"/>
      <c r="E3798" s="33"/>
      <c r="F3798" s="35"/>
      <c r="G3798" s="35"/>
      <c r="H3798" s="49"/>
      <c r="I3798" s="35"/>
      <c r="J3798" s="34"/>
      <c r="K3798" s="62"/>
      <c r="L3798" s="62"/>
      <c r="M3798" s="114"/>
      <c r="N3798" s="116"/>
      <c r="O3798" s="57"/>
      <c r="P3798" s="50"/>
      <c r="Q3798" s="34"/>
      <c r="R3798" s="48"/>
      <c r="T3798" s="231" t="str">
        <f t="shared" si="184"/>
        <v/>
      </c>
      <c r="U3798" s="230"/>
      <c r="W3798" s="221" t="str">
        <f t="shared" si="185"/>
        <v/>
      </c>
      <c r="X3798" s="221" t="str">
        <f t="shared" si="186"/>
        <v/>
      </c>
      <c r="AA3798" s="216" t="str">
        <f>IF(ISNUMBER(J3798),IF(OR(F3798&lt;Soll_Ist_Vergleich!$C$4,F3798&gt;Soll_Ist_Vergleich!$C$5,I3798&lt;Soll_Ist_Vergleich!$C$4,I3798&gt;Soll_Ist_Vergleich!$C$5,O3798&lt;Soll_Ist_Vergleich!$C$4,O3798&gt;Soll_Ist_Vergleich!$C$5),"Datum überprüfen",""),"")</f>
        <v/>
      </c>
    </row>
    <row r="3799" spans="1:27" x14ac:dyDescent="0.2">
      <c r="A3799" s="243" t="str">
        <f>IF(ISBLANK(B3799),"",COUNTA(B$10:B3799))</f>
        <v/>
      </c>
      <c r="B3799" s="24"/>
      <c r="C3799" s="48"/>
      <c r="D3799" s="48"/>
      <c r="E3799" s="33"/>
      <c r="F3799" s="35"/>
      <c r="G3799" s="35"/>
      <c r="H3799" s="49"/>
      <c r="I3799" s="35"/>
      <c r="J3799" s="34"/>
      <c r="K3799" s="62"/>
      <c r="L3799" s="62"/>
      <c r="M3799" s="114"/>
      <c r="N3799" s="116"/>
      <c r="O3799" s="57"/>
      <c r="P3799" s="50"/>
      <c r="Q3799" s="34"/>
      <c r="R3799" s="48"/>
      <c r="T3799" s="231" t="str">
        <f t="shared" si="184"/>
        <v/>
      </c>
      <c r="U3799" s="230"/>
      <c r="W3799" s="221" t="str">
        <f t="shared" si="185"/>
        <v/>
      </c>
      <c r="X3799" s="221" t="str">
        <f t="shared" si="186"/>
        <v/>
      </c>
      <c r="AA3799" s="216" t="str">
        <f>IF(ISNUMBER(J3799),IF(OR(F3799&lt;Soll_Ist_Vergleich!$C$4,F3799&gt;Soll_Ist_Vergleich!$C$5,I3799&lt;Soll_Ist_Vergleich!$C$4,I3799&gt;Soll_Ist_Vergleich!$C$5,O3799&lt;Soll_Ist_Vergleich!$C$4,O3799&gt;Soll_Ist_Vergleich!$C$5),"Datum überprüfen",""),"")</f>
        <v/>
      </c>
    </row>
    <row r="3800" spans="1:27" x14ac:dyDescent="0.2">
      <c r="A3800" s="243" t="str">
        <f>IF(ISBLANK(B3800),"",COUNTA(B$10:B3800))</f>
        <v/>
      </c>
      <c r="B3800" s="24"/>
      <c r="C3800" s="48"/>
      <c r="D3800" s="48"/>
      <c r="E3800" s="33"/>
      <c r="F3800" s="35"/>
      <c r="G3800" s="35"/>
      <c r="H3800" s="49"/>
      <c r="I3800" s="35"/>
      <c r="J3800" s="34"/>
      <c r="K3800" s="62"/>
      <c r="L3800" s="62"/>
      <c r="M3800" s="114"/>
      <c r="N3800" s="116"/>
      <c r="O3800" s="57"/>
      <c r="P3800" s="50"/>
      <c r="Q3800" s="34"/>
      <c r="R3800" s="48"/>
      <c r="T3800" s="231" t="str">
        <f t="shared" si="184"/>
        <v/>
      </c>
      <c r="U3800" s="230"/>
      <c r="W3800" s="221" t="str">
        <f t="shared" si="185"/>
        <v/>
      </c>
      <c r="X3800" s="221" t="str">
        <f t="shared" si="186"/>
        <v/>
      </c>
      <c r="AA3800" s="216" t="str">
        <f>IF(ISNUMBER(J3800),IF(OR(F3800&lt;Soll_Ist_Vergleich!$C$4,F3800&gt;Soll_Ist_Vergleich!$C$5,I3800&lt;Soll_Ist_Vergleich!$C$4,I3800&gt;Soll_Ist_Vergleich!$C$5,O3800&lt;Soll_Ist_Vergleich!$C$4,O3800&gt;Soll_Ist_Vergleich!$C$5),"Datum überprüfen",""),"")</f>
        <v/>
      </c>
    </row>
    <row r="3801" spans="1:27" x14ac:dyDescent="0.2">
      <c r="A3801" s="243" t="str">
        <f>IF(ISBLANK(B3801),"",COUNTA(B$10:B3801))</f>
        <v/>
      </c>
      <c r="B3801" s="24"/>
      <c r="C3801" s="48"/>
      <c r="D3801" s="48"/>
      <c r="E3801" s="33"/>
      <c r="F3801" s="35"/>
      <c r="G3801" s="35"/>
      <c r="H3801" s="49"/>
      <c r="I3801" s="35"/>
      <c r="J3801" s="34"/>
      <c r="K3801" s="62"/>
      <c r="L3801" s="62"/>
      <c r="M3801" s="114"/>
      <c r="N3801" s="116"/>
      <c r="O3801" s="57"/>
      <c r="P3801" s="50"/>
      <c r="Q3801" s="34"/>
      <c r="R3801" s="48"/>
      <c r="T3801" s="231" t="str">
        <f t="shared" si="184"/>
        <v/>
      </c>
      <c r="U3801" s="230"/>
      <c r="W3801" s="221" t="str">
        <f t="shared" si="185"/>
        <v/>
      </c>
      <c r="X3801" s="221" t="str">
        <f t="shared" si="186"/>
        <v/>
      </c>
      <c r="AA3801" s="216" t="str">
        <f>IF(ISNUMBER(J3801),IF(OR(F3801&lt;Soll_Ist_Vergleich!$C$4,F3801&gt;Soll_Ist_Vergleich!$C$5,I3801&lt;Soll_Ist_Vergleich!$C$4,I3801&gt;Soll_Ist_Vergleich!$C$5,O3801&lt;Soll_Ist_Vergleich!$C$4,O3801&gt;Soll_Ist_Vergleich!$C$5),"Datum überprüfen",""),"")</f>
        <v/>
      </c>
    </row>
    <row r="3802" spans="1:27" x14ac:dyDescent="0.2">
      <c r="A3802" s="243" t="str">
        <f>IF(ISBLANK(B3802),"",COUNTA(B$10:B3802))</f>
        <v/>
      </c>
      <c r="B3802" s="24"/>
      <c r="C3802" s="48"/>
      <c r="D3802" s="48"/>
      <c r="E3802" s="33"/>
      <c r="F3802" s="35"/>
      <c r="G3802" s="35"/>
      <c r="H3802" s="49"/>
      <c r="I3802" s="35"/>
      <c r="J3802" s="34"/>
      <c r="K3802" s="62"/>
      <c r="L3802" s="62"/>
      <c r="M3802" s="114"/>
      <c r="N3802" s="116"/>
      <c r="O3802" s="57"/>
      <c r="P3802" s="50"/>
      <c r="Q3802" s="34"/>
      <c r="R3802" s="48"/>
      <c r="T3802" s="231" t="str">
        <f t="shared" si="184"/>
        <v/>
      </c>
      <c r="U3802" s="230"/>
      <c r="W3802" s="221" t="str">
        <f t="shared" si="185"/>
        <v/>
      </c>
      <c r="X3802" s="221" t="str">
        <f t="shared" si="186"/>
        <v/>
      </c>
      <c r="AA3802" s="216" t="str">
        <f>IF(ISNUMBER(J3802),IF(OR(F3802&lt;Soll_Ist_Vergleich!$C$4,F3802&gt;Soll_Ist_Vergleich!$C$5,I3802&lt;Soll_Ist_Vergleich!$C$4,I3802&gt;Soll_Ist_Vergleich!$C$5,O3802&lt;Soll_Ist_Vergleich!$C$4,O3802&gt;Soll_Ist_Vergleich!$C$5),"Datum überprüfen",""),"")</f>
        <v/>
      </c>
    </row>
    <row r="3803" spans="1:27" x14ac:dyDescent="0.2">
      <c r="A3803" s="243" t="str">
        <f>IF(ISBLANK(B3803),"",COUNTA(B$10:B3803))</f>
        <v/>
      </c>
      <c r="B3803" s="24"/>
      <c r="C3803" s="48"/>
      <c r="D3803" s="48"/>
      <c r="E3803" s="33"/>
      <c r="F3803" s="35"/>
      <c r="G3803" s="35"/>
      <c r="H3803" s="49"/>
      <c r="I3803" s="35"/>
      <c r="J3803" s="34"/>
      <c r="K3803" s="62"/>
      <c r="L3803" s="62"/>
      <c r="M3803" s="114"/>
      <c r="N3803" s="116"/>
      <c r="O3803" s="57"/>
      <c r="P3803" s="50"/>
      <c r="Q3803" s="34"/>
      <c r="R3803" s="48"/>
      <c r="T3803" s="231" t="str">
        <f t="shared" si="184"/>
        <v/>
      </c>
      <c r="U3803" s="230"/>
      <c r="W3803" s="221" t="str">
        <f t="shared" si="185"/>
        <v/>
      </c>
      <c r="X3803" s="221" t="str">
        <f t="shared" si="186"/>
        <v/>
      </c>
      <c r="AA3803" s="216" t="str">
        <f>IF(ISNUMBER(J3803),IF(OR(F3803&lt;Soll_Ist_Vergleich!$C$4,F3803&gt;Soll_Ist_Vergleich!$C$5,I3803&lt;Soll_Ist_Vergleich!$C$4,I3803&gt;Soll_Ist_Vergleich!$C$5,O3803&lt;Soll_Ist_Vergleich!$C$4,O3803&gt;Soll_Ist_Vergleich!$C$5),"Datum überprüfen",""),"")</f>
        <v/>
      </c>
    </row>
    <row r="3804" spans="1:27" x14ac:dyDescent="0.2">
      <c r="A3804" s="243" t="str">
        <f>IF(ISBLANK(B3804),"",COUNTA(B$10:B3804))</f>
        <v/>
      </c>
      <c r="B3804" s="24"/>
      <c r="C3804" s="48"/>
      <c r="D3804" s="48"/>
      <c r="E3804" s="33"/>
      <c r="F3804" s="35"/>
      <c r="G3804" s="35"/>
      <c r="H3804" s="49"/>
      <c r="I3804" s="35"/>
      <c r="J3804" s="34"/>
      <c r="K3804" s="62"/>
      <c r="L3804" s="62"/>
      <c r="M3804" s="114"/>
      <c r="N3804" s="116"/>
      <c r="O3804" s="57"/>
      <c r="P3804" s="50"/>
      <c r="Q3804" s="34"/>
      <c r="R3804" s="48"/>
      <c r="T3804" s="231" t="str">
        <f t="shared" si="184"/>
        <v/>
      </c>
      <c r="U3804" s="230"/>
      <c r="W3804" s="221" t="str">
        <f t="shared" si="185"/>
        <v/>
      </c>
      <c r="X3804" s="221" t="str">
        <f t="shared" si="186"/>
        <v/>
      </c>
      <c r="AA3804" s="216" t="str">
        <f>IF(ISNUMBER(J3804),IF(OR(F3804&lt;Soll_Ist_Vergleich!$C$4,F3804&gt;Soll_Ist_Vergleich!$C$5,I3804&lt;Soll_Ist_Vergleich!$C$4,I3804&gt;Soll_Ist_Vergleich!$C$5,O3804&lt;Soll_Ist_Vergleich!$C$4,O3804&gt;Soll_Ist_Vergleich!$C$5),"Datum überprüfen",""),"")</f>
        <v/>
      </c>
    </row>
    <row r="3805" spans="1:27" x14ac:dyDescent="0.2">
      <c r="A3805" s="243" t="str">
        <f>IF(ISBLANK(B3805),"",COUNTA(B$10:B3805))</f>
        <v/>
      </c>
      <c r="B3805" s="24"/>
      <c r="C3805" s="48"/>
      <c r="D3805" s="48"/>
      <c r="E3805" s="33"/>
      <c r="F3805" s="35"/>
      <c r="G3805" s="35"/>
      <c r="H3805" s="49"/>
      <c r="I3805" s="35"/>
      <c r="J3805" s="34"/>
      <c r="K3805" s="62"/>
      <c r="L3805" s="62"/>
      <c r="M3805" s="114"/>
      <c r="N3805" s="116"/>
      <c r="O3805" s="57"/>
      <c r="P3805" s="50"/>
      <c r="Q3805" s="34"/>
      <c r="R3805" s="48"/>
      <c r="T3805" s="231" t="str">
        <f t="shared" si="184"/>
        <v/>
      </c>
      <c r="U3805" s="230"/>
      <c r="W3805" s="221" t="str">
        <f t="shared" si="185"/>
        <v/>
      </c>
      <c r="X3805" s="221" t="str">
        <f t="shared" si="186"/>
        <v/>
      </c>
      <c r="AA3805" s="216" t="str">
        <f>IF(ISNUMBER(J3805),IF(OR(F3805&lt;Soll_Ist_Vergleich!$C$4,F3805&gt;Soll_Ist_Vergleich!$C$5,I3805&lt;Soll_Ist_Vergleich!$C$4,I3805&gt;Soll_Ist_Vergleich!$C$5,O3805&lt;Soll_Ist_Vergleich!$C$4,O3805&gt;Soll_Ist_Vergleich!$C$5),"Datum überprüfen",""),"")</f>
        <v/>
      </c>
    </row>
    <row r="3806" spans="1:27" x14ac:dyDescent="0.2">
      <c r="A3806" s="243" t="str">
        <f>IF(ISBLANK(B3806),"",COUNTA(B$10:B3806))</f>
        <v/>
      </c>
      <c r="B3806" s="24"/>
      <c r="C3806" s="48"/>
      <c r="D3806" s="48"/>
      <c r="E3806" s="33"/>
      <c r="F3806" s="35"/>
      <c r="G3806" s="35"/>
      <c r="H3806" s="49"/>
      <c r="I3806" s="35"/>
      <c r="J3806" s="34"/>
      <c r="K3806" s="62"/>
      <c r="L3806" s="62"/>
      <c r="M3806" s="114"/>
      <c r="N3806" s="116"/>
      <c r="O3806" s="57"/>
      <c r="P3806" s="50"/>
      <c r="Q3806" s="34"/>
      <c r="R3806" s="48"/>
      <c r="T3806" s="231" t="str">
        <f t="shared" si="184"/>
        <v/>
      </c>
      <c r="U3806" s="230"/>
      <c r="W3806" s="221" t="str">
        <f t="shared" si="185"/>
        <v/>
      </c>
      <c r="X3806" s="221" t="str">
        <f t="shared" si="186"/>
        <v/>
      </c>
      <c r="AA3806" s="216" t="str">
        <f>IF(ISNUMBER(J3806),IF(OR(F3806&lt;Soll_Ist_Vergleich!$C$4,F3806&gt;Soll_Ist_Vergleich!$C$5,I3806&lt;Soll_Ist_Vergleich!$C$4,I3806&gt;Soll_Ist_Vergleich!$C$5,O3806&lt;Soll_Ist_Vergleich!$C$4,O3806&gt;Soll_Ist_Vergleich!$C$5),"Datum überprüfen",""),"")</f>
        <v/>
      </c>
    </row>
    <row r="3807" spans="1:27" x14ac:dyDescent="0.2">
      <c r="A3807" s="243" t="str">
        <f>IF(ISBLANK(B3807),"",COUNTA(B$10:B3807))</f>
        <v/>
      </c>
      <c r="B3807" s="24"/>
      <c r="C3807" s="48"/>
      <c r="D3807" s="48"/>
      <c r="E3807" s="33"/>
      <c r="F3807" s="35"/>
      <c r="G3807" s="35"/>
      <c r="H3807" s="49"/>
      <c r="I3807" s="35"/>
      <c r="J3807" s="34"/>
      <c r="K3807" s="62"/>
      <c r="L3807" s="62"/>
      <c r="M3807" s="114"/>
      <c r="N3807" s="116"/>
      <c r="O3807" s="57"/>
      <c r="P3807" s="50"/>
      <c r="Q3807" s="34"/>
      <c r="R3807" s="48"/>
      <c r="T3807" s="231" t="str">
        <f t="shared" si="184"/>
        <v/>
      </c>
      <c r="U3807" s="230"/>
      <c r="W3807" s="221" t="str">
        <f t="shared" si="185"/>
        <v/>
      </c>
      <c r="X3807" s="221" t="str">
        <f t="shared" si="186"/>
        <v/>
      </c>
      <c r="AA3807" s="216" t="str">
        <f>IF(ISNUMBER(J3807),IF(OR(F3807&lt;Soll_Ist_Vergleich!$C$4,F3807&gt;Soll_Ist_Vergleich!$C$5,I3807&lt;Soll_Ist_Vergleich!$C$4,I3807&gt;Soll_Ist_Vergleich!$C$5,O3807&lt;Soll_Ist_Vergleich!$C$4,O3807&gt;Soll_Ist_Vergleich!$C$5),"Datum überprüfen",""),"")</f>
        <v/>
      </c>
    </row>
    <row r="3808" spans="1:27" x14ac:dyDescent="0.2">
      <c r="A3808" s="243" t="str">
        <f>IF(ISBLANK(B3808),"",COUNTA(B$10:B3808))</f>
        <v/>
      </c>
      <c r="B3808" s="24"/>
      <c r="C3808" s="48"/>
      <c r="D3808" s="48"/>
      <c r="E3808" s="33"/>
      <c r="F3808" s="35"/>
      <c r="G3808" s="35"/>
      <c r="H3808" s="49"/>
      <c r="I3808" s="35"/>
      <c r="J3808" s="34"/>
      <c r="K3808" s="62"/>
      <c r="L3808" s="62"/>
      <c r="M3808" s="114"/>
      <c r="N3808" s="116"/>
      <c r="O3808" s="57"/>
      <c r="P3808" s="50"/>
      <c r="Q3808" s="34"/>
      <c r="R3808" s="48"/>
      <c r="T3808" s="231" t="str">
        <f t="shared" si="184"/>
        <v/>
      </c>
      <c r="U3808" s="230"/>
      <c r="W3808" s="221" t="str">
        <f t="shared" si="185"/>
        <v/>
      </c>
      <c r="X3808" s="221" t="str">
        <f t="shared" si="186"/>
        <v/>
      </c>
      <c r="AA3808" s="216" t="str">
        <f>IF(ISNUMBER(J3808),IF(OR(F3808&lt;Soll_Ist_Vergleich!$C$4,F3808&gt;Soll_Ist_Vergleich!$C$5,I3808&lt;Soll_Ist_Vergleich!$C$4,I3808&gt;Soll_Ist_Vergleich!$C$5,O3808&lt;Soll_Ist_Vergleich!$C$4,O3808&gt;Soll_Ist_Vergleich!$C$5),"Datum überprüfen",""),"")</f>
        <v/>
      </c>
    </row>
    <row r="3809" spans="1:27" x14ac:dyDescent="0.2">
      <c r="A3809" s="243" t="str">
        <f>IF(ISBLANK(B3809),"",COUNTA(B$10:B3809))</f>
        <v/>
      </c>
      <c r="B3809" s="24"/>
      <c r="C3809" s="48"/>
      <c r="D3809" s="48"/>
      <c r="E3809" s="33"/>
      <c r="F3809" s="35"/>
      <c r="G3809" s="35"/>
      <c r="H3809" s="49"/>
      <c r="I3809" s="35"/>
      <c r="J3809" s="34"/>
      <c r="K3809" s="62"/>
      <c r="L3809" s="62"/>
      <c r="M3809" s="114"/>
      <c r="N3809" s="116"/>
      <c r="O3809" s="57"/>
      <c r="P3809" s="50"/>
      <c r="Q3809" s="34"/>
      <c r="R3809" s="48"/>
      <c r="T3809" s="231" t="str">
        <f t="shared" si="184"/>
        <v/>
      </c>
      <c r="U3809" s="230"/>
      <c r="W3809" s="221" t="str">
        <f t="shared" si="185"/>
        <v/>
      </c>
      <c r="X3809" s="221" t="str">
        <f t="shared" si="186"/>
        <v/>
      </c>
      <c r="AA3809" s="216" t="str">
        <f>IF(ISNUMBER(J3809),IF(OR(F3809&lt;Soll_Ist_Vergleich!$C$4,F3809&gt;Soll_Ist_Vergleich!$C$5,I3809&lt;Soll_Ist_Vergleich!$C$4,I3809&gt;Soll_Ist_Vergleich!$C$5,O3809&lt;Soll_Ist_Vergleich!$C$4,O3809&gt;Soll_Ist_Vergleich!$C$5),"Datum überprüfen",""),"")</f>
        <v/>
      </c>
    </row>
    <row r="3810" spans="1:27" x14ac:dyDescent="0.2">
      <c r="A3810" s="243" t="str">
        <f>IF(ISBLANK(B3810),"",COUNTA(B$10:B3810))</f>
        <v/>
      </c>
      <c r="B3810" s="24"/>
      <c r="C3810" s="48"/>
      <c r="D3810" s="48"/>
      <c r="E3810" s="33"/>
      <c r="F3810" s="35"/>
      <c r="G3810" s="35"/>
      <c r="H3810" s="49"/>
      <c r="I3810" s="35"/>
      <c r="J3810" s="34"/>
      <c r="K3810" s="62"/>
      <c r="L3810" s="62"/>
      <c r="M3810" s="114"/>
      <c r="N3810" s="116"/>
      <c r="O3810" s="57"/>
      <c r="P3810" s="50"/>
      <c r="Q3810" s="34"/>
      <c r="R3810" s="48"/>
      <c r="T3810" s="231" t="str">
        <f t="shared" si="184"/>
        <v/>
      </c>
      <c r="U3810" s="230"/>
      <c r="W3810" s="221" t="str">
        <f t="shared" si="185"/>
        <v/>
      </c>
      <c r="X3810" s="221" t="str">
        <f t="shared" si="186"/>
        <v/>
      </c>
      <c r="AA3810" s="216" t="str">
        <f>IF(ISNUMBER(J3810),IF(OR(F3810&lt;Soll_Ist_Vergleich!$C$4,F3810&gt;Soll_Ist_Vergleich!$C$5,I3810&lt;Soll_Ist_Vergleich!$C$4,I3810&gt;Soll_Ist_Vergleich!$C$5,O3810&lt;Soll_Ist_Vergleich!$C$4,O3810&gt;Soll_Ist_Vergleich!$C$5),"Datum überprüfen",""),"")</f>
        <v/>
      </c>
    </row>
    <row r="3811" spans="1:27" x14ac:dyDescent="0.2">
      <c r="A3811" s="243" t="str">
        <f>IF(ISBLANK(B3811),"",COUNTA(B$10:B3811))</f>
        <v/>
      </c>
      <c r="B3811" s="24"/>
      <c r="C3811" s="48"/>
      <c r="D3811" s="48"/>
      <c r="E3811" s="33"/>
      <c r="F3811" s="35"/>
      <c r="G3811" s="35"/>
      <c r="H3811" s="49"/>
      <c r="I3811" s="35"/>
      <c r="J3811" s="34"/>
      <c r="K3811" s="62"/>
      <c r="L3811" s="62"/>
      <c r="M3811" s="114"/>
      <c r="N3811" s="116"/>
      <c r="O3811" s="57"/>
      <c r="P3811" s="50"/>
      <c r="Q3811" s="34"/>
      <c r="R3811" s="48"/>
      <c r="T3811" s="231" t="str">
        <f t="shared" si="184"/>
        <v/>
      </c>
      <c r="U3811" s="230"/>
      <c r="W3811" s="221" t="str">
        <f t="shared" si="185"/>
        <v/>
      </c>
      <c r="X3811" s="221" t="str">
        <f t="shared" si="186"/>
        <v/>
      </c>
      <c r="AA3811" s="216" t="str">
        <f>IF(ISNUMBER(J3811),IF(OR(F3811&lt;Soll_Ist_Vergleich!$C$4,F3811&gt;Soll_Ist_Vergleich!$C$5,I3811&lt;Soll_Ist_Vergleich!$C$4,I3811&gt;Soll_Ist_Vergleich!$C$5,O3811&lt;Soll_Ist_Vergleich!$C$4,O3811&gt;Soll_Ist_Vergleich!$C$5),"Datum überprüfen",""),"")</f>
        <v/>
      </c>
    </row>
    <row r="3812" spans="1:27" x14ac:dyDescent="0.2">
      <c r="A3812" s="243" t="str">
        <f>IF(ISBLANK(B3812),"",COUNTA(B$10:B3812))</f>
        <v/>
      </c>
      <c r="B3812" s="24"/>
      <c r="C3812" s="48"/>
      <c r="D3812" s="48"/>
      <c r="E3812" s="33"/>
      <c r="F3812" s="35"/>
      <c r="G3812" s="35"/>
      <c r="H3812" s="49"/>
      <c r="I3812" s="35"/>
      <c r="J3812" s="34"/>
      <c r="K3812" s="62"/>
      <c r="L3812" s="62"/>
      <c r="M3812" s="114"/>
      <c r="N3812" s="116"/>
      <c r="O3812" s="57"/>
      <c r="P3812" s="50"/>
      <c r="Q3812" s="34"/>
      <c r="R3812" s="48"/>
      <c r="T3812" s="231" t="str">
        <f t="shared" si="184"/>
        <v/>
      </c>
      <c r="U3812" s="230"/>
      <c r="W3812" s="221" t="str">
        <f t="shared" si="185"/>
        <v/>
      </c>
      <c r="X3812" s="221" t="str">
        <f t="shared" si="186"/>
        <v/>
      </c>
      <c r="AA3812" s="216" t="str">
        <f>IF(ISNUMBER(J3812),IF(OR(F3812&lt;Soll_Ist_Vergleich!$C$4,F3812&gt;Soll_Ist_Vergleich!$C$5,I3812&lt;Soll_Ist_Vergleich!$C$4,I3812&gt;Soll_Ist_Vergleich!$C$5,O3812&lt;Soll_Ist_Vergleich!$C$4,O3812&gt;Soll_Ist_Vergleich!$C$5),"Datum überprüfen",""),"")</f>
        <v/>
      </c>
    </row>
    <row r="3813" spans="1:27" x14ac:dyDescent="0.2">
      <c r="A3813" s="243" t="str">
        <f>IF(ISBLANK(B3813),"",COUNTA(B$10:B3813))</f>
        <v/>
      </c>
      <c r="B3813" s="24"/>
      <c r="C3813" s="48"/>
      <c r="D3813" s="48"/>
      <c r="E3813" s="33"/>
      <c r="F3813" s="35"/>
      <c r="G3813" s="35"/>
      <c r="H3813" s="49"/>
      <c r="I3813" s="35"/>
      <c r="J3813" s="34"/>
      <c r="K3813" s="62"/>
      <c r="L3813" s="62"/>
      <c r="M3813" s="114"/>
      <c r="N3813" s="116"/>
      <c r="O3813" s="57"/>
      <c r="P3813" s="50"/>
      <c r="Q3813" s="34"/>
      <c r="R3813" s="48"/>
      <c r="T3813" s="231" t="str">
        <f t="shared" si="184"/>
        <v/>
      </c>
      <c r="U3813" s="230"/>
      <c r="W3813" s="221" t="str">
        <f t="shared" si="185"/>
        <v/>
      </c>
      <c r="X3813" s="221" t="str">
        <f t="shared" si="186"/>
        <v/>
      </c>
      <c r="AA3813" s="216" t="str">
        <f>IF(ISNUMBER(J3813),IF(OR(F3813&lt;Soll_Ist_Vergleich!$C$4,F3813&gt;Soll_Ist_Vergleich!$C$5,I3813&lt;Soll_Ist_Vergleich!$C$4,I3813&gt;Soll_Ist_Vergleich!$C$5,O3813&lt;Soll_Ist_Vergleich!$C$4,O3813&gt;Soll_Ist_Vergleich!$C$5),"Datum überprüfen",""),"")</f>
        <v/>
      </c>
    </row>
    <row r="3814" spans="1:27" x14ac:dyDescent="0.2">
      <c r="A3814" s="243" t="str">
        <f>IF(ISBLANK(B3814),"",COUNTA(B$10:B3814))</f>
        <v/>
      </c>
      <c r="B3814" s="24"/>
      <c r="C3814" s="48"/>
      <c r="D3814" s="48"/>
      <c r="E3814" s="33"/>
      <c r="F3814" s="35"/>
      <c r="G3814" s="35"/>
      <c r="H3814" s="49"/>
      <c r="I3814" s="35"/>
      <c r="J3814" s="34"/>
      <c r="K3814" s="62"/>
      <c r="L3814" s="62"/>
      <c r="M3814" s="114"/>
      <c r="N3814" s="116"/>
      <c r="O3814" s="57"/>
      <c r="P3814" s="50"/>
      <c r="Q3814" s="34"/>
      <c r="R3814" s="48"/>
      <c r="T3814" s="231" t="str">
        <f t="shared" si="184"/>
        <v/>
      </c>
      <c r="U3814" s="230"/>
      <c r="W3814" s="221" t="str">
        <f t="shared" si="185"/>
        <v/>
      </c>
      <c r="X3814" s="221" t="str">
        <f t="shared" si="186"/>
        <v/>
      </c>
      <c r="AA3814" s="216" t="str">
        <f>IF(ISNUMBER(J3814),IF(OR(F3814&lt;Soll_Ist_Vergleich!$C$4,F3814&gt;Soll_Ist_Vergleich!$C$5,I3814&lt;Soll_Ist_Vergleich!$C$4,I3814&gt;Soll_Ist_Vergleich!$C$5,O3814&lt;Soll_Ist_Vergleich!$C$4,O3814&gt;Soll_Ist_Vergleich!$C$5),"Datum überprüfen",""),"")</f>
        <v/>
      </c>
    </row>
    <row r="3815" spans="1:27" x14ac:dyDescent="0.2">
      <c r="A3815" s="243" t="str">
        <f>IF(ISBLANK(B3815),"",COUNTA(B$10:B3815))</f>
        <v/>
      </c>
      <c r="B3815" s="24"/>
      <c r="C3815" s="48"/>
      <c r="D3815" s="48"/>
      <c r="E3815" s="33"/>
      <c r="F3815" s="35"/>
      <c r="G3815" s="35"/>
      <c r="H3815" s="49"/>
      <c r="I3815" s="35"/>
      <c r="J3815" s="34"/>
      <c r="K3815" s="62"/>
      <c r="L3815" s="62"/>
      <c r="M3815" s="114"/>
      <c r="N3815" s="116"/>
      <c r="O3815" s="57"/>
      <c r="P3815" s="50"/>
      <c r="Q3815" s="34"/>
      <c r="R3815" s="48"/>
      <c r="T3815" s="231" t="str">
        <f t="shared" si="184"/>
        <v/>
      </c>
      <c r="U3815" s="230"/>
      <c r="W3815" s="221" t="str">
        <f t="shared" si="185"/>
        <v/>
      </c>
      <c r="X3815" s="221" t="str">
        <f t="shared" si="186"/>
        <v/>
      </c>
      <c r="AA3815" s="216" t="str">
        <f>IF(ISNUMBER(J3815),IF(OR(F3815&lt;Soll_Ist_Vergleich!$C$4,F3815&gt;Soll_Ist_Vergleich!$C$5,I3815&lt;Soll_Ist_Vergleich!$C$4,I3815&gt;Soll_Ist_Vergleich!$C$5,O3815&lt;Soll_Ist_Vergleich!$C$4,O3815&gt;Soll_Ist_Vergleich!$C$5),"Datum überprüfen",""),"")</f>
        <v/>
      </c>
    </row>
    <row r="3816" spans="1:27" x14ac:dyDescent="0.2">
      <c r="A3816" s="243" t="str">
        <f>IF(ISBLANK(B3816),"",COUNTA(B$10:B3816))</f>
        <v/>
      </c>
      <c r="B3816" s="24"/>
      <c r="C3816" s="48"/>
      <c r="D3816" s="48"/>
      <c r="E3816" s="33"/>
      <c r="F3816" s="35"/>
      <c r="G3816" s="35"/>
      <c r="H3816" s="49"/>
      <c r="I3816" s="35"/>
      <c r="J3816" s="34"/>
      <c r="K3816" s="62"/>
      <c r="L3816" s="62"/>
      <c r="M3816" s="114"/>
      <c r="N3816" s="116"/>
      <c r="O3816" s="57"/>
      <c r="P3816" s="50"/>
      <c r="Q3816" s="34"/>
      <c r="R3816" s="48"/>
      <c r="T3816" s="231" t="str">
        <f t="shared" si="184"/>
        <v/>
      </c>
      <c r="U3816" s="230"/>
      <c r="W3816" s="221" t="str">
        <f t="shared" si="185"/>
        <v/>
      </c>
      <c r="X3816" s="221" t="str">
        <f t="shared" si="186"/>
        <v/>
      </c>
      <c r="AA3816" s="216" t="str">
        <f>IF(ISNUMBER(J3816),IF(OR(F3816&lt;Soll_Ist_Vergleich!$C$4,F3816&gt;Soll_Ist_Vergleich!$C$5,I3816&lt;Soll_Ist_Vergleich!$C$4,I3816&gt;Soll_Ist_Vergleich!$C$5,O3816&lt;Soll_Ist_Vergleich!$C$4,O3816&gt;Soll_Ist_Vergleich!$C$5),"Datum überprüfen",""),"")</f>
        <v/>
      </c>
    </row>
    <row r="3817" spans="1:27" x14ac:dyDescent="0.2">
      <c r="A3817" s="243" t="str">
        <f>IF(ISBLANK(B3817),"",COUNTA(B$10:B3817))</f>
        <v/>
      </c>
      <c r="B3817" s="24"/>
      <c r="C3817" s="48"/>
      <c r="D3817" s="48"/>
      <c r="E3817" s="33"/>
      <c r="F3817" s="35"/>
      <c r="G3817" s="35"/>
      <c r="H3817" s="49"/>
      <c r="I3817" s="35"/>
      <c r="J3817" s="34"/>
      <c r="K3817" s="62"/>
      <c r="L3817" s="62"/>
      <c r="M3817" s="114"/>
      <c r="N3817" s="116"/>
      <c r="O3817" s="57"/>
      <c r="P3817" s="50"/>
      <c r="Q3817" s="34"/>
      <c r="R3817" s="48"/>
      <c r="T3817" s="231" t="str">
        <f t="shared" si="184"/>
        <v/>
      </c>
      <c r="U3817" s="230"/>
      <c r="W3817" s="221" t="str">
        <f t="shared" si="185"/>
        <v/>
      </c>
      <c r="X3817" s="221" t="str">
        <f t="shared" si="186"/>
        <v/>
      </c>
      <c r="AA3817" s="216" t="str">
        <f>IF(ISNUMBER(J3817),IF(OR(F3817&lt;Soll_Ist_Vergleich!$C$4,F3817&gt;Soll_Ist_Vergleich!$C$5,I3817&lt;Soll_Ist_Vergleich!$C$4,I3817&gt;Soll_Ist_Vergleich!$C$5,O3817&lt;Soll_Ist_Vergleich!$C$4,O3817&gt;Soll_Ist_Vergleich!$C$5),"Datum überprüfen",""),"")</f>
        <v/>
      </c>
    </row>
    <row r="3818" spans="1:27" x14ac:dyDescent="0.2">
      <c r="A3818" s="243" t="str">
        <f>IF(ISBLANK(B3818),"",COUNTA(B$10:B3818))</f>
        <v/>
      </c>
      <c r="B3818" s="24"/>
      <c r="C3818" s="48"/>
      <c r="D3818" s="48"/>
      <c r="E3818" s="33"/>
      <c r="F3818" s="35"/>
      <c r="G3818" s="35"/>
      <c r="H3818" s="49"/>
      <c r="I3818" s="35"/>
      <c r="J3818" s="34"/>
      <c r="K3818" s="62"/>
      <c r="L3818" s="62"/>
      <c r="M3818" s="114"/>
      <c r="N3818" s="116"/>
      <c r="O3818" s="57"/>
      <c r="P3818" s="50"/>
      <c r="Q3818" s="34"/>
      <c r="R3818" s="48"/>
      <c r="T3818" s="231" t="str">
        <f t="shared" si="184"/>
        <v/>
      </c>
      <c r="U3818" s="230"/>
      <c r="W3818" s="221" t="str">
        <f t="shared" si="185"/>
        <v/>
      </c>
      <c r="X3818" s="221" t="str">
        <f t="shared" si="186"/>
        <v/>
      </c>
      <c r="AA3818" s="216" t="str">
        <f>IF(ISNUMBER(J3818),IF(OR(F3818&lt;Soll_Ist_Vergleich!$C$4,F3818&gt;Soll_Ist_Vergleich!$C$5,I3818&lt;Soll_Ist_Vergleich!$C$4,I3818&gt;Soll_Ist_Vergleich!$C$5,O3818&lt;Soll_Ist_Vergleich!$C$4,O3818&gt;Soll_Ist_Vergleich!$C$5),"Datum überprüfen",""),"")</f>
        <v/>
      </c>
    </row>
    <row r="3819" spans="1:27" x14ac:dyDescent="0.2">
      <c r="A3819" s="243" t="str">
        <f>IF(ISBLANK(B3819),"",COUNTA(B$10:B3819))</f>
        <v/>
      </c>
      <c r="B3819" s="24"/>
      <c r="C3819" s="48"/>
      <c r="D3819" s="48"/>
      <c r="E3819" s="33"/>
      <c r="F3819" s="35"/>
      <c r="G3819" s="35"/>
      <c r="H3819" s="49"/>
      <c r="I3819" s="35"/>
      <c r="J3819" s="34"/>
      <c r="K3819" s="62"/>
      <c r="L3819" s="62"/>
      <c r="M3819" s="114"/>
      <c r="N3819" s="116"/>
      <c r="O3819" s="57"/>
      <c r="P3819" s="50"/>
      <c r="Q3819" s="34"/>
      <c r="R3819" s="48"/>
      <c r="T3819" s="231" t="str">
        <f t="shared" si="184"/>
        <v/>
      </c>
      <c r="U3819" s="230"/>
      <c r="W3819" s="221" t="str">
        <f t="shared" si="185"/>
        <v/>
      </c>
      <c r="X3819" s="221" t="str">
        <f t="shared" si="186"/>
        <v/>
      </c>
      <c r="AA3819" s="216" t="str">
        <f>IF(ISNUMBER(J3819),IF(OR(F3819&lt;Soll_Ist_Vergleich!$C$4,F3819&gt;Soll_Ist_Vergleich!$C$5,I3819&lt;Soll_Ist_Vergleich!$C$4,I3819&gt;Soll_Ist_Vergleich!$C$5,O3819&lt;Soll_Ist_Vergleich!$C$4,O3819&gt;Soll_Ist_Vergleich!$C$5),"Datum überprüfen",""),"")</f>
        <v/>
      </c>
    </row>
    <row r="3820" spans="1:27" x14ac:dyDescent="0.2">
      <c r="A3820" s="243" t="str">
        <f>IF(ISBLANK(B3820),"",COUNTA(B$10:B3820))</f>
        <v/>
      </c>
      <c r="B3820" s="24"/>
      <c r="C3820" s="48"/>
      <c r="D3820" s="48"/>
      <c r="E3820" s="33"/>
      <c r="F3820" s="35"/>
      <c r="G3820" s="35"/>
      <c r="H3820" s="49"/>
      <c r="I3820" s="35"/>
      <c r="J3820" s="34"/>
      <c r="K3820" s="62"/>
      <c r="L3820" s="62"/>
      <c r="M3820" s="114"/>
      <c r="N3820" s="116"/>
      <c r="O3820" s="57"/>
      <c r="P3820" s="50"/>
      <c r="Q3820" s="34"/>
      <c r="R3820" s="48"/>
      <c r="T3820" s="231" t="str">
        <f t="shared" si="184"/>
        <v/>
      </c>
      <c r="U3820" s="230"/>
      <c r="W3820" s="221" t="str">
        <f t="shared" si="185"/>
        <v/>
      </c>
      <c r="X3820" s="221" t="str">
        <f t="shared" si="186"/>
        <v/>
      </c>
      <c r="AA3820" s="216" t="str">
        <f>IF(ISNUMBER(J3820),IF(OR(F3820&lt;Soll_Ist_Vergleich!$C$4,F3820&gt;Soll_Ist_Vergleich!$C$5,I3820&lt;Soll_Ist_Vergleich!$C$4,I3820&gt;Soll_Ist_Vergleich!$C$5,O3820&lt;Soll_Ist_Vergleich!$C$4,O3820&gt;Soll_Ist_Vergleich!$C$5),"Datum überprüfen",""),"")</f>
        <v/>
      </c>
    </row>
    <row r="3821" spans="1:27" x14ac:dyDescent="0.2">
      <c r="A3821" s="243" t="str">
        <f>IF(ISBLANK(B3821),"",COUNTA(B$10:B3821))</f>
        <v/>
      </c>
      <c r="B3821" s="24"/>
      <c r="C3821" s="48"/>
      <c r="D3821" s="48"/>
      <c r="E3821" s="33"/>
      <c r="F3821" s="35"/>
      <c r="G3821" s="35"/>
      <c r="H3821" s="49"/>
      <c r="I3821" s="35"/>
      <c r="J3821" s="34"/>
      <c r="K3821" s="62"/>
      <c r="L3821" s="62"/>
      <c r="M3821" s="114"/>
      <c r="N3821" s="116"/>
      <c r="O3821" s="57"/>
      <c r="P3821" s="50"/>
      <c r="Q3821" s="34"/>
      <c r="R3821" s="48"/>
      <c r="T3821" s="231" t="str">
        <f t="shared" si="184"/>
        <v/>
      </c>
      <c r="U3821" s="230"/>
      <c r="W3821" s="221" t="str">
        <f t="shared" si="185"/>
        <v/>
      </c>
      <c r="X3821" s="221" t="str">
        <f t="shared" si="186"/>
        <v/>
      </c>
      <c r="AA3821" s="216" t="str">
        <f>IF(ISNUMBER(J3821),IF(OR(F3821&lt;Soll_Ist_Vergleich!$C$4,F3821&gt;Soll_Ist_Vergleich!$C$5,I3821&lt;Soll_Ist_Vergleich!$C$4,I3821&gt;Soll_Ist_Vergleich!$C$5,O3821&lt;Soll_Ist_Vergleich!$C$4,O3821&gt;Soll_Ist_Vergleich!$C$5),"Datum überprüfen",""),"")</f>
        <v/>
      </c>
    </row>
    <row r="3822" spans="1:27" x14ac:dyDescent="0.2">
      <c r="A3822" s="243" t="str">
        <f>IF(ISBLANK(B3822),"",COUNTA(B$10:B3822))</f>
        <v/>
      </c>
      <c r="B3822" s="24"/>
      <c r="C3822" s="48"/>
      <c r="D3822" s="48"/>
      <c r="E3822" s="33"/>
      <c r="F3822" s="35"/>
      <c r="G3822" s="35"/>
      <c r="H3822" s="49"/>
      <c r="I3822" s="35"/>
      <c r="J3822" s="34"/>
      <c r="K3822" s="62"/>
      <c r="L3822" s="62"/>
      <c r="M3822" s="114"/>
      <c r="N3822" s="116"/>
      <c r="O3822" s="57"/>
      <c r="P3822" s="50"/>
      <c r="Q3822" s="34"/>
      <c r="R3822" s="48"/>
      <c r="T3822" s="231" t="str">
        <f t="shared" si="184"/>
        <v/>
      </c>
      <c r="U3822" s="230"/>
      <c r="W3822" s="221" t="str">
        <f t="shared" si="185"/>
        <v/>
      </c>
      <c r="X3822" s="221" t="str">
        <f t="shared" si="186"/>
        <v/>
      </c>
      <c r="AA3822" s="216" t="str">
        <f>IF(ISNUMBER(J3822),IF(OR(F3822&lt;Soll_Ist_Vergleich!$C$4,F3822&gt;Soll_Ist_Vergleich!$C$5,I3822&lt;Soll_Ist_Vergleich!$C$4,I3822&gt;Soll_Ist_Vergleich!$C$5,O3822&lt;Soll_Ist_Vergleich!$C$4,O3822&gt;Soll_Ist_Vergleich!$C$5),"Datum überprüfen",""),"")</f>
        <v/>
      </c>
    </row>
    <row r="3823" spans="1:27" x14ac:dyDescent="0.2">
      <c r="A3823" s="243" t="str">
        <f>IF(ISBLANK(B3823),"",COUNTA(B$10:B3823))</f>
        <v/>
      </c>
      <c r="B3823" s="24"/>
      <c r="C3823" s="48"/>
      <c r="D3823" s="48"/>
      <c r="E3823" s="33"/>
      <c r="F3823" s="35"/>
      <c r="G3823" s="35"/>
      <c r="H3823" s="49"/>
      <c r="I3823" s="35"/>
      <c r="J3823" s="34"/>
      <c r="K3823" s="62"/>
      <c r="L3823" s="62"/>
      <c r="M3823" s="114"/>
      <c r="N3823" s="116"/>
      <c r="O3823" s="57"/>
      <c r="P3823" s="50"/>
      <c r="Q3823" s="34"/>
      <c r="R3823" s="48"/>
      <c r="T3823" s="231" t="str">
        <f t="shared" si="184"/>
        <v/>
      </c>
      <c r="U3823" s="230"/>
      <c r="W3823" s="221" t="str">
        <f t="shared" si="185"/>
        <v/>
      </c>
      <c r="X3823" s="221" t="str">
        <f t="shared" si="186"/>
        <v/>
      </c>
      <c r="AA3823" s="216" t="str">
        <f>IF(ISNUMBER(J3823),IF(OR(F3823&lt;Soll_Ist_Vergleich!$C$4,F3823&gt;Soll_Ist_Vergleich!$C$5,I3823&lt;Soll_Ist_Vergleich!$C$4,I3823&gt;Soll_Ist_Vergleich!$C$5,O3823&lt;Soll_Ist_Vergleich!$C$4,O3823&gt;Soll_Ist_Vergleich!$C$5),"Datum überprüfen",""),"")</f>
        <v/>
      </c>
    </row>
    <row r="3824" spans="1:27" x14ac:dyDescent="0.2">
      <c r="A3824" s="243" t="str">
        <f>IF(ISBLANK(B3824),"",COUNTA(B$10:B3824))</f>
        <v/>
      </c>
      <c r="B3824" s="24"/>
      <c r="C3824" s="48"/>
      <c r="D3824" s="48"/>
      <c r="E3824" s="33"/>
      <c r="F3824" s="35"/>
      <c r="G3824" s="35"/>
      <c r="H3824" s="49"/>
      <c r="I3824" s="35"/>
      <c r="J3824" s="34"/>
      <c r="K3824" s="62"/>
      <c r="L3824" s="62"/>
      <c r="M3824" s="114"/>
      <c r="N3824" s="116"/>
      <c r="O3824" s="57"/>
      <c r="P3824" s="50"/>
      <c r="Q3824" s="34"/>
      <c r="R3824" s="48"/>
      <c r="T3824" s="231" t="str">
        <f t="shared" si="184"/>
        <v/>
      </c>
      <c r="U3824" s="230"/>
      <c r="W3824" s="221" t="str">
        <f t="shared" si="185"/>
        <v/>
      </c>
      <c r="X3824" s="221" t="str">
        <f t="shared" si="186"/>
        <v/>
      </c>
      <c r="AA3824" s="216" t="str">
        <f>IF(ISNUMBER(J3824),IF(OR(F3824&lt;Soll_Ist_Vergleich!$C$4,F3824&gt;Soll_Ist_Vergleich!$C$5,I3824&lt;Soll_Ist_Vergleich!$C$4,I3824&gt;Soll_Ist_Vergleich!$C$5,O3824&lt;Soll_Ist_Vergleich!$C$4,O3824&gt;Soll_Ist_Vergleich!$C$5),"Datum überprüfen",""),"")</f>
        <v/>
      </c>
    </row>
    <row r="3825" spans="1:27" x14ac:dyDescent="0.2">
      <c r="A3825" s="243" t="str">
        <f>IF(ISBLANK(B3825),"",COUNTA(B$10:B3825))</f>
        <v/>
      </c>
      <c r="B3825" s="24"/>
      <c r="C3825" s="48"/>
      <c r="D3825" s="48"/>
      <c r="E3825" s="33"/>
      <c r="F3825" s="35"/>
      <c r="G3825" s="35"/>
      <c r="H3825" s="49"/>
      <c r="I3825" s="35"/>
      <c r="J3825" s="34"/>
      <c r="K3825" s="62"/>
      <c r="L3825" s="62"/>
      <c r="M3825" s="114"/>
      <c r="N3825" s="116"/>
      <c r="O3825" s="57"/>
      <c r="P3825" s="50"/>
      <c r="Q3825" s="34"/>
      <c r="R3825" s="48"/>
      <c r="T3825" s="231" t="str">
        <f t="shared" si="184"/>
        <v/>
      </c>
      <c r="U3825" s="230"/>
      <c r="W3825" s="221" t="str">
        <f t="shared" si="185"/>
        <v/>
      </c>
      <c r="X3825" s="221" t="str">
        <f t="shared" si="186"/>
        <v/>
      </c>
      <c r="AA3825" s="216" t="str">
        <f>IF(ISNUMBER(J3825),IF(OR(F3825&lt;Soll_Ist_Vergleich!$C$4,F3825&gt;Soll_Ist_Vergleich!$C$5,I3825&lt;Soll_Ist_Vergleich!$C$4,I3825&gt;Soll_Ist_Vergleich!$C$5,O3825&lt;Soll_Ist_Vergleich!$C$4,O3825&gt;Soll_Ist_Vergleich!$C$5),"Datum überprüfen",""),"")</f>
        <v/>
      </c>
    </row>
    <row r="3826" spans="1:27" x14ac:dyDescent="0.2">
      <c r="A3826" s="243" t="str">
        <f>IF(ISBLANK(B3826),"",COUNTA(B$10:B3826))</f>
        <v/>
      </c>
      <c r="B3826" s="24"/>
      <c r="C3826" s="48"/>
      <c r="D3826" s="48"/>
      <c r="E3826" s="33"/>
      <c r="F3826" s="35"/>
      <c r="G3826" s="35"/>
      <c r="H3826" s="49"/>
      <c r="I3826" s="35"/>
      <c r="J3826" s="34"/>
      <c r="K3826" s="62"/>
      <c r="L3826" s="62"/>
      <c r="M3826" s="114"/>
      <c r="N3826" s="116"/>
      <c r="O3826" s="57"/>
      <c r="P3826" s="50"/>
      <c r="Q3826" s="34"/>
      <c r="R3826" s="48"/>
      <c r="T3826" s="231" t="str">
        <f t="shared" si="184"/>
        <v/>
      </c>
      <c r="U3826" s="230"/>
      <c r="W3826" s="221" t="str">
        <f t="shared" si="185"/>
        <v/>
      </c>
      <c r="X3826" s="221" t="str">
        <f t="shared" si="186"/>
        <v/>
      </c>
      <c r="AA3826" s="216" t="str">
        <f>IF(ISNUMBER(J3826),IF(OR(F3826&lt;Soll_Ist_Vergleich!$C$4,F3826&gt;Soll_Ist_Vergleich!$C$5,I3826&lt;Soll_Ist_Vergleich!$C$4,I3826&gt;Soll_Ist_Vergleich!$C$5,O3826&lt;Soll_Ist_Vergleich!$C$4,O3826&gt;Soll_Ist_Vergleich!$C$5),"Datum überprüfen",""),"")</f>
        <v/>
      </c>
    </row>
    <row r="3827" spans="1:27" x14ac:dyDescent="0.2">
      <c r="A3827" s="243" t="str">
        <f>IF(ISBLANK(B3827),"",COUNTA(B$10:B3827))</f>
        <v/>
      </c>
      <c r="B3827" s="24"/>
      <c r="C3827" s="48"/>
      <c r="D3827" s="48"/>
      <c r="E3827" s="33"/>
      <c r="F3827" s="35"/>
      <c r="G3827" s="35"/>
      <c r="H3827" s="49"/>
      <c r="I3827" s="35"/>
      <c r="J3827" s="34"/>
      <c r="K3827" s="62"/>
      <c r="L3827" s="62"/>
      <c r="M3827" s="114"/>
      <c r="N3827" s="116"/>
      <c r="O3827" s="57"/>
      <c r="P3827" s="50"/>
      <c r="Q3827" s="34"/>
      <c r="R3827" s="48"/>
      <c r="T3827" s="231" t="str">
        <f t="shared" si="184"/>
        <v/>
      </c>
      <c r="U3827" s="230"/>
      <c r="W3827" s="221" t="str">
        <f t="shared" si="185"/>
        <v/>
      </c>
      <c r="X3827" s="221" t="str">
        <f t="shared" si="186"/>
        <v/>
      </c>
      <c r="AA3827" s="216" t="str">
        <f>IF(ISNUMBER(J3827),IF(OR(F3827&lt;Soll_Ist_Vergleich!$C$4,F3827&gt;Soll_Ist_Vergleich!$C$5,I3827&lt;Soll_Ist_Vergleich!$C$4,I3827&gt;Soll_Ist_Vergleich!$C$5,O3827&lt;Soll_Ist_Vergleich!$C$4,O3827&gt;Soll_Ist_Vergleich!$C$5),"Datum überprüfen",""),"")</f>
        <v/>
      </c>
    </row>
    <row r="3828" spans="1:27" x14ac:dyDescent="0.2">
      <c r="A3828" s="243" t="str">
        <f>IF(ISBLANK(B3828),"",COUNTA(B$10:B3828))</f>
        <v/>
      </c>
      <c r="B3828" s="24"/>
      <c r="C3828" s="48"/>
      <c r="D3828" s="48"/>
      <c r="E3828" s="33"/>
      <c r="F3828" s="35"/>
      <c r="G3828" s="35"/>
      <c r="H3828" s="49"/>
      <c r="I3828" s="35"/>
      <c r="J3828" s="34"/>
      <c r="K3828" s="62"/>
      <c r="L3828" s="62"/>
      <c r="M3828" s="114"/>
      <c r="N3828" s="116"/>
      <c r="O3828" s="57"/>
      <c r="P3828" s="50"/>
      <c r="Q3828" s="34"/>
      <c r="R3828" s="48"/>
      <c r="T3828" s="231" t="str">
        <f t="shared" si="184"/>
        <v/>
      </c>
      <c r="U3828" s="230"/>
      <c r="W3828" s="221" t="str">
        <f t="shared" si="185"/>
        <v/>
      </c>
      <c r="X3828" s="221" t="str">
        <f t="shared" si="186"/>
        <v/>
      </c>
      <c r="AA3828" s="216" t="str">
        <f>IF(ISNUMBER(J3828),IF(OR(F3828&lt;Soll_Ist_Vergleich!$C$4,F3828&gt;Soll_Ist_Vergleich!$C$5,I3828&lt;Soll_Ist_Vergleich!$C$4,I3828&gt;Soll_Ist_Vergleich!$C$5,O3828&lt;Soll_Ist_Vergleich!$C$4,O3828&gt;Soll_Ist_Vergleich!$C$5),"Datum überprüfen",""),"")</f>
        <v/>
      </c>
    </row>
    <row r="3829" spans="1:27" x14ac:dyDescent="0.2">
      <c r="A3829" s="243" t="str">
        <f>IF(ISBLANK(B3829),"",COUNTA(B$10:B3829))</f>
        <v/>
      </c>
      <c r="B3829" s="24"/>
      <c r="C3829" s="48"/>
      <c r="D3829" s="48"/>
      <c r="E3829" s="33"/>
      <c r="F3829" s="35"/>
      <c r="G3829" s="35"/>
      <c r="H3829" s="49"/>
      <c r="I3829" s="35"/>
      <c r="J3829" s="34"/>
      <c r="K3829" s="62"/>
      <c r="L3829" s="62"/>
      <c r="M3829" s="114"/>
      <c r="N3829" s="116"/>
      <c r="O3829" s="57"/>
      <c r="P3829" s="50"/>
      <c r="Q3829" s="34"/>
      <c r="R3829" s="48"/>
      <c r="T3829" s="231" t="str">
        <f t="shared" si="184"/>
        <v/>
      </c>
      <c r="U3829" s="230"/>
      <c r="W3829" s="221" t="str">
        <f t="shared" si="185"/>
        <v/>
      </c>
      <c r="X3829" s="221" t="str">
        <f t="shared" si="186"/>
        <v/>
      </c>
      <c r="AA3829" s="216" t="str">
        <f>IF(ISNUMBER(J3829),IF(OR(F3829&lt;Soll_Ist_Vergleich!$C$4,F3829&gt;Soll_Ist_Vergleich!$C$5,I3829&lt;Soll_Ist_Vergleich!$C$4,I3829&gt;Soll_Ist_Vergleich!$C$5,O3829&lt;Soll_Ist_Vergleich!$C$4,O3829&gt;Soll_Ist_Vergleich!$C$5),"Datum überprüfen",""),"")</f>
        <v/>
      </c>
    </row>
    <row r="3830" spans="1:27" x14ac:dyDescent="0.2">
      <c r="A3830" s="243" t="str">
        <f>IF(ISBLANK(B3830),"",COUNTA(B$10:B3830))</f>
        <v/>
      </c>
      <c r="B3830" s="24"/>
      <c r="C3830" s="48"/>
      <c r="D3830" s="48"/>
      <c r="E3830" s="33"/>
      <c r="F3830" s="35"/>
      <c r="G3830" s="35"/>
      <c r="H3830" s="49"/>
      <c r="I3830" s="35"/>
      <c r="J3830" s="34"/>
      <c r="K3830" s="62"/>
      <c r="L3830" s="62"/>
      <c r="M3830" s="114"/>
      <c r="N3830" s="116"/>
      <c r="O3830" s="57"/>
      <c r="P3830" s="50"/>
      <c r="Q3830" s="34"/>
      <c r="R3830" s="48"/>
      <c r="T3830" s="231" t="str">
        <f t="shared" si="184"/>
        <v/>
      </c>
      <c r="U3830" s="230"/>
      <c r="W3830" s="221" t="str">
        <f t="shared" si="185"/>
        <v/>
      </c>
      <c r="X3830" s="221" t="str">
        <f t="shared" si="186"/>
        <v/>
      </c>
      <c r="AA3830" s="216" t="str">
        <f>IF(ISNUMBER(J3830),IF(OR(F3830&lt;Soll_Ist_Vergleich!$C$4,F3830&gt;Soll_Ist_Vergleich!$C$5,I3830&lt;Soll_Ist_Vergleich!$C$4,I3830&gt;Soll_Ist_Vergleich!$C$5,O3830&lt;Soll_Ist_Vergleich!$C$4,O3830&gt;Soll_Ist_Vergleich!$C$5),"Datum überprüfen",""),"")</f>
        <v/>
      </c>
    </row>
    <row r="3831" spans="1:27" x14ac:dyDescent="0.2">
      <c r="A3831" s="243" t="str">
        <f>IF(ISBLANK(B3831),"",COUNTA(B$10:B3831))</f>
        <v/>
      </c>
      <c r="B3831" s="24"/>
      <c r="C3831" s="48"/>
      <c r="D3831" s="48"/>
      <c r="E3831" s="33"/>
      <c r="F3831" s="35"/>
      <c r="G3831" s="35"/>
      <c r="H3831" s="49"/>
      <c r="I3831" s="35"/>
      <c r="J3831" s="34"/>
      <c r="K3831" s="62"/>
      <c r="L3831" s="62"/>
      <c r="M3831" s="114"/>
      <c r="N3831" s="116"/>
      <c r="O3831" s="57"/>
      <c r="P3831" s="50"/>
      <c r="Q3831" s="34"/>
      <c r="R3831" s="48"/>
      <c r="T3831" s="231" t="str">
        <f t="shared" si="184"/>
        <v/>
      </c>
      <c r="U3831" s="230"/>
      <c r="W3831" s="221" t="str">
        <f t="shared" si="185"/>
        <v/>
      </c>
      <c r="X3831" s="221" t="str">
        <f t="shared" si="186"/>
        <v/>
      </c>
      <c r="AA3831" s="216" t="str">
        <f>IF(ISNUMBER(J3831),IF(OR(F3831&lt;Soll_Ist_Vergleich!$C$4,F3831&gt;Soll_Ist_Vergleich!$C$5,I3831&lt;Soll_Ist_Vergleich!$C$4,I3831&gt;Soll_Ist_Vergleich!$C$5,O3831&lt;Soll_Ist_Vergleich!$C$4,O3831&gt;Soll_Ist_Vergleich!$C$5),"Datum überprüfen",""),"")</f>
        <v/>
      </c>
    </row>
    <row r="3832" spans="1:27" x14ac:dyDescent="0.2">
      <c r="A3832" s="243" t="str">
        <f>IF(ISBLANK(B3832),"",COUNTA(B$10:B3832))</f>
        <v/>
      </c>
      <c r="B3832" s="24"/>
      <c r="C3832" s="48"/>
      <c r="D3832" s="48"/>
      <c r="E3832" s="33"/>
      <c r="F3832" s="35"/>
      <c r="G3832" s="35"/>
      <c r="H3832" s="49"/>
      <c r="I3832" s="35"/>
      <c r="J3832" s="34"/>
      <c r="K3832" s="62"/>
      <c r="L3832" s="62"/>
      <c r="M3832" s="114"/>
      <c r="N3832" s="116"/>
      <c r="O3832" s="57"/>
      <c r="P3832" s="50"/>
      <c r="Q3832" s="34"/>
      <c r="R3832" s="48"/>
      <c r="T3832" s="231" t="str">
        <f t="shared" si="184"/>
        <v/>
      </c>
      <c r="U3832" s="230"/>
      <c r="W3832" s="221" t="str">
        <f t="shared" si="185"/>
        <v/>
      </c>
      <c r="X3832" s="221" t="str">
        <f t="shared" si="186"/>
        <v/>
      </c>
      <c r="AA3832" s="216" t="str">
        <f>IF(ISNUMBER(J3832),IF(OR(F3832&lt;Soll_Ist_Vergleich!$C$4,F3832&gt;Soll_Ist_Vergleich!$C$5,I3832&lt;Soll_Ist_Vergleich!$C$4,I3832&gt;Soll_Ist_Vergleich!$C$5,O3832&lt;Soll_Ist_Vergleich!$C$4,O3832&gt;Soll_Ist_Vergleich!$C$5),"Datum überprüfen",""),"")</f>
        <v/>
      </c>
    </row>
    <row r="3833" spans="1:27" x14ac:dyDescent="0.2">
      <c r="A3833" s="243" t="str">
        <f>IF(ISBLANK(B3833),"",COUNTA(B$10:B3833))</f>
        <v/>
      </c>
      <c r="B3833" s="24"/>
      <c r="C3833" s="48"/>
      <c r="D3833" s="48"/>
      <c r="E3833" s="33"/>
      <c r="F3833" s="35"/>
      <c r="G3833" s="35"/>
      <c r="H3833" s="49"/>
      <c r="I3833" s="35"/>
      <c r="J3833" s="34"/>
      <c r="K3833" s="62"/>
      <c r="L3833" s="62"/>
      <c r="M3833" s="114"/>
      <c r="N3833" s="116"/>
      <c r="O3833" s="57"/>
      <c r="P3833" s="50"/>
      <c r="Q3833" s="34"/>
      <c r="R3833" s="48"/>
      <c r="T3833" s="231" t="str">
        <f t="shared" si="184"/>
        <v/>
      </c>
      <c r="U3833" s="230"/>
      <c r="W3833" s="221" t="str">
        <f t="shared" si="185"/>
        <v/>
      </c>
      <c r="X3833" s="221" t="str">
        <f t="shared" si="186"/>
        <v/>
      </c>
      <c r="AA3833" s="216" t="str">
        <f>IF(ISNUMBER(J3833),IF(OR(F3833&lt;Soll_Ist_Vergleich!$C$4,F3833&gt;Soll_Ist_Vergleich!$C$5,I3833&lt;Soll_Ist_Vergleich!$C$4,I3833&gt;Soll_Ist_Vergleich!$C$5,O3833&lt;Soll_Ist_Vergleich!$C$4,O3833&gt;Soll_Ist_Vergleich!$C$5),"Datum überprüfen",""),"")</f>
        <v/>
      </c>
    </row>
    <row r="3834" spans="1:27" x14ac:dyDescent="0.2">
      <c r="A3834" s="243" t="str">
        <f>IF(ISBLANK(B3834),"",COUNTA(B$10:B3834))</f>
        <v/>
      </c>
      <c r="B3834" s="24"/>
      <c r="C3834" s="48"/>
      <c r="D3834" s="48"/>
      <c r="E3834" s="33"/>
      <c r="F3834" s="35"/>
      <c r="G3834" s="35"/>
      <c r="H3834" s="49"/>
      <c r="I3834" s="35"/>
      <c r="J3834" s="34"/>
      <c r="K3834" s="62"/>
      <c r="L3834" s="62"/>
      <c r="M3834" s="114"/>
      <c r="N3834" s="116"/>
      <c r="O3834" s="57"/>
      <c r="P3834" s="50"/>
      <c r="Q3834" s="34"/>
      <c r="R3834" s="48"/>
      <c r="T3834" s="231" t="str">
        <f t="shared" ref="T3834:T3897" si="187">IF(ISNUMBER(Q3834),Q3834-S3834,"")</f>
        <v/>
      </c>
      <c r="U3834" s="230"/>
      <c r="W3834" s="221" t="str">
        <f t="shared" ref="W3834:W3897" si="188">IF(ISNUMBER(J3834),ROUND(J3834/(1+L3834/100)*(1-K3834/100),2),"")</f>
        <v/>
      </c>
      <c r="X3834" s="221" t="str">
        <f t="shared" ref="X3834:X3897" si="189">IF(ISNUMBER(J3834),ROUND(J3834/(1+L3834/100),2),"")</f>
        <v/>
      </c>
      <c r="AA3834" s="216" t="str">
        <f>IF(ISNUMBER(J3834),IF(OR(F3834&lt;Soll_Ist_Vergleich!$C$4,F3834&gt;Soll_Ist_Vergleich!$C$5,I3834&lt;Soll_Ist_Vergleich!$C$4,I3834&gt;Soll_Ist_Vergleich!$C$5,O3834&lt;Soll_Ist_Vergleich!$C$4,O3834&gt;Soll_Ist_Vergleich!$C$5),"Datum überprüfen",""),"")</f>
        <v/>
      </c>
    </row>
    <row r="3835" spans="1:27" x14ac:dyDescent="0.2">
      <c r="A3835" s="243" t="str">
        <f>IF(ISBLANK(B3835),"",COUNTA(B$10:B3835))</f>
        <v/>
      </c>
      <c r="B3835" s="24"/>
      <c r="C3835" s="48"/>
      <c r="D3835" s="48"/>
      <c r="E3835" s="33"/>
      <c r="F3835" s="35"/>
      <c r="G3835" s="35"/>
      <c r="H3835" s="49"/>
      <c r="I3835" s="35"/>
      <c r="J3835" s="34"/>
      <c r="K3835" s="62"/>
      <c r="L3835" s="62"/>
      <c r="M3835" s="114"/>
      <c r="N3835" s="116"/>
      <c r="O3835" s="57"/>
      <c r="P3835" s="50"/>
      <c r="Q3835" s="34"/>
      <c r="R3835" s="48"/>
      <c r="T3835" s="231" t="str">
        <f t="shared" si="187"/>
        <v/>
      </c>
      <c r="U3835" s="230"/>
      <c r="W3835" s="221" t="str">
        <f t="shared" si="188"/>
        <v/>
      </c>
      <c r="X3835" s="221" t="str">
        <f t="shared" si="189"/>
        <v/>
      </c>
      <c r="AA3835" s="216" t="str">
        <f>IF(ISNUMBER(J3835),IF(OR(F3835&lt;Soll_Ist_Vergleich!$C$4,F3835&gt;Soll_Ist_Vergleich!$C$5,I3835&lt;Soll_Ist_Vergleich!$C$4,I3835&gt;Soll_Ist_Vergleich!$C$5,O3835&lt;Soll_Ist_Vergleich!$C$4,O3835&gt;Soll_Ist_Vergleich!$C$5),"Datum überprüfen",""),"")</f>
        <v/>
      </c>
    </row>
    <row r="3836" spans="1:27" x14ac:dyDescent="0.2">
      <c r="A3836" s="243" t="str">
        <f>IF(ISBLANK(B3836),"",COUNTA(B$10:B3836))</f>
        <v/>
      </c>
      <c r="B3836" s="24"/>
      <c r="C3836" s="48"/>
      <c r="D3836" s="48"/>
      <c r="E3836" s="33"/>
      <c r="F3836" s="35"/>
      <c r="G3836" s="35"/>
      <c r="H3836" s="49"/>
      <c r="I3836" s="35"/>
      <c r="J3836" s="34"/>
      <c r="K3836" s="62"/>
      <c r="L3836" s="62"/>
      <c r="M3836" s="114"/>
      <c r="N3836" s="116"/>
      <c r="O3836" s="57"/>
      <c r="P3836" s="50"/>
      <c r="Q3836" s="34"/>
      <c r="R3836" s="48"/>
      <c r="T3836" s="231" t="str">
        <f t="shared" si="187"/>
        <v/>
      </c>
      <c r="U3836" s="230"/>
      <c r="W3836" s="221" t="str">
        <f t="shared" si="188"/>
        <v/>
      </c>
      <c r="X3836" s="221" t="str">
        <f t="shared" si="189"/>
        <v/>
      </c>
      <c r="AA3836" s="216" t="str">
        <f>IF(ISNUMBER(J3836),IF(OR(F3836&lt;Soll_Ist_Vergleich!$C$4,F3836&gt;Soll_Ist_Vergleich!$C$5,I3836&lt;Soll_Ist_Vergleich!$C$4,I3836&gt;Soll_Ist_Vergleich!$C$5,O3836&lt;Soll_Ist_Vergleich!$C$4,O3836&gt;Soll_Ist_Vergleich!$C$5),"Datum überprüfen",""),"")</f>
        <v/>
      </c>
    </row>
    <row r="3837" spans="1:27" x14ac:dyDescent="0.2">
      <c r="A3837" s="243" t="str">
        <f>IF(ISBLANK(B3837),"",COUNTA(B$10:B3837))</f>
        <v/>
      </c>
      <c r="B3837" s="24"/>
      <c r="C3837" s="48"/>
      <c r="D3837" s="48"/>
      <c r="E3837" s="33"/>
      <c r="F3837" s="35"/>
      <c r="G3837" s="35"/>
      <c r="H3837" s="49"/>
      <c r="I3837" s="35"/>
      <c r="J3837" s="34"/>
      <c r="K3837" s="62"/>
      <c r="L3837" s="62"/>
      <c r="M3837" s="114"/>
      <c r="N3837" s="116"/>
      <c r="O3837" s="57"/>
      <c r="P3837" s="50"/>
      <c r="Q3837" s="34"/>
      <c r="R3837" s="48"/>
      <c r="T3837" s="231" t="str">
        <f t="shared" si="187"/>
        <v/>
      </c>
      <c r="U3837" s="230"/>
      <c r="W3837" s="221" t="str">
        <f t="shared" si="188"/>
        <v/>
      </c>
      <c r="X3837" s="221" t="str">
        <f t="shared" si="189"/>
        <v/>
      </c>
      <c r="AA3837" s="216" t="str">
        <f>IF(ISNUMBER(J3837),IF(OR(F3837&lt;Soll_Ist_Vergleich!$C$4,F3837&gt;Soll_Ist_Vergleich!$C$5,I3837&lt;Soll_Ist_Vergleich!$C$4,I3837&gt;Soll_Ist_Vergleich!$C$5,O3837&lt;Soll_Ist_Vergleich!$C$4,O3837&gt;Soll_Ist_Vergleich!$C$5),"Datum überprüfen",""),"")</f>
        <v/>
      </c>
    </row>
    <row r="3838" spans="1:27" x14ac:dyDescent="0.2">
      <c r="A3838" s="243" t="str">
        <f>IF(ISBLANK(B3838),"",COUNTA(B$10:B3838))</f>
        <v/>
      </c>
      <c r="B3838" s="24"/>
      <c r="C3838" s="48"/>
      <c r="D3838" s="48"/>
      <c r="E3838" s="33"/>
      <c r="F3838" s="35"/>
      <c r="G3838" s="35"/>
      <c r="H3838" s="49"/>
      <c r="I3838" s="35"/>
      <c r="J3838" s="34"/>
      <c r="K3838" s="62"/>
      <c r="L3838" s="62"/>
      <c r="M3838" s="114"/>
      <c r="N3838" s="116"/>
      <c r="O3838" s="57"/>
      <c r="P3838" s="50"/>
      <c r="Q3838" s="34"/>
      <c r="R3838" s="48"/>
      <c r="T3838" s="231" t="str">
        <f t="shared" si="187"/>
        <v/>
      </c>
      <c r="U3838" s="230"/>
      <c r="W3838" s="221" t="str">
        <f t="shared" si="188"/>
        <v/>
      </c>
      <c r="X3838" s="221" t="str">
        <f t="shared" si="189"/>
        <v/>
      </c>
      <c r="AA3838" s="216" t="str">
        <f>IF(ISNUMBER(J3838),IF(OR(F3838&lt;Soll_Ist_Vergleich!$C$4,F3838&gt;Soll_Ist_Vergleich!$C$5,I3838&lt;Soll_Ist_Vergleich!$C$4,I3838&gt;Soll_Ist_Vergleich!$C$5,O3838&lt;Soll_Ist_Vergleich!$C$4,O3838&gt;Soll_Ist_Vergleich!$C$5),"Datum überprüfen",""),"")</f>
        <v/>
      </c>
    </row>
    <row r="3839" spans="1:27" x14ac:dyDescent="0.2">
      <c r="A3839" s="243" t="str">
        <f>IF(ISBLANK(B3839),"",COUNTA(B$10:B3839))</f>
        <v/>
      </c>
      <c r="B3839" s="24"/>
      <c r="C3839" s="48"/>
      <c r="D3839" s="48"/>
      <c r="E3839" s="33"/>
      <c r="F3839" s="35"/>
      <c r="G3839" s="35"/>
      <c r="H3839" s="49"/>
      <c r="I3839" s="35"/>
      <c r="J3839" s="34"/>
      <c r="K3839" s="62"/>
      <c r="L3839" s="62"/>
      <c r="M3839" s="114"/>
      <c r="N3839" s="116"/>
      <c r="O3839" s="57"/>
      <c r="P3839" s="50"/>
      <c r="Q3839" s="34"/>
      <c r="R3839" s="48"/>
      <c r="T3839" s="231" t="str">
        <f t="shared" si="187"/>
        <v/>
      </c>
      <c r="U3839" s="230"/>
      <c r="W3839" s="221" t="str">
        <f t="shared" si="188"/>
        <v/>
      </c>
      <c r="X3839" s="221" t="str">
        <f t="shared" si="189"/>
        <v/>
      </c>
      <c r="AA3839" s="216" t="str">
        <f>IF(ISNUMBER(J3839),IF(OR(F3839&lt;Soll_Ist_Vergleich!$C$4,F3839&gt;Soll_Ist_Vergleich!$C$5,I3839&lt;Soll_Ist_Vergleich!$C$4,I3839&gt;Soll_Ist_Vergleich!$C$5,O3839&lt;Soll_Ist_Vergleich!$C$4,O3839&gt;Soll_Ist_Vergleich!$C$5),"Datum überprüfen",""),"")</f>
        <v/>
      </c>
    </row>
    <row r="3840" spans="1:27" x14ac:dyDescent="0.2">
      <c r="A3840" s="243" t="str">
        <f>IF(ISBLANK(B3840),"",COUNTA(B$10:B3840))</f>
        <v/>
      </c>
      <c r="B3840" s="24"/>
      <c r="C3840" s="48"/>
      <c r="D3840" s="48"/>
      <c r="E3840" s="33"/>
      <c r="F3840" s="35"/>
      <c r="G3840" s="35"/>
      <c r="H3840" s="49"/>
      <c r="I3840" s="35"/>
      <c r="J3840" s="34"/>
      <c r="K3840" s="62"/>
      <c r="L3840" s="62"/>
      <c r="M3840" s="114"/>
      <c r="N3840" s="116"/>
      <c r="O3840" s="57"/>
      <c r="P3840" s="50"/>
      <c r="Q3840" s="34"/>
      <c r="R3840" s="48"/>
      <c r="T3840" s="231" t="str">
        <f t="shared" si="187"/>
        <v/>
      </c>
      <c r="U3840" s="230"/>
      <c r="W3840" s="221" t="str">
        <f t="shared" si="188"/>
        <v/>
      </c>
      <c r="X3840" s="221" t="str">
        <f t="shared" si="189"/>
        <v/>
      </c>
      <c r="AA3840" s="216" t="str">
        <f>IF(ISNUMBER(J3840),IF(OR(F3840&lt;Soll_Ist_Vergleich!$C$4,F3840&gt;Soll_Ist_Vergleich!$C$5,I3840&lt;Soll_Ist_Vergleich!$C$4,I3840&gt;Soll_Ist_Vergleich!$C$5,O3840&lt;Soll_Ist_Vergleich!$C$4,O3840&gt;Soll_Ist_Vergleich!$C$5),"Datum überprüfen",""),"")</f>
        <v/>
      </c>
    </row>
    <row r="3841" spans="1:27" x14ac:dyDescent="0.2">
      <c r="A3841" s="243" t="str">
        <f>IF(ISBLANK(B3841),"",COUNTA(B$10:B3841))</f>
        <v/>
      </c>
      <c r="B3841" s="24"/>
      <c r="C3841" s="48"/>
      <c r="D3841" s="48"/>
      <c r="E3841" s="33"/>
      <c r="F3841" s="35"/>
      <c r="G3841" s="35"/>
      <c r="H3841" s="49"/>
      <c r="I3841" s="35"/>
      <c r="J3841" s="34"/>
      <c r="K3841" s="62"/>
      <c r="L3841" s="62"/>
      <c r="M3841" s="114"/>
      <c r="N3841" s="116"/>
      <c r="O3841" s="57"/>
      <c r="P3841" s="50"/>
      <c r="Q3841" s="34"/>
      <c r="R3841" s="48"/>
      <c r="T3841" s="231" t="str">
        <f t="shared" si="187"/>
        <v/>
      </c>
      <c r="U3841" s="230"/>
      <c r="W3841" s="221" t="str">
        <f t="shared" si="188"/>
        <v/>
      </c>
      <c r="X3841" s="221" t="str">
        <f t="shared" si="189"/>
        <v/>
      </c>
      <c r="AA3841" s="216" t="str">
        <f>IF(ISNUMBER(J3841),IF(OR(F3841&lt;Soll_Ist_Vergleich!$C$4,F3841&gt;Soll_Ist_Vergleich!$C$5,I3841&lt;Soll_Ist_Vergleich!$C$4,I3841&gt;Soll_Ist_Vergleich!$C$5,O3841&lt;Soll_Ist_Vergleich!$C$4,O3841&gt;Soll_Ist_Vergleich!$C$5),"Datum überprüfen",""),"")</f>
        <v/>
      </c>
    </row>
    <row r="3842" spans="1:27" x14ac:dyDescent="0.2">
      <c r="A3842" s="243" t="str">
        <f>IF(ISBLANK(B3842),"",COUNTA(B$10:B3842))</f>
        <v/>
      </c>
      <c r="B3842" s="24"/>
      <c r="C3842" s="48"/>
      <c r="D3842" s="48"/>
      <c r="E3842" s="33"/>
      <c r="F3842" s="35"/>
      <c r="G3842" s="35"/>
      <c r="H3842" s="49"/>
      <c r="I3842" s="35"/>
      <c r="J3842" s="34"/>
      <c r="K3842" s="62"/>
      <c r="L3842" s="62"/>
      <c r="M3842" s="114"/>
      <c r="N3842" s="116"/>
      <c r="O3842" s="57"/>
      <c r="P3842" s="50"/>
      <c r="Q3842" s="34"/>
      <c r="R3842" s="48"/>
      <c r="T3842" s="231" t="str">
        <f t="shared" si="187"/>
        <v/>
      </c>
      <c r="U3842" s="230"/>
      <c r="W3842" s="221" t="str">
        <f t="shared" si="188"/>
        <v/>
      </c>
      <c r="X3842" s="221" t="str">
        <f t="shared" si="189"/>
        <v/>
      </c>
      <c r="AA3842" s="216" t="str">
        <f>IF(ISNUMBER(J3842),IF(OR(F3842&lt;Soll_Ist_Vergleich!$C$4,F3842&gt;Soll_Ist_Vergleich!$C$5,I3842&lt;Soll_Ist_Vergleich!$C$4,I3842&gt;Soll_Ist_Vergleich!$C$5,O3842&lt;Soll_Ist_Vergleich!$C$4,O3842&gt;Soll_Ist_Vergleich!$C$5),"Datum überprüfen",""),"")</f>
        <v/>
      </c>
    </row>
    <row r="3843" spans="1:27" x14ac:dyDescent="0.2">
      <c r="A3843" s="243" t="str">
        <f>IF(ISBLANK(B3843),"",COUNTA(B$10:B3843))</f>
        <v/>
      </c>
      <c r="B3843" s="24"/>
      <c r="C3843" s="48"/>
      <c r="D3843" s="48"/>
      <c r="E3843" s="33"/>
      <c r="F3843" s="35"/>
      <c r="G3843" s="35"/>
      <c r="H3843" s="49"/>
      <c r="I3843" s="35"/>
      <c r="J3843" s="34"/>
      <c r="K3843" s="62"/>
      <c r="L3843" s="62"/>
      <c r="M3843" s="114"/>
      <c r="N3843" s="116"/>
      <c r="O3843" s="57"/>
      <c r="P3843" s="50"/>
      <c r="Q3843" s="34"/>
      <c r="R3843" s="48"/>
      <c r="T3843" s="231" t="str">
        <f t="shared" si="187"/>
        <v/>
      </c>
      <c r="U3843" s="230"/>
      <c r="W3843" s="221" t="str">
        <f t="shared" si="188"/>
        <v/>
      </c>
      <c r="X3843" s="221" t="str">
        <f t="shared" si="189"/>
        <v/>
      </c>
      <c r="AA3843" s="216" t="str">
        <f>IF(ISNUMBER(J3843),IF(OR(F3843&lt;Soll_Ist_Vergleich!$C$4,F3843&gt;Soll_Ist_Vergleich!$C$5,I3843&lt;Soll_Ist_Vergleich!$C$4,I3843&gt;Soll_Ist_Vergleich!$C$5,O3843&lt;Soll_Ist_Vergleich!$C$4,O3843&gt;Soll_Ist_Vergleich!$C$5),"Datum überprüfen",""),"")</f>
        <v/>
      </c>
    </row>
    <row r="3844" spans="1:27" x14ac:dyDescent="0.2">
      <c r="A3844" s="243" t="str">
        <f>IF(ISBLANK(B3844),"",COUNTA(B$10:B3844))</f>
        <v/>
      </c>
      <c r="B3844" s="24"/>
      <c r="C3844" s="48"/>
      <c r="D3844" s="48"/>
      <c r="E3844" s="33"/>
      <c r="F3844" s="35"/>
      <c r="G3844" s="35"/>
      <c r="H3844" s="49"/>
      <c r="I3844" s="35"/>
      <c r="J3844" s="34"/>
      <c r="K3844" s="62"/>
      <c r="L3844" s="62"/>
      <c r="M3844" s="114"/>
      <c r="N3844" s="116"/>
      <c r="O3844" s="57"/>
      <c r="P3844" s="50"/>
      <c r="Q3844" s="34"/>
      <c r="R3844" s="48"/>
      <c r="T3844" s="231" t="str">
        <f t="shared" si="187"/>
        <v/>
      </c>
      <c r="U3844" s="230"/>
      <c r="W3844" s="221" t="str">
        <f t="shared" si="188"/>
        <v/>
      </c>
      <c r="X3844" s="221" t="str">
        <f t="shared" si="189"/>
        <v/>
      </c>
      <c r="AA3844" s="216" t="str">
        <f>IF(ISNUMBER(J3844),IF(OR(F3844&lt;Soll_Ist_Vergleich!$C$4,F3844&gt;Soll_Ist_Vergleich!$C$5,I3844&lt;Soll_Ist_Vergleich!$C$4,I3844&gt;Soll_Ist_Vergleich!$C$5,O3844&lt;Soll_Ist_Vergleich!$C$4,O3844&gt;Soll_Ist_Vergleich!$C$5),"Datum überprüfen",""),"")</f>
        <v/>
      </c>
    </row>
    <row r="3845" spans="1:27" x14ac:dyDescent="0.2">
      <c r="A3845" s="243" t="str">
        <f>IF(ISBLANK(B3845),"",COUNTA(B$10:B3845))</f>
        <v/>
      </c>
      <c r="B3845" s="24"/>
      <c r="C3845" s="48"/>
      <c r="D3845" s="48"/>
      <c r="E3845" s="33"/>
      <c r="F3845" s="35"/>
      <c r="G3845" s="35"/>
      <c r="H3845" s="49"/>
      <c r="I3845" s="35"/>
      <c r="J3845" s="34"/>
      <c r="K3845" s="62"/>
      <c r="L3845" s="62"/>
      <c r="M3845" s="114"/>
      <c r="N3845" s="116"/>
      <c r="O3845" s="57"/>
      <c r="P3845" s="50"/>
      <c r="Q3845" s="34"/>
      <c r="R3845" s="48"/>
      <c r="T3845" s="231" t="str">
        <f t="shared" si="187"/>
        <v/>
      </c>
      <c r="U3845" s="230"/>
      <c r="W3845" s="221" t="str">
        <f t="shared" si="188"/>
        <v/>
      </c>
      <c r="X3845" s="221" t="str">
        <f t="shared" si="189"/>
        <v/>
      </c>
      <c r="AA3845" s="216" t="str">
        <f>IF(ISNUMBER(J3845),IF(OR(F3845&lt;Soll_Ist_Vergleich!$C$4,F3845&gt;Soll_Ist_Vergleich!$C$5,I3845&lt;Soll_Ist_Vergleich!$C$4,I3845&gt;Soll_Ist_Vergleich!$C$5,O3845&lt;Soll_Ist_Vergleich!$C$4,O3845&gt;Soll_Ist_Vergleich!$C$5),"Datum überprüfen",""),"")</f>
        <v/>
      </c>
    </row>
    <row r="3846" spans="1:27" x14ac:dyDescent="0.2">
      <c r="A3846" s="243" t="str">
        <f>IF(ISBLANK(B3846),"",COUNTA(B$10:B3846))</f>
        <v/>
      </c>
      <c r="B3846" s="24"/>
      <c r="C3846" s="48"/>
      <c r="D3846" s="48"/>
      <c r="E3846" s="33"/>
      <c r="F3846" s="35"/>
      <c r="G3846" s="35"/>
      <c r="H3846" s="49"/>
      <c r="I3846" s="35"/>
      <c r="J3846" s="34"/>
      <c r="K3846" s="62"/>
      <c r="L3846" s="62"/>
      <c r="M3846" s="114"/>
      <c r="N3846" s="116"/>
      <c r="O3846" s="57"/>
      <c r="P3846" s="50"/>
      <c r="Q3846" s="34"/>
      <c r="R3846" s="48"/>
      <c r="T3846" s="231" t="str">
        <f t="shared" si="187"/>
        <v/>
      </c>
      <c r="U3846" s="230"/>
      <c r="W3846" s="221" t="str">
        <f t="shared" si="188"/>
        <v/>
      </c>
      <c r="X3846" s="221" t="str">
        <f t="shared" si="189"/>
        <v/>
      </c>
      <c r="AA3846" s="216" t="str">
        <f>IF(ISNUMBER(J3846),IF(OR(F3846&lt;Soll_Ist_Vergleich!$C$4,F3846&gt;Soll_Ist_Vergleich!$C$5,I3846&lt;Soll_Ist_Vergleich!$C$4,I3846&gt;Soll_Ist_Vergleich!$C$5,O3846&lt;Soll_Ist_Vergleich!$C$4,O3846&gt;Soll_Ist_Vergleich!$C$5),"Datum überprüfen",""),"")</f>
        <v/>
      </c>
    </row>
    <row r="3847" spans="1:27" x14ac:dyDescent="0.2">
      <c r="A3847" s="243" t="str">
        <f>IF(ISBLANK(B3847),"",COUNTA(B$10:B3847))</f>
        <v/>
      </c>
      <c r="B3847" s="24"/>
      <c r="C3847" s="48"/>
      <c r="D3847" s="48"/>
      <c r="E3847" s="33"/>
      <c r="F3847" s="35"/>
      <c r="G3847" s="35"/>
      <c r="H3847" s="49"/>
      <c r="I3847" s="35"/>
      <c r="J3847" s="34"/>
      <c r="K3847" s="62"/>
      <c r="L3847" s="62"/>
      <c r="M3847" s="114"/>
      <c r="N3847" s="116"/>
      <c r="O3847" s="57"/>
      <c r="P3847" s="50"/>
      <c r="Q3847" s="34"/>
      <c r="R3847" s="48"/>
      <c r="T3847" s="231" t="str">
        <f t="shared" si="187"/>
        <v/>
      </c>
      <c r="U3847" s="230"/>
      <c r="W3847" s="221" t="str">
        <f t="shared" si="188"/>
        <v/>
      </c>
      <c r="X3847" s="221" t="str">
        <f t="shared" si="189"/>
        <v/>
      </c>
      <c r="AA3847" s="216" t="str">
        <f>IF(ISNUMBER(J3847),IF(OR(F3847&lt;Soll_Ist_Vergleich!$C$4,F3847&gt;Soll_Ist_Vergleich!$C$5,I3847&lt;Soll_Ist_Vergleich!$C$4,I3847&gt;Soll_Ist_Vergleich!$C$5,O3847&lt;Soll_Ist_Vergleich!$C$4,O3847&gt;Soll_Ist_Vergleich!$C$5),"Datum überprüfen",""),"")</f>
        <v/>
      </c>
    </row>
    <row r="3848" spans="1:27" x14ac:dyDescent="0.2">
      <c r="A3848" s="243" t="str">
        <f>IF(ISBLANK(B3848),"",COUNTA(B$10:B3848))</f>
        <v/>
      </c>
      <c r="B3848" s="24"/>
      <c r="C3848" s="48"/>
      <c r="D3848" s="48"/>
      <c r="E3848" s="33"/>
      <c r="F3848" s="35"/>
      <c r="G3848" s="35"/>
      <c r="H3848" s="49"/>
      <c r="I3848" s="35"/>
      <c r="J3848" s="34"/>
      <c r="K3848" s="62"/>
      <c r="L3848" s="62"/>
      <c r="M3848" s="114"/>
      <c r="N3848" s="116"/>
      <c r="O3848" s="57"/>
      <c r="P3848" s="50"/>
      <c r="Q3848" s="34"/>
      <c r="R3848" s="48"/>
      <c r="T3848" s="231" t="str">
        <f t="shared" si="187"/>
        <v/>
      </c>
      <c r="U3848" s="230"/>
      <c r="W3848" s="221" t="str">
        <f t="shared" si="188"/>
        <v/>
      </c>
      <c r="X3848" s="221" t="str">
        <f t="shared" si="189"/>
        <v/>
      </c>
      <c r="AA3848" s="216" t="str">
        <f>IF(ISNUMBER(J3848),IF(OR(F3848&lt;Soll_Ist_Vergleich!$C$4,F3848&gt;Soll_Ist_Vergleich!$C$5,I3848&lt;Soll_Ist_Vergleich!$C$4,I3848&gt;Soll_Ist_Vergleich!$C$5,O3848&lt;Soll_Ist_Vergleich!$C$4,O3848&gt;Soll_Ist_Vergleich!$C$5),"Datum überprüfen",""),"")</f>
        <v/>
      </c>
    </row>
    <row r="3849" spans="1:27" x14ac:dyDescent="0.2">
      <c r="A3849" s="243" t="str">
        <f>IF(ISBLANK(B3849),"",COUNTA(B$10:B3849))</f>
        <v/>
      </c>
      <c r="B3849" s="24"/>
      <c r="C3849" s="48"/>
      <c r="D3849" s="48"/>
      <c r="E3849" s="33"/>
      <c r="F3849" s="35"/>
      <c r="G3849" s="35"/>
      <c r="H3849" s="49"/>
      <c r="I3849" s="35"/>
      <c r="J3849" s="34"/>
      <c r="K3849" s="62"/>
      <c r="L3849" s="62"/>
      <c r="M3849" s="114"/>
      <c r="N3849" s="116"/>
      <c r="O3849" s="57"/>
      <c r="P3849" s="50"/>
      <c r="Q3849" s="34"/>
      <c r="R3849" s="48"/>
      <c r="T3849" s="231" t="str">
        <f t="shared" si="187"/>
        <v/>
      </c>
      <c r="U3849" s="230"/>
      <c r="W3849" s="221" t="str">
        <f t="shared" si="188"/>
        <v/>
      </c>
      <c r="X3849" s="221" t="str">
        <f t="shared" si="189"/>
        <v/>
      </c>
      <c r="AA3849" s="216" t="str">
        <f>IF(ISNUMBER(J3849),IF(OR(F3849&lt;Soll_Ist_Vergleich!$C$4,F3849&gt;Soll_Ist_Vergleich!$C$5,I3849&lt;Soll_Ist_Vergleich!$C$4,I3849&gt;Soll_Ist_Vergleich!$C$5,O3849&lt;Soll_Ist_Vergleich!$C$4,O3849&gt;Soll_Ist_Vergleich!$C$5),"Datum überprüfen",""),"")</f>
        <v/>
      </c>
    </row>
    <row r="3850" spans="1:27" x14ac:dyDescent="0.2">
      <c r="A3850" s="243" t="str">
        <f>IF(ISBLANK(B3850),"",COUNTA(B$10:B3850))</f>
        <v/>
      </c>
      <c r="B3850" s="24"/>
      <c r="C3850" s="48"/>
      <c r="D3850" s="48"/>
      <c r="E3850" s="33"/>
      <c r="F3850" s="35"/>
      <c r="G3850" s="35"/>
      <c r="H3850" s="49"/>
      <c r="I3850" s="35"/>
      <c r="J3850" s="34"/>
      <c r="K3850" s="62"/>
      <c r="L3850" s="62"/>
      <c r="M3850" s="114"/>
      <c r="N3850" s="116"/>
      <c r="O3850" s="57"/>
      <c r="P3850" s="50"/>
      <c r="Q3850" s="34"/>
      <c r="R3850" s="48"/>
      <c r="T3850" s="231" t="str">
        <f t="shared" si="187"/>
        <v/>
      </c>
      <c r="U3850" s="230"/>
      <c r="W3850" s="221" t="str">
        <f t="shared" si="188"/>
        <v/>
      </c>
      <c r="X3850" s="221" t="str">
        <f t="shared" si="189"/>
        <v/>
      </c>
      <c r="AA3850" s="216" t="str">
        <f>IF(ISNUMBER(J3850),IF(OR(F3850&lt;Soll_Ist_Vergleich!$C$4,F3850&gt;Soll_Ist_Vergleich!$C$5,I3850&lt;Soll_Ist_Vergleich!$C$4,I3850&gt;Soll_Ist_Vergleich!$C$5,O3850&lt;Soll_Ist_Vergleich!$C$4,O3850&gt;Soll_Ist_Vergleich!$C$5),"Datum überprüfen",""),"")</f>
        <v/>
      </c>
    </row>
    <row r="3851" spans="1:27" x14ac:dyDescent="0.2">
      <c r="A3851" s="243" t="str">
        <f>IF(ISBLANK(B3851),"",COUNTA(B$10:B3851))</f>
        <v/>
      </c>
      <c r="B3851" s="24"/>
      <c r="C3851" s="48"/>
      <c r="D3851" s="48"/>
      <c r="E3851" s="33"/>
      <c r="F3851" s="35"/>
      <c r="G3851" s="35"/>
      <c r="H3851" s="49"/>
      <c r="I3851" s="35"/>
      <c r="J3851" s="34"/>
      <c r="K3851" s="62"/>
      <c r="L3851" s="62"/>
      <c r="M3851" s="114"/>
      <c r="N3851" s="116"/>
      <c r="O3851" s="57"/>
      <c r="P3851" s="50"/>
      <c r="Q3851" s="34"/>
      <c r="R3851" s="48"/>
      <c r="T3851" s="231" t="str">
        <f t="shared" si="187"/>
        <v/>
      </c>
      <c r="U3851" s="230"/>
      <c r="W3851" s="221" t="str">
        <f t="shared" si="188"/>
        <v/>
      </c>
      <c r="X3851" s="221" t="str">
        <f t="shared" si="189"/>
        <v/>
      </c>
      <c r="AA3851" s="216" t="str">
        <f>IF(ISNUMBER(J3851),IF(OR(F3851&lt;Soll_Ist_Vergleich!$C$4,F3851&gt;Soll_Ist_Vergleich!$C$5,I3851&lt;Soll_Ist_Vergleich!$C$4,I3851&gt;Soll_Ist_Vergleich!$C$5,O3851&lt;Soll_Ist_Vergleich!$C$4,O3851&gt;Soll_Ist_Vergleich!$C$5),"Datum überprüfen",""),"")</f>
        <v/>
      </c>
    </row>
    <row r="3852" spans="1:27" x14ac:dyDescent="0.2">
      <c r="A3852" s="243" t="str">
        <f>IF(ISBLANK(B3852),"",COUNTA(B$10:B3852))</f>
        <v/>
      </c>
      <c r="B3852" s="24"/>
      <c r="C3852" s="48"/>
      <c r="D3852" s="48"/>
      <c r="E3852" s="33"/>
      <c r="F3852" s="35"/>
      <c r="G3852" s="35"/>
      <c r="H3852" s="49"/>
      <c r="I3852" s="35"/>
      <c r="J3852" s="34"/>
      <c r="K3852" s="62"/>
      <c r="L3852" s="62"/>
      <c r="M3852" s="114"/>
      <c r="N3852" s="116"/>
      <c r="O3852" s="57"/>
      <c r="P3852" s="50"/>
      <c r="Q3852" s="34"/>
      <c r="R3852" s="48"/>
      <c r="T3852" s="231" t="str">
        <f t="shared" si="187"/>
        <v/>
      </c>
      <c r="U3852" s="230"/>
      <c r="W3852" s="221" t="str">
        <f t="shared" si="188"/>
        <v/>
      </c>
      <c r="X3852" s="221" t="str">
        <f t="shared" si="189"/>
        <v/>
      </c>
      <c r="AA3852" s="216" t="str">
        <f>IF(ISNUMBER(J3852),IF(OR(F3852&lt;Soll_Ist_Vergleich!$C$4,F3852&gt;Soll_Ist_Vergleich!$C$5,I3852&lt;Soll_Ist_Vergleich!$C$4,I3852&gt;Soll_Ist_Vergleich!$C$5,O3852&lt;Soll_Ist_Vergleich!$C$4,O3852&gt;Soll_Ist_Vergleich!$C$5),"Datum überprüfen",""),"")</f>
        <v/>
      </c>
    </row>
    <row r="3853" spans="1:27" x14ac:dyDescent="0.2">
      <c r="A3853" s="243" t="str">
        <f>IF(ISBLANK(B3853),"",COUNTA(B$10:B3853))</f>
        <v/>
      </c>
      <c r="B3853" s="24"/>
      <c r="C3853" s="48"/>
      <c r="D3853" s="48"/>
      <c r="E3853" s="33"/>
      <c r="F3853" s="35"/>
      <c r="G3853" s="35"/>
      <c r="H3853" s="49"/>
      <c r="I3853" s="35"/>
      <c r="J3853" s="34"/>
      <c r="K3853" s="62"/>
      <c r="L3853" s="62"/>
      <c r="M3853" s="114"/>
      <c r="N3853" s="116"/>
      <c r="O3853" s="57"/>
      <c r="P3853" s="50"/>
      <c r="Q3853" s="34"/>
      <c r="R3853" s="48"/>
      <c r="T3853" s="231" t="str">
        <f t="shared" si="187"/>
        <v/>
      </c>
      <c r="U3853" s="230"/>
      <c r="W3853" s="221" t="str">
        <f t="shared" si="188"/>
        <v/>
      </c>
      <c r="X3853" s="221" t="str">
        <f t="shared" si="189"/>
        <v/>
      </c>
      <c r="AA3853" s="216" t="str">
        <f>IF(ISNUMBER(J3853),IF(OR(F3853&lt;Soll_Ist_Vergleich!$C$4,F3853&gt;Soll_Ist_Vergleich!$C$5,I3853&lt;Soll_Ist_Vergleich!$C$4,I3853&gt;Soll_Ist_Vergleich!$C$5,O3853&lt;Soll_Ist_Vergleich!$C$4,O3853&gt;Soll_Ist_Vergleich!$C$5),"Datum überprüfen",""),"")</f>
        <v/>
      </c>
    </row>
    <row r="3854" spans="1:27" x14ac:dyDescent="0.2">
      <c r="A3854" s="243" t="str">
        <f>IF(ISBLANK(B3854),"",COUNTA(B$10:B3854))</f>
        <v/>
      </c>
      <c r="B3854" s="24"/>
      <c r="C3854" s="48"/>
      <c r="D3854" s="48"/>
      <c r="E3854" s="33"/>
      <c r="F3854" s="35"/>
      <c r="G3854" s="35"/>
      <c r="H3854" s="49"/>
      <c r="I3854" s="35"/>
      <c r="J3854" s="34"/>
      <c r="K3854" s="62"/>
      <c r="L3854" s="62"/>
      <c r="M3854" s="114"/>
      <c r="N3854" s="116"/>
      <c r="O3854" s="57"/>
      <c r="P3854" s="50"/>
      <c r="Q3854" s="34"/>
      <c r="R3854" s="48"/>
      <c r="T3854" s="231" t="str">
        <f t="shared" si="187"/>
        <v/>
      </c>
      <c r="U3854" s="230"/>
      <c r="W3854" s="221" t="str">
        <f t="shared" si="188"/>
        <v/>
      </c>
      <c r="X3854" s="221" t="str">
        <f t="shared" si="189"/>
        <v/>
      </c>
      <c r="AA3854" s="216" t="str">
        <f>IF(ISNUMBER(J3854),IF(OR(F3854&lt;Soll_Ist_Vergleich!$C$4,F3854&gt;Soll_Ist_Vergleich!$C$5,I3854&lt;Soll_Ist_Vergleich!$C$4,I3854&gt;Soll_Ist_Vergleich!$C$5,O3854&lt;Soll_Ist_Vergleich!$C$4,O3854&gt;Soll_Ist_Vergleich!$C$5),"Datum überprüfen",""),"")</f>
        <v/>
      </c>
    </row>
    <row r="3855" spans="1:27" x14ac:dyDescent="0.2">
      <c r="A3855" s="243" t="str">
        <f>IF(ISBLANK(B3855),"",COUNTA(B$10:B3855))</f>
        <v/>
      </c>
      <c r="B3855" s="24"/>
      <c r="C3855" s="48"/>
      <c r="D3855" s="48"/>
      <c r="E3855" s="33"/>
      <c r="F3855" s="35"/>
      <c r="G3855" s="35"/>
      <c r="H3855" s="49"/>
      <c r="I3855" s="35"/>
      <c r="J3855" s="34"/>
      <c r="K3855" s="62"/>
      <c r="L3855" s="62"/>
      <c r="M3855" s="114"/>
      <c r="N3855" s="116"/>
      <c r="O3855" s="57"/>
      <c r="P3855" s="50"/>
      <c r="Q3855" s="34"/>
      <c r="R3855" s="48"/>
      <c r="T3855" s="231" t="str">
        <f t="shared" si="187"/>
        <v/>
      </c>
      <c r="U3855" s="230"/>
      <c r="W3855" s="221" t="str">
        <f t="shared" si="188"/>
        <v/>
      </c>
      <c r="X3855" s="221" t="str">
        <f t="shared" si="189"/>
        <v/>
      </c>
      <c r="AA3855" s="216" t="str">
        <f>IF(ISNUMBER(J3855),IF(OR(F3855&lt;Soll_Ist_Vergleich!$C$4,F3855&gt;Soll_Ist_Vergleich!$C$5,I3855&lt;Soll_Ist_Vergleich!$C$4,I3855&gt;Soll_Ist_Vergleich!$C$5,O3855&lt;Soll_Ist_Vergleich!$C$4,O3855&gt;Soll_Ist_Vergleich!$C$5),"Datum überprüfen",""),"")</f>
        <v/>
      </c>
    </row>
    <row r="3856" spans="1:27" x14ac:dyDescent="0.2">
      <c r="A3856" s="243" t="str">
        <f>IF(ISBLANK(B3856),"",COUNTA(B$10:B3856))</f>
        <v/>
      </c>
      <c r="B3856" s="24"/>
      <c r="C3856" s="48"/>
      <c r="D3856" s="48"/>
      <c r="E3856" s="33"/>
      <c r="F3856" s="35"/>
      <c r="G3856" s="35"/>
      <c r="H3856" s="49"/>
      <c r="I3856" s="35"/>
      <c r="J3856" s="34"/>
      <c r="K3856" s="62"/>
      <c r="L3856" s="62"/>
      <c r="M3856" s="114"/>
      <c r="N3856" s="116"/>
      <c r="O3856" s="57"/>
      <c r="P3856" s="50"/>
      <c r="Q3856" s="34"/>
      <c r="R3856" s="48"/>
      <c r="T3856" s="231" t="str">
        <f t="shared" si="187"/>
        <v/>
      </c>
      <c r="U3856" s="230"/>
      <c r="W3856" s="221" t="str">
        <f t="shared" si="188"/>
        <v/>
      </c>
      <c r="X3856" s="221" t="str">
        <f t="shared" si="189"/>
        <v/>
      </c>
      <c r="AA3856" s="216" t="str">
        <f>IF(ISNUMBER(J3856),IF(OR(F3856&lt;Soll_Ist_Vergleich!$C$4,F3856&gt;Soll_Ist_Vergleich!$C$5,I3856&lt;Soll_Ist_Vergleich!$C$4,I3856&gt;Soll_Ist_Vergleich!$C$5,O3856&lt;Soll_Ist_Vergleich!$C$4,O3856&gt;Soll_Ist_Vergleich!$C$5),"Datum überprüfen",""),"")</f>
        <v/>
      </c>
    </row>
    <row r="3857" spans="1:27" x14ac:dyDescent="0.2">
      <c r="A3857" s="243" t="str">
        <f>IF(ISBLANK(B3857),"",COUNTA(B$10:B3857))</f>
        <v/>
      </c>
      <c r="B3857" s="24"/>
      <c r="C3857" s="48"/>
      <c r="D3857" s="48"/>
      <c r="E3857" s="33"/>
      <c r="F3857" s="35"/>
      <c r="G3857" s="35"/>
      <c r="H3857" s="49"/>
      <c r="I3857" s="35"/>
      <c r="J3857" s="34"/>
      <c r="K3857" s="62"/>
      <c r="L3857" s="62"/>
      <c r="M3857" s="114"/>
      <c r="N3857" s="116"/>
      <c r="O3857" s="57"/>
      <c r="P3857" s="50"/>
      <c r="Q3857" s="34"/>
      <c r="R3857" s="48"/>
      <c r="T3857" s="231" t="str">
        <f t="shared" si="187"/>
        <v/>
      </c>
      <c r="U3857" s="230"/>
      <c r="W3857" s="221" t="str">
        <f t="shared" si="188"/>
        <v/>
      </c>
      <c r="X3857" s="221" t="str">
        <f t="shared" si="189"/>
        <v/>
      </c>
      <c r="AA3857" s="216" t="str">
        <f>IF(ISNUMBER(J3857),IF(OR(F3857&lt;Soll_Ist_Vergleich!$C$4,F3857&gt;Soll_Ist_Vergleich!$C$5,I3857&lt;Soll_Ist_Vergleich!$C$4,I3857&gt;Soll_Ist_Vergleich!$C$5,O3857&lt;Soll_Ist_Vergleich!$C$4,O3857&gt;Soll_Ist_Vergleich!$C$5),"Datum überprüfen",""),"")</f>
        <v/>
      </c>
    </row>
    <row r="3858" spans="1:27" x14ac:dyDescent="0.2">
      <c r="A3858" s="243" t="str">
        <f>IF(ISBLANK(B3858),"",COUNTA(B$10:B3858))</f>
        <v/>
      </c>
      <c r="B3858" s="24"/>
      <c r="C3858" s="48"/>
      <c r="D3858" s="48"/>
      <c r="E3858" s="33"/>
      <c r="F3858" s="35"/>
      <c r="G3858" s="35"/>
      <c r="H3858" s="49"/>
      <c r="I3858" s="35"/>
      <c r="J3858" s="34"/>
      <c r="K3858" s="62"/>
      <c r="L3858" s="62"/>
      <c r="M3858" s="114"/>
      <c r="N3858" s="116"/>
      <c r="O3858" s="57"/>
      <c r="P3858" s="50"/>
      <c r="Q3858" s="34"/>
      <c r="R3858" s="48"/>
      <c r="T3858" s="231" t="str">
        <f t="shared" si="187"/>
        <v/>
      </c>
      <c r="U3858" s="230"/>
      <c r="W3858" s="221" t="str">
        <f t="shared" si="188"/>
        <v/>
      </c>
      <c r="X3858" s="221" t="str">
        <f t="shared" si="189"/>
        <v/>
      </c>
      <c r="AA3858" s="216" t="str">
        <f>IF(ISNUMBER(J3858),IF(OR(F3858&lt;Soll_Ist_Vergleich!$C$4,F3858&gt;Soll_Ist_Vergleich!$C$5,I3858&lt;Soll_Ist_Vergleich!$C$4,I3858&gt;Soll_Ist_Vergleich!$C$5,O3858&lt;Soll_Ist_Vergleich!$C$4,O3858&gt;Soll_Ist_Vergleich!$C$5),"Datum überprüfen",""),"")</f>
        <v/>
      </c>
    </row>
    <row r="3859" spans="1:27" x14ac:dyDescent="0.2">
      <c r="A3859" s="243" t="str">
        <f>IF(ISBLANK(B3859),"",COUNTA(B$10:B3859))</f>
        <v/>
      </c>
      <c r="B3859" s="24"/>
      <c r="C3859" s="48"/>
      <c r="D3859" s="48"/>
      <c r="E3859" s="33"/>
      <c r="F3859" s="35"/>
      <c r="G3859" s="35"/>
      <c r="H3859" s="49"/>
      <c r="I3859" s="35"/>
      <c r="J3859" s="34"/>
      <c r="K3859" s="62"/>
      <c r="L3859" s="62"/>
      <c r="M3859" s="114"/>
      <c r="N3859" s="116"/>
      <c r="O3859" s="57"/>
      <c r="P3859" s="50"/>
      <c r="Q3859" s="34"/>
      <c r="R3859" s="48"/>
      <c r="T3859" s="231" t="str">
        <f t="shared" si="187"/>
        <v/>
      </c>
      <c r="U3859" s="230"/>
      <c r="W3859" s="221" t="str">
        <f t="shared" si="188"/>
        <v/>
      </c>
      <c r="X3859" s="221" t="str">
        <f t="shared" si="189"/>
        <v/>
      </c>
      <c r="AA3859" s="216" t="str">
        <f>IF(ISNUMBER(J3859),IF(OR(F3859&lt;Soll_Ist_Vergleich!$C$4,F3859&gt;Soll_Ist_Vergleich!$C$5,I3859&lt;Soll_Ist_Vergleich!$C$4,I3859&gt;Soll_Ist_Vergleich!$C$5,O3859&lt;Soll_Ist_Vergleich!$C$4,O3859&gt;Soll_Ist_Vergleich!$C$5),"Datum überprüfen",""),"")</f>
        <v/>
      </c>
    </row>
    <row r="3860" spans="1:27" x14ac:dyDescent="0.2">
      <c r="A3860" s="243" t="str">
        <f>IF(ISBLANK(B3860),"",COUNTA(B$10:B3860))</f>
        <v/>
      </c>
      <c r="B3860" s="24"/>
      <c r="C3860" s="48"/>
      <c r="D3860" s="48"/>
      <c r="E3860" s="33"/>
      <c r="F3860" s="35"/>
      <c r="G3860" s="35"/>
      <c r="H3860" s="49"/>
      <c r="I3860" s="35"/>
      <c r="J3860" s="34"/>
      <c r="K3860" s="62"/>
      <c r="L3860" s="62"/>
      <c r="M3860" s="114"/>
      <c r="N3860" s="116"/>
      <c r="O3860" s="57"/>
      <c r="P3860" s="50"/>
      <c r="Q3860" s="34"/>
      <c r="R3860" s="48"/>
      <c r="T3860" s="231" t="str">
        <f t="shared" si="187"/>
        <v/>
      </c>
      <c r="U3860" s="230"/>
      <c r="W3860" s="221" t="str">
        <f t="shared" si="188"/>
        <v/>
      </c>
      <c r="X3860" s="221" t="str">
        <f t="shared" si="189"/>
        <v/>
      </c>
      <c r="AA3860" s="216" t="str">
        <f>IF(ISNUMBER(J3860),IF(OR(F3860&lt;Soll_Ist_Vergleich!$C$4,F3860&gt;Soll_Ist_Vergleich!$C$5,I3860&lt;Soll_Ist_Vergleich!$C$4,I3860&gt;Soll_Ist_Vergleich!$C$5,O3860&lt;Soll_Ist_Vergleich!$C$4,O3860&gt;Soll_Ist_Vergleich!$C$5),"Datum überprüfen",""),"")</f>
        <v/>
      </c>
    </row>
    <row r="3861" spans="1:27" x14ac:dyDescent="0.2">
      <c r="A3861" s="243" t="str">
        <f>IF(ISBLANK(B3861),"",COUNTA(B$10:B3861))</f>
        <v/>
      </c>
      <c r="B3861" s="24"/>
      <c r="C3861" s="48"/>
      <c r="D3861" s="48"/>
      <c r="E3861" s="33"/>
      <c r="F3861" s="35"/>
      <c r="G3861" s="35"/>
      <c r="H3861" s="49"/>
      <c r="I3861" s="35"/>
      <c r="J3861" s="34"/>
      <c r="K3861" s="62"/>
      <c r="L3861" s="62"/>
      <c r="M3861" s="114"/>
      <c r="N3861" s="116"/>
      <c r="O3861" s="57"/>
      <c r="P3861" s="50"/>
      <c r="Q3861" s="34"/>
      <c r="R3861" s="48"/>
      <c r="T3861" s="231" t="str">
        <f t="shared" si="187"/>
        <v/>
      </c>
      <c r="U3861" s="230"/>
      <c r="W3861" s="221" t="str">
        <f t="shared" si="188"/>
        <v/>
      </c>
      <c r="X3861" s="221" t="str">
        <f t="shared" si="189"/>
        <v/>
      </c>
      <c r="AA3861" s="216" t="str">
        <f>IF(ISNUMBER(J3861),IF(OR(F3861&lt;Soll_Ist_Vergleich!$C$4,F3861&gt;Soll_Ist_Vergleich!$C$5,I3861&lt;Soll_Ist_Vergleich!$C$4,I3861&gt;Soll_Ist_Vergleich!$C$5,O3861&lt;Soll_Ist_Vergleich!$C$4,O3861&gt;Soll_Ist_Vergleich!$C$5),"Datum überprüfen",""),"")</f>
        <v/>
      </c>
    </row>
    <row r="3862" spans="1:27" x14ac:dyDescent="0.2">
      <c r="A3862" s="243" t="str">
        <f>IF(ISBLANK(B3862),"",COUNTA(B$10:B3862))</f>
        <v/>
      </c>
      <c r="B3862" s="24"/>
      <c r="C3862" s="48"/>
      <c r="D3862" s="48"/>
      <c r="E3862" s="33"/>
      <c r="F3862" s="35"/>
      <c r="G3862" s="35"/>
      <c r="H3862" s="49"/>
      <c r="I3862" s="35"/>
      <c r="J3862" s="34"/>
      <c r="K3862" s="62"/>
      <c r="L3862" s="62"/>
      <c r="M3862" s="114"/>
      <c r="N3862" s="116"/>
      <c r="O3862" s="57"/>
      <c r="P3862" s="50"/>
      <c r="Q3862" s="34"/>
      <c r="R3862" s="48"/>
      <c r="T3862" s="231" t="str">
        <f t="shared" si="187"/>
        <v/>
      </c>
      <c r="U3862" s="230"/>
      <c r="W3862" s="221" t="str">
        <f t="shared" si="188"/>
        <v/>
      </c>
      <c r="X3862" s="221" t="str">
        <f t="shared" si="189"/>
        <v/>
      </c>
      <c r="AA3862" s="216" t="str">
        <f>IF(ISNUMBER(J3862),IF(OR(F3862&lt;Soll_Ist_Vergleich!$C$4,F3862&gt;Soll_Ist_Vergleich!$C$5,I3862&lt;Soll_Ist_Vergleich!$C$4,I3862&gt;Soll_Ist_Vergleich!$C$5,O3862&lt;Soll_Ist_Vergleich!$C$4,O3862&gt;Soll_Ist_Vergleich!$C$5),"Datum überprüfen",""),"")</f>
        <v/>
      </c>
    </row>
    <row r="3863" spans="1:27" x14ac:dyDescent="0.2">
      <c r="A3863" s="243" t="str">
        <f>IF(ISBLANK(B3863),"",COUNTA(B$10:B3863))</f>
        <v/>
      </c>
      <c r="B3863" s="24"/>
      <c r="C3863" s="48"/>
      <c r="D3863" s="48"/>
      <c r="E3863" s="33"/>
      <c r="F3863" s="35"/>
      <c r="G3863" s="35"/>
      <c r="H3863" s="49"/>
      <c r="I3863" s="35"/>
      <c r="J3863" s="34"/>
      <c r="K3863" s="62"/>
      <c r="L3863" s="62"/>
      <c r="M3863" s="114"/>
      <c r="N3863" s="116"/>
      <c r="O3863" s="57"/>
      <c r="P3863" s="50"/>
      <c r="Q3863" s="34"/>
      <c r="R3863" s="48"/>
      <c r="T3863" s="231" t="str">
        <f t="shared" si="187"/>
        <v/>
      </c>
      <c r="U3863" s="230"/>
      <c r="W3863" s="221" t="str">
        <f t="shared" si="188"/>
        <v/>
      </c>
      <c r="X3863" s="221" t="str">
        <f t="shared" si="189"/>
        <v/>
      </c>
      <c r="AA3863" s="216" t="str">
        <f>IF(ISNUMBER(J3863),IF(OR(F3863&lt;Soll_Ist_Vergleich!$C$4,F3863&gt;Soll_Ist_Vergleich!$C$5,I3863&lt;Soll_Ist_Vergleich!$C$4,I3863&gt;Soll_Ist_Vergleich!$C$5,O3863&lt;Soll_Ist_Vergleich!$C$4,O3863&gt;Soll_Ist_Vergleich!$C$5),"Datum überprüfen",""),"")</f>
        <v/>
      </c>
    </row>
    <row r="3864" spans="1:27" x14ac:dyDescent="0.2">
      <c r="A3864" s="243" t="str">
        <f>IF(ISBLANK(B3864),"",COUNTA(B$10:B3864))</f>
        <v/>
      </c>
      <c r="B3864" s="24"/>
      <c r="C3864" s="48"/>
      <c r="D3864" s="48"/>
      <c r="E3864" s="33"/>
      <c r="F3864" s="35"/>
      <c r="G3864" s="35"/>
      <c r="H3864" s="49"/>
      <c r="I3864" s="35"/>
      <c r="J3864" s="34"/>
      <c r="K3864" s="62"/>
      <c r="L3864" s="62"/>
      <c r="M3864" s="114"/>
      <c r="N3864" s="116"/>
      <c r="O3864" s="57"/>
      <c r="P3864" s="50"/>
      <c r="Q3864" s="34"/>
      <c r="R3864" s="48"/>
      <c r="T3864" s="231" t="str">
        <f t="shared" si="187"/>
        <v/>
      </c>
      <c r="U3864" s="230"/>
      <c r="W3864" s="221" t="str">
        <f t="shared" si="188"/>
        <v/>
      </c>
      <c r="X3864" s="221" t="str">
        <f t="shared" si="189"/>
        <v/>
      </c>
      <c r="AA3864" s="216" t="str">
        <f>IF(ISNUMBER(J3864),IF(OR(F3864&lt;Soll_Ist_Vergleich!$C$4,F3864&gt;Soll_Ist_Vergleich!$C$5,I3864&lt;Soll_Ist_Vergleich!$C$4,I3864&gt;Soll_Ist_Vergleich!$C$5,O3864&lt;Soll_Ist_Vergleich!$C$4,O3864&gt;Soll_Ist_Vergleich!$C$5),"Datum überprüfen",""),"")</f>
        <v/>
      </c>
    </row>
    <row r="3865" spans="1:27" x14ac:dyDescent="0.2">
      <c r="A3865" s="243" t="str">
        <f>IF(ISBLANK(B3865),"",COUNTA(B$10:B3865))</f>
        <v/>
      </c>
      <c r="B3865" s="24"/>
      <c r="C3865" s="48"/>
      <c r="D3865" s="48"/>
      <c r="E3865" s="33"/>
      <c r="F3865" s="35"/>
      <c r="G3865" s="35"/>
      <c r="H3865" s="49"/>
      <c r="I3865" s="35"/>
      <c r="J3865" s="34"/>
      <c r="K3865" s="62"/>
      <c r="L3865" s="62"/>
      <c r="M3865" s="114"/>
      <c r="N3865" s="116"/>
      <c r="O3865" s="57"/>
      <c r="P3865" s="50"/>
      <c r="Q3865" s="34"/>
      <c r="R3865" s="48"/>
      <c r="T3865" s="231" t="str">
        <f t="shared" si="187"/>
        <v/>
      </c>
      <c r="U3865" s="230"/>
      <c r="W3865" s="221" t="str">
        <f t="shared" si="188"/>
        <v/>
      </c>
      <c r="X3865" s="221" t="str">
        <f t="shared" si="189"/>
        <v/>
      </c>
      <c r="AA3865" s="216" t="str">
        <f>IF(ISNUMBER(J3865),IF(OR(F3865&lt;Soll_Ist_Vergleich!$C$4,F3865&gt;Soll_Ist_Vergleich!$C$5,I3865&lt;Soll_Ist_Vergleich!$C$4,I3865&gt;Soll_Ist_Vergleich!$C$5,O3865&lt;Soll_Ist_Vergleich!$C$4,O3865&gt;Soll_Ist_Vergleich!$C$5),"Datum überprüfen",""),"")</f>
        <v/>
      </c>
    </row>
    <row r="3866" spans="1:27" x14ac:dyDescent="0.2">
      <c r="A3866" s="243" t="str">
        <f>IF(ISBLANK(B3866),"",COUNTA(B$10:B3866))</f>
        <v/>
      </c>
      <c r="B3866" s="24"/>
      <c r="C3866" s="48"/>
      <c r="D3866" s="48"/>
      <c r="E3866" s="33"/>
      <c r="F3866" s="35"/>
      <c r="G3866" s="35"/>
      <c r="H3866" s="49"/>
      <c r="I3866" s="35"/>
      <c r="J3866" s="34"/>
      <c r="K3866" s="62"/>
      <c r="L3866" s="62"/>
      <c r="M3866" s="114"/>
      <c r="N3866" s="116"/>
      <c r="O3866" s="57"/>
      <c r="P3866" s="50"/>
      <c r="Q3866" s="34"/>
      <c r="R3866" s="48"/>
      <c r="T3866" s="231" t="str">
        <f t="shared" si="187"/>
        <v/>
      </c>
      <c r="U3866" s="230"/>
      <c r="W3866" s="221" t="str">
        <f t="shared" si="188"/>
        <v/>
      </c>
      <c r="X3866" s="221" t="str">
        <f t="shared" si="189"/>
        <v/>
      </c>
      <c r="AA3866" s="216" t="str">
        <f>IF(ISNUMBER(J3866),IF(OR(F3866&lt;Soll_Ist_Vergleich!$C$4,F3866&gt;Soll_Ist_Vergleich!$C$5,I3866&lt;Soll_Ist_Vergleich!$C$4,I3866&gt;Soll_Ist_Vergleich!$C$5,O3866&lt;Soll_Ist_Vergleich!$C$4,O3866&gt;Soll_Ist_Vergleich!$C$5),"Datum überprüfen",""),"")</f>
        <v/>
      </c>
    </row>
    <row r="3867" spans="1:27" x14ac:dyDescent="0.2">
      <c r="A3867" s="243" t="str">
        <f>IF(ISBLANK(B3867),"",COUNTA(B$10:B3867))</f>
        <v/>
      </c>
      <c r="B3867" s="24"/>
      <c r="C3867" s="48"/>
      <c r="D3867" s="48"/>
      <c r="E3867" s="33"/>
      <c r="F3867" s="35"/>
      <c r="G3867" s="35"/>
      <c r="H3867" s="49"/>
      <c r="I3867" s="35"/>
      <c r="J3867" s="34"/>
      <c r="K3867" s="62"/>
      <c r="L3867" s="62"/>
      <c r="M3867" s="114"/>
      <c r="N3867" s="116"/>
      <c r="O3867" s="57"/>
      <c r="P3867" s="50"/>
      <c r="Q3867" s="34"/>
      <c r="R3867" s="48"/>
      <c r="T3867" s="231" t="str">
        <f t="shared" si="187"/>
        <v/>
      </c>
      <c r="U3867" s="230"/>
      <c r="W3867" s="221" t="str">
        <f t="shared" si="188"/>
        <v/>
      </c>
      <c r="X3867" s="221" t="str">
        <f t="shared" si="189"/>
        <v/>
      </c>
      <c r="AA3867" s="216" t="str">
        <f>IF(ISNUMBER(J3867),IF(OR(F3867&lt;Soll_Ist_Vergleich!$C$4,F3867&gt;Soll_Ist_Vergleich!$C$5,I3867&lt;Soll_Ist_Vergleich!$C$4,I3867&gt;Soll_Ist_Vergleich!$C$5,O3867&lt;Soll_Ist_Vergleich!$C$4,O3867&gt;Soll_Ist_Vergleich!$C$5),"Datum überprüfen",""),"")</f>
        <v/>
      </c>
    </row>
    <row r="3868" spans="1:27" x14ac:dyDescent="0.2">
      <c r="A3868" s="243" t="str">
        <f>IF(ISBLANK(B3868),"",COUNTA(B$10:B3868))</f>
        <v/>
      </c>
      <c r="B3868" s="24"/>
      <c r="C3868" s="48"/>
      <c r="D3868" s="48"/>
      <c r="E3868" s="33"/>
      <c r="F3868" s="35"/>
      <c r="G3868" s="35"/>
      <c r="H3868" s="49"/>
      <c r="I3868" s="35"/>
      <c r="J3868" s="34"/>
      <c r="K3868" s="62"/>
      <c r="L3868" s="62"/>
      <c r="M3868" s="114"/>
      <c r="N3868" s="116"/>
      <c r="O3868" s="57"/>
      <c r="P3868" s="50"/>
      <c r="Q3868" s="34"/>
      <c r="R3868" s="48"/>
      <c r="T3868" s="231" t="str">
        <f t="shared" si="187"/>
        <v/>
      </c>
      <c r="U3868" s="230"/>
      <c r="W3868" s="221" t="str">
        <f t="shared" si="188"/>
        <v/>
      </c>
      <c r="X3868" s="221" t="str">
        <f t="shared" si="189"/>
        <v/>
      </c>
      <c r="AA3868" s="216" t="str">
        <f>IF(ISNUMBER(J3868),IF(OR(F3868&lt;Soll_Ist_Vergleich!$C$4,F3868&gt;Soll_Ist_Vergleich!$C$5,I3868&lt;Soll_Ist_Vergleich!$C$4,I3868&gt;Soll_Ist_Vergleich!$C$5,O3868&lt;Soll_Ist_Vergleich!$C$4,O3868&gt;Soll_Ist_Vergleich!$C$5),"Datum überprüfen",""),"")</f>
        <v/>
      </c>
    </row>
    <row r="3869" spans="1:27" x14ac:dyDescent="0.2">
      <c r="A3869" s="243" t="str">
        <f>IF(ISBLANK(B3869),"",COUNTA(B$10:B3869))</f>
        <v/>
      </c>
      <c r="B3869" s="24"/>
      <c r="C3869" s="48"/>
      <c r="D3869" s="48"/>
      <c r="E3869" s="33"/>
      <c r="F3869" s="35"/>
      <c r="G3869" s="35"/>
      <c r="H3869" s="49"/>
      <c r="I3869" s="35"/>
      <c r="J3869" s="34"/>
      <c r="K3869" s="62"/>
      <c r="L3869" s="62"/>
      <c r="M3869" s="114"/>
      <c r="N3869" s="116"/>
      <c r="O3869" s="57"/>
      <c r="P3869" s="50"/>
      <c r="Q3869" s="34"/>
      <c r="R3869" s="48"/>
      <c r="T3869" s="231" t="str">
        <f t="shared" si="187"/>
        <v/>
      </c>
      <c r="U3869" s="230"/>
      <c r="W3869" s="221" t="str">
        <f t="shared" si="188"/>
        <v/>
      </c>
      <c r="X3869" s="221" t="str">
        <f t="shared" si="189"/>
        <v/>
      </c>
      <c r="AA3869" s="216" t="str">
        <f>IF(ISNUMBER(J3869),IF(OR(F3869&lt;Soll_Ist_Vergleich!$C$4,F3869&gt;Soll_Ist_Vergleich!$C$5,I3869&lt;Soll_Ist_Vergleich!$C$4,I3869&gt;Soll_Ist_Vergleich!$C$5,O3869&lt;Soll_Ist_Vergleich!$C$4,O3869&gt;Soll_Ist_Vergleich!$C$5),"Datum überprüfen",""),"")</f>
        <v/>
      </c>
    </row>
    <row r="3870" spans="1:27" x14ac:dyDescent="0.2">
      <c r="A3870" s="243" t="str">
        <f>IF(ISBLANK(B3870),"",COUNTA(B$10:B3870))</f>
        <v/>
      </c>
      <c r="B3870" s="24"/>
      <c r="C3870" s="48"/>
      <c r="D3870" s="48"/>
      <c r="E3870" s="33"/>
      <c r="F3870" s="35"/>
      <c r="G3870" s="35"/>
      <c r="H3870" s="49"/>
      <c r="I3870" s="35"/>
      <c r="J3870" s="34"/>
      <c r="K3870" s="62"/>
      <c r="L3870" s="62"/>
      <c r="M3870" s="114"/>
      <c r="N3870" s="116"/>
      <c r="O3870" s="57"/>
      <c r="P3870" s="50"/>
      <c r="Q3870" s="34"/>
      <c r="R3870" s="48"/>
      <c r="T3870" s="231" t="str">
        <f t="shared" si="187"/>
        <v/>
      </c>
      <c r="U3870" s="230"/>
      <c r="W3870" s="221" t="str">
        <f t="shared" si="188"/>
        <v/>
      </c>
      <c r="X3870" s="221" t="str">
        <f t="shared" si="189"/>
        <v/>
      </c>
      <c r="AA3870" s="216" t="str">
        <f>IF(ISNUMBER(J3870),IF(OR(F3870&lt;Soll_Ist_Vergleich!$C$4,F3870&gt;Soll_Ist_Vergleich!$C$5,I3870&lt;Soll_Ist_Vergleich!$C$4,I3870&gt;Soll_Ist_Vergleich!$C$5,O3870&lt;Soll_Ist_Vergleich!$C$4,O3870&gt;Soll_Ist_Vergleich!$C$5),"Datum überprüfen",""),"")</f>
        <v/>
      </c>
    </row>
    <row r="3871" spans="1:27" x14ac:dyDescent="0.2">
      <c r="A3871" s="243" t="str">
        <f>IF(ISBLANK(B3871),"",COUNTA(B$10:B3871))</f>
        <v/>
      </c>
      <c r="B3871" s="24"/>
      <c r="C3871" s="48"/>
      <c r="D3871" s="48"/>
      <c r="E3871" s="33"/>
      <c r="F3871" s="35"/>
      <c r="G3871" s="35"/>
      <c r="H3871" s="49"/>
      <c r="I3871" s="35"/>
      <c r="J3871" s="34"/>
      <c r="K3871" s="62"/>
      <c r="L3871" s="62"/>
      <c r="M3871" s="114"/>
      <c r="N3871" s="116"/>
      <c r="O3871" s="57"/>
      <c r="P3871" s="50"/>
      <c r="Q3871" s="34"/>
      <c r="R3871" s="48"/>
      <c r="T3871" s="231" t="str">
        <f t="shared" si="187"/>
        <v/>
      </c>
      <c r="U3871" s="230"/>
      <c r="W3871" s="221" t="str">
        <f t="shared" si="188"/>
        <v/>
      </c>
      <c r="X3871" s="221" t="str">
        <f t="shared" si="189"/>
        <v/>
      </c>
      <c r="AA3871" s="216" t="str">
        <f>IF(ISNUMBER(J3871),IF(OR(F3871&lt;Soll_Ist_Vergleich!$C$4,F3871&gt;Soll_Ist_Vergleich!$C$5,I3871&lt;Soll_Ist_Vergleich!$C$4,I3871&gt;Soll_Ist_Vergleich!$C$5,O3871&lt;Soll_Ist_Vergleich!$C$4,O3871&gt;Soll_Ist_Vergleich!$C$5),"Datum überprüfen",""),"")</f>
        <v/>
      </c>
    </row>
    <row r="3872" spans="1:27" x14ac:dyDescent="0.2">
      <c r="A3872" s="243" t="str">
        <f>IF(ISBLANK(B3872),"",COUNTA(B$10:B3872))</f>
        <v/>
      </c>
      <c r="B3872" s="24"/>
      <c r="C3872" s="48"/>
      <c r="D3872" s="48"/>
      <c r="E3872" s="33"/>
      <c r="F3872" s="35"/>
      <c r="G3872" s="35"/>
      <c r="H3872" s="49"/>
      <c r="I3872" s="35"/>
      <c r="J3872" s="34"/>
      <c r="K3872" s="62"/>
      <c r="L3872" s="62"/>
      <c r="M3872" s="114"/>
      <c r="N3872" s="116"/>
      <c r="O3872" s="57"/>
      <c r="P3872" s="50"/>
      <c r="Q3872" s="34"/>
      <c r="R3872" s="48"/>
      <c r="T3872" s="231" t="str">
        <f t="shared" si="187"/>
        <v/>
      </c>
      <c r="U3872" s="230"/>
      <c r="W3872" s="221" t="str">
        <f t="shared" si="188"/>
        <v/>
      </c>
      <c r="X3872" s="221" t="str">
        <f t="shared" si="189"/>
        <v/>
      </c>
      <c r="AA3872" s="216" t="str">
        <f>IF(ISNUMBER(J3872),IF(OR(F3872&lt;Soll_Ist_Vergleich!$C$4,F3872&gt;Soll_Ist_Vergleich!$C$5,I3872&lt;Soll_Ist_Vergleich!$C$4,I3872&gt;Soll_Ist_Vergleich!$C$5,O3872&lt;Soll_Ist_Vergleich!$C$4,O3872&gt;Soll_Ist_Vergleich!$C$5),"Datum überprüfen",""),"")</f>
        <v/>
      </c>
    </row>
    <row r="3873" spans="1:27" x14ac:dyDescent="0.2">
      <c r="A3873" s="243" t="str">
        <f>IF(ISBLANK(B3873),"",COUNTA(B$10:B3873))</f>
        <v/>
      </c>
      <c r="B3873" s="24"/>
      <c r="C3873" s="48"/>
      <c r="D3873" s="48"/>
      <c r="E3873" s="33"/>
      <c r="F3873" s="35"/>
      <c r="G3873" s="35"/>
      <c r="H3873" s="49"/>
      <c r="I3873" s="35"/>
      <c r="J3873" s="34"/>
      <c r="K3873" s="62"/>
      <c r="L3873" s="62"/>
      <c r="M3873" s="114"/>
      <c r="N3873" s="116"/>
      <c r="O3873" s="57"/>
      <c r="P3873" s="50"/>
      <c r="Q3873" s="34"/>
      <c r="R3873" s="48"/>
      <c r="T3873" s="231" t="str">
        <f t="shared" si="187"/>
        <v/>
      </c>
      <c r="U3873" s="230"/>
      <c r="W3873" s="221" t="str">
        <f t="shared" si="188"/>
        <v/>
      </c>
      <c r="X3873" s="221" t="str">
        <f t="shared" si="189"/>
        <v/>
      </c>
      <c r="AA3873" s="216" t="str">
        <f>IF(ISNUMBER(J3873),IF(OR(F3873&lt;Soll_Ist_Vergleich!$C$4,F3873&gt;Soll_Ist_Vergleich!$C$5,I3873&lt;Soll_Ist_Vergleich!$C$4,I3873&gt;Soll_Ist_Vergleich!$C$5,O3873&lt;Soll_Ist_Vergleich!$C$4,O3873&gt;Soll_Ist_Vergleich!$C$5),"Datum überprüfen",""),"")</f>
        <v/>
      </c>
    </row>
    <row r="3874" spans="1:27" x14ac:dyDescent="0.2">
      <c r="A3874" s="243" t="str">
        <f>IF(ISBLANK(B3874),"",COUNTA(B$10:B3874))</f>
        <v/>
      </c>
      <c r="B3874" s="24"/>
      <c r="C3874" s="48"/>
      <c r="D3874" s="48"/>
      <c r="E3874" s="33"/>
      <c r="F3874" s="35"/>
      <c r="G3874" s="35"/>
      <c r="H3874" s="49"/>
      <c r="I3874" s="35"/>
      <c r="J3874" s="34"/>
      <c r="K3874" s="62"/>
      <c r="L3874" s="62"/>
      <c r="M3874" s="114"/>
      <c r="N3874" s="116"/>
      <c r="O3874" s="57"/>
      <c r="P3874" s="50"/>
      <c r="Q3874" s="34"/>
      <c r="R3874" s="48"/>
      <c r="T3874" s="231" t="str">
        <f t="shared" si="187"/>
        <v/>
      </c>
      <c r="U3874" s="230"/>
      <c r="W3874" s="221" t="str">
        <f t="shared" si="188"/>
        <v/>
      </c>
      <c r="X3874" s="221" t="str">
        <f t="shared" si="189"/>
        <v/>
      </c>
      <c r="AA3874" s="216" t="str">
        <f>IF(ISNUMBER(J3874),IF(OR(F3874&lt;Soll_Ist_Vergleich!$C$4,F3874&gt;Soll_Ist_Vergleich!$C$5,I3874&lt;Soll_Ist_Vergleich!$C$4,I3874&gt;Soll_Ist_Vergleich!$C$5,O3874&lt;Soll_Ist_Vergleich!$C$4,O3874&gt;Soll_Ist_Vergleich!$C$5),"Datum überprüfen",""),"")</f>
        <v/>
      </c>
    </row>
    <row r="3875" spans="1:27" x14ac:dyDescent="0.2">
      <c r="A3875" s="243" t="str">
        <f>IF(ISBLANK(B3875),"",COUNTA(B$10:B3875))</f>
        <v/>
      </c>
      <c r="B3875" s="24"/>
      <c r="C3875" s="48"/>
      <c r="D3875" s="48"/>
      <c r="E3875" s="33"/>
      <c r="F3875" s="35"/>
      <c r="G3875" s="35"/>
      <c r="H3875" s="49"/>
      <c r="I3875" s="35"/>
      <c r="J3875" s="34"/>
      <c r="K3875" s="62"/>
      <c r="L3875" s="62"/>
      <c r="M3875" s="114"/>
      <c r="N3875" s="116"/>
      <c r="O3875" s="57"/>
      <c r="P3875" s="50"/>
      <c r="Q3875" s="34"/>
      <c r="R3875" s="48"/>
      <c r="T3875" s="231" t="str">
        <f t="shared" si="187"/>
        <v/>
      </c>
      <c r="U3875" s="230"/>
      <c r="W3875" s="221" t="str">
        <f t="shared" si="188"/>
        <v/>
      </c>
      <c r="X3875" s="221" t="str">
        <f t="shared" si="189"/>
        <v/>
      </c>
      <c r="AA3875" s="216" t="str">
        <f>IF(ISNUMBER(J3875),IF(OR(F3875&lt;Soll_Ist_Vergleich!$C$4,F3875&gt;Soll_Ist_Vergleich!$C$5,I3875&lt;Soll_Ist_Vergleich!$C$4,I3875&gt;Soll_Ist_Vergleich!$C$5,O3875&lt;Soll_Ist_Vergleich!$C$4,O3875&gt;Soll_Ist_Vergleich!$C$5),"Datum überprüfen",""),"")</f>
        <v/>
      </c>
    </row>
    <row r="3876" spans="1:27" x14ac:dyDescent="0.2">
      <c r="A3876" s="243" t="str">
        <f>IF(ISBLANK(B3876),"",COUNTA(B$10:B3876))</f>
        <v/>
      </c>
      <c r="B3876" s="24"/>
      <c r="C3876" s="48"/>
      <c r="D3876" s="48"/>
      <c r="E3876" s="33"/>
      <c r="F3876" s="35"/>
      <c r="G3876" s="35"/>
      <c r="H3876" s="49"/>
      <c r="I3876" s="35"/>
      <c r="J3876" s="34"/>
      <c r="K3876" s="62"/>
      <c r="L3876" s="62"/>
      <c r="M3876" s="114"/>
      <c r="N3876" s="116"/>
      <c r="O3876" s="57"/>
      <c r="P3876" s="50"/>
      <c r="Q3876" s="34"/>
      <c r="R3876" s="48"/>
      <c r="T3876" s="231" t="str">
        <f t="shared" si="187"/>
        <v/>
      </c>
      <c r="U3876" s="230"/>
      <c r="W3876" s="221" t="str">
        <f t="shared" si="188"/>
        <v/>
      </c>
      <c r="X3876" s="221" t="str">
        <f t="shared" si="189"/>
        <v/>
      </c>
      <c r="AA3876" s="216" t="str">
        <f>IF(ISNUMBER(J3876),IF(OR(F3876&lt;Soll_Ist_Vergleich!$C$4,F3876&gt;Soll_Ist_Vergleich!$C$5,I3876&lt;Soll_Ist_Vergleich!$C$4,I3876&gt;Soll_Ist_Vergleich!$C$5,O3876&lt;Soll_Ist_Vergleich!$C$4,O3876&gt;Soll_Ist_Vergleich!$C$5),"Datum überprüfen",""),"")</f>
        <v/>
      </c>
    </row>
    <row r="3877" spans="1:27" x14ac:dyDescent="0.2">
      <c r="A3877" s="243" t="str">
        <f>IF(ISBLANK(B3877),"",COUNTA(B$10:B3877))</f>
        <v/>
      </c>
      <c r="B3877" s="24"/>
      <c r="C3877" s="48"/>
      <c r="D3877" s="48"/>
      <c r="E3877" s="33"/>
      <c r="F3877" s="35"/>
      <c r="G3877" s="35"/>
      <c r="H3877" s="49"/>
      <c r="I3877" s="35"/>
      <c r="J3877" s="34"/>
      <c r="K3877" s="62"/>
      <c r="L3877" s="62"/>
      <c r="M3877" s="114"/>
      <c r="N3877" s="116"/>
      <c r="O3877" s="57"/>
      <c r="P3877" s="50"/>
      <c r="Q3877" s="34"/>
      <c r="R3877" s="48"/>
      <c r="T3877" s="231" t="str">
        <f t="shared" si="187"/>
        <v/>
      </c>
      <c r="U3877" s="230"/>
      <c r="W3877" s="221" t="str">
        <f t="shared" si="188"/>
        <v/>
      </c>
      <c r="X3877" s="221" t="str">
        <f t="shared" si="189"/>
        <v/>
      </c>
      <c r="AA3877" s="216" t="str">
        <f>IF(ISNUMBER(J3877),IF(OR(F3877&lt;Soll_Ist_Vergleich!$C$4,F3877&gt;Soll_Ist_Vergleich!$C$5,I3877&lt;Soll_Ist_Vergleich!$C$4,I3877&gt;Soll_Ist_Vergleich!$C$5,O3877&lt;Soll_Ist_Vergleich!$C$4,O3877&gt;Soll_Ist_Vergleich!$C$5),"Datum überprüfen",""),"")</f>
        <v/>
      </c>
    </row>
    <row r="3878" spans="1:27" x14ac:dyDescent="0.2">
      <c r="A3878" s="243" t="str">
        <f>IF(ISBLANK(B3878),"",COUNTA(B$10:B3878))</f>
        <v/>
      </c>
      <c r="B3878" s="24"/>
      <c r="C3878" s="48"/>
      <c r="D3878" s="48"/>
      <c r="E3878" s="33"/>
      <c r="F3878" s="35"/>
      <c r="G3878" s="35"/>
      <c r="H3878" s="49"/>
      <c r="I3878" s="35"/>
      <c r="J3878" s="34"/>
      <c r="K3878" s="62"/>
      <c r="L3878" s="62"/>
      <c r="M3878" s="114"/>
      <c r="N3878" s="116"/>
      <c r="O3878" s="57"/>
      <c r="P3878" s="50"/>
      <c r="Q3878" s="34"/>
      <c r="R3878" s="48"/>
      <c r="T3878" s="231" t="str">
        <f t="shared" si="187"/>
        <v/>
      </c>
      <c r="U3878" s="230"/>
      <c r="W3878" s="221" t="str">
        <f t="shared" si="188"/>
        <v/>
      </c>
      <c r="X3878" s="221" t="str">
        <f t="shared" si="189"/>
        <v/>
      </c>
      <c r="AA3878" s="216" t="str">
        <f>IF(ISNUMBER(J3878),IF(OR(F3878&lt;Soll_Ist_Vergleich!$C$4,F3878&gt;Soll_Ist_Vergleich!$C$5,I3878&lt;Soll_Ist_Vergleich!$C$4,I3878&gt;Soll_Ist_Vergleich!$C$5,O3878&lt;Soll_Ist_Vergleich!$C$4,O3878&gt;Soll_Ist_Vergleich!$C$5),"Datum überprüfen",""),"")</f>
        <v/>
      </c>
    </row>
    <row r="3879" spans="1:27" x14ac:dyDescent="0.2">
      <c r="A3879" s="243" t="str">
        <f>IF(ISBLANK(B3879),"",COUNTA(B$10:B3879))</f>
        <v/>
      </c>
      <c r="B3879" s="24"/>
      <c r="C3879" s="48"/>
      <c r="D3879" s="48"/>
      <c r="E3879" s="33"/>
      <c r="F3879" s="35"/>
      <c r="G3879" s="35"/>
      <c r="H3879" s="49"/>
      <c r="I3879" s="35"/>
      <c r="J3879" s="34"/>
      <c r="K3879" s="62"/>
      <c r="L3879" s="62"/>
      <c r="M3879" s="114"/>
      <c r="N3879" s="116"/>
      <c r="O3879" s="57"/>
      <c r="P3879" s="50"/>
      <c r="Q3879" s="34"/>
      <c r="R3879" s="48"/>
      <c r="T3879" s="231" t="str">
        <f t="shared" si="187"/>
        <v/>
      </c>
      <c r="U3879" s="230"/>
      <c r="W3879" s="221" t="str">
        <f t="shared" si="188"/>
        <v/>
      </c>
      <c r="X3879" s="221" t="str">
        <f t="shared" si="189"/>
        <v/>
      </c>
      <c r="AA3879" s="216" t="str">
        <f>IF(ISNUMBER(J3879),IF(OR(F3879&lt;Soll_Ist_Vergleich!$C$4,F3879&gt;Soll_Ist_Vergleich!$C$5,I3879&lt;Soll_Ist_Vergleich!$C$4,I3879&gt;Soll_Ist_Vergleich!$C$5,O3879&lt;Soll_Ist_Vergleich!$C$4,O3879&gt;Soll_Ist_Vergleich!$C$5),"Datum überprüfen",""),"")</f>
        <v/>
      </c>
    </row>
    <row r="3880" spans="1:27" x14ac:dyDescent="0.2">
      <c r="A3880" s="243" t="str">
        <f>IF(ISBLANK(B3880),"",COUNTA(B$10:B3880))</f>
        <v/>
      </c>
      <c r="B3880" s="24"/>
      <c r="C3880" s="48"/>
      <c r="D3880" s="48"/>
      <c r="E3880" s="33"/>
      <c r="F3880" s="35"/>
      <c r="G3880" s="35"/>
      <c r="H3880" s="49"/>
      <c r="I3880" s="35"/>
      <c r="J3880" s="34"/>
      <c r="K3880" s="62"/>
      <c r="L3880" s="62"/>
      <c r="M3880" s="114"/>
      <c r="N3880" s="116"/>
      <c r="O3880" s="57"/>
      <c r="P3880" s="50"/>
      <c r="Q3880" s="34"/>
      <c r="R3880" s="48"/>
      <c r="T3880" s="231" t="str">
        <f t="shared" si="187"/>
        <v/>
      </c>
      <c r="U3880" s="230"/>
      <c r="W3880" s="221" t="str">
        <f t="shared" si="188"/>
        <v/>
      </c>
      <c r="X3880" s="221" t="str">
        <f t="shared" si="189"/>
        <v/>
      </c>
      <c r="AA3880" s="216" t="str">
        <f>IF(ISNUMBER(J3880),IF(OR(F3880&lt;Soll_Ist_Vergleich!$C$4,F3880&gt;Soll_Ist_Vergleich!$C$5,I3880&lt;Soll_Ist_Vergleich!$C$4,I3880&gt;Soll_Ist_Vergleich!$C$5,O3880&lt;Soll_Ist_Vergleich!$C$4,O3880&gt;Soll_Ist_Vergleich!$C$5),"Datum überprüfen",""),"")</f>
        <v/>
      </c>
    </row>
    <row r="3881" spans="1:27" x14ac:dyDescent="0.2">
      <c r="A3881" s="243" t="str">
        <f>IF(ISBLANK(B3881),"",COUNTA(B$10:B3881))</f>
        <v/>
      </c>
      <c r="B3881" s="24"/>
      <c r="C3881" s="48"/>
      <c r="D3881" s="48"/>
      <c r="E3881" s="33"/>
      <c r="F3881" s="35"/>
      <c r="G3881" s="35"/>
      <c r="H3881" s="49"/>
      <c r="I3881" s="35"/>
      <c r="J3881" s="34"/>
      <c r="K3881" s="62"/>
      <c r="L3881" s="62"/>
      <c r="M3881" s="114"/>
      <c r="N3881" s="116"/>
      <c r="O3881" s="57"/>
      <c r="P3881" s="50"/>
      <c r="Q3881" s="34"/>
      <c r="R3881" s="48"/>
      <c r="T3881" s="231" t="str">
        <f t="shared" si="187"/>
        <v/>
      </c>
      <c r="U3881" s="230"/>
      <c r="W3881" s="221" t="str">
        <f t="shared" si="188"/>
        <v/>
      </c>
      <c r="X3881" s="221" t="str">
        <f t="shared" si="189"/>
        <v/>
      </c>
      <c r="AA3881" s="216" t="str">
        <f>IF(ISNUMBER(J3881),IF(OR(F3881&lt;Soll_Ist_Vergleich!$C$4,F3881&gt;Soll_Ist_Vergleich!$C$5,I3881&lt;Soll_Ist_Vergleich!$C$4,I3881&gt;Soll_Ist_Vergleich!$C$5,O3881&lt;Soll_Ist_Vergleich!$C$4,O3881&gt;Soll_Ist_Vergleich!$C$5),"Datum überprüfen",""),"")</f>
        <v/>
      </c>
    </row>
    <row r="3882" spans="1:27" x14ac:dyDescent="0.2">
      <c r="A3882" s="243" t="str">
        <f>IF(ISBLANK(B3882),"",COUNTA(B$10:B3882))</f>
        <v/>
      </c>
      <c r="B3882" s="24"/>
      <c r="C3882" s="48"/>
      <c r="D3882" s="48"/>
      <c r="E3882" s="33"/>
      <c r="F3882" s="35"/>
      <c r="G3882" s="35"/>
      <c r="H3882" s="49"/>
      <c r="I3882" s="35"/>
      <c r="J3882" s="34"/>
      <c r="K3882" s="62"/>
      <c r="L3882" s="62"/>
      <c r="M3882" s="114"/>
      <c r="N3882" s="116"/>
      <c r="O3882" s="57"/>
      <c r="P3882" s="50"/>
      <c r="Q3882" s="34"/>
      <c r="R3882" s="48"/>
      <c r="T3882" s="231" t="str">
        <f t="shared" si="187"/>
        <v/>
      </c>
      <c r="U3882" s="230"/>
      <c r="W3882" s="221" t="str">
        <f t="shared" si="188"/>
        <v/>
      </c>
      <c r="X3882" s="221" t="str">
        <f t="shared" si="189"/>
        <v/>
      </c>
      <c r="AA3882" s="216" t="str">
        <f>IF(ISNUMBER(J3882),IF(OR(F3882&lt;Soll_Ist_Vergleich!$C$4,F3882&gt;Soll_Ist_Vergleich!$C$5,I3882&lt;Soll_Ist_Vergleich!$C$4,I3882&gt;Soll_Ist_Vergleich!$C$5,O3882&lt;Soll_Ist_Vergleich!$C$4,O3882&gt;Soll_Ist_Vergleich!$C$5),"Datum überprüfen",""),"")</f>
        <v/>
      </c>
    </row>
    <row r="3883" spans="1:27" x14ac:dyDescent="0.2">
      <c r="A3883" s="243" t="str">
        <f>IF(ISBLANK(B3883),"",COUNTA(B$10:B3883))</f>
        <v/>
      </c>
      <c r="B3883" s="24"/>
      <c r="C3883" s="48"/>
      <c r="D3883" s="48"/>
      <c r="E3883" s="33"/>
      <c r="F3883" s="35"/>
      <c r="G3883" s="35"/>
      <c r="H3883" s="49"/>
      <c r="I3883" s="35"/>
      <c r="J3883" s="34"/>
      <c r="K3883" s="62"/>
      <c r="L3883" s="62"/>
      <c r="M3883" s="114"/>
      <c r="N3883" s="116"/>
      <c r="O3883" s="57"/>
      <c r="P3883" s="50"/>
      <c r="Q3883" s="34"/>
      <c r="R3883" s="48"/>
      <c r="T3883" s="231" t="str">
        <f t="shared" si="187"/>
        <v/>
      </c>
      <c r="U3883" s="230"/>
      <c r="W3883" s="221" t="str">
        <f t="shared" si="188"/>
        <v/>
      </c>
      <c r="X3883" s="221" t="str">
        <f t="shared" si="189"/>
        <v/>
      </c>
      <c r="AA3883" s="216" t="str">
        <f>IF(ISNUMBER(J3883),IF(OR(F3883&lt;Soll_Ist_Vergleich!$C$4,F3883&gt;Soll_Ist_Vergleich!$C$5,I3883&lt;Soll_Ist_Vergleich!$C$4,I3883&gt;Soll_Ist_Vergleich!$C$5,O3883&lt;Soll_Ist_Vergleich!$C$4,O3883&gt;Soll_Ist_Vergleich!$C$5),"Datum überprüfen",""),"")</f>
        <v/>
      </c>
    </row>
    <row r="3884" spans="1:27" x14ac:dyDescent="0.2">
      <c r="A3884" s="243" t="str">
        <f>IF(ISBLANK(B3884),"",COUNTA(B$10:B3884))</f>
        <v/>
      </c>
      <c r="B3884" s="24"/>
      <c r="C3884" s="48"/>
      <c r="D3884" s="48"/>
      <c r="E3884" s="33"/>
      <c r="F3884" s="35"/>
      <c r="G3884" s="35"/>
      <c r="H3884" s="49"/>
      <c r="I3884" s="35"/>
      <c r="J3884" s="34"/>
      <c r="K3884" s="62"/>
      <c r="L3884" s="62"/>
      <c r="M3884" s="114"/>
      <c r="N3884" s="116"/>
      <c r="O3884" s="57"/>
      <c r="P3884" s="50"/>
      <c r="Q3884" s="34"/>
      <c r="R3884" s="48"/>
      <c r="T3884" s="231" t="str">
        <f t="shared" si="187"/>
        <v/>
      </c>
      <c r="U3884" s="230"/>
      <c r="W3884" s="221" t="str">
        <f t="shared" si="188"/>
        <v/>
      </c>
      <c r="X3884" s="221" t="str">
        <f t="shared" si="189"/>
        <v/>
      </c>
      <c r="AA3884" s="216" t="str">
        <f>IF(ISNUMBER(J3884),IF(OR(F3884&lt;Soll_Ist_Vergleich!$C$4,F3884&gt;Soll_Ist_Vergleich!$C$5,I3884&lt;Soll_Ist_Vergleich!$C$4,I3884&gt;Soll_Ist_Vergleich!$C$5,O3884&lt;Soll_Ist_Vergleich!$C$4,O3884&gt;Soll_Ist_Vergleich!$C$5),"Datum überprüfen",""),"")</f>
        <v/>
      </c>
    </row>
    <row r="3885" spans="1:27" x14ac:dyDescent="0.2">
      <c r="A3885" s="243" t="str">
        <f>IF(ISBLANK(B3885),"",COUNTA(B$10:B3885))</f>
        <v/>
      </c>
      <c r="B3885" s="24"/>
      <c r="C3885" s="48"/>
      <c r="D3885" s="48"/>
      <c r="E3885" s="33"/>
      <c r="F3885" s="35"/>
      <c r="G3885" s="35"/>
      <c r="H3885" s="49"/>
      <c r="I3885" s="35"/>
      <c r="J3885" s="34"/>
      <c r="K3885" s="62"/>
      <c r="L3885" s="62"/>
      <c r="M3885" s="114"/>
      <c r="N3885" s="116"/>
      <c r="O3885" s="57"/>
      <c r="P3885" s="50"/>
      <c r="Q3885" s="34"/>
      <c r="R3885" s="48"/>
      <c r="T3885" s="231" t="str">
        <f t="shared" si="187"/>
        <v/>
      </c>
      <c r="U3885" s="230"/>
      <c r="W3885" s="221" t="str">
        <f t="shared" si="188"/>
        <v/>
      </c>
      <c r="X3885" s="221" t="str">
        <f t="shared" si="189"/>
        <v/>
      </c>
      <c r="AA3885" s="216" t="str">
        <f>IF(ISNUMBER(J3885),IF(OR(F3885&lt;Soll_Ist_Vergleich!$C$4,F3885&gt;Soll_Ist_Vergleich!$C$5,I3885&lt;Soll_Ist_Vergleich!$C$4,I3885&gt;Soll_Ist_Vergleich!$C$5,O3885&lt;Soll_Ist_Vergleich!$C$4,O3885&gt;Soll_Ist_Vergleich!$C$5),"Datum überprüfen",""),"")</f>
        <v/>
      </c>
    </row>
    <row r="3886" spans="1:27" x14ac:dyDescent="0.2">
      <c r="A3886" s="243" t="str">
        <f>IF(ISBLANK(B3886),"",COUNTA(B$10:B3886))</f>
        <v/>
      </c>
      <c r="B3886" s="24"/>
      <c r="C3886" s="48"/>
      <c r="D3886" s="48"/>
      <c r="E3886" s="33"/>
      <c r="F3886" s="35"/>
      <c r="G3886" s="35"/>
      <c r="H3886" s="49"/>
      <c r="I3886" s="35"/>
      <c r="J3886" s="34"/>
      <c r="K3886" s="62"/>
      <c r="L3886" s="62"/>
      <c r="M3886" s="114"/>
      <c r="N3886" s="116"/>
      <c r="O3886" s="57"/>
      <c r="P3886" s="50"/>
      <c r="Q3886" s="34"/>
      <c r="R3886" s="48"/>
      <c r="T3886" s="231" t="str">
        <f t="shared" si="187"/>
        <v/>
      </c>
      <c r="U3886" s="230"/>
      <c r="W3886" s="221" t="str">
        <f t="shared" si="188"/>
        <v/>
      </c>
      <c r="X3886" s="221" t="str">
        <f t="shared" si="189"/>
        <v/>
      </c>
      <c r="AA3886" s="216" t="str">
        <f>IF(ISNUMBER(J3886),IF(OR(F3886&lt;Soll_Ist_Vergleich!$C$4,F3886&gt;Soll_Ist_Vergleich!$C$5,I3886&lt;Soll_Ist_Vergleich!$C$4,I3886&gt;Soll_Ist_Vergleich!$C$5,O3886&lt;Soll_Ist_Vergleich!$C$4,O3886&gt;Soll_Ist_Vergleich!$C$5),"Datum überprüfen",""),"")</f>
        <v/>
      </c>
    </row>
    <row r="3887" spans="1:27" x14ac:dyDescent="0.2">
      <c r="A3887" s="243" t="str">
        <f>IF(ISBLANK(B3887),"",COUNTA(B$10:B3887))</f>
        <v/>
      </c>
      <c r="B3887" s="24"/>
      <c r="C3887" s="48"/>
      <c r="D3887" s="48"/>
      <c r="E3887" s="33"/>
      <c r="F3887" s="35"/>
      <c r="G3887" s="35"/>
      <c r="H3887" s="49"/>
      <c r="I3887" s="35"/>
      <c r="J3887" s="34"/>
      <c r="K3887" s="62"/>
      <c r="L3887" s="62"/>
      <c r="M3887" s="114"/>
      <c r="N3887" s="116"/>
      <c r="O3887" s="57"/>
      <c r="P3887" s="50"/>
      <c r="Q3887" s="34"/>
      <c r="R3887" s="48"/>
      <c r="T3887" s="231" t="str">
        <f t="shared" si="187"/>
        <v/>
      </c>
      <c r="U3887" s="230"/>
      <c r="W3887" s="221" t="str">
        <f t="shared" si="188"/>
        <v/>
      </c>
      <c r="X3887" s="221" t="str">
        <f t="shared" si="189"/>
        <v/>
      </c>
      <c r="AA3887" s="216" t="str">
        <f>IF(ISNUMBER(J3887),IF(OR(F3887&lt;Soll_Ist_Vergleich!$C$4,F3887&gt;Soll_Ist_Vergleich!$C$5,I3887&lt;Soll_Ist_Vergleich!$C$4,I3887&gt;Soll_Ist_Vergleich!$C$5,O3887&lt;Soll_Ist_Vergleich!$C$4,O3887&gt;Soll_Ist_Vergleich!$C$5),"Datum überprüfen",""),"")</f>
        <v/>
      </c>
    </row>
    <row r="3888" spans="1:27" x14ac:dyDescent="0.2">
      <c r="A3888" s="243" t="str">
        <f>IF(ISBLANK(B3888),"",COUNTA(B$10:B3888))</f>
        <v/>
      </c>
      <c r="B3888" s="24"/>
      <c r="C3888" s="48"/>
      <c r="D3888" s="48"/>
      <c r="E3888" s="33"/>
      <c r="F3888" s="35"/>
      <c r="G3888" s="35"/>
      <c r="H3888" s="49"/>
      <c r="I3888" s="35"/>
      <c r="J3888" s="34"/>
      <c r="K3888" s="62"/>
      <c r="L3888" s="62"/>
      <c r="M3888" s="114"/>
      <c r="N3888" s="116"/>
      <c r="O3888" s="57"/>
      <c r="P3888" s="50"/>
      <c r="Q3888" s="34"/>
      <c r="R3888" s="48"/>
      <c r="T3888" s="231" t="str">
        <f t="shared" si="187"/>
        <v/>
      </c>
      <c r="U3888" s="230"/>
      <c r="W3888" s="221" t="str">
        <f t="shared" si="188"/>
        <v/>
      </c>
      <c r="X3888" s="221" t="str">
        <f t="shared" si="189"/>
        <v/>
      </c>
      <c r="AA3888" s="216" t="str">
        <f>IF(ISNUMBER(J3888),IF(OR(F3888&lt;Soll_Ist_Vergleich!$C$4,F3888&gt;Soll_Ist_Vergleich!$C$5,I3888&lt;Soll_Ist_Vergleich!$C$4,I3888&gt;Soll_Ist_Vergleich!$C$5,O3888&lt;Soll_Ist_Vergleich!$C$4,O3888&gt;Soll_Ist_Vergleich!$C$5),"Datum überprüfen",""),"")</f>
        <v/>
      </c>
    </row>
    <row r="3889" spans="1:27" x14ac:dyDescent="0.2">
      <c r="A3889" s="243" t="str">
        <f>IF(ISBLANK(B3889),"",COUNTA(B$10:B3889))</f>
        <v/>
      </c>
      <c r="B3889" s="24"/>
      <c r="C3889" s="48"/>
      <c r="D3889" s="48"/>
      <c r="E3889" s="33"/>
      <c r="F3889" s="35"/>
      <c r="G3889" s="35"/>
      <c r="H3889" s="49"/>
      <c r="I3889" s="35"/>
      <c r="J3889" s="34"/>
      <c r="K3889" s="62"/>
      <c r="L3889" s="62"/>
      <c r="M3889" s="114"/>
      <c r="N3889" s="116"/>
      <c r="O3889" s="57"/>
      <c r="P3889" s="50"/>
      <c r="Q3889" s="34"/>
      <c r="R3889" s="48"/>
      <c r="T3889" s="231" t="str">
        <f t="shared" si="187"/>
        <v/>
      </c>
      <c r="U3889" s="230"/>
      <c r="W3889" s="221" t="str">
        <f t="shared" si="188"/>
        <v/>
      </c>
      <c r="X3889" s="221" t="str">
        <f t="shared" si="189"/>
        <v/>
      </c>
      <c r="AA3889" s="216" t="str">
        <f>IF(ISNUMBER(J3889),IF(OR(F3889&lt;Soll_Ist_Vergleich!$C$4,F3889&gt;Soll_Ist_Vergleich!$C$5,I3889&lt;Soll_Ist_Vergleich!$C$4,I3889&gt;Soll_Ist_Vergleich!$C$5,O3889&lt;Soll_Ist_Vergleich!$C$4,O3889&gt;Soll_Ist_Vergleich!$C$5),"Datum überprüfen",""),"")</f>
        <v/>
      </c>
    </row>
    <row r="3890" spans="1:27" x14ac:dyDescent="0.2">
      <c r="A3890" s="243" t="str">
        <f>IF(ISBLANK(B3890),"",COUNTA(B$10:B3890))</f>
        <v/>
      </c>
      <c r="B3890" s="24"/>
      <c r="C3890" s="48"/>
      <c r="D3890" s="48"/>
      <c r="E3890" s="33"/>
      <c r="F3890" s="35"/>
      <c r="G3890" s="35"/>
      <c r="H3890" s="49"/>
      <c r="I3890" s="35"/>
      <c r="J3890" s="34"/>
      <c r="K3890" s="62"/>
      <c r="L3890" s="62"/>
      <c r="M3890" s="114"/>
      <c r="N3890" s="116"/>
      <c r="O3890" s="57"/>
      <c r="P3890" s="50"/>
      <c r="Q3890" s="34"/>
      <c r="R3890" s="48"/>
      <c r="T3890" s="231" t="str">
        <f t="shared" si="187"/>
        <v/>
      </c>
      <c r="U3890" s="230"/>
      <c r="W3890" s="221" t="str">
        <f t="shared" si="188"/>
        <v/>
      </c>
      <c r="X3890" s="221" t="str">
        <f t="shared" si="189"/>
        <v/>
      </c>
      <c r="AA3890" s="216" t="str">
        <f>IF(ISNUMBER(J3890),IF(OR(F3890&lt;Soll_Ist_Vergleich!$C$4,F3890&gt;Soll_Ist_Vergleich!$C$5,I3890&lt;Soll_Ist_Vergleich!$C$4,I3890&gt;Soll_Ist_Vergleich!$C$5,O3890&lt;Soll_Ist_Vergleich!$C$4,O3890&gt;Soll_Ist_Vergleich!$C$5),"Datum überprüfen",""),"")</f>
        <v/>
      </c>
    </row>
    <row r="3891" spans="1:27" x14ac:dyDescent="0.2">
      <c r="A3891" s="243" t="str">
        <f>IF(ISBLANK(B3891),"",COUNTA(B$10:B3891))</f>
        <v/>
      </c>
      <c r="B3891" s="24"/>
      <c r="C3891" s="48"/>
      <c r="D3891" s="48"/>
      <c r="E3891" s="33"/>
      <c r="F3891" s="35"/>
      <c r="G3891" s="35"/>
      <c r="H3891" s="49"/>
      <c r="I3891" s="35"/>
      <c r="J3891" s="34"/>
      <c r="K3891" s="62"/>
      <c r="L3891" s="62"/>
      <c r="M3891" s="114"/>
      <c r="N3891" s="116"/>
      <c r="O3891" s="57"/>
      <c r="P3891" s="50"/>
      <c r="Q3891" s="34"/>
      <c r="R3891" s="48"/>
      <c r="T3891" s="231" t="str">
        <f t="shared" si="187"/>
        <v/>
      </c>
      <c r="U3891" s="230"/>
      <c r="W3891" s="221" t="str">
        <f t="shared" si="188"/>
        <v/>
      </c>
      <c r="X3891" s="221" t="str">
        <f t="shared" si="189"/>
        <v/>
      </c>
      <c r="AA3891" s="216" t="str">
        <f>IF(ISNUMBER(J3891),IF(OR(F3891&lt;Soll_Ist_Vergleich!$C$4,F3891&gt;Soll_Ist_Vergleich!$C$5,I3891&lt;Soll_Ist_Vergleich!$C$4,I3891&gt;Soll_Ist_Vergleich!$C$5,O3891&lt;Soll_Ist_Vergleich!$C$4,O3891&gt;Soll_Ist_Vergleich!$C$5),"Datum überprüfen",""),"")</f>
        <v/>
      </c>
    </row>
    <row r="3892" spans="1:27" x14ac:dyDescent="0.2">
      <c r="A3892" s="243" t="str">
        <f>IF(ISBLANK(B3892),"",COUNTA(B$10:B3892))</f>
        <v/>
      </c>
      <c r="B3892" s="24"/>
      <c r="C3892" s="48"/>
      <c r="D3892" s="48"/>
      <c r="E3892" s="33"/>
      <c r="F3892" s="35"/>
      <c r="G3892" s="35"/>
      <c r="H3892" s="49"/>
      <c r="I3892" s="35"/>
      <c r="J3892" s="34"/>
      <c r="K3892" s="62"/>
      <c r="L3892" s="62"/>
      <c r="M3892" s="114"/>
      <c r="N3892" s="116"/>
      <c r="O3892" s="57"/>
      <c r="P3892" s="50"/>
      <c r="Q3892" s="34"/>
      <c r="R3892" s="48"/>
      <c r="T3892" s="231" t="str">
        <f t="shared" si="187"/>
        <v/>
      </c>
      <c r="U3892" s="230"/>
      <c r="W3892" s="221" t="str">
        <f t="shared" si="188"/>
        <v/>
      </c>
      <c r="X3892" s="221" t="str">
        <f t="shared" si="189"/>
        <v/>
      </c>
      <c r="AA3892" s="216" t="str">
        <f>IF(ISNUMBER(J3892),IF(OR(F3892&lt;Soll_Ist_Vergleich!$C$4,F3892&gt;Soll_Ist_Vergleich!$C$5,I3892&lt;Soll_Ist_Vergleich!$C$4,I3892&gt;Soll_Ist_Vergleich!$C$5,O3892&lt;Soll_Ist_Vergleich!$C$4,O3892&gt;Soll_Ist_Vergleich!$C$5),"Datum überprüfen",""),"")</f>
        <v/>
      </c>
    </row>
    <row r="3893" spans="1:27" x14ac:dyDescent="0.2">
      <c r="A3893" s="243" t="str">
        <f>IF(ISBLANK(B3893),"",COUNTA(B$10:B3893))</f>
        <v/>
      </c>
      <c r="B3893" s="24"/>
      <c r="C3893" s="48"/>
      <c r="D3893" s="48"/>
      <c r="E3893" s="33"/>
      <c r="F3893" s="35"/>
      <c r="G3893" s="35"/>
      <c r="H3893" s="49"/>
      <c r="I3893" s="35"/>
      <c r="J3893" s="34"/>
      <c r="K3893" s="62"/>
      <c r="L3893" s="62"/>
      <c r="M3893" s="114"/>
      <c r="N3893" s="116"/>
      <c r="O3893" s="57"/>
      <c r="P3893" s="50"/>
      <c r="Q3893" s="34"/>
      <c r="R3893" s="48"/>
      <c r="T3893" s="231" t="str">
        <f t="shared" si="187"/>
        <v/>
      </c>
      <c r="U3893" s="230"/>
      <c r="W3893" s="221" t="str">
        <f t="shared" si="188"/>
        <v/>
      </c>
      <c r="X3893" s="221" t="str">
        <f t="shared" si="189"/>
        <v/>
      </c>
      <c r="AA3893" s="216" t="str">
        <f>IF(ISNUMBER(J3893),IF(OR(F3893&lt;Soll_Ist_Vergleich!$C$4,F3893&gt;Soll_Ist_Vergleich!$C$5,I3893&lt;Soll_Ist_Vergleich!$C$4,I3893&gt;Soll_Ist_Vergleich!$C$5,O3893&lt;Soll_Ist_Vergleich!$C$4,O3893&gt;Soll_Ist_Vergleich!$C$5),"Datum überprüfen",""),"")</f>
        <v/>
      </c>
    </row>
    <row r="3894" spans="1:27" x14ac:dyDescent="0.2">
      <c r="A3894" s="243" t="str">
        <f>IF(ISBLANK(B3894),"",COUNTA(B$10:B3894))</f>
        <v/>
      </c>
      <c r="B3894" s="24"/>
      <c r="C3894" s="48"/>
      <c r="D3894" s="48"/>
      <c r="E3894" s="33"/>
      <c r="F3894" s="35"/>
      <c r="G3894" s="35"/>
      <c r="H3894" s="49"/>
      <c r="I3894" s="35"/>
      <c r="J3894" s="34"/>
      <c r="K3894" s="62"/>
      <c r="L3894" s="62"/>
      <c r="M3894" s="114"/>
      <c r="N3894" s="116"/>
      <c r="O3894" s="57"/>
      <c r="P3894" s="50"/>
      <c r="Q3894" s="34"/>
      <c r="R3894" s="48"/>
      <c r="T3894" s="231" t="str">
        <f t="shared" si="187"/>
        <v/>
      </c>
      <c r="U3894" s="230"/>
      <c r="W3894" s="221" t="str">
        <f t="shared" si="188"/>
        <v/>
      </c>
      <c r="X3894" s="221" t="str">
        <f t="shared" si="189"/>
        <v/>
      </c>
      <c r="AA3894" s="216" t="str">
        <f>IF(ISNUMBER(J3894),IF(OR(F3894&lt;Soll_Ist_Vergleich!$C$4,F3894&gt;Soll_Ist_Vergleich!$C$5,I3894&lt;Soll_Ist_Vergleich!$C$4,I3894&gt;Soll_Ist_Vergleich!$C$5,O3894&lt;Soll_Ist_Vergleich!$C$4,O3894&gt;Soll_Ist_Vergleich!$C$5),"Datum überprüfen",""),"")</f>
        <v/>
      </c>
    </row>
    <row r="3895" spans="1:27" x14ac:dyDescent="0.2">
      <c r="A3895" s="243" t="str">
        <f>IF(ISBLANK(B3895),"",COUNTA(B$10:B3895))</f>
        <v/>
      </c>
      <c r="B3895" s="24"/>
      <c r="C3895" s="48"/>
      <c r="D3895" s="48"/>
      <c r="E3895" s="33"/>
      <c r="F3895" s="35"/>
      <c r="G3895" s="35"/>
      <c r="H3895" s="49"/>
      <c r="I3895" s="35"/>
      <c r="J3895" s="34"/>
      <c r="K3895" s="62"/>
      <c r="L3895" s="62"/>
      <c r="M3895" s="114"/>
      <c r="N3895" s="116"/>
      <c r="O3895" s="57"/>
      <c r="P3895" s="50"/>
      <c r="Q3895" s="34"/>
      <c r="R3895" s="48"/>
      <c r="T3895" s="231" t="str">
        <f t="shared" si="187"/>
        <v/>
      </c>
      <c r="U3895" s="230"/>
      <c r="W3895" s="221" t="str">
        <f t="shared" si="188"/>
        <v/>
      </c>
      <c r="X3895" s="221" t="str">
        <f t="shared" si="189"/>
        <v/>
      </c>
      <c r="AA3895" s="216" t="str">
        <f>IF(ISNUMBER(J3895),IF(OR(F3895&lt;Soll_Ist_Vergleich!$C$4,F3895&gt;Soll_Ist_Vergleich!$C$5,I3895&lt;Soll_Ist_Vergleich!$C$4,I3895&gt;Soll_Ist_Vergleich!$C$5,O3895&lt;Soll_Ist_Vergleich!$C$4,O3895&gt;Soll_Ist_Vergleich!$C$5),"Datum überprüfen",""),"")</f>
        <v/>
      </c>
    </row>
    <row r="3896" spans="1:27" x14ac:dyDescent="0.2">
      <c r="A3896" s="243" t="str">
        <f>IF(ISBLANK(B3896),"",COUNTA(B$10:B3896))</f>
        <v/>
      </c>
      <c r="B3896" s="24"/>
      <c r="C3896" s="48"/>
      <c r="D3896" s="48"/>
      <c r="E3896" s="33"/>
      <c r="F3896" s="35"/>
      <c r="G3896" s="35"/>
      <c r="H3896" s="49"/>
      <c r="I3896" s="35"/>
      <c r="J3896" s="34"/>
      <c r="K3896" s="62"/>
      <c r="L3896" s="62"/>
      <c r="M3896" s="114"/>
      <c r="N3896" s="116"/>
      <c r="O3896" s="57"/>
      <c r="P3896" s="50"/>
      <c r="Q3896" s="34"/>
      <c r="R3896" s="48"/>
      <c r="T3896" s="231" t="str">
        <f t="shared" si="187"/>
        <v/>
      </c>
      <c r="U3896" s="230"/>
      <c r="W3896" s="221" t="str">
        <f t="shared" si="188"/>
        <v/>
      </c>
      <c r="X3896" s="221" t="str">
        <f t="shared" si="189"/>
        <v/>
      </c>
      <c r="AA3896" s="216" t="str">
        <f>IF(ISNUMBER(J3896),IF(OR(F3896&lt;Soll_Ist_Vergleich!$C$4,F3896&gt;Soll_Ist_Vergleich!$C$5,I3896&lt;Soll_Ist_Vergleich!$C$4,I3896&gt;Soll_Ist_Vergleich!$C$5,O3896&lt;Soll_Ist_Vergleich!$C$4,O3896&gt;Soll_Ist_Vergleich!$C$5),"Datum überprüfen",""),"")</f>
        <v/>
      </c>
    </row>
    <row r="3897" spans="1:27" x14ac:dyDescent="0.2">
      <c r="A3897" s="243" t="str">
        <f>IF(ISBLANK(B3897),"",COUNTA(B$10:B3897))</f>
        <v/>
      </c>
      <c r="B3897" s="24"/>
      <c r="C3897" s="48"/>
      <c r="D3897" s="48"/>
      <c r="E3897" s="33"/>
      <c r="F3897" s="35"/>
      <c r="G3897" s="35"/>
      <c r="H3897" s="49"/>
      <c r="I3897" s="35"/>
      <c r="J3897" s="34"/>
      <c r="K3897" s="62"/>
      <c r="L3897" s="62"/>
      <c r="M3897" s="114"/>
      <c r="N3897" s="116"/>
      <c r="O3897" s="57"/>
      <c r="P3897" s="50"/>
      <c r="Q3897" s="34"/>
      <c r="R3897" s="48"/>
      <c r="T3897" s="231" t="str">
        <f t="shared" si="187"/>
        <v/>
      </c>
      <c r="U3897" s="230"/>
      <c r="W3897" s="221" t="str">
        <f t="shared" si="188"/>
        <v/>
      </c>
      <c r="X3897" s="221" t="str">
        <f t="shared" si="189"/>
        <v/>
      </c>
      <c r="AA3897" s="216" t="str">
        <f>IF(ISNUMBER(J3897),IF(OR(F3897&lt;Soll_Ist_Vergleich!$C$4,F3897&gt;Soll_Ist_Vergleich!$C$5,I3897&lt;Soll_Ist_Vergleich!$C$4,I3897&gt;Soll_Ist_Vergleich!$C$5,O3897&lt;Soll_Ist_Vergleich!$C$4,O3897&gt;Soll_Ist_Vergleich!$C$5),"Datum überprüfen",""),"")</f>
        <v/>
      </c>
    </row>
    <row r="3898" spans="1:27" x14ac:dyDescent="0.2">
      <c r="A3898" s="243" t="str">
        <f>IF(ISBLANK(B3898),"",COUNTA(B$10:B3898))</f>
        <v/>
      </c>
      <c r="B3898" s="24"/>
      <c r="C3898" s="48"/>
      <c r="D3898" s="48"/>
      <c r="E3898" s="33"/>
      <c r="F3898" s="35"/>
      <c r="G3898" s="35"/>
      <c r="H3898" s="49"/>
      <c r="I3898" s="35"/>
      <c r="J3898" s="34"/>
      <c r="K3898" s="62"/>
      <c r="L3898" s="62"/>
      <c r="M3898" s="114"/>
      <c r="N3898" s="116"/>
      <c r="O3898" s="57"/>
      <c r="P3898" s="50"/>
      <c r="Q3898" s="34"/>
      <c r="R3898" s="48"/>
      <c r="T3898" s="231" t="str">
        <f t="shared" ref="T3898:T3961" si="190">IF(ISNUMBER(Q3898),Q3898-S3898,"")</f>
        <v/>
      </c>
      <c r="U3898" s="230"/>
      <c r="W3898" s="221" t="str">
        <f t="shared" ref="W3898:W3961" si="191">IF(ISNUMBER(J3898),ROUND(J3898/(1+L3898/100)*(1-K3898/100),2),"")</f>
        <v/>
      </c>
      <c r="X3898" s="221" t="str">
        <f t="shared" ref="X3898:X3961" si="192">IF(ISNUMBER(J3898),ROUND(J3898/(1+L3898/100),2),"")</f>
        <v/>
      </c>
      <c r="AA3898" s="216" t="str">
        <f>IF(ISNUMBER(J3898),IF(OR(F3898&lt;Soll_Ist_Vergleich!$C$4,F3898&gt;Soll_Ist_Vergleich!$C$5,I3898&lt;Soll_Ist_Vergleich!$C$4,I3898&gt;Soll_Ist_Vergleich!$C$5,O3898&lt;Soll_Ist_Vergleich!$C$4,O3898&gt;Soll_Ist_Vergleich!$C$5),"Datum überprüfen",""),"")</f>
        <v/>
      </c>
    </row>
    <row r="3899" spans="1:27" x14ac:dyDescent="0.2">
      <c r="A3899" s="243" t="str">
        <f>IF(ISBLANK(B3899),"",COUNTA(B$10:B3899))</f>
        <v/>
      </c>
      <c r="B3899" s="24"/>
      <c r="C3899" s="48"/>
      <c r="D3899" s="48"/>
      <c r="E3899" s="33"/>
      <c r="F3899" s="35"/>
      <c r="G3899" s="35"/>
      <c r="H3899" s="49"/>
      <c r="I3899" s="35"/>
      <c r="J3899" s="34"/>
      <c r="K3899" s="62"/>
      <c r="L3899" s="62"/>
      <c r="M3899" s="114"/>
      <c r="N3899" s="116"/>
      <c r="O3899" s="57"/>
      <c r="P3899" s="50"/>
      <c r="Q3899" s="34"/>
      <c r="R3899" s="48"/>
      <c r="T3899" s="231" t="str">
        <f t="shared" si="190"/>
        <v/>
      </c>
      <c r="U3899" s="230"/>
      <c r="W3899" s="221" t="str">
        <f t="shared" si="191"/>
        <v/>
      </c>
      <c r="X3899" s="221" t="str">
        <f t="shared" si="192"/>
        <v/>
      </c>
      <c r="AA3899" s="216" t="str">
        <f>IF(ISNUMBER(J3899),IF(OR(F3899&lt;Soll_Ist_Vergleich!$C$4,F3899&gt;Soll_Ist_Vergleich!$C$5,I3899&lt;Soll_Ist_Vergleich!$C$4,I3899&gt;Soll_Ist_Vergleich!$C$5,O3899&lt;Soll_Ist_Vergleich!$C$4,O3899&gt;Soll_Ist_Vergleich!$C$5),"Datum überprüfen",""),"")</f>
        <v/>
      </c>
    </row>
    <row r="3900" spans="1:27" x14ac:dyDescent="0.2">
      <c r="A3900" s="243" t="str">
        <f>IF(ISBLANK(B3900),"",COUNTA(B$10:B3900))</f>
        <v/>
      </c>
      <c r="B3900" s="24"/>
      <c r="C3900" s="48"/>
      <c r="D3900" s="48"/>
      <c r="E3900" s="33"/>
      <c r="F3900" s="35"/>
      <c r="G3900" s="35"/>
      <c r="H3900" s="49"/>
      <c r="I3900" s="35"/>
      <c r="J3900" s="34"/>
      <c r="K3900" s="62"/>
      <c r="L3900" s="62"/>
      <c r="M3900" s="114"/>
      <c r="N3900" s="116"/>
      <c r="O3900" s="57"/>
      <c r="P3900" s="50"/>
      <c r="Q3900" s="34"/>
      <c r="R3900" s="48"/>
      <c r="T3900" s="231" t="str">
        <f t="shared" si="190"/>
        <v/>
      </c>
      <c r="U3900" s="230"/>
      <c r="W3900" s="221" t="str">
        <f t="shared" si="191"/>
        <v/>
      </c>
      <c r="X3900" s="221" t="str">
        <f t="shared" si="192"/>
        <v/>
      </c>
      <c r="AA3900" s="216" t="str">
        <f>IF(ISNUMBER(J3900),IF(OR(F3900&lt;Soll_Ist_Vergleich!$C$4,F3900&gt;Soll_Ist_Vergleich!$C$5,I3900&lt;Soll_Ist_Vergleich!$C$4,I3900&gt;Soll_Ist_Vergleich!$C$5,O3900&lt;Soll_Ist_Vergleich!$C$4,O3900&gt;Soll_Ist_Vergleich!$C$5),"Datum überprüfen",""),"")</f>
        <v/>
      </c>
    </row>
    <row r="3901" spans="1:27" x14ac:dyDescent="0.2">
      <c r="A3901" s="243" t="str">
        <f>IF(ISBLANK(B3901),"",COUNTA(B$10:B3901))</f>
        <v/>
      </c>
      <c r="B3901" s="24"/>
      <c r="C3901" s="48"/>
      <c r="D3901" s="48"/>
      <c r="E3901" s="33"/>
      <c r="F3901" s="35"/>
      <c r="G3901" s="35"/>
      <c r="H3901" s="49"/>
      <c r="I3901" s="35"/>
      <c r="J3901" s="34"/>
      <c r="K3901" s="62"/>
      <c r="L3901" s="62"/>
      <c r="M3901" s="114"/>
      <c r="N3901" s="116"/>
      <c r="O3901" s="57"/>
      <c r="P3901" s="50"/>
      <c r="Q3901" s="34"/>
      <c r="R3901" s="48"/>
      <c r="T3901" s="231" t="str">
        <f t="shared" si="190"/>
        <v/>
      </c>
      <c r="U3901" s="230"/>
      <c r="W3901" s="221" t="str">
        <f t="shared" si="191"/>
        <v/>
      </c>
      <c r="X3901" s="221" t="str">
        <f t="shared" si="192"/>
        <v/>
      </c>
      <c r="AA3901" s="216" t="str">
        <f>IF(ISNUMBER(J3901),IF(OR(F3901&lt;Soll_Ist_Vergleich!$C$4,F3901&gt;Soll_Ist_Vergleich!$C$5,I3901&lt;Soll_Ist_Vergleich!$C$4,I3901&gt;Soll_Ist_Vergleich!$C$5,O3901&lt;Soll_Ist_Vergleich!$C$4,O3901&gt;Soll_Ist_Vergleich!$C$5),"Datum überprüfen",""),"")</f>
        <v/>
      </c>
    </row>
    <row r="3902" spans="1:27" x14ac:dyDescent="0.2">
      <c r="A3902" s="243" t="str">
        <f>IF(ISBLANK(B3902),"",COUNTA(B$10:B3902))</f>
        <v/>
      </c>
      <c r="B3902" s="24"/>
      <c r="C3902" s="48"/>
      <c r="D3902" s="48"/>
      <c r="E3902" s="33"/>
      <c r="F3902" s="35"/>
      <c r="G3902" s="35"/>
      <c r="H3902" s="49"/>
      <c r="I3902" s="35"/>
      <c r="J3902" s="34"/>
      <c r="K3902" s="62"/>
      <c r="L3902" s="62"/>
      <c r="M3902" s="114"/>
      <c r="N3902" s="116"/>
      <c r="O3902" s="57"/>
      <c r="P3902" s="50"/>
      <c r="Q3902" s="34"/>
      <c r="R3902" s="48"/>
      <c r="T3902" s="231" t="str">
        <f t="shared" si="190"/>
        <v/>
      </c>
      <c r="U3902" s="230"/>
      <c r="W3902" s="221" t="str">
        <f t="shared" si="191"/>
        <v/>
      </c>
      <c r="X3902" s="221" t="str">
        <f t="shared" si="192"/>
        <v/>
      </c>
      <c r="AA3902" s="216" t="str">
        <f>IF(ISNUMBER(J3902),IF(OR(F3902&lt;Soll_Ist_Vergleich!$C$4,F3902&gt;Soll_Ist_Vergleich!$C$5,I3902&lt;Soll_Ist_Vergleich!$C$4,I3902&gt;Soll_Ist_Vergleich!$C$5,O3902&lt;Soll_Ist_Vergleich!$C$4,O3902&gt;Soll_Ist_Vergleich!$C$5),"Datum überprüfen",""),"")</f>
        <v/>
      </c>
    </row>
    <row r="3903" spans="1:27" x14ac:dyDescent="0.2">
      <c r="A3903" s="243" t="str">
        <f>IF(ISBLANK(B3903),"",COUNTA(B$10:B3903))</f>
        <v/>
      </c>
      <c r="B3903" s="24"/>
      <c r="C3903" s="48"/>
      <c r="D3903" s="48"/>
      <c r="E3903" s="33"/>
      <c r="F3903" s="35"/>
      <c r="G3903" s="35"/>
      <c r="H3903" s="49"/>
      <c r="I3903" s="35"/>
      <c r="J3903" s="34"/>
      <c r="K3903" s="62"/>
      <c r="L3903" s="62"/>
      <c r="M3903" s="114"/>
      <c r="N3903" s="116"/>
      <c r="O3903" s="57"/>
      <c r="P3903" s="50"/>
      <c r="Q3903" s="34"/>
      <c r="R3903" s="48"/>
      <c r="T3903" s="231" t="str">
        <f t="shared" si="190"/>
        <v/>
      </c>
      <c r="U3903" s="230"/>
      <c r="W3903" s="221" t="str">
        <f t="shared" si="191"/>
        <v/>
      </c>
      <c r="X3903" s="221" t="str">
        <f t="shared" si="192"/>
        <v/>
      </c>
      <c r="AA3903" s="216" t="str">
        <f>IF(ISNUMBER(J3903),IF(OR(F3903&lt;Soll_Ist_Vergleich!$C$4,F3903&gt;Soll_Ist_Vergleich!$C$5,I3903&lt;Soll_Ist_Vergleich!$C$4,I3903&gt;Soll_Ist_Vergleich!$C$5,O3903&lt;Soll_Ist_Vergleich!$C$4,O3903&gt;Soll_Ist_Vergleich!$C$5),"Datum überprüfen",""),"")</f>
        <v/>
      </c>
    </row>
    <row r="3904" spans="1:27" x14ac:dyDescent="0.2">
      <c r="A3904" s="243" t="str">
        <f>IF(ISBLANK(B3904),"",COUNTA(B$10:B3904))</f>
        <v/>
      </c>
      <c r="B3904" s="24"/>
      <c r="C3904" s="48"/>
      <c r="D3904" s="48"/>
      <c r="E3904" s="33"/>
      <c r="F3904" s="35"/>
      <c r="G3904" s="35"/>
      <c r="H3904" s="49"/>
      <c r="I3904" s="35"/>
      <c r="J3904" s="34"/>
      <c r="K3904" s="62"/>
      <c r="L3904" s="62"/>
      <c r="M3904" s="114"/>
      <c r="N3904" s="116"/>
      <c r="O3904" s="57"/>
      <c r="P3904" s="50"/>
      <c r="Q3904" s="34"/>
      <c r="R3904" s="48"/>
      <c r="T3904" s="231" t="str">
        <f t="shared" si="190"/>
        <v/>
      </c>
      <c r="U3904" s="230"/>
      <c r="W3904" s="221" t="str">
        <f t="shared" si="191"/>
        <v/>
      </c>
      <c r="X3904" s="221" t="str">
        <f t="shared" si="192"/>
        <v/>
      </c>
      <c r="AA3904" s="216" t="str">
        <f>IF(ISNUMBER(J3904),IF(OR(F3904&lt;Soll_Ist_Vergleich!$C$4,F3904&gt;Soll_Ist_Vergleich!$C$5,I3904&lt;Soll_Ist_Vergleich!$C$4,I3904&gt;Soll_Ist_Vergleich!$C$5,O3904&lt;Soll_Ist_Vergleich!$C$4,O3904&gt;Soll_Ist_Vergleich!$C$5),"Datum überprüfen",""),"")</f>
        <v/>
      </c>
    </row>
    <row r="3905" spans="1:27" x14ac:dyDescent="0.2">
      <c r="A3905" s="243" t="str">
        <f>IF(ISBLANK(B3905),"",COUNTA(B$10:B3905))</f>
        <v/>
      </c>
      <c r="B3905" s="24"/>
      <c r="C3905" s="48"/>
      <c r="D3905" s="48"/>
      <c r="E3905" s="33"/>
      <c r="F3905" s="35"/>
      <c r="G3905" s="35"/>
      <c r="H3905" s="49"/>
      <c r="I3905" s="35"/>
      <c r="J3905" s="34"/>
      <c r="K3905" s="62"/>
      <c r="L3905" s="62"/>
      <c r="M3905" s="114"/>
      <c r="N3905" s="116"/>
      <c r="O3905" s="57"/>
      <c r="P3905" s="50"/>
      <c r="Q3905" s="34"/>
      <c r="R3905" s="48"/>
      <c r="T3905" s="231" t="str">
        <f t="shared" si="190"/>
        <v/>
      </c>
      <c r="U3905" s="230"/>
      <c r="W3905" s="221" t="str">
        <f t="shared" si="191"/>
        <v/>
      </c>
      <c r="X3905" s="221" t="str">
        <f t="shared" si="192"/>
        <v/>
      </c>
      <c r="AA3905" s="216" t="str">
        <f>IF(ISNUMBER(J3905),IF(OR(F3905&lt;Soll_Ist_Vergleich!$C$4,F3905&gt;Soll_Ist_Vergleich!$C$5,I3905&lt;Soll_Ist_Vergleich!$C$4,I3905&gt;Soll_Ist_Vergleich!$C$5,O3905&lt;Soll_Ist_Vergleich!$C$4,O3905&gt;Soll_Ist_Vergleich!$C$5),"Datum überprüfen",""),"")</f>
        <v/>
      </c>
    </row>
    <row r="3906" spans="1:27" x14ac:dyDescent="0.2">
      <c r="A3906" s="243" t="str">
        <f>IF(ISBLANK(B3906),"",COUNTA(B$10:B3906))</f>
        <v/>
      </c>
      <c r="B3906" s="24"/>
      <c r="C3906" s="48"/>
      <c r="D3906" s="48"/>
      <c r="E3906" s="33"/>
      <c r="F3906" s="35"/>
      <c r="G3906" s="35"/>
      <c r="H3906" s="49"/>
      <c r="I3906" s="35"/>
      <c r="J3906" s="34"/>
      <c r="K3906" s="62"/>
      <c r="L3906" s="62"/>
      <c r="M3906" s="114"/>
      <c r="N3906" s="116"/>
      <c r="O3906" s="57"/>
      <c r="P3906" s="50"/>
      <c r="Q3906" s="34"/>
      <c r="R3906" s="48"/>
      <c r="T3906" s="231" t="str">
        <f t="shared" si="190"/>
        <v/>
      </c>
      <c r="U3906" s="230"/>
      <c r="W3906" s="221" t="str">
        <f t="shared" si="191"/>
        <v/>
      </c>
      <c r="X3906" s="221" t="str">
        <f t="shared" si="192"/>
        <v/>
      </c>
      <c r="AA3906" s="216" t="str">
        <f>IF(ISNUMBER(J3906),IF(OR(F3906&lt;Soll_Ist_Vergleich!$C$4,F3906&gt;Soll_Ist_Vergleich!$C$5,I3906&lt;Soll_Ist_Vergleich!$C$4,I3906&gt;Soll_Ist_Vergleich!$C$5,O3906&lt;Soll_Ist_Vergleich!$C$4,O3906&gt;Soll_Ist_Vergleich!$C$5),"Datum überprüfen",""),"")</f>
        <v/>
      </c>
    </row>
    <row r="3907" spans="1:27" x14ac:dyDescent="0.2">
      <c r="A3907" s="243" t="str">
        <f>IF(ISBLANK(B3907),"",COUNTA(B$10:B3907))</f>
        <v/>
      </c>
      <c r="B3907" s="24"/>
      <c r="C3907" s="48"/>
      <c r="D3907" s="48"/>
      <c r="E3907" s="33"/>
      <c r="F3907" s="35"/>
      <c r="G3907" s="35"/>
      <c r="H3907" s="49"/>
      <c r="I3907" s="35"/>
      <c r="J3907" s="34"/>
      <c r="K3907" s="62"/>
      <c r="L3907" s="62"/>
      <c r="M3907" s="114"/>
      <c r="N3907" s="116"/>
      <c r="O3907" s="57"/>
      <c r="P3907" s="50"/>
      <c r="Q3907" s="34"/>
      <c r="R3907" s="48"/>
      <c r="T3907" s="231" t="str">
        <f t="shared" si="190"/>
        <v/>
      </c>
      <c r="U3907" s="230"/>
      <c r="W3907" s="221" t="str">
        <f t="shared" si="191"/>
        <v/>
      </c>
      <c r="X3907" s="221" t="str">
        <f t="shared" si="192"/>
        <v/>
      </c>
      <c r="AA3907" s="216" t="str">
        <f>IF(ISNUMBER(J3907),IF(OR(F3907&lt;Soll_Ist_Vergleich!$C$4,F3907&gt;Soll_Ist_Vergleich!$C$5,I3907&lt;Soll_Ist_Vergleich!$C$4,I3907&gt;Soll_Ist_Vergleich!$C$5,O3907&lt;Soll_Ist_Vergleich!$C$4,O3907&gt;Soll_Ist_Vergleich!$C$5),"Datum überprüfen",""),"")</f>
        <v/>
      </c>
    </row>
    <row r="3908" spans="1:27" x14ac:dyDescent="0.2">
      <c r="A3908" s="243" t="str">
        <f>IF(ISBLANK(B3908),"",COUNTA(B$10:B3908))</f>
        <v/>
      </c>
      <c r="B3908" s="24"/>
      <c r="C3908" s="48"/>
      <c r="D3908" s="48"/>
      <c r="E3908" s="33"/>
      <c r="F3908" s="35"/>
      <c r="G3908" s="35"/>
      <c r="H3908" s="49"/>
      <c r="I3908" s="35"/>
      <c r="J3908" s="34"/>
      <c r="K3908" s="62"/>
      <c r="L3908" s="62"/>
      <c r="M3908" s="114"/>
      <c r="N3908" s="116"/>
      <c r="O3908" s="57"/>
      <c r="P3908" s="50"/>
      <c r="Q3908" s="34"/>
      <c r="R3908" s="48"/>
      <c r="T3908" s="231" t="str">
        <f t="shared" si="190"/>
        <v/>
      </c>
      <c r="U3908" s="230"/>
      <c r="W3908" s="221" t="str">
        <f t="shared" si="191"/>
        <v/>
      </c>
      <c r="X3908" s="221" t="str">
        <f t="shared" si="192"/>
        <v/>
      </c>
      <c r="AA3908" s="216" t="str">
        <f>IF(ISNUMBER(J3908),IF(OR(F3908&lt;Soll_Ist_Vergleich!$C$4,F3908&gt;Soll_Ist_Vergleich!$C$5,I3908&lt;Soll_Ist_Vergleich!$C$4,I3908&gt;Soll_Ist_Vergleich!$C$5,O3908&lt;Soll_Ist_Vergleich!$C$4,O3908&gt;Soll_Ist_Vergleich!$C$5),"Datum überprüfen",""),"")</f>
        <v/>
      </c>
    </row>
    <row r="3909" spans="1:27" x14ac:dyDescent="0.2">
      <c r="A3909" s="243" t="str">
        <f>IF(ISBLANK(B3909),"",COUNTA(B$10:B3909))</f>
        <v/>
      </c>
      <c r="B3909" s="24"/>
      <c r="C3909" s="48"/>
      <c r="D3909" s="48"/>
      <c r="E3909" s="33"/>
      <c r="F3909" s="35"/>
      <c r="G3909" s="35"/>
      <c r="H3909" s="49"/>
      <c r="I3909" s="35"/>
      <c r="J3909" s="34"/>
      <c r="K3909" s="62"/>
      <c r="L3909" s="62"/>
      <c r="M3909" s="114"/>
      <c r="N3909" s="116"/>
      <c r="O3909" s="57"/>
      <c r="P3909" s="50"/>
      <c r="Q3909" s="34"/>
      <c r="R3909" s="48"/>
      <c r="T3909" s="231" t="str">
        <f t="shared" si="190"/>
        <v/>
      </c>
      <c r="U3909" s="230"/>
      <c r="W3909" s="221" t="str">
        <f t="shared" si="191"/>
        <v/>
      </c>
      <c r="X3909" s="221" t="str">
        <f t="shared" si="192"/>
        <v/>
      </c>
      <c r="AA3909" s="216" t="str">
        <f>IF(ISNUMBER(J3909),IF(OR(F3909&lt;Soll_Ist_Vergleich!$C$4,F3909&gt;Soll_Ist_Vergleich!$C$5,I3909&lt;Soll_Ist_Vergleich!$C$4,I3909&gt;Soll_Ist_Vergleich!$C$5,O3909&lt;Soll_Ist_Vergleich!$C$4,O3909&gt;Soll_Ist_Vergleich!$C$5),"Datum überprüfen",""),"")</f>
        <v/>
      </c>
    </row>
    <row r="3910" spans="1:27" x14ac:dyDescent="0.2">
      <c r="A3910" s="243" t="str">
        <f>IF(ISBLANK(B3910),"",COUNTA(B$10:B3910))</f>
        <v/>
      </c>
      <c r="B3910" s="24"/>
      <c r="C3910" s="48"/>
      <c r="D3910" s="48"/>
      <c r="E3910" s="33"/>
      <c r="F3910" s="35"/>
      <c r="G3910" s="35"/>
      <c r="H3910" s="49"/>
      <c r="I3910" s="35"/>
      <c r="J3910" s="34"/>
      <c r="K3910" s="62"/>
      <c r="L3910" s="62"/>
      <c r="M3910" s="114"/>
      <c r="N3910" s="116"/>
      <c r="O3910" s="57"/>
      <c r="P3910" s="50"/>
      <c r="Q3910" s="34"/>
      <c r="R3910" s="48"/>
      <c r="T3910" s="231" t="str">
        <f t="shared" si="190"/>
        <v/>
      </c>
      <c r="U3910" s="230"/>
      <c r="W3910" s="221" t="str">
        <f t="shared" si="191"/>
        <v/>
      </c>
      <c r="X3910" s="221" t="str">
        <f t="shared" si="192"/>
        <v/>
      </c>
      <c r="AA3910" s="216" t="str">
        <f>IF(ISNUMBER(J3910),IF(OR(F3910&lt;Soll_Ist_Vergleich!$C$4,F3910&gt;Soll_Ist_Vergleich!$C$5,I3910&lt;Soll_Ist_Vergleich!$C$4,I3910&gt;Soll_Ist_Vergleich!$C$5,O3910&lt;Soll_Ist_Vergleich!$C$4,O3910&gt;Soll_Ist_Vergleich!$C$5),"Datum überprüfen",""),"")</f>
        <v/>
      </c>
    </row>
    <row r="3911" spans="1:27" x14ac:dyDescent="0.2">
      <c r="A3911" s="243" t="str">
        <f>IF(ISBLANK(B3911),"",COUNTA(B$10:B3911))</f>
        <v/>
      </c>
      <c r="B3911" s="24"/>
      <c r="C3911" s="48"/>
      <c r="D3911" s="48"/>
      <c r="E3911" s="33"/>
      <c r="F3911" s="35"/>
      <c r="G3911" s="35"/>
      <c r="H3911" s="49"/>
      <c r="I3911" s="35"/>
      <c r="J3911" s="34"/>
      <c r="K3911" s="62"/>
      <c r="L3911" s="62"/>
      <c r="M3911" s="114"/>
      <c r="N3911" s="116"/>
      <c r="O3911" s="57"/>
      <c r="P3911" s="50"/>
      <c r="Q3911" s="34"/>
      <c r="R3911" s="48"/>
      <c r="T3911" s="231" t="str">
        <f t="shared" si="190"/>
        <v/>
      </c>
      <c r="U3911" s="230"/>
      <c r="W3911" s="221" t="str">
        <f t="shared" si="191"/>
        <v/>
      </c>
      <c r="X3911" s="221" t="str">
        <f t="shared" si="192"/>
        <v/>
      </c>
      <c r="AA3911" s="216" t="str">
        <f>IF(ISNUMBER(J3911),IF(OR(F3911&lt;Soll_Ist_Vergleich!$C$4,F3911&gt;Soll_Ist_Vergleich!$C$5,I3911&lt;Soll_Ist_Vergleich!$C$4,I3911&gt;Soll_Ist_Vergleich!$C$5,O3911&lt;Soll_Ist_Vergleich!$C$4,O3911&gt;Soll_Ist_Vergleich!$C$5),"Datum überprüfen",""),"")</f>
        <v/>
      </c>
    </row>
    <row r="3912" spans="1:27" x14ac:dyDescent="0.2">
      <c r="A3912" s="243" t="str">
        <f>IF(ISBLANK(B3912),"",COUNTA(B$10:B3912))</f>
        <v/>
      </c>
      <c r="B3912" s="24"/>
      <c r="C3912" s="48"/>
      <c r="D3912" s="48"/>
      <c r="E3912" s="33"/>
      <c r="F3912" s="35"/>
      <c r="G3912" s="35"/>
      <c r="H3912" s="49"/>
      <c r="I3912" s="35"/>
      <c r="J3912" s="34"/>
      <c r="K3912" s="62"/>
      <c r="L3912" s="62"/>
      <c r="M3912" s="114"/>
      <c r="N3912" s="116"/>
      <c r="O3912" s="57"/>
      <c r="P3912" s="50"/>
      <c r="Q3912" s="34"/>
      <c r="R3912" s="48"/>
      <c r="T3912" s="231" t="str">
        <f t="shared" si="190"/>
        <v/>
      </c>
      <c r="U3912" s="230"/>
      <c r="W3912" s="221" t="str">
        <f t="shared" si="191"/>
        <v/>
      </c>
      <c r="X3912" s="221" t="str">
        <f t="shared" si="192"/>
        <v/>
      </c>
      <c r="AA3912" s="216" t="str">
        <f>IF(ISNUMBER(J3912),IF(OR(F3912&lt;Soll_Ist_Vergleich!$C$4,F3912&gt;Soll_Ist_Vergleich!$C$5,I3912&lt;Soll_Ist_Vergleich!$C$4,I3912&gt;Soll_Ist_Vergleich!$C$5,O3912&lt;Soll_Ist_Vergleich!$C$4,O3912&gt;Soll_Ist_Vergleich!$C$5),"Datum überprüfen",""),"")</f>
        <v/>
      </c>
    </row>
    <row r="3913" spans="1:27" x14ac:dyDescent="0.2">
      <c r="A3913" s="243" t="str">
        <f>IF(ISBLANK(B3913),"",COUNTA(B$10:B3913))</f>
        <v/>
      </c>
      <c r="B3913" s="24"/>
      <c r="C3913" s="48"/>
      <c r="D3913" s="48"/>
      <c r="E3913" s="33"/>
      <c r="F3913" s="35"/>
      <c r="G3913" s="35"/>
      <c r="H3913" s="49"/>
      <c r="I3913" s="35"/>
      <c r="J3913" s="34"/>
      <c r="K3913" s="62"/>
      <c r="L3913" s="62"/>
      <c r="M3913" s="114"/>
      <c r="N3913" s="116"/>
      <c r="O3913" s="57"/>
      <c r="P3913" s="50"/>
      <c r="Q3913" s="34"/>
      <c r="R3913" s="48"/>
      <c r="T3913" s="231" t="str">
        <f t="shared" si="190"/>
        <v/>
      </c>
      <c r="U3913" s="230"/>
      <c r="W3913" s="221" t="str">
        <f t="shared" si="191"/>
        <v/>
      </c>
      <c r="X3913" s="221" t="str">
        <f t="shared" si="192"/>
        <v/>
      </c>
      <c r="AA3913" s="216" t="str">
        <f>IF(ISNUMBER(J3913),IF(OR(F3913&lt;Soll_Ist_Vergleich!$C$4,F3913&gt;Soll_Ist_Vergleich!$C$5,I3913&lt;Soll_Ist_Vergleich!$C$4,I3913&gt;Soll_Ist_Vergleich!$C$5,O3913&lt;Soll_Ist_Vergleich!$C$4,O3913&gt;Soll_Ist_Vergleich!$C$5),"Datum überprüfen",""),"")</f>
        <v/>
      </c>
    </row>
    <row r="3914" spans="1:27" x14ac:dyDescent="0.2">
      <c r="A3914" s="243" t="str">
        <f>IF(ISBLANK(B3914),"",COUNTA(B$10:B3914))</f>
        <v/>
      </c>
      <c r="B3914" s="24"/>
      <c r="C3914" s="48"/>
      <c r="D3914" s="48"/>
      <c r="E3914" s="33"/>
      <c r="F3914" s="35"/>
      <c r="G3914" s="35"/>
      <c r="H3914" s="49"/>
      <c r="I3914" s="35"/>
      <c r="J3914" s="34"/>
      <c r="K3914" s="62"/>
      <c r="L3914" s="62"/>
      <c r="M3914" s="114"/>
      <c r="N3914" s="116"/>
      <c r="O3914" s="57"/>
      <c r="P3914" s="50"/>
      <c r="Q3914" s="34"/>
      <c r="R3914" s="48"/>
      <c r="T3914" s="231" t="str">
        <f t="shared" si="190"/>
        <v/>
      </c>
      <c r="U3914" s="230"/>
      <c r="W3914" s="221" t="str">
        <f t="shared" si="191"/>
        <v/>
      </c>
      <c r="X3914" s="221" t="str">
        <f t="shared" si="192"/>
        <v/>
      </c>
      <c r="AA3914" s="216" t="str">
        <f>IF(ISNUMBER(J3914),IF(OR(F3914&lt;Soll_Ist_Vergleich!$C$4,F3914&gt;Soll_Ist_Vergleich!$C$5,I3914&lt;Soll_Ist_Vergleich!$C$4,I3914&gt;Soll_Ist_Vergleich!$C$5,O3914&lt;Soll_Ist_Vergleich!$C$4,O3914&gt;Soll_Ist_Vergleich!$C$5),"Datum überprüfen",""),"")</f>
        <v/>
      </c>
    </row>
    <row r="3915" spans="1:27" x14ac:dyDescent="0.2">
      <c r="A3915" s="243" t="str">
        <f>IF(ISBLANK(B3915),"",COUNTA(B$10:B3915))</f>
        <v/>
      </c>
      <c r="B3915" s="24"/>
      <c r="C3915" s="48"/>
      <c r="D3915" s="48"/>
      <c r="E3915" s="33"/>
      <c r="F3915" s="35"/>
      <c r="G3915" s="35"/>
      <c r="H3915" s="49"/>
      <c r="I3915" s="35"/>
      <c r="J3915" s="34"/>
      <c r="K3915" s="62"/>
      <c r="L3915" s="62"/>
      <c r="M3915" s="114"/>
      <c r="N3915" s="116"/>
      <c r="O3915" s="57"/>
      <c r="P3915" s="50"/>
      <c r="Q3915" s="34"/>
      <c r="R3915" s="48"/>
      <c r="T3915" s="231" t="str">
        <f t="shared" si="190"/>
        <v/>
      </c>
      <c r="U3915" s="230"/>
      <c r="W3915" s="221" t="str">
        <f t="shared" si="191"/>
        <v/>
      </c>
      <c r="X3915" s="221" t="str">
        <f t="shared" si="192"/>
        <v/>
      </c>
      <c r="AA3915" s="216" t="str">
        <f>IF(ISNUMBER(J3915),IF(OR(F3915&lt;Soll_Ist_Vergleich!$C$4,F3915&gt;Soll_Ist_Vergleich!$C$5,I3915&lt;Soll_Ist_Vergleich!$C$4,I3915&gt;Soll_Ist_Vergleich!$C$5,O3915&lt;Soll_Ist_Vergleich!$C$4,O3915&gt;Soll_Ist_Vergleich!$C$5),"Datum überprüfen",""),"")</f>
        <v/>
      </c>
    </row>
    <row r="3916" spans="1:27" x14ac:dyDescent="0.2">
      <c r="A3916" s="243" t="str">
        <f>IF(ISBLANK(B3916),"",COUNTA(B$10:B3916))</f>
        <v/>
      </c>
      <c r="B3916" s="24"/>
      <c r="C3916" s="48"/>
      <c r="D3916" s="48"/>
      <c r="E3916" s="33"/>
      <c r="F3916" s="35"/>
      <c r="G3916" s="35"/>
      <c r="H3916" s="49"/>
      <c r="I3916" s="35"/>
      <c r="J3916" s="34"/>
      <c r="K3916" s="62"/>
      <c r="L3916" s="62"/>
      <c r="M3916" s="114"/>
      <c r="N3916" s="116"/>
      <c r="O3916" s="57"/>
      <c r="P3916" s="50"/>
      <c r="Q3916" s="34"/>
      <c r="R3916" s="48"/>
      <c r="T3916" s="231" t="str">
        <f t="shared" si="190"/>
        <v/>
      </c>
      <c r="U3916" s="230"/>
      <c r="W3916" s="221" t="str">
        <f t="shared" si="191"/>
        <v/>
      </c>
      <c r="X3916" s="221" t="str">
        <f t="shared" si="192"/>
        <v/>
      </c>
      <c r="AA3916" s="216" t="str">
        <f>IF(ISNUMBER(J3916),IF(OR(F3916&lt;Soll_Ist_Vergleich!$C$4,F3916&gt;Soll_Ist_Vergleich!$C$5,I3916&lt;Soll_Ist_Vergleich!$C$4,I3916&gt;Soll_Ist_Vergleich!$C$5,O3916&lt;Soll_Ist_Vergleich!$C$4,O3916&gt;Soll_Ist_Vergleich!$C$5),"Datum überprüfen",""),"")</f>
        <v/>
      </c>
    </row>
    <row r="3917" spans="1:27" x14ac:dyDescent="0.2">
      <c r="A3917" s="243" t="str">
        <f>IF(ISBLANK(B3917),"",COUNTA(B$10:B3917))</f>
        <v/>
      </c>
      <c r="B3917" s="24"/>
      <c r="C3917" s="48"/>
      <c r="D3917" s="48"/>
      <c r="E3917" s="33"/>
      <c r="F3917" s="35"/>
      <c r="G3917" s="35"/>
      <c r="H3917" s="49"/>
      <c r="I3917" s="35"/>
      <c r="J3917" s="34"/>
      <c r="K3917" s="62"/>
      <c r="L3917" s="62"/>
      <c r="M3917" s="114"/>
      <c r="N3917" s="116"/>
      <c r="O3917" s="57"/>
      <c r="P3917" s="50"/>
      <c r="Q3917" s="34"/>
      <c r="R3917" s="48"/>
      <c r="T3917" s="231" t="str">
        <f t="shared" si="190"/>
        <v/>
      </c>
      <c r="U3917" s="230"/>
      <c r="W3917" s="221" t="str">
        <f t="shared" si="191"/>
        <v/>
      </c>
      <c r="X3917" s="221" t="str">
        <f t="shared" si="192"/>
        <v/>
      </c>
      <c r="AA3917" s="216" t="str">
        <f>IF(ISNUMBER(J3917),IF(OR(F3917&lt;Soll_Ist_Vergleich!$C$4,F3917&gt;Soll_Ist_Vergleich!$C$5,I3917&lt;Soll_Ist_Vergleich!$C$4,I3917&gt;Soll_Ist_Vergleich!$C$5,O3917&lt;Soll_Ist_Vergleich!$C$4,O3917&gt;Soll_Ist_Vergleich!$C$5),"Datum überprüfen",""),"")</f>
        <v/>
      </c>
    </row>
    <row r="3918" spans="1:27" x14ac:dyDescent="0.2">
      <c r="A3918" s="243" t="str">
        <f>IF(ISBLANK(B3918),"",COUNTA(B$10:B3918))</f>
        <v/>
      </c>
      <c r="B3918" s="24"/>
      <c r="C3918" s="48"/>
      <c r="D3918" s="48"/>
      <c r="E3918" s="33"/>
      <c r="F3918" s="35"/>
      <c r="G3918" s="35"/>
      <c r="H3918" s="49"/>
      <c r="I3918" s="35"/>
      <c r="J3918" s="34"/>
      <c r="K3918" s="62"/>
      <c r="L3918" s="62"/>
      <c r="M3918" s="114"/>
      <c r="N3918" s="116"/>
      <c r="O3918" s="57"/>
      <c r="P3918" s="50"/>
      <c r="Q3918" s="34"/>
      <c r="R3918" s="48"/>
      <c r="T3918" s="231" t="str">
        <f t="shared" si="190"/>
        <v/>
      </c>
      <c r="U3918" s="230"/>
      <c r="W3918" s="221" t="str">
        <f t="shared" si="191"/>
        <v/>
      </c>
      <c r="X3918" s="221" t="str">
        <f t="shared" si="192"/>
        <v/>
      </c>
      <c r="AA3918" s="216" t="str">
        <f>IF(ISNUMBER(J3918),IF(OR(F3918&lt;Soll_Ist_Vergleich!$C$4,F3918&gt;Soll_Ist_Vergleich!$C$5,I3918&lt;Soll_Ist_Vergleich!$C$4,I3918&gt;Soll_Ist_Vergleich!$C$5,O3918&lt;Soll_Ist_Vergleich!$C$4,O3918&gt;Soll_Ist_Vergleich!$C$5),"Datum überprüfen",""),"")</f>
        <v/>
      </c>
    </row>
    <row r="3919" spans="1:27" x14ac:dyDescent="0.2">
      <c r="A3919" s="243" t="str">
        <f>IF(ISBLANK(B3919),"",COUNTA(B$10:B3919))</f>
        <v/>
      </c>
      <c r="B3919" s="24"/>
      <c r="C3919" s="48"/>
      <c r="D3919" s="48"/>
      <c r="E3919" s="33"/>
      <c r="F3919" s="35"/>
      <c r="G3919" s="35"/>
      <c r="H3919" s="49"/>
      <c r="I3919" s="35"/>
      <c r="J3919" s="34"/>
      <c r="K3919" s="62"/>
      <c r="L3919" s="62"/>
      <c r="M3919" s="114"/>
      <c r="N3919" s="116"/>
      <c r="O3919" s="57"/>
      <c r="P3919" s="50"/>
      <c r="Q3919" s="34"/>
      <c r="R3919" s="48"/>
      <c r="T3919" s="231" t="str">
        <f t="shared" si="190"/>
        <v/>
      </c>
      <c r="U3919" s="230"/>
      <c r="W3919" s="221" t="str">
        <f t="shared" si="191"/>
        <v/>
      </c>
      <c r="X3919" s="221" t="str">
        <f t="shared" si="192"/>
        <v/>
      </c>
      <c r="AA3919" s="216" t="str">
        <f>IF(ISNUMBER(J3919),IF(OR(F3919&lt;Soll_Ist_Vergleich!$C$4,F3919&gt;Soll_Ist_Vergleich!$C$5,I3919&lt;Soll_Ist_Vergleich!$C$4,I3919&gt;Soll_Ist_Vergleich!$C$5,O3919&lt;Soll_Ist_Vergleich!$C$4,O3919&gt;Soll_Ist_Vergleich!$C$5),"Datum überprüfen",""),"")</f>
        <v/>
      </c>
    </row>
    <row r="3920" spans="1:27" x14ac:dyDescent="0.2">
      <c r="A3920" s="243" t="str">
        <f>IF(ISBLANK(B3920),"",COUNTA(B$10:B3920))</f>
        <v/>
      </c>
      <c r="B3920" s="24"/>
      <c r="C3920" s="48"/>
      <c r="D3920" s="48"/>
      <c r="E3920" s="33"/>
      <c r="F3920" s="35"/>
      <c r="G3920" s="35"/>
      <c r="H3920" s="49"/>
      <c r="I3920" s="35"/>
      <c r="J3920" s="34"/>
      <c r="K3920" s="62"/>
      <c r="L3920" s="62"/>
      <c r="M3920" s="114"/>
      <c r="N3920" s="116"/>
      <c r="O3920" s="57"/>
      <c r="P3920" s="50"/>
      <c r="Q3920" s="34"/>
      <c r="R3920" s="48"/>
      <c r="T3920" s="231" t="str">
        <f t="shared" si="190"/>
        <v/>
      </c>
      <c r="U3920" s="230"/>
      <c r="W3920" s="221" t="str">
        <f t="shared" si="191"/>
        <v/>
      </c>
      <c r="X3920" s="221" t="str">
        <f t="shared" si="192"/>
        <v/>
      </c>
      <c r="AA3920" s="216" t="str">
        <f>IF(ISNUMBER(J3920),IF(OR(F3920&lt;Soll_Ist_Vergleich!$C$4,F3920&gt;Soll_Ist_Vergleich!$C$5,I3920&lt;Soll_Ist_Vergleich!$C$4,I3920&gt;Soll_Ist_Vergleich!$C$5,O3920&lt;Soll_Ist_Vergleich!$C$4,O3920&gt;Soll_Ist_Vergleich!$C$5),"Datum überprüfen",""),"")</f>
        <v/>
      </c>
    </row>
    <row r="3921" spans="1:27" x14ac:dyDescent="0.2">
      <c r="A3921" s="243" t="str">
        <f>IF(ISBLANK(B3921),"",COUNTA(B$10:B3921))</f>
        <v/>
      </c>
      <c r="B3921" s="24"/>
      <c r="C3921" s="48"/>
      <c r="D3921" s="48"/>
      <c r="E3921" s="33"/>
      <c r="F3921" s="35"/>
      <c r="G3921" s="35"/>
      <c r="H3921" s="49"/>
      <c r="I3921" s="35"/>
      <c r="J3921" s="34"/>
      <c r="K3921" s="62"/>
      <c r="L3921" s="62"/>
      <c r="M3921" s="114"/>
      <c r="N3921" s="116"/>
      <c r="O3921" s="57"/>
      <c r="P3921" s="50"/>
      <c r="Q3921" s="34"/>
      <c r="R3921" s="48"/>
      <c r="T3921" s="231" t="str">
        <f t="shared" si="190"/>
        <v/>
      </c>
      <c r="U3921" s="230"/>
      <c r="W3921" s="221" t="str">
        <f t="shared" si="191"/>
        <v/>
      </c>
      <c r="X3921" s="221" t="str">
        <f t="shared" si="192"/>
        <v/>
      </c>
      <c r="AA3921" s="216" t="str">
        <f>IF(ISNUMBER(J3921),IF(OR(F3921&lt;Soll_Ist_Vergleich!$C$4,F3921&gt;Soll_Ist_Vergleich!$C$5,I3921&lt;Soll_Ist_Vergleich!$C$4,I3921&gt;Soll_Ist_Vergleich!$C$5,O3921&lt;Soll_Ist_Vergleich!$C$4,O3921&gt;Soll_Ist_Vergleich!$C$5),"Datum überprüfen",""),"")</f>
        <v/>
      </c>
    </row>
    <row r="3922" spans="1:27" x14ac:dyDescent="0.2">
      <c r="A3922" s="243" t="str">
        <f>IF(ISBLANK(B3922),"",COUNTA(B$10:B3922))</f>
        <v/>
      </c>
      <c r="B3922" s="24"/>
      <c r="C3922" s="48"/>
      <c r="D3922" s="48"/>
      <c r="E3922" s="33"/>
      <c r="F3922" s="35"/>
      <c r="G3922" s="35"/>
      <c r="H3922" s="49"/>
      <c r="I3922" s="35"/>
      <c r="J3922" s="34"/>
      <c r="K3922" s="62"/>
      <c r="L3922" s="62"/>
      <c r="M3922" s="114"/>
      <c r="N3922" s="116"/>
      <c r="O3922" s="57"/>
      <c r="P3922" s="50"/>
      <c r="Q3922" s="34"/>
      <c r="R3922" s="48"/>
      <c r="T3922" s="231" t="str">
        <f t="shared" si="190"/>
        <v/>
      </c>
      <c r="U3922" s="230"/>
      <c r="W3922" s="221" t="str">
        <f t="shared" si="191"/>
        <v/>
      </c>
      <c r="X3922" s="221" t="str">
        <f t="shared" si="192"/>
        <v/>
      </c>
      <c r="AA3922" s="216" t="str">
        <f>IF(ISNUMBER(J3922),IF(OR(F3922&lt;Soll_Ist_Vergleich!$C$4,F3922&gt;Soll_Ist_Vergleich!$C$5,I3922&lt;Soll_Ist_Vergleich!$C$4,I3922&gt;Soll_Ist_Vergleich!$C$5,O3922&lt;Soll_Ist_Vergleich!$C$4,O3922&gt;Soll_Ist_Vergleich!$C$5),"Datum überprüfen",""),"")</f>
        <v/>
      </c>
    </row>
    <row r="3923" spans="1:27" x14ac:dyDescent="0.2">
      <c r="A3923" s="243" t="str">
        <f>IF(ISBLANK(B3923),"",COUNTA(B$10:B3923))</f>
        <v/>
      </c>
      <c r="B3923" s="24"/>
      <c r="C3923" s="48"/>
      <c r="D3923" s="48"/>
      <c r="E3923" s="33"/>
      <c r="F3923" s="35"/>
      <c r="G3923" s="35"/>
      <c r="H3923" s="49"/>
      <c r="I3923" s="35"/>
      <c r="J3923" s="34"/>
      <c r="K3923" s="62"/>
      <c r="L3923" s="62"/>
      <c r="M3923" s="114"/>
      <c r="N3923" s="116"/>
      <c r="O3923" s="57"/>
      <c r="P3923" s="50"/>
      <c r="Q3923" s="34"/>
      <c r="R3923" s="48"/>
      <c r="T3923" s="231" t="str">
        <f t="shared" si="190"/>
        <v/>
      </c>
      <c r="U3923" s="230"/>
      <c r="W3923" s="221" t="str">
        <f t="shared" si="191"/>
        <v/>
      </c>
      <c r="X3923" s="221" t="str">
        <f t="shared" si="192"/>
        <v/>
      </c>
      <c r="AA3923" s="216" t="str">
        <f>IF(ISNUMBER(J3923),IF(OR(F3923&lt;Soll_Ist_Vergleich!$C$4,F3923&gt;Soll_Ist_Vergleich!$C$5,I3923&lt;Soll_Ist_Vergleich!$C$4,I3923&gt;Soll_Ist_Vergleich!$C$5,O3923&lt;Soll_Ist_Vergleich!$C$4,O3923&gt;Soll_Ist_Vergleich!$C$5),"Datum überprüfen",""),"")</f>
        <v/>
      </c>
    </row>
    <row r="3924" spans="1:27" x14ac:dyDescent="0.2">
      <c r="A3924" s="243" t="str">
        <f>IF(ISBLANK(B3924),"",COUNTA(B$10:B3924))</f>
        <v/>
      </c>
      <c r="B3924" s="24"/>
      <c r="C3924" s="48"/>
      <c r="D3924" s="48"/>
      <c r="E3924" s="33"/>
      <c r="F3924" s="35"/>
      <c r="G3924" s="35"/>
      <c r="H3924" s="49"/>
      <c r="I3924" s="35"/>
      <c r="J3924" s="34"/>
      <c r="K3924" s="62"/>
      <c r="L3924" s="62"/>
      <c r="M3924" s="114"/>
      <c r="N3924" s="116"/>
      <c r="O3924" s="57"/>
      <c r="P3924" s="50"/>
      <c r="Q3924" s="34"/>
      <c r="R3924" s="48"/>
      <c r="T3924" s="231" t="str">
        <f t="shared" si="190"/>
        <v/>
      </c>
      <c r="U3924" s="230"/>
      <c r="W3924" s="221" t="str">
        <f t="shared" si="191"/>
        <v/>
      </c>
      <c r="X3924" s="221" t="str">
        <f t="shared" si="192"/>
        <v/>
      </c>
      <c r="AA3924" s="216" t="str">
        <f>IF(ISNUMBER(J3924),IF(OR(F3924&lt;Soll_Ist_Vergleich!$C$4,F3924&gt;Soll_Ist_Vergleich!$C$5,I3924&lt;Soll_Ist_Vergleich!$C$4,I3924&gt;Soll_Ist_Vergleich!$C$5,O3924&lt;Soll_Ist_Vergleich!$C$4,O3924&gt;Soll_Ist_Vergleich!$C$5),"Datum überprüfen",""),"")</f>
        <v/>
      </c>
    </row>
    <row r="3925" spans="1:27" x14ac:dyDescent="0.2">
      <c r="A3925" s="243" t="str">
        <f>IF(ISBLANK(B3925),"",COUNTA(B$10:B3925))</f>
        <v/>
      </c>
      <c r="B3925" s="24"/>
      <c r="C3925" s="48"/>
      <c r="D3925" s="48"/>
      <c r="E3925" s="33"/>
      <c r="F3925" s="35"/>
      <c r="G3925" s="35"/>
      <c r="H3925" s="49"/>
      <c r="I3925" s="35"/>
      <c r="J3925" s="34"/>
      <c r="K3925" s="62"/>
      <c r="L3925" s="62"/>
      <c r="M3925" s="114"/>
      <c r="N3925" s="116"/>
      <c r="O3925" s="57"/>
      <c r="P3925" s="50"/>
      <c r="Q3925" s="34"/>
      <c r="R3925" s="48"/>
      <c r="T3925" s="231" t="str">
        <f t="shared" si="190"/>
        <v/>
      </c>
      <c r="U3925" s="230"/>
      <c r="W3925" s="221" t="str">
        <f t="shared" si="191"/>
        <v/>
      </c>
      <c r="X3925" s="221" t="str">
        <f t="shared" si="192"/>
        <v/>
      </c>
      <c r="AA3925" s="216" t="str">
        <f>IF(ISNUMBER(J3925),IF(OR(F3925&lt;Soll_Ist_Vergleich!$C$4,F3925&gt;Soll_Ist_Vergleich!$C$5,I3925&lt;Soll_Ist_Vergleich!$C$4,I3925&gt;Soll_Ist_Vergleich!$C$5,O3925&lt;Soll_Ist_Vergleich!$C$4,O3925&gt;Soll_Ist_Vergleich!$C$5),"Datum überprüfen",""),"")</f>
        <v/>
      </c>
    </row>
    <row r="3926" spans="1:27" x14ac:dyDescent="0.2">
      <c r="A3926" s="243" t="str">
        <f>IF(ISBLANK(B3926),"",COUNTA(B$10:B3926))</f>
        <v/>
      </c>
      <c r="B3926" s="24"/>
      <c r="C3926" s="48"/>
      <c r="D3926" s="48"/>
      <c r="E3926" s="33"/>
      <c r="F3926" s="35"/>
      <c r="G3926" s="35"/>
      <c r="H3926" s="49"/>
      <c r="I3926" s="35"/>
      <c r="J3926" s="34"/>
      <c r="K3926" s="62"/>
      <c r="L3926" s="62"/>
      <c r="M3926" s="114"/>
      <c r="N3926" s="116"/>
      <c r="O3926" s="57"/>
      <c r="P3926" s="50"/>
      <c r="Q3926" s="34"/>
      <c r="R3926" s="48"/>
      <c r="T3926" s="231" t="str">
        <f t="shared" si="190"/>
        <v/>
      </c>
      <c r="U3926" s="230"/>
      <c r="W3926" s="221" t="str">
        <f t="shared" si="191"/>
        <v/>
      </c>
      <c r="X3926" s="221" t="str">
        <f t="shared" si="192"/>
        <v/>
      </c>
      <c r="AA3926" s="216" t="str">
        <f>IF(ISNUMBER(J3926),IF(OR(F3926&lt;Soll_Ist_Vergleich!$C$4,F3926&gt;Soll_Ist_Vergleich!$C$5,I3926&lt;Soll_Ist_Vergleich!$C$4,I3926&gt;Soll_Ist_Vergleich!$C$5,O3926&lt;Soll_Ist_Vergleich!$C$4,O3926&gt;Soll_Ist_Vergleich!$C$5),"Datum überprüfen",""),"")</f>
        <v/>
      </c>
    </row>
    <row r="3927" spans="1:27" x14ac:dyDescent="0.2">
      <c r="A3927" s="243" t="str">
        <f>IF(ISBLANK(B3927),"",COUNTA(B$10:B3927))</f>
        <v/>
      </c>
      <c r="B3927" s="24"/>
      <c r="C3927" s="48"/>
      <c r="D3927" s="48"/>
      <c r="E3927" s="33"/>
      <c r="F3927" s="35"/>
      <c r="G3927" s="35"/>
      <c r="H3927" s="49"/>
      <c r="I3927" s="35"/>
      <c r="J3927" s="34"/>
      <c r="K3927" s="62"/>
      <c r="L3927" s="62"/>
      <c r="M3927" s="114"/>
      <c r="N3927" s="116"/>
      <c r="O3927" s="57"/>
      <c r="P3927" s="50"/>
      <c r="Q3927" s="34"/>
      <c r="R3927" s="48"/>
      <c r="T3927" s="231" t="str">
        <f t="shared" si="190"/>
        <v/>
      </c>
      <c r="U3927" s="230"/>
      <c r="W3927" s="221" t="str">
        <f t="shared" si="191"/>
        <v/>
      </c>
      <c r="X3927" s="221" t="str">
        <f t="shared" si="192"/>
        <v/>
      </c>
      <c r="AA3927" s="216" t="str">
        <f>IF(ISNUMBER(J3927),IF(OR(F3927&lt;Soll_Ist_Vergleich!$C$4,F3927&gt;Soll_Ist_Vergleich!$C$5,I3927&lt;Soll_Ist_Vergleich!$C$4,I3927&gt;Soll_Ist_Vergleich!$C$5,O3927&lt;Soll_Ist_Vergleich!$C$4,O3927&gt;Soll_Ist_Vergleich!$C$5),"Datum überprüfen",""),"")</f>
        <v/>
      </c>
    </row>
    <row r="3928" spans="1:27" x14ac:dyDescent="0.2">
      <c r="A3928" s="243" t="str">
        <f>IF(ISBLANK(B3928),"",COUNTA(B$10:B3928))</f>
        <v/>
      </c>
      <c r="B3928" s="24"/>
      <c r="C3928" s="48"/>
      <c r="D3928" s="48"/>
      <c r="E3928" s="33"/>
      <c r="F3928" s="35"/>
      <c r="G3928" s="35"/>
      <c r="H3928" s="49"/>
      <c r="I3928" s="35"/>
      <c r="J3928" s="34"/>
      <c r="K3928" s="62"/>
      <c r="L3928" s="62"/>
      <c r="M3928" s="114"/>
      <c r="N3928" s="116"/>
      <c r="O3928" s="57"/>
      <c r="P3928" s="50"/>
      <c r="Q3928" s="34"/>
      <c r="R3928" s="48"/>
      <c r="T3928" s="231" t="str">
        <f t="shared" si="190"/>
        <v/>
      </c>
      <c r="U3928" s="230"/>
      <c r="W3928" s="221" t="str">
        <f t="shared" si="191"/>
        <v/>
      </c>
      <c r="X3928" s="221" t="str">
        <f t="shared" si="192"/>
        <v/>
      </c>
      <c r="AA3928" s="216" t="str">
        <f>IF(ISNUMBER(J3928),IF(OR(F3928&lt;Soll_Ist_Vergleich!$C$4,F3928&gt;Soll_Ist_Vergleich!$C$5,I3928&lt;Soll_Ist_Vergleich!$C$4,I3928&gt;Soll_Ist_Vergleich!$C$5,O3928&lt;Soll_Ist_Vergleich!$C$4,O3928&gt;Soll_Ist_Vergleich!$C$5),"Datum überprüfen",""),"")</f>
        <v/>
      </c>
    </row>
    <row r="3929" spans="1:27" x14ac:dyDescent="0.2">
      <c r="A3929" s="243" t="str">
        <f>IF(ISBLANK(B3929),"",COUNTA(B$10:B3929))</f>
        <v/>
      </c>
      <c r="B3929" s="24"/>
      <c r="C3929" s="48"/>
      <c r="D3929" s="48"/>
      <c r="E3929" s="33"/>
      <c r="F3929" s="35"/>
      <c r="G3929" s="35"/>
      <c r="H3929" s="49"/>
      <c r="I3929" s="35"/>
      <c r="J3929" s="34"/>
      <c r="K3929" s="62"/>
      <c r="L3929" s="62"/>
      <c r="M3929" s="114"/>
      <c r="N3929" s="116"/>
      <c r="O3929" s="57"/>
      <c r="P3929" s="50"/>
      <c r="Q3929" s="34"/>
      <c r="R3929" s="48"/>
      <c r="T3929" s="231" t="str">
        <f t="shared" si="190"/>
        <v/>
      </c>
      <c r="U3929" s="230"/>
      <c r="W3929" s="221" t="str">
        <f t="shared" si="191"/>
        <v/>
      </c>
      <c r="X3929" s="221" t="str">
        <f t="shared" si="192"/>
        <v/>
      </c>
      <c r="AA3929" s="216" t="str">
        <f>IF(ISNUMBER(J3929),IF(OR(F3929&lt;Soll_Ist_Vergleich!$C$4,F3929&gt;Soll_Ist_Vergleich!$C$5,I3929&lt;Soll_Ist_Vergleich!$C$4,I3929&gt;Soll_Ist_Vergleich!$C$5,O3929&lt;Soll_Ist_Vergleich!$C$4,O3929&gt;Soll_Ist_Vergleich!$C$5),"Datum überprüfen",""),"")</f>
        <v/>
      </c>
    </row>
    <row r="3930" spans="1:27" x14ac:dyDescent="0.2">
      <c r="A3930" s="243" t="str">
        <f>IF(ISBLANK(B3930),"",COUNTA(B$10:B3930))</f>
        <v/>
      </c>
      <c r="B3930" s="24"/>
      <c r="C3930" s="48"/>
      <c r="D3930" s="48"/>
      <c r="E3930" s="33"/>
      <c r="F3930" s="35"/>
      <c r="G3930" s="35"/>
      <c r="H3930" s="49"/>
      <c r="I3930" s="35"/>
      <c r="J3930" s="34"/>
      <c r="K3930" s="62"/>
      <c r="L3930" s="62"/>
      <c r="M3930" s="114"/>
      <c r="N3930" s="116"/>
      <c r="O3930" s="57"/>
      <c r="P3930" s="50"/>
      <c r="Q3930" s="34"/>
      <c r="R3930" s="48"/>
      <c r="T3930" s="231" t="str">
        <f t="shared" si="190"/>
        <v/>
      </c>
      <c r="U3930" s="230"/>
      <c r="W3930" s="221" t="str">
        <f t="shared" si="191"/>
        <v/>
      </c>
      <c r="X3930" s="221" t="str">
        <f t="shared" si="192"/>
        <v/>
      </c>
      <c r="AA3930" s="216" t="str">
        <f>IF(ISNUMBER(J3930),IF(OR(F3930&lt;Soll_Ist_Vergleich!$C$4,F3930&gt;Soll_Ist_Vergleich!$C$5,I3930&lt;Soll_Ist_Vergleich!$C$4,I3930&gt;Soll_Ist_Vergleich!$C$5,O3930&lt;Soll_Ist_Vergleich!$C$4,O3930&gt;Soll_Ist_Vergleich!$C$5),"Datum überprüfen",""),"")</f>
        <v/>
      </c>
    </row>
    <row r="3931" spans="1:27" x14ac:dyDescent="0.2">
      <c r="A3931" s="243" t="str">
        <f>IF(ISBLANK(B3931),"",COUNTA(B$10:B3931))</f>
        <v/>
      </c>
      <c r="B3931" s="24"/>
      <c r="C3931" s="48"/>
      <c r="D3931" s="48"/>
      <c r="E3931" s="33"/>
      <c r="F3931" s="35"/>
      <c r="G3931" s="35"/>
      <c r="H3931" s="49"/>
      <c r="I3931" s="35"/>
      <c r="J3931" s="34"/>
      <c r="K3931" s="62"/>
      <c r="L3931" s="62"/>
      <c r="M3931" s="114"/>
      <c r="N3931" s="116"/>
      <c r="O3931" s="57"/>
      <c r="P3931" s="50"/>
      <c r="Q3931" s="34"/>
      <c r="R3931" s="48"/>
      <c r="T3931" s="231" t="str">
        <f t="shared" si="190"/>
        <v/>
      </c>
      <c r="U3931" s="230"/>
      <c r="W3931" s="221" t="str">
        <f t="shared" si="191"/>
        <v/>
      </c>
      <c r="X3931" s="221" t="str">
        <f t="shared" si="192"/>
        <v/>
      </c>
      <c r="AA3931" s="216" t="str">
        <f>IF(ISNUMBER(J3931),IF(OR(F3931&lt;Soll_Ist_Vergleich!$C$4,F3931&gt;Soll_Ist_Vergleich!$C$5,I3931&lt;Soll_Ist_Vergleich!$C$4,I3931&gt;Soll_Ist_Vergleich!$C$5,O3931&lt;Soll_Ist_Vergleich!$C$4,O3931&gt;Soll_Ist_Vergleich!$C$5),"Datum überprüfen",""),"")</f>
        <v/>
      </c>
    </row>
    <row r="3932" spans="1:27" x14ac:dyDescent="0.2">
      <c r="A3932" s="243" t="str">
        <f>IF(ISBLANK(B3932),"",COUNTA(B$10:B3932))</f>
        <v/>
      </c>
      <c r="B3932" s="24"/>
      <c r="C3932" s="48"/>
      <c r="D3932" s="48"/>
      <c r="E3932" s="33"/>
      <c r="F3932" s="35"/>
      <c r="G3932" s="35"/>
      <c r="H3932" s="49"/>
      <c r="I3932" s="35"/>
      <c r="J3932" s="34"/>
      <c r="K3932" s="62"/>
      <c r="L3932" s="62"/>
      <c r="M3932" s="114"/>
      <c r="N3932" s="116"/>
      <c r="O3932" s="57"/>
      <c r="P3932" s="50"/>
      <c r="Q3932" s="34"/>
      <c r="R3932" s="48"/>
      <c r="T3932" s="231" t="str">
        <f t="shared" si="190"/>
        <v/>
      </c>
      <c r="U3932" s="230"/>
      <c r="W3932" s="221" t="str">
        <f t="shared" si="191"/>
        <v/>
      </c>
      <c r="X3932" s="221" t="str">
        <f t="shared" si="192"/>
        <v/>
      </c>
      <c r="AA3932" s="216" t="str">
        <f>IF(ISNUMBER(J3932),IF(OR(F3932&lt;Soll_Ist_Vergleich!$C$4,F3932&gt;Soll_Ist_Vergleich!$C$5,I3932&lt;Soll_Ist_Vergleich!$C$4,I3932&gt;Soll_Ist_Vergleich!$C$5,O3932&lt;Soll_Ist_Vergleich!$C$4,O3932&gt;Soll_Ist_Vergleich!$C$5),"Datum überprüfen",""),"")</f>
        <v/>
      </c>
    </row>
    <row r="3933" spans="1:27" x14ac:dyDescent="0.2">
      <c r="A3933" s="243" t="str">
        <f>IF(ISBLANK(B3933),"",COUNTA(B$10:B3933))</f>
        <v/>
      </c>
      <c r="B3933" s="24"/>
      <c r="C3933" s="48"/>
      <c r="D3933" s="48"/>
      <c r="E3933" s="33"/>
      <c r="F3933" s="35"/>
      <c r="G3933" s="35"/>
      <c r="H3933" s="49"/>
      <c r="I3933" s="35"/>
      <c r="J3933" s="34"/>
      <c r="K3933" s="62"/>
      <c r="L3933" s="62"/>
      <c r="M3933" s="114"/>
      <c r="N3933" s="116"/>
      <c r="O3933" s="57"/>
      <c r="P3933" s="50"/>
      <c r="Q3933" s="34"/>
      <c r="R3933" s="48"/>
      <c r="T3933" s="231" t="str">
        <f t="shared" si="190"/>
        <v/>
      </c>
      <c r="U3933" s="230"/>
      <c r="W3933" s="221" t="str">
        <f t="shared" si="191"/>
        <v/>
      </c>
      <c r="X3933" s="221" t="str">
        <f t="shared" si="192"/>
        <v/>
      </c>
      <c r="AA3933" s="216" t="str">
        <f>IF(ISNUMBER(J3933),IF(OR(F3933&lt;Soll_Ist_Vergleich!$C$4,F3933&gt;Soll_Ist_Vergleich!$C$5,I3933&lt;Soll_Ist_Vergleich!$C$4,I3933&gt;Soll_Ist_Vergleich!$C$5,O3933&lt;Soll_Ist_Vergleich!$C$4,O3933&gt;Soll_Ist_Vergleich!$C$5),"Datum überprüfen",""),"")</f>
        <v/>
      </c>
    </row>
    <row r="3934" spans="1:27" x14ac:dyDescent="0.2">
      <c r="A3934" s="243" t="str">
        <f>IF(ISBLANK(B3934),"",COUNTA(B$10:B3934))</f>
        <v/>
      </c>
      <c r="B3934" s="24"/>
      <c r="C3934" s="48"/>
      <c r="D3934" s="48"/>
      <c r="E3934" s="33"/>
      <c r="F3934" s="35"/>
      <c r="G3934" s="35"/>
      <c r="H3934" s="49"/>
      <c r="I3934" s="35"/>
      <c r="J3934" s="34"/>
      <c r="K3934" s="62"/>
      <c r="L3934" s="62"/>
      <c r="M3934" s="114"/>
      <c r="N3934" s="116"/>
      <c r="O3934" s="57"/>
      <c r="P3934" s="50"/>
      <c r="Q3934" s="34"/>
      <c r="R3934" s="48"/>
      <c r="T3934" s="231" t="str">
        <f t="shared" si="190"/>
        <v/>
      </c>
      <c r="U3934" s="230"/>
      <c r="W3934" s="221" t="str">
        <f t="shared" si="191"/>
        <v/>
      </c>
      <c r="X3934" s="221" t="str">
        <f t="shared" si="192"/>
        <v/>
      </c>
      <c r="AA3934" s="216" t="str">
        <f>IF(ISNUMBER(J3934),IF(OR(F3934&lt;Soll_Ist_Vergleich!$C$4,F3934&gt;Soll_Ist_Vergleich!$C$5,I3934&lt;Soll_Ist_Vergleich!$C$4,I3934&gt;Soll_Ist_Vergleich!$C$5,O3934&lt;Soll_Ist_Vergleich!$C$4,O3934&gt;Soll_Ist_Vergleich!$C$5),"Datum überprüfen",""),"")</f>
        <v/>
      </c>
    </row>
    <row r="3935" spans="1:27" x14ac:dyDescent="0.2">
      <c r="A3935" s="243" t="str">
        <f>IF(ISBLANK(B3935),"",COUNTA(B$10:B3935))</f>
        <v/>
      </c>
      <c r="B3935" s="24"/>
      <c r="C3935" s="48"/>
      <c r="D3935" s="48"/>
      <c r="E3935" s="33"/>
      <c r="F3935" s="35"/>
      <c r="G3935" s="35"/>
      <c r="H3935" s="49"/>
      <c r="I3935" s="35"/>
      <c r="J3935" s="34"/>
      <c r="K3935" s="62"/>
      <c r="L3935" s="62"/>
      <c r="M3935" s="114"/>
      <c r="N3935" s="116"/>
      <c r="O3935" s="57"/>
      <c r="P3935" s="50"/>
      <c r="Q3935" s="34"/>
      <c r="R3935" s="48"/>
      <c r="T3935" s="231" t="str">
        <f t="shared" si="190"/>
        <v/>
      </c>
      <c r="U3935" s="230"/>
      <c r="W3935" s="221" t="str">
        <f t="shared" si="191"/>
        <v/>
      </c>
      <c r="X3935" s="221" t="str">
        <f t="shared" si="192"/>
        <v/>
      </c>
      <c r="AA3935" s="216" t="str">
        <f>IF(ISNUMBER(J3935),IF(OR(F3935&lt;Soll_Ist_Vergleich!$C$4,F3935&gt;Soll_Ist_Vergleich!$C$5,I3935&lt;Soll_Ist_Vergleich!$C$4,I3935&gt;Soll_Ist_Vergleich!$C$5,O3935&lt;Soll_Ist_Vergleich!$C$4,O3935&gt;Soll_Ist_Vergleich!$C$5),"Datum überprüfen",""),"")</f>
        <v/>
      </c>
    </row>
    <row r="3936" spans="1:27" x14ac:dyDescent="0.2">
      <c r="A3936" s="243" t="str">
        <f>IF(ISBLANK(B3936),"",COUNTA(B$10:B3936))</f>
        <v/>
      </c>
      <c r="B3936" s="24"/>
      <c r="C3936" s="48"/>
      <c r="D3936" s="48"/>
      <c r="E3936" s="33"/>
      <c r="F3936" s="35"/>
      <c r="G3936" s="35"/>
      <c r="H3936" s="49"/>
      <c r="I3936" s="35"/>
      <c r="J3936" s="34"/>
      <c r="K3936" s="62"/>
      <c r="L3936" s="62"/>
      <c r="M3936" s="114"/>
      <c r="N3936" s="116"/>
      <c r="O3936" s="57"/>
      <c r="P3936" s="50"/>
      <c r="Q3936" s="34"/>
      <c r="R3936" s="48"/>
      <c r="T3936" s="231" t="str">
        <f t="shared" si="190"/>
        <v/>
      </c>
      <c r="U3936" s="230"/>
      <c r="W3936" s="221" t="str">
        <f t="shared" si="191"/>
        <v/>
      </c>
      <c r="X3936" s="221" t="str">
        <f t="shared" si="192"/>
        <v/>
      </c>
      <c r="AA3936" s="216" t="str">
        <f>IF(ISNUMBER(J3936),IF(OR(F3936&lt;Soll_Ist_Vergleich!$C$4,F3936&gt;Soll_Ist_Vergleich!$C$5,I3936&lt;Soll_Ist_Vergleich!$C$4,I3936&gt;Soll_Ist_Vergleich!$C$5,O3936&lt;Soll_Ist_Vergleich!$C$4,O3936&gt;Soll_Ist_Vergleich!$C$5),"Datum überprüfen",""),"")</f>
        <v/>
      </c>
    </row>
    <row r="3937" spans="1:27" x14ac:dyDescent="0.2">
      <c r="A3937" s="243" t="str">
        <f>IF(ISBLANK(B3937),"",COUNTA(B$10:B3937))</f>
        <v/>
      </c>
      <c r="B3937" s="24"/>
      <c r="C3937" s="48"/>
      <c r="D3937" s="48"/>
      <c r="E3937" s="33"/>
      <c r="F3937" s="35"/>
      <c r="G3937" s="35"/>
      <c r="H3937" s="49"/>
      <c r="I3937" s="35"/>
      <c r="J3937" s="34"/>
      <c r="K3937" s="62"/>
      <c r="L3937" s="62"/>
      <c r="M3937" s="114"/>
      <c r="N3937" s="116"/>
      <c r="O3937" s="57"/>
      <c r="P3937" s="50"/>
      <c r="Q3937" s="34"/>
      <c r="R3937" s="48"/>
      <c r="T3937" s="231" t="str">
        <f t="shared" si="190"/>
        <v/>
      </c>
      <c r="U3937" s="230"/>
      <c r="W3937" s="221" t="str">
        <f t="shared" si="191"/>
        <v/>
      </c>
      <c r="X3937" s="221" t="str">
        <f t="shared" si="192"/>
        <v/>
      </c>
      <c r="AA3937" s="216" t="str">
        <f>IF(ISNUMBER(J3937),IF(OR(F3937&lt;Soll_Ist_Vergleich!$C$4,F3937&gt;Soll_Ist_Vergleich!$C$5,I3937&lt;Soll_Ist_Vergleich!$C$4,I3937&gt;Soll_Ist_Vergleich!$C$5,O3937&lt;Soll_Ist_Vergleich!$C$4,O3937&gt;Soll_Ist_Vergleich!$C$5),"Datum überprüfen",""),"")</f>
        <v/>
      </c>
    </row>
    <row r="3938" spans="1:27" x14ac:dyDescent="0.2">
      <c r="A3938" s="243" t="str">
        <f>IF(ISBLANK(B3938),"",COUNTA(B$10:B3938))</f>
        <v/>
      </c>
      <c r="B3938" s="24"/>
      <c r="C3938" s="48"/>
      <c r="D3938" s="48"/>
      <c r="E3938" s="33"/>
      <c r="F3938" s="35"/>
      <c r="G3938" s="35"/>
      <c r="H3938" s="49"/>
      <c r="I3938" s="35"/>
      <c r="J3938" s="34"/>
      <c r="K3938" s="62"/>
      <c r="L3938" s="62"/>
      <c r="M3938" s="114"/>
      <c r="N3938" s="116"/>
      <c r="O3938" s="57"/>
      <c r="P3938" s="50"/>
      <c r="Q3938" s="34"/>
      <c r="R3938" s="48"/>
      <c r="T3938" s="231" t="str">
        <f t="shared" si="190"/>
        <v/>
      </c>
      <c r="U3938" s="230"/>
      <c r="W3938" s="221" t="str">
        <f t="shared" si="191"/>
        <v/>
      </c>
      <c r="X3938" s="221" t="str">
        <f t="shared" si="192"/>
        <v/>
      </c>
      <c r="AA3938" s="216" t="str">
        <f>IF(ISNUMBER(J3938),IF(OR(F3938&lt;Soll_Ist_Vergleich!$C$4,F3938&gt;Soll_Ist_Vergleich!$C$5,I3938&lt;Soll_Ist_Vergleich!$C$4,I3938&gt;Soll_Ist_Vergleich!$C$5,O3938&lt;Soll_Ist_Vergleich!$C$4,O3938&gt;Soll_Ist_Vergleich!$C$5),"Datum überprüfen",""),"")</f>
        <v/>
      </c>
    </row>
    <row r="3939" spans="1:27" x14ac:dyDescent="0.2">
      <c r="A3939" s="243" t="str">
        <f>IF(ISBLANK(B3939),"",COUNTA(B$10:B3939))</f>
        <v/>
      </c>
      <c r="B3939" s="24"/>
      <c r="C3939" s="48"/>
      <c r="D3939" s="48"/>
      <c r="E3939" s="33"/>
      <c r="F3939" s="35"/>
      <c r="G3939" s="35"/>
      <c r="H3939" s="49"/>
      <c r="I3939" s="35"/>
      <c r="J3939" s="34"/>
      <c r="K3939" s="62"/>
      <c r="L3939" s="62"/>
      <c r="M3939" s="114"/>
      <c r="N3939" s="116"/>
      <c r="O3939" s="57"/>
      <c r="P3939" s="50"/>
      <c r="Q3939" s="34"/>
      <c r="R3939" s="48"/>
      <c r="T3939" s="231" t="str">
        <f t="shared" si="190"/>
        <v/>
      </c>
      <c r="U3939" s="230"/>
      <c r="W3939" s="221" t="str">
        <f t="shared" si="191"/>
        <v/>
      </c>
      <c r="X3939" s="221" t="str">
        <f t="shared" si="192"/>
        <v/>
      </c>
      <c r="AA3939" s="216" t="str">
        <f>IF(ISNUMBER(J3939),IF(OR(F3939&lt;Soll_Ist_Vergleich!$C$4,F3939&gt;Soll_Ist_Vergleich!$C$5,I3939&lt;Soll_Ist_Vergleich!$C$4,I3939&gt;Soll_Ist_Vergleich!$C$5,O3939&lt;Soll_Ist_Vergleich!$C$4,O3939&gt;Soll_Ist_Vergleich!$C$5),"Datum überprüfen",""),"")</f>
        <v/>
      </c>
    </row>
    <row r="3940" spans="1:27" x14ac:dyDescent="0.2">
      <c r="A3940" s="243" t="str">
        <f>IF(ISBLANK(B3940),"",COUNTA(B$10:B3940))</f>
        <v/>
      </c>
      <c r="B3940" s="24"/>
      <c r="C3940" s="48"/>
      <c r="D3940" s="48"/>
      <c r="E3940" s="33"/>
      <c r="F3940" s="35"/>
      <c r="G3940" s="35"/>
      <c r="H3940" s="49"/>
      <c r="I3940" s="35"/>
      <c r="J3940" s="34"/>
      <c r="K3940" s="62"/>
      <c r="L3940" s="62"/>
      <c r="M3940" s="114"/>
      <c r="N3940" s="116"/>
      <c r="O3940" s="57"/>
      <c r="P3940" s="50"/>
      <c r="Q3940" s="34"/>
      <c r="R3940" s="48"/>
      <c r="T3940" s="231" t="str">
        <f t="shared" si="190"/>
        <v/>
      </c>
      <c r="U3940" s="230"/>
      <c r="W3940" s="221" t="str">
        <f t="shared" si="191"/>
        <v/>
      </c>
      <c r="X3940" s="221" t="str">
        <f t="shared" si="192"/>
        <v/>
      </c>
      <c r="AA3940" s="216" t="str">
        <f>IF(ISNUMBER(J3940),IF(OR(F3940&lt;Soll_Ist_Vergleich!$C$4,F3940&gt;Soll_Ist_Vergleich!$C$5,I3940&lt;Soll_Ist_Vergleich!$C$4,I3940&gt;Soll_Ist_Vergleich!$C$5,O3940&lt;Soll_Ist_Vergleich!$C$4,O3940&gt;Soll_Ist_Vergleich!$C$5),"Datum überprüfen",""),"")</f>
        <v/>
      </c>
    </row>
    <row r="3941" spans="1:27" x14ac:dyDescent="0.2">
      <c r="A3941" s="243" t="str">
        <f>IF(ISBLANK(B3941),"",COUNTA(B$10:B3941))</f>
        <v/>
      </c>
      <c r="B3941" s="24"/>
      <c r="C3941" s="48"/>
      <c r="D3941" s="48"/>
      <c r="E3941" s="33"/>
      <c r="F3941" s="35"/>
      <c r="G3941" s="35"/>
      <c r="H3941" s="49"/>
      <c r="I3941" s="35"/>
      <c r="J3941" s="34"/>
      <c r="K3941" s="62"/>
      <c r="L3941" s="62"/>
      <c r="M3941" s="114"/>
      <c r="N3941" s="116"/>
      <c r="O3941" s="57"/>
      <c r="P3941" s="50"/>
      <c r="Q3941" s="34"/>
      <c r="R3941" s="48"/>
      <c r="T3941" s="231" t="str">
        <f t="shared" si="190"/>
        <v/>
      </c>
      <c r="U3941" s="230"/>
      <c r="W3941" s="221" t="str">
        <f t="shared" si="191"/>
        <v/>
      </c>
      <c r="X3941" s="221" t="str">
        <f t="shared" si="192"/>
        <v/>
      </c>
      <c r="AA3941" s="216" t="str">
        <f>IF(ISNUMBER(J3941),IF(OR(F3941&lt;Soll_Ist_Vergleich!$C$4,F3941&gt;Soll_Ist_Vergleich!$C$5,I3941&lt;Soll_Ist_Vergleich!$C$4,I3941&gt;Soll_Ist_Vergleich!$C$5,O3941&lt;Soll_Ist_Vergleich!$C$4,O3941&gt;Soll_Ist_Vergleich!$C$5),"Datum überprüfen",""),"")</f>
        <v/>
      </c>
    </row>
    <row r="3942" spans="1:27" x14ac:dyDescent="0.2">
      <c r="A3942" s="243" t="str">
        <f>IF(ISBLANK(B3942),"",COUNTA(B$10:B3942))</f>
        <v/>
      </c>
      <c r="B3942" s="24"/>
      <c r="C3942" s="48"/>
      <c r="D3942" s="48"/>
      <c r="E3942" s="33"/>
      <c r="F3942" s="35"/>
      <c r="G3942" s="35"/>
      <c r="H3942" s="49"/>
      <c r="I3942" s="35"/>
      <c r="J3942" s="34"/>
      <c r="K3942" s="62"/>
      <c r="L3942" s="62"/>
      <c r="M3942" s="114"/>
      <c r="N3942" s="116"/>
      <c r="O3942" s="57"/>
      <c r="P3942" s="50"/>
      <c r="Q3942" s="34"/>
      <c r="R3942" s="48"/>
      <c r="T3942" s="231" t="str">
        <f t="shared" si="190"/>
        <v/>
      </c>
      <c r="U3942" s="230"/>
      <c r="W3942" s="221" t="str">
        <f t="shared" si="191"/>
        <v/>
      </c>
      <c r="X3942" s="221" t="str">
        <f t="shared" si="192"/>
        <v/>
      </c>
      <c r="AA3942" s="216" t="str">
        <f>IF(ISNUMBER(J3942),IF(OR(F3942&lt;Soll_Ist_Vergleich!$C$4,F3942&gt;Soll_Ist_Vergleich!$C$5,I3942&lt;Soll_Ist_Vergleich!$C$4,I3942&gt;Soll_Ist_Vergleich!$C$5,O3942&lt;Soll_Ist_Vergleich!$C$4,O3942&gt;Soll_Ist_Vergleich!$C$5),"Datum überprüfen",""),"")</f>
        <v/>
      </c>
    </row>
    <row r="3943" spans="1:27" x14ac:dyDescent="0.2">
      <c r="A3943" s="243" t="str">
        <f>IF(ISBLANK(B3943),"",COUNTA(B$10:B3943))</f>
        <v/>
      </c>
      <c r="B3943" s="24"/>
      <c r="C3943" s="48"/>
      <c r="D3943" s="48"/>
      <c r="E3943" s="33"/>
      <c r="F3943" s="35"/>
      <c r="G3943" s="35"/>
      <c r="H3943" s="49"/>
      <c r="I3943" s="35"/>
      <c r="J3943" s="34"/>
      <c r="K3943" s="62"/>
      <c r="L3943" s="62"/>
      <c r="M3943" s="114"/>
      <c r="N3943" s="116"/>
      <c r="O3943" s="57"/>
      <c r="P3943" s="50"/>
      <c r="Q3943" s="34"/>
      <c r="R3943" s="48"/>
      <c r="T3943" s="231" t="str">
        <f t="shared" si="190"/>
        <v/>
      </c>
      <c r="U3943" s="230"/>
      <c r="W3943" s="221" t="str">
        <f t="shared" si="191"/>
        <v/>
      </c>
      <c r="X3943" s="221" t="str">
        <f t="shared" si="192"/>
        <v/>
      </c>
      <c r="AA3943" s="216" t="str">
        <f>IF(ISNUMBER(J3943),IF(OR(F3943&lt;Soll_Ist_Vergleich!$C$4,F3943&gt;Soll_Ist_Vergleich!$C$5,I3943&lt;Soll_Ist_Vergleich!$C$4,I3943&gt;Soll_Ist_Vergleich!$C$5,O3943&lt;Soll_Ist_Vergleich!$C$4,O3943&gt;Soll_Ist_Vergleich!$C$5),"Datum überprüfen",""),"")</f>
        <v/>
      </c>
    </row>
    <row r="3944" spans="1:27" x14ac:dyDescent="0.2">
      <c r="A3944" s="243" t="str">
        <f>IF(ISBLANK(B3944),"",COUNTA(B$10:B3944))</f>
        <v/>
      </c>
      <c r="B3944" s="24"/>
      <c r="C3944" s="48"/>
      <c r="D3944" s="48"/>
      <c r="E3944" s="33"/>
      <c r="F3944" s="35"/>
      <c r="G3944" s="35"/>
      <c r="H3944" s="49"/>
      <c r="I3944" s="35"/>
      <c r="J3944" s="34"/>
      <c r="K3944" s="62"/>
      <c r="L3944" s="62"/>
      <c r="M3944" s="114"/>
      <c r="N3944" s="116"/>
      <c r="O3944" s="57"/>
      <c r="P3944" s="50"/>
      <c r="Q3944" s="34"/>
      <c r="R3944" s="48"/>
      <c r="T3944" s="231" t="str">
        <f t="shared" si="190"/>
        <v/>
      </c>
      <c r="U3944" s="230"/>
      <c r="W3944" s="221" t="str">
        <f t="shared" si="191"/>
        <v/>
      </c>
      <c r="X3944" s="221" t="str">
        <f t="shared" si="192"/>
        <v/>
      </c>
      <c r="AA3944" s="216" t="str">
        <f>IF(ISNUMBER(J3944),IF(OR(F3944&lt;Soll_Ist_Vergleich!$C$4,F3944&gt;Soll_Ist_Vergleich!$C$5,I3944&lt;Soll_Ist_Vergleich!$C$4,I3944&gt;Soll_Ist_Vergleich!$C$5,O3944&lt;Soll_Ist_Vergleich!$C$4,O3944&gt;Soll_Ist_Vergleich!$C$5),"Datum überprüfen",""),"")</f>
        <v/>
      </c>
    </row>
    <row r="3945" spans="1:27" x14ac:dyDescent="0.2">
      <c r="A3945" s="243" t="str">
        <f>IF(ISBLANK(B3945),"",COUNTA(B$10:B3945))</f>
        <v/>
      </c>
      <c r="B3945" s="24"/>
      <c r="C3945" s="48"/>
      <c r="D3945" s="48"/>
      <c r="E3945" s="33"/>
      <c r="F3945" s="35"/>
      <c r="G3945" s="35"/>
      <c r="H3945" s="49"/>
      <c r="I3945" s="35"/>
      <c r="J3945" s="34"/>
      <c r="K3945" s="62"/>
      <c r="L3945" s="62"/>
      <c r="M3945" s="114"/>
      <c r="N3945" s="116"/>
      <c r="O3945" s="57"/>
      <c r="P3945" s="50"/>
      <c r="Q3945" s="34"/>
      <c r="R3945" s="48"/>
      <c r="T3945" s="231" t="str">
        <f t="shared" si="190"/>
        <v/>
      </c>
      <c r="U3945" s="230"/>
      <c r="W3945" s="221" t="str">
        <f t="shared" si="191"/>
        <v/>
      </c>
      <c r="X3945" s="221" t="str">
        <f t="shared" si="192"/>
        <v/>
      </c>
      <c r="AA3945" s="216" t="str">
        <f>IF(ISNUMBER(J3945),IF(OR(F3945&lt;Soll_Ist_Vergleich!$C$4,F3945&gt;Soll_Ist_Vergleich!$C$5,I3945&lt;Soll_Ist_Vergleich!$C$4,I3945&gt;Soll_Ist_Vergleich!$C$5,O3945&lt;Soll_Ist_Vergleich!$C$4,O3945&gt;Soll_Ist_Vergleich!$C$5),"Datum überprüfen",""),"")</f>
        <v/>
      </c>
    </row>
    <row r="3946" spans="1:27" x14ac:dyDescent="0.2">
      <c r="A3946" s="243" t="str">
        <f>IF(ISBLANK(B3946),"",COUNTA(B$10:B3946))</f>
        <v/>
      </c>
      <c r="B3946" s="24"/>
      <c r="C3946" s="48"/>
      <c r="D3946" s="48"/>
      <c r="E3946" s="33"/>
      <c r="F3946" s="35"/>
      <c r="G3946" s="35"/>
      <c r="H3946" s="49"/>
      <c r="I3946" s="35"/>
      <c r="J3946" s="34"/>
      <c r="K3946" s="62"/>
      <c r="L3946" s="62"/>
      <c r="M3946" s="114"/>
      <c r="N3946" s="116"/>
      <c r="O3946" s="57"/>
      <c r="P3946" s="50"/>
      <c r="Q3946" s="34"/>
      <c r="R3946" s="48"/>
      <c r="T3946" s="231" t="str">
        <f t="shared" si="190"/>
        <v/>
      </c>
      <c r="U3946" s="230"/>
      <c r="W3946" s="221" t="str">
        <f t="shared" si="191"/>
        <v/>
      </c>
      <c r="X3946" s="221" t="str">
        <f t="shared" si="192"/>
        <v/>
      </c>
      <c r="AA3946" s="216" t="str">
        <f>IF(ISNUMBER(J3946),IF(OR(F3946&lt;Soll_Ist_Vergleich!$C$4,F3946&gt;Soll_Ist_Vergleich!$C$5,I3946&lt;Soll_Ist_Vergleich!$C$4,I3946&gt;Soll_Ist_Vergleich!$C$5,O3946&lt;Soll_Ist_Vergleich!$C$4,O3946&gt;Soll_Ist_Vergleich!$C$5),"Datum überprüfen",""),"")</f>
        <v/>
      </c>
    </row>
    <row r="3947" spans="1:27" x14ac:dyDescent="0.2">
      <c r="A3947" s="243" t="str">
        <f>IF(ISBLANK(B3947),"",COUNTA(B$10:B3947))</f>
        <v/>
      </c>
      <c r="B3947" s="24"/>
      <c r="C3947" s="48"/>
      <c r="D3947" s="48"/>
      <c r="E3947" s="33"/>
      <c r="F3947" s="35"/>
      <c r="G3947" s="35"/>
      <c r="H3947" s="49"/>
      <c r="I3947" s="35"/>
      <c r="J3947" s="34"/>
      <c r="K3947" s="62"/>
      <c r="L3947" s="62"/>
      <c r="M3947" s="114"/>
      <c r="N3947" s="116"/>
      <c r="O3947" s="57"/>
      <c r="P3947" s="50"/>
      <c r="Q3947" s="34"/>
      <c r="R3947" s="48"/>
      <c r="T3947" s="231" t="str">
        <f t="shared" si="190"/>
        <v/>
      </c>
      <c r="U3947" s="230"/>
      <c r="W3947" s="221" t="str">
        <f t="shared" si="191"/>
        <v/>
      </c>
      <c r="X3947" s="221" t="str">
        <f t="shared" si="192"/>
        <v/>
      </c>
      <c r="AA3947" s="216" t="str">
        <f>IF(ISNUMBER(J3947),IF(OR(F3947&lt;Soll_Ist_Vergleich!$C$4,F3947&gt;Soll_Ist_Vergleich!$C$5,I3947&lt;Soll_Ist_Vergleich!$C$4,I3947&gt;Soll_Ist_Vergleich!$C$5,O3947&lt;Soll_Ist_Vergleich!$C$4,O3947&gt;Soll_Ist_Vergleich!$C$5),"Datum überprüfen",""),"")</f>
        <v/>
      </c>
    </row>
    <row r="3948" spans="1:27" x14ac:dyDescent="0.2">
      <c r="A3948" s="243" t="str">
        <f>IF(ISBLANK(B3948),"",COUNTA(B$10:B3948))</f>
        <v/>
      </c>
      <c r="B3948" s="24"/>
      <c r="C3948" s="48"/>
      <c r="D3948" s="48"/>
      <c r="E3948" s="33"/>
      <c r="F3948" s="35"/>
      <c r="G3948" s="35"/>
      <c r="H3948" s="49"/>
      <c r="I3948" s="35"/>
      <c r="J3948" s="34"/>
      <c r="K3948" s="62"/>
      <c r="L3948" s="62"/>
      <c r="M3948" s="114"/>
      <c r="N3948" s="116"/>
      <c r="O3948" s="57"/>
      <c r="P3948" s="50"/>
      <c r="Q3948" s="34"/>
      <c r="R3948" s="48"/>
      <c r="T3948" s="231" t="str">
        <f t="shared" si="190"/>
        <v/>
      </c>
      <c r="U3948" s="230"/>
      <c r="W3948" s="221" t="str">
        <f t="shared" si="191"/>
        <v/>
      </c>
      <c r="X3948" s="221" t="str">
        <f t="shared" si="192"/>
        <v/>
      </c>
      <c r="AA3948" s="216" t="str">
        <f>IF(ISNUMBER(J3948),IF(OR(F3948&lt;Soll_Ist_Vergleich!$C$4,F3948&gt;Soll_Ist_Vergleich!$C$5,I3948&lt;Soll_Ist_Vergleich!$C$4,I3948&gt;Soll_Ist_Vergleich!$C$5,O3948&lt;Soll_Ist_Vergleich!$C$4,O3948&gt;Soll_Ist_Vergleich!$C$5),"Datum überprüfen",""),"")</f>
        <v/>
      </c>
    </row>
    <row r="3949" spans="1:27" x14ac:dyDescent="0.2">
      <c r="A3949" s="243" t="str">
        <f>IF(ISBLANK(B3949),"",COUNTA(B$10:B3949))</f>
        <v/>
      </c>
      <c r="B3949" s="24"/>
      <c r="C3949" s="48"/>
      <c r="D3949" s="48"/>
      <c r="E3949" s="33"/>
      <c r="F3949" s="35"/>
      <c r="G3949" s="35"/>
      <c r="H3949" s="49"/>
      <c r="I3949" s="35"/>
      <c r="J3949" s="34"/>
      <c r="K3949" s="62"/>
      <c r="L3949" s="62"/>
      <c r="M3949" s="114"/>
      <c r="N3949" s="116"/>
      <c r="O3949" s="57"/>
      <c r="P3949" s="50"/>
      <c r="Q3949" s="34"/>
      <c r="R3949" s="48"/>
      <c r="T3949" s="231" t="str">
        <f t="shared" si="190"/>
        <v/>
      </c>
      <c r="U3949" s="230"/>
      <c r="W3949" s="221" t="str">
        <f t="shared" si="191"/>
        <v/>
      </c>
      <c r="X3949" s="221" t="str">
        <f t="shared" si="192"/>
        <v/>
      </c>
      <c r="AA3949" s="216" t="str">
        <f>IF(ISNUMBER(J3949),IF(OR(F3949&lt;Soll_Ist_Vergleich!$C$4,F3949&gt;Soll_Ist_Vergleich!$C$5,I3949&lt;Soll_Ist_Vergleich!$C$4,I3949&gt;Soll_Ist_Vergleich!$C$5,O3949&lt;Soll_Ist_Vergleich!$C$4,O3949&gt;Soll_Ist_Vergleich!$C$5),"Datum überprüfen",""),"")</f>
        <v/>
      </c>
    </row>
    <row r="3950" spans="1:27" x14ac:dyDescent="0.2">
      <c r="A3950" s="243" t="str">
        <f>IF(ISBLANK(B3950),"",COUNTA(B$10:B3950))</f>
        <v/>
      </c>
      <c r="B3950" s="24"/>
      <c r="C3950" s="48"/>
      <c r="D3950" s="48"/>
      <c r="E3950" s="33"/>
      <c r="F3950" s="35"/>
      <c r="G3950" s="35"/>
      <c r="H3950" s="49"/>
      <c r="I3950" s="35"/>
      <c r="J3950" s="34"/>
      <c r="K3950" s="62"/>
      <c r="L3950" s="62"/>
      <c r="M3950" s="114"/>
      <c r="N3950" s="116"/>
      <c r="O3950" s="57"/>
      <c r="P3950" s="50"/>
      <c r="Q3950" s="34"/>
      <c r="R3950" s="48"/>
      <c r="T3950" s="231" t="str">
        <f t="shared" si="190"/>
        <v/>
      </c>
      <c r="U3950" s="230"/>
      <c r="W3950" s="221" t="str">
        <f t="shared" si="191"/>
        <v/>
      </c>
      <c r="X3950" s="221" t="str">
        <f t="shared" si="192"/>
        <v/>
      </c>
      <c r="AA3950" s="216" t="str">
        <f>IF(ISNUMBER(J3950),IF(OR(F3950&lt;Soll_Ist_Vergleich!$C$4,F3950&gt;Soll_Ist_Vergleich!$C$5,I3950&lt;Soll_Ist_Vergleich!$C$4,I3950&gt;Soll_Ist_Vergleich!$C$5,O3950&lt;Soll_Ist_Vergleich!$C$4,O3950&gt;Soll_Ist_Vergleich!$C$5),"Datum überprüfen",""),"")</f>
        <v/>
      </c>
    </row>
    <row r="3951" spans="1:27" x14ac:dyDescent="0.2">
      <c r="A3951" s="243" t="str">
        <f>IF(ISBLANK(B3951),"",COUNTA(B$10:B3951))</f>
        <v/>
      </c>
      <c r="B3951" s="24"/>
      <c r="C3951" s="48"/>
      <c r="D3951" s="48"/>
      <c r="E3951" s="33"/>
      <c r="F3951" s="35"/>
      <c r="G3951" s="35"/>
      <c r="H3951" s="49"/>
      <c r="I3951" s="35"/>
      <c r="J3951" s="34"/>
      <c r="K3951" s="62"/>
      <c r="L3951" s="62"/>
      <c r="M3951" s="114"/>
      <c r="N3951" s="116"/>
      <c r="O3951" s="57"/>
      <c r="P3951" s="50"/>
      <c r="Q3951" s="34"/>
      <c r="R3951" s="48"/>
      <c r="T3951" s="231" t="str">
        <f t="shared" si="190"/>
        <v/>
      </c>
      <c r="U3951" s="230"/>
      <c r="W3951" s="221" t="str">
        <f t="shared" si="191"/>
        <v/>
      </c>
      <c r="X3951" s="221" t="str">
        <f t="shared" si="192"/>
        <v/>
      </c>
      <c r="AA3951" s="216" t="str">
        <f>IF(ISNUMBER(J3951),IF(OR(F3951&lt;Soll_Ist_Vergleich!$C$4,F3951&gt;Soll_Ist_Vergleich!$C$5,I3951&lt;Soll_Ist_Vergleich!$C$4,I3951&gt;Soll_Ist_Vergleich!$C$5,O3951&lt;Soll_Ist_Vergleich!$C$4,O3951&gt;Soll_Ist_Vergleich!$C$5),"Datum überprüfen",""),"")</f>
        <v/>
      </c>
    </row>
    <row r="3952" spans="1:27" x14ac:dyDescent="0.2">
      <c r="A3952" s="243" t="str">
        <f>IF(ISBLANK(B3952),"",COUNTA(B$10:B3952))</f>
        <v/>
      </c>
      <c r="B3952" s="24"/>
      <c r="C3952" s="48"/>
      <c r="D3952" s="48"/>
      <c r="E3952" s="33"/>
      <c r="F3952" s="35"/>
      <c r="G3952" s="35"/>
      <c r="H3952" s="49"/>
      <c r="I3952" s="35"/>
      <c r="J3952" s="34"/>
      <c r="K3952" s="62"/>
      <c r="L3952" s="62"/>
      <c r="M3952" s="114"/>
      <c r="N3952" s="116"/>
      <c r="O3952" s="57"/>
      <c r="P3952" s="50"/>
      <c r="Q3952" s="34"/>
      <c r="R3952" s="48"/>
      <c r="T3952" s="231" t="str">
        <f t="shared" si="190"/>
        <v/>
      </c>
      <c r="U3952" s="230"/>
      <c r="W3952" s="221" t="str">
        <f t="shared" si="191"/>
        <v/>
      </c>
      <c r="X3952" s="221" t="str">
        <f t="shared" si="192"/>
        <v/>
      </c>
      <c r="AA3952" s="216" t="str">
        <f>IF(ISNUMBER(J3952),IF(OR(F3952&lt;Soll_Ist_Vergleich!$C$4,F3952&gt;Soll_Ist_Vergleich!$C$5,I3952&lt;Soll_Ist_Vergleich!$C$4,I3952&gt;Soll_Ist_Vergleich!$C$5,O3952&lt;Soll_Ist_Vergleich!$C$4,O3952&gt;Soll_Ist_Vergleich!$C$5),"Datum überprüfen",""),"")</f>
        <v/>
      </c>
    </row>
    <row r="3953" spans="1:27" x14ac:dyDescent="0.2">
      <c r="A3953" s="243" t="str">
        <f>IF(ISBLANK(B3953),"",COUNTA(B$10:B3953))</f>
        <v/>
      </c>
      <c r="B3953" s="24"/>
      <c r="C3953" s="48"/>
      <c r="D3953" s="48"/>
      <c r="E3953" s="33"/>
      <c r="F3953" s="35"/>
      <c r="G3953" s="35"/>
      <c r="H3953" s="49"/>
      <c r="I3953" s="35"/>
      <c r="J3953" s="34"/>
      <c r="K3953" s="62"/>
      <c r="L3953" s="62"/>
      <c r="M3953" s="114"/>
      <c r="N3953" s="116"/>
      <c r="O3953" s="57"/>
      <c r="P3953" s="50"/>
      <c r="Q3953" s="34"/>
      <c r="R3953" s="48"/>
      <c r="T3953" s="231" t="str">
        <f t="shared" si="190"/>
        <v/>
      </c>
      <c r="U3953" s="230"/>
      <c r="W3953" s="221" t="str">
        <f t="shared" si="191"/>
        <v/>
      </c>
      <c r="X3953" s="221" t="str">
        <f t="shared" si="192"/>
        <v/>
      </c>
      <c r="AA3953" s="216" t="str">
        <f>IF(ISNUMBER(J3953),IF(OR(F3953&lt;Soll_Ist_Vergleich!$C$4,F3953&gt;Soll_Ist_Vergleich!$C$5,I3953&lt;Soll_Ist_Vergleich!$C$4,I3953&gt;Soll_Ist_Vergleich!$C$5,O3953&lt;Soll_Ist_Vergleich!$C$4,O3953&gt;Soll_Ist_Vergleich!$C$5),"Datum überprüfen",""),"")</f>
        <v/>
      </c>
    </row>
    <row r="3954" spans="1:27" x14ac:dyDescent="0.2">
      <c r="A3954" s="243" t="str">
        <f>IF(ISBLANK(B3954),"",COUNTA(B$10:B3954))</f>
        <v/>
      </c>
      <c r="B3954" s="24"/>
      <c r="C3954" s="48"/>
      <c r="D3954" s="48"/>
      <c r="E3954" s="33"/>
      <c r="F3954" s="35"/>
      <c r="G3954" s="35"/>
      <c r="H3954" s="49"/>
      <c r="I3954" s="35"/>
      <c r="J3954" s="34"/>
      <c r="K3954" s="62"/>
      <c r="L3954" s="62"/>
      <c r="M3954" s="114"/>
      <c r="N3954" s="116"/>
      <c r="O3954" s="57"/>
      <c r="P3954" s="50"/>
      <c r="Q3954" s="34"/>
      <c r="R3954" s="48"/>
      <c r="T3954" s="231" t="str">
        <f t="shared" si="190"/>
        <v/>
      </c>
      <c r="U3954" s="230"/>
      <c r="W3954" s="221" t="str">
        <f t="shared" si="191"/>
        <v/>
      </c>
      <c r="X3954" s="221" t="str">
        <f t="shared" si="192"/>
        <v/>
      </c>
      <c r="AA3954" s="216" t="str">
        <f>IF(ISNUMBER(J3954),IF(OR(F3954&lt;Soll_Ist_Vergleich!$C$4,F3954&gt;Soll_Ist_Vergleich!$C$5,I3954&lt;Soll_Ist_Vergleich!$C$4,I3954&gt;Soll_Ist_Vergleich!$C$5,O3954&lt;Soll_Ist_Vergleich!$C$4,O3954&gt;Soll_Ist_Vergleich!$C$5),"Datum überprüfen",""),"")</f>
        <v/>
      </c>
    </row>
    <row r="3955" spans="1:27" x14ac:dyDescent="0.2">
      <c r="A3955" s="243" t="str">
        <f>IF(ISBLANK(B3955),"",COUNTA(B$10:B3955))</f>
        <v/>
      </c>
      <c r="B3955" s="24"/>
      <c r="C3955" s="48"/>
      <c r="D3955" s="48"/>
      <c r="E3955" s="33"/>
      <c r="F3955" s="35"/>
      <c r="G3955" s="35"/>
      <c r="H3955" s="49"/>
      <c r="I3955" s="35"/>
      <c r="J3955" s="34"/>
      <c r="K3955" s="62"/>
      <c r="L3955" s="62"/>
      <c r="M3955" s="114"/>
      <c r="N3955" s="116"/>
      <c r="O3955" s="57"/>
      <c r="P3955" s="50"/>
      <c r="Q3955" s="34"/>
      <c r="R3955" s="48"/>
      <c r="T3955" s="231" t="str">
        <f t="shared" si="190"/>
        <v/>
      </c>
      <c r="U3955" s="230"/>
      <c r="W3955" s="221" t="str">
        <f t="shared" si="191"/>
        <v/>
      </c>
      <c r="X3955" s="221" t="str">
        <f t="shared" si="192"/>
        <v/>
      </c>
      <c r="AA3955" s="216" t="str">
        <f>IF(ISNUMBER(J3955),IF(OR(F3955&lt;Soll_Ist_Vergleich!$C$4,F3955&gt;Soll_Ist_Vergleich!$C$5,I3955&lt;Soll_Ist_Vergleich!$C$4,I3955&gt;Soll_Ist_Vergleich!$C$5,O3955&lt;Soll_Ist_Vergleich!$C$4,O3955&gt;Soll_Ist_Vergleich!$C$5),"Datum überprüfen",""),"")</f>
        <v/>
      </c>
    </row>
    <row r="3956" spans="1:27" x14ac:dyDescent="0.2">
      <c r="A3956" s="243" t="str">
        <f>IF(ISBLANK(B3956),"",COUNTA(B$10:B3956))</f>
        <v/>
      </c>
      <c r="B3956" s="24"/>
      <c r="C3956" s="48"/>
      <c r="D3956" s="48"/>
      <c r="E3956" s="33"/>
      <c r="F3956" s="35"/>
      <c r="G3956" s="35"/>
      <c r="H3956" s="49"/>
      <c r="I3956" s="35"/>
      <c r="J3956" s="34"/>
      <c r="K3956" s="62"/>
      <c r="L3956" s="62"/>
      <c r="M3956" s="114"/>
      <c r="N3956" s="116"/>
      <c r="O3956" s="57"/>
      <c r="P3956" s="50"/>
      <c r="Q3956" s="34"/>
      <c r="R3956" s="48"/>
      <c r="T3956" s="231" t="str">
        <f t="shared" si="190"/>
        <v/>
      </c>
      <c r="U3956" s="230"/>
      <c r="W3956" s="221" t="str">
        <f t="shared" si="191"/>
        <v/>
      </c>
      <c r="X3956" s="221" t="str">
        <f t="shared" si="192"/>
        <v/>
      </c>
      <c r="AA3956" s="216" t="str">
        <f>IF(ISNUMBER(J3956),IF(OR(F3956&lt;Soll_Ist_Vergleich!$C$4,F3956&gt;Soll_Ist_Vergleich!$C$5,I3956&lt;Soll_Ist_Vergleich!$C$4,I3956&gt;Soll_Ist_Vergleich!$C$5,O3956&lt;Soll_Ist_Vergleich!$C$4,O3956&gt;Soll_Ist_Vergleich!$C$5),"Datum überprüfen",""),"")</f>
        <v/>
      </c>
    </row>
    <row r="3957" spans="1:27" x14ac:dyDescent="0.2">
      <c r="A3957" s="243" t="str">
        <f>IF(ISBLANK(B3957),"",COUNTA(B$10:B3957))</f>
        <v/>
      </c>
      <c r="B3957" s="24"/>
      <c r="C3957" s="48"/>
      <c r="D3957" s="48"/>
      <c r="E3957" s="33"/>
      <c r="F3957" s="35"/>
      <c r="G3957" s="35"/>
      <c r="H3957" s="49"/>
      <c r="I3957" s="35"/>
      <c r="J3957" s="34"/>
      <c r="K3957" s="62"/>
      <c r="L3957" s="62"/>
      <c r="M3957" s="114"/>
      <c r="N3957" s="116"/>
      <c r="O3957" s="57"/>
      <c r="P3957" s="50"/>
      <c r="Q3957" s="34"/>
      <c r="R3957" s="48"/>
      <c r="T3957" s="231" t="str">
        <f t="shared" si="190"/>
        <v/>
      </c>
      <c r="U3957" s="230"/>
      <c r="W3957" s="221" t="str">
        <f t="shared" si="191"/>
        <v/>
      </c>
      <c r="X3957" s="221" t="str">
        <f t="shared" si="192"/>
        <v/>
      </c>
      <c r="AA3957" s="216" t="str">
        <f>IF(ISNUMBER(J3957),IF(OR(F3957&lt;Soll_Ist_Vergleich!$C$4,F3957&gt;Soll_Ist_Vergleich!$C$5,I3957&lt;Soll_Ist_Vergleich!$C$4,I3957&gt;Soll_Ist_Vergleich!$C$5,O3957&lt;Soll_Ist_Vergleich!$C$4,O3957&gt;Soll_Ist_Vergleich!$C$5),"Datum überprüfen",""),"")</f>
        <v/>
      </c>
    </row>
    <row r="3958" spans="1:27" x14ac:dyDescent="0.2">
      <c r="A3958" s="243" t="str">
        <f>IF(ISBLANK(B3958),"",COUNTA(B$10:B3958))</f>
        <v/>
      </c>
      <c r="B3958" s="24"/>
      <c r="C3958" s="48"/>
      <c r="D3958" s="48"/>
      <c r="E3958" s="33"/>
      <c r="F3958" s="35"/>
      <c r="G3958" s="35"/>
      <c r="H3958" s="49"/>
      <c r="I3958" s="35"/>
      <c r="J3958" s="34"/>
      <c r="K3958" s="62"/>
      <c r="L3958" s="62"/>
      <c r="M3958" s="114"/>
      <c r="N3958" s="116"/>
      <c r="O3958" s="57"/>
      <c r="P3958" s="50"/>
      <c r="Q3958" s="34"/>
      <c r="R3958" s="48"/>
      <c r="T3958" s="231" t="str">
        <f t="shared" si="190"/>
        <v/>
      </c>
      <c r="U3958" s="230"/>
      <c r="W3958" s="221" t="str">
        <f t="shared" si="191"/>
        <v/>
      </c>
      <c r="X3958" s="221" t="str">
        <f t="shared" si="192"/>
        <v/>
      </c>
      <c r="AA3958" s="216" t="str">
        <f>IF(ISNUMBER(J3958),IF(OR(F3958&lt;Soll_Ist_Vergleich!$C$4,F3958&gt;Soll_Ist_Vergleich!$C$5,I3958&lt;Soll_Ist_Vergleich!$C$4,I3958&gt;Soll_Ist_Vergleich!$C$5,O3958&lt;Soll_Ist_Vergleich!$C$4,O3958&gt;Soll_Ist_Vergleich!$C$5),"Datum überprüfen",""),"")</f>
        <v/>
      </c>
    </row>
    <row r="3959" spans="1:27" x14ac:dyDescent="0.2">
      <c r="A3959" s="243" t="str">
        <f>IF(ISBLANK(B3959),"",COUNTA(B$10:B3959))</f>
        <v/>
      </c>
      <c r="B3959" s="24"/>
      <c r="C3959" s="48"/>
      <c r="D3959" s="48"/>
      <c r="E3959" s="33"/>
      <c r="F3959" s="35"/>
      <c r="G3959" s="35"/>
      <c r="H3959" s="49"/>
      <c r="I3959" s="35"/>
      <c r="J3959" s="34"/>
      <c r="K3959" s="62"/>
      <c r="L3959" s="62"/>
      <c r="M3959" s="114"/>
      <c r="N3959" s="116"/>
      <c r="O3959" s="57"/>
      <c r="P3959" s="50"/>
      <c r="Q3959" s="34"/>
      <c r="R3959" s="48"/>
      <c r="T3959" s="231" t="str">
        <f t="shared" si="190"/>
        <v/>
      </c>
      <c r="U3959" s="230"/>
      <c r="W3959" s="221" t="str">
        <f t="shared" si="191"/>
        <v/>
      </c>
      <c r="X3959" s="221" t="str">
        <f t="shared" si="192"/>
        <v/>
      </c>
      <c r="AA3959" s="216" t="str">
        <f>IF(ISNUMBER(J3959),IF(OR(F3959&lt;Soll_Ist_Vergleich!$C$4,F3959&gt;Soll_Ist_Vergleich!$C$5,I3959&lt;Soll_Ist_Vergleich!$C$4,I3959&gt;Soll_Ist_Vergleich!$C$5,O3959&lt;Soll_Ist_Vergleich!$C$4,O3959&gt;Soll_Ist_Vergleich!$C$5),"Datum überprüfen",""),"")</f>
        <v/>
      </c>
    </row>
    <row r="3960" spans="1:27" x14ac:dyDescent="0.2">
      <c r="A3960" s="243" t="str">
        <f>IF(ISBLANK(B3960),"",COUNTA(B$10:B3960))</f>
        <v/>
      </c>
      <c r="B3960" s="24"/>
      <c r="C3960" s="48"/>
      <c r="D3960" s="48"/>
      <c r="E3960" s="33"/>
      <c r="F3960" s="35"/>
      <c r="G3960" s="35"/>
      <c r="H3960" s="49"/>
      <c r="I3960" s="35"/>
      <c r="J3960" s="34"/>
      <c r="K3960" s="62"/>
      <c r="L3960" s="62"/>
      <c r="M3960" s="114"/>
      <c r="N3960" s="116"/>
      <c r="O3960" s="57"/>
      <c r="P3960" s="50"/>
      <c r="Q3960" s="34"/>
      <c r="R3960" s="48"/>
      <c r="T3960" s="231" t="str">
        <f t="shared" si="190"/>
        <v/>
      </c>
      <c r="U3960" s="230"/>
      <c r="W3960" s="221" t="str">
        <f t="shared" si="191"/>
        <v/>
      </c>
      <c r="X3960" s="221" t="str">
        <f t="shared" si="192"/>
        <v/>
      </c>
      <c r="AA3960" s="216" t="str">
        <f>IF(ISNUMBER(J3960),IF(OR(F3960&lt;Soll_Ist_Vergleich!$C$4,F3960&gt;Soll_Ist_Vergleich!$C$5,I3960&lt;Soll_Ist_Vergleich!$C$4,I3960&gt;Soll_Ist_Vergleich!$C$5,O3960&lt;Soll_Ist_Vergleich!$C$4,O3960&gt;Soll_Ist_Vergleich!$C$5),"Datum überprüfen",""),"")</f>
        <v/>
      </c>
    </row>
    <row r="3961" spans="1:27" x14ac:dyDescent="0.2">
      <c r="A3961" s="243" t="str">
        <f>IF(ISBLANK(B3961),"",COUNTA(B$10:B3961))</f>
        <v/>
      </c>
      <c r="B3961" s="24"/>
      <c r="C3961" s="48"/>
      <c r="D3961" s="48"/>
      <c r="E3961" s="33"/>
      <c r="F3961" s="35"/>
      <c r="G3961" s="35"/>
      <c r="H3961" s="49"/>
      <c r="I3961" s="35"/>
      <c r="J3961" s="34"/>
      <c r="K3961" s="62"/>
      <c r="L3961" s="62"/>
      <c r="M3961" s="114"/>
      <c r="N3961" s="116"/>
      <c r="O3961" s="57"/>
      <c r="P3961" s="50"/>
      <c r="Q3961" s="34"/>
      <c r="R3961" s="48"/>
      <c r="T3961" s="231" t="str">
        <f t="shared" si="190"/>
        <v/>
      </c>
      <c r="U3961" s="230"/>
      <c r="W3961" s="221" t="str">
        <f t="shared" si="191"/>
        <v/>
      </c>
      <c r="X3961" s="221" t="str">
        <f t="shared" si="192"/>
        <v/>
      </c>
      <c r="AA3961" s="216" t="str">
        <f>IF(ISNUMBER(J3961),IF(OR(F3961&lt;Soll_Ist_Vergleich!$C$4,F3961&gt;Soll_Ist_Vergleich!$C$5,I3961&lt;Soll_Ist_Vergleich!$C$4,I3961&gt;Soll_Ist_Vergleich!$C$5,O3961&lt;Soll_Ist_Vergleich!$C$4,O3961&gt;Soll_Ist_Vergleich!$C$5),"Datum überprüfen",""),"")</f>
        <v/>
      </c>
    </row>
    <row r="3962" spans="1:27" x14ac:dyDescent="0.2">
      <c r="A3962" s="243" t="str">
        <f>IF(ISBLANK(B3962),"",COUNTA(B$10:B3962))</f>
        <v/>
      </c>
      <c r="B3962" s="24"/>
      <c r="C3962" s="48"/>
      <c r="D3962" s="48"/>
      <c r="E3962" s="33"/>
      <c r="F3962" s="35"/>
      <c r="G3962" s="35"/>
      <c r="H3962" s="49"/>
      <c r="I3962" s="35"/>
      <c r="J3962" s="34"/>
      <c r="K3962" s="62"/>
      <c r="L3962" s="62"/>
      <c r="M3962" s="114"/>
      <c r="N3962" s="116"/>
      <c r="O3962" s="57"/>
      <c r="P3962" s="50"/>
      <c r="Q3962" s="34"/>
      <c r="R3962" s="48"/>
      <c r="T3962" s="231" t="str">
        <f t="shared" ref="T3962:T4025" si="193">IF(ISNUMBER(Q3962),Q3962-S3962,"")</f>
        <v/>
      </c>
      <c r="U3962" s="230"/>
      <c r="W3962" s="221" t="str">
        <f t="shared" ref="W3962:W4025" si="194">IF(ISNUMBER(J3962),ROUND(J3962/(1+L3962/100)*(1-K3962/100),2),"")</f>
        <v/>
      </c>
      <c r="X3962" s="221" t="str">
        <f t="shared" ref="X3962:X4025" si="195">IF(ISNUMBER(J3962),ROUND(J3962/(1+L3962/100),2),"")</f>
        <v/>
      </c>
      <c r="AA3962" s="216" t="str">
        <f>IF(ISNUMBER(J3962),IF(OR(F3962&lt;Soll_Ist_Vergleich!$C$4,F3962&gt;Soll_Ist_Vergleich!$C$5,I3962&lt;Soll_Ist_Vergleich!$C$4,I3962&gt;Soll_Ist_Vergleich!$C$5,O3962&lt;Soll_Ist_Vergleich!$C$4,O3962&gt;Soll_Ist_Vergleich!$C$5),"Datum überprüfen",""),"")</f>
        <v/>
      </c>
    </row>
    <row r="3963" spans="1:27" x14ac:dyDescent="0.2">
      <c r="A3963" s="243" t="str">
        <f>IF(ISBLANK(B3963),"",COUNTA(B$10:B3963))</f>
        <v/>
      </c>
      <c r="B3963" s="24"/>
      <c r="C3963" s="48"/>
      <c r="D3963" s="48"/>
      <c r="E3963" s="33"/>
      <c r="F3963" s="35"/>
      <c r="G3963" s="35"/>
      <c r="H3963" s="49"/>
      <c r="I3963" s="35"/>
      <c r="J3963" s="34"/>
      <c r="K3963" s="62"/>
      <c r="L3963" s="62"/>
      <c r="M3963" s="114"/>
      <c r="N3963" s="116"/>
      <c r="O3963" s="57"/>
      <c r="P3963" s="50"/>
      <c r="Q3963" s="34"/>
      <c r="R3963" s="48"/>
      <c r="T3963" s="231" t="str">
        <f t="shared" si="193"/>
        <v/>
      </c>
      <c r="U3963" s="230"/>
      <c r="W3963" s="221" t="str">
        <f t="shared" si="194"/>
        <v/>
      </c>
      <c r="X3963" s="221" t="str">
        <f t="shared" si="195"/>
        <v/>
      </c>
      <c r="AA3963" s="216" t="str">
        <f>IF(ISNUMBER(J3963),IF(OR(F3963&lt;Soll_Ist_Vergleich!$C$4,F3963&gt;Soll_Ist_Vergleich!$C$5,I3963&lt;Soll_Ist_Vergleich!$C$4,I3963&gt;Soll_Ist_Vergleich!$C$5,O3963&lt;Soll_Ist_Vergleich!$C$4,O3963&gt;Soll_Ist_Vergleich!$C$5),"Datum überprüfen",""),"")</f>
        <v/>
      </c>
    </row>
    <row r="3964" spans="1:27" x14ac:dyDescent="0.2">
      <c r="A3964" s="243" t="str">
        <f>IF(ISBLANK(B3964),"",COUNTA(B$10:B3964))</f>
        <v/>
      </c>
      <c r="B3964" s="24"/>
      <c r="C3964" s="48"/>
      <c r="D3964" s="48"/>
      <c r="E3964" s="33"/>
      <c r="F3964" s="35"/>
      <c r="G3964" s="35"/>
      <c r="H3964" s="49"/>
      <c r="I3964" s="35"/>
      <c r="J3964" s="34"/>
      <c r="K3964" s="62"/>
      <c r="L3964" s="62"/>
      <c r="M3964" s="114"/>
      <c r="N3964" s="116"/>
      <c r="O3964" s="57"/>
      <c r="P3964" s="50"/>
      <c r="Q3964" s="34"/>
      <c r="R3964" s="48"/>
      <c r="T3964" s="231" t="str">
        <f t="shared" si="193"/>
        <v/>
      </c>
      <c r="U3964" s="230"/>
      <c r="W3964" s="221" t="str">
        <f t="shared" si="194"/>
        <v/>
      </c>
      <c r="X3964" s="221" t="str">
        <f t="shared" si="195"/>
        <v/>
      </c>
      <c r="AA3964" s="216" t="str">
        <f>IF(ISNUMBER(J3964),IF(OR(F3964&lt;Soll_Ist_Vergleich!$C$4,F3964&gt;Soll_Ist_Vergleich!$C$5,I3964&lt;Soll_Ist_Vergleich!$C$4,I3964&gt;Soll_Ist_Vergleich!$C$5,O3964&lt;Soll_Ist_Vergleich!$C$4,O3964&gt;Soll_Ist_Vergleich!$C$5),"Datum überprüfen",""),"")</f>
        <v/>
      </c>
    </row>
    <row r="3965" spans="1:27" x14ac:dyDescent="0.2">
      <c r="A3965" s="243" t="str">
        <f>IF(ISBLANK(B3965),"",COUNTA(B$10:B3965))</f>
        <v/>
      </c>
      <c r="B3965" s="24"/>
      <c r="C3965" s="48"/>
      <c r="D3965" s="48"/>
      <c r="E3965" s="33"/>
      <c r="F3965" s="35"/>
      <c r="G3965" s="35"/>
      <c r="H3965" s="49"/>
      <c r="I3965" s="35"/>
      <c r="J3965" s="34"/>
      <c r="K3965" s="62"/>
      <c r="L3965" s="62"/>
      <c r="M3965" s="114"/>
      <c r="N3965" s="116"/>
      <c r="O3965" s="57"/>
      <c r="P3965" s="50"/>
      <c r="Q3965" s="34"/>
      <c r="R3965" s="48"/>
      <c r="T3965" s="231" t="str">
        <f t="shared" si="193"/>
        <v/>
      </c>
      <c r="U3965" s="230"/>
      <c r="W3965" s="221" t="str">
        <f t="shared" si="194"/>
        <v/>
      </c>
      <c r="X3965" s="221" t="str">
        <f t="shared" si="195"/>
        <v/>
      </c>
      <c r="AA3965" s="216" t="str">
        <f>IF(ISNUMBER(J3965),IF(OR(F3965&lt;Soll_Ist_Vergleich!$C$4,F3965&gt;Soll_Ist_Vergleich!$C$5,I3965&lt;Soll_Ist_Vergleich!$C$4,I3965&gt;Soll_Ist_Vergleich!$C$5,O3965&lt;Soll_Ist_Vergleich!$C$4,O3965&gt;Soll_Ist_Vergleich!$C$5),"Datum überprüfen",""),"")</f>
        <v/>
      </c>
    </row>
    <row r="3966" spans="1:27" x14ac:dyDescent="0.2">
      <c r="A3966" s="243" t="str">
        <f>IF(ISBLANK(B3966),"",COUNTA(B$10:B3966))</f>
        <v/>
      </c>
      <c r="B3966" s="24"/>
      <c r="C3966" s="48"/>
      <c r="D3966" s="48"/>
      <c r="E3966" s="33"/>
      <c r="F3966" s="35"/>
      <c r="G3966" s="35"/>
      <c r="H3966" s="49"/>
      <c r="I3966" s="35"/>
      <c r="J3966" s="34"/>
      <c r="K3966" s="62"/>
      <c r="L3966" s="62"/>
      <c r="M3966" s="114"/>
      <c r="N3966" s="116"/>
      <c r="O3966" s="57"/>
      <c r="P3966" s="50"/>
      <c r="Q3966" s="34"/>
      <c r="R3966" s="48"/>
      <c r="T3966" s="231" t="str">
        <f t="shared" si="193"/>
        <v/>
      </c>
      <c r="U3966" s="230"/>
      <c r="W3966" s="221" t="str">
        <f t="shared" si="194"/>
        <v/>
      </c>
      <c r="X3966" s="221" t="str">
        <f t="shared" si="195"/>
        <v/>
      </c>
      <c r="AA3966" s="216" t="str">
        <f>IF(ISNUMBER(J3966),IF(OR(F3966&lt;Soll_Ist_Vergleich!$C$4,F3966&gt;Soll_Ist_Vergleich!$C$5,I3966&lt;Soll_Ist_Vergleich!$C$4,I3966&gt;Soll_Ist_Vergleich!$C$5,O3966&lt;Soll_Ist_Vergleich!$C$4,O3966&gt;Soll_Ist_Vergleich!$C$5),"Datum überprüfen",""),"")</f>
        <v/>
      </c>
    </row>
    <row r="3967" spans="1:27" x14ac:dyDescent="0.2">
      <c r="A3967" s="243" t="str">
        <f>IF(ISBLANK(B3967),"",COUNTA(B$10:B3967))</f>
        <v/>
      </c>
      <c r="B3967" s="24"/>
      <c r="C3967" s="48"/>
      <c r="D3967" s="48"/>
      <c r="E3967" s="33"/>
      <c r="F3967" s="35"/>
      <c r="G3967" s="35"/>
      <c r="H3967" s="49"/>
      <c r="I3967" s="35"/>
      <c r="J3967" s="34"/>
      <c r="K3967" s="62"/>
      <c r="L3967" s="62"/>
      <c r="M3967" s="114"/>
      <c r="N3967" s="116"/>
      <c r="O3967" s="57"/>
      <c r="P3967" s="50"/>
      <c r="Q3967" s="34"/>
      <c r="R3967" s="48"/>
      <c r="T3967" s="231" t="str">
        <f t="shared" si="193"/>
        <v/>
      </c>
      <c r="U3967" s="230"/>
      <c r="W3967" s="221" t="str">
        <f t="shared" si="194"/>
        <v/>
      </c>
      <c r="X3967" s="221" t="str">
        <f t="shared" si="195"/>
        <v/>
      </c>
      <c r="AA3967" s="216" t="str">
        <f>IF(ISNUMBER(J3967),IF(OR(F3967&lt;Soll_Ist_Vergleich!$C$4,F3967&gt;Soll_Ist_Vergleich!$C$5,I3967&lt;Soll_Ist_Vergleich!$C$4,I3967&gt;Soll_Ist_Vergleich!$C$5,O3967&lt;Soll_Ist_Vergleich!$C$4,O3967&gt;Soll_Ist_Vergleich!$C$5),"Datum überprüfen",""),"")</f>
        <v/>
      </c>
    </row>
    <row r="3968" spans="1:27" x14ac:dyDescent="0.2">
      <c r="A3968" s="243" t="str">
        <f>IF(ISBLANK(B3968),"",COUNTA(B$10:B3968))</f>
        <v/>
      </c>
      <c r="B3968" s="24"/>
      <c r="C3968" s="48"/>
      <c r="D3968" s="48"/>
      <c r="E3968" s="33"/>
      <c r="F3968" s="35"/>
      <c r="G3968" s="35"/>
      <c r="H3968" s="49"/>
      <c r="I3968" s="35"/>
      <c r="J3968" s="34"/>
      <c r="K3968" s="62"/>
      <c r="L3968" s="62"/>
      <c r="M3968" s="114"/>
      <c r="N3968" s="116"/>
      <c r="O3968" s="57"/>
      <c r="P3968" s="50"/>
      <c r="Q3968" s="34"/>
      <c r="R3968" s="48"/>
      <c r="T3968" s="231" t="str">
        <f t="shared" si="193"/>
        <v/>
      </c>
      <c r="U3968" s="230"/>
      <c r="W3968" s="221" t="str">
        <f t="shared" si="194"/>
        <v/>
      </c>
      <c r="X3968" s="221" t="str">
        <f t="shared" si="195"/>
        <v/>
      </c>
      <c r="AA3968" s="216" t="str">
        <f>IF(ISNUMBER(J3968),IF(OR(F3968&lt;Soll_Ist_Vergleich!$C$4,F3968&gt;Soll_Ist_Vergleich!$C$5,I3968&lt;Soll_Ist_Vergleich!$C$4,I3968&gt;Soll_Ist_Vergleich!$C$5,O3968&lt;Soll_Ist_Vergleich!$C$4,O3968&gt;Soll_Ist_Vergleich!$C$5),"Datum überprüfen",""),"")</f>
        <v/>
      </c>
    </row>
    <row r="3969" spans="1:27" x14ac:dyDescent="0.2">
      <c r="A3969" s="243" t="str">
        <f>IF(ISBLANK(B3969),"",COUNTA(B$10:B3969))</f>
        <v/>
      </c>
      <c r="B3969" s="24"/>
      <c r="C3969" s="48"/>
      <c r="D3969" s="48"/>
      <c r="E3969" s="33"/>
      <c r="F3969" s="35"/>
      <c r="G3969" s="35"/>
      <c r="H3969" s="49"/>
      <c r="I3969" s="35"/>
      <c r="J3969" s="34"/>
      <c r="K3969" s="62"/>
      <c r="L3969" s="62"/>
      <c r="M3969" s="114"/>
      <c r="N3969" s="116"/>
      <c r="O3969" s="57"/>
      <c r="P3969" s="50"/>
      <c r="Q3969" s="34"/>
      <c r="R3969" s="48"/>
      <c r="T3969" s="231" t="str">
        <f t="shared" si="193"/>
        <v/>
      </c>
      <c r="U3969" s="230"/>
      <c r="W3969" s="221" t="str">
        <f t="shared" si="194"/>
        <v/>
      </c>
      <c r="X3969" s="221" t="str">
        <f t="shared" si="195"/>
        <v/>
      </c>
      <c r="AA3969" s="216" t="str">
        <f>IF(ISNUMBER(J3969),IF(OR(F3969&lt;Soll_Ist_Vergleich!$C$4,F3969&gt;Soll_Ist_Vergleich!$C$5,I3969&lt;Soll_Ist_Vergleich!$C$4,I3969&gt;Soll_Ist_Vergleich!$C$5,O3969&lt;Soll_Ist_Vergleich!$C$4,O3969&gt;Soll_Ist_Vergleich!$C$5),"Datum überprüfen",""),"")</f>
        <v/>
      </c>
    </row>
    <row r="3970" spans="1:27" x14ac:dyDescent="0.2">
      <c r="A3970" s="243" t="str">
        <f>IF(ISBLANK(B3970),"",COUNTA(B$10:B3970))</f>
        <v/>
      </c>
      <c r="B3970" s="24"/>
      <c r="C3970" s="48"/>
      <c r="D3970" s="48"/>
      <c r="E3970" s="33"/>
      <c r="F3970" s="35"/>
      <c r="G3970" s="35"/>
      <c r="H3970" s="49"/>
      <c r="I3970" s="35"/>
      <c r="J3970" s="34"/>
      <c r="K3970" s="62"/>
      <c r="L3970" s="62"/>
      <c r="M3970" s="114"/>
      <c r="N3970" s="116"/>
      <c r="O3970" s="57"/>
      <c r="P3970" s="50"/>
      <c r="Q3970" s="34"/>
      <c r="R3970" s="48"/>
      <c r="T3970" s="231" t="str">
        <f t="shared" si="193"/>
        <v/>
      </c>
      <c r="U3970" s="230"/>
      <c r="W3970" s="221" t="str">
        <f t="shared" si="194"/>
        <v/>
      </c>
      <c r="X3970" s="221" t="str">
        <f t="shared" si="195"/>
        <v/>
      </c>
      <c r="AA3970" s="216" t="str">
        <f>IF(ISNUMBER(J3970),IF(OR(F3970&lt;Soll_Ist_Vergleich!$C$4,F3970&gt;Soll_Ist_Vergleich!$C$5,I3970&lt;Soll_Ist_Vergleich!$C$4,I3970&gt;Soll_Ist_Vergleich!$C$5,O3970&lt;Soll_Ist_Vergleich!$C$4,O3970&gt;Soll_Ist_Vergleich!$C$5),"Datum überprüfen",""),"")</f>
        <v/>
      </c>
    </row>
    <row r="3971" spans="1:27" x14ac:dyDescent="0.2">
      <c r="A3971" s="243" t="str">
        <f>IF(ISBLANK(B3971),"",COUNTA(B$10:B3971))</f>
        <v/>
      </c>
      <c r="B3971" s="24"/>
      <c r="C3971" s="48"/>
      <c r="D3971" s="48"/>
      <c r="E3971" s="33"/>
      <c r="F3971" s="35"/>
      <c r="G3971" s="35"/>
      <c r="H3971" s="49"/>
      <c r="I3971" s="35"/>
      <c r="J3971" s="34"/>
      <c r="K3971" s="62"/>
      <c r="L3971" s="62"/>
      <c r="M3971" s="114"/>
      <c r="N3971" s="116"/>
      <c r="O3971" s="57"/>
      <c r="P3971" s="50"/>
      <c r="Q3971" s="34"/>
      <c r="R3971" s="48"/>
      <c r="T3971" s="231" t="str">
        <f t="shared" si="193"/>
        <v/>
      </c>
      <c r="U3971" s="230"/>
      <c r="W3971" s="221" t="str">
        <f t="shared" si="194"/>
        <v/>
      </c>
      <c r="X3971" s="221" t="str">
        <f t="shared" si="195"/>
        <v/>
      </c>
      <c r="AA3971" s="216" t="str">
        <f>IF(ISNUMBER(J3971),IF(OR(F3971&lt;Soll_Ist_Vergleich!$C$4,F3971&gt;Soll_Ist_Vergleich!$C$5,I3971&lt;Soll_Ist_Vergleich!$C$4,I3971&gt;Soll_Ist_Vergleich!$C$5,O3971&lt;Soll_Ist_Vergleich!$C$4,O3971&gt;Soll_Ist_Vergleich!$C$5),"Datum überprüfen",""),"")</f>
        <v/>
      </c>
    </row>
    <row r="3972" spans="1:27" x14ac:dyDescent="0.2">
      <c r="A3972" s="243" t="str">
        <f>IF(ISBLANK(B3972),"",COUNTA(B$10:B3972))</f>
        <v/>
      </c>
      <c r="B3972" s="24"/>
      <c r="C3972" s="48"/>
      <c r="D3972" s="48"/>
      <c r="E3972" s="33"/>
      <c r="F3972" s="35"/>
      <c r="G3972" s="35"/>
      <c r="H3972" s="49"/>
      <c r="I3972" s="35"/>
      <c r="J3972" s="34"/>
      <c r="K3972" s="62"/>
      <c r="L3972" s="62"/>
      <c r="M3972" s="114"/>
      <c r="N3972" s="116"/>
      <c r="O3972" s="57"/>
      <c r="P3972" s="50"/>
      <c r="Q3972" s="34"/>
      <c r="R3972" s="48"/>
      <c r="T3972" s="231" t="str">
        <f t="shared" si="193"/>
        <v/>
      </c>
      <c r="U3972" s="230"/>
      <c r="W3972" s="221" t="str">
        <f t="shared" si="194"/>
        <v/>
      </c>
      <c r="X3972" s="221" t="str">
        <f t="shared" si="195"/>
        <v/>
      </c>
      <c r="AA3972" s="216" t="str">
        <f>IF(ISNUMBER(J3972),IF(OR(F3972&lt;Soll_Ist_Vergleich!$C$4,F3972&gt;Soll_Ist_Vergleich!$C$5,I3972&lt;Soll_Ist_Vergleich!$C$4,I3972&gt;Soll_Ist_Vergleich!$C$5,O3972&lt;Soll_Ist_Vergleich!$C$4,O3972&gt;Soll_Ist_Vergleich!$C$5),"Datum überprüfen",""),"")</f>
        <v/>
      </c>
    </row>
    <row r="3973" spans="1:27" x14ac:dyDescent="0.2">
      <c r="A3973" s="243" t="str">
        <f>IF(ISBLANK(B3973),"",COUNTA(B$10:B3973))</f>
        <v/>
      </c>
      <c r="B3973" s="24"/>
      <c r="C3973" s="48"/>
      <c r="D3973" s="48"/>
      <c r="E3973" s="33"/>
      <c r="F3973" s="35"/>
      <c r="G3973" s="35"/>
      <c r="H3973" s="49"/>
      <c r="I3973" s="35"/>
      <c r="J3973" s="34"/>
      <c r="K3973" s="62"/>
      <c r="L3973" s="62"/>
      <c r="M3973" s="114"/>
      <c r="N3973" s="116"/>
      <c r="O3973" s="57"/>
      <c r="P3973" s="50"/>
      <c r="Q3973" s="34"/>
      <c r="R3973" s="48"/>
      <c r="T3973" s="231" t="str">
        <f t="shared" si="193"/>
        <v/>
      </c>
      <c r="U3973" s="230"/>
      <c r="W3973" s="221" t="str">
        <f t="shared" si="194"/>
        <v/>
      </c>
      <c r="X3973" s="221" t="str">
        <f t="shared" si="195"/>
        <v/>
      </c>
      <c r="AA3973" s="216" t="str">
        <f>IF(ISNUMBER(J3973),IF(OR(F3973&lt;Soll_Ist_Vergleich!$C$4,F3973&gt;Soll_Ist_Vergleich!$C$5,I3973&lt;Soll_Ist_Vergleich!$C$4,I3973&gt;Soll_Ist_Vergleich!$C$5,O3973&lt;Soll_Ist_Vergleich!$C$4,O3973&gt;Soll_Ist_Vergleich!$C$5),"Datum überprüfen",""),"")</f>
        <v/>
      </c>
    </row>
    <row r="3974" spans="1:27" x14ac:dyDescent="0.2">
      <c r="A3974" s="243" t="str">
        <f>IF(ISBLANK(B3974),"",COUNTA(B$10:B3974))</f>
        <v/>
      </c>
      <c r="B3974" s="24"/>
      <c r="C3974" s="48"/>
      <c r="D3974" s="48"/>
      <c r="E3974" s="33"/>
      <c r="F3974" s="35"/>
      <c r="G3974" s="35"/>
      <c r="H3974" s="49"/>
      <c r="I3974" s="35"/>
      <c r="J3974" s="34"/>
      <c r="K3974" s="62"/>
      <c r="L3974" s="62"/>
      <c r="M3974" s="114"/>
      <c r="N3974" s="116"/>
      <c r="O3974" s="57"/>
      <c r="P3974" s="50"/>
      <c r="Q3974" s="34"/>
      <c r="R3974" s="48"/>
      <c r="T3974" s="231" t="str">
        <f t="shared" si="193"/>
        <v/>
      </c>
      <c r="U3974" s="230"/>
      <c r="W3974" s="221" t="str">
        <f t="shared" si="194"/>
        <v/>
      </c>
      <c r="X3974" s="221" t="str">
        <f t="shared" si="195"/>
        <v/>
      </c>
      <c r="AA3974" s="216" t="str">
        <f>IF(ISNUMBER(J3974),IF(OR(F3974&lt;Soll_Ist_Vergleich!$C$4,F3974&gt;Soll_Ist_Vergleich!$C$5,I3974&lt;Soll_Ist_Vergleich!$C$4,I3974&gt;Soll_Ist_Vergleich!$C$5,O3974&lt;Soll_Ist_Vergleich!$C$4,O3974&gt;Soll_Ist_Vergleich!$C$5),"Datum überprüfen",""),"")</f>
        <v/>
      </c>
    </row>
    <row r="3975" spans="1:27" x14ac:dyDescent="0.2">
      <c r="A3975" s="243" t="str">
        <f>IF(ISBLANK(B3975),"",COUNTA(B$10:B3975))</f>
        <v/>
      </c>
      <c r="B3975" s="24"/>
      <c r="C3975" s="48"/>
      <c r="D3975" s="48"/>
      <c r="E3975" s="33"/>
      <c r="F3975" s="35"/>
      <c r="G3975" s="35"/>
      <c r="H3975" s="49"/>
      <c r="I3975" s="35"/>
      <c r="J3975" s="34"/>
      <c r="K3975" s="62"/>
      <c r="L3975" s="62"/>
      <c r="M3975" s="114"/>
      <c r="N3975" s="116"/>
      <c r="O3975" s="57"/>
      <c r="P3975" s="50"/>
      <c r="Q3975" s="34"/>
      <c r="R3975" s="48"/>
      <c r="T3975" s="231" t="str">
        <f t="shared" si="193"/>
        <v/>
      </c>
      <c r="U3975" s="230"/>
      <c r="W3975" s="221" t="str">
        <f t="shared" si="194"/>
        <v/>
      </c>
      <c r="X3975" s="221" t="str">
        <f t="shared" si="195"/>
        <v/>
      </c>
      <c r="AA3975" s="216" t="str">
        <f>IF(ISNUMBER(J3975),IF(OR(F3975&lt;Soll_Ist_Vergleich!$C$4,F3975&gt;Soll_Ist_Vergleich!$C$5,I3975&lt;Soll_Ist_Vergleich!$C$4,I3975&gt;Soll_Ist_Vergleich!$C$5,O3975&lt;Soll_Ist_Vergleich!$C$4,O3975&gt;Soll_Ist_Vergleich!$C$5),"Datum überprüfen",""),"")</f>
        <v/>
      </c>
    </row>
    <row r="3976" spans="1:27" x14ac:dyDescent="0.2">
      <c r="A3976" s="243" t="str">
        <f>IF(ISBLANK(B3976),"",COUNTA(B$10:B3976))</f>
        <v/>
      </c>
      <c r="B3976" s="24"/>
      <c r="C3976" s="48"/>
      <c r="D3976" s="48"/>
      <c r="E3976" s="33"/>
      <c r="F3976" s="35"/>
      <c r="G3976" s="35"/>
      <c r="H3976" s="49"/>
      <c r="I3976" s="35"/>
      <c r="J3976" s="34"/>
      <c r="K3976" s="62"/>
      <c r="L3976" s="62"/>
      <c r="M3976" s="114"/>
      <c r="N3976" s="116"/>
      <c r="O3976" s="57"/>
      <c r="P3976" s="50"/>
      <c r="Q3976" s="34"/>
      <c r="R3976" s="48"/>
      <c r="T3976" s="231" t="str">
        <f t="shared" si="193"/>
        <v/>
      </c>
      <c r="U3976" s="230"/>
      <c r="W3976" s="221" t="str">
        <f t="shared" si="194"/>
        <v/>
      </c>
      <c r="X3976" s="221" t="str">
        <f t="shared" si="195"/>
        <v/>
      </c>
      <c r="AA3976" s="216" t="str">
        <f>IF(ISNUMBER(J3976),IF(OR(F3976&lt;Soll_Ist_Vergleich!$C$4,F3976&gt;Soll_Ist_Vergleich!$C$5,I3976&lt;Soll_Ist_Vergleich!$C$4,I3976&gt;Soll_Ist_Vergleich!$C$5,O3976&lt;Soll_Ist_Vergleich!$C$4,O3976&gt;Soll_Ist_Vergleich!$C$5),"Datum überprüfen",""),"")</f>
        <v/>
      </c>
    </row>
    <row r="3977" spans="1:27" x14ac:dyDescent="0.2">
      <c r="A3977" s="243" t="str">
        <f>IF(ISBLANK(B3977),"",COUNTA(B$10:B3977))</f>
        <v/>
      </c>
      <c r="B3977" s="24"/>
      <c r="C3977" s="48"/>
      <c r="D3977" s="48"/>
      <c r="E3977" s="33"/>
      <c r="F3977" s="35"/>
      <c r="G3977" s="35"/>
      <c r="H3977" s="49"/>
      <c r="I3977" s="35"/>
      <c r="J3977" s="34"/>
      <c r="K3977" s="62"/>
      <c r="L3977" s="62"/>
      <c r="M3977" s="114"/>
      <c r="N3977" s="116"/>
      <c r="O3977" s="57"/>
      <c r="P3977" s="50"/>
      <c r="Q3977" s="34"/>
      <c r="R3977" s="48"/>
      <c r="T3977" s="231" t="str">
        <f t="shared" si="193"/>
        <v/>
      </c>
      <c r="U3977" s="230"/>
      <c r="W3977" s="221" t="str">
        <f t="shared" si="194"/>
        <v/>
      </c>
      <c r="X3977" s="221" t="str">
        <f t="shared" si="195"/>
        <v/>
      </c>
      <c r="AA3977" s="216" t="str">
        <f>IF(ISNUMBER(J3977),IF(OR(F3977&lt;Soll_Ist_Vergleich!$C$4,F3977&gt;Soll_Ist_Vergleich!$C$5,I3977&lt;Soll_Ist_Vergleich!$C$4,I3977&gt;Soll_Ist_Vergleich!$C$5,O3977&lt;Soll_Ist_Vergleich!$C$4,O3977&gt;Soll_Ist_Vergleich!$C$5),"Datum überprüfen",""),"")</f>
        <v/>
      </c>
    </row>
    <row r="3978" spans="1:27" x14ac:dyDescent="0.2">
      <c r="A3978" s="243" t="str">
        <f>IF(ISBLANK(B3978),"",COUNTA(B$10:B3978))</f>
        <v/>
      </c>
      <c r="B3978" s="24"/>
      <c r="C3978" s="48"/>
      <c r="D3978" s="48"/>
      <c r="E3978" s="33"/>
      <c r="F3978" s="35"/>
      <c r="G3978" s="35"/>
      <c r="H3978" s="49"/>
      <c r="I3978" s="35"/>
      <c r="J3978" s="34"/>
      <c r="K3978" s="62"/>
      <c r="L3978" s="62"/>
      <c r="M3978" s="114"/>
      <c r="N3978" s="116"/>
      <c r="O3978" s="57"/>
      <c r="P3978" s="50"/>
      <c r="Q3978" s="34"/>
      <c r="R3978" s="48"/>
      <c r="T3978" s="231" t="str">
        <f t="shared" si="193"/>
        <v/>
      </c>
      <c r="U3978" s="230"/>
      <c r="W3978" s="221" t="str">
        <f t="shared" si="194"/>
        <v/>
      </c>
      <c r="X3978" s="221" t="str">
        <f t="shared" si="195"/>
        <v/>
      </c>
      <c r="AA3978" s="216" t="str">
        <f>IF(ISNUMBER(J3978),IF(OR(F3978&lt;Soll_Ist_Vergleich!$C$4,F3978&gt;Soll_Ist_Vergleich!$C$5,I3978&lt;Soll_Ist_Vergleich!$C$4,I3978&gt;Soll_Ist_Vergleich!$C$5,O3978&lt;Soll_Ist_Vergleich!$C$4,O3978&gt;Soll_Ist_Vergleich!$C$5),"Datum überprüfen",""),"")</f>
        <v/>
      </c>
    </row>
    <row r="3979" spans="1:27" x14ac:dyDescent="0.2">
      <c r="A3979" s="243" t="str">
        <f>IF(ISBLANK(B3979),"",COUNTA(B$10:B3979))</f>
        <v/>
      </c>
      <c r="B3979" s="24"/>
      <c r="C3979" s="48"/>
      <c r="D3979" s="48"/>
      <c r="E3979" s="33"/>
      <c r="F3979" s="35"/>
      <c r="G3979" s="35"/>
      <c r="H3979" s="49"/>
      <c r="I3979" s="35"/>
      <c r="J3979" s="34"/>
      <c r="K3979" s="62"/>
      <c r="L3979" s="62"/>
      <c r="M3979" s="114"/>
      <c r="N3979" s="116"/>
      <c r="O3979" s="57"/>
      <c r="P3979" s="50"/>
      <c r="Q3979" s="34"/>
      <c r="R3979" s="48"/>
      <c r="T3979" s="231" t="str">
        <f t="shared" si="193"/>
        <v/>
      </c>
      <c r="U3979" s="230"/>
      <c r="W3979" s="221" t="str">
        <f t="shared" si="194"/>
        <v/>
      </c>
      <c r="X3979" s="221" t="str">
        <f t="shared" si="195"/>
        <v/>
      </c>
      <c r="AA3979" s="216" t="str">
        <f>IF(ISNUMBER(J3979),IF(OR(F3979&lt;Soll_Ist_Vergleich!$C$4,F3979&gt;Soll_Ist_Vergleich!$C$5,I3979&lt;Soll_Ist_Vergleich!$C$4,I3979&gt;Soll_Ist_Vergleich!$C$5,O3979&lt;Soll_Ist_Vergleich!$C$4,O3979&gt;Soll_Ist_Vergleich!$C$5),"Datum überprüfen",""),"")</f>
        <v/>
      </c>
    </row>
    <row r="3980" spans="1:27" x14ac:dyDescent="0.2">
      <c r="A3980" s="243" t="str">
        <f>IF(ISBLANK(B3980),"",COUNTA(B$10:B3980))</f>
        <v/>
      </c>
      <c r="B3980" s="24"/>
      <c r="C3980" s="48"/>
      <c r="D3980" s="48"/>
      <c r="E3980" s="33"/>
      <c r="F3980" s="35"/>
      <c r="G3980" s="35"/>
      <c r="H3980" s="49"/>
      <c r="I3980" s="35"/>
      <c r="J3980" s="34"/>
      <c r="K3980" s="62"/>
      <c r="L3980" s="62"/>
      <c r="M3980" s="114"/>
      <c r="N3980" s="116"/>
      <c r="O3980" s="57"/>
      <c r="P3980" s="50"/>
      <c r="Q3980" s="34"/>
      <c r="R3980" s="48"/>
      <c r="T3980" s="231" t="str">
        <f t="shared" si="193"/>
        <v/>
      </c>
      <c r="U3980" s="230"/>
      <c r="W3980" s="221" t="str">
        <f t="shared" si="194"/>
        <v/>
      </c>
      <c r="X3980" s="221" t="str">
        <f t="shared" si="195"/>
        <v/>
      </c>
      <c r="AA3980" s="216" t="str">
        <f>IF(ISNUMBER(J3980),IF(OR(F3980&lt;Soll_Ist_Vergleich!$C$4,F3980&gt;Soll_Ist_Vergleich!$C$5,I3980&lt;Soll_Ist_Vergleich!$C$4,I3980&gt;Soll_Ist_Vergleich!$C$5,O3980&lt;Soll_Ist_Vergleich!$C$4,O3980&gt;Soll_Ist_Vergleich!$C$5),"Datum überprüfen",""),"")</f>
        <v/>
      </c>
    </row>
    <row r="3981" spans="1:27" x14ac:dyDescent="0.2">
      <c r="A3981" s="243" t="str">
        <f>IF(ISBLANK(B3981),"",COUNTA(B$10:B3981))</f>
        <v/>
      </c>
      <c r="B3981" s="24"/>
      <c r="C3981" s="48"/>
      <c r="D3981" s="48"/>
      <c r="E3981" s="33"/>
      <c r="F3981" s="35"/>
      <c r="G3981" s="35"/>
      <c r="H3981" s="49"/>
      <c r="I3981" s="35"/>
      <c r="J3981" s="34"/>
      <c r="K3981" s="62"/>
      <c r="L3981" s="62"/>
      <c r="M3981" s="114"/>
      <c r="N3981" s="116"/>
      <c r="O3981" s="57"/>
      <c r="P3981" s="50"/>
      <c r="Q3981" s="34"/>
      <c r="R3981" s="48"/>
      <c r="T3981" s="231" t="str">
        <f t="shared" si="193"/>
        <v/>
      </c>
      <c r="U3981" s="230"/>
      <c r="W3981" s="221" t="str">
        <f t="shared" si="194"/>
        <v/>
      </c>
      <c r="X3981" s="221" t="str">
        <f t="shared" si="195"/>
        <v/>
      </c>
      <c r="AA3981" s="216" t="str">
        <f>IF(ISNUMBER(J3981),IF(OR(F3981&lt;Soll_Ist_Vergleich!$C$4,F3981&gt;Soll_Ist_Vergleich!$C$5,I3981&lt;Soll_Ist_Vergleich!$C$4,I3981&gt;Soll_Ist_Vergleich!$C$5,O3981&lt;Soll_Ist_Vergleich!$C$4,O3981&gt;Soll_Ist_Vergleich!$C$5),"Datum überprüfen",""),"")</f>
        <v/>
      </c>
    </row>
    <row r="3982" spans="1:27" x14ac:dyDescent="0.2">
      <c r="A3982" s="243" t="str">
        <f>IF(ISBLANK(B3982),"",COUNTA(B$10:B3982))</f>
        <v/>
      </c>
      <c r="B3982" s="24"/>
      <c r="C3982" s="48"/>
      <c r="D3982" s="48"/>
      <c r="E3982" s="33"/>
      <c r="F3982" s="35"/>
      <c r="G3982" s="35"/>
      <c r="H3982" s="49"/>
      <c r="I3982" s="35"/>
      <c r="J3982" s="34"/>
      <c r="K3982" s="62"/>
      <c r="L3982" s="62"/>
      <c r="M3982" s="114"/>
      <c r="N3982" s="116"/>
      <c r="O3982" s="57"/>
      <c r="P3982" s="50"/>
      <c r="Q3982" s="34"/>
      <c r="R3982" s="48"/>
      <c r="T3982" s="231" t="str">
        <f t="shared" si="193"/>
        <v/>
      </c>
      <c r="U3982" s="230"/>
      <c r="W3982" s="221" t="str">
        <f t="shared" si="194"/>
        <v/>
      </c>
      <c r="X3982" s="221" t="str">
        <f t="shared" si="195"/>
        <v/>
      </c>
      <c r="AA3982" s="216" t="str">
        <f>IF(ISNUMBER(J3982),IF(OR(F3982&lt;Soll_Ist_Vergleich!$C$4,F3982&gt;Soll_Ist_Vergleich!$C$5,I3982&lt;Soll_Ist_Vergleich!$C$4,I3982&gt;Soll_Ist_Vergleich!$C$5,O3982&lt;Soll_Ist_Vergleich!$C$4,O3982&gt;Soll_Ist_Vergleich!$C$5),"Datum überprüfen",""),"")</f>
        <v/>
      </c>
    </row>
    <row r="3983" spans="1:27" x14ac:dyDescent="0.2">
      <c r="A3983" s="243" t="str">
        <f>IF(ISBLANK(B3983),"",COUNTA(B$10:B3983))</f>
        <v/>
      </c>
      <c r="B3983" s="24"/>
      <c r="C3983" s="48"/>
      <c r="D3983" s="48"/>
      <c r="E3983" s="33"/>
      <c r="F3983" s="35"/>
      <c r="G3983" s="35"/>
      <c r="H3983" s="49"/>
      <c r="I3983" s="35"/>
      <c r="J3983" s="34"/>
      <c r="K3983" s="62"/>
      <c r="L3983" s="62"/>
      <c r="M3983" s="114"/>
      <c r="N3983" s="116"/>
      <c r="O3983" s="57"/>
      <c r="P3983" s="50"/>
      <c r="Q3983" s="34"/>
      <c r="R3983" s="48"/>
      <c r="T3983" s="231" t="str">
        <f t="shared" si="193"/>
        <v/>
      </c>
      <c r="U3983" s="230"/>
      <c r="W3983" s="221" t="str">
        <f t="shared" si="194"/>
        <v/>
      </c>
      <c r="X3983" s="221" t="str">
        <f t="shared" si="195"/>
        <v/>
      </c>
      <c r="AA3983" s="216" t="str">
        <f>IF(ISNUMBER(J3983),IF(OR(F3983&lt;Soll_Ist_Vergleich!$C$4,F3983&gt;Soll_Ist_Vergleich!$C$5,I3983&lt;Soll_Ist_Vergleich!$C$4,I3983&gt;Soll_Ist_Vergleich!$C$5,O3983&lt;Soll_Ist_Vergleich!$C$4,O3983&gt;Soll_Ist_Vergleich!$C$5),"Datum überprüfen",""),"")</f>
        <v/>
      </c>
    </row>
    <row r="3984" spans="1:27" x14ac:dyDescent="0.2">
      <c r="A3984" s="243" t="str">
        <f>IF(ISBLANK(B3984),"",COUNTA(B$10:B3984))</f>
        <v/>
      </c>
      <c r="B3984" s="24"/>
      <c r="C3984" s="48"/>
      <c r="D3984" s="48"/>
      <c r="E3984" s="33"/>
      <c r="F3984" s="35"/>
      <c r="G3984" s="35"/>
      <c r="H3984" s="49"/>
      <c r="I3984" s="35"/>
      <c r="J3984" s="34"/>
      <c r="K3984" s="62"/>
      <c r="L3984" s="62"/>
      <c r="M3984" s="114"/>
      <c r="N3984" s="116"/>
      <c r="O3984" s="57"/>
      <c r="P3984" s="50"/>
      <c r="Q3984" s="34"/>
      <c r="R3984" s="48"/>
      <c r="T3984" s="231" t="str">
        <f t="shared" si="193"/>
        <v/>
      </c>
      <c r="U3984" s="230"/>
      <c r="W3984" s="221" t="str">
        <f t="shared" si="194"/>
        <v/>
      </c>
      <c r="X3984" s="221" t="str">
        <f t="shared" si="195"/>
        <v/>
      </c>
      <c r="AA3984" s="216" t="str">
        <f>IF(ISNUMBER(J3984),IF(OR(F3984&lt;Soll_Ist_Vergleich!$C$4,F3984&gt;Soll_Ist_Vergleich!$C$5,I3984&lt;Soll_Ist_Vergleich!$C$4,I3984&gt;Soll_Ist_Vergleich!$C$5,O3984&lt;Soll_Ist_Vergleich!$C$4,O3984&gt;Soll_Ist_Vergleich!$C$5),"Datum überprüfen",""),"")</f>
        <v/>
      </c>
    </row>
    <row r="3985" spans="1:27" x14ac:dyDescent="0.2">
      <c r="A3985" s="243" t="str">
        <f>IF(ISBLANK(B3985),"",COUNTA(B$10:B3985))</f>
        <v/>
      </c>
      <c r="B3985" s="24"/>
      <c r="C3985" s="48"/>
      <c r="D3985" s="48"/>
      <c r="E3985" s="33"/>
      <c r="F3985" s="35"/>
      <c r="G3985" s="35"/>
      <c r="H3985" s="49"/>
      <c r="I3985" s="35"/>
      <c r="J3985" s="34"/>
      <c r="K3985" s="62"/>
      <c r="L3985" s="62"/>
      <c r="M3985" s="114"/>
      <c r="N3985" s="116"/>
      <c r="O3985" s="57"/>
      <c r="P3985" s="50"/>
      <c r="Q3985" s="34"/>
      <c r="R3985" s="48"/>
      <c r="T3985" s="231" t="str">
        <f t="shared" si="193"/>
        <v/>
      </c>
      <c r="U3985" s="230"/>
      <c r="W3985" s="221" t="str">
        <f t="shared" si="194"/>
        <v/>
      </c>
      <c r="X3985" s="221" t="str">
        <f t="shared" si="195"/>
        <v/>
      </c>
      <c r="AA3985" s="216" t="str">
        <f>IF(ISNUMBER(J3985),IF(OR(F3985&lt;Soll_Ist_Vergleich!$C$4,F3985&gt;Soll_Ist_Vergleich!$C$5,I3985&lt;Soll_Ist_Vergleich!$C$4,I3985&gt;Soll_Ist_Vergleich!$C$5,O3985&lt;Soll_Ist_Vergleich!$C$4,O3985&gt;Soll_Ist_Vergleich!$C$5),"Datum überprüfen",""),"")</f>
        <v/>
      </c>
    </row>
    <row r="3986" spans="1:27" x14ac:dyDescent="0.2">
      <c r="A3986" s="243" t="str">
        <f>IF(ISBLANK(B3986),"",COUNTA(B$10:B3986))</f>
        <v/>
      </c>
      <c r="B3986" s="24"/>
      <c r="C3986" s="48"/>
      <c r="D3986" s="48"/>
      <c r="E3986" s="33"/>
      <c r="F3986" s="35"/>
      <c r="G3986" s="35"/>
      <c r="H3986" s="49"/>
      <c r="I3986" s="35"/>
      <c r="J3986" s="34"/>
      <c r="K3986" s="62"/>
      <c r="L3986" s="62"/>
      <c r="M3986" s="114"/>
      <c r="N3986" s="116"/>
      <c r="O3986" s="57"/>
      <c r="P3986" s="50"/>
      <c r="Q3986" s="34"/>
      <c r="R3986" s="48"/>
      <c r="T3986" s="231" t="str">
        <f t="shared" si="193"/>
        <v/>
      </c>
      <c r="U3986" s="230"/>
      <c r="W3986" s="221" t="str">
        <f t="shared" si="194"/>
        <v/>
      </c>
      <c r="X3986" s="221" t="str">
        <f t="shared" si="195"/>
        <v/>
      </c>
      <c r="AA3986" s="216" t="str">
        <f>IF(ISNUMBER(J3986),IF(OR(F3986&lt;Soll_Ist_Vergleich!$C$4,F3986&gt;Soll_Ist_Vergleich!$C$5,I3986&lt;Soll_Ist_Vergleich!$C$4,I3986&gt;Soll_Ist_Vergleich!$C$5,O3986&lt;Soll_Ist_Vergleich!$C$4,O3986&gt;Soll_Ist_Vergleich!$C$5),"Datum überprüfen",""),"")</f>
        <v/>
      </c>
    </row>
    <row r="3987" spans="1:27" x14ac:dyDescent="0.2">
      <c r="A3987" s="243" t="str">
        <f>IF(ISBLANK(B3987),"",COUNTA(B$10:B3987))</f>
        <v/>
      </c>
      <c r="B3987" s="24"/>
      <c r="C3987" s="48"/>
      <c r="D3987" s="48"/>
      <c r="E3987" s="33"/>
      <c r="F3987" s="35"/>
      <c r="G3987" s="35"/>
      <c r="H3987" s="49"/>
      <c r="I3987" s="35"/>
      <c r="J3987" s="34"/>
      <c r="K3987" s="62"/>
      <c r="L3987" s="62"/>
      <c r="M3987" s="114"/>
      <c r="N3987" s="116"/>
      <c r="O3987" s="57"/>
      <c r="P3987" s="50"/>
      <c r="Q3987" s="34"/>
      <c r="R3987" s="48"/>
      <c r="T3987" s="231" t="str">
        <f t="shared" si="193"/>
        <v/>
      </c>
      <c r="U3987" s="230"/>
      <c r="W3987" s="221" t="str">
        <f t="shared" si="194"/>
        <v/>
      </c>
      <c r="X3987" s="221" t="str">
        <f t="shared" si="195"/>
        <v/>
      </c>
      <c r="AA3987" s="216" t="str">
        <f>IF(ISNUMBER(J3987),IF(OR(F3987&lt;Soll_Ist_Vergleich!$C$4,F3987&gt;Soll_Ist_Vergleich!$C$5,I3987&lt;Soll_Ist_Vergleich!$C$4,I3987&gt;Soll_Ist_Vergleich!$C$5,O3987&lt;Soll_Ist_Vergleich!$C$4,O3987&gt;Soll_Ist_Vergleich!$C$5),"Datum überprüfen",""),"")</f>
        <v/>
      </c>
    </row>
    <row r="3988" spans="1:27" x14ac:dyDescent="0.2">
      <c r="A3988" s="243" t="str">
        <f>IF(ISBLANK(B3988),"",COUNTA(B$10:B3988))</f>
        <v/>
      </c>
      <c r="B3988" s="24"/>
      <c r="C3988" s="48"/>
      <c r="D3988" s="48"/>
      <c r="E3988" s="33"/>
      <c r="F3988" s="35"/>
      <c r="G3988" s="35"/>
      <c r="H3988" s="49"/>
      <c r="I3988" s="35"/>
      <c r="J3988" s="34"/>
      <c r="K3988" s="62"/>
      <c r="L3988" s="62"/>
      <c r="M3988" s="114"/>
      <c r="N3988" s="116"/>
      <c r="O3988" s="57"/>
      <c r="P3988" s="50"/>
      <c r="Q3988" s="34"/>
      <c r="R3988" s="48"/>
      <c r="T3988" s="231" t="str">
        <f t="shared" si="193"/>
        <v/>
      </c>
      <c r="U3988" s="230"/>
      <c r="W3988" s="221" t="str">
        <f t="shared" si="194"/>
        <v/>
      </c>
      <c r="X3988" s="221" t="str">
        <f t="shared" si="195"/>
        <v/>
      </c>
      <c r="AA3988" s="216" t="str">
        <f>IF(ISNUMBER(J3988),IF(OR(F3988&lt;Soll_Ist_Vergleich!$C$4,F3988&gt;Soll_Ist_Vergleich!$C$5,I3988&lt;Soll_Ist_Vergleich!$C$4,I3988&gt;Soll_Ist_Vergleich!$C$5,O3988&lt;Soll_Ist_Vergleich!$C$4,O3988&gt;Soll_Ist_Vergleich!$C$5),"Datum überprüfen",""),"")</f>
        <v/>
      </c>
    </row>
    <row r="3989" spans="1:27" x14ac:dyDescent="0.2">
      <c r="A3989" s="243" t="str">
        <f>IF(ISBLANK(B3989),"",COUNTA(B$10:B3989))</f>
        <v/>
      </c>
      <c r="B3989" s="24"/>
      <c r="C3989" s="48"/>
      <c r="D3989" s="48"/>
      <c r="E3989" s="33"/>
      <c r="F3989" s="35"/>
      <c r="G3989" s="35"/>
      <c r="H3989" s="49"/>
      <c r="I3989" s="35"/>
      <c r="J3989" s="34"/>
      <c r="K3989" s="62"/>
      <c r="L3989" s="62"/>
      <c r="M3989" s="114"/>
      <c r="N3989" s="116"/>
      <c r="O3989" s="57"/>
      <c r="P3989" s="50"/>
      <c r="Q3989" s="34"/>
      <c r="R3989" s="48"/>
      <c r="T3989" s="231" t="str">
        <f t="shared" si="193"/>
        <v/>
      </c>
      <c r="U3989" s="230"/>
      <c r="W3989" s="221" t="str">
        <f t="shared" si="194"/>
        <v/>
      </c>
      <c r="X3989" s="221" t="str">
        <f t="shared" si="195"/>
        <v/>
      </c>
      <c r="AA3989" s="216" t="str">
        <f>IF(ISNUMBER(J3989),IF(OR(F3989&lt;Soll_Ist_Vergleich!$C$4,F3989&gt;Soll_Ist_Vergleich!$C$5,I3989&lt;Soll_Ist_Vergleich!$C$4,I3989&gt;Soll_Ist_Vergleich!$C$5,O3989&lt;Soll_Ist_Vergleich!$C$4,O3989&gt;Soll_Ist_Vergleich!$C$5),"Datum überprüfen",""),"")</f>
        <v/>
      </c>
    </row>
    <row r="3990" spans="1:27" x14ac:dyDescent="0.2">
      <c r="A3990" s="243" t="str">
        <f>IF(ISBLANK(B3990),"",COUNTA(B$10:B3990))</f>
        <v/>
      </c>
      <c r="B3990" s="24"/>
      <c r="C3990" s="48"/>
      <c r="D3990" s="48"/>
      <c r="E3990" s="33"/>
      <c r="F3990" s="35"/>
      <c r="G3990" s="35"/>
      <c r="H3990" s="49"/>
      <c r="I3990" s="35"/>
      <c r="J3990" s="34"/>
      <c r="K3990" s="62"/>
      <c r="L3990" s="62"/>
      <c r="M3990" s="114"/>
      <c r="N3990" s="116"/>
      <c r="O3990" s="57"/>
      <c r="P3990" s="50"/>
      <c r="Q3990" s="34"/>
      <c r="R3990" s="48"/>
      <c r="T3990" s="231" t="str">
        <f t="shared" si="193"/>
        <v/>
      </c>
      <c r="U3990" s="230"/>
      <c r="W3990" s="221" t="str">
        <f t="shared" si="194"/>
        <v/>
      </c>
      <c r="X3990" s="221" t="str">
        <f t="shared" si="195"/>
        <v/>
      </c>
      <c r="AA3990" s="216" t="str">
        <f>IF(ISNUMBER(J3990),IF(OR(F3990&lt;Soll_Ist_Vergleich!$C$4,F3990&gt;Soll_Ist_Vergleich!$C$5,I3990&lt;Soll_Ist_Vergleich!$C$4,I3990&gt;Soll_Ist_Vergleich!$C$5,O3990&lt;Soll_Ist_Vergleich!$C$4,O3990&gt;Soll_Ist_Vergleich!$C$5),"Datum überprüfen",""),"")</f>
        <v/>
      </c>
    </row>
    <row r="3991" spans="1:27" x14ac:dyDescent="0.2">
      <c r="A3991" s="243" t="str">
        <f>IF(ISBLANK(B3991),"",COUNTA(B$10:B3991))</f>
        <v/>
      </c>
      <c r="B3991" s="24"/>
      <c r="C3991" s="48"/>
      <c r="D3991" s="48"/>
      <c r="E3991" s="33"/>
      <c r="F3991" s="35"/>
      <c r="G3991" s="35"/>
      <c r="H3991" s="49"/>
      <c r="I3991" s="35"/>
      <c r="J3991" s="34"/>
      <c r="K3991" s="62"/>
      <c r="L3991" s="62"/>
      <c r="M3991" s="114"/>
      <c r="N3991" s="116"/>
      <c r="O3991" s="57"/>
      <c r="P3991" s="50"/>
      <c r="Q3991" s="34"/>
      <c r="R3991" s="48"/>
      <c r="T3991" s="231" t="str">
        <f t="shared" si="193"/>
        <v/>
      </c>
      <c r="U3991" s="230"/>
      <c r="W3991" s="221" t="str">
        <f t="shared" si="194"/>
        <v/>
      </c>
      <c r="X3991" s="221" t="str">
        <f t="shared" si="195"/>
        <v/>
      </c>
      <c r="AA3991" s="216" t="str">
        <f>IF(ISNUMBER(J3991),IF(OR(F3991&lt;Soll_Ist_Vergleich!$C$4,F3991&gt;Soll_Ist_Vergleich!$C$5,I3991&lt;Soll_Ist_Vergleich!$C$4,I3991&gt;Soll_Ist_Vergleich!$C$5,O3991&lt;Soll_Ist_Vergleich!$C$4,O3991&gt;Soll_Ist_Vergleich!$C$5),"Datum überprüfen",""),"")</f>
        <v/>
      </c>
    </row>
    <row r="3992" spans="1:27" x14ac:dyDescent="0.2">
      <c r="A3992" s="243" t="str">
        <f>IF(ISBLANK(B3992),"",COUNTA(B$10:B3992))</f>
        <v/>
      </c>
      <c r="B3992" s="24"/>
      <c r="C3992" s="48"/>
      <c r="D3992" s="48"/>
      <c r="E3992" s="33"/>
      <c r="F3992" s="35"/>
      <c r="G3992" s="35"/>
      <c r="H3992" s="49"/>
      <c r="I3992" s="35"/>
      <c r="J3992" s="34"/>
      <c r="K3992" s="62"/>
      <c r="L3992" s="62"/>
      <c r="M3992" s="114"/>
      <c r="N3992" s="116"/>
      <c r="O3992" s="57"/>
      <c r="P3992" s="50"/>
      <c r="Q3992" s="34"/>
      <c r="R3992" s="48"/>
      <c r="T3992" s="231" t="str">
        <f t="shared" si="193"/>
        <v/>
      </c>
      <c r="U3992" s="230"/>
      <c r="W3992" s="221" t="str">
        <f t="shared" si="194"/>
        <v/>
      </c>
      <c r="X3992" s="221" t="str">
        <f t="shared" si="195"/>
        <v/>
      </c>
      <c r="AA3992" s="216" t="str">
        <f>IF(ISNUMBER(J3992),IF(OR(F3992&lt;Soll_Ist_Vergleich!$C$4,F3992&gt;Soll_Ist_Vergleich!$C$5,I3992&lt;Soll_Ist_Vergleich!$C$4,I3992&gt;Soll_Ist_Vergleich!$C$5,O3992&lt;Soll_Ist_Vergleich!$C$4,O3992&gt;Soll_Ist_Vergleich!$C$5),"Datum überprüfen",""),"")</f>
        <v/>
      </c>
    </row>
    <row r="3993" spans="1:27" x14ac:dyDescent="0.2">
      <c r="A3993" s="243" t="str">
        <f>IF(ISBLANK(B3993),"",COUNTA(B$10:B3993))</f>
        <v/>
      </c>
      <c r="B3993" s="24"/>
      <c r="C3993" s="48"/>
      <c r="D3993" s="48"/>
      <c r="E3993" s="33"/>
      <c r="F3993" s="35"/>
      <c r="G3993" s="35"/>
      <c r="H3993" s="49"/>
      <c r="I3993" s="35"/>
      <c r="J3993" s="34"/>
      <c r="K3993" s="62"/>
      <c r="L3993" s="62"/>
      <c r="M3993" s="114"/>
      <c r="N3993" s="116"/>
      <c r="O3993" s="57"/>
      <c r="P3993" s="50"/>
      <c r="Q3993" s="34"/>
      <c r="R3993" s="48"/>
      <c r="T3993" s="231" t="str">
        <f t="shared" si="193"/>
        <v/>
      </c>
      <c r="U3993" s="230"/>
      <c r="W3993" s="221" t="str">
        <f t="shared" si="194"/>
        <v/>
      </c>
      <c r="X3993" s="221" t="str">
        <f t="shared" si="195"/>
        <v/>
      </c>
      <c r="AA3993" s="216" t="str">
        <f>IF(ISNUMBER(J3993),IF(OR(F3993&lt;Soll_Ist_Vergleich!$C$4,F3993&gt;Soll_Ist_Vergleich!$C$5,I3993&lt;Soll_Ist_Vergleich!$C$4,I3993&gt;Soll_Ist_Vergleich!$C$5,O3993&lt;Soll_Ist_Vergleich!$C$4,O3993&gt;Soll_Ist_Vergleich!$C$5),"Datum überprüfen",""),"")</f>
        <v/>
      </c>
    </row>
    <row r="3994" spans="1:27" x14ac:dyDescent="0.2">
      <c r="A3994" s="243" t="str">
        <f>IF(ISBLANK(B3994),"",COUNTA(B$10:B3994))</f>
        <v/>
      </c>
      <c r="B3994" s="24"/>
      <c r="C3994" s="48"/>
      <c r="D3994" s="48"/>
      <c r="E3994" s="33"/>
      <c r="F3994" s="35"/>
      <c r="G3994" s="35"/>
      <c r="H3994" s="49"/>
      <c r="I3994" s="35"/>
      <c r="J3994" s="34"/>
      <c r="K3994" s="62"/>
      <c r="L3994" s="62"/>
      <c r="M3994" s="114"/>
      <c r="N3994" s="116"/>
      <c r="O3994" s="57"/>
      <c r="P3994" s="50"/>
      <c r="Q3994" s="34"/>
      <c r="R3994" s="48"/>
      <c r="T3994" s="231" t="str">
        <f t="shared" si="193"/>
        <v/>
      </c>
      <c r="U3994" s="230"/>
      <c r="W3994" s="221" t="str">
        <f t="shared" si="194"/>
        <v/>
      </c>
      <c r="X3994" s="221" t="str">
        <f t="shared" si="195"/>
        <v/>
      </c>
      <c r="AA3994" s="216" t="str">
        <f>IF(ISNUMBER(J3994),IF(OR(F3994&lt;Soll_Ist_Vergleich!$C$4,F3994&gt;Soll_Ist_Vergleich!$C$5,I3994&lt;Soll_Ist_Vergleich!$C$4,I3994&gt;Soll_Ist_Vergleich!$C$5,O3994&lt;Soll_Ist_Vergleich!$C$4,O3994&gt;Soll_Ist_Vergleich!$C$5),"Datum überprüfen",""),"")</f>
        <v/>
      </c>
    </row>
    <row r="3995" spans="1:27" x14ac:dyDescent="0.2">
      <c r="A3995" s="243" t="str">
        <f>IF(ISBLANK(B3995),"",COUNTA(B$10:B3995))</f>
        <v/>
      </c>
      <c r="B3995" s="24"/>
      <c r="C3995" s="48"/>
      <c r="D3995" s="48"/>
      <c r="E3995" s="33"/>
      <c r="F3995" s="35"/>
      <c r="G3995" s="35"/>
      <c r="H3995" s="49"/>
      <c r="I3995" s="35"/>
      <c r="J3995" s="34"/>
      <c r="K3995" s="62"/>
      <c r="L3995" s="62"/>
      <c r="M3995" s="114"/>
      <c r="N3995" s="116"/>
      <c r="O3995" s="57"/>
      <c r="P3995" s="50"/>
      <c r="Q3995" s="34"/>
      <c r="R3995" s="48"/>
      <c r="T3995" s="231" t="str">
        <f t="shared" si="193"/>
        <v/>
      </c>
      <c r="U3995" s="230"/>
      <c r="W3995" s="221" t="str">
        <f t="shared" si="194"/>
        <v/>
      </c>
      <c r="X3995" s="221" t="str">
        <f t="shared" si="195"/>
        <v/>
      </c>
      <c r="AA3995" s="216" t="str">
        <f>IF(ISNUMBER(J3995),IF(OR(F3995&lt;Soll_Ist_Vergleich!$C$4,F3995&gt;Soll_Ist_Vergleich!$C$5,I3995&lt;Soll_Ist_Vergleich!$C$4,I3995&gt;Soll_Ist_Vergleich!$C$5,O3995&lt;Soll_Ist_Vergleich!$C$4,O3995&gt;Soll_Ist_Vergleich!$C$5),"Datum überprüfen",""),"")</f>
        <v/>
      </c>
    </row>
    <row r="3996" spans="1:27" x14ac:dyDescent="0.2">
      <c r="A3996" s="243" t="str">
        <f>IF(ISBLANK(B3996),"",COUNTA(B$10:B3996))</f>
        <v/>
      </c>
      <c r="B3996" s="24"/>
      <c r="C3996" s="48"/>
      <c r="D3996" s="48"/>
      <c r="E3996" s="33"/>
      <c r="F3996" s="35"/>
      <c r="G3996" s="35"/>
      <c r="H3996" s="49"/>
      <c r="I3996" s="35"/>
      <c r="J3996" s="34"/>
      <c r="K3996" s="62"/>
      <c r="L3996" s="62"/>
      <c r="M3996" s="114"/>
      <c r="N3996" s="116"/>
      <c r="O3996" s="57"/>
      <c r="P3996" s="50"/>
      <c r="Q3996" s="34"/>
      <c r="R3996" s="48"/>
      <c r="T3996" s="231" t="str">
        <f t="shared" si="193"/>
        <v/>
      </c>
      <c r="U3996" s="230"/>
      <c r="W3996" s="221" t="str">
        <f t="shared" si="194"/>
        <v/>
      </c>
      <c r="X3996" s="221" t="str">
        <f t="shared" si="195"/>
        <v/>
      </c>
      <c r="AA3996" s="216" t="str">
        <f>IF(ISNUMBER(J3996),IF(OR(F3996&lt;Soll_Ist_Vergleich!$C$4,F3996&gt;Soll_Ist_Vergleich!$C$5,I3996&lt;Soll_Ist_Vergleich!$C$4,I3996&gt;Soll_Ist_Vergleich!$C$5,O3996&lt;Soll_Ist_Vergleich!$C$4,O3996&gt;Soll_Ist_Vergleich!$C$5),"Datum überprüfen",""),"")</f>
        <v/>
      </c>
    </row>
    <row r="3997" spans="1:27" x14ac:dyDescent="0.2">
      <c r="A3997" s="243" t="str">
        <f>IF(ISBLANK(B3997),"",COUNTA(B$10:B3997))</f>
        <v/>
      </c>
      <c r="B3997" s="24"/>
      <c r="C3997" s="48"/>
      <c r="D3997" s="48"/>
      <c r="E3997" s="33"/>
      <c r="F3997" s="35"/>
      <c r="G3997" s="35"/>
      <c r="H3997" s="49"/>
      <c r="I3997" s="35"/>
      <c r="J3997" s="34"/>
      <c r="K3997" s="62"/>
      <c r="L3997" s="62"/>
      <c r="M3997" s="114"/>
      <c r="N3997" s="116"/>
      <c r="O3997" s="57"/>
      <c r="P3997" s="50"/>
      <c r="Q3997" s="34"/>
      <c r="R3997" s="48"/>
      <c r="T3997" s="231" t="str">
        <f t="shared" si="193"/>
        <v/>
      </c>
      <c r="U3997" s="230"/>
      <c r="W3997" s="221" t="str">
        <f t="shared" si="194"/>
        <v/>
      </c>
      <c r="X3997" s="221" t="str">
        <f t="shared" si="195"/>
        <v/>
      </c>
      <c r="AA3997" s="216" t="str">
        <f>IF(ISNUMBER(J3997),IF(OR(F3997&lt;Soll_Ist_Vergleich!$C$4,F3997&gt;Soll_Ist_Vergleich!$C$5,I3997&lt;Soll_Ist_Vergleich!$C$4,I3997&gt;Soll_Ist_Vergleich!$C$5,O3997&lt;Soll_Ist_Vergleich!$C$4,O3997&gt;Soll_Ist_Vergleich!$C$5),"Datum überprüfen",""),"")</f>
        <v/>
      </c>
    </row>
    <row r="3998" spans="1:27" x14ac:dyDescent="0.2">
      <c r="A3998" s="243" t="str">
        <f>IF(ISBLANK(B3998),"",COUNTA(B$10:B3998))</f>
        <v/>
      </c>
      <c r="B3998" s="24"/>
      <c r="C3998" s="48"/>
      <c r="D3998" s="48"/>
      <c r="E3998" s="33"/>
      <c r="F3998" s="35"/>
      <c r="G3998" s="35"/>
      <c r="H3998" s="49"/>
      <c r="I3998" s="35"/>
      <c r="J3998" s="34"/>
      <c r="K3998" s="62"/>
      <c r="L3998" s="62"/>
      <c r="M3998" s="114"/>
      <c r="N3998" s="116"/>
      <c r="O3998" s="57"/>
      <c r="P3998" s="50"/>
      <c r="Q3998" s="34"/>
      <c r="R3998" s="48"/>
      <c r="T3998" s="231" t="str">
        <f t="shared" si="193"/>
        <v/>
      </c>
      <c r="U3998" s="230"/>
      <c r="W3998" s="221" t="str">
        <f t="shared" si="194"/>
        <v/>
      </c>
      <c r="X3998" s="221" t="str">
        <f t="shared" si="195"/>
        <v/>
      </c>
      <c r="AA3998" s="216" t="str">
        <f>IF(ISNUMBER(J3998),IF(OR(F3998&lt;Soll_Ist_Vergleich!$C$4,F3998&gt;Soll_Ist_Vergleich!$C$5,I3998&lt;Soll_Ist_Vergleich!$C$4,I3998&gt;Soll_Ist_Vergleich!$C$5,O3998&lt;Soll_Ist_Vergleich!$C$4,O3998&gt;Soll_Ist_Vergleich!$C$5),"Datum überprüfen",""),"")</f>
        <v/>
      </c>
    </row>
    <row r="3999" spans="1:27" x14ac:dyDescent="0.2">
      <c r="A3999" s="243" t="str">
        <f>IF(ISBLANK(B3999),"",COUNTA(B$10:B3999))</f>
        <v/>
      </c>
      <c r="B3999" s="24"/>
      <c r="C3999" s="48"/>
      <c r="D3999" s="48"/>
      <c r="E3999" s="33"/>
      <c r="F3999" s="35"/>
      <c r="G3999" s="35"/>
      <c r="H3999" s="49"/>
      <c r="I3999" s="35"/>
      <c r="J3999" s="34"/>
      <c r="K3999" s="62"/>
      <c r="L3999" s="62"/>
      <c r="M3999" s="114"/>
      <c r="N3999" s="116"/>
      <c r="O3999" s="57"/>
      <c r="P3999" s="50"/>
      <c r="Q3999" s="34"/>
      <c r="R3999" s="48"/>
      <c r="T3999" s="231" t="str">
        <f t="shared" si="193"/>
        <v/>
      </c>
      <c r="U3999" s="230"/>
      <c r="W3999" s="221" t="str">
        <f t="shared" si="194"/>
        <v/>
      </c>
      <c r="X3999" s="221" t="str">
        <f t="shared" si="195"/>
        <v/>
      </c>
      <c r="AA3999" s="216" t="str">
        <f>IF(ISNUMBER(J3999),IF(OR(F3999&lt;Soll_Ist_Vergleich!$C$4,F3999&gt;Soll_Ist_Vergleich!$C$5,I3999&lt;Soll_Ist_Vergleich!$C$4,I3999&gt;Soll_Ist_Vergleich!$C$5,O3999&lt;Soll_Ist_Vergleich!$C$4,O3999&gt;Soll_Ist_Vergleich!$C$5),"Datum überprüfen",""),"")</f>
        <v/>
      </c>
    </row>
    <row r="4000" spans="1:27" x14ac:dyDescent="0.2">
      <c r="A4000" s="243" t="str">
        <f>IF(ISBLANK(B4000),"",COUNTA(B$10:B4000))</f>
        <v/>
      </c>
      <c r="B4000" s="24"/>
      <c r="C4000" s="48"/>
      <c r="D4000" s="48"/>
      <c r="E4000" s="33"/>
      <c r="F4000" s="35"/>
      <c r="G4000" s="35"/>
      <c r="H4000" s="49"/>
      <c r="I4000" s="35"/>
      <c r="J4000" s="34"/>
      <c r="K4000" s="62"/>
      <c r="L4000" s="62"/>
      <c r="M4000" s="114"/>
      <c r="N4000" s="116"/>
      <c r="O4000" s="57"/>
      <c r="P4000" s="50"/>
      <c r="Q4000" s="34"/>
      <c r="R4000" s="48"/>
      <c r="T4000" s="231" t="str">
        <f t="shared" si="193"/>
        <v/>
      </c>
      <c r="U4000" s="230"/>
      <c r="W4000" s="221" t="str">
        <f t="shared" si="194"/>
        <v/>
      </c>
      <c r="X4000" s="221" t="str">
        <f t="shared" si="195"/>
        <v/>
      </c>
      <c r="AA4000" s="216" t="str">
        <f>IF(ISNUMBER(J4000),IF(OR(F4000&lt;Soll_Ist_Vergleich!$C$4,F4000&gt;Soll_Ist_Vergleich!$C$5,I4000&lt;Soll_Ist_Vergleich!$C$4,I4000&gt;Soll_Ist_Vergleich!$C$5,O4000&lt;Soll_Ist_Vergleich!$C$4,O4000&gt;Soll_Ist_Vergleich!$C$5),"Datum überprüfen",""),"")</f>
        <v/>
      </c>
    </row>
    <row r="4001" spans="1:27" x14ac:dyDescent="0.2">
      <c r="A4001" s="243" t="str">
        <f>IF(ISBLANK(B4001),"",COUNTA(B$10:B4001))</f>
        <v/>
      </c>
      <c r="B4001" s="24"/>
      <c r="C4001" s="48"/>
      <c r="D4001" s="48"/>
      <c r="E4001" s="33"/>
      <c r="F4001" s="35"/>
      <c r="G4001" s="35"/>
      <c r="H4001" s="49"/>
      <c r="I4001" s="35"/>
      <c r="J4001" s="34"/>
      <c r="K4001" s="62"/>
      <c r="L4001" s="62"/>
      <c r="M4001" s="114"/>
      <c r="N4001" s="116"/>
      <c r="O4001" s="57"/>
      <c r="P4001" s="50"/>
      <c r="Q4001" s="34"/>
      <c r="R4001" s="48"/>
      <c r="T4001" s="231" t="str">
        <f t="shared" si="193"/>
        <v/>
      </c>
      <c r="U4001" s="230"/>
      <c r="W4001" s="221" t="str">
        <f t="shared" si="194"/>
        <v/>
      </c>
      <c r="X4001" s="221" t="str">
        <f t="shared" si="195"/>
        <v/>
      </c>
      <c r="AA4001" s="216" t="str">
        <f>IF(ISNUMBER(J4001),IF(OR(F4001&lt;Soll_Ist_Vergleich!$C$4,F4001&gt;Soll_Ist_Vergleich!$C$5,I4001&lt;Soll_Ist_Vergleich!$C$4,I4001&gt;Soll_Ist_Vergleich!$C$5,O4001&lt;Soll_Ist_Vergleich!$C$4,O4001&gt;Soll_Ist_Vergleich!$C$5),"Datum überprüfen",""),"")</f>
        <v/>
      </c>
    </row>
    <row r="4002" spans="1:27" x14ac:dyDescent="0.2">
      <c r="A4002" s="243" t="str">
        <f>IF(ISBLANK(B4002),"",COUNTA(B$10:B4002))</f>
        <v/>
      </c>
      <c r="B4002" s="24"/>
      <c r="C4002" s="48"/>
      <c r="D4002" s="48"/>
      <c r="E4002" s="33"/>
      <c r="F4002" s="35"/>
      <c r="G4002" s="35"/>
      <c r="H4002" s="49"/>
      <c r="I4002" s="35"/>
      <c r="J4002" s="34"/>
      <c r="K4002" s="62"/>
      <c r="L4002" s="62"/>
      <c r="M4002" s="114"/>
      <c r="N4002" s="116"/>
      <c r="O4002" s="57"/>
      <c r="P4002" s="50"/>
      <c r="Q4002" s="34"/>
      <c r="R4002" s="48"/>
      <c r="T4002" s="231" t="str">
        <f t="shared" si="193"/>
        <v/>
      </c>
      <c r="U4002" s="230"/>
      <c r="W4002" s="221" t="str">
        <f t="shared" si="194"/>
        <v/>
      </c>
      <c r="X4002" s="221" t="str">
        <f t="shared" si="195"/>
        <v/>
      </c>
      <c r="AA4002" s="216" t="str">
        <f>IF(ISNUMBER(J4002),IF(OR(F4002&lt;Soll_Ist_Vergleich!$C$4,F4002&gt;Soll_Ist_Vergleich!$C$5,I4002&lt;Soll_Ist_Vergleich!$C$4,I4002&gt;Soll_Ist_Vergleich!$C$5,O4002&lt;Soll_Ist_Vergleich!$C$4,O4002&gt;Soll_Ist_Vergleich!$C$5),"Datum überprüfen",""),"")</f>
        <v/>
      </c>
    </row>
    <row r="4003" spans="1:27" x14ac:dyDescent="0.2">
      <c r="A4003" s="243" t="str">
        <f>IF(ISBLANK(B4003),"",COUNTA(B$10:B4003))</f>
        <v/>
      </c>
      <c r="B4003" s="24"/>
      <c r="C4003" s="48"/>
      <c r="D4003" s="48"/>
      <c r="E4003" s="33"/>
      <c r="F4003" s="35"/>
      <c r="G4003" s="35"/>
      <c r="H4003" s="49"/>
      <c r="I4003" s="35"/>
      <c r="J4003" s="34"/>
      <c r="K4003" s="62"/>
      <c r="L4003" s="62"/>
      <c r="M4003" s="114"/>
      <c r="N4003" s="116"/>
      <c r="O4003" s="57"/>
      <c r="P4003" s="50"/>
      <c r="Q4003" s="34"/>
      <c r="R4003" s="48"/>
      <c r="T4003" s="231" t="str">
        <f t="shared" si="193"/>
        <v/>
      </c>
      <c r="U4003" s="230"/>
      <c r="W4003" s="221" t="str">
        <f t="shared" si="194"/>
        <v/>
      </c>
      <c r="X4003" s="221" t="str">
        <f t="shared" si="195"/>
        <v/>
      </c>
      <c r="AA4003" s="216" t="str">
        <f>IF(ISNUMBER(J4003),IF(OR(F4003&lt;Soll_Ist_Vergleich!$C$4,F4003&gt;Soll_Ist_Vergleich!$C$5,I4003&lt;Soll_Ist_Vergleich!$C$4,I4003&gt;Soll_Ist_Vergleich!$C$5,O4003&lt;Soll_Ist_Vergleich!$C$4,O4003&gt;Soll_Ist_Vergleich!$C$5),"Datum überprüfen",""),"")</f>
        <v/>
      </c>
    </row>
    <row r="4004" spans="1:27" x14ac:dyDescent="0.2">
      <c r="A4004" s="243" t="str">
        <f>IF(ISBLANK(B4004),"",COUNTA(B$10:B4004))</f>
        <v/>
      </c>
      <c r="B4004" s="24"/>
      <c r="C4004" s="48"/>
      <c r="D4004" s="48"/>
      <c r="E4004" s="33"/>
      <c r="F4004" s="35"/>
      <c r="G4004" s="35"/>
      <c r="H4004" s="49"/>
      <c r="I4004" s="35"/>
      <c r="J4004" s="34"/>
      <c r="K4004" s="62"/>
      <c r="L4004" s="62"/>
      <c r="M4004" s="114"/>
      <c r="N4004" s="116"/>
      <c r="O4004" s="57"/>
      <c r="P4004" s="50"/>
      <c r="Q4004" s="34"/>
      <c r="R4004" s="48"/>
      <c r="T4004" s="231" t="str">
        <f t="shared" si="193"/>
        <v/>
      </c>
      <c r="U4004" s="230"/>
      <c r="W4004" s="221" t="str">
        <f t="shared" si="194"/>
        <v/>
      </c>
      <c r="X4004" s="221" t="str">
        <f t="shared" si="195"/>
        <v/>
      </c>
      <c r="AA4004" s="216" t="str">
        <f>IF(ISNUMBER(J4004),IF(OR(F4004&lt;Soll_Ist_Vergleich!$C$4,F4004&gt;Soll_Ist_Vergleich!$C$5,I4004&lt;Soll_Ist_Vergleich!$C$4,I4004&gt;Soll_Ist_Vergleich!$C$5,O4004&lt;Soll_Ist_Vergleich!$C$4,O4004&gt;Soll_Ist_Vergleich!$C$5),"Datum überprüfen",""),"")</f>
        <v/>
      </c>
    </row>
    <row r="4005" spans="1:27" x14ac:dyDescent="0.2">
      <c r="A4005" s="243" t="str">
        <f>IF(ISBLANK(B4005),"",COUNTA(B$10:B4005))</f>
        <v/>
      </c>
      <c r="B4005" s="24"/>
      <c r="C4005" s="48"/>
      <c r="D4005" s="48"/>
      <c r="E4005" s="33"/>
      <c r="F4005" s="35"/>
      <c r="G4005" s="35"/>
      <c r="H4005" s="49"/>
      <c r="I4005" s="35"/>
      <c r="J4005" s="34"/>
      <c r="K4005" s="62"/>
      <c r="L4005" s="62"/>
      <c r="M4005" s="114"/>
      <c r="N4005" s="116"/>
      <c r="O4005" s="57"/>
      <c r="P4005" s="50"/>
      <c r="Q4005" s="34"/>
      <c r="R4005" s="48"/>
      <c r="T4005" s="231" t="str">
        <f t="shared" si="193"/>
        <v/>
      </c>
      <c r="U4005" s="230"/>
      <c r="W4005" s="221" t="str">
        <f t="shared" si="194"/>
        <v/>
      </c>
      <c r="X4005" s="221" t="str">
        <f t="shared" si="195"/>
        <v/>
      </c>
      <c r="AA4005" s="216" t="str">
        <f>IF(ISNUMBER(J4005),IF(OR(F4005&lt;Soll_Ist_Vergleich!$C$4,F4005&gt;Soll_Ist_Vergleich!$C$5,I4005&lt;Soll_Ist_Vergleich!$C$4,I4005&gt;Soll_Ist_Vergleich!$C$5,O4005&lt;Soll_Ist_Vergleich!$C$4,O4005&gt;Soll_Ist_Vergleich!$C$5),"Datum überprüfen",""),"")</f>
        <v/>
      </c>
    </row>
    <row r="4006" spans="1:27" x14ac:dyDescent="0.2">
      <c r="A4006" s="243" t="str">
        <f>IF(ISBLANK(B4006),"",COUNTA(B$10:B4006))</f>
        <v/>
      </c>
      <c r="B4006" s="24"/>
      <c r="C4006" s="48"/>
      <c r="D4006" s="48"/>
      <c r="E4006" s="33"/>
      <c r="F4006" s="35"/>
      <c r="G4006" s="35"/>
      <c r="H4006" s="49"/>
      <c r="I4006" s="35"/>
      <c r="J4006" s="34"/>
      <c r="K4006" s="62"/>
      <c r="L4006" s="62"/>
      <c r="M4006" s="114"/>
      <c r="N4006" s="116"/>
      <c r="O4006" s="57"/>
      <c r="P4006" s="50"/>
      <c r="Q4006" s="34"/>
      <c r="R4006" s="48"/>
      <c r="T4006" s="231" t="str">
        <f t="shared" si="193"/>
        <v/>
      </c>
      <c r="U4006" s="230"/>
      <c r="W4006" s="221" t="str">
        <f t="shared" si="194"/>
        <v/>
      </c>
      <c r="X4006" s="221" t="str">
        <f t="shared" si="195"/>
        <v/>
      </c>
      <c r="AA4006" s="216" t="str">
        <f>IF(ISNUMBER(J4006),IF(OR(F4006&lt;Soll_Ist_Vergleich!$C$4,F4006&gt;Soll_Ist_Vergleich!$C$5,I4006&lt;Soll_Ist_Vergleich!$C$4,I4006&gt;Soll_Ist_Vergleich!$C$5,O4006&lt;Soll_Ist_Vergleich!$C$4,O4006&gt;Soll_Ist_Vergleich!$C$5),"Datum überprüfen",""),"")</f>
        <v/>
      </c>
    </row>
    <row r="4007" spans="1:27" x14ac:dyDescent="0.2">
      <c r="A4007" s="243" t="str">
        <f>IF(ISBLANK(B4007),"",COUNTA(B$10:B4007))</f>
        <v/>
      </c>
      <c r="B4007" s="24"/>
      <c r="C4007" s="48"/>
      <c r="D4007" s="48"/>
      <c r="E4007" s="33"/>
      <c r="F4007" s="35"/>
      <c r="G4007" s="35"/>
      <c r="H4007" s="49"/>
      <c r="I4007" s="35"/>
      <c r="J4007" s="34"/>
      <c r="K4007" s="62"/>
      <c r="L4007" s="62"/>
      <c r="M4007" s="114"/>
      <c r="N4007" s="116"/>
      <c r="O4007" s="57"/>
      <c r="P4007" s="50"/>
      <c r="Q4007" s="34"/>
      <c r="R4007" s="48"/>
      <c r="T4007" s="231" t="str">
        <f t="shared" si="193"/>
        <v/>
      </c>
      <c r="U4007" s="230"/>
      <c r="W4007" s="221" t="str">
        <f t="shared" si="194"/>
        <v/>
      </c>
      <c r="X4007" s="221" t="str">
        <f t="shared" si="195"/>
        <v/>
      </c>
      <c r="AA4007" s="216" t="str">
        <f>IF(ISNUMBER(J4007),IF(OR(F4007&lt;Soll_Ist_Vergleich!$C$4,F4007&gt;Soll_Ist_Vergleich!$C$5,I4007&lt;Soll_Ist_Vergleich!$C$4,I4007&gt;Soll_Ist_Vergleich!$C$5,O4007&lt;Soll_Ist_Vergleich!$C$4,O4007&gt;Soll_Ist_Vergleich!$C$5),"Datum überprüfen",""),"")</f>
        <v/>
      </c>
    </row>
    <row r="4008" spans="1:27" x14ac:dyDescent="0.2">
      <c r="A4008" s="243" t="str">
        <f>IF(ISBLANK(B4008),"",COUNTA(B$10:B4008))</f>
        <v/>
      </c>
      <c r="B4008" s="24"/>
      <c r="C4008" s="48"/>
      <c r="D4008" s="48"/>
      <c r="E4008" s="33"/>
      <c r="F4008" s="35"/>
      <c r="G4008" s="35"/>
      <c r="H4008" s="49"/>
      <c r="I4008" s="35"/>
      <c r="J4008" s="34"/>
      <c r="K4008" s="62"/>
      <c r="L4008" s="62"/>
      <c r="M4008" s="114"/>
      <c r="N4008" s="116"/>
      <c r="O4008" s="57"/>
      <c r="P4008" s="50"/>
      <c r="Q4008" s="34"/>
      <c r="R4008" s="48"/>
      <c r="T4008" s="231" t="str">
        <f t="shared" si="193"/>
        <v/>
      </c>
      <c r="U4008" s="230"/>
      <c r="W4008" s="221" t="str">
        <f t="shared" si="194"/>
        <v/>
      </c>
      <c r="X4008" s="221" t="str">
        <f t="shared" si="195"/>
        <v/>
      </c>
      <c r="AA4008" s="216" t="str">
        <f>IF(ISNUMBER(J4008),IF(OR(F4008&lt;Soll_Ist_Vergleich!$C$4,F4008&gt;Soll_Ist_Vergleich!$C$5,I4008&lt;Soll_Ist_Vergleich!$C$4,I4008&gt;Soll_Ist_Vergleich!$C$5,O4008&lt;Soll_Ist_Vergleich!$C$4,O4008&gt;Soll_Ist_Vergleich!$C$5),"Datum überprüfen",""),"")</f>
        <v/>
      </c>
    </row>
    <row r="4009" spans="1:27" x14ac:dyDescent="0.2">
      <c r="A4009" s="243" t="str">
        <f>IF(ISBLANK(B4009),"",COUNTA(B$10:B4009))</f>
        <v/>
      </c>
      <c r="B4009" s="24"/>
      <c r="C4009" s="48"/>
      <c r="D4009" s="48"/>
      <c r="E4009" s="33"/>
      <c r="F4009" s="35"/>
      <c r="G4009" s="35"/>
      <c r="H4009" s="49"/>
      <c r="I4009" s="35"/>
      <c r="J4009" s="34"/>
      <c r="K4009" s="62"/>
      <c r="L4009" s="62"/>
      <c r="M4009" s="114"/>
      <c r="N4009" s="116"/>
      <c r="O4009" s="57"/>
      <c r="P4009" s="50"/>
      <c r="Q4009" s="34"/>
      <c r="R4009" s="48"/>
      <c r="T4009" s="231" t="str">
        <f t="shared" si="193"/>
        <v/>
      </c>
      <c r="U4009" s="230"/>
      <c r="W4009" s="221" t="str">
        <f t="shared" si="194"/>
        <v/>
      </c>
      <c r="X4009" s="221" t="str">
        <f t="shared" si="195"/>
        <v/>
      </c>
      <c r="AA4009" s="216" t="str">
        <f>IF(ISNUMBER(J4009),IF(OR(F4009&lt;Soll_Ist_Vergleich!$C$4,F4009&gt;Soll_Ist_Vergleich!$C$5,I4009&lt;Soll_Ist_Vergleich!$C$4,I4009&gt;Soll_Ist_Vergleich!$C$5,O4009&lt;Soll_Ist_Vergleich!$C$4,O4009&gt;Soll_Ist_Vergleich!$C$5),"Datum überprüfen",""),"")</f>
        <v/>
      </c>
    </row>
    <row r="4010" spans="1:27" x14ac:dyDescent="0.2">
      <c r="A4010" s="243" t="str">
        <f>IF(ISBLANK(B4010),"",COUNTA(B$10:B4010))</f>
        <v/>
      </c>
      <c r="B4010" s="24"/>
      <c r="C4010" s="48"/>
      <c r="D4010" s="48"/>
      <c r="E4010" s="33"/>
      <c r="F4010" s="35"/>
      <c r="G4010" s="35"/>
      <c r="H4010" s="49"/>
      <c r="I4010" s="35"/>
      <c r="J4010" s="34"/>
      <c r="K4010" s="62"/>
      <c r="L4010" s="62"/>
      <c r="M4010" s="114"/>
      <c r="N4010" s="116"/>
      <c r="O4010" s="57"/>
      <c r="P4010" s="50"/>
      <c r="Q4010" s="34"/>
      <c r="R4010" s="48"/>
      <c r="T4010" s="231" t="str">
        <f t="shared" si="193"/>
        <v/>
      </c>
      <c r="U4010" s="230"/>
      <c r="W4010" s="221" t="str">
        <f t="shared" si="194"/>
        <v/>
      </c>
      <c r="X4010" s="221" t="str">
        <f t="shared" si="195"/>
        <v/>
      </c>
      <c r="AA4010" s="216" t="str">
        <f>IF(ISNUMBER(J4010),IF(OR(F4010&lt;Soll_Ist_Vergleich!$C$4,F4010&gt;Soll_Ist_Vergleich!$C$5,I4010&lt;Soll_Ist_Vergleich!$C$4,I4010&gt;Soll_Ist_Vergleich!$C$5,O4010&lt;Soll_Ist_Vergleich!$C$4,O4010&gt;Soll_Ist_Vergleich!$C$5),"Datum überprüfen",""),"")</f>
        <v/>
      </c>
    </row>
    <row r="4011" spans="1:27" x14ac:dyDescent="0.2">
      <c r="A4011" s="243" t="str">
        <f>IF(ISBLANK(B4011),"",COUNTA(B$10:B4011))</f>
        <v/>
      </c>
      <c r="B4011" s="24"/>
      <c r="C4011" s="48"/>
      <c r="D4011" s="48"/>
      <c r="E4011" s="33"/>
      <c r="F4011" s="35"/>
      <c r="G4011" s="35"/>
      <c r="H4011" s="49"/>
      <c r="I4011" s="35"/>
      <c r="J4011" s="34"/>
      <c r="K4011" s="62"/>
      <c r="L4011" s="62"/>
      <c r="M4011" s="114"/>
      <c r="N4011" s="116"/>
      <c r="O4011" s="57"/>
      <c r="P4011" s="50"/>
      <c r="Q4011" s="34"/>
      <c r="R4011" s="48"/>
      <c r="T4011" s="231" t="str">
        <f t="shared" si="193"/>
        <v/>
      </c>
      <c r="U4011" s="230"/>
      <c r="W4011" s="221" t="str">
        <f t="shared" si="194"/>
        <v/>
      </c>
      <c r="X4011" s="221" t="str">
        <f t="shared" si="195"/>
        <v/>
      </c>
      <c r="AA4011" s="216" t="str">
        <f>IF(ISNUMBER(J4011),IF(OR(F4011&lt;Soll_Ist_Vergleich!$C$4,F4011&gt;Soll_Ist_Vergleich!$C$5,I4011&lt;Soll_Ist_Vergleich!$C$4,I4011&gt;Soll_Ist_Vergleich!$C$5,O4011&lt;Soll_Ist_Vergleich!$C$4,O4011&gt;Soll_Ist_Vergleich!$C$5),"Datum überprüfen",""),"")</f>
        <v/>
      </c>
    </row>
    <row r="4012" spans="1:27" x14ac:dyDescent="0.2">
      <c r="A4012" s="243" t="str">
        <f>IF(ISBLANK(B4012),"",COUNTA(B$10:B4012))</f>
        <v/>
      </c>
      <c r="B4012" s="24"/>
      <c r="C4012" s="48"/>
      <c r="D4012" s="48"/>
      <c r="E4012" s="33"/>
      <c r="F4012" s="35"/>
      <c r="G4012" s="35"/>
      <c r="H4012" s="49"/>
      <c r="I4012" s="35"/>
      <c r="J4012" s="34"/>
      <c r="K4012" s="62"/>
      <c r="L4012" s="62"/>
      <c r="M4012" s="114"/>
      <c r="N4012" s="116"/>
      <c r="O4012" s="57"/>
      <c r="P4012" s="50"/>
      <c r="Q4012" s="34"/>
      <c r="R4012" s="48"/>
      <c r="T4012" s="231" t="str">
        <f t="shared" si="193"/>
        <v/>
      </c>
      <c r="U4012" s="230"/>
      <c r="W4012" s="221" t="str">
        <f t="shared" si="194"/>
        <v/>
      </c>
      <c r="X4012" s="221" t="str">
        <f t="shared" si="195"/>
        <v/>
      </c>
      <c r="AA4012" s="216" t="str">
        <f>IF(ISNUMBER(J4012),IF(OR(F4012&lt;Soll_Ist_Vergleich!$C$4,F4012&gt;Soll_Ist_Vergleich!$C$5,I4012&lt;Soll_Ist_Vergleich!$C$4,I4012&gt;Soll_Ist_Vergleich!$C$5,O4012&lt;Soll_Ist_Vergleich!$C$4,O4012&gt;Soll_Ist_Vergleich!$C$5),"Datum überprüfen",""),"")</f>
        <v/>
      </c>
    </row>
    <row r="4013" spans="1:27" x14ac:dyDescent="0.2">
      <c r="A4013" s="243" t="str">
        <f>IF(ISBLANK(B4013),"",COUNTA(B$10:B4013))</f>
        <v/>
      </c>
      <c r="B4013" s="24"/>
      <c r="C4013" s="48"/>
      <c r="D4013" s="48"/>
      <c r="E4013" s="33"/>
      <c r="F4013" s="35"/>
      <c r="G4013" s="35"/>
      <c r="H4013" s="49"/>
      <c r="I4013" s="35"/>
      <c r="J4013" s="34"/>
      <c r="K4013" s="62"/>
      <c r="L4013" s="62"/>
      <c r="M4013" s="114"/>
      <c r="N4013" s="116"/>
      <c r="O4013" s="57"/>
      <c r="P4013" s="50"/>
      <c r="Q4013" s="34"/>
      <c r="R4013" s="48"/>
      <c r="T4013" s="231" t="str">
        <f t="shared" si="193"/>
        <v/>
      </c>
      <c r="U4013" s="230"/>
      <c r="W4013" s="221" t="str">
        <f t="shared" si="194"/>
        <v/>
      </c>
      <c r="X4013" s="221" t="str">
        <f t="shared" si="195"/>
        <v/>
      </c>
      <c r="AA4013" s="216" t="str">
        <f>IF(ISNUMBER(J4013),IF(OR(F4013&lt;Soll_Ist_Vergleich!$C$4,F4013&gt;Soll_Ist_Vergleich!$C$5,I4013&lt;Soll_Ist_Vergleich!$C$4,I4013&gt;Soll_Ist_Vergleich!$C$5,O4013&lt;Soll_Ist_Vergleich!$C$4,O4013&gt;Soll_Ist_Vergleich!$C$5),"Datum überprüfen",""),"")</f>
        <v/>
      </c>
    </row>
    <row r="4014" spans="1:27" x14ac:dyDescent="0.2">
      <c r="A4014" s="243" t="str">
        <f>IF(ISBLANK(B4014),"",COUNTA(B$10:B4014))</f>
        <v/>
      </c>
      <c r="B4014" s="24"/>
      <c r="C4014" s="48"/>
      <c r="D4014" s="48"/>
      <c r="E4014" s="33"/>
      <c r="F4014" s="35"/>
      <c r="G4014" s="35"/>
      <c r="H4014" s="49"/>
      <c r="I4014" s="35"/>
      <c r="J4014" s="34"/>
      <c r="K4014" s="62"/>
      <c r="L4014" s="62"/>
      <c r="M4014" s="114"/>
      <c r="N4014" s="116"/>
      <c r="O4014" s="57"/>
      <c r="P4014" s="50"/>
      <c r="Q4014" s="34"/>
      <c r="R4014" s="48"/>
      <c r="T4014" s="231" t="str">
        <f t="shared" si="193"/>
        <v/>
      </c>
      <c r="U4014" s="230"/>
      <c r="W4014" s="221" t="str">
        <f t="shared" si="194"/>
        <v/>
      </c>
      <c r="X4014" s="221" t="str">
        <f t="shared" si="195"/>
        <v/>
      </c>
      <c r="AA4014" s="216" t="str">
        <f>IF(ISNUMBER(J4014),IF(OR(F4014&lt;Soll_Ist_Vergleich!$C$4,F4014&gt;Soll_Ist_Vergleich!$C$5,I4014&lt;Soll_Ist_Vergleich!$C$4,I4014&gt;Soll_Ist_Vergleich!$C$5,O4014&lt;Soll_Ist_Vergleich!$C$4,O4014&gt;Soll_Ist_Vergleich!$C$5),"Datum überprüfen",""),"")</f>
        <v/>
      </c>
    </row>
    <row r="4015" spans="1:27" x14ac:dyDescent="0.2">
      <c r="A4015" s="243" t="str">
        <f>IF(ISBLANK(B4015),"",COUNTA(B$10:B4015))</f>
        <v/>
      </c>
      <c r="B4015" s="24"/>
      <c r="C4015" s="48"/>
      <c r="D4015" s="48"/>
      <c r="E4015" s="33"/>
      <c r="F4015" s="35"/>
      <c r="G4015" s="35"/>
      <c r="H4015" s="49"/>
      <c r="I4015" s="35"/>
      <c r="J4015" s="34"/>
      <c r="K4015" s="62"/>
      <c r="L4015" s="62"/>
      <c r="M4015" s="114"/>
      <c r="N4015" s="116"/>
      <c r="O4015" s="57"/>
      <c r="P4015" s="50"/>
      <c r="Q4015" s="34"/>
      <c r="R4015" s="48"/>
      <c r="T4015" s="231" t="str">
        <f t="shared" si="193"/>
        <v/>
      </c>
      <c r="U4015" s="230"/>
      <c r="W4015" s="221" t="str">
        <f t="shared" si="194"/>
        <v/>
      </c>
      <c r="X4015" s="221" t="str">
        <f t="shared" si="195"/>
        <v/>
      </c>
      <c r="AA4015" s="216" t="str">
        <f>IF(ISNUMBER(J4015),IF(OR(F4015&lt;Soll_Ist_Vergleich!$C$4,F4015&gt;Soll_Ist_Vergleich!$C$5,I4015&lt;Soll_Ist_Vergleich!$C$4,I4015&gt;Soll_Ist_Vergleich!$C$5,O4015&lt;Soll_Ist_Vergleich!$C$4,O4015&gt;Soll_Ist_Vergleich!$C$5),"Datum überprüfen",""),"")</f>
        <v/>
      </c>
    </row>
    <row r="4016" spans="1:27" x14ac:dyDescent="0.2">
      <c r="A4016" s="243" t="str">
        <f>IF(ISBLANK(B4016),"",COUNTA(B$10:B4016))</f>
        <v/>
      </c>
      <c r="B4016" s="24"/>
      <c r="C4016" s="48"/>
      <c r="D4016" s="48"/>
      <c r="E4016" s="33"/>
      <c r="F4016" s="35"/>
      <c r="G4016" s="35"/>
      <c r="H4016" s="49"/>
      <c r="I4016" s="35"/>
      <c r="J4016" s="34"/>
      <c r="K4016" s="62"/>
      <c r="L4016" s="62"/>
      <c r="M4016" s="114"/>
      <c r="N4016" s="116"/>
      <c r="O4016" s="57"/>
      <c r="P4016" s="50"/>
      <c r="Q4016" s="34"/>
      <c r="R4016" s="48"/>
      <c r="T4016" s="231" t="str">
        <f t="shared" si="193"/>
        <v/>
      </c>
      <c r="U4016" s="230"/>
      <c r="W4016" s="221" t="str">
        <f t="shared" si="194"/>
        <v/>
      </c>
      <c r="X4016" s="221" t="str">
        <f t="shared" si="195"/>
        <v/>
      </c>
      <c r="AA4016" s="216" t="str">
        <f>IF(ISNUMBER(J4016),IF(OR(F4016&lt;Soll_Ist_Vergleich!$C$4,F4016&gt;Soll_Ist_Vergleich!$C$5,I4016&lt;Soll_Ist_Vergleich!$C$4,I4016&gt;Soll_Ist_Vergleich!$C$5,O4016&lt;Soll_Ist_Vergleich!$C$4,O4016&gt;Soll_Ist_Vergleich!$C$5),"Datum überprüfen",""),"")</f>
        <v/>
      </c>
    </row>
    <row r="4017" spans="1:27" x14ac:dyDescent="0.2">
      <c r="A4017" s="243" t="str">
        <f>IF(ISBLANK(B4017),"",COUNTA(B$10:B4017))</f>
        <v/>
      </c>
      <c r="B4017" s="24"/>
      <c r="C4017" s="48"/>
      <c r="D4017" s="48"/>
      <c r="E4017" s="33"/>
      <c r="F4017" s="35"/>
      <c r="G4017" s="35"/>
      <c r="H4017" s="49"/>
      <c r="I4017" s="35"/>
      <c r="J4017" s="34"/>
      <c r="K4017" s="62"/>
      <c r="L4017" s="62"/>
      <c r="M4017" s="114"/>
      <c r="N4017" s="116"/>
      <c r="O4017" s="57"/>
      <c r="P4017" s="50"/>
      <c r="Q4017" s="34"/>
      <c r="R4017" s="48"/>
      <c r="T4017" s="231" t="str">
        <f t="shared" si="193"/>
        <v/>
      </c>
      <c r="U4017" s="230"/>
      <c r="W4017" s="221" t="str">
        <f t="shared" si="194"/>
        <v/>
      </c>
      <c r="X4017" s="221" t="str">
        <f t="shared" si="195"/>
        <v/>
      </c>
      <c r="AA4017" s="216" t="str">
        <f>IF(ISNUMBER(J4017),IF(OR(F4017&lt;Soll_Ist_Vergleich!$C$4,F4017&gt;Soll_Ist_Vergleich!$C$5,I4017&lt;Soll_Ist_Vergleich!$C$4,I4017&gt;Soll_Ist_Vergleich!$C$5,O4017&lt;Soll_Ist_Vergleich!$C$4,O4017&gt;Soll_Ist_Vergleich!$C$5),"Datum überprüfen",""),"")</f>
        <v/>
      </c>
    </row>
    <row r="4018" spans="1:27" x14ac:dyDescent="0.2">
      <c r="A4018" s="243" t="str">
        <f>IF(ISBLANK(B4018),"",COUNTA(B$10:B4018))</f>
        <v/>
      </c>
      <c r="B4018" s="24"/>
      <c r="C4018" s="48"/>
      <c r="D4018" s="48"/>
      <c r="E4018" s="33"/>
      <c r="F4018" s="35"/>
      <c r="G4018" s="35"/>
      <c r="H4018" s="49"/>
      <c r="I4018" s="35"/>
      <c r="J4018" s="34"/>
      <c r="K4018" s="62"/>
      <c r="L4018" s="62"/>
      <c r="M4018" s="114"/>
      <c r="N4018" s="116"/>
      <c r="O4018" s="57"/>
      <c r="P4018" s="50"/>
      <c r="Q4018" s="34"/>
      <c r="R4018" s="48"/>
      <c r="T4018" s="231" t="str">
        <f t="shared" si="193"/>
        <v/>
      </c>
      <c r="U4018" s="230"/>
      <c r="W4018" s="221" t="str">
        <f t="shared" si="194"/>
        <v/>
      </c>
      <c r="X4018" s="221" t="str">
        <f t="shared" si="195"/>
        <v/>
      </c>
      <c r="AA4018" s="216" t="str">
        <f>IF(ISNUMBER(J4018),IF(OR(F4018&lt;Soll_Ist_Vergleich!$C$4,F4018&gt;Soll_Ist_Vergleich!$C$5,I4018&lt;Soll_Ist_Vergleich!$C$4,I4018&gt;Soll_Ist_Vergleich!$C$5,O4018&lt;Soll_Ist_Vergleich!$C$4,O4018&gt;Soll_Ist_Vergleich!$C$5),"Datum überprüfen",""),"")</f>
        <v/>
      </c>
    </row>
    <row r="4019" spans="1:27" x14ac:dyDescent="0.2">
      <c r="A4019" s="243" t="str">
        <f>IF(ISBLANK(B4019),"",COUNTA(B$10:B4019))</f>
        <v/>
      </c>
      <c r="B4019" s="24"/>
      <c r="C4019" s="48"/>
      <c r="D4019" s="48"/>
      <c r="E4019" s="33"/>
      <c r="F4019" s="35"/>
      <c r="G4019" s="35"/>
      <c r="H4019" s="49"/>
      <c r="I4019" s="35"/>
      <c r="J4019" s="34"/>
      <c r="K4019" s="62"/>
      <c r="L4019" s="62"/>
      <c r="M4019" s="114"/>
      <c r="N4019" s="116"/>
      <c r="O4019" s="57"/>
      <c r="P4019" s="50"/>
      <c r="Q4019" s="34"/>
      <c r="R4019" s="48"/>
      <c r="T4019" s="231" t="str">
        <f t="shared" si="193"/>
        <v/>
      </c>
      <c r="U4019" s="230"/>
      <c r="W4019" s="221" t="str">
        <f t="shared" si="194"/>
        <v/>
      </c>
      <c r="X4019" s="221" t="str">
        <f t="shared" si="195"/>
        <v/>
      </c>
      <c r="AA4019" s="216" t="str">
        <f>IF(ISNUMBER(J4019),IF(OR(F4019&lt;Soll_Ist_Vergleich!$C$4,F4019&gt;Soll_Ist_Vergleich!$C$5,I4019&lt;Soll_Ist_Vergleich!$C$4,I4019&gt;Soll_Ist_Vergleich!$C$5,O4019&lt;Soll_Ist_Vergleich!$C$4,O4019&gt;Soll_Ist_Vergleich!$C$5),"Datum überprüfen",""),"")</f>
        <v/>
      </c>
    </row>
    <row r="4020" spans="1:27" x14ac:dyDescent="0.2">
      <c r="A4020" s="243" t="str">
        <f>IF(ISBLANK(B4020),"",COUNTA(B$10:B4020))</f>
        <v/>
      </c>
      <c r="B4020" s="24"/>
      <c r="C4020" s="48"/>
      <c r="D4020" s="48"/>
      <c r="E4020" s="33"/>
      <c r="F4020" s="35"/>
      <c r="G4020" s="35"/>
      <c r="H4020" s="49"/>
      <c r="I4020" s="35"/>
      <c r="J4020" s="34"/>
      <c r="K4020" s="62"/>
      <c r="L4020" s="62"/>
      <c r="M4020" s="114"/>
      <c r="N4020" s="116"/>
      <c r="O4020" s="57"/>
      <c r="P4020" s="50"/>
      <c r="Q4020" s="34"/>
      <c r="R4020" s="48"/>
      <c r="T4020" s="231" t="str">
        <f t="shared" si="193"/>
        <v/>
      </c>
      <c r="U4020" s="230"/>
      <c r="W4020" s="221" t="str">
        <f t="shared" si="194"/>
        <v/>
      </c>
      <c r="X4020" s="221" t="str">
        <f t="shared" si="195"/>
        <v/>
      </c>
      <c r="AA4020" s="216" t="str">
        <f>IF(ISNUMBER(J4020),IF(OR(F4020&lt;Soll_Ist_Vergleich!$C$4,F4020&gt;Soll_Ist_Vergleich!$C$5,I4020&lt;Soll_Ist_Vergleich!$C$4,I4020&gt;Soll_Ist_Vergleich!$C$5,O4020&lt;Soll_Ist_Vergleich!$C$4,O4020&gt;Soll_Ist_Vergleich!$C$5),"Datum überprüfen",""),"")</f>
        <v/>
      </c>
    </row>
    <row r="4021" spans="1:27" x14ac:dyDescent="0.2">
      <c r="A4021" s="243" t="str">
        <f>IF(ISBLANK(B4021),"",COUNTA(B$10:B4021))</f>
        <v/>
      </c>
      <c r="B4021" s="24"/>
      <c r="C4021" s="48"/>
      <c r="D4021" s="48"/>
      <c r="E4021" s="33"/>
      <c r="F4021" s="35"/>
      <c r="G4021" s="35"/>
      <c r="H4021" s="49"/>
      <c r="I4021" s="35"/>
      <c r="J4021" s="34"/>
      <c r="K4021" s="62"/>
      <c r="L4021" s="62"/>
      <c r="M4021" s="114"/>
      <c r="N4021" s="116"/>
      <c r="O4021" s="57"/>
      <c r="P4021" s="50"/>
      <c r="Q4021" s="34"/>
      <c r="R4021" s="48"/>
      <c r="T4021" s="231" t="str">
        <f t="shared" si="193"/>
        <v/>
      </c>
      <c r="U4021" s="230"/>
      <c r="W4021" s="221" t="str">
        <f t="shared" si="194"/>
        <v/>
      </c>
      <c r="X4021" s="221" t="str">
        <f t="shared" si="195"/>
        <v/>
      </c>
      <c r="AA4021" s="216" t="str">
        <f>IF(ISNUMBER(J4021),IF(OR(F4021&lt;Soll_Ist_Vergleich!$C$4,F4021&gt;Soll_Ist_Vergleich!$C$5,I4021&lt;Soll_Ist_Vergleich!$C$4,I4021&gt;Soll_Ist_Vergleich!$C$5,O4021&lt;Soll_Ist_Vergleich!$C$4,O4021&gt;Soll_Ist_Vergleich!$C$5),"Datum überprüfen",""),"")</f>
        <v/>
      </c>
    </row>
    <row r="4022" spans="1:27" x14ac:dyDescent="0.2">
      <c r="A4022" s="243" t="str">
        <f>IF(ISBLANK(B4022),"",COUNTA(B$10:B4022))</f>
        <v/>
      </c>
      <c r="B4022" s="24"/>
      <c r="C4022" s="48"/>
      <c r="D4022" s="48"/>
      <c r="E4022" s="33"/>
      <c r="F4022" s="35"/>
      <c r="G4022" s="35"/>
      <c r="H4022" s="49"/>
      <c r="I4022" s="35"/>
      <c r="J4022" s="34"/>
      <c r="K4022" s="62"/>
      <c r="L4022" s="62"/>
      <c r="M4022" s="114"/>
      <c r="N4022" s="116"/>
      <c r="O4022" s="57"/>
      <c r="P4022" s="50"/>
      <c r="Q4022" s="34"/>
      <c r="R4022" s="48"/>
      <c r="T4022" s="231" t="str">
        <f t="shared" si="193"/>
        <v/>
      </c>
      <c r="U4022" s="230"/>
      <c r="W4022" s="221" t="str">
        <f t="shared" si="194"/>
        <v/>
      </c>
      <c r="X4022" s="221" t="str">
        <f t="shared" si="195"/>
        <v/>
      </c>
      <c r="AA4022" s="216" t="str">
        <f>IF(ISNUMBER(J4022),IF(OR(F4022&lt;Soll_Ist_Vergleich!$C$4,F4022&gt;Soll_Ist_Vergleich!$C$5,I4022&lt;Soll_Ist_Vergleich!$C$4,I4022&gt;Soll_Ist_Vergleich!$C$5,O4022&lt;Soll_Ist_Vergleich!$C$4,O4022&gt;Soll_Ist_Vergleich!$C$5),"Datum überprüfen",""),"")</f>
        <v/>
      </c>
    </row>
    <row r="4023" spans="1:27" x14ac:dyDescent="0.2">
      <c r="A4023" s="243" t="str">
        <f>IF(ISBLANK(B4023),"",COUNTA(B$10:B4023))</f>
        <v/>
      </c>
      <c r="B4023" s="24"/>
      <c r="C4023" s="48"/>
      <c r="D4023" s="48"/>
      <c r="E4023" s="33"/>
      <c r="F4023" s="35"/>
      <c r="G4023" s="35"/>
      <c r="H4023" s="49"/>
      <c r="I4023" s="35"/>
      <c r="J4023" s="34"/>
      <c r="K4023" s="62"/>
      <c r="L4023" s="62"/>
      <c r="M4023" s="114"/>
      <c r="N4023" s="116"/>
      <c r="O4023" s="57"/>
      <c r="P4023" s="50"/>
      <c r="Q4023" s="34"/>
      <c r="R4023" s="48"/>
      <c r="T4023" s="231" t="str">
        <f t="shared" si="193"/>
        <v/>
      </c>
      <c r="U4023" s="230"/>
      <c r="W4023" s="221" t="str">
        <f t="shared" si="194"/>
        <v/>
      </c>
      <c r="X4023" s="221" t="str">
        <f t="shared" si="195"/>
        <v/>
      </c>
      <c r="AA4023" s="216" t="str">
        <f>IF(ISNUMBER(J4023),IF(OR(F4023&lt;Soll_Ist_Vergleich!$C$4,F4023&gt;Soll_Ist_Vergleich!$C$5,I4023&lt;Soll_Ist_Vergleich!$C$4,I4023&gt;Soll_Ist_Vergleich!$C$5,O4023&lt;Soll_Ist_Vergleich!$C$4,O4023&gt;Soll_Ist_Vergleich!$C$5),"Datum überprüfen",""),"")</f>
        <v/>
      </c>
    </row>
    <row r="4024" spans="1:27" x14ac:dyDescent="0.2">
      <c r="A4024" s="243" t="str">
        <f>IF(ISBLANK(B4024),"",COUNTA(B$10:B4024))</f>
        <v/>
      </c>
      <c r="B4024" s="24"/>
      <c r="C4024" s="48"/>
      <c r="D4024" s="48"/>
      <c r="E4024" s="33"/>
      <c r="F4024" s="35"/>
      <c r="G4024" s="35"/>
      <c r="H4024" s="49"/>
      <c r="I4024" s="35"/>
      <c r="J4024" s="34"/>
      <c r="K4024" s="62"/>
      <c r="L4024" s="62"/>
      <c r="M4024" s="114"/>
      <c r="N4024" s="116"/>
      <c r="O4024" s="57"/>
      <c r="P4024" s="50"/>
      <c r="Q4024" s="34"/>
      <c r="R4024" s="48"/>
      <c r="T4024" s="231" t="str">
        <f t="shared" si="193"/>
        <v/>
      </c>
      <c r="U4024" s="230"/>
      <c r="W4024" s="221" t="str">
        <f t="shared" si="194"/>
        <v/>
      </c>
      <c r="X4024" s="221" t="str">
        <f t="shared" si="195"/>
        <v/>
      </c>
      <c r="AA4024" s="216" t="str">
        <f>IF(ISNUMBER(J4024),IF(OR(F4024&lt;Soll_Ist_Vergleich!$C$4,F4024&gt;Soll_Ist_Vergleich!$C$5,I4024&lt;Soll_Ist_Vergleich!$C$4,I4024&gt;Soll_Ist_Vergleich!$C$5,O4024&lt;Soll_Ist_Vergleich!$C$4,O4024&gt;Soll_Ist_Vergleich!$C$5),"Datum überprüfen",""),"")</f>
        <v/>
      </c>
    </row>
    <row r="4025" spans="1:27" x14ac:dyDescent="0.2">
      <c r="A4025" s="243" t="str">
        <f>IF(ISBLANK(B4025),"",COUNTA(B$10:B4025))</f>
        <v/>
      </c>
      <c r="B4025" s="24"/>
      <c r="C4025" s="48"/>
      <c r="D4025" s="48"/>
      <c r="E4025" s="33"/>
      <c r="F4025" s="35"/>
      <c r="G4025" s="35"/>
      <c r="H4025" s="49"/>
      <c r="I4025" s="35"/>
      <c r="J4025" s="34"/>
      <c r="K4025" s="62"/>
      <c r="L4025" s="62"/>
      <c r="M4025" s="114"/>
      <c r="N4025" s="116"/>
      <c r="O4025" s="57"/>
      <c r="P4025" s="50"/>
      <c r="Q4025" s="34"/>
      <c r="R4025" s="48"/>
      <c r="T4025" s="231" t="str">
        <f t="shared" si="193"/>
        <v/>
      </c>
      <c r="U4025" s="230"/>
      <c r="W4025" s="221" t="str">
        <f t="shared" si="194"/>
        <v/>
      </c>
      <c r="X4025" s="221" t="str">
        <f t="shared" si="195"/>
        <v/>
      </c>
      <c r="AA4025" s="216" t="str">
        <f>IF(ISNUMBER(J4025),IF(OR(F4025&lt;Soll_Ist_Vergleich!$C$4,F4025&gt;Soll_Ist_Vergleich!$C$5,I4025&lt;Soll_Ist_Vergleich!$C$4,I4025&gt;Soll_Ist_Vergleich!$C$5,O4025&lt;Soll_Ist_Vergleich!$C$4,O4025&gt;Soll_Ist_Vergleich!$C$5),"Datum überprüfen",""),"")</f>
        <v/>
      </c>
    </row>
    <row r="4026" spans="1:27" x14ac:dyDescent="0.2">
      <c r="A4026" s="243" t="str">
        <f>IF(ISBLANK(B4026),"",COUNTA(B$10:B4026))</f>
        <v/>
      </c>
      <c r="B4026" s="24"/>
      <c r="C4026" s="48"/>
      <c r="D4026" s="48"/>
      <c r="E4026" s="33"/>
      <c r="F4026" s="35"/>
      <c r="G4026" s="35"/>
      <c r="H4026" s="49"/>
      <c r="I4026" s="35"/>
      <c r="J4026" s="34"/>
      <c r="K4026" s="62"/>
      <c r="L4026" s="62"/>
      <c r="M4026" s="114"/>
      <c r="N4026" s="116"/>
      <c r="O4026" s="57"/>
      <c r="P4026" s="50"/>
      <c r="Q4026" s="34"/>
      <c r="R4026" s="48"/>
      <c r="T4026" s="231" t="str">
        <f t="shared" ref="T4026:T4089" si="196">IF(ISNUMBER(Q4026),Q4026-S4026,"")</f>
        <v/>
      </c>
      <c r="U4026" s="230"/>
      <c r="W4026" s="221" t="str">
        <f t="shared" ref="W4026:W4089" si="197">IF(ISNUMBER(J4026),ROUND(J4026/(1+L4026/100)*(1-K4026/100),2),"")</f>
        <v/>
      </c>
      <c r="X4026" s="221" t="str">
        <f t="shared" ref="X4026:X4089" si="198">IF(ISNUMBER(J4026),ROUND(J4026/(1+L4026/100),2),"")</f>
        <v/>
      </c>
      <c r="AA4026" s="216" t="str">
        <f>IF(ISNUMBER(J4026),IF(OR(F4026&lt;Soll_Ist_Vergleich!$C$4,F4026&gt;Soll_Ist_Vergleich!$C$5,I4026&lt;Soll_Ist_Vergleich!$C$4,I4026&gt;Soll_Ist_Vergleich!$C$5,O4026&lt;Soll_Ist_Vergleich!$C$4,O4026&gt;Soll_Ist_Vergleich!$C$5),"Datum überprüfen",""),"")</f>
        <v/>
      </c>
    </row>
    <row r="4027" spans="1:27" x14ac:dyDescent="0.2">
      <c r="A4027" s="243" t="str">
        <f>IF(ISBLANK(B4027),"",COUNTA(B$10:B4027))</f>
        <v/>
      </c>
      <c r="B4027" s="24"/>
      <c r="C4027" s="48"/>
      <c r="D4027" s="48"/>
      <c r="E4027" s="33"/>
      <c r="F4027" s="35"/>
      <c r="G4027" s="35"/>
      <c r="H4027" s="49"/>
      <c r="I4027" s="35"/>
      <c r="J4027" s="34"/>
      <c r="K4027" s="62"/>
      <c r="L4027" s="62"/>
      <c r="M4027" s="114"/>
      <c r="N4027" s="116"/>
      <c r="O4027" s="57"/>
      <c r="P4027" s="50"/>
      <c r="Q4027" s="34"/>
      <c r="R4027" s="48"/>
      <c r="T4027" s="231" t="str">
        <f t="shared" si="196"/>
        <v/>
      </c>
      <c r="U4027" s="230"/>
      <c r="W4027" s="221" t="str">
        <f t="shared" si="197"/>
        <v/>
      </c>
      <c r="X4027" s="221" t="str">
        <f t="shared" si="198"/>
        <v/>
      </c>
      <c r="AA4027" s="216" t="str">
        <f>IF(ISNUMBER(J4027),IF(OR(F4027&lt;Soll_Ist_Vergleich!$C$4,F4027&gt;Soll_Ist_Vergleich!$C$5,I4027&lt;Soll_Ist_Vergleich!$C$4,I4027&gt;Soll_Ist_Vergleich!$C$5,O4027&lt;Soll_Ist_Vergleich!$C$4,O4027&gt;Soll_Ist_Vergleich!$C$5),"Datum überprüfen",""),"")</f>
        <v/>
      </c>
    </row>
    <row r="4028" spans="1:27" x14ac:dyDescent="0.2">
      <c r="A4028" s="243" t="str">
        <f>IF(ISBLANK(B4028),"",COUNTA(B$10:B4028))</f>
        <v/>
      </c>
      <c r="B4028" s="24"/>
      <c r="C4028" s="48"/>
      <c r="D4028" s="48"/>
      <c r="E4028" s="33"/>
      <c r="F4028" s="35"/>
      <c r="G4028" s="35"/>
      <c r="H4028" s="49"/>
      <c r="I4028" s="35"/>
      <c r="J4028" s="34"/>
      <c r="K4028" s="62"/>
      <c r="L4028" s="62"/>
      <c r="M4028" s="114"/>
      <c r="N4028" s="116"/>
      <c r="O4028" s="57"/>
      <c r="P4028" s="50"/>
      <c r="Q4028" s="34"/>
      <c r="R4028" s="48"/>
      <c r="T4028" s="231" t="str">
        <f t="shared" si="196"/>
        <v/>
      </c>
      <c r="U4028" s="230"/>
      <c r="W4028" s="221" t="str">
        <f t="shared" si="197"/>
        <v/>
      </c>
      <c r="X4028" s="221" t="str">
        <f t="shared" si="198"/>
        <v/>
      </c>
      <c r="AA4028" s="216" t="str">
        <f>IF(ISNUMBER(J4028),IF(OR(F4028&lt;Soll_Ist_Vergleich!$C$4,F4028&gt;Soll_Ist_Vergleich!$C$5,I4028&lt;Soll_Ist_Vergleich!$C$4,I4028&gt;Soll_Ist_Vergleich!$C$5,O4028&lt;Soll_Ist_Vergleich!$C$4,O4028&gt;Soll_Ist_Vergleich!$C$5),"Datum überprüfen",""),"")</f>
        <v/>
      </c>
    </row>
    <row r="4029" spans="1:27" x14ac:dyDescent="0.2">
      <c r="A4029" s="243" t="str">
        <f>IF(ISBLANK(B4029),"",COUNTA(B$10:B4029))</f>
        <v/>
      </c>
      <c r="B4029" s="24"/>
      <c r="C4029" s="48"/>
      <c r="D4029" s="48"/>
      <c r="E4029" s="33"/>
      <c r="F4029" s="35"/>
      <c r="G4029" s="35"/>
      <c r="H4029" s="49"/>
      <c r="I4029" s="35"/>
      <c r="J4029" s="34"/>
      <c r="K4029" s="62"/>
      <c r="L4029" s="62"/>
      <c r="M4029" s="114"/>
      <c r="N4029" s="116"/>
      <c r="O4029" s="57"/>
      <c r="P4029" s="50"/>
      <c r="Q4029" s="34"/>
      <c r="R4029" s="48"/>
      <c r="T4029" s="231" t="str">
        <f t="shared" si="196"/>
        <v/>
      </c>
      <c r="U4029" s="230"/>
      <c r="W4029" s="221" t="str">
        <f t="shared" si="197"/>
        <v/>
      </c>
      <c r="X4029" s="221" t="str">
        <f t="shared" si="198"/>
        <v/>
      </c>
      <c r="AA4029" s="216" t="str">
        <f>IF(ISNUMBER(J4029),IF(OR(F4029&lt;Soll_Ist_Vergleich!$C$4,F4029&gt;Soll_Ist_Vergleich!$C$5,I4029&lt;Soll_Ist_Vergleich!$C$4,I4029&gt;Soll_Ist_Vergleich!$C$5,O4029&lt;Soll_Ist_Vergleich!$C$4,O4029&gt;Soll_Ist_Vergleich!$C$5),"Datum überprüfen",""),"")</f>
        <v/>
      </c>
    </row>
    <row r="4030" spans="1:27" x14ac:dyDescent="0.2">
      <c r="A4030" s="243" t="str">
        <f>IF(ISBLANK(B4030),"",COUNTA(B$10:B4030))</f>
        <v/>
      </c>
      <c r="B4030" s="24"/>
      <c r="C4030" s="48"/>
      <c r="D4030" s="48"/>
      <c r="E4030" s="33"/>
      <c r="F4030" s="35"/>
      <c r="G4030" s="35"/>
      <c r="H4030" s="49"/>
      <c r="I4030" s="35"/>
      <c r="J4030" s="34"/>
      <c r="K4030" s="62"/>
      <c r="L4030" s="62"/>
      <c r="M4030" s="114"/>
      <c r="N4030" s="116"/>
      <c r="O4030" s="57"/>
      <c r="P4030" s="50"/>
      <c r="Q4030" s="34"/>
      <c r="R4030" s="48"/>
      <c r="T4030" s="231" t="str">
        <f t="shared" si="196"/>
        <v/>
      </c>
      <c r="U4030" s="230"/>
      <c r="W4030" s="221" t="str">
        <f t="shared" si="197"/>
        <v/>
      </c>
      <c r="X4030" s="221" t="str">
        <f t="shared" si="198"/>
        <v/>
      </c>
      <c r="AA4030" s="216" t="str">
        <f>IF(ISNUMBER(J4030),IF(OR(F4030&lt;Soll_Ist_Vergleich!$C$4,F4030&gt;Soll_Ist_Vergleich!$C$5,I4030&lt;Soll_Ist_Vergleich!$C$4,I4030&gt;Soll_Ist_Vergleich!$C$5,O4030&lt;Soll_Ist_Vergleich!$C$4,O4030&gt;Soll_Ist_Vergleich!$C$5),"Datum überprüfen",""),"")</f>
        <v/>
      </c>
    </row>
    <row r="4031" spans="1:27" x14ac:dyDescent="0.2">
      <c r="A4031" s="243" t="str">
        <f>IF(ISBLANK(B4031),"",COUNTA(B$10:B4031))</f>
        <v/>
      </c>
      <c r="B4031" s="24"/>
      <c r="C4031" s="48"/>
      <c r="D4031" s="48"/>
      <c r="E4031" s="33"/>
      <c r="F4031" s="35"/>
      <c r="G4031" s="35"/>
      <c r="H4031" s="49"/>
      <c r="I4031" s="35"/>
      <c r="J4031" s="34"/>
      <c r="K4031" s="62"/>
      <c r="L4031" s="62"/>
      <c r="M4031" s="114"/>
      <c r="N4031" s="116"/>
      <c r="O4031" s="57"/>
      <c r="P4031" s="50"/>
      <c r="Q4031" s="34"/>
      <c r="R4031" s="48"/>
      <c r="T4031" s="231" t="str">
        <f t="shared" si="196"/>
        <v/>
      </c>
      <c r="U4031" s="230"/>
      <c r="W4031" s="221" t="str">
        <f t="shared" si="197"/>
        <v/>
      </c>
      <c r="X4031" s="221" t="str">
        <f t="shared" si="198"/>
        <v/>
      </c>
      <c r="AA4031" s="216" t="str">
        <f>IF(ISNUMBER(J4031),IF(OR(F4031&lt;Soll_Ist_Vergleich!$C$4,F4031&gt;Soll_Ist_Vergleich!$C$5,I4031&lt;Soll_Ist_Vergleich!$C$4,I4031&gt;Soll_Ist_Vergleich!$C$5,O4031&lt;Soll_Ist_Vergleich!$C$4,O4031&gt;Soll_Ist_Vergleich!$C$5),"Datum überprüfen",""),"")</f>
        <v/>
      </c>
    </row>
    <row r="4032" spans="1:27" x14ac:dyDescent="0.2">
      <c r="A4032" s="243" t="str">
        <f>IF(ISBLANK(B4032),"",COUNTA(B$10:B4032))</f>
        <v/>
      </c>
      <c r="B4032" s="24"/>
      <c r="C4032" s="48"/>
      <c r="D4032" s="48"/>
      <c r="E4032" s="33"/>
      <c r="F4032" s="35"/>
      <c r="G4032" s="35"/>
      <c r="H4032" s="49"/>
      <c r="I4032" s="35"/>
      <c r="J4032" s="34"/>
      <c r="K4032" s="62"/>
      <c r="L4032" s="62"/>
      <c r="M4032" s="114"/>
      <c r="N4032" s="116"/>
      <c r="O4032" s="57"/>
      <c r="P4032" s="50"/>
      <c r="Q4032" s="34"/>
      <c r="R4032" s="48"/>
      <c r="T4032" s="231" t="str">
        <f t="shared" si="196"/>
        <v/>
      </c>
      <c r="U4032" s="230"/>
      <c r="W4032" s="221" t="str">
        <f t="shared" si="197"/>
        <v/>
      </c>
      <c r="X4032" s="221" t="str">
        <f t="shared" si="198"/>
        <v/>
      </c>
      <c r="AA4032" s="216" t="str">
        <f>IF(ISNUMBER(J4032),IF(OR(F4032&lt;Soll_Ist_Vergleich!$C$4,F4032&gt;Soll_Ist_Vergleich!$C$5,I4032&lt;Soll_Ist_Vergleich!$C$4,I4032&gt;Soll_Ist_Vergleich!$C$5,O4032&lt;Soll_Ist_Vergleich!$C$4,O4032&gt;Soll_Ist_Vergleich!$C$5),"Datum überprüfen",""),"")</f>
        <v/>
      </c>
    </row>
    <row r="4033" spans="1:27" x14ac:dyDescent="0.2">
      <c r="A4033" s="243" t="str">
        <f>IF(ISBLANK(B4033),"",COUNTA(B$10:B4033))</f>
        <v/>
      </c>
      <c r="B4033" s="24"/>
      <c r="C4033" s="48"/>
      <c r="D4033" s="48"/>
      <c r="E4033" s="33"/>
      <c r="F4033" s="35"/>
      <c r="G4033" s="35"/>
      <c r="H4033" s="49"/>
      <c r="I4033" s="35"/>
      <c r="J4033" s="34"/>
      <c r="K4033" s="62"/>
      <c r="L4033" s="62"/>
      <c r="M4033" s="114"/>
      <c r="N4033" s="116"/>
      <c r="O4033" s="57"/>
      <c r="P4033" s="50"/>
      <c r="Q4033" s="34"/>
      <c r="R4033" s="48"/>
      <c r="T4033" s="231" t="str">
        <f t="shared" si="196"/>
        <v/>
      </c>
      <c r="U4033" s="230"/>
      <c r="W4033" s="221" t="str">
        <f t="shared" si="197"/>
        <v/>
      </c>
      <c r="X4033" s="221" t="str">
        <f t="shared" si="198"/>
        <v/>
      </c>
      <c r="AA4033" s="216" t="str">
        <f>IF(ISNUMBER(J4033),IF(OR(F4033&lt;Soll_Ist_Vergleich!$C$4,F4033&gt;Soll_Ist_Vergleich!$C$5,I4033&lt;Soll_Ist_Vergleich!$C$4,I4033&gt;Soll_Ist_Vergleich!$C$5,O4033&lt;Soll_Ist_Vergleich!$C$4,O4033&gt;Soll_Ist_Vergleich!$C$5),"Datum überprüfen",""),"")</f>
        <v/>
      </c>
    </row>
    <row r="4034" spans="1:27" x14ac:dyDescent="0.2">
      <c r="A4034" s="243" t="str">
        <f>IF(ISBLANK(B4034),"",COUNTA(B$10:B4034))</f>
        <v/>
      </c>
      <c r="B4034" s="24"/>
      <c r="C4034" s="48"/>
      <c r="D4034" s="48"/>
      <c r="E4034" s="33"/>
      <c r="F4034" s="35"/>
      <c r="G4034" s="35"/>
      <c r="H4034" s="49"/>
      <c r="I4034" s="35"/>
      <c r="J4034" s="34"/>
      <c r="K4034" s="62"/>
      <c r="L4034" s="62"/>
      <c r="M4034" s="114"/>
      <c r="N4034" s="116"/>
      <c r="O4034" s="57"/>
      <c r="P4034" s="50"/>
      <c r="Q4034" s="34"/>
      <c r="R4034" s="48"/>
      <c r="T4034" s="231" t="str">
        <f t="shared" si="196"/>
        <v/>
      </c>
      <c r="U4034" s="230"/>
      <c r="W4034" s="221" t="str">
        <f t="shared" si="197"/>
        <v/>
      </c>
      <c r="X4034" s="221" t="str">
        <f t="shared" si="198"/>
        <v/>
      </c>
      <c r="AA4034" s="216" t="str">
        <f>IF(ISNUMBER(J4034),IF(OR(F4034&lt;Soll_Ist_Vergleich!$C$4,F4034&gt;Soll_Ist_Vergleich!$C$5,I4034&lt;Soll_Ist_Vergleich!$C$4,I4034&gt;Soll_Ist_Vergleich!$C$5,O4034&lt;Soll_Ist_Vergleich!$C$4,O4034&gt;Soll_Ist_Vergleich!$C$5),"Datum überprüfen",""),"")</f>
        <v/>
      </c>
    </row>
    <row r="4035" spans="1:27" x14ac:dyDescent="0.2">
      <c r="A4035" s="243" t="str">
        <f>IF(ISBLANK(B4035),"",COUNTA(B$10:B4035))</f>
        <v/>
      </c>
      <c r="B4035" s="24"/>
      <c r="C4035" s="48"/>
      <c r="D4035" s="48"/>
      <c r="E4035" s="33"/>
      <c r="F4035" s="35"/>
      <c r="G4035" s="35"/>
      <c r="H4035" s="49"/>
      <c r="I4035" s="35"/>
      <c r="J4035" s="34"/>
      <c r="K4035" s="62"/>
      <c r="L4035" s="62"/>
      <c r="M4035" s="114"/>
      <c r="N4035" s="116"/>
      <c r="O4035" s="57"/>
      <c r="P4035" s="50"/>
      <c r="Q4035" s="34"/>
      <c r="R4035" s="48"/>
      <c r="T4035" s="231" t="str">
        <f t="shared" si="196"/>
        <v/>
      </c>
      <c r="U4035" s="230"/>
      <c r="W4035" s="221" t="str">
        <f t="shared" si="197"/>
        <v/>
      </c>
      <c r="X4035" s="221" t="str">
        <f t="shared" si="198"/>
        <v/>
      </c>
      <c r="AA4035" s="216" t="str">
        <f>IF(ISNUMBER(J4035),IF(OR(F4035&lt;Soll_Ist_Vergleich!$C$4,F4035&gt;Soll_Ist_Vergleich!$C$5,I4035&lt;Soll_Ist_Vergleich!$C$4,I4035&gt;Soll_Ist_Vergleich!$C$5,O4035&lt;Soll_Ist_Vergleich!$C$4,O4035&gt;Soll_Ist_Vergleich!$C$5),"Datum überprüfen",""),"")</f>
        <v/>
      </c>
    </row>
    <row r="4036" spans="1:27" x14ac:dyDescent="0.2">
      <c r="A4036" s="243" t="str">
        <f>IF(ISBLANK(B4036),"",COUNTA(B$10:B4036))</f>
        <v/>
      </c>
      <c r="B4036" s="24"/>
      <c r="C4036" s="48"/>
      <c r="D4036" s="48"/>
      <c r="E4036" s="33"/>
      <c r="F4036" s="35"/>
      <c r="G4036" s="35"/>
      <c r="H4036" s="49"/>
      <c r="I4036" s="35"/>
      <c r="J4036" s="34"/>
      <c r="K4036" s="62"/>
      <c r="L4036" s="62"/>
      <c r="M4036" s="114"/>
      <c r="N4036" s="116"/>
      <c r="O4036" s="57"/>
      <c r="P4036" s="50"/>
      <c r="Q4036" s="34"/>
      <c r="R4036" s="48"/>
      <c r="T4036" s="231" t="str">
        <f t="shared" si="196"/>
        <v/>
      </c>
      <c r="U4036" s="230"/>
      <c r="W4036" s="221" t="str">
        <f t="shared" si="197"/>
        <v/>
      </c>
      <c r="X4036" s="221" t="str">
        <f t="shared" si="198"/>
        <v/>
      </c>
      <c r="AA4036" s="216" t="str">
        <f>IF(ISNUMBER(J4036),IF(OR(F4036&lt;Soll_Ist_Vergleich!$C$4,F4036&gt;Soll_Ist_Vergleich!$C$5,I4036&lt;Soll_Ist_Vergleich!$C$4,I4036&gt;Soll_Ist_Vergleich!$C$5,O4036&lt;Soll_Ist_Vergleich!$C$4,O4036&gt;Soll_Ist_Vergleich!$C$5),"Datum überprüfen",""),"")</f>
        <v/>
      </c>
    </row>
    <row r="4037" spans="1:27" x14ac:dyDescent="0.2">
      <c r="A4037" s="243" t="str">
        <f>IF(ISBLANK(B4037),"",COUNTA(B$10:B4037))</f>
        <v/>
      </c>
      <c r="B4037" s="24"/>
      <c r="C4037" s="48"/>
      <c r="D4037" s="48"/>
      <c r="E4037" s="33"/>
      <c r="F4037" s="35"/>
      <c r="G4037" s="35"/>
      <c r="H4037" s="49"/>
      <c r="I4037" s="35"/>
      <c r="J4037" s="34"/>
      <c r="K4037" s="62"/>
      <c r="L4037" s="62"/>
      <c r="M4037" s="114"/>
      <c r="N4037" s="116"/>
      <c r="O4037" s="57"/>
      <c r="P4037" s="50"/>
      <c r="Q4037" s="34"/>
      <c r="R4037" s="48"/>
      <c r="T4037" s="231" t="str">
        <f t="shared" si="196"/>
        <v/>
      </c>
      <c r="U4037" s="230"/>
      <c r="W4037" s="221" t="str">
        <f t="shared" si="197"/>
        <v/>
      </c>
      <c r="X4037" s="221" t="str">
        <f t="shared" si="198"/>
        <v/>
      </c>
      <c r="AA4037" s="216" t="str">
        <f>IF(ISNUMBER(J4037),IF(OR(F4037&lt;Soll_Ist_Vergleich!$C$4,F4037&gt;Soll_Ist_Vergleich!$C$5,I4037&lt;Soll_Ist_Vergleich!$C$4,I4037&gt;Soll_Ist_Vergleich!$C$5,O4037&lt;Soll_Ist_Vergleich!$C$4,O4037&gt;Soll_Ist_Vergleich!$C$5),"Datum überprüfen",""),"")</f>
        <v/>
      </c>
    </row>
    <row r="4038" spans="1:27" x14ac:dyDescent="0.2">
      <c r="A4038" s="243" t="str">
        <f>IF(ISBLANK(B4038),"",COUNTA(B$10:B4038))</f>
        <v/>
      </c>
      <c r="B4038" s="24"/>
      <c r="C4038" s="48"/>
      <c r="D4038" s="48"/>
      <c r="E4038" s="33"/>
      <c r="F4038" s="35"/>
      <c r="G4038" s="35"/>
      <c r="H4038" s="49"/>
      <c r="I4038" s="35"/>
      <c r="J4038" s="34"/>
      <c r="K4038" s="62"/>
      <c r="L4038" s="62"/>
      <c r="M4038" s="114"/>
      <c r="N4038" s="116"/>
      <c r="O4038" s="57"/>
      <c r="P4038" s="50"/>
      <c r="Q4038" s="34"/>
      <c r="R4038" s="48"/>
      <c r="T4038" s="231" t="str">
        <f t="shared" si="196"/>
        <v/>
      </c>
      <c r="U4038" s="230"/>
      <c r="W4038" s="221" t="str">
        <f t="shared" si="197"/>
        <v/>
      </c>
      <c r="X4038" s="221" t="str">
        <f t="shared" si="198"/>
        <v/>
      </c>
      <c r="AA4038" s="216" t="str">
        <f>IF(ISNUMBER(J4038),IF(OR(F4038&lt;Soll_Ist_Vergleich!$C$4,F4038&gt;Soll_Ist_Vergleich!$C$5,I4038&lt;Soll_Ist_Vergleich!$C$4,I4038&gt;Soll_Ist_Vergleich!$C$5,O4038&lt;Soll_Ist_Vergleich!$C$4,O4038&gt;Soll_Ist_Vergleich!$C$5),"Datum überprüfen",""),"")</f>
        <v/>
      </c>
    </row>
    <row r="4039" spans="1:27" x14ac:dyDescent="0.2">
      <c r="A4039" s="243" t="str">
        <f>IF(ISBLANK(B4039),"",COUNTA(B$10:B4039))</f>
        <v/>
      </c>
      <c r="B4039" s="24"/>
      <c r="C4039" s="48"/>
      <c r="D4039" s="48"/>
      <c r="E4039" s="33"/>
      <c r="F4039" s="35"/>
      <c r="G4039" s="35"/>
      <c r="H4039" s="49"/>
      <c r="I4039" s="35"/>
      <c r="J4039" s="34"/>
      <c r="K4039" s="62"/>
      <c r="L4039" s="62"/>
      <c r="M4039" s="114"/>
      <c r="N4039" s="116"/>
      <c r="O4039" s="57"/>
      <c r="P4039" s="50"/>
      <c r="Q4039" s="34"/>
      <c r="R4039" s="48"/>
      <c r="T4039" s="231" t="str">
        <f t="shared" si="196"/>
        <v/>
      </c>
      <c r="U4039" s="230"/>
      <c r="W4039" s="221" t="str">
        <f t="shared" si="197"/>
        <v/>
      </c>
      <c r="X4039" s="221" t="str">
        <f t="shared" si="198"/>
        <v/>
      </c>
      <c r="AA4039" s="216" t="str">
        <f>IF(ISNUMBER(J4039),IF(OR(F4039&lt;Soll_Ist_Vergleich!$C$4,F4039&gt;Soll_Ist_Vergleich!$C$5,I4039&lt;Soll_Ist_Vergleich!$C$4,I4039&gt;Soll_Ist_Vergleich!$C$5,O4039&lt;Soll_Ist_Vergleich!$C$4,O4039&gt;Soll_Ist_Vergleich!$C$5),"Datum überprüfen",""),"")</f>
        <v/>
      </c>
    </row>
    <row r="4040" spans="1:27" x14ac:dyDescent="0.2">
      <c r="A4040" s="243" t="str">
        <f>IF(ISBLANK(B4040),"",COUNTA(B$10:B4040))</f>
        <v/>
      </c>
      <c r="B4040" s="24"/>
      <c r="C4040" s="48"/>
      <c r="D4040" s="48"/>
      <c r="E4040" s="33"/>
      <c r="F4040" s="35"/>
      <c r="G4040" s="35"/>
      <c r="H4040" s="49"/>
      <c r="I4040" s="35"/>
      <c r="J4040" s="34"/>
      <c r="K4040" s="62"/>
      <c r="L4040" s="62"/>
      <c r="M4040" s="114"/>
      <c r="N4040" s="116"/>
      <c r="O4040" s="57"/>
      <c r="P4040" s="50"/>
      <c r="Q4040" s="34"/>
      <c r="R4040" s="48"/>
      <c r="T4040" s="231" t="str">
        <f t="shared" si="196"/>
        <v/>
      </c>
      <c r="U4040" s="230"/>
      <c r="W4040" s="221" t="str">
        <f t="shared" si="197"/>
        <v/>
      </c>
      <c r="X4040" s="221" t="str">
        <f t="shared" si="198"/>
        <v/>
      </c>
      <c r="AA4040" s="216" t="str">
        <f>IF(ISNUMBER(J4040),IF(OR(F4040&lt;Soll_Ist_Vergleich!$C$4,F4040&gt;Soll_Ist_Vergleich!$C$5,I4040&lt;Soll_Ist_Vergleich!$C$4,I4040&gt;Soll_Ist_Vergleich!$C$5,O4040&lt;Soll_Ist_Vergleich!$C$4,O4040&gt;Soll_Ist_Vergleich!$C$5),"Datum überprüfen",""),"")</f>
        <v/>
      </c>
    </row>
    <row r="4041" spans="1:27" x14ac:dyDescent="0.2">
      <c r="A4041" s="243" t="str">
        <f>IF(ISBLANK(B4041),"",COUNTA(B$10:B4041))</f>
        <v/>
      </c>
      <c r="B4041" s="24"/>
      <c r="C4041" s="48"/>
      <c r="D4041" s="48"/>
      <c r="E4041" s="33"/>
      <c r="F4041" s="35"/>
      <c r="G4041" s="35"/>
      <c r="H4041" s="49"/>
      <c r="I4041" s="35"/>
      <c r="J4041" s="34"/>
      <c r="K4041" s="62"/>
      <c r="L4041" s="62"/>
      <c r="M4041" s="114"/>
      <c r="N4041" s="116"/>
      <c r="O4041" s="57"/>
      <c r="P4041" s="50"/>
      <c r="Q4041" s="34"/>
      <c r="R4041" s="48"/>
      <c r="T4041" s="231" t="str">
        <f t="shared" si="196"/>
        <v/>
      </c>
      <c r="U4041" s="230"/>
      <c r="W4041" s="221" t="str">
        <f t="shared" si="197"/>
        <v/>
      </c>
      <c r="X4041" s="221" t="str">
        <f t="shared" si="198"/>
        <v/>
      </c>
      <c r="AA4041" s="216" t="str">
        <f>IF(ISNUMBER(J4041),IF(OR(F4041&lt;Soll_Ist_Vergleich!$C$4,F4041&gt;Soll_Ist_Vergleich!$C$5,I4041&lt;Soll_Ist_Vergleich!$C$4,I4041&gt;Soll_Ist_Vergleich!$C$5,O4041&lt;Soll_Ist_Vergleich!$C$4,O4041&gt;Soll_Ist_Vergleich!$C$5),"Datum überprüfen",""),"")</f>
        <v/>
      </c>
    </row>
    <row r="4042" spans="1:27" x14ac:dyDescent="0.2">
      <c r="A4042" s="243" t="str">
        <f>IF(ISBLANK(B4042),"",COUNTA(B$10:B4042))</f>
        <v/>
      </c>
      <c r="B4042" s="24"/>
      <c r="C4042" s="48"/>
      <c r="D4042" s="48"/>
      <c r="E4042" s="33"/>
      <c r="F4042" s="35"/>
      <c r="G4042" s="35"/>
      <c r="H4042" s="49"/>
      <c r="I4042" s="35"/>
      <c r="J4042" s="34"/>
      <c r="K4042" s="62"/>
      <c r="L4042" s="62"/>
      <c r="M4042" s="114"/>
      <c r="N4042" s="116"/>
      <c r="O4042" s="57"/>
      <c r="P4042" s="50"/>
      <c r="Q4042" s="34"/>
      <c r="R4042" s="48"/>
      <c r="T4042" s="231" t="str">
        <f t="shared" si="196"/>
        <v/>
      </c>
      <c r="U4042" s="230"/>
      <c r="W4042" s="221" t="str">
        <f t="shared" si="197"/>
        <v/>
      </c>
      <c r="X4042" s="221" t="str">
        <f t="shared" si="198"/>
        <v/>
      </c>
      <c r="AA4042" s="216" t="str">
        <f>IF(ISNUMBER(J4042),IF(OR(F4042&lt;Soll_Ist_Vergleich!$C$4,F4042&gt;Soll_Ist_Vergleich!$C$5,I4042&lt;Soll_Ist_Vergleich!$C$4,I4042&gt;Soll_Ist_Vergleich!$C$5,O4042&lt;Soll_Ist_Vergleich!$C$4,O4042&gt;Soll_Ist_Vergleich!$C$5),"Datum überprüfen",""),"")</f>
        <v/>
      </c>
    </row>
    <row r="4043" spans="1:27" x14ac:dyDescent="0.2">
      <c r="A4043" s="243" t="str">
        <f>IF(ISBLANK(B4043),"",COUNTA(B$10:B4043))</f>
        <v/>
      </c>
      <c r="B4043" s="24"/>
      <c r="C4043" s="48"/>
      <c r="D4043" s="48"/>
      <c r="E4043" s="33"/>
      <c r="F4043" s="35"/>
      <c r="G4043" s="35"/>
      <c r="H4043" s="49"/>
      <c r="I4043" s="35"/>
      <c r="J4043" s="34"/>
      <c r="K4043" s="62"/>
      <c r="L4043" s="62"/>
      <c r="M4043" s="114"/>
      <c r="N4043" s="116"/>
      <c r="O4043" s="57"/>
      <c r="P4043" s="50"/>
      <c r="Q4043" s="34"/>
      <c r="R4043" s="48"/>
      <c r="T4043" s="231" t="str">
        <f t="shared" si="196"/>
        <v/>
      </c>
      <c r="U4043" s="230"/>
      <c r="W4043" s="221" t="str">
        <f t="shared" si="197"/>
        <v/>
      </c>
      <c r="X4043" s="221" t="str">
        <f t="shared" si="198"/>
        <v/>
      </c>
      <c r="AA4043" s="216" t="str">
        <f>IF(ISNUMBER(J4043),IF(OR(F4043&lt;Soll_Ist_Vergleich!$C$4,F4043&gt;Soll_Ist_Vergleich!$C$5,I4043&lt;Soll_Ist_Vergleich!$C$4,I4043&gt;Soll_Ist_Vergleich!$C$5,O4043&lt;Soll_Ist_Vergleich!$C$4,O4043&gt;Soll_Ist_Vergleich!$C$5),"Datum überprüfen",""),"")</f>
        <v/>
      </c>
    </row>
    <row r="4044" spans="1:27" x14ac:dyDescent="0.2">
      <c r="A4044" s="243" t="str">
        <f>IF(ISBLANK(B4044),"",COUNTA(B$10:B4044))</f>
        <v/>
      </c>
      <c r="B4044" s="24"/>
      <c r="C4044" s="48"/>
      <c r="D4044" s="48"/>
      <c r="E4044" s="33"/>
      <c r="F4044" s="35"/>
      <c r="G4044" s="35"/>
      <c r="H4044" s="49"/>
      <c r="I4044" s="35"/>
      <c r="J4044" s="34"/>
      <c r="K4044" s="62"/>
      <c r="L4044" s="62"/>
      <c r="M4044" s="114"/>
      <c r="N4044" s="116"/>
      <c r="O4044" s="57"/>
      <c r="P4044" s="50"/>
      <c r="Q4044" s="34"/>
      <c r="R4044" s="48"/>
      <c r="T4044" s="231" t="str">
        <f t="shared" si="196"/>
        <v/>
      </c>
      <c r="U4044" s="230"/>
      <c r="W4044" s="221" t="str">
        <f t="shared" si="197"/>
        <v/>
      </c>
      <c r="X4044" s="221" t="str">
        <f t="shared" si="198"/>
        <v/>
      </c>
      <c r="AA4044" s="216" t="str">
        <f>IF(ISNUMBER(J4044),IF(OR(F4044&lt;Soll_Ist_Vergleich!$C$4,F4044&gt;Soll_Ist_Vergleich!$C$5,I4044&lt;Soll_Ist_Vergleich!$C$4,I4044&gt;Soll_Ist_Vergleich!$C$5,O4044&lt;Soll_Ist_Vergleich!$C$4,O4044&gt;Soll_Ist_Vergleich!$C$5),"Datum überprüfen",""),"")</f>
        <v/>
      </c>
    </row>
    <row r="4045" spans="1:27" x14ac:dyDescent="0.2">
      <c r="A4045" s="243" t="str">
        <f>IF(ISBLANK(B4045),"",COUNTA(B$10:B4045))</f>
        <v/>
      </c>
      <c r="B4045" s="24"/>
      <c r="C4045" s="48"/>
      <c r="D4045" s="48"/>
      <c r="E4045" s="33"/>
      <c r="F4045" s="35"/>
      <c r="G4045" s="35"/>
      <c r="H4045" s="49"/>
      <c r="I4045" s="35"/>
      <c r="J4045" s="34"/>
      <c r="K4045" s="62"/>
      <c r="L4045" s="62"/>
      <c r="M4045" s="114"/>
      <c r="N4045" s="116"/>
      <c r="O4045" s="57"/>
      <c r="P4045" s="50"/>
      <c r="Q4045" s="34"/>
      <c r="R4045" s="48"/>
      <c r="T4045" s="231" t="str">
        <f t="shared" si="196"/>
        <v/>
      </c>
      <c r="U4045" s="230"/>
      <c r="W4045" s="221" t="str">
        <f t="shared" si="197"/>
        <v/>
      </c>
      <c r="X4045" s="221" t="str">
        <f t="shared" si="198"/>
        <v/>
      </c>
      <c r="AA4045" s="216" t="str">
        <f>IF(ISNUMBER(J4045),IF(OR(F4045&lt;Soll_Ist_Vergleich!$C$4,F4045&gt;Soll_Ist_Vergleich!$C$5,I4045&lt;Soll_Ist_Vergleich!$C$4,I4045&gt;Soll_Ist_Vergleich!$C$5,O4045&lt;Soll_Ist_Vergleich!$C$4,O4045&gt;Soll_Ist_Vergleich!$C$5),"Datum überprüfen",""),"")</f>
        <v/>
      </c>
    </row>
    <row r="4046" spans="1:27" x14ac:dyDescent="0.2">
      <c r="A4046" s="243" t="str">
        <f>IF(ISBLANK(B4046),"",COUNTA(B$10:B4046))</f>
        <v/>
      </c>
      <c r="B4046" s="24"/>
      <c r="C4046" s="48"/>
      <c r="D4046" s="48"/>
      <c r="E4046" s="33"/>
      <c r="F4046" s="35"/>
      <c r="G4046" s="35"/>
      <c r="H4046" s="49"/>
      <c r="I4046" s="35"/>
      <c r="J4046" s="34"/>
      <c r="K4046" s="62"/>
      <c r="L4046" s="62"/>
      <c r="M4046" s="114"/>
      <c r="N4046" s="116"/>
      <c r="O4046" s="57"/>
      <c r="P4046" s="50"/>
      <c r="Q4046" s="34"/>
      <c r="R4046" s="48"/>
      <c r="T4046" s="231" t="str">
        <f t="shared" si="196"/>
        <v/>
      </c>
      <c r="U4046" s="230"/>
      <c r="W4046" s="221" t="str">
        <f t="shared" si="197"/>
        <v/>
      </c>
      <c r="X4046" s="221" t="str">
        <f t="shared" si="198"/>
        <v/>
      </c>
      <c r="AA4046" s="216" t="str">
        <f>IF(ISNUMBER(J4046),IF(OR(F4046&lt;Soll_Ist_Vergleich!$C$4,F4046&gt;Soll_Ist_Vergleich!$C$5,I4046&lt;Soll_Ist_Vergleich!$C$4,I4046&gt;Soll_Ist_Vergleich!$C$5,O4046&lt;Soll_Ist_Vergleich!$C$4,O4046&gt;Soll_Ist_Vergleich!$C$5),"Datum überprüfen",""),"")</f>
        <v/>
      </c>
    </row>
    <row r="4047" spans="1:27" x14ac:dyDescent="0.2">
      <c r="A4047" s="243" t="str">
        <f>IF(ISBLANK(B4047),"",COUNTA(B$10:B4047))</f>
        <v/>
      </c>
      <c r="B4047" s="24"/>
      <c r="C4047" s="48"/>
      <c r="D4047" s="48"/>
      <c r="E4047" s="33"/>
      <c r="F4047" s="35"/>
      <c r="G4047" s="35"/>
      <c r="H4047" s="49"/>
      <c r="I4047" s="35"/>
      <c r="J4047" s="34"/>
      <c r="K4047" s="62"/>
      <c r="L4047" s="62"/>
      <c r="M4047" s="114"/>
      <c r="N4047" s="116"/>
      <c r="O4047" s="57"/>
      <c r="P4047" s="50"/>
      <c r="Q4047" s="34"/>
      <c r="R4047" s="48"/>
      <c r="T4047" s="231" t="str">
        <f t="shared" si="196"/>
        <v/>
      </c>
      <c r="U4047" s="230"/>
      <c r="W4047" s="221" t="str">
        <f t="shared" si="197"/>
        <v/>
      </c>
      <c r="X4047" s="221" t="str">
        <f t="shared" si="198"/>
        <v/>
      </c>
      <c r="AA4047" s="216" t="str">
        <f>IF(ISNUMBER(J4047),IF(OR(F4047&lt;Soll_Ist_Vergleich!$C$4,F4047&gt;Soll_Ist_Vergleich!$C$5,I4047&lt;Soll_Ist_Vergleich!$C$4,I4047&gt;Soll_Ist_Vergleich!$C$5,O4047&lt;Soll_Ist_Vergleich!$C$4,O4047&gt;Soll_Ist_Vergleich!$C$5),"Datum überprüfen",""),"")</f>
        <v/>
      </c>
    </row>
    <row r="4048" spans="1:27" x14ac:dyDescent="0.2">
      <c r="A4048" s="243" t="str">
        <f>IF(ISBLANK(B4048),"",COUNTA(B$10:B4048))</f>
        <v/>
      </c>
      <c r="B4048" s="24"/>
      <c r="C4048" s="48"/>
      <c r="D4048" s="48"/>
      <c r="E4048" s="33"/>
      <c r="F4048" s="35"/>
      <c r="G4048" s="35"/>
      <c r="H4048" s="49"/>
      <c r="I4048" s="35"/>
      <c r="J4048" s="34"/>
      <c r="K4048" s="62"/>
      <c r="L4048" s="62"/>
      <c r="M4048" s="114"/>
      <c r="N4048" s="116"/>
      <c r="O4048" s="57"/>
      <c r="P4048" s="50"/>
      <c r="Q4048" s="34"/>
      <c r="R4048" s="48"/>
      <c r="T4048" s="231" t="str">
        <f t="shared" si="196"/>
        <v/>
      </c>
      <c r="U4048" s="230"/>
      <c r="W4048" s="221" t="str">
        <f t="shared" si="197"/>
        <v/>
      </c>
      <c r="X4048" s="221" t="str">
        <f t="shared" si="198"/>
        <v/>
      </c>
      <c r="AA4048" s="216" t="str">
        <f>IF(ISNUMBER(J4048),IF(OR(F4048&lt;Soll_Ist_Vergleich!$C$4,F4048&gt;Soll_Ist_Vergleich!$C$5,I4048&lt;Soll_Ist_Vergleich!$C$4,I4048&gt;Soll_Ist_Vergleich!$C$5,O4048&lt;Soll_Ist_Vergleich!$C$4,O4048&gt;Soll_Ist_Vergleich!$C$5),"Datum überprüfen",""),"")</f>
        <v/>
      </c>
    </row>
    <row r="4049" spans="1:27" x14ac:dyDescent="0.2">
      <c r="A4049" s="243" t="str">
        <f>IF(ISBLANK(B4049),"",COUNTA(B$10:B4049))</f>
        <v/>
      </c>
      <c r="B4049" s="24"/>
      <c r="C4049" s="48"/>
      <c r="D4049" s="48"/>
      <c r="E4049" s="33"/>
      <c r="F4049" s="35"/>
      <c r="G4049" s="35"/>
      <c r="H4049" s="49"/>
      <c r="I4049" s="35"/>
      <c r="J4049" s="34"/>
      <c r="K4049" s="62"/>
      <c r="L4049" s="62"/>
      <c r="M4049" s="114"/>
      <c r="N4049" s="116"/>
      <c r="O4049" s="57"/>
      <c r="P4049" s="50"/>
      <c r="Q4049" s="34"/>
      <c r="R4049" s="48"/>
      <c r="T4049" s="231" t="str">
        <f t="shared" si="196"/>
        <v/>
      </c>
      <c r="U4049" s="230"/>
      <c r="W4049" s="221" t="str">
        <f t="shared" si="197"/>
        <v/>
      </c>
      <c r="X4049" s="221" t="str">
        <f t="shared" si="198"/>
        <v/>
      </c>
      <c r="AA4049" s="216" t="str">
        <f>IF(ISNUMBER(J4049),IF(OR(F4049&lt;Soll_Ist_Vergleich!$C$4,F4049&gt;Soll_Ist_Vergleich!$C$5,I4049&lt;Soll_Ist_Vergleich!$C$4,I4049&gt;Soll_Ist_Vergleich!$C$5,O4049&lt;Soll_Ist_Vergleich!$C$4,O4049&gt;Soll_Ist_Vergleich!$C$5),"Datum überprüfen",""),"")</f>
        <v/>
      </c>
    </row>
    <row r="4050" spans="1:27" x14ac:dyDescent="0.2">
      <c r="A4050" s="243" t="str">
        <f>IF(ISBLANK(B4050),"",COUNTA(B$10:B4050))</f>
        <v/>
      </c>
      <c r="B4050" s="24"/>
      <c r="C4050" s="48"/>
      <c r="D4050" s="48"/>
      <c r="E4050" s="33"/>
      <c r="F4050" s="35"/>
      <c r="G4050" s="35"/>
      <c r="H4050" s="49"/>
      <c r="I4050" s="35"/>
      <c r="J4050" s="34"/>
      <c r="K4050" s="62"/>
      <c r="L4050" s="62"/>
      <c r="M4050" s="114"/>
      <c r="N4050" s="116"/>
      <c r="O4050" s="57"/>
      <c r="P4050" s="50"/>
      <c r="Q4050" s="34"/>
      <c r="R4050" s="48"/>
      <c r="T4050" s="231" t="str">
        <f t="shared" si="196"/>
        <v/>
      </c>
      <c r="U4050" s="230"/>
      <c r="W4050" s="221" t="str">
        <f t="shared" si="197"/>
        <v/>
      </c>
      <c r="X4050" s="221" t="str">
        <f t="shared" si="198"/>
        <v/>
      </c>
      <c r="AA4050" s="216" t="str">
        <f>IF(ISNUMBER(J4050),IF(OR(F4050&lt;Soll_Ist_Vergleich!$C$4,F4050&gt;Soll_Ist_Vergleich!$C$5,I4050&lt;Soll_Ist_Vergleich!$C$4,I4050&gt;Soll_Ist_Vergleich!$C$5,O4050&lt;Soll_Ist_Vergleich!$C$4,O4050&gt;Soll_Ist_Vergleich!$C$5),"Datum überprüfen",""),"")</f>
        <v/>
      </c>
    </row>
    <row r="4051" spans="1:27" x14ac:dyDescent="0.2">
      <c r="A4051" s="243" t="str">
        <f>IF(ISBLANK(B4051),"",COUNTA(B$10:B4051))</f>
        <v/>
      </c>
      <c r="B4051" s="24"/>
      <c r="C4051" s="48"/>
      <c r="D4051" s="48"/>
      <c r="E4051" s="33"/>
      <c r="F4051" s="35"/>
      <c r="G4051" s="35"/>
      <c r="H4051" s="49"/>
      <c r="I4051" s="35"/>
      <c r="J4051" s="34"/>
      <c r="K4051" s="62"/>
      <c r="L4051" s="62"/>
      <c r="M4051" s="114"/>
      <c r="N4051" s="116"/>
      <c r="O4051" s="57"/>
      <c r="P4051" s="50"/>
      <c r="Q4051" s="34"/>
      <c r="R4051" s="48"/>
      <c r="T4051" s="231" t="str">
        <f t="shared" si="196"/>
        <v/>
      </c>
      <c r="U4051" s="230"/>
      <c r="W4051" s="221" t="str">
        <f t="shared" si="197"/>
        <v/>
      </c>
      <c r="X4051" s="221" t="str">
        <f t="shared" si="198"/>
        <v/>
      </c>
      <c r="AA4051" s="216" t="str">
        <f>IF(ISNUMBER(J4051),IF(OR(F4051&lt;Soll_Ist_Vergleich!$C$4,F4051&gt;Soll_Ist_Vergleich!$C$5,I4051&lt;Soll_Ist_Vergleich!$C$4,I4051&gt;Soll_Ist_Vergleich!$C$5,O4051&lt;Soll_Ist_Vergleich!$C$4,O4051&gt;Soll_Ist_Vergleich!$C$5),"Datum überprüfen",""),"")</f>
        <v/>
      </c>
    </row>
    <row r="4052" spans="1:27" x14ac:dyDescent="0.2">
      <c r="A4052" s="243" t="str">
        <f>IF(ISBLANK(B4052),"",COUNTA(B$10:B4052))</f>
        <v/>
      </c>
      <c r="B4052" s="24"/>
      <c r="C4052" s="48"/>
      <c r="D4052" s="48"/>
      <c r="E4052" s="33"/>
      <c r="F4052" s="35"/>
      <c r="G4052" s="35"/>
      <c r="H4052" s="49"/>
      <c r="I4052" s="35"/>
      <c r="J4052" s="34"/>
      <c r="K4052" s="62"/>
      <c r="L4052" s="62"/>
      <c r="M4052" s="114"/>
      <c r="N4052" s="116"/>
      <c r="O4052" s="57"/>
      <c r="P4052" s="50"/>
      <c r="Q4052" s="34"/>
      <c r="R4052" s="48"/>
      <c r="T4052" s="231" t="str">
        <f t="shared" si="196"/>
        <v/>
      </c>
      <c r="U4052" s="230"/>
      <c r="W4052" s="221" t="str">
        <f t="shared" si="197"/>
        <v/>
      </c>
      <c r="X4052" s="221" t="str">
        <f t="shared" si="198"/>
        <v/>
      </c>
      <c r="AA4052" s="216" t="str">
        <f>IF(ISNUMBER(J4052),IF(OR(F4052&lt;Soll_Ist_Vergleich!$C$4,F4052&gt;Soll_Ist_Vergleich!$C$5,I4052&lt;Soll_Ist_Vergleich!$C$4,I4052&gt;Soll_Ist_Vergleich!$C$5,O4052&lt;Soll_Ist_Vergleich!$C$4,O4052&gt;Soll_Ist_Vergleich!$C$5),"Datum überprüfen",""),"")</f>
        <v/>
      </c>
    </row>
    <row r="4053" spans="1:27" x14ac:dyDescent="0.2">
      <c r="A4053" s="243" t="str">
        <f>IF(ISBLANK(B4053),"",COUNTA(B$10:B4053))</f>
        <v/>
      </c>
      <c r="B4053" s="24"/>
      <c r="C4053" s="48"/>
      <c r="D4053" s="48"/>
      <c r="E4053" s="33"/>
      <c r="F4053" s="35"/>
      <c r="G4053" s="35"/>
      <c r="H4053" s="49"/>
      <c r="I4053" s="35"/>
      <c r="J4053" s="34"/>
      <c r="K4053" s="62"/>
      <c r="L4053" s="62"/>
      <c r="M4053" s="114"/>
      <c r="N4053" s="116"/>
      <c r="O4053" s="57"/>
      <c r="P4053" s="50"/>
      <c r="Q4053" s="34"/>
      <c r="R4053" s="48"/>
      <c r="T4053" s="231" t="str">
        <f t="shared" si="196"/>
        <v/>
      </c>
      <c r="U4053" s="230"/>
      <c r="W4053" s="221" t="str">
        <f t="shared" si="197"/>
        <v/>
      </c>
      <c r="X4053" s="221" t="str">
        <f t="shared" si="198"/>
        <v/>
      </c>
      <c r="AA4053" s="216" t="str">
        <f>IF(ISNUMBER(J4053),IF(OR(F4053&lt;Soll_Ist_Vergleich!$C$4,F4053&gt;Soll_Ist_Vergleich!$C$5,I4053&lt;Soll_Ist_Vergleich!$C$4,I4053&gt;Soll_Ist_Vergleich!$C$5,O4053&lt;Soll_Ist_Vergleich!$C$4,O4053&gt;Soll_Ist_Vergleich!$C$5),"Datum überprüfen",""),"")</f>
        <v/>
      </c>
    </row>
    <row r="4054" spans="1:27" x14ac:dyDescent="0.2">
      <c r="A4054" s="243" t="str">
        <f>IF(ISBLANK(B4054),"",COUNTA(B$10:B4054))</f>
        <v/>
      </c>
      <c r="B4054" s="24"/>
      <c r="C4054" s="48"/>
      <c r="D4054" s="48"/>
      <c r="E4054" s="33"/>
      <c r="F4054" s="35"/>
      <c r="G4054" s="35"/>
      <c r="H4054" s="49"/>
      <c r="I4054" s="35"/>
      <c r="J4054" s="34"/>
      <c r="K4054" s="62"/>
      <c r="L4054" s="62"/>
      <c r="M4054" s="114"/>
      <c r="N4054" s="116"/>
      <c r="O4054" s="57"/>
      <c r="P4054" s="50"/>
      <c r="Q4054" s="34"/>
      <c r="R4054" s="48"/>
      <c r="T4054" s="231" t="str">
        <f t="shared" si="196"/>
        <v/>
      </c>
      <c r="U4054" s="230"/>
      <c r="W4054" s="221" t="str">
        <f t="shared" si="197"/>
        <v/>
      </c>
      <c r="X4054" s="221" t="str">
        <f t="shared" si="198"/>
        <v/>
      </c>
      <c r="AA4054" s="216" t="str">
        <f>IF(ISNUMBER(J4054),IF(OR(F4054&lt;Soll_Ist_Vergleich!$C$4,F4054&gt;Soll_Ist_Vergleich!$C$5,I4054&lt;Soll_Ist_Vergleich!$C$4,I4054&gt;Soll_Ist_Vergleich!$C$5,O4054&lt;Soll_Ist_Vergleich!$C$4,O4054&gt;Soll_Ist_Vergleich!$C$5),"Datum überprüfen",""),"")</f>
        <v/>
      </c>
    </row>
    <row r="4055" spans="1:27" x14ac:dyDescent="0.2">
      <c r="A4055" s="243" t="str">
        <f>IF(ISBLANK(B4055),"",COUNTA(B$10:B4055))</f>
        <v/>
      </c>
      <c r="B4055" s="24"/>
      <c r="C4055" s="48"/>
      <c r="D4055" s="48"/>
      <c r="E4055" s="33"/>
      <c r="F4055" s="35"/>
      <c r="G4055" s="35"/>
      <c r="H4055" s="49"/>
      <c r="I4055" s="35"/>
      <c r="J4055" s="34"/>
      <c r="K4055" s="62"/>
      <c r="L4055" s="62"/>
      <c r="M4055" s="114"/>
      <c r="N4055" s="116"/>
      <c r="O4055" s="57"/>
      <c r="P4055" s="50"/>
      <c r="Q4055" s="34"/>
      <c r="R4055" s="48"/>
      <c r="T4055" s="231" t="str">
        <f t="shared" si="196"/>
        <v/>
      </c>
      <c r="U4055" s="230"/>
      <c r="W4055" s="221" t="str">
        <f t="shared" si="197"/>
        <v/>
      </c>
      <c r="X4055" s="221" t="str">
        <f t="shared" si="198"/>
        <v/>
      </c>
      <c r="AA4055" s="216" t="str">
        <f>IF(ISNUMBER(J4055),IF(OR(F4055&lt;Soll_Ist_Vergleich!$C$4,F4055&gt;Soll_Ist_Vergleich!$C$5,I4055&lt;Soll_Ist_Vergleich!$C$4,I4055&gt;Soll_Ist_Vergleich!$C$5,O4055&lt;Soll_Ist_Vergleich!$C$4,O4055&gt;Soll_Ist_Vergleich!$C$5),"Datum überprüfen",""),"")</f>
        <v/>
      </c>
    </row>
    <row r="4056" spans="1:27" x14ac:dyDescent="0.2">
      <c r="A4056" s="243" t="str">
        <f>IF(ISBLANK(B4056),"",COUNTA(B$10:B4056))</f>
        <v/>
      </c>
      <c r="B4056" s="24"/>
      <c r="C4056" s="48"/>
      <c r="D4056" s="48"/>
      <c r="E4056" s="33"/>
      <c r="F4056" s="35"/>
      <c r="G4056" s="35"/>
      <c r="H4056" s="49"/>
      <c r="I4056" s="35"/>
      <c r="J4056" s="34"/>
      <c r="K4056" s="62"/>
      <c r="L4056" s="62"/>
      <c r="M4056" s="114"/>
      <c r="N4056" s="116"/>
      <c r="O4056" s="57"/>
      <c r="P4056" s="50"/>
      <c r="Q4056" s="34"/>
      <c r="R4056" s="48"/>
      <c r="T4056" s="231" t="str">
        <f t="shared" si="196"/>
        <v/>
      </c>
      <c r="U4056" s="230"/>
      <c r="W4056" s="221" t="str">
        <f t="shared" si="197"/>
        <v/>
      </c>
      <c r="X4056" s="221" t="str">
        <f t="shared" si="198"/>
        <v/>
      </c>
      <c r="AA4056" s="216" t="str">
        <f>IF(ISNUMBER(J4056),IF(OR(F4056&lt;Soll_Ist_Vergleich!$C$4,F4056&gt;Soll_Ist_Vergleich!$C$5,I4056&lt;Soll_Ist_Vergleich!$C$4,I4056&gt;Soll_Ist_Vergleich!$C$5,O4056&lt;Soll_Ist_Vergleich!$C$4,O4056&gt;Soll_Ist_Vergleich!$C$5),"Datum überprüfen",""),"")</f>
        <v/>
      </c>
    </row>
    <row r="4057" spans="1:27" x14ac:dyDescent="0.2">
      <c r="A4057" s="243" t="str">
        <f>IF(ISBLANK(B4057),"",COUNTA(B$10:B4057))</f>
        <v/>
      </c>
      <c r="B4057" s="24"/>
      <c r="C4057" s="48"/>
      <c r="D4057" s="48"/>
      <c r="E4057" s="33"/>
      <c r="F4057" s="35"/>
      <c r="G4057" s="35"/>
      <c r="H4057" s="49"/>
      <c r="I4057" s="35"/>
      <c r="J4057" s="34"/>
      <c r="K4057" s="62"/>
      <c r="L4057" s="62"/>
      <c r="M4057" s="114"/>
      <c r="N4057" s="116"/>
      <c r="O4057" s="57"/>
      <c r="P4057" s="50"/>
      <c r="Q4057" s="34"/>
      <c r="R4057" s="48"/>
      <c r="T4057" s="231" t="str">
        <f t="shared" si="196"/>
        <v/>
      </c>
      <c r="U4057" s="230"/>
      <c r="W4057" s="221" t="str">
        <f t="shared" si="197"/>
        <v/>
      </c>
      <c r="X4057" s="221" t="str">
        <f t="shared" si="198"/>
        <v/>
      </c>
      <c r="AA4057" s="216" t="str">
        <f>IF(ISNUMBER(J4057),IF(OR(F4057&lt;Soll_Ist_Vergleich!$C$4,F4057&gt;Soll_Ist_Vergleich!$C$5,I4057&lt;Soll_Ist_Vergleich!$C$4,I4057&gt;Soll_Ist_Vergleich!$C$5,O4057&lt;Soll_Ist_Vergleich!$C$4,O4057&gt;Soll_Ist_Vergleich!$C$5),"Datum überprüfen",""),"")</f>
        <v/>
      </c>
    </row>
    <row r="4058" spans="1:27" x14ac:dyDescent="0.2">
      <c r="A4058" s="243" t="str">
        <f>IF(ISBLANK(B4058),"",COUNTA(B$10:B4058))</f>
        <v/>
      </c>
      <c r="B4058" s="24"/>
      <c r="C4058" s="48"/>
      <c r="D4058" s="48"/>
      <c r="E4058" s="33"/>
      <c r="F4058" s="35"/>
      <c r="G4058" s="35"/>
      <c r="H4058" s="49"/>
      <c r="I4058" s="35"/>
      <c r="J4058" s="34"/>
      <c r="K4058" s="62"/>
      <c r="L4058" s="62"/>
      <c r="M4058" s="114"/>
      <c r="N4058" s="116"/>
      <c r="O4058" s="57"/>
      <c r="P4058" s="50"/>
      <c r="Q4058" s="34"/>
      <c r="R4058" s="48"/>
      <c r="T4058" s="231" t="str">
        <f t="shared" si="196"/>
        <v/>
      </c>
      <c r="U4058" s="230"/>
      <c r="W4058" s="221" t="str">
        <f t="shared" si="197"/>
        <v/>
      </c>
      <c r="X4058" s="221" t="str">
        <f t="shared" si="198"/>
        <v/>
      </c>
      <c r="AA4058" s="216" t="str">
        <f>IF(ISNUMBER(J4058),IF(OR(F4058&lt;Soll_Ist_Vergleich!$C$4,F4058&gt;Soll_Ist_Vergleich!$C$5,I4058&lt;Soll_Ist_Vergleich!$C$4,I4058&gt;Soll_Ist_Vergleich!$C$5,O4058&lt;Soll_Ist_Vergleich!$C$4,O4058&gt;Soll_Ist_Vergleich!$C$5),"Datum überprüfen",""),"")</f>
        <v/>
      </c>
    </row>
    <row r="4059" spans="1:27" x14ac:dyDescent="0.2">
      <c r="A4059" s="243" t="str">
        <f>IF(ISBLANK(B4059),"",COUNTA(B$10:B4059))</f>
        <v/>
      </c>
      <c r="B4059" s="24"/>
      <c r="C4059" s="48"/>
      <c r="D4059" s="48"/>
      <c r="E4059" s="33"/>
      <c r="F4059" s="35"/>
      <c r="G4059" s="35"/>
      <c r="H4059" s="49"/>
      <c r="I4059" s="35"/>
      <c r="J4059" s="34"/>
      <c r="K4059" s="62"/>
      <c r="L4059" s="62"/>
      <c r="M4059" s="114"/>
      <c r="N4059" s="116"/>
      <c r="O4059" s="57"/>
      <c r="P4059" s="50"/>
      <c r="Q4059" s="34"/>
      <c r="R4059" s="48"/>
      <c r="T4059" s="231" t="str">
        <f t="shared" si="196"/>
        <v/>
      </c>
      <c r="U4059" s="230"/>
      <c r="W4059" s="221" t="str">
        <f t="shared" si="197"/>
        <v/>
      </c>
      <c r="X4059" s="221" t="str">
        <f t="shared" si="198"/>
        <v/>
      </c>
      <c r="AA4059" s="216" t="str">
        <f>IF(ISNUMBER(J4059),IF(OR(F4059&lt;Soll_Ist_Vergleich!$C$4,F4059&gt;Soll_Ist_Vergleich!$C$5,I4059&lt;Soll_Ist_Vergleich!$C$4,I4059&gt;Soll_Ist_Vergleich!$C$5,O4059&lt;Soll_Ist_Vergleich!$C$4,O4059&gt;Soll_Ist_Vergleich!$C$5),"Datum überprüfen",""),"")</f>
        <v/>
      </c>
    </row>
    <row r="4060" spans="1:27" x14ac:dyDescent="0.2">
      <c r="A4060" s="243" t="str">
        <f>IF(ISBLANK(B4060),"",COUNTA(B$10:B4060))</f>
        <v/>
      </c>
      <c r="B4060" s="24"/>
      <c r="C4060" s="48"/>
      <c r="D4060" s="48"/>
      <c r="E4060" s="33"/>
      <c r="F4060" s="35"/>
      <c r="G4060" s="35"/>
      <c r="H4060" s="49"/>
      <c r="I4060" s="35"/>
      <c r="J4060" s="34"/>
      <c r="K4060" s="62"/>
      <c r="L4060" s="62"/>
      <c r="M4060" s="114"/>
      <c r="N4060" s="116"/>
      <c r="O4060" s="57"/>
      <c r="P4060" s="50"/>
      <c r="Q4060" s="34"/>
      <c r="R4060" s="48"/>
      <c r="T4060" s="231" t="str">
        <f t="shared" si="196"/>
        <v/>
      </c>
      <c r="U4060" s="230"/>
      <c r="W4060" s="221" t="str">
        <f t="shared" si="197"/>
        <v/>
      </c>
      <c r="X4060" s="221" t="str">
        <f t="shared" si="198"/>
        <v/>
      </c>
      <c r="AA4060" s="216" t="str">
        <f>IF(ISNUMBER(J4060),IF(OR(F4060&lt;Soll_Ist_Vergleich!$C$4,F4060&gt;Soll_Ist_Vergleich!$C$5,I4060&lt;Soll_Ist_Vergleich!$C$4,I4060&gt;Soll_Ist_Vergleich!$C$5,O4060&lt;Soll_Ist_Vergleich!$C$4,O4060&gt;Soll_Ist_Vergleich!$C$5),"Datum überprüfen",""),"")</f>
        <v/>
      </c>
    </row>
    <row r="4061" spans="1:27" x14ac:dyDescent="0.2">
      <c r="A4061" s="243" t="str">
        <f>IF(ISBLANK(B4061),"",COUNTA(B$10:B4061))</f>
        <v/>
      </c>
      <c r="B4061" s="24"/>
      <c r="C4061" s="48"/>
      <c r="D4061" s="48"/>
      <c r="E4061" s="33"/>
      <c r="F4061" s="35"/>
      <c r="G4061" s="35"/>
      <c r="H4061" s="49"/>
      <c r="I4061" s="35"/>
      <c r="J4061" s="34"/>
      <c r="K4061" s="62"/>
      <c r="L4061" s="62"/>
      <c r="M4061" s="114"/>
      <c r="N4061" s="116"/>
      <c r="O4061" s="57"/>
      <c r="P4061" s="50"/>
      <c r="Q4061" s="34"/>
      <c r="R4061" s="48"/>
      <c r="T4061" s="231" t="str">
        <f t="shared" si="196"/>
        <v/>
      </c>
      <c r="U4061" s="230"/>
      <c r="W4061" s="221" t="str">
        <f t="shared" si="197"/>
        <v/>
      </c>
      <c r="X4061" s="221" t="str">
        <f t="shared" si="198"/>
        <v/>
      </c>
      <c r="AA4061" s="216" t="str">
        <f>IF(ISNUMBER(J4061),IF(OR(F4061&lt;Soll_Ist_Vergleich!$C$4,F4061&gt;Soll_Ist_Vergleich!$C$5,I4061&lt;Soll_Ist_Vergleich!$C$4,I4061&gt;Soll_Ist_Vergleich!$C$5,O4061&lt;Soll_Ist_Vergleich!$C$4,O4061&gt;Soll_Ist_Vergleich!$C$5),"Datum überprüfen",""),"")</f>
        <v/>
      </c>
    </row>
    <row r="4062" spans="1:27" x14ac:dyDescent="0.2">
      <c r="A4062" s="243" t="str">
        <f>IF(ISBLANK(B4062),"",COUNTA(B$10:B4062))</f>
        <v/>
      </c>
      <c r="B4062" s="24"/>
      <c r="C4062" s="48"/>
      <c r="D4062" s="48"/>
      <c r="E4062" s="33"/>
      <c r="F4062" s="35"/>
      <c r="G4062" s="35"/>
      <c r="H4062" s="49"/>
      <c r="I4062" s="35"/>
      <c r="J4062" s="34"/>
      <c r="K4062" s="62"/>
      <c r="L4062" s="62"/>
      <c r="M4062" s="114"/>
      <c r="N4062" s="116"/>
      <c r="O4062" s="57"/>
      <c r="P4062" s="50"/>
      <c r="Q4062" s="34"/>
      <c r="R4062" s="48"/>
      <c r="T4062" s="231" t="str">
        <f t="shared" si="196"/>
        <v/>
      </c>
      <c r="U4062" s="230"/>
      <c r="W4062" s="221" t="str">
        <f t="shared" si="197"/>
        <v/>
      </c>
      <c r="X4062" s="221" t="str">
        <f t="shared" si="198"/>
        <v/>
      </c>
      <c r="AA4062" s="216" t="str">
        <f>IF(ISNUMBER(J4062),IF(OR(F4062&lt;Soll_Ist_Vergleich!$C$4,F4062&gt;Soll_Ist_Vergleich!$C$5,I4062&lt;Soll_Ist_Vergleich!$C$4,I4062&gt;Soll_Ist_Vergleich!$C$5,O4062&lt;Soll_Ist_Vergleich!$C$4,O4062&gt;Soll_Ist_Vergleich!$C$5),"Datum überprüfen",""),"")</f>
        <v/>
      </c>
    </row>
    <row r="4063" spans="1:27" x14ac:dyDescent="0.2">
      <c r="A4063" s="243" t="str">
        <f>IF(ISBLANK(B4063),"",COUNTA(B$10:B4063))</f>
        <v/>
      </c>
      <c r="B4063" s="24"/>
      <c r="C4063" s="48"/>
      <c r="D4063" s="48"/>
      <c r="E4063" s="33"/>
      <c r="F4063" s="35"/>
      <c r="G4063" s="35"/>
      <c r="H4063" s="49"/>
      <c r="I4063" s="35"/>
      <c r="J4063" s="34"/>
      <c r="K4063" s="62"/>
      <c r="L4063" s="62"/>
      <c r="M4063" s="114"/>
      <c r="N4063" s="116"/>
      <c r="O4063" s="57"/>
      <c r="P4063" s="50"/>
      <c r="Q4063" s="34"/>
      <c r="R4063" s="48"/>
      <c r="T4063" s="231" t="str">
        <f t="shared" si="196"/>
        <v/>
      </c>
      <c r="U4063" s="230"/>
      <c r="W4063" s="221" t="str">
        <f t="shared" si="197"/>
        <v/>
      </c>
      <c r="X4063" s="221" t="str">
        <f t="shared" si="198"/>
        <v/>
      </c>
      <c r="AA4063" s="216" t="str">
        <f>IF(ISNUMBER(J4063),IF(OR(F4063&lt;Soll_Ist_Vergleich!$C$4,F4063&gt;Soll_Ist_Vergleich!$C$5,I4063&lt;Soll_Ist_Vergleich!$C$4,I4063&gt;Soll_Ist_Vergleich!$C$5,O4063&lt;Soll_Ist_Vergleich!$C$4,O4063&gt;Soll_Ist_Vergleich!$C$5),"Datum überprüfen",""),"")</f>
        <v/>
      </c>
    </row>
    <row r="4064" spans="1:27" x14ac:dyDescent="0.2">
      <c r="A4064" s="243" t="str">
        <f>IF(ISBLANK(B4064),"",COUNTA(B$10:B4064))</f>
        <v/>
      </c>
      <c r="B4064" s="24"/>
      <c r="C4064" s="48"/>
      <c r="D4064" s="48"/>
      <c r="E4064" s="33"/>
      <c r="F4064" s="35"/>
      <c r="G4064" s="35"/>
      <c r="H4064" s="49"/>
      <c r="I4064" s="35"/>
      <c r="J4064" s="34"/>
      <c r="K4064" s="62"/>
      <c r="L4064" s="62"/>
      <c r="M4064" s="114"/>
      <c r="N4064" s="116"/>
      <c r="O4064" s="57"/>
      <c r="P4064" s="50"/>
      <c r="Q4064" s="34"/>
      <c r="R4064" s="48"/>
      <c r="T4064" s="231" t="str">
        <f t="shared" si="196"/>
        <v/>
      </c>
      <c r="U4064" s="230"/>
      <c r="W4064" s="221" t="str">
        <f t="shared" si="197"/>
        <v/>
      </c>
      <c r="X4064" s="221" t="str">
        <f t="shared" si="198"/>
        <v/>
      </c>
      <c r="AA4064" s="216" t="str">
        <f>IF(ISNUMBER(J4064),IF(OR(F4064&lt;Soll_Ist_Vergleich!$C$4,F4064&gt;Soll_Ist_Vergleich!$C$5,I4064&lt;Soll_Ist_Vergleich!$C$4,I4064&gt;Soll_Ist_Vergleich!$C$5,O4064&lt;Soll_Ist_Vergleich!$C$4,O4064&gt;Soll_Ist_Vergleich!$C$5),"Datum überprüfen",""),"")</f>
        <v/>
      </c>
    </row>
    <row r="4065" spans="1:27" x14ac:dyDescent="0.2">
      <c r="A4065" s="243" t="str">
        <f>IF(ISBLANK(B4065),"",COUNTA(B$10:B4065))</f>
        <v/>
      </c>
      <c r="B4065" s="24"/>
      <c r="C4065" s="48"/>
      <c r="D4065" s="48"/>
      <c r="E4065" s="33"/>
      <c r="F4065" s="35"/>
      <c r="G4065" s="35"/>
      <c r="H4065" s="49"/>
      <c r="I4065" s="35"/>
      <c r="J4065" s="34"/>
      <c r="K4065" s="62"/>
      <c r="L4065" s="62"/>
      <c r="M4065" s="114"/>
      <c r="N4065" s="116"/>
      <c r="O4065" s="57"/>
      <c r="P4065" s="50"/>
      <c r="Q4065" s="34"/>
      <c r="R4065" s="48"/>
      <c r="T4065" s="231" t="str">
        <f t="shared" si="196"/>
        <v/>
      </c>
      <c r="U4065" s="230"/>
      <c r="W4065" s="221" t="str">
        <f t="shared" si="197"/>
        <v/>
      </c>
      <c r="X4065" s="221" t="str">
        <f t="shared" si="198"/>
        <v/>
      </c>
      <c r="AA4065" s="216" t="str">
        <f>IF(ISNUMBER(J4065),IF(OR(F4065&lt;Soll_Ist_Vergleich!$C$4,F4065&gt;Soll_Ist_Vergleich!$C$5,I4065&lt;Soll_Ist_Vergleich!$C$4,I4065&gt;Soll_Ist_Vergleich!$C$5,O4065&lt;Soll_Ist_Vergleich!$C$4,O4065&gt;Soll_Ist_Vergleich!$C$5),"Datum überprüfen",""),"")</f>
        <v/>
      </c>
    </row>
    <row r="4066" spans="1:27" x14ac:dyDescent="0.2">
      <c r="A4066" s="243" t="str">
        <f>IF(ISBLANK(B4066),"",COUNTA(B$10:B4066))</f>
        <v/>
      </c>
      <c r="B4066" s="24"/>
      <c r="C4066" s="48"/>
      <c r="D4066" s="48"/>
      <c r="E4066" s="33"/>
      <c r="F4066" s="35"/>
      <c r="G4066" s="35"/>
      <c r="H4066" s="49"/>
      <c r="I4066" s="35"/>
      <c r="J4066" s="34"/>
      <c r="K4066" s="62"/>
      <c r="L4066" s="62"/>
      <c r="M4066" s="114"/>
      <c r="N4066" s="116"/>
      <c r="O4066" s="57"/>
      <c r="P4066" s="50"/>
      <c r="Q4066" s="34"/>
      <c r="R4066" s="48"/>
      <c r="T4066" s="231" t="str">
        <f t="shared" si="196"/>
        <v/>
      </c>
      <c r="U4066" s="230"/>
      <c r="W4066" s="221" t="str">
        <f t="shared" si="197"/>
        <v/>
      </c>
      <c r="X4066" s="221" t="str">
        <f t="shared" si="198"/>
        <v/>
      </c>
      <c r="AA4066" s="216" t="str">
        <f>IF(ISNUMBER(J4066),IF(OR(F4066&lt;Soll_Ist_Vergleich!$C$4,F4066&gt;Soll_Ist_Vergleich!$C$5,I4066&lt;Soll_Ist_Vergleich!$C$4,I4066&gt;Soll_Ist_Vergleich!$C$5,O4066&lt;Soll_Ist_Vergleich!$C$4,O4066&gt;Soll_Ist_Vergleich!$C$5),"Datum überprüfen",""),"")</f>
        <v/>
      </c>
    </row>
    <row r="4067" spans="1:27" x14ac:dyDescent="0.2">
      <c r="A4067" s="243" t="str">
        <f>IF(ISBLANK(B4067),"",COUNTA(B$10:B4067))</f>
        <v/>
      </c>
      <c r="B4067" s="24"/>
      <c r="C4067" s="48"/>
      <c r="D4067" s="48"/>
      <c r="E4067" s="33"/>
      <c r="F4067" s="35"/>
      <c r="G4067" s="35"/>
      <c r="H4067" s="49"/>
      <c r="I4067" s="35"/>
      <c r="J4067" s="34"/>
      <c r="K4067" s="62"/>
      <c r="L4067" s="62"/>
      <c r="M4067" s="114"/>
      <c r="N4067" s="116"/>
      <c r="O4067" s="57"/>
      <c r="P4067" s="50"/>
      <c r="Q4067" s="34"/>
      <c r="R4067" s="48"/>
      <c r="T4067" s="231" t="str">
        <f t="shared" si="196"/>
        <v/>
      </c>
      <c r="U4067" s="230"/>
      <c r="W4067" s="221" t="str">
        <f t="shared" si="197"/>
        <v/>
      </c>
      <c r="X4067" s="221" t="str">
        <f t="shared" si="198"/>
        <v/>
      </c>
      <c r="AA4067" s="216" t="str">
        <f>IF(ISNUMBER(J4067),IF(OR(F4067&lt;Soll_Ist_Vergleich!$C$4,F4067&gt;Soll_Ist_Vergleich!$C$5,I4067&lt;Soll_Ist_Vergleich!$C$4,I4067&gt;Soll_Ist_Vergleich!$C$5,O4067&lt;Soll_Ist_Vergleich!$C$4,O4067&gt;Soll_Ist_Vergleich!$C$5),"Datum überprüfen",""),"")</f>
        <v/>
      </c>
    </row>
    <row r="4068" spans="1:27" x14ac:dyDescent="0.2">
      <c r="A4068" s="243" t="str">
        <f>IF(ISBLANK(B4068),"",COUNTA(B$10:B4068))</f>
        <v/>
      </c>
      <c r="B4068" s="24"/>
      <c r="C4068" s="48"/>
      <c r="D4068" s="48"/>
      <c r="E4068" s="33"/>
      <c r="F4068" s="35"/>
      <c r="G4068" s="35"/>
      <c r="H4068" s="49"/>
      <c r="I4068" s="35"/>
      <c r="J4068" s="34"/>
      <c r="K4068" s="62"/>
      <c r="L4068" s="62"/>
      <c r="M4068" s="114"/>
      <c r="N4068" s="116"/>
      <c r="O4068" s="57"/>
      <c r="P4068" s="50"/>
      <c r="Q4068" s="34"/>
      <c r="R4068" s="48"/>
      <c r="T4068" s="231" t="str">
        <f t="shared" si="196"/>
        <v/>
      </c>
      <c r="U4068" s="230"/>
      <c r="W4068" s="221" t="str">
        <f t="shared" si="197"/>
        <v/>
      </c>
      <c r="X4068" s="221" t="str">
        <f t="shared" si="198"/>
        <v/>
      </c>
      <c r="AA4068" s="216" t="str">
        <f>IF(ISNUMBER(J4068),IF(OR(F4068&lt;Soll_Ist_Vergleich!$C$4,F4068&gt;Soll_Ist_Vergleich!$C$5,I4068&lt;Soll_Ist_Vergleich!$C$4,I4068&gt;Soll_Ist_Vergleich!$C$5,O4068&lt;Soll_Ist_Vergleich!$C$4,O4068&gt;Soll_Ist_Vergleich!$C$5),"Datum überprüfen",""),"")</f>
        <v/>
      </c>
    </row>
    <row r="4069" spans="1:27" x14ac:dyDescent="0.2">
      <c r="A4069" s="243" t="str">
        <f>IF(ISBLANK(B4069),"",COUNTA(B$10:B4069))</f>
        <v/>
      </c>
      <c r="B4069" s="24"/>
      <c r="C4069" s="48"/>
      <c r="D4069" s="48"/>
      <c r="E4069" s="33"/>
      <c r="F4069" s="35"/>
      <c r="G4069" s="35"/>
      <c r="H4069" s="49"/>
      <c r="I4069" s="35"/>
      <c r="J4069" s="34"/>
      <c r="K4069" s="62"/>
      <c r="L4069" s="62"/>
      <c r="M4069" s="114"/>
      <c r="N4069" s="116"/>
      <c r="O4069" s="57"/>
      <c r="P4069" s="50"/>
      <c r="Q4069" s="34"/>
      <c r="R4069" s="48"/>
      <c r="T4069" s="231" t="str">
        <f t="shared" si="196"/>
        <v/>
      </c>
      <c r="U4069" s="230"/>
      <c r="W4069" s="221" t="str">
        <f t="shared" si="197"/>
        <v/>
      </c>
      <c r="X4069" s="221" t="str">
        <f t="shared" si="198"/>
        <v/>
      </c>
      <c r="AA4069" s="216" t="str">
        <f>IF(ISNUMBER(J4069),IF(OR(F4069&lt;Soll_Ist_Vergleich!$C$4,F4069&gt;Soll_Ist_Vergleich!$C$5,I4069&lt;Soll_Ist_Vergleich!$C$4,I4069&gt;Soll_Ist_Vergleich!$C$5,O4069&lt;Soll_Ist_Vergleich!$C$4,O4069&gt;Soll_Ist_Vergleich!$C$5),"Datum überprüfen",""),"")</f>
        <v/>
      </c>
    </row>
    <row r="4070" spans="1:27" x14ac:dyDescent="0.2">
      <c r="A4070" s="243" t="str">
        <f>IF(ISBLANK(B4070),"",COUNTA(B$10:B4070))</f>
        <v/>
      </c>
      <c r="B4070" s="24"/>
      <c r="C4070" s="48"/>
      <c r="D4070" s="48"/>
      <c r="E4070" s="33"/>
      <c r="F4070" s="35"/>
      <c r="G4070" s="35"/>
      <c r="H4070" s="49"/>
      <c r="I4070" s="35"/>
      <c r="J4070" s="34"/>
      <c r="K4070" s="62"/>
      <c r="L4070" s="62"/>
      <c r="M4070" s="114"/>
      <c r="N4070" s="116"/>
      <c r="O4070" s="57"/>
      <c r="P4070" s="50"/>
      <c r="Q4070" s="34"/>
      <c r="R4070" s="48"/>
      <c r="T4070" s="231" t="str">
        <f t="shared" si="196"/>
        <v/>
      </c>
      <c r="U4070" s="230"/>
      <c r="W4070" s="221" t="str">
        <f t="shared" si="197"/>
        <v/>
      </c>
      <c r="X4070" s="221" t="str">
        <f t="shared" si="198"/>
        <v/>
      </c>
      <c r="AA4070" s="216" t="str">
        <f>IF(ISNUMBER(J4070),IF(OR(F4070&lt;Soll_Ist_Vergleich!$C$4,F4070&gt;Soll_Ist_Vergleich!$C$5,I4070&lt;Soll_Ist_Vergleich!$C$4,I4070&gt;Soll_Ist_Vergleich!$C$5,O4070&lt;Soll_Ist_Vergleich!$C$4,O4070&gt;Soll_Ist_Vergleich!$C$5),"Datum überprüfen",""),"")</f>
        <v/>
      </c>
    </row>
    <row r="4071" spans="1:27" x14ac:dyDescent="0.2">
      <c r="A4071" s="243" t="str">
        <f>IF(ISBLANK(B4071),"",COUNTA(B$10:B4071))</f>
        <v/>
      </c>
      <c r="B4071" s="24"/>
      <c r="C4071" s="48"/>
      <c r="D4071" s="48"/>
      <c r="E4071" s="33"/>
      <c r="F4071" s="35"/>
      <c r="G4071" s="35"/>
      <c r="H4071" s="49"/>
      <c r="I4071" s="35"/>
      <c r="J4071" s="34"/>
      <c r="K4071" s="62"/>
      <c r="L4071" s="62"/>
      <c r="M4071" s="114"/>
      <c r="N4071" s="116"/>
      <c r="O4071" s="57"/>
      <c r="P4071" s="50"/>
      <c r="Q4071" s="34"/>
      <c r="R4071" s="48"/>
      <c r="T4071" s="231" t="str">
        <f t="shared" si="196"/>
        <v/>
      </c>
      <c r="U4071" s="230"/>
      <c r="W4071" s="221" t="str">
        <f t="shared" si="197"/>
        <v/>
      </c>
      <c r="X4071" s="221" t="str">
        <f t="shared" si="198"/>
        <v/>
      </c>
      <c r="AA4071" s="216" t="str">
        <f>IF(ISNUMBER(J4071),IF(OR(F4071&lt;Soll_Ist_Vergleich!$C$4,F4071&gt;Soll_Ist_Vergleich!$C$5,I4071&lt;Soll_Ist_Vergleich!$C$4,I4071&gt;Soll_Ist_Vergleich!$C$5,O4071&lt;Soll_Ist_Vergleich!$C$4,O4071&gt;Soll_Ist_Vergleich!$C$5),"Datum überprüfen",""),"")</f>
        <v/>
      </c>
    </row>
    <row r="4072" spans="1:27" x14ac:dyDescent="0.2">
      <c r="A4072" s="243" t="str">
        <f>IF(ISBLANK(B4072),"",COUNTA(B$10:B4072))</f>
        <v/>
      </c>
      <c r="B4072" s="24"/>
      <c r="C4072" s="48"/>
      <c r="D4072" s="48"/>
      <c r="E4072" s="33"/>
      <c r="F4072" s="35"/>
      <c r="G4072" s="35"/>
      <c r="H4072" s="49"/>
      <c r="I4072" s="35"/>
      <c r="J4072" s="34"/>
      <c r="K4072" s="62"/>
      <c r="L4072" s="62"/>
      <c r="M4072" s="114"/>
      <c r="N4072" s="116"/>
      <c r="O4072" s="57"/>
      <c r="P4072" s="50"/>
      <c r="Q4072" s="34"/>
      <c r="R4072" s="48"/>
      <c r="T4072" s="231" t="str">
        <f t="shared" si="196"/>
        <v/>
      </c>
      <c r="U4072" s="230"/>
      <c r="W4072" s="221" t="str">
        <f t="shared" si="197"/>
        <v/>
      </c>
      <c r="X4072" s="221" t="str">
        <f t="shared" si="198"/>
        <v/>
      </c>
      <c r="AA4072" s="216" t="str">
        <f>IF(ISNUMBER(J4072),IF(OR(F4072&lt;Soll_Ist_Vergleich!$C$4,F4072&gt;Soll_Ist_Vergleich!$C$5,I4072&lt;Soll_Ist_Vergleich!$C$4,I4072&gt;Soll_Ist_Vergleich!$C$5,O4072&lt;Soll_Ist_Vergleich!$C$4,O4072&gt;Soll_Ist_Vergleich!$C$5),"Datum überprüfen",""),"")</f>
        <v/>
      </c>
    </row>
    <row r="4073" spans="1:27" x14ac:dyDescent="0.2">
      <c r="A4073" s="243" t="str">
        <f>IF(ISBLANK(B4073),"",COUNTA(B$10:B4073))</f>
        <v/>
      </c>
      <c r="B4073" s="24"/>
      <c r="C4073" s="48"/>
      <c r="D4073" s="48"/>
      <c r="E4073" s="33"/>
      <c r="F4073" s="35"/>
      <c r="G4073" s="35"/>
      <c r="H4073" s="49"/>
      <c r="I4073" s="35"/>
      <c r="J4073" s="34"/>
      <c r="K4073" s="62"/>
      <c r="L4073" s="62"/>
      <c r="M4073" s="114"/>
      <c r="N4073" s="116"/>
      <c r="O4073" s="57"/>
      <c r="P4073" s="50"/>
      <c r="Q4073" s="34"/>
      <c r="R4073" s="48"/>
      <c r="T4073" s="231" t="str">
        <f t="shared" si="196"/>
        <v/>
      </c>
      <c r="U4073" s="230"/>
      <c r="W4073" s="221" t="str">
        <f t="shared" si="197"/>
        <v/>
      </c>
      <c r="X4073" s="221" t="str">
        <f t="shared" si="198"/>
        <v/>
      </c>
      <c r="AA4073" s="216" t="str">
        <f>IF(ISNUMBER(J4073),IF(OR(F4073&lt;Soll_Ist_Vergleich!$C$4,F4073&gt;Soll_Ist_Vergleich!$C$5,I4073&lt;Soll_Ist_Vergleich!$C$4,I4073&gt;Soll_Ist_Vergleich!$C$5,O4073&lt;Soll_Ist_Vergleich!$C$4,O4073&gt;Soll_Ist_Vergleich!$C$5),"Datum überprüfen",""),"")</f>
        <v/>
      </c>
    </row>
    <row r="4074" spans="1:27" x14ac:dyDescent="0.2">
      <c r="A4074" s="243" t="str">
        <f>IF(ISBLANK(B4074),"",COUNTA(B$10:B4074))</f>
        <v/>
      </c>
      <c r="B4074" s="24"/>
      <c r="C4074" s="48"/>
      <c r="D4074" s="48"/>
      <c r="E4074" s="33"/>
      <c r="F4074" s="35"/>
      <c r="G4074" s="35"/>
      <c r="H4074" s="49"/>
      <c r="I4074" s="35"/>
      <c r="J4074" s="34"/>
      <c r="K4074" s="62"/>
      <c r="L4074" s="62"/>
      <c r="M4074" s="114"/>
      <c r="N4074" s="116"/>
      <c r="O4074" s="57"/>
      <c r="P4074" s="50"/>
      <c r="Q4074" s="34"/>
      <c r="R4074" s="48"/>
      <c r="T4074" s="231" t="str">
        <f t="shared" si="196"/>
        <v/>
      </c>
      <c r="U4074" s="230"/>
      <c r="W4074" s="221" t="str">
        <f t="shared" si="197"/>
        <v/>
      </c>
      <c r="X4074" s="221" t="str">
        <f t="shared" si="198"/>
        <v/>
      </c>
      <c r="AA4074" s="216" t="str">
        <f>IF(ISNUMBER(J4074),IF(OR(F4074&lt;Soll_Ist_Vergleich!$C$4,F4074&gt;Soll_Ist_Vergleich!$C$5,I4074&lt;Soll_Ist_Vergleich!$C$4,I4074&gt;Soll_Ist_Vergleich!$C$5,O4074&lt;Soll_Ist_Vergleich!$C$4,O4074&gt;Soll_Ist_Vergleich!$C$5),"Datum überprüfen",""),"")</f>
        <v/>
      </c>
    </row>
    <row r="4075" spans="1:27" x14ac:dyDescent="0.2">
      <c r="A4075" s="243" t="str">
        <f>IF(ISBLANK(B4075),"",COUNTA(B$10:B4075))</f>
        <v/>
      </c>
      <c r="B4075" s="24"/>
      <c r="C4075" s="48"/>
      <c r="D4075" s="48"/>
      <c r="E4075" s="33"/>
      <c r="F4075" s="35"/>
      <c r="G4075" s="35"/>
      <c r="H4075" s="49"/>
      <c r="I4075" s="35"/>
      <c r="J4075" s="34"/>
      <c r="K4075" s="62"/>
      <c r="L4075" s="62"/>
      <c r="M4075" s="114"/>
      <c r="N4075" s="116"/>
      <c r="O4075" s="57"/>
      <c r="P4075" s="50"/>
      <c r="Q4075" s="34"/>
      <c r="R4075" s="48"/>
      <c r="T4075" s="231" t="str">
        <f t="shared" si="196"/>
        <v/>
      </c>
      <c r="U4075" s="230"/>
      <c r="W4075" s="221" t="str">
        <f t="shared" si="197"/>
        <v/>
      </c>
      <c r="X4075" s="221" t="str">
        <f t="shared" si="198"/>
        <v/>
      </c>
      <c r="AA4075" s="216" t="str">
        <f>IF(ISNUMBER(J4075),IF(OR(F4075&lt;Soll_Ist_Vergleich!$C$4,F4075&gt;Soll_Ist_Vergleich!$C$5,I4075&lt;Soll_Ist_Vergleich!$C$4,I4075&gt;Soll_Ist_Vergleich!$C$5,O4075&lt;Soll_Ist_Vergleich!$C$4,O4075&gt;Soll_Ist_Vergleich!$C$5),"Datum überprüfen",""),"")</f>
        <v/>
      </c>
    </row>
    <row r="4076" spans="1:27" x14ac:dyDescent="0.2">
      <c r="A4076" s="243" t="str">
        <f>IF(ISBLANK(B4076),"",COUNTA(B$10:B4076))</f>
        <v/>
      </c>
      <c r="B4076" s="24"/>
      <c r="C4076" s="48"/>
      <c r="D4076" s="48"/>
      <c r="E4076" s="33"/>
      <c r="F4076" s="35"/>
      <c r="G4076" s="35"/>
      <c r="H4076" s="49"/>
      <c r="I4076" s="35"/>
      <c r="J4076" s="34"/>
      <c r="K4076" s="62"/>
      <c r="L4076" s="62"/>
      <c r="M4076" s="114"/>
      <c r="N4076" s="116"/>
      <c r="O4076" s="57"/>
      <c r="P4076" s="50"/>
      <c r="Q4076" s="34"/>
      <c r="R4076" s="48"/>
      <c r="T4076" s="231" t="str">
        <f t="shared" si="196"/>
        <v/>
      </c>
      <c r="U4076" s="230"/>
      <c r="W4076" s="221" t="str">
        <f t="shared" si="197"/>
        <v/>
      </c>
      <c r="X4076" s="221" t="str">
        <f t="shared" si="198"/>
        <v/>
      </c>
      <c r="AA4076" s="216" t="str">
        <f>IF(ISNUMBER(J4076),IF(OR(F4076&lt;Soll_Ist_Vergleich!$C$4,F4076&gt;Soll_Ist_Vergleich!$C$5,I4076&lt;Soll_Ist_Vergleich!$C$4,I4076&gt;Soll_Ist_Vergleich!$C$5,O4076&lt;Soll_Ist_Vergleich!$C$4,O4076&gt;Soll_Ist_Vergleich!$C$5),"Datum überprüfen",""),"")</f>
        <v/>
      </c>
    </row>
    <row r="4077" spans="1:27" x14ac:dyDescent="0.2">
      <c r="A4077" s="243" t="str">
        <f>IF(ISBLANK(B4077),"",COUNTA(B$10:B4077))</f>
        <v/>
      </c>
      <c r="B4077" s="24"/>
      <c r="C4077" s="48"/>
      <c r="D4077" s="48"/>
      <c r="E4077" s="33"/>
      <c r="F4077" s="35"/>
      <c r="G4077" s="35"/>
      <c r="H4077" s="49"/>
      <c r="I4077" s="35"/>
      <c r="J4077" s="34"/>
      <c r="K4077" s="62"/>
      <c r="L4077" s="62"/>
      <c r="M4077" s="114"/>
      <c r="N4077" s="116"/>
      <c r="O4077" s="57"/>
      <c r="P4077" s="50"/>
      <c r="Q4077" s="34"/>
      <c r="R4077" s="48"/>
      <c r="T4077" s="231" t="str">
        <f t="shared" si="196"/>
        <v/>
      </c>
      <c r="U4077" s="230"/>
      <c r="W4077" s="221" t="str">
        <f t="shared" si="197"/>
        <v/>
      </c>
      <c r="X4077" s="221" t="str">
        <f t="shared" si="198"/>
        <v/>
      </c>
      <c r="AA4077" s="216" t="str">
        <f>IF(ISNUMBER(J4077),IF(OR(F4077&lt;Soll_Ist_Vergleich!$C$4,F4077&gt;Soll_Ist_Vergleich!$C$5,I4077&lt;Soll_Ist_Vergleich!$C$4,I4077&gt;Soll_Ist_Vergleich!$C$5,O4077&lt;Soll_Ist_Vergleich!$C$4,O4077&gt;Soll_Ist_Vergleich!$C$5),"Datum überprüfen",""),"")</f>
        <v/>
      </c>
    </row>
    <row r="4078" spans="1:27" x14ac:dyDescent="0.2">
      <c r="A4078" s="243" t="str">
        <f>IF(ISBLANK(B4078),"",COUNTA(B$10:B4078))</f>
        <v/>
      </c>
      <c r="B4078" s="24"/>
      <c r="C4078" s="48"/>
      <c r="D4078" s="48"/>
      <c r="E4078" s="33"/>
      <c r="F4078" s="35"/>
      <c r="G4078" s="35"/>
      <c r="H4078" s="49"/>
      <c r="I4078" s="35"/>
      <c r="J4078" s="34"/>
      <c r="K4078" s="62"/>
      <c r="L4078" s="62"/>
      <c r="M4078" s="114"/>
      <c r="N4078" s="116"/>
      <c r="O4078" s="57"/>
      <c r="P4078" s="50"/>
      <c r="Q4078" s="34"/>
      <c r="R4078" s="48"/>
      <c r="T4078" s="231" t="str">
        <f t="shared" si="196"/>
        <v/>
      </c>
      <c r="U4078" s="230"/>
      <c r="W4078" s="221" t="str">
        <f t="shared" si="197"/>
        <v/>
      </c>
      <c r="X4078" s="221" t="str">
        <f t="shared" si="198"/>
        <v/>
      </c>
      <c r="AA4078" s="216" t="str">
        <f>IF(ISNUMBER(J4078),IF(OR(F4078&lt;Soll_Ist_Vergleich!$C$4,F4078&gt;Soll_Ist_Vergleich!$C$5,I4078&lt;Soll_Ist_Vergleich!$C$4,I4078&gt;Soll_Ist_Vergleich!$C$5,O4078&lt;Soll_Ist_Vergleich!$C$4,O4078&gt;Soll_Ist_Vergleich!$C$5),"Datum überprüfen",""),"")</f>
        <v/>
      </c>
    </row>
    <row r="4079" spans="1:27" x14ac:dyDescent="0.2">
      <c r="A4079" s="243" t="str">
        <f>IF(ISBLANK(B4079),"",COUNTA(B$10:B4079))</f>
        <v/>
      </c>
      <c r="B4079" s="24"/>
      <c r="C4079" s="48"/>
      <c r="D4079" s="48"/>
      <c r="E4079" s="33"/>
      <c r="F4079" s="35"/>
      <c r="G4079" s="35"/>
      <c r="H4079" s="49"/>
      <c r="I4079" s="35"/>
      <c r="J4079" s="34"/>
      <c r="K4079" s="62"/>
      <c r="L4079" s="62"/>
      <c r="M4079" s="114"/>
      <c r="N4079" s="116"/>
      <c r="O4079" s="57"/>
      <c r="P4079" s="50"/>
      <c r="Q4079" s="34"/>
      <c r="R4079" s="48"/>
      <c r="T4079" s="231" t="str">
        <f t="shared" si="196"/>
        <v/>
      </c>
      <c r="U4079" s="230"/>
      <c r="W4079" s="221" t="str">
        <f t="shared" si="197"/>
        <v/>
      </c>
      <c r="X4079" s="221" t="str">
        <f t="shared" si="198"/>
        <v/>
      </c>
      <c r="AA4079" s="216" t="str">
        <f>IF(ISNUMBER(J4079),IF(OR(F4079&lt;Soll_Ist_Vergleich!$C$4,F4079&gt;Soll_Ist_Vergleich!$C$5,I4079&lt;Soll_Ist_Vergleich!$C$4,I4079&gt;Soll_Ist_Vergleich!$C$5,O4079&lt;Soll_Ist_Vergleich!$C$4,O4079&gt;Soll_Ist_Vergleich!$C$5),"Datum überprüfen",""),"")</f>
        <v/>
      </c>
    </row>
    <row r="4080" spans="1:27" x14ac:dyDescent="0.2">
      <c r="A4080" s="243" t="str">
        <f>IF(ISBLANK(B4080),"",COUNTA(B$10:B4080))</f>
        <v/>
      </c>
      <c r="B4080" s="24"/>
      <c r="C4080" s="48"/>
      <c r="D4080" s="48"/>
      <c r="E4080" s="33"/>
      <c r="F4080" s="35"/>
      <c r="G4080" s="35"/>
      <c r="H4080" s="49"/>
      <c r="I4080" s="35"/>
      <c r="J4080" s="34"/>
      <c r="K4080" s="62"/>
      <c r="L4080" s="62"/>
      <c r="M4080" s="114"/>
      <c r="N4080" s="116"/>
      <c r="O4080" s="57"/>
      <c r="P4080" s="50"/>
      <c r="Q4080" s="34"/>
      <c r="R4080" s="48"/>
      <c r="T4080" s="231" t="str">
        <f t="shared" si="196"/>
        <v/>
      </c>
      <c r="U4080" s="230"/>
      <c r="W4080" s="221" t="str">
        <f t="shared" si="197"/>
        <v/>
      </c>
      <c r="X4080" s="221" t="str">
        <f t="shared" si="198"/>
        <v/>
      </c>
      <c r="AA4080" s="216" t="str">
        <f>IF(ISNUMBER(J4080),IF(OR(F4080&lt;Soll_Ist_Vergleich!$C$4,F4080&gt;Soll_Ist_Vergleich!$C$5,I4080&lt;Soll_Ist_Vergleich!$C$4,I4080&gt;Soll_Ist_Vergleich!$C$5,O4080&lt;Soll_Ist_Vergleich!$C$4,O4080&gt;Soll_Ist_Vergleich!$C$5),"Datum überprüfen",""),"")</f>
        <v/>
      </c>
    </row>
    <row r="4081" spans="1:27" x14ac:dyDescent="0.2">
      <c r="A4081" s="243" t="str">
        <f>IF(ISBLANK(B4081),"",COUNTA(B$10:B4081))</f>
        <v/>
      </c>
      <c r="B4081" s="24"/>
      <c r="C4081" s="48"/>
      <c r="D4081" s="48"/>
      <c r="E4081" s="33"/>
      <c r="F4081" s="35"/>
      <c r="G4081" s="35"/>
      <c r="H4081" s="49"/>
      <c r="I4081" s="35"/>
      <c r="J4081" s="34"/>
      <c r="K4081" s="62"/>
      <c r="L4081" s="62"/>
      <c r="M4081" s="114"/>
      <c r="N4081" s="116"/>
      <c r="O4081" s="57"/>
      <c r="P4081" s="50"/>
      <c r="Q4081" s="34"/>
      <c r="R4081" s="48"/>
      <c r="T4081" s="231" t="str">
        <f t="shared" si="196"/>
        <v/>
      </c>
      <c r="U4081" s="230"/>
      <c r="W4081" s="221" t="str">
        <f t="shared" si="197"/>
        <v/>
      </c>
      <c r="X4081" s="221" t="str">
        <f t="shared" si="198"/>
        <v/>
      </c>
      <c r="AA4081" s="216" t="str">
        <f>IF(ISNUMBER(J4081),IF(OR(F4081&lt;Soll_Ist_Vergleich!$C$4,F4081&gt;Soll_Ist_Vergleich!$C$5,I4081&lt;Soll_Ist_Vergleich!$C$4,I4081&gt;Soll_Ist_Vergleich!$C$5,O4081&lt;Soll_Ist_Vergleich!$C$4,O4081&gt;Soll_Ist_Vergleich!$C$5),"Datum überprüfen",""),"")</f>
        <v/>
      </c>
    </row>
    <row r="4082" spans="1:27" x14ac:dyDescent="0.2">
      <c r="A4082" s="243" t="str">
        <f>IF(ISBLANK(B4082),"",COUNTA(B$10:B4082))</f>
        <v/>
      </c>
      <c r="B4082" s="24"/>
      <c r="C4082" s="48"/>
      <c r="D4082" s="48"/>
      <c r="E4082" s="33"/>
      <c r="F4082" s="35"/>
      <c r="G4082" s="35"/>
      <c r="H4082" s="49"/>
      <c r="I4082" s="35"/>
      <c r="J4082" s="34"/>
      <c r="K4082" s="62"/>
      <c r="L4082" s="62"/>
      <c r="M4082" s="114"/>
      <c r="N4082" s="116"/>
      <c r="O4082" s="57"/>
      <c r="P4082" s="50"/>
      <c r="Q4082" s="34"/>
      <c r="R4082" s="48"/>
      <c r="T4082" s="231" t="str">
        <f t="shared" si="196"/>
        <v/>
      </c>
      <c r="U4082" s="230"/>
      <c r="W4082" s="221" t="str">
        <f t="shared" si="197"/>
        <v/>
      </c>
      <c r="X4082" s="221" t="str">
        <f t="shared" si="198"/>
        <v/>
      </c>
      <c r="AA4082" s="216" t="str">
        <f>IF(ISNUMBER(J4082),IF(OR(F4082&lt;Soll_Ist_Vergleich!$C$4,F4082&gt;Soll_Ist_Vergleich!$C$5,I4082&lt;Soll_Ist_Vergleich!$C$4,I4082&gt;Soll_Ist_Vergleich!$C$5,O4082&lt;Soll_Ist_Vergleich!$C$4,O4082&gt;Soll_Ist_Vergleich!$C$5),"Datum überprüfen",""),"")</f>
        <v/>
      </c>
    </row>
    <row r="4083" spans="1:27" x14ac:dyDescent="0.2">
      <c r="A4083" s="243" t="str">
        <f>IF(ISBLANK(B4083),"",COUNTA(B$10:B4083))</f>
        <v/>
      </c>
      <c r="B4083" s="24"/>
      <c r="C4083" s="48"/>
      <c r="D4083" s="48"/>
      <c r="E4083" s="33"/>
      <c r="F4083" s="35"/>
      <c r="G4083" s="35"/>
      <c r="H4083" s="49"/>
      <c r="I4083" s="35"/>
      <c r="J4083" s="34"/>
      <c r="K4083" s="62"/>
      <c r="L4083" s="62"/>
      <c r="M4083" s="114"/>
      <c r="N4083" s="116"/>
      <c r="O4083" s="57"/>
      <c r="P4083" s="50"/>
      <c r="Q4083" s="34"/>
      <c r="R4083" s="48"/>
      <c r="T4083" s="231" t="str">
        <f t="shared" si="196"/>
        <v/>
      </c>
      <c r="U4083" s="230"/>
      <c r="W4083" s="221" t="str">
        <f t="shared" si="197"/>
        <v/>
      </c>
      <c r="X4083" s="221" t="str">
        <f t="shared" si="198"/>
        <v/>
      </c>
      <c r="AA4083" s="216" t="str">
        <f>IF(ISNUMBER(J4083),IF(OR(F4083&lt;Soll_Ist_Vergleich!$C$4,F4083&gt;Soll_Ist_Vergleich!$C$5,I4083&lt;Soll_Ist_Vergleich!$C$4,I4083&gt;Soll_Ist_Vergleich!$C$5,O4083&lt;Soll_Ist_Vergleich!$C$4,O4083&gt;Soll_Ist_Vergleich!$C$5),"Datum überprüfen",""),"")</f>
        <v/>
      </c>
    </row>
    <row r="4084" spans="1:27" x14ac:dyDescent="0.2">
      <c r="A4084" s="243" t="str">
        <f>IF(ISBLANK(B4084),"",COUNTA(B$10:B4084))</f>
        <v/>
      </c>
      <c r="B4084" s="24"/>
      <c r="C4084" s="48"/>
      <c r="D4084" s="48"/>
      <c r="E4084" s="33"/>
      <c r="F4084" s="35"/>
      <c r="G4084" s="35"/>
      <c r="H4084" s="49"/>
      <c r="I4084" s="35"/>
      <c r="J4084" s="34"/>
      <c r="K4084" s="62"/>
      <c r="L4084" s="62"/>
      <c r="M4084" s="114"/>
      <c r="N4084" s="116"/>
      <c r="O4084" s="57"/>
      <c r="P4084" s="50"/>
      <c r="Q4084" s="34"/>
      <c r="R4084" s="48"/>
      <c r="T4084" s="231" t="str">
        <f t="shared" si="196"/>
        <v/>
      </c>
      <c r="U4084" s="230"/>
      <c r="W4084" s="221" t="str">
        <f t="shared" si="197"/>
        <v/>
      </c>
      <c r="X4084" s="221" t="str">
        <f t="shared" si="198"/>
        <v/>
      </c>
      <c r="AA4084" s="216" t="str">
        <f>IF(ISNUMBER(J4084),IF(OR(F4084&lt;Soll_Ist_Vergleich!$C$4,F4084&gt;Soll_Ist_Vergleich!$C$5,I4084&lt;Soll_Ist_Vergleich!$C$4,I4084&gt;Soll_Ist_Vergleich!$C$5,O4084&lt;Soll_Ist_Vergleich!$C$4,O4084&gt;Soll_Ist_Vergleich!$C$5),"Datum überprüfen",""),"")</f>
        <v/>
      </c>
    </row>
    <row r="4085" spans="1:27" x14ac:dyDescent="0.2">
      <c r="A4085" s="243" t="str">
        <f>IF(ISBLANK(B4085),"",COUNTA(B$10:B4085))</f>
        <v/>
      </c>
      <c r="B4085" s="24"/>
      <c r="C4085" s="48"/>
      <c r="D4085" s="48"/>
      <c r="E4085" s="33"/>
      <c r="F4085" s="35"/>
      <c r="G4085" s="35"/>
      <c r="H4085" s="49"/>
      <c r="I4085" s="35"/>
      <c r="J4085" s="34"/>
      <c r="K4085" s="62"/>
      <c r="L4085" s="62"/>
      <c r="M4085" s="114"/>
      <c r="N4085" s="116"/>
      <c r="O4085" s="57"/>
      <c r="P4085" s="50"/>
      <c r="Q4085" s="34"/>
      <c r="R4085" s="48"/>
      <c r="T4085" s="231" t="str">
        <f t="shared" si="196"/>
        <v/>
      </c>
      <c r="U4085" s="230"/>
      <c r="W4085" s="221" t="str">
        <f t="shared" si="197"/>
        <v/>
      </c>
      <c r="X4085" s="221" t="str">
        <f t="shared" si="198"/>
        <v/>
      </c>
      <c r="AA4085" s="216" t="str">
        <f>IF(ISNUMBER(J4085),IF(OR(F4085&lt;Soll_Ist_Vergleich!$C$4,F4085&gt;Soll_Ist_Vergleich!$C$5,I4085&lt;Soll_Ist_Vergleich!$C$4,I4085&gt;Soll_Ist_Vergleich!$C$5,O4085&lt;Soll_Ist_Vergleich!$C$4,O4085&gt;Soll_Ist_Vergleich!$C$5),"Datum überprüfen",""),"")</f>
        <v/>
      </c>
    </row>
    <row r="4086" spans="1:27" x14ac:dyDescent="0.2">
      <c r="A4086" s="243" t="str">
        <f>IF(ISBLANK(B4086),"",COUNTA(B$10:B4086))</f>
        <v/>
      </c>
      <c r="B4086" s="24"/>
      <c r="C4086" s="48"/>
      <c r="D4086" s="48"/>
      <c r="E4086" s="33"/>
      <c r="F4086" s="35"/>
      <c r="G4086" s="35"/>
      <c r="H4086" s="49"/>
      <c r="I4086" s="35"/>
      <c r="J4086" s="34"/>
      <c r="K4086" s="62"/>
      <c r="L4086" s="62"/>
      <c r="M4086" s="114"/>
      <c r="N4086" s="116"/>
      <c r="O4086" s="57"/>
      <c r="P4086" s="50"/>
      <c r="Q4086" s="34"/>
      <c r="R4086" s="48"/>
      <c r="T4086" s="231" t="str">
        <f t="shared" si="196"/>
        <v/>
      </c>
      <c r="U4086" s="230"/>
      <c r="W4086" s="221" t="str">
        <f t="shared" si="197"/>
        <v/>
      </c>
      <c r="X4086" s="221" t="str">
        <f t="shared" si="198"/>
        <v/>
      </c>
      <c r="AA4086" s="216" t="str">
        <f>IF(ISNUMBER(J4086),IF(OR(F4086&lt;Soll_Ist_Vergleich!$C$4,F4086&gt;Soll_Ist_Vergleich!$C$5,I4086&lt;Soll_Ist_Vergleich!$C$4,I4086&gt;Soll_Ist_Vergleich!$C$5,O4086&lt;Soll_Ist_Vergleich!$C$4,O4086&gt;Soll_Ist_Vergleich!$C$5),"Datum überprüfen",""),"")</f>
        <v/>
      </c>
    </row>
    <row r="4087" spans="1:27" x14ac:dyDescent="0.2">
      <c r="A4087" s="243" t="str">
        <f>IF(ISBLANK(B4087),"",COUNTA(B$10:B4087))</f>
        <v/>
      </c>
      <c r="B4087" s="24"/>
      <c r="C4087" s="48"/>
      <c r="D4087" s="48"/>
      <c r="E4087" s="33"/>
      <c r="F4087" s="35"/>
      <c r="G4087" s="35"/>
      <c r="H4087" s="49"/>
      <c r="I4087" s="35"/>
      <c r="J4087" s="34"/>
      <c r="K4087" s="62"/>
      <c r="L4087" s="62"/>
      <c r="M4087" s="114"/>
      <c r="N4087" s="116"/>
      <c r="O4087" s="57"/>
      <c r="P4087" s="50"/>
      <c r="Q4087" s="34"/>
      <c r="R4087" s="48"/>
      <c r="T4087" s="231" t="str">
        <f t="shared" si="196"/>
        <v/>
      </c>
      <c r="U4087" s="230"/>
      <c r="W4087" s="221" t="str">
        <f t="shared" si="197"/>
        <v/>
      </c>
      <c r="X4087" s="221" t="str">
        <f t="shared" si="198"/>
        <v/>
      </c>
      <c r="AA4087" s="216" t="str">
        <f>IF(ISNUMBER(J4087),IF(OR(F4087&lt;Soll_Ist_Vergleich!$C$4,F4087&gt;Soll_Ist_Vergleich!$C$5,I4087&lt;Soll_Ist_Vergleich!$C$4,I4087&gt;Soll_Ist_Vergleich!$C$5,O4087&lt;Soll_Ist_Vergleich!$C$4,O4087&gt;Soll_Ist_Vergleich!$C$5),"Datum überprüfen",""),"")</f>
        <v/>
      </c>
    </row>
    <row r="4088" spans="1:27" x14ac:dyDescent="0.2">
      <c r="A4088" s="243" t="str">
        <f>IF(ISBLANK(B4088),"",COUNTA(B$10:B4088))</f>
        <v/>
      </c>
      <c r="B4088" s="24"/>
      <c r="C4088" s="48"/>
      <c r="D4088" s="48"/>
      <c r="E4088" s="33"/>
      <c r="F4088" s="35"/>
      <c r="G4088" s="35"/>
      <c r="H4088" s="49"/>
      <c r="I4088" s="35"/>
      <c r="J4088" s="34"/>
      <c r="K4088" s="62"/>
      <c r="L4088" s="62"/>
      <c r="M4088" s="114"/>
      <c r="N4088" s="116"/>
      <c r="O4088" s="57"/>
      <c r="P4088" s="50"/>
      <c r="Q4088" s="34"/>
      <c r="R4088" s="48"/>
      <c r="T4088" s="231" t="str">
        <f t="shared" si="196"/>
        <v/>
      </c>
      <c r="U4088" s="230"/>
      <c r="W4088" s="221" t="str">
        <f t="shared" si="197"/>
        <v/>
      </c>
      <c r="X4088" s="221" t="str">
        <f t="shared" si="198"/>
        <v/>
      </c>
      <c r="AA4088" s="216" t="str">
        <f>IF(ISNUMBER(J4088),IF(OR(F4088&lt;Soll_Ist_Vergleich!$C$4,F4088&gt;Soll_Ist_Vergleich!$C$5,I4088&lt;Soll_Ist_Vergleich!$C$4,I4088&gt;Soll_Ist_Vergleich!$C$5,O4088&lt;Soll_Ist_Vergleich!$C$4,O4088&gt;Soll_Ist_Vergleich!$C$5),"Datum überprüfen",""),"")</f>
        <v/>
      </c>
    </row>
    <row r="4089" spans="1:27" x14ac:dyDescent="0.2">
      <c r="A4089" s="243" t="str">
        <f>IF(ISBLANK(B4089),"",COUNTA(B$10:B4089))</f>
        <v/>
      </c>
      <c r="B4089" s="24"/>
      <c r="C4089" s="48"/>
      <c r="D4089" s="48"/>
      <c r="E4089" s="33"/>
      <c r="F4089" s="35"/>
      <c r="G4089" s="35"/>
      <c r="H4089" s="49"/>
      <c r="I4089" s="35"/>
      <c r="J4089" s="34"/>
      <c r="K4089" s="62"/>
      <c r="L4089" s="62"/>
      <c r="M4089" s="114"/>
      <c r="N4089" s="116"/>
      <c r="O4089" s="57"/>
      <c r="P4089" s="50"/>
      <c r="Q4089" s="34"/>
      <c r="R4089" s="48"/>
      <c r="T4089" s="231" t="str">
        <f t="shared" si="196"/>
        <v/>
      </c>
      <c r="U4089" s="230"/>
      <c r="W4089" s="221" t="str">
        <f t="shared" si="197"/>
        <v/>
      </c>
      <c r="X4089" s="221" t="str">
        <f t="shared" si="198"/>
        <v/>
      </c>
      <c r="AA4089" s="216" t="str">
        <f>IF(ISNUMBER(J4089),IF(OR(F4089&lt;Soll_Ist_Vergleich!$C$4,F4089&gt;Soll_Ist_Vergleich!$C$5,I4089&lt;Soll_Ist_Vergleich!$C$4,I4089&gt;Soll_Ist_Vergleich!$C$5,O4089&lt;Soll_Ist_Vergleich!$C$4,O4089&gt;Soll_Ist_Vergleich!$C$5),"Datum überprüfen",""),"")</f>
        <v/>
      </c>
    </row>
    <row r="4090" spans="1:27" x14ac:dyDescent="0.2">
      <c r="A4090" s="243" t="str">
        <f>IF(ISBLANK(B4090),"",COUNTA(B$10:B4090))</f>
        <v/>
      </c>
      <c r="B4090" s="24"/>
      <c r="C4090" s="48"/>
      <c r="D4090" s="48"/>
      <c r="E4090" s="33"/>
      <c r="F4090" s="35"/>
      <c r="G4090" s="35"/>
      <c r="H4090" s="49"/>
      <c r="I4090" s="35"/>
      <c r="J4090" s="34"/>
      <c r="K4090" s="62"/>
      <c r="L4090" s="62"/>
      <c r="M4090" s="114"/>
      <c r="N4090" s="116"/>
      <c r="O4090" s="57"/>
      <c r="P4090" s="50"/>
      <c r="Q4090" s="34"/>
      <c r="R4090" s="48"/>
      <c r="T4090" s="231" t="str">
        <f t="shared" ref="T4090:T4153" si="199">IF(ISNUMBER(Q4090),Q4090-S4090,"")</f>
        <v/>
      </c>
      <c r="U4090" s="230"/>
      <c r="W4090" s="221" t="str">
        <f t="shared" ref="W4090:W4153" si="200">IF(ISNUMBER(J4090),ROUND(J4090/(1+L4090/100)*(1-K4090/100),2),"")</f>
        <v/>
      </c>
      <c r="X4090" s="221" t="str">
        <f t="shared" ref="X4090:X4153" si="201">IF(ISNUMBER(J4090),ROUND(J4090/(1+L4090/100),2),"")</f>
        <v/>
      </c>
      <c r="AA4090" s="216" t="str">
        <f>IF(ISNUMBER(J4090),IF(OR(F4090&lt;Soll_Ist_Vergleich!$C$4,F4090&gt;Soll_Ist_Vergleich!$C$5,I4090&lt;Soll_Ist_Vergleich!$C$4,I4090&gt;Soll_Ist_Vergleich!$C$5,O4090&lt;Soll_Ist_Vergleich!$C$4,O4090&gt;Soll_Ist_Vergleich!$C$5),"Datum überprüfen",""),"")</f>
        <v/>
      </c>
    </row>
    <row r="4091" spans="1:27" x14ac:dyDescent="0.2">
      <c r="A4091" s="243" t="str">
        <f>IF(ISBLANK(B4091),"",COUNTA(B$10:B4091))</f>
        <v/>
      </c>
      <c r="B4091" s="24"/>
      <c r="C4091" s="48"/>
      <c r="D4091" s="48"/>
      <c r="E4091" s="33"/>
      <c r="F4091" s="35"/>
      <c r="G4091" s="35"/>
      <c r="H4091" s="49"/>
      <c r="I4091" s="35"/>
      <c r="J4091" s="34"/>
      <c r="K4091" s="62"/>
      <c r="L4091" s="62"/>
      <c r="M4091" s="114"/>
      <c r="N4091" s="116"/>
      <c r="O4091" s="57"/>
      <c r="P4091" s="50"/>
      <c r="Q4091" s="34"/>
      <c r="R4091" s="48"/>
      <c r="T4091" s="231" t="str">
        <f t="shared" si="199"/>
        <v/>
      </c>
      <c r="U4091" s="230"/>
      <c r="W4091" s="221" t="str">
        <f t="shared" si="200"/>
        <v/>
      </c>
      <c r="X4091" s="221" t="str">
        <f t="shared" si="201"/>
        <v/>
      </c>
      <c r="AA4091" s="216" t="str">
        <f>IF(ISNUMBER(J4091),IF(OR(F4091&lt;Soll_Ist_Vergleich!$C$4,F4091&gt;Soll_Ist_Vergleich!$C$5,I4091&lt;Soll_Ist_Vergleich!$C$4,I4091&gt;Soll_Ist_Vergleich!$C$5,O4091&lt;Soll_Ist_Vergleich!$C$4,O4091&gt;Soll_Ist_Vergleich!$C$5),"Datum überprüfen",""),"")</f>
        <v/>
      </c>
    </row>
    <row r="4092" spans="1:27" x14ac:dyDescent="0.2">
      <c r="A4092" s="243" t="str">
        <f>IF(ISBLANK(B4092),"",COUNTA(B$10:B4092))</f>
        <v/>
      </c>
      <c r="B4092" s="24"/>
      <c r="C4092" s="48"/>
      <c r="D4092" s="48"/>
      <c r="E4092" s="33"/>
      <c r="F4092" s="35"/>
      <c r="G4092" s="35"/>
      <c r="H4092" s="49"/>
      <c r="I4092" s="35"/>
      <c r="J4092" s="34"/>
      <c r="K4092" s="62"/>
      <c r="L4092" s="62"/>
      <c r="M4092" s="114"/>
      <c r="N4092" s="116"/>
      <c r="O4092" s="57"/>
      <c r="P4092" s="50"/>
      <c r="Q4092" s="34"/>
      <c r="R4092" s="48"/>
      <c r="T4092" s="231" t="str">
        <f t="shared" si="199"/>
        <v/>
      </c>
      <c r="U4092" s="230"/>
      <c r="W4092" s="221" t="str">
        <f t="shared" si="200"/>
        <v/>
      </c>
      <c r="X4092" s="221" t="str">
        <f t="shared" si="201"/>
        <v/>
      </c>
      <c r="AA4092" s="216" t="str">
        <f>IF(ISNUMBER(J4092),IF(OR(F4092&lt;Soll_Ist_Vergleich!$C$4,F4092&gt;Soll_Ist_Vergleich!$C$5,I4092&lt;Soll_Ist_Vergleich!$C$4,I4092&gt;Soll_Ist_Vergleich!$C$5,O4092&lt;Soll_Ist_Vergleich!$C$4,O4092&gt;Soll_Ist_Vergleich!$C$5),"Datum überprüfen",""),"")</f>
        <v/>
      </c>
    </row>
    <row r="4093" spans="1:27" x14ac:dyDescent="0.2">
      <c r="A4093" s="243" t="str">
        <f>IF(ISBLANK(B4093),"",COUNTA(B$10:B4093))</f>
        <v/>
      </c>
      <c r="B4093" s="24"/>
      <c r="C4093" s="48"/>
      <c r="D4093" s="48"/>
      <c r="E4093" s="33"/>
      <c r="F4093" s="35"/>
      <c r="G4093" s="35"/>
      <c r="H4093" s="49"/>
      <c r="I4093" s="35"/>
      <c r="J4093" s="34"/>
      <c r="K4093" s="62"/>
      <c r="L4093" s="62"/>
      <c r="M4093" s="114"/>
      <c r="N4093" s="116"/>
      <c r="O4093" s="57"/>
      <c r="P4093" s="50"/>
      <c r="Q4093" s="34"/>
      <c r="R4093" s="48"/>
      <c r="T4093" s="231" t="str">
        <f t="shared" si="199"/>
        <v/>
      </c>
      <c r="U4093" s="230"/>
      <c r="W4093" s="221" t="str">
        <f t="shared" si="200"/>
        <v/>
      </c>
      <c r="X4093" s="221" t="str">
        <f t="shared" si="201"/>
        <v/>
      </c>
      <c r="AA4093" s="216" t="str">
        <f>IF(ISNUMBER(J4093),IF(OR(F4093&lt;Soll_Ist_Vergleich!$C$4,F4093&gt;Soll_Ist_Vergleich!$C$5,I4093&lt;Soll_Ist_Vergleich!$C$4,I4093&gt;Soll_Ist_Vergleich!$C$5,O4093&lt;Soll_Ist_Vergleich!$C$4,O4093&gt;Soll_Ist_Vergleich!$C$5),"Datum überprüfen",""),"")</f>
        <v/>
      </c>
    </row>
    <row r="4094" spans="1:27" x14ac:dyDescent="0.2">
      <c r="A4094" s="243" t="str">
        <f>IF(ISBLANK(B4094),"",COUNTA(B$10:B4094))</f>
        <v/>
      </c>
      <c r="B4094" s="24"/>
      <c r="C4094" s="48"/>
      <c r="D4094" s="48"/>
      <c r="E4094" s="33"/>
      <c r="F4094" s="35"/>
      <c r="G4094" s="35"/>
      <c r="H4094" s="49"/>
      <c r="I4094" s="35"/>
      <c r="J4094" s="34"/>
      <c r="K4094" s="62"/>
      <c r="L4094" s="62"/>
      <c r="M4094" s="114"/>
      <c r="N4094" s="116"/>
      <c r="O4094" s="57"/>
      <c r="P4094" s="50"/>
      <c r="Q4094" s="34"/>
      <c r="R4094" s="48"/>
      <c r="T4094" s="231" t="str">
        <f t="shared" si="199"/>
        <v/>
      </c>
      <c r="U4094" s="230"/>
      <c r="W4094" s="221" t="str">
        <f t="shared" si="200"/>
        <v/>
      </c>
      <c r="X4094" s="221" t="str">
        <f t="shared" si="201"/>
        <v/>
      </c>
      <c r="AA4094" s="216" t="str">
        <f>IF(ISNUMBER(J4094),IF(OR(F4094&lt;Soll_Ist_Vergleich!$C$4,F4094&gt;Soll_Ist_Vergleich!$C$5,I4094&lt;Soll_Ist_Vergleich!$C$4,I4094&gt;Soll_Ist_Vergleich!$C$5,O4094&lt;Soll_Ist_Vergleich!$C$4,O4094&gt;Soll_Ist_Vergleich!$C$5),"Datum überprüfen",""),"")</f>
        <v/>
      </c>
    </row>
    <row r="4095" spans="1:27" x14ac:dyDescent="0.2">
      <c r="A4095" s="243" t="str">
        <f>IF(ISBLANK(B4095),"",COUNTA(B$10:B4095))</f>
        <v/>
      </c>
      <c r="B4095" s="24"/>
      <c r="C4095" s="48"/>
      <c r="D4095" s="48"/>
      <c r="E4095" s="33"/>
      <c r="F4095" s="35"/>
      <c r="G4095" s="35"/>
      <c r="H4095" s="49"/>
      <c r="I4095" s="35"/>
      <c r="J4095" s="34"/>
      <c r="K4095" s="62"/>
      <c r="L4095" s="62"/>
      <c r="M4095" s="114"/>
      <c r="N4095" s="116"/>
      <c r="O4095" s="57"/>
      <c r="P4095" s="50"/>
      <c r="Q4095" s="34"/>
      <c r="R4095" s="48"/>
      <c r="T4095" s="231" t="str">
        <f t="shared" si="199"/>
        <v/>
      </c>
      <c r="U4095" s="230"/>
      <c r="W4095" s="221" t="str">
        <f t="shared" si="200"/>
        <v/>
      </c>
      <c r="X4095" s="221" t="str">
        <f t="shared" si="201"/>
        <v/>
      </c>
      <c r="AA4095" s="216" t="str">
        <f>IF(ISNUMBER(J4095),IF(OR(F4095&lt;Soll_Ist_Vergleich!$C$4,F4095&gt;Soll_Ist_Vergleich!$C$5,I4095&lt;Soll_Ist_Vergleich!$C$4,I4095&gt;Soll_Ist_Vergleich!$C$5,O4095&lt;Soll_Ist_Vergleich!$C$4,O4095&gt;Soll_Ist_Vergleich!$C$5),"Datum überprüfen",""),"")</f>
        <v/>
      </c>
    </row>
    <row r="4096" spans="1:27" x14ac:dyDescent="0.2">
      <c r="A4096" s="243" t="str">
        <f>IF(ISBLANK(B4096),"",COUNTA(B$10:B4096))</f>
        <v/>
      </c>
      <c r="B4096" s="24"/>
      <c r="C4096" s="48"/>
      <c r="D4096" s="48"/>
      <c r="E4096" s="33"/>
      <c r="F4096" s="35"/>
      <c r="G4096" s="35"/>
      <c r="H4096" s="49"/>
      <c r="I4096" s="35"/>
      <c r="J4096" s="34"/>
      <c r="K4096" s="62"/>
      <c r="L4096" s="62"/>
      <c r="M4096" s="114"/>
      <c r="N4096" s="116"/>
      <c r="O4096" s="57"/>
      <c r="P4096" s="50"/>
      <c r="Q4096" s="34"/>
      <c r="R4096" s="48"/>
      <c r="T4096" s="231" t="str">
        <f t="shared" si="199"/>
        <v/>
      </c>
      <c r="U4096" s="230"/>
      <c r="W4096" s="221" t="str">
        <f t="shared" si="200"/>
        <v/>
      </c>
      <c r="X4096" s="221" t="str">
        <f t="shared" si="201"/>
        <v/>
      </c>
      <c r="AA4096" s="216" t="str">
        <f>IF(ISNUMBER(J4096),IF(OR(F4096&lt;Soll_Ist_Vergleich!$C$4,F4096&gt;Soll_Ist_Vergleich!$C$5,I4096&lt;Soll_Ist_Vergleich!$C$4,I4096&gt;Soll_Ist_Vergleich!$C$5,O4096&lt;Soll_Ist_Vergleich!$C$4,O4096&gt;Soll_Ist_Vergleich!$C$5),"Datum überprüfen",""),"")</f>
        <v/>
      </c>
    </row>
    <row r="4097" spans="1:27" x14ac:dyDescent="0.2">
      <c r="A4097" s="243" t="str">
        <f>IF(ISBLANK(B4097),"",COUNTA(B$10:B4097))</f>
        <v/>
      </c>
      <c r="B4097" s="24"/>
      <c r="C4097" s="48"/>
      <c r="D4097" s="48"/>
      <c r="E4097" s="33"/>
      <c r="F4097" s="35"/>
      <c r="G4097" s="35"/>
      <c r="H4097" s="49"/>
      <c r="I4097" s="35"/>
      <c r="J4097" s="34"/>
      <c r="K4097" s="62"/>
      <c r="L4097" s="62"/>
      <c r="M4097" s="114"/>
      <c r="N4097" s="116"/>
      <c r="O4097" s="57"/>
      <c r="P4097" s="50"/>
      <c r="Q4097" s="34"/>
      <c r="R4097" s="48"/>
      <c r="T4097" s="231" t="str">
        <f t="shared" si="199"/>
        <v/>
      </c>
      <c r="U4097" s="230"/>
      <c r="W4097" s="221" t="str">
        <f t="shared" si="200"/>
        <v/>
      </c>
      <c r="X4097" s="221" t="str">
        <f t="shared" si="201"/>
        <v/>
      </c>
      <c r="AA4097" s="216" t="str">
        <f>IF(ISNUMBER(J4097),IF(OR(F4097&lt;Soll_Ist_Vergleich!$C$4,F4097&gt;Soll_Ist_Vergleich!$C$5,I4097&lt;Soll_Ist_Vergleich!$C$4,I4097&gt;Soll_Ist_Vergleich!$C$5,O4097&lt;Soll_Ist_Vergleich!$C$4,O4097&gt;Soll_Ist_Vergleich!$C$5),"Datum überprüfen",""),"")</f>
        <v/>
      </c>
    </row>
    <row r="4098" spans="1:27" x14ac:dyDescent="0.2">
      <c r="A4098" s="243" t="str">
        <f>IF(ISBLANK(B4098),"",COUNTA(B$10:B4098))</f>
        <v/>
      </c>
      <c r="B4098" s="24"/>
      <c r="C4098" s="48"/>
      <c r="D4098" s="48"/>
      <c r="E4098" s="33"/>
      <c r="F4098" s="35"/>
      <c r="G4098" s="35"/>
      <c r="H4098" s="49"/>
      <c r="I4098" s="35"/>
      <c r="J4098" s="34"/>
      <c r="K4098" s="62"/>
      <c r="L4098" s="62"/>
      <c r="M4098" s="114"/>
      <c r="N4098" s="116"/>
      <c r="O4098" s="57"/>
      <c r="P4098" s="50"/>
      <c r="Q4098" s="34"/>
      <c r="R4098" s="48"/>
      <c r="T4098" s="231" t="str">
        <f t="shared" si="199"/>
        <v/>
      </c>
      <c r="U4098" s="230"/>
      <c r="W4098" s="221" t="str">
        <f t="shared" si="200"/>
        <v/>
      </c>
      <c r="X4098" s="221" t="str">
        <f t="shared" si="201"/>
        <v/>
      </c>
      <c r="AA4098" s="216" t="str">
        <f>IF(ISNUMBER(J4098),IF(OR(F4098&lt;Soll_Ist_Vergleich!$C$4,F4098&gt;Soll_Ist_Vergleich!$C$5,I4098&lt;Soll_Ist_Vergleich!$C$4,I4098&gt;Soll_Ist_Vergleich!$C$5,O4098&lt;Soll_Ist_Vergleich!$C$4,O4098&gt;Soll_Ist_Vergleich!$C$5),"Datum überprüfen",""),"")</f>
        <v/>
      </c>
    </row>
    <row r="4099" spans="1:27" x14ac:dyDescent="0.2">
      <c r="A4099" s="243" t="str">
        <f>IF(ISBLANK(B4099),"",COUNTA(B$10:B4099))</f>
        <v/>
      </c>
      <c r="B4099" s="24"/>
      <c r="C4099" s="48"/>
      <c r="D4099" s="48"/>
      <c r="E4099" s="33"/>
      <c r="F4099" s="35"/>
      <c r="G4099" s="35"/>
      <c r="H4099" s="49"/>
      <c r="I4099" s="35"/>
      <c r="J4099" s="34"/>
      <c r="K4099" s="62"/>
      <c r="L4099" s="62"/>
      <c r="M4099" s="114"/>
      <c r="N4099" s="116"/>
      <c r="O4099" s="57"/>
      <c r="P4099" s="50"/>
      <c r="Q4099" s="34"/>
      <c r="R4099" s="48"/>
      <c r="T4099" s="231" t="str">
        <f t="shared" si="199"/>
        <v/>
      </c>
      <c r="U4099" s="230"/>
      <c r="W4099" s="221" t="str">
        <f t="shared" si="200"/>
        <v/>
      </c>
      <c r="X4099" s="221" t="str">
        <f t="shared" si="201"/>
        <v/>
      </c>
      <c r="AA4099" s="216" t="str">
        <f>IF(ISNUMBER(J4099),IF(OR(F4099&lt;Soll_Ist_Vergleich!$C$4,F4099&gt;Soll_Ist_Vergleich!$C$5,I4099&lt;Soll_Ist_Vergleich!$C$4,I4099&gt;Soll_Ist_Vergleich!$C$5,O4099&lt;Soll_Ist_Vergleich!$C$4,O4099&gt;Soll_Ist_Vergleich!$C$5),"Datum überprüfen",""),"")</f>
        <v/>
      </c>
    </row>
    <row r="4100" spans="1:27" x14ac:dyDescent="0.2">
      <c r="A4100" s="243" t="str">
        <f>IF(ISBLANK(B4100),"",COUNTA(B$10:B4100))</f>
        <v/>
      </c>
      <c r="B4100" s="24"/>
      <c r="C4100" s="48"/>
      <c r="D4100" s="48"/>
      <c r="E4100" s="33"/>
      <c r="F4100" s="35"/>
      <c r="G4100" s="35"/>
      <c r="H4100" s="49"/>
      <c r="I4100" s="35"/>
      <c r="J4100" s="34"/>
      <c r="K4100" s="62"/>
      <c r="L4100" s="62"/>
      <c r="M4100" s="114"/>
      <c r="N4100" s="116"/>
      <c r="O4100" s="57"/>
      <c r="P4100" s="50"/>
      <c r="Q4100" s="34"/>
      <c r="R4100" s="48"/>
      <c r="T4100" s="231" t="str">
        <f t="shared" si="199"/>
        <v/>
      </c>
      <c r="U4100" s="230"/>
      <c r="W4100" s="221" t="str">
        <f t="shared" si="200"/>
        <v/>
      </c>
      <c r="X4100" s="221" t="str">
        <f t="shared" si="201"/>
        <v/>
      </c>
      <c r="AA4100" s="216" t="str">
        <f>IF(ISNUMBER(J4100),IF(OR(F4100&lt;Soll_Ist_Vergleich!$C$4,F4100&gt;Soll_Ist_Vergleich!$C$5,I4100&lt;Soll_Ist_Vergleich!$C$4,I4100&gt;Soll_Ist_Vergleich!$C$5,O4100&lt;Soll_Ist_Vergleich!$C$4,O4100&gt;Soll_Ist_Vergleich!$C$5),"Datum überprüfen",""),"")</f>
        <v/>
      </c>
    </row>
    <row r="4101" spans="1:27" x14ac:dyDescent="0.2">
      <c r="A4101" s="243" t="str">
        <f>IF(ISBLANK(B4101),"",COUNTA(B$10:B4101))</f>
        <v/>
      </c>
      <c r="B4101" s="24"/>
      <c r="C4101" s="48"/>
      <c r="D4101" s="48"/>
      <c r="E4101" s="33"/>
      <c r="F4101" s="35"/>
      <c r="G4101" s="35"/>
      <c r="H4101" s="49"/>
      <c r="I4101" s="35"/>
      <c r="J4101" s="34"/>
      <c r="K4101" s="62"/>
      <c r="L4101" s="62"/>
      <c r="M4101" s="114"/>
      <c r="N4101" s="116"/>
      <c r="O4101" s="57"/>
      <c r="P4101" s="50"/>
      <c r="Q4101" s="34"/>
      <c r="R4101" s="48"/>
      <c r="T4101" s="231" t="str">
        <f t="shared" si="199"/>
        <v/>
      </c>
      <c r="U4101" s="230"/>
      <c r="W4101" s="221" t="str">
        <f t="shared" si="200"/>
        <v/>
      </c>
      <c r="X4101" s="221" t="str">
        <f t="shared" si="201"/>
        <v/>
      </c>
      <c r="AA4101" s="216" t="str">
        <f>IF(ISNUMBER(J4101),IF(OR(F4101&lt;Soll_Ist_Vergleich!$C$4,F4101&gt;Soll_Ist_Vergleich!$C$5,I4101&lt;Soll_Ist_Vergleich!$C$4,I4101&gt;Soll_Ist_Vergleich!$C$5,O4101&lt;Soll_Ist_Vergleich!$C$4,O4101&gt;Soll_Ist_Vergleich!$C$5),"Datum überprüfen",""),"")</f>
        <v/>
      </c>
    </row>
    <row r="4102" spans="1:27" x14ac:dyDescent="0.2">
      <c r="A4102" s="243" t="str">
        <f>IF(ISBLANK(B4102),"",COUNTA(B$10:B4102))</f>
        <v/>
      </c>
      <c r="B4102" s="24"/>
      <c r="C4102" s="48"/>
      <c r="D4102" s="48"/>
      <c r="E4102" s="33"/>
      <c r="F4102" s="35"/>
      <c r="G4102" s="35"/>
      <c r="H4102" s="49"/>
      <c r="I4102" s="35"/>
      <c r="J4102" s="34"/>
      <c r="K4102" s="62"/>
      <c r="L4102" s="62"/>
      <c r="M4102" s="114"/>
      <c r="N4102" s="116"/>
      <c r="O4102" s="57"/>
      <c r="P4102" s="50"/>
      <c r="Q4102" s="34"/>
      <c r="R4102" s="48"/>
      <c r="T4102" s="231" t="str">
        <f t="shared" si="199"/>
        <v/>
      </c>
      <c r="U4102" s="230"/>
      <c r="W4102" s="221" t="str">
        <f t="shared" si="200"/>
        <v/>
      </c>
      <c r="X4102" s="221" t="str">
        <f t="shared" si="201"/>
        <v/>
      </c>
      <c r="AA4102" s="216" t="str">
        <f>IF(ISNUMBER(J4102),IF(OR(F4102&lt;Soll_Ist_Vergleich!$C$4,F4102&gt;Soll_Ist_Vergleich!$C$5,I4102&lt;Soll_Ist_Vergleich!$C$4,I4102&gt;Soll_Ist_Vergleich!$C$5,O4102&lt;Soll_Ist_Vergleich!$C$4,O4102&gt;Soll_Ist_Vergleich!$C$5),"Datum überprüfen",""),"")</f>
        <v/>
      </c>
    </row>
    <row r="4103" spans="1:27" x14ac:dyDescent="0.2">
      <c r="A4103" s="243" t="str">
        <f>IF(ISBLANK(B4103),"",COUNTA(B$10:B4103))</f>
        <v/>
      </c>
      <c r="B4103" s="24"/>
      <c r="C4103" s="48"/>
      <c r="D4103" s="48"/>
      <c r="E4103" s="33"/>
      <c r="F4103" s="35"/>
      <c r="G4103" s="35"/>
      <c r="H4103" s="49"/>
      <c r="I4103" s="35"/>
      <c r="J4103" s="34"/>
      <c r="K4103" s="62"/>
      <c r="L4103" s="62"/>
      <c r="M4103" s="114"/>
      <c r="N4103" s="116"/>
      <c r="O4103" s="57"/>
      <c r="P4103" s="50"/>
      <c r="Q4103" s="34"/>
      <c r="R4103" s="48"/>
      <c r="T4103" s="231" t="str">
        <f t="shared" si="199"/>
        <v/>
      </c>
      <c r="U4103" s="230"/>
      <c r="W4103" s="221" t="str">
        <f t="shared" si="200"/>
        <v/>
      </c>
      <c r="X4103" s="221" t="str">
        <f t="shared" si="201"/>
        <v/>
      </c>
      <c r="AA4103" s="216" t="str">
        <f>IF(ISNUMBER(J4103),IF(OR(F4103&lt;Soll_Ist_Vergleich!$C$4,F4103&gt;Soll_Ist_Vergleich!$C$5,I4103&lt;Soll_Ist_Vergleich!$C$4,I4103&gt;Soll_Ist_Vergleich!$C$5,O4103&lt;Soll_Ist_Vergleich!$C$4,O4103&gt;Soll_Ist_Vergleich!$C$5),"Datum überprüfen",""),"")</f>
        <v/>
      </c>
    </row>
    <row r="4104" spans="1:27" x14ac:dyDescent="0.2">
      <c r="A4104" s="243" t="str">
        <f>IF(ISBLANK(B4104),"",COUNTA(B$10:B4104))</f>
        <v/>
      </c>
      <c r="B4104" s="24"/>
      <c r="C4104" s="48"/>
      <c r="D4104" s="48"/>
      <c r="E4104" s="33"/>
      <c r="F4104" s="35"/>
      <c r="G4104" s="35"/>
      <c r="H4104" s="49"/>
      <c r="I4104" s="35"/>
      <c r="J4104" s="34"/>
      <c r="K4104" s="62"/>
      <c r="L4104" s="62"/>
      <c r="M4104" s="114"/>
      <c r="N4104" s="116"/>
      <c r="O4104" s="57"/>
      <c r="P4104" s="50"/>
      <c r="Q4104" s="34"/>
      <c r="R4104" s="48"/>
      <c r="T4104" s="231" t="str">
        <f t="shared" si="199"/>
        <v/>
      </c>
      <c r="U4104" s="230"/>
      <c r="W4104" s="221" t="str">
        <f t="shared" si="200"/>
        <v/>
      </c>
      <c r="X4104" s="221" t="str">
        <f t="shared" si="201"/>
        <v/>
      </c>
      <c r="AA4104" s="216" t="str">
        <f>IF(ISNUMBER(J4104),IF(OR(F4104&lt;Soll_Ist_Vergleich!$C$4,F4104&gt;Soll_Ist_Vergleich!$C$5,I4104&lt;Soll_Ist_Vergleich!$C$4,I4104&gt;Soll_Ist_Vergleich!$C$5,O4104&lt;Soll_Ist_Vergleich!$C$4,O4104&gt;Soll_Ist_Vergleich!$C$5),"Datum überprüfen",""),"")</f>
        <v/>
      </c>
    </row>
    <row r="4105" spans="1:27" x14ac:dyDescent="0.2">
      <c r="A4105" s="243" t="str">
        <f>IF(ISBLANK(B4105),"",COUNTA(B$10:B4105))</f>
        <v/>
      </c>
      <c r="B4105" s="24"/>
      <c r="C4105" s="48"/>
      <c r="D4105" s="48"/>
      <c r="E4105" s="33"/>
      <c r="F4105" s="35"/>
      <c r="G4105" s="35"/>
      <c r="H4105" s="49"/>
      <c r="I4105" s="35"/>
      <c r="J4105" s="34"/>
      <c r="K4105" s="62"/>
      <c r="L4105" s="62"/>
      <c r="M4105" s="114"/>
      <c r="N4105" s="116"/>
      <c r="O4105" s="57"/>
      <c r="P4105" s="50"/>
      <c r="Q4105" s="34"/>
      <c r="R4105" s="48"/>
      <c r="T4105" s="231" t="str">
        <f t="shared" si="199"/>
        <v/>
      </c>
      <c r="U4105" s="230"/>
      <c r="W4105" s="221" t="str">
        <f t="shared" si="200"/>
        <v/>
      </c>
      <c r="X4105" s="221" t="str">
        <f t="shared" si="201"/>
        <v/>
      </c>
      <c r="AA4105" s="216" t="str">
        <f>IF(ISNUMBER(J4105),IF(OR(F4105&lt;Soll_Ist_Vergleich!$C$4,F4105&gt;Soll_Ist_Vergleich!$C$5,I4105&lt;Soll_Ist_Vergleich!$C$4,I4105&gt;Soll_Ist_Vergleich!$C$5,O4105&lt;Soll_Ist_Vergleich!$C$4,O4105&gt;Soll_Ist_Vergleich!$C$5),"Datum überprüfen",""),"")</f>
        <v/>
      </c>
    </row>
    <row r="4106" spans="1:27" x14ac:dyDescent="0.2">
      <c r="A4106" s="243" t="str">
        <f>IF(ISBLANK(B4106),"",COUNTA(B$10:B4106))</f>
        <v/>
      </c>
      <c r="B4106" s="24"/>
      <c r="C4106" s="48"/>
      <c r="D4106" s="48"/>
      <c r="E4106" s="33"/>
      <c r="F4106" s="35"/>
      <c r="G4106" s="35"/>
      <c r="H4106" s="49"/>
      <c r="I4106" s="35"/>
      <c r="J4106" s="34"/>
      <c r="K4106" s="62"/>
      <c r="L4106" s="62"/>
      <c r="M4106" s="114"/>
      <c r="N4106" s="116"/>
      <c r="O4106" s="57"/>
      <c r="P4106" s="50"/>
      <c r="Q4106" s="34"/>
      <c r="R4106" s="48"/>
      <c r="T4106" s="231" t="str">
        <f t="shared" si="199"/>
        <v/>
      </c>
      <c r="U4106" s="230"/>
      <c r="W4106" s="221" t="str">
        <f t="shared" si="200"/>
        <v/>
      </c>
      <c r="X4106" s="221" t="str">
        <f t="shared" si="201"/>
        <v/>
      </c>
      <c r="AA4106" s="216" t="str">
        <f>IF(ISNUMBER(J4106),IF(OR(F4106&lt;Soll_Ist_Vergleich!$C$4,F4106&gt;Soll_Ist_Vergleich!$C$5,I4106&lt;Soll_Ist_Vergleich!$C$4,I4106&gt;Soll_Ist_Vergleich!$C$5,O4106&lt;Soll_Ist_Vergleich!$C$4,O4106&gt;Soll_Ist_Vergleich!$C$5),"Datum überprüfen",""),"")</f>
        <v/>
      </c>
    </row>
    <row r="4107" spans="1:27" x14ac:dyDescent="0.2">
      <c r="A4107" s="243" t="str">
        <f>IF(ISBLANK(B4107),"",COUNTA(B$10:B4107))</f>
        <v/>
      </c>
      <c r="B4107" s="24"/>
      <c r="C4107" s="48"/>
      <c r="D4107" s="48"/>
      <c r="E4107" s="33"/>
      <c r="F4107" s="35"/>
      <c r="G4107" s="35"/>
      <c r="H4107" s="49"/>
      <c r="I4107" s="35"/>
      <c r="J4107" s="34"/>
      <c r="K4107" s="62"/>
      <c r="L4107" s="62"/>
      <c r="M4107" s="114"/>
      <c r="N4107" s="116"/>
      <c r="O4107" s="57"/>
      <c r="P4107" s="50"/>
      <c r="Q4107" s="34"/>
      <c r="R4107" s="48"/>
      <c r="T4107" s="231" t="str">
        <f t="shared" si="199"/>
        <v/>
      </c>
      <c r="U4107" s="230"/>
      <c r="W4107" s="221" t="str">
        <f t="shared" si="200"/>
        <v/>
      </c>
      <c r="X4107" s="221" t="str">
        <f t="shared" si="201"/>
        <v/>
      </c>
      <c r="AA4107" s="216" t="str">
        <f>IF(ISNUMBER(J4107),IF(OR(F4107&lt;Soll_Ist_Vergleich!$C$4,F4107&gt;Soll_Ist_Vergleich!$C$5,I4107&lt;Soll_Ist_Vergleich!$C$4,I4107&gt;Soll_Ist_Vergleich!$C$5,O4107&lt;Soll_Ist_Vergleich!$C$4,O4107&gt;Soll_Ist_Vergleich!$C$5),"Datum überprüfen",""),"")</f>
        <v/>
      </c>
    </row>
    <row r="4108" spans="1:27" x14ac:dyDescent="0.2">
      <c r="A4108" s="243" t="str">
        <f>IF(ISBLANK(B4108),"",COUNTA(B$10:B4108))</f>
        <v/>
      </c>
      <c r="B4108" s="24"/>
      <c r="C4108" s="48"/>
      <c r="D4108" s="48"/>
      <c r="E4108" s="33"/>
      <c r="F4108" s="35"/>
      <c r="G4108" s="35"/>
      <c r="H4108" s="49"/>
      <c r="I4108" s="35"/>
      <c r="J4108" s="34"/>
      <c r="K4108" s="62"/>
      <c r="L4108" s="62"/>
      <c r="M4108" s="114"/>
      <c r="N4108" s="116"/>
      <c r="O4108" s="57"/>
      <c r="P4108" s="50"/>
      <c r="Q4108" s="34"/>
      <c r="R4108" s="48"/>
      <c r="T4108" s="231" t="str">
        <f t="shared" si="199"/>
        <v/>
      </c>
      <c r="U4108" s="230"/>
      <c r="W4108" s="221" t="str">
        <f t="shared" si="200"/>
        <v/>
      </c>
      <c r="X4108" s="221" t="str">
        <f t="shared" si="201"/>
        <v/>
      </c>
      <c r="AA4108" s="216" t="str">
        <f>IF(ISNUMBER(J4108),IF(OR(F4108&lt;Soll_Ist_Vergleich!$C$4,F4108&gt;Soll_Ist_Vergleich!$C$5,I4108&lt;Soll_Ist_Vergleich!$C$4,I4108&gt;Soll_Ist_Vergleich!$C$5,O4108&lt;Soll_Ist_Vergleich!$C$4,O4108&gt;Soll_Ist_Vergleich!$C$5),"Datum überprüfen",""),"")</f>
        <v/>
      </c>
    </row>
    <row r="4109" spans="1:27" x14ac:dyDescent="0.2">
      <c r="A4109" s="243" t="str">
        <f>IF(ISBLANK(B4109),"",COUNTA(B$10:B4109))</f>
        <v/>
      </c>
      <c r="B4109" s="24"/>
      <c r="C4109" s="48"/>
      <c r="D4109" s="48"/>
      <c r="E4109" s="33"/>
      <c r="F4109" s="35"/>
      <c r="G4109" s="35"/>
      <c r="H4109" s="49"/>
      <c r="I4109" s="35"/>
      <c r="J4109" s="34"/>
      <c r="K4109" s="62"/>
      <c r="L4109" s="62"/>
      <c r="M4109" s="114"/>
      <c r="N4109" s="116"/>
      <c r="O4109" s="57"/>
      <c r="P4109" s="50"/>
      <c r="Q4109" s="34"/>
      <c r="R4109" s="48"/>
      <c r="T4109" s="231" t="str">
        <f t="shared" si="199"/>
        <v/>
      </c>
      <c r="U4109" s="230"/>
      <c r="W4109" s="221" t="str">
        <f t="shared" si="200"/>
        <v/>
      </c>
      <c r="X4109" s="221" t="str">
        <f t="shared" si="201"/>
        <v/>
      </c>
      <c r="AA4109" s="216" t="str">
        <f>IF(ISNUMBER(J4109),IF(OR(F4109&lt;Soll_Ist_Vergleich!$C$4,F4109&gt;Soll_Ist_Vergleich!$C$5,I4109&lt;Soll_Ist_Vergleich!$C$4,I4109&gt;Soll_Ist_Vergleich!$C$5,O4109&lt;Soll_Ist_Vergleich!$C$4,O4109&gt;Soll_Ist_Vergleich!$C$5),"Datum überprüfen",""),"")</f>
        <v/>
      </c>
    </row>
    <row r="4110" spans="1:27" x14ac:dyDescent="0.2">
      <c r="A4110" s="243" t="str">
        <f>IF(ISBLANK(B4110),"",COUNTA(B$10:B4110))</f>
        <v/>
      </c>
      <c r="B4110" s="24"/>
      <c r="C4110" s="48"/>
      <c r="D4110" s="48"/>
      <c r="E4110" s="33"/>
      <c r="F4110" s="35"/>
      <c r="G4110" s="35"/>
      <c r="H4110" s="49"/>
      <c r="I4110" s="35"/>
      <c r="J4110" s="34"/>
      <c r="K4110" s="62"/>
      <c r="L4110" s="62"/>
      <c r="M4110" s="114"/>
      <c r="N4110" s="116"/>
      <c r="O4110" s="57"/>
      <c r="P4110" s="50"/>
      <c r="Q4110" s="34"/>
      <c r="R4110" s="48"/>
      <c r="T4110" s="231" t="str">
        <f t="shared" si="199"/>
        <v/>
      </c>
      <c r="U4110" s="230"/>
      <c r="W4110" s="221" t="str">
        <f t="shared" si="200"/>
        <v/>
      </c>
      <c r="X4110" s="221" t="str">
        <f t="shared" si="201"/>
        <v/>
      </c>
      <c r="AA4110" s="216" t="str">
        <f>IF(ISNUMBER(J4110),IF(OR(F4110&lt;Soll_Ist_Vergleich!$C$4,F4110&gt;Soll_Ist_Vergleich!$C$5,I4110&lt;Soll_Ist_Vergleich!$C$4,I4110&gt;Soll_Ist_Vergleich!$C$5,O4110&lt;Soll_Ist_Vergleich!$C$4,O4110&gt;Soll_Ist_Vergleich!$C$5),"Datum überprüfen",""),"")</f>
        <v/>
      </c>
    </row>
    <row r="4111" spans="1:27" x14ac:dyDescent="0.2">
      <c r="A4111" s="243" t="str">
        <f>IF(ISBLANK(B4111),"",COUNTA(B$10:B4111))</f>
        <v/>
      </c>
      <c r="B4111" s="24"/>
      <c r="C4111" s="48"/>
      <c r="D4111" s="48"/>
      <c r="E4111" s="33"/>
      <c r="F4111" s="35"/>
      <c r="G4111" s="35"/>
      <c r="H4111" s="49"/>
      <c r="I4111" s="35"/>
      <c r="J4111" s="34"/>
      <c r="K4111" s="62"/>
      <c r="L4111" s="62"/>
      <c r="M4111" s="114"/>
      <c r="N4111" s="116"/>
      <c r="O4111" s="57"/>
      <c r="P4111" s="50"/>
      <c r="Q4111" s="34"/>
      <c r="R4111" s="48"/>
      <c r="T4111" s="231" t="str">
        <f t="shared" si="199"/>
        <v/>
      </c>
      <c r="U4111" s="230"/>
      <c r="W4111" s="221" t="str">
        <f t="shared" si="200"/>
        <v/>
      </c>
      <c r="X4111" s="221" t="str">
        <f t="shared" si="201"/>
        <v/>
      </c>
      <c r="AA4111" s="216" t="str">
        <f>IF(ISNUMBER(J4111),IF(OR(F4111&lt;Soll_Ist_Vergleich!$C$4,F4111&gt;Soll_Ist_Vergleich!$C$5,I4111&lt;Soll_Ist_Vergleich!$C$4,I4111&gt;Soll_Ist_Vergleich!$C$5,O4111&lt;Soll_Ist_Vergleich!$C$4,O4111&gt;Soll_Ist_Vergleich!$C$5),"Datum überprüfen",""),"")</f>
        <v/>
      </c>
    </row>
    <row r="4112" spans="1:27" x14ac:dyDescent="0.2">
      <c r="A4112" s="243" t="str">
        <f>IF(ISBLANK(B4112),"",COUNTA(B$10:B4112))</f>
        <v/>
      </c>
      <c r="B4112" s="24"/>
      <c r="C4112" s="48"/>
      <c r="D4112" s="48"/>
      <c r="E4112" s="33"/>
      <c r="F4112" s="35"/>
      <c r="G4112" s="35"/>
      <c r="H4112" s="49"/>
      <c r="I4112" s="35"/>
      <c r="J4112" s="34"/>
      <c r="K4112" s="62"/>
      <c r="L4112" s="62"/>
      <c r="M4112" s="114"/>
      <c r="N4112" s="116"/>
      <c r="O4112" s="57"/>
      <c r="P4112" s="50"/>
      <c r="Q4112" s="34"/>
      <c r="R4112" s="48"/>
      <c r="T4112" s="231" t="str">
        <f t="shared" si="199"/>
        <v/>
      </c>
      <c r="U4112" s="230"/>
      <c r="W4112" s="221" t="str">
        <f t="shared" si="200"/>
        <v/>
      </c>
      <c r="X4112" s="221" t="str">
        <f t="shared" si="201"/>
        <v/>
      </c>
      <c r="AA4112" s="216" t="str">
        <f>IF(ISNUMBER(J4112),IF(OR(F4112&lt;Soll_Ist_Vergleich!$C$4,F4112&gt;Soll_Ist_Vergleich!$C$5,I4112&lt;Soll_Ist_Vergleich!$C$4,I4112&gt;Soll_Ist_Vergleich!$C$5,O4112&lt;Soll_Ist_Vergleich!$C$4,O4112&gt;Soll_Ist_Vergleich!$C$5),"Datum überprüfen",""),"")</f>
        <v/>
      </c>
    </row>
    <row r="4113" spans="1:27" x14ac:dyDescent="0.2">
      <c r="A4113" s="243" t="str">
        <f>IF(ISBLANK(B4113),"",COUNTA(B$10:B4113))</f>
        <v/>
      </c>
      <c r="B4113" s="24"/>
      <c r="C4113" s="48"/>
      <c r="D4113" s="48"/>
      <c r="E4113" s="33"/>
      <c r="F4113" s="35"/>
      <c r="G4113" s="35"/>
      <c r="H4113" s="49"/>
      <c r="I4113" s="35"/>
      <c r="J4113" s="34"/>
      <c r="K4113" s="62"/>
      <c r="L4113" s="62"/>
      <c r="M4113" s="114"/>
      <c r="N4113" s="116"/>
      <c r="O4113" s="57"/>
      <c r="P4113" s="50"/>
      <c r="Q4113" s="34"/>
      <c r="R4113" s="48"/>
      <c r="T4113" s="231" t="str">
        <f t="shared" si="199"/>
        <v/>
      </c>
      <c r="U4113" s="230"/>
      <c r="W4113" s="221" t="str">
        <f t="shared" si="200"/>
        <v/>
      </c>
      <c r="X4113" s="221" t="str">
        <f t="shared" si="201"/>
        <v/>
      </c>
      <c r="AA4113" s="216" t="str">
        <f>IF(ISNUMBER(J4113),IF(OR(F4113&lt;Soll_Ist_Vergleich!$C$4,F4113&gt;Soll_Ist_Vergleich!$C$5,I4113&lt;Soll_Ist_Vergleich!$C$4,I4113&gt;Soll_Ist_Vergleich!$C$5,O4113&lt;Soll_Ist_Vergleich!$C$4,O4113&gt;Soll_Ist_Vergleich!$C$5),"Datum überprüfen",""),"")</f>
        <v/>
      </c>
    </row>
    <row r="4114" spans="1:27" x14ac:dyDescent="0.2">
      <c r="A4114" s="243" t="str">
        <f>IF(ISBLANK(B4114),"",COUNTA(B$10:B4114))</f>
        <v/>
      </c>
      <c r="B4114" s="24"/>
      <c r="C4114" s="48"/>
      <c r="D4114" s="48"/>
      <c r="E4114" s="33"/>
      <c r="F4114" s="35"/>
      <c r="G4114" s="35"/>
      <c r="H4114" s="49"/>
      <c r="I4114" s="35"/>
      <c r="J4114" s="34"/>
      <c r="K4114" s="62"/>
      <c r="L4114" s="62"/>
      <c r="M4114" s="114"/>
      <c r="N4114" s="116"/>
      <c r="O4114" s="57"/>
      <c r="P4114" s="50"/>
      <c r="Q4114" s="34"/>
      <c r="R4114" s="48"/>
      <c r="T4114" s="231" t="str">
        <f t="shared" si="199"/>
        <v/>
      </c>
      <c r="U4114" s="230"/>
      <c r="W4114" s="221" t="str">
        <f t="shared" si="200"/>
        <v/>
      </c>
      <c r="X4114" s="221" t="str">
        <f t="shared" si="201"/>
        <v/>
      </c>
      <c r="AA4114" s="216" t="str">
        <f>IF(ISNUMBER(J4114),IF(OR(F4114&lt;Soll_Ist_Vergleich!$C$4,F4114&gt;Soll_Ist_Vergleich!$C$5,I4114&lt;Soll_Ist_Vergleich!$C$4,I4114&gt;Soll_Ist_Vergleich!$C$5,O4114&lt;Soll_Ist_Vergleich!$C$4,O4114&gt;Soll_Ist_Vergleich!$C$5),"Datum überprüfen",""),"")</f>
        <v/>
      </c>
    </row>
    <row r="4115" spans="1:27" x14ac:dyDescent="0.2">
      <c r="A4115" s="243" t="str">
        <f>IF(ISBLANK(B4115),"",COUNTA(B$10:B4115))</f>
        <v/>
      </c>
      <c r="B4115" s="24"/>
      <c r="C4115" s="48"/>
      <c r="D4115" s="48"/>
      <c r="E4115" s="33"/>
      <c r="F4115" s="35"/>
      <c r="G4115" s="35"/>
      <c r="H4115" s="49"/>
      <c r="I4115" s="35"/>
      <c r="J4115" s="34"/>
      <c r="K4115" s="62"/>
      <c r="L4115" s="62"/>
      <c r="M4115" s="114"/>
      <c r="N4115" s="116"/>
      <c r="O4115" s="57"/>
      <c r="P4115" s="50"/>
      <c r="Q4115" s="34"/>
      <c r="R4115" s="48"/>
      <c r="T4115" s="231" t="str">
        <f t="shared" si="199"/>
        <v/>
      </c>
      <c r="U4115" s="230"/>
      <c r="W4115" s="221" t="str">
        <f t="shared" si="200"/>
        <v/>
      </c>
      <c r="X4115" s="221" t="str">
        <f t="shared" si="201"/>
        <v/>
      </c>
      <c r="AA4115" s="216" t="str">
        <f>IF(ISNUMBER(J4115),IF(OR(F4115&lt;Soll_Ist_Vergleich!$C$4,F4115&gt;Soll_Ist_Vergleich!$C$5,I4115&lt;Soll_Ist_Vergleich!$C$4,I4115&gt;Soll_Ist_Vergleich!$C$5,O4115&lt;Soll_Ist_Vergleich!$C$4,O4115&gt;Soll_Ist_Vergleich!$C$5),"Datum überprüfen",""),"")</f>
        <v/>
      </c>
    </row>
    <row r="4116" spans="1:27" x14ac:dyDescent="0.2">
      <c r="A4116" s="243" t="str">
        <f>IF(ISBLANK(B4116),"",COUNTA(B$10:B4116))</f>
        <v/>
      </c>
      <c r="B4116" s="24"/>
      <c r="C4116" s="48"/>
      <c r="D4116" s="48"/>
      <c r="E4116" s="33"/>
      <c r="F4116" s="35"/>
      <c r="G4116" s="35"/>
      <c r="H4116" s="49"/>
      <c r="I4116" s="35"/>
      <c r="J4116" s="34"/>
      <c r="K4116" s="62"/>
      <c r="L4116" s="62"/>
      <c r="M4116" s="114"/>
      <c r="N4116" s="116"/>
      <c r="O4116" s="57"/>
      <c r="P4116" s="50"/>
      <c r="Q4116" s="34"/>
      <c r="R4116" s="48"/>
      <c r="T4116" s="231" t="str">
        <f t="shared" si="199"/>
        <v/>
      </c>
      <c r="U4116" s="230"/>
      <c r="W4116" s="221" t="str">
        <f t="shared" si="200"/>
        <v/>
      </c>
      <c r="X4116" s="221" t="str">
        <f t="shared" si="201"/>
        <v/>
      </c>
      <c r="AA4116" s="216" t="str">
        <f>IF(ISNUMBER(J4116),IF(OR(F4116&lt;Soll_Ist_Vergleich!$C$4,F4116&gt;Soll_Ist_Vergleich!$C$5,I4116&lt;Soll_Ist_Vergleich!$C$4,I4116&gt;Soll_Ist_Vergleich!$C$5,O4116&lt;Soll_Ist_Vergleich!$C$4,O4116&gt;Soll_Ist_Vergleich!$C$5),"Datum überprüfen",""),"")</f>
        <v/>
      </c>
    </row>
    <row r="4117" spans="1:27" x14ac:dyDescent="0.2">
      <c r="A4117" s="243" t="str">
        <f>IF(ISBLANK(B4117),"",COUNTA(B$10:B4117))</f>
        <v/>
      </c>
      <c r="B4117" s="24"/>
      <c r="C4117" s="48"/>
      <c r="D4117" s="48"/>
      <c r="E4117" s="33"/>
      <c r="F4117" s="35"/>
      <c r="G4117" s="35"/>
      <c r="H4117" s="49"/>
      <c r="I4117" s="35"/>
      <c r="J4117" s="34"/>
      <c r="K4117" s="62"/>
      <c r="L4117" s="62"/>
      <c r="M4117" s="114"/>
      <c r="N4117" s="116"/>
      <c r="O4117" s="57"/>
      <c r="P4117" s="50"/>
      <c r="Q4117" s="34"/>
      <c r="R4117" s="48"/>
      <c r="T4117" s="231" t="str">
        <f t="shared" si="199"/>
        <v/>
      </c>
      <c r="U4117" s="230"/>
      <c r="W4117" s="221" t="str">
        <f t="shared" si="200"/>
        <v/>
      </c>
      <c r="X4117" s="221" t="str">
        <f t="shared" si="201"/>
        <v/>
      </c>
      <c r="AA4117" s="216" t="str">
        <f>IF(ISNUMBER(J4117),IF(OR(F4117&lt;Soll_Ist_Vergleich!$C$4,F4117&gt;Soll_Ist_Vergleich!$C$5,I4117&lt;Soll_Ist_Vergleich!$C$4,I4117&gt;Soll_Ist_Vergleich!$C$5,O4117&lt;Soll_Ist_Vergleich!$C$4,O4117&gt;Soll_Ist_Vergleich!$C$5),"Datum überprüfen",""),"")</f>
        <v/>
      </c>
    </row>
    <row r="4118" spans="1:27" x14ac:dyDescent="0.2">
      <c r="A4118" s="243" t="str">
        <f>IF(ISBLANK(B4118),"",COUNTA(B$10:B4118))</f>
        <v/>
      </c>
      <c r="B4118" s="24"/>
      <c r="C4118" s="48"/>
      <c r="D4118" s="48"/>
      <c r="E4118" s="33"/>
      <c r="F4118" s="35"/>
      <c r="G4118" s="35"/>
      <c r="H4118" s="49"/>
      <c r="I4118" s="35"/>
      <c r="J4118" s="34"/>
      <c r="K4118" s="62"/>
      <c r="L4118" s="62"/>
      <c r="M4118" s="114"/>
      <c r="N4118" s="116"/>
      <c r="O4118" s="57"/>
      <c r="P4118" s="50"/>
      <c r="Q4118" s="34"/>
      <c r="R4118" s="48"/>
      <c r="T4118" s="231" t="str">
        <f t="shared" si="199"/>
        <v/>
      </c>
      <c r="U4118" s="230"/>
      <c r="W4118" s="221" t="str">
        <f t="shared" si="200"/>
        <v/>
      </c>
      <c r="X4118" s="221" t="str">
        <f t="shared" si="201"/>
        <v/>
      </c>
      <c r="AA4118" s="216" t="str">
        <f>IF(ISNUMBER(J4118),IF(OR(F4118&lt;Soll_Ist_Vergleich!$C$4,F4118&gt;Soll_Ist_Vergleich!$C$5,I4118&lt;Soll_Ist_Vergleich!$C$4,I4118&gt;Soll_Ist_Vergleich!$C$5,O4118&lt;Soll_Ist_Vergleich!$C$4,O4118&gt;Soll_Ist_Vergleich!$C$5),"Datum überprüfen",""),"")</f>
        <v/>
      </c>
    </row>
    <row r="4119" spans="1:27" x14ac:dyDescent="0.2">
      <c r="A4119" s="243" t="str">
        <f>IF(ISBLANK(B4119),"",COUNTA(B$10:B4119))</f>
        <v/>
      </c>
      <c r="B4119" s="24"/>
      <c r="C4119" s="48"/>
      <c r="D4119" s="48"/>
      <c r="E4119" s="33"/>
      <c r="F4119" s="35"/>
      <c r="G4119" s="35"/>
      <c r="H4119" s="49"/>
      <c r="I4119" s="35"/>
      <c r="J4119" s="34"/>
      <c r="K4119" s="62"/>
      <c r="L4119" s="62"/>
      <c r="M4119" s="114"/>
      <c r="N4119" s="116"/>
      <c r="O4119" s="57"/>
      <c r="P4119" s="50"/>
      <c r="Q4119" s="34"/>
      <c r="R4119" s="48"/>
      <c r="T4119" s="231" t="str">
        <f t="shared" si="199"/>
        <v/>
      </c>
      <c r="U4119" s="230"/>
      <c r="W4119" s="221" t="str">
        <f t="shared" si="200"/>
        <v/>
      </c>
      <c r="X4119" s="221" t="str">
        <f t="shared" si="201"/>
        <v/>
      </c>
      <c r="AA4119" s="216" t="str">
        <f>IF(ISNUMBER(J4119),IF(OR(F4119&lt;Soll_Ist_Vergleich!$C$4,F4119&gt;Soll_Ist_Vergleich!$C$5,I4119&lt;Soll_Ist_Vergleich!$C$4,I4119&gt;Soll_Ist_Vergleich!$C$5,O4119&lt;Soll_Ist_Vergleich!$C$4,O4119&gt;Soll_Ist_Vergleich!$C$5),"Datum überprüfen",""),"")</f>
        <v/>
      </c>
    </row>
    <row r="4120" spans="1:27" x14ac:dyDescent="0.2">
      <c r="A4120" s="243" t="str">
        <f>IF(ISBLANK(B4120),"",COUNTA(B$10:B4120))</f>
        <v/>
      </c>
      <c r="B4120" s="24"/>
      <c r="C4120" s="48"/>
      <c r="D4120" s="48"/>
      <c r="E4120" s="33"/>
      <c r="F4120" s="35"/>
      <c r="G4120" s="35"/>
      <c r="H4120" s="49"/>
      <c r="I4120" s="35"/>
      <c r="J4120" s="34"/>
      <c r="K4120" s="62"/>
      <c r="L4120" s="62"/>
      <c r="M4120" s="114"/>
      <c r="N4120" s="116"/>
      <c r="O4120" s="57"/>
      <c r="P4120" s="50"/>
      <c r="Q4120" s="34"/>
      <c r="R4120" s="48"/>
      <c r="T4120" s="231" t="str">
        <f t="shared" si="199"/>
        <v/>
      </c>
      <c r="U4120" s="230"/>
      <c r="W4120" s="221" t="str">
        <f t="shared" si="200"/>
        <v/>
      </c>
      <c r="X4120" s="221" t="str">
        <f t="shared" si="201"/>
        <v/>
      </c>
      <c r="AA4120" s="216" t="str">
        <f>IF(ISNUMBER(J4120),IF(OR(F4120&lt;Soll_Ist_Vergleich!$C$4,F4120&gt;Soll_Ist_Vergleich!$C$5,I4120&lt;Soll_Ist_Vergleich!$C$4,I4120&gt;Soll_Ist_Vergleich!$C$5,O4120&lt;Soll_Ist_Vergleich!$C$4,O4120&gt;Soll_Ist_Vergleich!$C$5),"Datum überprüfen",""),"")</f>
        <v/>
      </c>
    </row>
    <row r="4121" spans="1:27" x14ac:dyDescent="0.2">
      <c r="A4121" s="243" t="str">
        <f>IF(ISBLANK(B4121),"",COUNTA(B$10:B4121))</f>
        <v/>
      </c>
      <c r="B4121" s="24"/>
      <c r="C4121" s="48"/>
      <c r="D4121" s="48"/>
      <c r="E4121" s="33"/>
      <c r="F4121" s="35"/>
      <c r="G4121" s="35"/>
      <c r="H4121" s="49"/>
      <c r="I4121" s="35"/>
      <c r="J4121" s="34"/>
      <c r="K4121" s="62"/>
      <c r="L4121" s="62"/>
      <c r="M4121" s="114"/>
      <c r="N4121" s="116"/>
      <c r="O4121" s="57"/>
      <c r="P4121" s="50"/>
      <c r="Q4121" s="34"/>
      <c r="R4121" s="48"/>
      <c r="T4121" s="231" t="str">
        <f t="shared" si="199"/>
        <v/>
      </c>
      <c r="U4121" s="230"/>
      <c r="W4121" s="221" t="str">
        <f t="shared" si="200"/>
        <v/>
      </c>
      <c r="X4121" s="221" t="str">
        <f t="shared" si="201"/>
        <v/>
      </c>
      <c r="AA4121" s="216" t="str">
        <f>IF(ISNUMBER(J4121),IF(OR(F4121&lt;Soll_Ist_Vergleich!$C$4,F4121&gt;Soll_Ist_Vergleich!$C$5,I4121&lt;Soll_Ist_Vergleich!$C$4,I4121&gt;Soll_Ist_Vergleich!$C$5,O4121&lt;Soll_Ist_Vergleich!$C$4,O4121&gt;Soll_Ist_Vergleich!$C$5),"Datum überprüfen",""),"")</f>
        <v/>
      </c>
    </row>
    <row r="4122" spans="1:27" x14ac:dyDescent="0.2">
      <c r="A4122" s="243" t="str">
        <f>IF(ISBLANK(B4122),"",COUNTA(B$10:B4122))</f>
        <v/>
      </c>
      <c r="B4122" s="24"/>
      <c r="C4122" s="48"/>
      <c r="D4122" s="48"/>
      <c r="E4122" s="33"/>
      <c r="F4122" s="35"/>
      <c r="G4122" s="35"/>
      <c r="H4122" s="49"/>
      <c r="I4122" s="35"/>
      <c r="J4122" s="34"/>
      <c r="K4122" s="62"/>
      <c r="L4122" s="62"/>
      <c r="M4122" s="114"/>
      <c r="N4122" s="116"/>
      <c r="O4122" s="57"/>
      <c r="P4122" s="50"/>
      <c r="Q4122" s="34"/>
      <c r="R4122" s="48"/>
      <c r="T4122" s="231" t="str">
        <f t="shared" si="199"/>
        <v/>
      </c>
      <c r="U4122" s="230"/>
      <c r="W4122" s="221" t="str">
        <f t="shared" si="200"/>
        <v/>
      </c>
      <c r="X4122" s="221" t="str">
        <f t="shared" si="201"/>
        <v/>
      </c>
      <c r="AA4122" s="216" t="str">
        <f>IF(ISNUMBER(J4122),IF(OR(F4122&lt;Soll_Ist_Vergleich!$C$4,F4122&gt;Soll_Ist_Vergleich!$C$5,I4122&lt;Soll_Ist_Vergleich!$C$4,I4122&gt;Soll_Ist_Vergleich!$C$5,O4122&lt;Soll_Ist_Vergleich!$C$4,O4122&gt;Soll_Ist_Vergleich!$C$5),"Datum überprüfen",""),"")</f>
        <v/>
      </c>
    </row>
    <row r="4123" spans="1:27" x14ac:dyDescent="0.2">
      <c r="A4123" s="243" t="str">
        <f>IF(ISBLANK(B4123),"",COUNTA(B$10:B4123))</f>
        <v/>
      </c>
      <c r="B4123" s="24"/>
      <c r="C4123" s="48"/>
      <c r="D4123" s="48"/>
      <c r="E4123" s="33"/>
      <c r="F4123" s="35"/>
      <c r="G4123" s="35"/>
      <c r="H4123" s="49"/>
      <c r="I4123" s="35"/>
      <c r="J4123" s="34"/>
      <c r="K4123" s="62"/>
      <c r="L4123" s="62"/>
      <c r="M4123" s="114"/>
      <c r="N4123" s="116"/>
      <c r="O4123" s="57"/>
      <c r="P4123" s="50"/>
      <c r="Q4123" s="34"/>
      <c r="R4123" s="48"/>
      <c r="T4123" s="231" t="str">
        <f t="shared" si="199"/>
        <v/>
      </c>
      <c r="U4123" s="230"/>
      <c r="W4123" s="221" t="str">
        <f t="shared" si="200"/>
        <v/>
      </c>
      <c r="X4123" s="221" t="str">
        <f t="shared" si="201"/>
        <v/>
      </c>
      <c r="AA4123" s="216" t="str">
        <f>IF(ISNUMBER(J4123),IF(OR(F4123&lt;Soll_Ist_Vergleich!$C$4,F4123&gt;Soll_Ist_Vergleich!$C$5,I4123&lt;Soll_Ist_Vergleich!$C$4,I4123&gt;Soll_Ist_Vergleich!$C$5,O4123&lt;Soll_Ist_Vergleich!$C$4,O4123&gt;Soll_Ist_Vergleich!$C$5),"Datum überprüfen",""),"")</f>
        <v/>
      </c>
    </row>
    <row r="4124" spans="1:27" x14ac:dyDescent="0.2">
      <c r="A4124" s="243" t="str">
        <f>IF(ISBLANK(B4124),"",COUNTA(B$10:B4124))</f>
        <v/>
      </c>
      <c r="B4124" s="24"/>
      <c r="C4124" s="48"/>
      <c r="D4124" s="48"/>
      <c r="E4124" s="33"/>
      <c r="F4124" s="35"/>
      <c r="G4124" s="35"/>
      <c r="H4124" s="49"/>
      <c r="I4124" s="35"/>
      <c r="J4124" s="34"/>
      <c r="K4124" s="62"/>
      <c r="L4124" s="62"/>
      <c r="M4124" s="114"/>
      <c r="N4124" s="116"/>
      <c r="O4124" s="57"/>
      <c r="P4124" s="50"/>
      <c r="Q4124" s="34"/>
      <c r="R4124" s="48"/>
      <c r="T4124" s="231" t="str">
        <f t="shared" si="199"/>
        <v/>
      </c>
      <c r="U4124" s="230"/>
      <c r="W4124" s="221" t="str">
        <f t="shared" si="200"/>
        <v/>
      </c>
      <c r="X4124" s="221" t="str">
        <f t="shared" si="201"/>
        <v/>
      </c>
      <c r="AA4124" s="216" t="str">
        <f>IF(ISNUMBER(J4124),IF(OR(F4124&lt;Soll_Ist_Vergleich!$C$4,F4124&gt;Soll_Ist_Vergleich!$C$5,I4124&lt;Soll_Ist_Vergleich!$C$4,I4124&gt;Soll_Ist_Vergleich!$C$5,O4124&lt;Soll_Ist_Vergleich!$C$4,O4124&gt;Soll_Ist_Vergleich!$C$5),"Datum überprüfen",""),"")</f>
        <v/>
      </c>
    </row>
    <row r="4125" spans="1:27" x14ac:dyDescent="0.2">
      <c r="A4125" s="243" t="str">
        <f>IF(ISBLANK(B4125),"",COUNTA(B$10:B4125))</f>
        <v/>
      </c>
      <c r="B4125" s="24"/>
      <c r="C4125" s="48"/>
      <c r="D4125" s="48"/>
      <c r="E4125" s="33"/>
      <c r="F4125" s="35"/>
      <c r="G4125" s="35"/>
      <c r="H4125" s="49"/>
      <c r="I4125" s="35"/>
      <c r="J4125" s="34"/>
      <c r="K4125" s="62"/>
      <c r="L4125" s="62"/>
      <c r="M4125" s="114"/>
      <c r="N4125" s="116"/>
      <c r="O4125" s="57"/>
      <c r="P4125" s="50"/>
      <c r="Q4125" s="34"/>
      <c r="R4125" s="48"/>
      <c r="T4125" s="231" t="str">
        <f t="shared" si="199"/>
        <v/>
      </c>
      <c r="U4125" s="230"/>
      <c r="W4125" s="221" t="str">
        <f t="shared" si="200"/>
        <v/>
      </c>
      <c r="X4125" s="221" t="str">
        <f t="shared" si="201"/>
        <v/>
      </c>
      <c r="AA4125" s="216" t="str">
        <f>IF(ISNUMBER(J4125),IF(OR(F4125&lt;Soll_Ist_Vergleich!$C$4,F4125&gt;Soll_Ist_Vergleich!$C$5,I4125&lt;Soll_Ist_Vergleich!$C$4,I4125&gt;Soll_Ist_Vergleich!$C$5,O4125&lt;Soll_Ist_Vergleich!$C$4,O4125&gt;Soll_Ist_Vergleich!$C$5),"Datum überprüfen",""),"")</f>
        <v/>
      </c>
    </row>
    <row r="4126" spans="1:27" x14ac:dyDescent="0.2">
      <c r="A4126" s="243" t="str">
        <f>IF(ISBLANK(B4126),"",COUNTA(B$10:B4126))</f>
        <v/>
      </c>
      <c r="B4126" s="24"/>
      <c r="C4126" s="48"/>
      <c r="D4126" s="48"/>
      <c r="E4126" s="33"/>
      <c r="F4126" s="35"/>
      <c r="G4126" s="35"/>
      <c r="H4126" s="49"/>
      <c r="I4126" s="35"/>
      <c r="J4126" s="34"/>
      <c r="K4126" s="62"/>
      <c r="L4126" s="62"/>
      <c r="M4126" s="114"/>
      <c r="N4126" s="116"/>
      <c r="O4126" s="57"/>
      <c r="P4126" s="50"/>
      <c r="Q4126" s="34"/>
      <c r="R4126" s="48"/>
      <c r="T4126" s="231" t="str">
        <f t="shared" si="199"/>
        <v/>
      </c>
      <c r="U4126" s="230"/>
      <c r="W4126" s="221" t="str">
        <f t="shared" si="200"/>
        <v/>
      </c>
      <c r="X4126" s="221" t="str">
        <f t="shared" si="201"/>
        <v/>
      </c>
      <c r="AA4126" s="216" t="str">
        <f>IF(ISNUMBER(J4126),IF(OR(F4126&lt;Soll_Ist_Vergleich!$C$4,F4126&gt;Soll_Ist_Vergleich!$C$5,I4126&lt;Soll_Ist_Vergleich!$C$4,I4126&gt;Soll_Ist_Vergleich!$C$5,O4126&lt;Soll_Ist_Vergleich!$C$4,O4126&gt;Soll_Ist_Vergleich!$C$5),"Datum überprüfen",""),"")</f>
        <v/>
      </c>
    </row>
    <row r="4127" spans="1:27" x14ac:dyDescent="0.2">
      <c r="A4127" s="243" t="str">
        <f>IF(ISBLANK(B4127),"",COUNTA(B$10:B4127))</f>
        <v/>
      </c>
      <c r="B4127" s="24"/>
      <c r="C4127" s="48"/>
      <c r="D4127" s="48"/>
      <c r="E4127" s="33"/>
      <c r="F4127" s="35"/>
      <c r="G4127" s="35"/>
      <c r="H4127" s="49"/>
      <c r="I4127" s="35"/>
      <c r="J4127" s="34"/>
      <c r="K4127" s="62"/>
      <c r="L4127" s="62"/>
      <c r="M4127" s="114"/>
      <c r="N4127" s="116"/>
      <c r="O4127" s="57"/>
      <c r="P4127" s="50"/>
      <c r="Q4127" s="34"/>
      <c r="R4127" s="48"/>
      <c r="T4127" s="231" t="str">
        <f t="shared" si="199"/>
        <v/>
      </c>
      <c r="U4127" s="230"/>
      <c r="W4127" s="221" t="str">
        <f t="shared" si="200"/>
        <v/>
      </c>
      <c r="X4127" s="221" t="str">
        <f t="shared" si="201"/>
        <v/>
      </c>
      <c r="AA4127" s="216" t="str">
        <f>IF(ISNUMBER(J4127),IF(OR(F4127&lt;Soll_Ist_Vergleich!$C$4,F4127&gt;Soll_Ist_Vergleich!$C$5,I4127&lt;Soll_Ist_Vergleich!$C$4,I4127&gt;Soll_Ist_Vergleich!$C$5,O4127&lt;Soll_Ist_Vergleich!$C$4,O4127&gt;Soll_Ist_Vergleich!$C$5),"Datum überprüfen",""),"")</f>
        <v/>
      </c>
    </row>
    <row r="4128" spans="1:27" x14ac:dyDescent="0.2">
      <c r="A4128" s="243" t="str">
        <f>IF(ISBLANK(B4128),"",COUNTA(B$10:B4128))</f>
        <v/>
      </c>
      <c r="B4128" s="24"/>
      <c r="C4128" s="48"/>
      <c r="D4128" s="48"/>
      <c r="E4128" s="33"/>
      <c r="F4128" s="35"/>
      <c r="G4128" s="35"/>
      <c r="H4128" s="49"/>
      <c r="I4128" s="35"/>
      <c r="J4128" s="34"/>
      <c r="K4128" s="62"/>
      <c r="L4128" s="62"/>
      <c r="M4128" s="114"/>
      <c r="N4128" s="116"/>
      <c r="O4128" s="57"/>
      <c r="P4128" s="50"/>
      <c r="Q4128" s="34"/>
      <c r="R4128" s="48"/>
      <c r="T4128" s="231" t="str">
        <f t="shared" si="199"/>
        <v/>
      </c>
      <c r="U4128" s="230"/>
      <c r="W4128" s="221" t="str">
        <f t="shared" si="200"/>
        <v/>
      </c>
      <c r="X4128" s="221" t="str">
        <f t="shared" si="201"/>
        <v/>
      </c>
      <c r="AA4128" s="216" t="str">
        <f>IF(ISNUMBER(J4128),IF(OR(F4128&lt;Soll_Ist_Vergleich!$C$4,F4128&gt;Soll_Ist_Vergleich!$C$5,I4128&lt;Soll_Ist_Vergleich!$C$4,I4128&gt;Soll_Ist_Vergleich!$C$5,O4128&lt;Soll_Ist_Vergleich!$C$4,O4128&gt;Soll_Ist_Vergleich!$C$5),"Datum überprüfen",""),"")</f>
        <v/>
      </c>
    </row>
    <row r="4129" spans="1:27" x14ac:dyDescent="0.2">
      <c r="A4129" s="243" t="str">
        <f>IF(ISBLANK(B4129),"",COUNTA(B$10:B4129))</f>
        <v/>
      </c>
      <c r="B4129" s="24"/>
      <c r="C4129" s="48"/>
      <c r="D4129" s="48"/>
      <c r="E4129" s="33"/>
      <c r="F4129" s="35"/>
      <c r="G4129" s="35"/>
      <c r="H4129" s="49"/>
      <c r="I4129" s="35"/>
      <c r="J4129" s="34"/>
      <c r="K4129" s="62"/>
      <c r="L4129" s="62"/>
      <c r="M4129" s="114"/>
      <c r="N4129" s="116"/>
      <c r="O4129" s="57"/>
      <c r="P4129" s="50"/>
      <c r="Q4129" s="34"/>
      <c r="R4129" s="48"/>
      <c r="T4129" s="231" t="str">
        <f t="shared" si="199"/>
        <v/>
      </c>
      <c r="U4129" s="230"/>
      <c r="W4129" s="221" t="str">
        <f t="shared" si="200"/>
        <v/>
      </c>
      <c r="X4129" s="221" t="str">
        <f t="shared" si="201"/>
        <v/>
      </c>
      <c r="AA4129" s="216" t="str">
        <f>IF(ISNUMBER(J4129),IF(OR(F4129&lt;Soll_Ist_Vergleich!$C$4,F4129&gt;Soll_Ist_Vergleich!$C$5,I4129&lt;Soll_Ist_Vergleich!$C$4,I4129&gt;Soll_Ist_Vergleich!$C$5,O4129&lt;Soll_Ist_Vergleich!$C$4,O4129&gt;Soll_Ist_Vergleich!$C$5),"Datum überprüfen",""),"")</f>
        <v/>
      </c>
    </row>
    <row r="4130" spans="1:27" x14ac:dyDescent="0.2">
      <c r="A4130" s="243" t="str">
        <f>IF(ISBLANK(B4130),"",COUNTA(B$10:B4130))</f>
        <v/>
      </c>
      <c r="B4130" s="24"/>
      <c r="C4130" s="48"/>
      <c r="D4130" s="48"/>
      <c r="E4130" s="33"/>
      <c r="F4130" s="35"/>
      <c r="G4130" s="35"/>
      <c r="H4130" s="49"/>
      <c r="I4130" s="35"/>
      <c r="J4130" s="34"/>
      <c r="K4130" s="62"/>
      <c r="L4130" s="62"/>
      <c r="M4130" s="114"/>
      <c r="N4130" s="116"/>
      <c r="O4130" s="57"/>
      <c r="P4130" s="50"/>
      <c r="Q4130" s="34"/>
      <c r="R4130" s="48"/>
      <c r="T4130" s="231" t="str">
        <f t="shared" si="199"/>
        <v/>
      </c>
      <c r="U4130" s="230"/>
      <c r="W4130" s="221" t="str">
        <f t="shared" si="200"/>
        <v/>
      </c>
      <c r="X4130" s="221" t="str">
        <f t="shared" si="201"/>
        <v/>
      </c>
      <c r="AA4130" s="216" t="str">
        <f>IF(ISNUMBER(J4130),IF(OR(F4130&lt;Soll_Ist_Vergleich!$C$4,F4130&gt;Soll_Ist_Vergleich!$C$5,I4130&lt;Soll_Ist_Vergleich!$C$4,I4130&gt;Soll_Ist_Vergleich!$C$5,O4130&lt;Soll_Ist_Vergleich!$C$4,O4130&gt;Soll_Ist_Vergleich!$C$5),"Datum überprüfen",""),"")</f>
        <v/>
      </c>
    </row>
    <row r="4131" spans="1:27" x14ac:dyDescent="0.2">
      <c r="A4131" s="243" t="str">
        <f>IF(ISBLANK(B4131),"",COUNTA(B$10:B4131))</f>
        <v/>
      </c>
      <c r="B4131" s="24"/>
      <c r="C4131" s="48"/>
      <c r="D4131" s="48"/>
      <c r="E4131" s="33"/>
      <c r="F4131" s="35"/>
      <c r="G4131" s="35"/>
      <c r="H4131" s="49"/>
      <c r="I4131" s="35"/>
      <c r="J4131" s="34"/>
      <c r="K4131" s="62"/>
      <c r="L4131" s="62"/>
      <c r="M4131" s="114"/>
      <c r="N4131" s="116"/>
      <c r="O4131" s="57"/>
      <c r="P4131" s="50"/>
      <c r="Q4131" s="34"/>
      <c r="R4131" s="48"/>
      <c r="T4131" s="231" t="str">
        <f t="shared" si="199"/>
        <v/>
      </c>
      <c r="U4131" s="230"/>
      <c r="W4131" s="221" t="str">
        <f t="shared" si="200"/>
        <v/>
      </c>
      <c r="X4131" s="221" t="str">
        <f t="shared" si="201"/>
        <v/>
      </c>
      <c r="AA4131" s="216" t="str">
        <f>IF(ISNUMBER(J4131),IF(OR(F4131&lt;Soll_Ist_Vergleich!$C$4,F4131&gt;Soll_Ist_Vergleich!$C$5,I4131&lt;Soll_Ist_Vergleich!$C$4,I4131&gt;Soll_Ist_Vergleich!$C$5,O4131&lt;Soll_Ist_Vergleich!$C$4,O4131&gt;Soll_Ist_Vergleich!$C$5),"Datum überprüfen",""),"")</f>
        <v/>
      </c>
    </row>
    <row r="4132" spans="1:27" x14ac:dyDescent="0.2">
      <c r="A4132" s="243" t="str">
        <f>IF(ISBLANK(B4132),"",COUNTA(B$10:B4132))</f>
        <v/>
      </c>
      <c r="B4132" s="24"/>
      <c r="C4132" s="48"/>
      <c r="D4132" s="48"/>
      <c r="E4132" s="33"/>
      <c r="F4132" s="35"/>
      <c r="G4132" s="35"/>
      <c r="H4132" s="49"/>
      <c r="I4132" s="35"/>
      <c r="J4132" s="34"/>
      <c r="K4132" s="62"/>
      <c r="L4132" s="62"/>
      <c r="M4132" s="114"/>
      <c r="N4132" s="116"/>
      <c r="O4132" s="57"/>
      <c r="P4132" s="50"/>
      <c r="Q4132" s="34"/>
      <c r="R4132" s="48"/>
      <c r="T4132" s="231" t="str">
        <f t="shared" si="199"/>
        <v/>
      </c>
      <c r="U4132" s="230"/>
      <c r="W4132" s="221" t="str">
        <f t="shared" si="200"/>
        <v/>
      </c>
      <c r="X4132" s="221" t="str">
        <f t="shared" si="201"/>
        <v/>
      </c>
      <c r="AA4132" s="216" t="str">
        <f>IF(ISNUMBER(J4132),IF(OR(F4132&lt;Soll_Ist_Vergleich!$C$4,F4132&gt;Soll_Ist_Vergleich!$C$5,I4132&lt;Soll_Ist_Vergleich!$C$4,I4132&gt;Soll_Ist_Vergleich!$C$5,O4132&lt;Soll_Ist_Vergleich!$C$4,O4132&gt;Soll_Ist_Vergleich!$C$5),"Datum überprüfen",""),"")</f>
        <v/>
      </c>
    </row>
    <row r="4133" spans="1:27" x14ac:dyDescent="0.2">
      <c r="A4133" s="243" t="str">
        <f>IF(ISBLANK(B4133),"",COUNTA(B$10:B4133))</f>
        <v/>
      </c>
      <c r="B4133" s="24"/>
      <c r="C4133" s="48"/>
      <c r="D4133" s="48"/>
      <c r="E4133" s="33"/>
      <c r="F4133" s="35"/>
      <c r="G4133" s="35"/>
      <c r="H4133" s="49"/>
      <c r="I4133" s="35"/>
      <c r="J4133" s="34"/>
      <c r="K4133" s="62"/>
      <c r="L4133" s="62"/>
      <c r="M4133" s="114"/>
      <c r="N4133" s="116"/>
      <c r="O4133" s="57"/>
      <c r="P4133" s="50"/>
      <c r="Q4133" s="34"/>
      <c r="R4133" s="48"/>
      <c r="T4133" s="231" t="str">
        <f t="shared" si="199"/>
        <v/>
      </c>
      <c r="U4133" s="230"/>
      <c r="W4133" s="221" t="str">
        <f t="shared" si="200"/>
        <v/>
      </c>
      <c r="X4133" s="221" t="str">
        <f t="shared" si="201"/>
        <v/>
      </c>
      <c r="AA4133" s="216" t="str">
        <f>IF(ISNUMBER(J4133),IF(OR(F4133&lt;Soll_Ist_Vergleich!$C$4,F4133&gt;Soll_Ist_Vergleich!$C$5,I4133&lt;Soll_Ist_Vergleich!$C$4,I4133&gt;Soll_Ist_Vergleich!$C$5,O4133&lt;Soll_Ist_Vergleich!$C$4,O4133&gt;Soll_Ist_Vergleich!$C$5),"Datum überprüfen",""),"")</f>
        <v/>
      </c>
    </row>
    <row r="4134" spans="1:27" x14ac:dyDescent="0.2">
      <c r="A4134" s="243" t="str">
        <f>IF(ISBLANK(B4134),"",COUNTA(B$10:B4134))</f>
        <v/>
      </c>
      <c r="B4134" s="24"/>
      <c r="C4134" s="48"/>
      <c r="D4134" s="48"/>
      <c r="E4134" s="33"/>
      <c r="F4134" s="35"/>
      <c r="G4134" s="35"/>
      <c r="H4134" s="49"/>
      <c r="I4134" s="35"/>
      <c r="J4134" s="34"/>
      <c r="K4134" s="62"/>
      <c r="L4134" s="62"/>
      <c r="M4134" s="114"/>
      <c r="N4134" s="116"/>
      <c r="O4134" s="57"/>
      <c r="P4134" s="50"/>
      <c r="Q4134" s="34"/>
      <c r="R4134" s="48"/>
      <c r="T4134" s="231" t="str">
        <f t="shared" si="199"/>
        <v/>
      </c>
      <c r="U4134" s="230"/>
      <c r="W4134" s="221" t="str">
        <f t="shared" si="200"/>
        <v/>
      </c>
      <c r="X4134" s="221" t="str">
        <f t="shared" si="201"/>
        <v/>
      </c>
      <c r="AA4134" s="216" t="str">
        <f>IF(ISNUMBER(J4134),IF(OR(F4134&lt;Soll_Ist_Vergleich!$C$4,F4134&gt;Soll_Ist_Vergleich!$C$5,I4134&lt;Soll_Ist_Vergleich!$C$4,I4134&gt;Soll_Ist_Vergleich!$C$5,O4134&lt;Soll_Ist_Vergleich!$C$4,O4134&gt;Soll_Ist_Vergleich!$C$5),"Datum überprüfen",""),"")</f>
        <v/>
      </c>
    </row>
    <row r="4135" spans="1:27" x14ac:dyDescent="0.2">
      <c r="A4135" s="243" t="str">
        <f>IF(ISBLANK(B4135),"",COUNTA(B$10:B4135))</f>
        <v/>
      </c>
      <c r="B4135" s="24"/>
      <c r="C4135" s="48"/>
      <c r="D4135" s="48"/>
      <c r="E4135" s="33"/>
      <c r="F4135" s="35"/>
      <c r="G4135" s="35"/>
      <c r="H4135" s="49"/>
      <c r="I4135" s="35"/>
      <c r="J4135" s="34"/>
      <c r="K4135" s="62"/>
      <c r="L4135" s="62"/>
      <c r="M4135" s="114"/>
      <c r="N4135" s="116"/>
      <c r="O4135" s="57"/>
      <c r="P4135" s="50"/>
      <c r="Q4135" s="34"/>
      <c r="R4135" s="48"/>
      <c r="T4135" s="231" t="str">
        <f t="shared" si="199"/>
        <v/>
      </c>
      <c r="U4135" s="230"/>
      <c r="W4135" s="221" t="str">
        <f t="shared" si="200"/>
        <v/>
      </c>
      <c r="X4135" s="221" t="str">
        <f t="shared" si="201"/>
        <v/>
      </c>
      <c r="AA4135" s="216" t="str">
        <f>IF(ISNUMBER(J4135),IF(OR(F4135&lt;Soll_Ist_Vergleich!$C$4,F4135&gt;Soll_Ist_Vergleich!$C$5,I4135&lt;Soll_Ist_Vergleich!$C$4,I4135&gt;Soll_Ist_Vergleich!$C$5,O4135&lt;Soll_Ist_Vergleich!$C$4,O4135&gt;Soll_Ist_Vergleich!$C$5),"Datum überprüfen",""),"")</f>
        <v/>
      </c>
    </row>
    <row r="4136" spans="1:27" x14ac:dyDescent="0.2">
      <c r="A4136" s="243" t="str">
        <f>IF(ISBLANK(B4136),"",COUNTA(B$10:B4136))</f>
        <v/>
      </c>
      <c r="B4136" s="24"/>
      <c r="C4136" s="48"/>
      <c r="D4136" s="48"/>
      <c r="E4136" s="33"/>
      <c r="F4136" s="35"/>
      <c r="G4136" s="35"/>
      <c r="H4136" s="49"/>
      <c r="I4136" s="35"/>
      <c r="J4136" s="34"/>
      <c r="K4136" s="62"/>
      <c r="L4136" s="62"/>
      <c r="M4136" s="114"/>
      <c r="N4136" s="116"/>
      <c r="O4136" s="57"/>
      <c r="P4136" s="50"/>
      <c r="Q4136" s="34"/>
      <c r="R4136" s="48"/>
      <c r="T4136" s="231" t="str">
        <f t="shared" si="199"/>
        <v/>
      </c>
      <c r="U4136" s="230"/>
      <c r="W4136" s="221" t="str">
        <f t="shared" si="200"/>
        <v/>
      </c>
      <c r="X4136" s="221" t="str">
        <f t="shared" si="201"/>
        <v/>
      </c>
      <c r="AA4136" s="216" t="str">
        <f>IF(ISNUMBER(J4136),IF(OR(F4136&lt;Soll_Ist_Vergleich!$C$4,F4136&gt;Soll_Ist_Vergleich!$C$5,I4136&lt;Soll_Ist_Vergleich!$C$4,I4136&gt;Soll_Ist_Vergleich!$C$5,O4136&lt;Soll_Ist_Vergleich!$C$4,O4136&gt;Soll_Ist_Vergleich!$C$5),"Datum überprüfen",""),"")</f>
        <v/>
      </c>
    </row>
    <row r="4137" spans="1:27" x14ac:dyDescent="0.2">
      <c r="A4137" s="243" t="str">
        <f>IF(ISBLANK(B4137),"",COUNTA(B$10:B4137))</f>
        <v/>
      </c>
      <c r="B4137" s="24"/>
      <c r="C4137" s="48"/>
      <c r="D4137" s="48"/>
      <c r="E4137" s="33"/>
      <c r="F4137" s="35"/>
      <c r="G4137" s="35"/>
      <c r="H4137" s="49"/>
      <c r="I4137" s="35"/>
      <c r="J4137" s="34"/>
      <c r="K4137" s="62"/>
      <c r="L4137" s="62"/>
      <c r="M4137" s="114"/>
      <c r="N4137" s="116"/>
      <c r="O4137" s="57"/>
      <c r="P4137" s="50"/>
      <c r="Q4137" s="34"/>
      <c r="R4137" s="48"/>
      <c r="T4137" s="231" t="str">
        <f t="shared" si="199"/>
        <v/>
      </c>
      <c r="U4137" s="230"/>
      <c r="W4137" s="221" t="str">
        <f t="shared" si="200"/>
        <v/>
      </c>
      <c r="X4137" s="221" t="str">
        <f t="shared" si="201"/>
        <v/>
      </c>
      <c r="AA4137" s="216" t="str">
        <f>IF(ISNUMBER(J4137),IF(OR(F4137&lt;Soll_Ist_Vergleich!$C$4,F4137&gt;Soll_Ist_Vergleich!$C$5,I4137&lt;Soll_Ist_Vergleich!$C$4,I4137&gt;Soll_Ist_Vergleich!$C$5,O4137&lt;Soll_Ist_Vergleich!$C$4,O4137&gt;Soll_Ist_Vergleich!$C$5),"Datum überprüfen",""),"")</f>
        <v/>
      </c>
    </row>
    <row r="4138" spans="1:27" x14ac:dyDescent="0.2">
      <c r="A4138" s="243" t="str">
        <f>IF(ISBLANK(B4138),"",COUNTA(B$10:B4138))</f>
        <v/>
      </c>
      <c r="B4138" s="24"/>
      <c r="C4138" s="48"/>
      <c r="D4138" s="48"/>
      <c r="E4138" s="33"/>
      <c r="F4138" s="35"/>
      <c r="G4138" s="35"/>
      <c r="H4138" s="49"/>
      <c r="I4138" s="35"/>
      <c r="J4138" s="34"/>
      <c r="K4138" s="62"/>
      <c r="L4138" s="62"/>
      <c r="M4138" s="114"/>
      <c r="N4138" s="116"/>
      <c r="O4138" s="57"/>
      <c r="P4138" s="50"/>
      <c r="Q4138" s="34"/>
      <c r="R4138" s="48"/>
      <c r="T4138" s="231" t="str">
        <f t="shared" si="199"/>
        <v/>
      </c>
      <c r="U4138" s="230"/>
      <c r="W4138" s="221" t="str">
        <f t="shared" si="200"/>
        <v/>
      </c>
      <c r="X4138" s="221" t="str">
        <f t="shared" si="201"/>
        <v/>
      </c>
      <c r="AA4138" s="216" t="str">
        <f>IF(ISNUMBER(J4138),IF(OR(F4138&lt;Soll_Ist_Vergleich!$C$4,F4138&gt;Soll_Ist_Vergleich!$C$5,I4138&lt;Soll_Ist_Vergleich!$C$4,I4138&gt;Soll_Ist_Vergleich!$C$5,O4138&lt;Soll_Ist_Vergleich!$C$4,O4138&gt;Soll_Ist_Vergleich!$C$5),"Datum überprüfen",""),"")</f>
        <v/>
      </c>
    </row>
    <row r="4139" spans="1:27" x14ac:dyDescent="0.2">
      <c r="A4139" s="243" t="str">
        <f>IF(ISBLANK(B4139),"",COUNTA(B$10:B4139))</f>
        <v/>
      </c>
      <c r="B4139" s="24"/>
      <c r="C4139" s="48"/>
      <c r="D4139" s="48"/>
      <c r="E4139" s="33"/>
      <c r="F4139" s="35"/>
      <c r="G4139" s="35"/>
      <c r="H4139" s="49"/>
      <c r="I4139" s="35"/>
      <c r="J4139" s="34"/>
      <c r="K4139" s="62"/>
      <c r="L4139" s="62"/>
      <c r="M4139" s="114"/>
      <c r="N4139" s="116"/>
      <c r="O4139" s="57"/>
      <c r="P4139" s="50"/>
      <c r="Q4139" s="34"/>
      <c r="R4139" s="48"/>
      <c r="T4139" s="231" t="str">
        <f t="shared" si="199"/>
        <v/>
      </c>
      <c r="U4139" s="230"/>
      <c r="W4139" s="221" t="str">
        <f t="shared" si="200"/>
        <v/>
      </c>
      <c r="X4139" s="221" t="str">
        <f t="shared" si="201"/>
        <v/>
      </c>
      <c r="AA4139" s="216" t="str">
        <f>IF(ISNUMBER(J4139),IF(OR(F4139&lt;Soll_Ist_Vergleich!$C$4,F4139&gt;Soll_Ist_Vergleich!$C$5,I4139&lt;Soll_Ist_Vergleich!$C$4,I4139&gt;Soll_Ist_Vergleich!$C$5,O4139&lt;Soll_Ist_Vergleich!$C$4,O4139&gt;Soll_Ist_Vergleich!$C$5),"Datum überprüfen",""),"")</f>
        <v/>
      </c>
    </row>
    <row r="4140" spans="1:27" x14ac:dyDescent="0.2">
      <c r="A4140" s="243" t="str">
        <f>IF(ISBLANK(B4140),"",COUNTA(B$10:B4140))</f>
        <v/>
      </c>
      <c r="B4140" s="24"/>
      <c r="C4140" s="48"/>
      <c r="D4140" s="48"/>
      <c r="E4140" s="33"/>
      <c r="F4140" s="35"/>
      <c r="G4140" s="35"/>
      <c r="H4140" s="49"/>
      <c r="I4140" s="35"/>
      <c r="J4140" s="34"/>
      <c r="K4140" s="62"/>
      <c r="L4140" s="62"/>
      <c r="M4140" s="114"/>
      <c r="N4140" s="116"/>
      <c r="O4140" s="57"/>
      <c r="P4140" s="50"/>
      <c r="Q4140" s="34"/>
      <c r="R4140" s="48"/>
      <c r="T4140" s="231" t="str">
        <f t="shared" si="199"/>
        <v/>
      </c>
      <c r="U4140" s="230"/>
      <c r="W4140" s="221" t="str">
        <f t="shared" si="200"/>
        <v/>
      </c>
      <c r="X4140" s="221" t="str">
        <f t="shared" si="201"/>
        <v/>
      </c>
      <c r="AA4140" s="216" t="str">
        <f>IF(ISNUMBER(J4140),IF(OR(F4140&lt;Soll_Ist_Vergleich!$C$4,F4140&gt;Soll_Ist_Vergleich!$C$5,I4140&lt;Soll_Ist_Vergleich!$C$4,I4140&gt;Soll_Ist_Vergleich!$C$5,O4140&lt;Soll_Ist_Vergleich!$C$4,O4140&gt;Soll_Ist_Vergleich!$C$5),"Datum überprüfen",""),"")</f>
        <v/>
      </c>
    </row>
    <row r="4141" spans="1:27" x14ac:dyDescent="0.2">
      <c r="A4141" s="243" t="str">
        <f>IF(ISBLANK(B4141),"",COUNTA(B$10:B4141))</f>
        <v/>
      </c>
      <c r="B4141" s="24"/>
      <c r="C4141" s="48"/>
      <c r="D4141" s="48"/>
      <c r="E4141" s="33"/>
      <c r="F4141" s="35"/>
      <c r="G4141" s="35"/>
      <c r="H4141" s="49"/>
      <c r="I4141" s="35"/>
      <c r="J4141" s="34"/>
      <c r="K4141" s="62"/>
      <c r="L4141" s="62"/>
      <c r="M4141" s="114"/>
      <c r="N4141" s="116"/>
      <c r="O4141" s="57"/>
      <c r="P4141" s="50"/>
      <c r="Q4141" s="34"/>
      <c r="R4141" s="48"/>
      <c r="T4141" s="231" t="str">
        <f t="shared" si="199"/>
        <v/>
      </c>
      <c r="U4141" s="230"/>
      <c r="W4141" s="221" t="str">
        <f t="shared" si="200"/>
        <v/>
      </c>
      <c r="X4141" s="221" t="str">
        <f t="shared" si="201"/>
        <v/>
      </c>
      <c r="AA4141" s="216" t="str">
        <f>IF(ISNUMBER(J4141),IF(OR(F4141&lt;Soll_Ist_Vergleich!$C$4,F4141&gt;Soll_Ist_Vergleich!$C$5,I4141&lt;Soll_Ist_Vergleich!$C$4,I4141&gt;Soll_Ist_Vergleich!$C$5,O4141&lt;Soll_Ist_Vergleich!$C$4,O4141&gt;Soll_Ist_Vergleich!$C$5),"Datum überprüfen",""),"")</f>
        <v/>
      </c>
    </row>
    <row r="4142" spans="1:27" x14ac:dyDescent="0.2">
      <c r="A4142" s="243" t="str">
        <f>IF(ISBLANK(B4142),"",COUNTA(B$10:B4142))</f>
        <v/>
      </c>
      <c r="B4142" s="24"/>
      <c r="C4142" s="48"/>
      <c r="D4142" s="48"/>
      <c r="E4142" s="33"/>
      <c r="F4142" s="35"/>
      <c r="G4142" s="35"/>
      <c r="H4142" s="49"/>
      <c r="I4142" s="35"/>
      <c r="J4142" s="34"/>
      <c r="K4142" s="62"/>
      <c r="L4142" s="62"/>
      <c r="M4142" s="114"/>
      <c r="N4142" s="116"/>
      <c r="O4142" s="57"/>
      <c r="P4142" s="50"/>
      <c r="Q4142" s="34"/>
      <c r="R4142" s="48"/>
      <c r="T4142" s="231" t="str">
        <f t="shared" si="199"/>
        <v/>
      </c>
      <c r="U4142" s="230"/>
      <c r="W4142" s="221" t="str">
        <f t="shared" si="200"/>
        <v/>
      </c>
      <c r="X4142" s="221" t="str">
        <f t="shared" si="201"/>
        <v/>
      </c>
      <c r="AA4142" s="216" t="str">
        <f>IF(ISNUMBER(J4142),IF(OR(F4142&lt;Soll_Ist_Vergleich!$C$4,F4142&gt;Soll_Ist_Vergleich!$C$5,I4142&lt;Soll_Ist_Vergleich!$C$4,I4142&gt;Soll_Ist_Vergleich!$C$5,O4142&lt;Soll_Ist_Vergleich!$C$4,O4142&gt;Soll_Ist_Vergleich!$C$5),"Datum überprüfen",""),"")</f>
        <v/>
      </c>
    </row>
    <row r="4143" spans="1:27" x14ac:dyDescent="0.2">
      <c r="A4143" s="243" t="str">
        <f>IF(ISBLANK(B4143),"",COUNTA(B$10:B4143))</f>
        <v/>
      </c>
      <c r="B4143" s="24"/>
      <c r="C4143" s="48"/>
      <c r="D4143" s="48"/>
      <c r="E4143" s="33"/>
      <c r="F4143" s="35"/>
      <c r="G4143" s="35"/>
      <c r="H4143" s="49"/>
      <c r="I4143" s="35"/>
      <c r="J4143" s="34"/>
      <c r="K4143" s="62"/>
      <c r="L4143" s="62"/>
      <c r="M4143" s="114"/>
      <c r="N4143" s="116"/>
      <c r="O4143" s="57"/>
      <c r="P4143" s="50"/>
      <c r="Q4143" s="34"/>
      <c r="R4143" s="48"/>
      <c r="T4143" s="231" t="str">
        <f t="shared" si="199"/>
        <v/>
      </c>
      <c r="U4143" s="230"/>
      <c r="W4143" s="221" t="str">
        <f t="shared" si="200"/>
        <v/>
      </c>
      <c r="X4143" s="221" t="str">
        <f t="shared" si="201"/>
        <v/>
      </c>
      <c r="AA4143" s="216" t="str">
        <f>IF(ISNUMBER(J4143),IF(OR(F4143&lt;Soll_Ist_Vergleich!$C$4,F4143&gt;Soll_Ist_Vergleich!$C$5,I4143&lt;Soll_Ist_Vergleich!$C$4,I4143&gt;Soll_Ist_Vergleich!$C$5,O4143&lt;Soll_Ist_Vergleich!$C$4,O4143&gt;Soll_Ist_Vergleich!$C$5),"Datum überprüfen",""),"")</f>
        <v/>
      </c>
    </row>
    <row r="4144" spans="1:27" x14ac:dyDescent="0.2">
      <c r="A4144" s="243" t="str">
        <f>IF(ISBLANK(B4144),"",COUNTA(B$10:B4144))</f>
        <v/>
      </c>
      <c r="B4144" s="24"/>
      <c r="C4144" s="48"/>
      <c r="D4144" s="48"/>
      <c r="E4144" s="33"/>
      <c r="F4144" s="35"/>
      <c r="G4144" s="35"/>
      <c r="H4144" s="49"/>
      <c r="I4144" s="35"/>
      <c r="J4144" s="34"/>
      <c r="K4144" s="62"/>
      <c r="L4144" s="62"/>
      <c r="M4144" s="114"/>
      <c r="N4144" s="116"/>
      <c r="O4144" s="57"/>
      <c r="P4144" s="50"/>
      <c r="Q4144" s="34"/>
      <c r="R4144" s="48"/>
      <c r="T4144" s="231" t="str">
        <f t="shared" si="199"/>
        <v/>
      </c>
      <c r="U4144" s="230"/>
      <c r="W4144" s="221" t="str">
        <f t="shared" si="200"/>
        <v/>
      </c>
      <c r="X4144" s="221" t="str">
        <f t="shared" si="201"/>
        <v/>
      </c>
      <c r="AA4144" s="216" t="str">
        <f>IF(ISNUMBER(J4144),IF(OR(F4144&lt;Soll_Ist_Vergleich!$C$4,F4144&gt;Soll_Ist_Vergleich!$C$5,I4144&lt;Soll_Ist_Vergleich!$C$4,I4144&gt;Soll_Ist_Vergleich!$C$5,O4144&lt;Soll_Ist_Vergleich!$C$4,O4144&gt;Soll_Ist_Vergleich!$C$5),"Datum überprüfen",""),"")</f>
        <v/>
      </c>
    </row>
    <row r="4145" spans="1:27" x14ac:dyDescent="0.2">
      <c r="A4145" s="243" t="str">
        <f>IF(ISBLANK(B4145),"",COUNTA(B$10:B4145))</f>
        <v/>
      </c>
      <c r="B4145" s="24"/>
      <c r="C4145" s="48"/>
      <c r="D4145" s="48"/>
      <c r="E4145" s="33"/>
      <c r="F4145" s="35"/>
      <c r="G4145" s="35"/>
      <c r="H4145" s="49"/>
      <c r="I4145" s="35"/>
      <c r="J4145" s="34"/>
      <c r="K4145" s="62"/>
      <c r="L4145" s="62"/>
      <c r="M4145" s="114"/>
      <c r="N4145" s="116"/>
      <c r="O4145" s="57"/>
      <c r="P4145" s="50"/>
      <c r="Q4145" s="34"/>
      <c r="R4145" s="48"/>
      <c r="T4145" s="231" t="str">
        <f t="shared" si="199"/>
        <v/>
      </c>
      <c r="U4145" s="230"/>
      <c r="W4145" s="221" t="str">
        <f t="shared" si="200"/>
        <v/>
      </c>
      <c r="X4145" s="221" t="str">
        <f t="shared" si="201"/>
        <v/>
      </c>
      <c r="AA4145" s="216" t="str">
        <f>IF(ISNUMBER(J4145),IF(OR(F4145&lt;Soll_Ist_Vergleich!$C$4,F4145&gt;Soll_Ist_Vergleich!$C$5,I4145&lt;Soll_Ist_Vergleich!$C$4,I4145&gt;Soll_Ist_Vergleich!$C$5,O4145&lt;Soll_Ist_Vergleich!$C$4,O4145&gt;Soll_Ist_Vergleich!$C$5),"Datum überprüfen",""),"")</f>
        <v/>
      </c>
    </row>
    <row r="4146" spans="1:27" x14ac:dyDescent="0.2">
      <c r="A4146" s="243" t="str">
        <f>IF(ISBLANK(B4146),"",COUNTA(B$10:B4146))</f>
        <v/>
      </c>
      <c r="B4146" s="24"/>
      <c r="C4146" s="48"/>
      <c r="D4146" s="48"/>
      <c r="E4146" s="33"/>
      <c r="F4146" s="35"/>
      <c r="G4146" s="35"/>
      <c r="H4146" s="49"/>
      <c r="I4146" s="35"/>
      <c r="J4146" s="34"/>
      <c r="K4146" s="62"/>
      <c r="L4146" s="62"/>
      <c r="M4146" s="114"/>
      <c r="N4146" s="116"/>
      <c r="O4146" s="57"/>
      <c r="P4146" s="50"/>
      <c r="Q4146" s="34"/>
      <c r="R4146" s="48"/>
      <c r="T4146" s="231" t="str">
        <f t="shared" si="199"/>
        <v/>
      </c>
      <c r="U4146" s="230"/>
      <c r="W4146" s="221" t="str">
        <f t="shared" si="200"/>
        <v/>
      </c>
      <c r="X4146" s="221" t="str">
        <f t="shared" si="201"/>
        <v/>
      </c>
      <c r="AA4146" s="216" t="str">
        <f>IF(ISNUMBER(J4146),IF(OR(F4146&lt;Soll_Ist_Vergleich!$C$4,F4146&gt;Soll_Ist_Vergleich!$C$5,I4146&lt;Soll_Ist_Vergleich!$C$4,I4146&gt;Soll_Ist_Vergleich!$C$5,O4146&lt;Soll_Ist_Vergleich!$C$4,O4146&gt;Soll_Ist_Vergleich!$C$5),"Datum überprüfen",""),"")</f>
        <v/>
      </c>
    </row>
    <row r="4147" spans="1:27" x14ac:dyDescent="0.2">
      <c r="A4147" s="243" t="str">
        <f>IF(ISBLANK(B4147),"",COUNTA(B$10:B4147))</f>
        <v/>
      </c>
      <c r="B4147" s="24"/>
      <c r="C4147" s="48"/>
      <c r="D4147" s="48"/>
      <c r="E4147" s="33"/>
      <c r="F4147" s="35"/>
      <c r="G4147" s="35"/>
      <c r="H4147" s="49"/>
      <c r="I4147" s="35"/>
      <c r="J4147" s="34"/>
      <c r="K4147" s="62"/>
      <c r="L4147" s="62"/>
      <c r="M4147" s="114"/>
      <c r="N4147" s="116"/>
      <c r="O4147" s="57"/>
      <c r="P4147" s="50"/>
      <c r="Q4147" s="34"/>
      <c r="R4147" s="48"/>
      <c r="T4147" s="231" t="str">
        <f t="shared" si="199"/>
        <v/>
      </c>
      <c r="U4147" s="230"/>
      <c r="W4147" s="221" t="str">
        <f t="shared" si="200"/>
        <v/>
      </c>
      <c r="X4147" s="221" t="str">
        <f t="shared" si="201"/>
        <v/>
      </c>
      <c r="AA4147" s="216" t="str">
        <f>IF(ISNUMBER(J4147),IF(OR(F4147&lt;Soll_Ist_Vergleich!$C$4,F4147&gt;Soll_Ist_Vergleich!$C$5,I4147&lt;Soll_Ist_Vergleich!$C$4,I4147&gt;Soll_Ist_Vergleich!$C$5,O4147&lt;Soll_Ist_Vergleich!$C$4,O4147&gt;Soll_Ist_Vergleich!$C$5),"Datum überprüfen",""),"")</f>
        <v/>
      </c>
    </row>
    <row r="4148" spans="1:27" x14ac:dyDescent="0.2">
      <c r="A4148" s="243" t="str">
        <f>IF(ISBLANK(B4148),"",COUNTA(B$10:B4148))</f>
        <v/>
      </c>
      <c r="B4148" s="24"/>
      <c r="C4148" s="48"/>
      <c r="D4148" s="48"/>
      <c r="E4148" s="33"/>
      <c r="F4148" s="35"/>
      <c r="G4148" s="35"/>
      <c r="H4148" s="49"/>
      <c r="I4148" s="35"/>
      <c r="J4148" s="34"/>
      <c r="K4148" s="62"/>
      <c r="L4148" s="62"/>
      <c r="M4148" s="114"/>
      <c r="N4148" s="116"/>
      <c r="O4148" s="57"/>
      <c r="P4148" s="50"/>
      <c r="Q4148" s="34"/>
      <c r="R4148" s="48"/>
      <c r="T4148" s="231" t="str">
        <f t="shared" si="199"/>
        <v/>
      </c>
      <c r="U4148" s="230"/>
      <c r="W4148" s="221" t="str">
        <f t="shared" si="200"/>
        <v/>
      </c>
      <c r="X4148" s="221" t="str">
        <f t="shared" si="201"/>
        <v/>
      </c>
      <c r="AA4148" s="216" t="str">
        <f>IF(ISNUMBER(J4148),IF(OR(F4148&lt;Soll_Ist_Vergleich!$C$4,F4148&gt;Soll_Ist_Vergleich!$C$5,I4148&lt;Soll_Ist_Vergleich!$C$4,I4148&gt;Soll_Ist_Vergleich!$C$5,O4148&lt;Soll_Ist_Vergleich!$C$4,O4148&gt;Soll_Ist_Vergleich!$C$5),"Datum überprüfen",""),"")</f>
        <v/>
      </c>
    </row>
    <row r="4149" spans="1:27" x14ac:dyDescent="0.2">
      <c r="A4149" s="243" t="str">
        <f>IF(ISBLANK(B4149),"",COUNTA(B$10:B4149))</f>
        <v/>
      </c>
      <c r="B4149" s="24"/>
      <c r="C4149" s="48"/>
      <c r="D4149" s="48"/>
      <c r="E4149" s="33"/>
      <c r="F4149" s="35"/>
      <c r="G4149" s="35"/>
      <c r="H4149" s="49"/>
      <c r="I4149" s="35"/>
      <c r="J4149" s="34"/>
      <c r="K4149" s="62"/>
      <c r="L4149" s="62"/>
      <c r="M4149" s="114"/>
      <c r="N4149" s="116"/>
      <c r="O4149" s="57"/>
      <c r="P4149" s="50"/>
      <c r="Q4149" s="34"/>
      <c r="R4149" s="48"/>
      <c r="T4149" s="231" t="str">
        <f t="shared" si="199"/>
        <v/>
      </c>
      <c r="U4149" s="230"/>
      <c r="W4149" s="221" t="str">
        <f t="shared" si="200"/>
        <v/>
      </c>
      <c r="X4149" s="221" t="str">
        <f t="shared" si="201"/>
        <v/>
      </c>
      <c r="AA4149" s="216" t="str">
        <f>IF(ISNUMBER(J4149),IF(OR(F4149&lt;Soll_Ist_Vergleich!$C$4,F4149&gt;Soll_Ist_Vergleich!$C$5,I4149&lt;Soll_Ist_Vergleich!$C$4,I4149&gt;Soll_Ist_Vergleich!$C$5,O4149&lt;Soll_Ist_Vergleich!$C$4,O4149&gt;Soll_Ist_Vergleich!$C$5),"Datum überprüfen",""),"")</f>
        <v/>
      </c>
    </row>
    <row r="4150" spans="1:27" x14ac:dyDescent="0.2">
      <c r="A4150" s="243" t="str">
        <f>IF(ISBLANK(B4150),"",COUNTA(B$10:B4150))</f>
        <v/>
      </c>
      <c r="B4150" s="24"/>
      <c r="C4150" s="48"/>
      <c r="D4150" s="48"/>
      <c r="E4150" s="33"/>
      <c r="F4150" s="35"/>
      <c r="G4150" s="35"/>
      <c r="H4150" s="49"/>
      <c r="I4150" s="35"/>
      <c r="J4150" s="34"/>
      <c r="K4150" s="62"/>
      <c r="L4150" s="62"/>
      <c r="M4150" s="114"/>
      <c r="N4150" s="116"/>
      <c r="O4150" s="57"/>
      <c r="P4150" s="50"/>
      <c r="Q4150" s="34"/>
      <c r="R4150" s="48"/>
      <c r="T4150" s="231" t="str">
        <f t="shared" si="199"/>
        <v/>
      </c>
      <c r="U4150" s="230"/>
      <c r="W4150" s="221" t="str">
        <f t="shared" si="200"/>
        <v/>
      </c>
      <c r="X4150" s="221" t="str">
        <f t="shared" si="201"/>
        <v/>
      </c>
      <c r="AA4150" s="216" t="str">
        <f>IF(ISNUMBER(J4150),IF(OR(F4150&lt;Soll_Ist_Vergleich!$C$4,F4150&gt;Soll_Ist_Vergleich!$C$5,I4150&lt;Soll_Ist_Vergleich!$C$4,I4150&gt;Soll_Ist_Vergleich!$C$5,O4150&lt;Soll_Ist_Vergleich!$C$4,O4150&gt;Soll_Ist_Vergleich!$C$5),"Datum überprüfen",""),"")</f>
        <v/>
      </c>
    </row>
    <row r="4151" spans="1:27" x14ac:dyDescent="0.2">
      <c r="A4151" s="243" t="str">
        <f>IF(ISBLANK(B4151),"",COUNTA(B$10:B4151))</f>
        <v/>
      </c>
      <c r="B4151" s="24"/>
      <c r="C4151" s="48"/>
      <c r="D4151" s="48"/>
      <c r="E4151" s="33"/>
      <c r="F4151" s="35"/>
      <c r="G4151" s="35"/>
      <c r="H4151" s="49"/>
      <c r="I4151" s="35"/>
      <c r="J4151" s="34"/>
      <c r="K4151" s="62"/>
      <c r="L4151" s="62"/>
      <c r="M4151" s="114"/>
      <c r="N4151" s="116"/>
      <c r="O4151" s="57"/>
      <c r="P4151" s="50"/>
      <c r="Q4151" s="34"/>
      <c r="R4151" s="48"/>
      <c r="T4151" s="231" t="str">
        <f t="shared" si="199"/>
        <v/>
      </c>
      <c r="U4151" s="230"/>
      <c r="W4151" s="221" t="str">
        <f t="shared" si="200"/>
        <v/>
      </c>
      <c r="X4151" s="221" t="str">
        <f t="shared" si="201"/>
        <v/>
      </c>
      <c r="AA4151" s="216" t="str">
        <f>IF(ISNUMBER(J4151),IF(OR(F4151&lt;Soll_Ist_Vergleich!$C$4,F4151&gt;Soll_Ist_Vergleich!$C$5,I4151&lt;Soll_Ist_Vergleich!$C$4,I4151&gt;Soll_Ist_Vergleich!$C$5,O4151&lt;Soll_Ist_Vergleich!$C$4,O4151&gt;Soll_Ist_Vergleich!$C$5),"Datum überprüfen",""),"")</f>
        <v/>
      </c>
    </row>
    <row r="4152" spans="1:27" x14ac:dyDescent="0.2">
      <c r="A4152" s="243" t="str">
        <f>IF(ISBLANK(B4152),"",COUNTA(B$10:B4152))</f>
        <v/>
      </c>
      <c r="B4152" s="24"/>
      <c r="C4152" s="48"/>
      <c r="D4152" s="48"/>
      <c r="E4152" s="33"/>
      <c r="F4152" s="35"/>
      <c r="G4152" s="35"/>
      <c r="H4152" s="49"/>
      <c r="I4152" s="35"/>
      <c r="J4152" s="34"/>
      <c r="K4152" s="62"/>
      <c r="L4152" s="62"/>
      <c r="M4152" s="114"/>
      <c r="N4152" s="116"/>
      <c r="O4152" s="57"/>
      <c r="P4152" s="50"/>
      <c r="Q4152" s="34"/>
      <c r="R4152" s="48"/>
      <c r="T4152" s="231" t="str">
        <f t="shared" si="199"/>
        <v/>
      </c>
      <c r="U4152" s="230"/>
      <c r="W4152" s="221" t="str">
        <f t="shared" si="200"/>
        <v/>
      </c>
      <c r="X4152" s="221" t="str">
        <f t="shared" si="201"/>
        <v/>
      </c>
      <c r="AA4152" s="216" t="str">
        <f>IF(ISNUMBER(J4152),IF(OR(F4152&lt;Soll_Ist_Vergleich!$C$4,F4152&gt;Soll_Ist_Vergleich!$C$5,I4152&lt;Soll_Ist_Vergleich!$C$4,I4152&gt;Soll_Ist_Vergleich!$C$5,O4152&lt;Soll_Ist_Vergleich!$C$4,O4152&gt;Soll_Ist_Vergleich!$C$5),"Datum überprüfen",""),"")</f>
        <v/>
      </c>
    </row>
    <row r="4153" spans="1:27" x14ac:dyDescent="0.2">
      <c r="A4153" s="243" t="str">
        <f>IF(ISBLANK(B4153),"",COUNTA(B$10:B4153))</f>
        <v/>
      </c>
      <c r="B4153" s="24"/>
      <c r="C4153" s="48"/>
      <c r="D4153" s="48"/>
      <c r="E4153" s="33"/>
      <c r="F4153" s="35"/>
      <c r="G4153" s="35"/>
      <c r="H4153" s="49"/>
      <c r="I4153" s="35"/>
      <c r="J4153" s="34"/>
      <c r="K4153" s="62"/>
      <c r="L4153" s="62"/>
      <c r="M4153" s="114"/>
      <c r="N4153" s="116"/>
      <c r="O4153" s="57"/>
      <c r="P4153" s="50"/>
      <c r="Q4153" s="34"/>
      <c r="R4153" s="48"/>
      <c r="T4153" s="231" t="str">
        <f t="shared" si="199"/>
        <v/>
      </c>
      <c r="U4153" s="230"/>
      <c r="W4153" s="221" t="str">
        <f t="shared" si="200"/>
        <v/>
      </c>
      <c r="X4153" s="221" t="str">
        <f t="shared" si="201"/>
        <v/>
      </c>
      <c r="AA4153" s="216" t="str">
        <f>IF(ISNUMBER(J4153),IF(OR(F4153&lt;Soll_Ist_Vergleich!$C$4,F4153&gt;Soll_Ist_Vergleich!$C$5,I4153&lt;Soll_Ist_Vergleich!$C$4,I4153&gt;Soll_Ist_Vergleich!$C$5,O4153&lt;Soll_Ist_Vergleich!$C$4,O4153&gt;Soll_Ist_Vergleich!$C$5),"Datum überprüfen",""),"")</f>
        <v/>
      </c>
    </row>
    <row r="4154" spans="1:27" x14ac:dyDescent="0.2">
      <c r="A4154" s="243" t="str">
        <f>IF(ISBLANK(B4154),"",COUNTA(B$10:B4154))</f>
        <v/>
      </c>
      <c r="B4154" s="24"/>
      <c r="C4154" s="48"/>
      <c r="D4154" s="48"/>
      <c r="E4154" s="33"/>
      <c r="F4154" s="35"/>
      <c r="G4154" s="35"/>
      <c r="H4154" s="49"/>
      <c r="I4154" s="35"/>
      <c r="J4154" s="34"/>
      <c r="K4154" s="62"/>
      <c r="L4154" s="62"/>
      <c r="M4154" s="114"/>
      <c r="N4154" s="116"/>
      <c r="O4154" s="57"/>
      <c r="P4154" s="50"/>
      <c r="Q4154" s="34"/>
      <c r="R4154" s="48"/>
      <c r="T4154" s="231" t="str">
        <f t="shared" ref="T4154:T4217" si="202">IF(ISNUMBER(Q4154),Q4154-S4154,"")</f>
        <v/>
      </c>
      <c r="U4154" s="230"/>
      <c r="W4154" s="221" t="str">
        <f t="shared" ref="W4154:W4217" si="203">IF(ISNUMBER(J4154),ROUND(J4154/(1+L4154/100)*(1-K4154/100),2),"")</f>
        <v/>
      </c>
      <c r="X4154" s="221" t="str">
        <f t="shared" ref="X4154:X4217" si="204">IF(ISNUMBER(J4154),ROUND(J4154/(1+L4154/100),2),"")</f>
        <v/>
      </c>
      <c r="AA4154" s="216" t="str">
        <f>IF(ISNUMBER(J4154),IF(OR(F4154&lt;Soll_Ist_Vergleich!$C$4,F4154&gt;Soll_Ist_Vergleich!$C$5,I4154&lt;Soll_Ist_Vergleich!$C$4,I4154&gt;Soll_Ist_Vergleich!$C$5,O4154&lt;Soll_Ist_Vergleich!$C$4,O4154&gt;Soll_Ist_Vergleich!$C$5),"Datum überprüfen",""),"")</f>
        <v/>
      </c>
    </row>
    <row r="4155" spans="1:27" x14ac:dyDescent="0.2">
      <c r="A4155" s="243" t="str">
        <f>IF(ISBLANK(B4155),"",COUNTA(B$10:B4155))</f>
        <v/>
      </c>
      <c r="B4155" s="24"/>
      <c r="C4155" s="48"/>
      <c r="D4155" s="48"/>
      <c r="E4155" s="33"/>
      <c r="F4155" s="35"/>
      <c r="G4155" s="35"/>
      <c r="H4155" s="49"/>
      <c r="I4155" s="35"/>
      <c r="J4155" s="34"/>
      <c r="K4155" s="62"/>
      <c r="L4155" s="62"/>
      <c r="M4155" s="114"/>
      <c r="N4155" s="116"/>
      <c r="O4155" s="57"/>
      <c r="P4155" s="50"/>
      <c r="Q4155" s="34"/>
      <c r="R4155" s="48"/>
      <c r="T4155" s="231" t="str">
        <f t="shared" si="202"/>
        <v/>
      </c>
      <c r="U4155" s="230"/>
      <c r="W4155" s="221" t="str">
        <f t="shared" si="203"/>
        <v/>
      </c>
      <c r="X4155" s="221" t="str">
        <f t="shared" si="204"/>
        <v/>
      </c>
      <c r="AA4155" s="216" t="str">
        <f>IF(ISNUMBER(J4155),IF(OR(F4155&lt;Soll_Ist_Vergleich!$C$4,F4155&gt;Soll_Ist_Vergleich!$C$5,I4155&lt;Soll_Ist_Vergleich!$C$4,I4155&gt;Soll_Ist_Vergleich!$C$5,O4155&lt;Soll_Ist_Vergleich!$C$4,O4155&gt;Soll_Ist_Vergleich!$C$5),"Datum überprüfen",""),"")</f>
        <v/>
      </c>
    </row>
    <row r="4156" spans="1:27" x14ac:dyDescent="0.2">
      <c r="A4156" s="243" t="str">
        <f>IF(ISBLANK(B4156),"",COUNTA(B$10:B4156))</f>
        <v/>
      </c>
      <c r="B4156" s="24"/>
      <c r="C4156" s="48"/>
      <c r="D4156" s="48"/>
      <c r="E4156" s="33"/>
      <c r="F4156" s="35"/>
      <c r="G4156" s="35"/>
      <c r="H4156" s="49"/>
      <c r="I4156" s="35"/>
      <c r="J4156" s="34"/>
      <c r="K4156" s="62"/>
      <c r="L4156" s="62"/>
      <c r="M4156" s="114"/>
      <c r="N4156" s="116"/>
      <c r="O4156" s="57"/>
      <c r="P4156" s="50"/>
      <c r="Q4156" s="34"/>
      <c r="R4156" s="48"/>
      <c r="T4156" s="231" t="str">
        <f t="shared" si="202"/>
        <v/>
      </c>
      <c r="U4156" s="230"/>
      <c r="W4156" s="221" t="str">
        <f t="shared" si="203"/>
        <v/>
      </c>
      <c r="X4156" s="221" t="str">
        <f t="shared" si="204"/>
        <v/>
      </c>
      <c r="AA4156" s="216" t="str">
        <f>IF(ISNUMBER(J4156),IF(OR(F4156&lt;Soll_Ist_Vergleich!$C$4,F4156&gt;Soll_Ist_Vergleich!$C$5,I4156&lt;Soll_Ist_Vergleich!$C$4,I4156&gt;Soll_Ist_Vergleich!$C$5,O4156&lt;Soll_Ist_Vergleich!$C$4,O4156&gt;Soll_Ist_Vergleich!$C$5),"Datum überprüfen",""),"")</f>
        <v/>
      </c>
    </row>
    <row r="4157" spans="1:27" x14ac:dyDescent="0.2">
      <c r="A4157" s="243" t="str">
        <f>IF(ISBLANK(B4157),"",COUNTA(B$10:B4157))</f>
        <v/>
      </c>
      <c r="B4157" s="24"/>
      <c r="C4157" s="48"/>
      <c r="D4157" s="48"/>
      <c r="E4157" s="33"/>
      <c r="F4157" s="35"/>
      <c r="G4157" s="35"/>
      <c r="H4157" s="49"/>
      <c r="I4157" s="35"/>
      <c r="J4157" s="34"/>
      <c r="K4157" s="62"/>
      <c r="L4157" s="62"/>
      <c r="M4157" s="114"/>
      <c r="N4157" s="116"/>
      <c r="O4157" s="57"/>
      <c r="P4157" s="50"/>
      <c r="Q4157" s="34"/>
      <c r="R4157" s="48"/>
      <c r="T4157" s="231" t="str">
        <f t="shared" si="202"/>
        <v/>
      </c>
      <c r="U4157" s="230"/>
      <c r="W4157" s="221" t="str">
        <f t="shared" si="203"/>
        <v/>
      </c>
      <c r="X4157" s="221" t="str">
        <f t="shared" si="204"/>
        <v/>
      </c>
      <c r="AA4157" s="216" t="str">
        <f>IF(ISNUMBER(J4157),IF(OR(F4157&lt;Soll_Ist_Vergleich!$C$4,F4157&gt;Soll_Ist_Vergleich!$C$5,I4157&lt;Soll_Ist_Vergleich!$C$4,I4157&gt;Soll_Ist_Vergleich!$C$5,O4157&lt;Soll_Ist_Vergleich!$C$4,O4157&gt;Soll_Ist_Vergleich!$C$5),"Datum überprüfen",""),"")</f>
        <v/>
      </c>
    </row>
    <row r="4158" spans="1:27" x14ac:dyDescent="0.2">
      <c r="A4158" s="243" t="str">
        <f>IF(ISBLANK(B4158),"",COUNTA(B$10:B4158))</f>
        <v/>
      </c>
      <c r="B4158" s="24"/>
      <c r="C4158" s="48"/>
      <c r="D4158" s="48"/>
      <c r="E4158" s="33"/>
      <c r="F4158" s="35"/>
      <c r="G4158" s="35"/>
      <c r="H4158" s="49"/>
      <c r="I4158" s="35"/>
      <c r="J4158" s="34"/>
      <c r="K4158" s="62"/>
      <c r="L4158" s="62"/>
      <c r="M4158" s="114"/>
      <c r="N4158" s="116"/>
      <c r="O4158" s="57"/>
      <c r="P4158" s="50"/>
      <c r="Q4158" s="34"/>
      <c r="R4158" s="48"/>
      <c r="T4158" s="231" t="str">
        <f t="shared" si="202"/>
        <v/>
      </c>
      <c r="U4158" s="230"/>
      <c r="W4158" s="221" t="str">
        <f t="shared" si="203"/>
        <v/>
      </c>
      <c r="X4158" s="221" t="str">
        <f t="shared" si="204"/>
        <v/>
      </c>
      <c r="AA4158" s="216" t="str">
        <f>IF(ISNUMBER(J4158),IF(OR(F4158&lt;Soll_Ist_Vergleich!$C$4,F4158&gt;Soll_Ist_Vergleich!$C$5,I4158&lt;Soll_Ist_Vergleich!$C$4,I4158&gt;Soll_Ist_Vergleich!$C$5,O4158&lt;Soll_Ist_Vergleich!$C$4,O4158&gt;Soll_Ist_Vergleich!$C$5),"Datum überprüfen",""),"")</f>
        <v/>
      </c>
    </row>
    <row r="4159" spans="1:27" x14ac:dyDescent="0.2">
      <c r="A4159" s="243" t="str">
        <f>IF(ISBLANK(B4159),"",COUNTA(B$10:B4159))</f>
        <v/>
      </c>
      <c r="B4159" s="24"/>
      <c r="C4159" s="48"/>
      <c r="D4159" s="48"/>
      <c r="E4159" s="33"/>
      <c r="F4159" s="35"/>
      <c r="G4159" s="35"/>
      <c r="H4159" s="49"/>
      <c r="I4159" s="35"/>
      <c r="J4159" s="34"/>
      <c r="K4159" s="62"/>
      <c r="L4159" s="62"/>
      <c r="M4159" s="114"/>
      <c r="N4159" s="116"/>
      <c r="O4159" s="57"/>
      <c r="P4159" s="50"/>
      <c r="Q4159" s="34"/>
      <c r="R4159" s="48"/>
      <c r="T4159" s="231" t="str">
        <f t="shared" si="202"/>
        <v/>
      </c>
      <c r="U4159" s="230"/>
      <c r="W4159" s="221" t="str">
        <f t="shared" si="203"/>
        <v/>
      </c>
      <c r="X4159" s="221" t="str">
        <f t="shared" si="204"/>
        <v/>
      </c>
      <c r="AA4159" s="216" t="str">
        <f>IF(ISNUMBER(J4159),IF(OR(F4159&lt;Soll_Ist_Vergleich!$C$4,F4159&gt;Soll_Ist_Vergleich!$C$5,I4159&lt;Soll_Ist_Vergleich!$C$4,I4159&gt;Soll_Ist_Vergleich!$C$5,O4159&lt;Soll_Ist_Vergleich!$C$4,O4159&gt;Soll_Ist_Vergleich!$C$5),"Datum überprüfen",""),"")</f>
        <v/>
      </c>
    </row>
    <row r="4160" spans="1:27" x14ac:dyDescent="0.2">
      <c r="A4160" s="243" t="str">
        <f>IF(ISBLANK(B4160),"",COUNTA(B$10:B4160))</f>
        <v/>
      </c>
      <c r="B4160" s="24"/>
      <c r="C4160" s="48"/>
      <c r="D4160" s="48"/>
      <c r="E4160" s="33"/>
      <c r="F4160" s="35"/>
      <c r="G4160" s="35"/>
      <c r="H4160" s="49"/>
      <c r="I4160" s="35"/>
      <c r="J4160" s="34"/>
      <c r="K4160" s="62"/>
      <c r="L4160" s="62"/>
      <c r="M4160" s="114"/>
      <c r="N4160" s="116"/>
      <c r="O4160" s="57"/>
      <c r="P4160" s="50"/>
      <c r="Q4160" s="34"/>
      <c r="R4160" s="48"/>
      <c r="T4160" s="231" t="str">
        <f t="shared" si="202"/>
        <v/>
      </c>
      <c r="U4160" s="230"/>
      <c r="W4160" s="221" t="str">
        <f t="shared" si="203"/>
        <v/>
      </c>
      <c r="X4160" s="221" t="str">
        <f t="shared" si="204"/>
        <v/>
      </c>
      <c r="AA4160" s="216" t="str">
        <f>IF(ISNUMBER(J4160),IF(OR(F4160&lt;Soll_Ist_Vergleich!$C$4,F4160&gt;Soll_Ist_Vergleich!$C$5,I4160&lt;Soll_Ist_Vergleich!$C$4,I4160&gt;Soll_Ist_Vergleich!$C$5,O4160&lt;Soll_Ist_Vergleich!$C$4,O4160&gt;Soll_Ist_Vergleich!$C$5),"Datum überprüfen",""),"")</f>
        <v/>
      </c>
    </row>
    <row r="4161" spans="1:27" x14ac:dyDescent="0.2">
      <c r="A4161" s="243" t="str">
        <f>IF(ISBLANK(B4161),"",COUNTA(B$10:B4161))</f>
        <v/>
      </c>
      <c r="B4161" s="24"/>
      <c r="C4161" s="48"/>
      <c r="D4161" s="48"/>
      <c r="E4161" s="33"/>
      <c r="F4161" s="35"/>
      <c r="G4161" s="35"/>
      <c r="H4161" s="49"/>
      <c r="I4161" s="35"/>
      <c r="J4161" s="34"/>
      <c r="K4161" s="62"/>
      <c r="L4161" s="62"/>
      <c r="M4161" s="114"/>
      <c r="N4161" s="116"/>
      <c r="O4161" s="57"/>
      <c r="P4161" s="50"/>
      <c r="Q4161" s="34"/>
      <c r="R4161" s="48"/>
      <c r="T4161" s="231" t="str">
        <f t="shared" si="202"/>
        <v/>
      </c>
      <c r="U4161" s="230"/>
      <c r="W4161" s="221" t="str">
        <f t="shared" si="203"/>
        <v/>
      </c>
      <c r="X4161" s="221" t="str">
        <f t="shared" si="204"/>
        <v/>
      </c>
      <c r="AA4161" s="216" t="str">
        <f>IF(ISNUMBER(J4161),IF(OR(F4161&lt;Soll_Ist_Vergleich!$C$4,F4161&gt;Soll_Ist_Vergleich!$C$5,I4161&lt;Soll_Ist_Vergleich!$C$4,I4161&gt;Soll_Ist_Vergleich!$C$5,O4161&lt;Soll_Ist_Vergleich!$C$4,O4161&gt;Soll_Ist_Vergleich!$C$5),"Datum überprüfen",""),"")</f>
        <v/>
      </c>
    </row>
    <row r="4162" spans="1:27" x14ac:dyDescent="0.2">
      <c r="A4162" s="243" t="str">
        <f>IF(ISBLANK(B4162),"",COUNTA(B$10:B4162))</f>
        <v/>
      </c>
      <c r="B4162" s="24"/>
      <c r="C4162" s="48"/>
      <c r="D4162" s="48"/>
      <c r="E4162" s="33"/>
      <c r="F4162" s="35"/>
      <c r="G4162" s="35"/>
      <c r="H4162" s="49"/>
      <c r="I4162" s="35"/>
      <c r="J4162" s="34"/>
      <c r="K4162" s="62"/>
      <c r="L4162" s="62"/>
      <c r="M4162" s="114"/>
      <c r="N4162" s="116"/>
      <c r="O4162" s="57"/>
      <c r="P4162" s="50"/>
      <c r="Q4162" s="34"/>
      <c r="R4162" s="48"/>
      <c r="T4162" s="231" t="str">
        <f t="shared" si="202"/>
        <v/>
      </c>
      <c r="U4162" s="230"/>
      <c r="W4162" s="221" t="str">
        <f t="shared" si="203"/>
        <v/>
      </c>
      <c r="X4162" s="221" t="str">
        <f t="shared" si="204"/>
        <v/>
      </c>
      <c r="AA4162" s="216" t="str">
        <f>IF(ISNUMBER(J4162),IF(OR(F4162&lt;Soll_Ist_Vergleich!$C$4,F4162&gt;Soll_Ist_Vergleich!$C$5,I4162&lt;Soll_Ist_Vergleich!$C$4,I4162&gt;Soll_Ist_Vergleich!$C$5,O4162&lt;Soll_Ist_Vergleich!$C$4,O4162&gt;Soll_Ist_Vergleich!$C$5),"Datum überprüfen",""),"")</f>
        <v/>
      </c>
    </row>
    <row r="4163" spans="1:27" x14ac:dyDescent="0.2">
      <c r="A4163" s="243" t="str">
        <f>IF(ISBLANK(B4163),"",COUNTA(B$10:B4163))</f>
        <v/>
      </c>
      <c r="B4163" s="24"/>
      <c r="C4163" s="48"/>
      <c r="D4163" s="48"/>
      <c r="E4163" s="33"/>
      <c r="F4163" s="35"/>
      <c r="G4163" s="35"/>
      <c r="H4163" s="49"/>
      <c r="I4163" s="35"/>
      <c r="J4163" s="34"/>
      <c r="K4163" s="62"/>
      <c r="L4163" s="62"/>
      <c r="M4163" s="114"/>
      <c r="N4163" s="116"/>
      <c r="O4163" s="57"/>
      <c r="P4163" s="50"/>
      <c r="Q4163" s="34"/>
      <c r="R4163" s="48"/>
      <c r="T4163" s="231" t="str">
        <f t="shared" si="202"/>
        <v/>
      </c>
      <c r="U4163" s="230"/>
      <c r="W4163" s="221" t="str">
        <f t="shared" si="203"/>
        <v/>
      </c>
      <c r="X4163" s="221" t="str">
        <f t="shared" si="204"/>
        <v/>
      </c>
      <c r="AA4163" s="216" t="str">
        <f>IF(ISNUMBER(J4163),IF(OR(F4163&lt;Soll_Ist_Vergleich!$C$4,F4163&gt;Soll_Ist_Vergleich!$C$5,I4163&lt;Soll_Ist_Vergleich!$C$4,I4163&gt;Soll_Ist_Vergleich!$C$5,O4163&lt;Soll_Ist_Vergleich!$C$4,O4163&gt;Soll_Ist_Vergleich!$C$5),"Datum überprüfen",""),"")</f>
        <v/>
      </c>
    </row>
    <row r="4164" spans="1:27" x14ac:dyDescent="0.2">
      <c r="A4164" s="243" t="str">
        <f>IF(ISBLANK(B4164),"",COUNTA(B$10:B4164))</f>
        <v/>
      </c>
      <c r="B4164" s="24"/>
      <c r="C4164" s="48"/>
      <c r="D4164" s="48"/>
      <c r="E4164" s="33"/>
      <c r="F4164" s="35"/>
      <c r="G4164" s="35"/>
      <c r="H4164" s="49"/>
      <c r="I4164" s="35"/>
      <c r="J4164" s="34"/>
      <c r="K4164" s="62"/>
      <c r="L4164" s="62"/>
      <c r="M4164" s="114"/>
      <c r="N4164" s="116"/>
      <c r="O4164" s="57"/>
      <c r="P4164" s="50"/>
      <c r="Q4164" s="34"/>
      <c r="R4164" s="48"/>
      <c r="T4164" s="231" t="str">
        <f t="shared" si="202"/>
        <v/>
      </c>
      <c r="U4164" s="230"/>
      <c r="W4164" s="221" t="str">
        <f t="shared" si="203"/>
        <v/>
      </c>
      <c r="X4164" s="221" t="str">
        <f t="shared" si="204"/>
        <v/>
      </c>
      <c r="AA4164" s="216" t="str">
        <f>IF(ISNUMBER(J4164),IF(OR(F4164&lt;Soll_Ist_Vergleich!$C$4,F4164&gt;Soll_Ist_Vergleich!$C$5,I4164&lt;Soll_Ist_Vergleich!$C$4,I4164&gt;Soll_Ist_Vergleich!$C$5,O4164&lt;Soll_Ist_Vergleich!$C$4,O4164&gt;Soll_Ist_Vergleich!$C$5),"Datum überprüfen",""),"")</f>
        <v/>
      </c>
    </row>
    <row r="4165" spans="1:27" x14ac:dyDescent="0.2">
      <c r="A4165" s="243" t="str">
        <f>IF(ISBLANK(B4165),"",COUNTA(B$10:B4165))</f>
        <v/>
      </c>
      <c r="B4165" s="24"/>
      <c r="C4165" s="48"/>
      <c r="D4165" s="48"/>
      <c r="E4165" s="33"/>
      <c r="F4165" s="35"/>
      <c r="G4165" s="35"/>
      <c r="H4165" s="49"/>
      <c r="I4165" s="35"/>
      <c r="J4165" s="34"/>
      <c r="K4165" s="62"/>
      <c r="L4165" s="62"/>
      <c r="M4165" s="114"/>
      <c r="N4165" s="116"/>
      <c r="O4165" s="57"/>
      <c r="P4165" s="50"/>
      <c r="Q4165" s="34"/>
      <c r="R4165" s="48"/>
      <c r="T4165" s="231" t="str">
        <f t="shared" si="202"/>
        <v/>
      </c>
      <c r="U4165" s="230"/>
      <c r="W4165" s="221" t="str">
        <f t="shared" si="203"/>
        <v/>
      </c>
      <c r="X4165" s="221" t="str">
        <f t="shared" si="204"/>
        <v/>
      </c>
      <c r="AA4165" s="216" t="str">
        <f>IF(ISNUMBER(J4165),IF(OR(F4165&lt;Soll_Ist_Vergleich!$C$4,F4165&gt;Soll_Ist_Vergleich!$C$5,I4165&lt;Soll_Ist_Vergleich!$C$4,I4165&gt;Soll_Ist_Vergleich!$C$5,O4165&lt;Soll_Ist_Vergleich!$C$4,O4165&gt;Soll_Ist_Vergleich!$C$5),"Datum überprüfen",""),"")</f>
        <v/>
      </c>
    </row>
    <row r="4166" spans="1:27" x14ac:dyDescent="0.2">
      <c r="A4166" s="243" t="str">
        <f>IF(ISBLANK(B4166),"",COUNTA(B$10:B4166))</f>
        <v/>
      </c>
      <c r="B4166" s="24"/>
      <c r="C4166" s="48"/>
      <c r="D4166" s="48"/>
      <c r="E4166" s="33"/>
      <c r="F4166" s="35"/>
      <c r="G4166" s="35"/>
      <c r="H4166" s="49"/>
      <c r="I4166" s="35"/>
      <c r="J4166" s="34"/>
      <c r="K4166" s="62"/>
      <c r="L4166" s="62"/>
      <c r="M4166" s="114"/>
      <c r="N4166" s="116"/>
      <c r="O4166" s="57"/>
      <c r="P4166" s="50"/>
      <c r="Q4166" s="34"/>
      <c r="R4166" s="48"/>
      <c r="T4166" s="231" t="str">
        <f t="shared" si="202"/>
        <v/>
      </c>
      <c r="U4166" s="230"/>
      <c r="W4166" s="221" t="str">
        <f t="shared" si="203"/>
        <v/>
      </c>
      <c r="X4166" s="221" t="str">
        <f t="shared" si="204"/>
        <v/>
      </c>
      <c r="AA4166" s="216" t="str">
        <f>IF(ISNUMBER(J4166),IF(OR(F4166&lt;Soll_Ist_Vergleich!$C$4,F4166&gt;Soll_Ist_Vergleich!$C$5,I4166&lt;Soll_Ist_Vergleich!$C$4,I4166&gt;Soll_Ist_Vergleich!$C$5,O4166&lt;Soll_Ist_Vergleich!$C$4,O4166&gt;Soll_Ist_Vergleich!$C$5),"Datum überprüfen",""),"")</f>
        <v/>
      </c>
    </row>
    <row r="4167" spans="1:27" x14ac:dyDescent="0.2">
      <c r="A4167" s="243" t="str">
        <f>IF(ISBLANK(B4167),"",COUNTA(B$10:B4167))</f>
        <v/>
      </c>
      <c r="B4167" s="24"/>
      <c r="C4167" s="48"/>
      <c r="D4167" s="48"/>
      <c r="E4167" s="33"/>
      <c r="F4167" s="35"/>
      <c r="G4167" s="35"/>
      <c r="H4167" s="49"/>
      <c r="I4167" s="35"/>
      <c r="J4167" s="34"/>
      <c r="K4167" s="62"/>
      <c r="L4167" s="62"/>
      <c r="M4167" s="114"/>
      <c r="N4167" s="116"/>
      <c r="O4167" s="57"/>
      <c r="P4167" s="50"/>
      <c r="Q4167" s="34"/>
      <c r="R4167" s="48"/>
      <c r="T4167" s="231" t="str">
        <f t="shared" si="202"/>
        <v/>
      </c>
      <c r="U4167" s="230"/>
      <c r="W4167" s="221" t="str">
        <f t="shared" si="203"/>
        <v/>
      </c>
      <c r="X4167" s="221" t="str">
        <f t="shared" si="204"/>
        <v/>
      </c>
      <c r="AA4167" s="216" t="str">
        <f>IF(ISNUMBER(J4167),IF(OR(F4167&lt;Soll_Ist_Vergleich!$C$4,F4167&gt;Soll_Ist_Vergleich!$C$5,I4167&lt;Soll_Ist_Vergleich!$C$4,I4167&gt;Soll_Ist_Vergleich!$C$5,O4167&lt;Soll_Ist_Vergleich!$C$4,O4167&gt;Soll_Ist_Vergleich!$C$5),"Datum überprüfen",""),"")</f>
        <v/>
      </c>
    </row>
    <row r="4168" spans="1:27" x14ac:dyDescent="0.2">
      <c r="A4168" s="243" t="str">
        <f>IF(ISBLANK(B4168),"",COUNTA(B$10:B4168))</f>
        <v/>
      </c>
      <c r="B4168" s="24"/>
      <c r="C4168" s="48"/>
      <c r="D4168" s="48"/>
      <c r="E4168" s="33"/>
      <c r="F4168" s="35"/>
      <c r="G4168" s="35"/>
      <c r="H4168" s="49"/>
      <c r="I4168" s="35"/>
      <c r="J4168" s="34"/>
      <c r="K4168" s="62"/>
      <c r="L4168" s="62"/>
      <c r="M4168" s="114"/>
      <c r="N4168" s="116"/>
      <c r="O4168" s="57"/>
      <c r="P4168" s="50"/>
      <c r="Q4168" s="34"/>
      <c r="R4168" s="48"/>
      <c r="T4168" s="231" t="str">
        <f t="shared" si="202"/>
        <v/>
      </c>
      <c r="U4168" s="230"/>
      <c r="W4168" s="221" t="str">
        <f t="shared" si="203"/>
        <v/>
      </c>
      <c r="X4168" s="221" t="str">
        <f t="shared" si="204"/>
        <v/>
      </c>
      <c r="AA4168" s="216" t="str">
        <f>IF(ISNUMBER(J4168),IF(OR(F4168&lt;Soll_Ist_Vergleich!$C$4,F4168&gt;Soll_Ist_Vergleich!$C$5,I4168&lt;Soll_Ist_Vergleich!$C$4,I4168&gt;Soll_Ist_Vergleich!$C$5,O4168&lt;Soll_Ist_Vergleich!$C$4,O4168&gt;Soll_Ist_Vergleich!$C$5),"Datum überprüfen",""),"")</f>
        <v/>
      </c>
    </row>
    <row r="4169" spans="1:27" x14ac:dyDescent="0.2">
      <c r="A4169" s="243" t="str">
        <f>IF(ISBLANK(B4169),"",COUNTA(B$10:B4169))</f>
        <v/>
      </c>
      <c r="B4169" s="24"/>
      <c r="C4169" s="48"/>
      <c r="D4169" s="48"/>
      <c r="E4169" s="33"/>
      <c r="F4169" s="35"/>
      <c r="G4169" s="35"/>
      <c r="H4169" s="49"/>
      <c r="I4169" s="35"/>
      <c r="J4169" s="34"/>
      <c r="K4169" s="62"/>
      <c r="L4169" s="62"/>
      <c r="M4169" s="114"/>
      <c r="N4169" s="116"/>
      <c r="O4169" s="57"/>
      <c r="P4169" s="50"/>
      <c r="Q4169" s="34"/>
      <c r="R4169" s="48"/>
      <c r="T4169" s="231" t="str">
        <f t="shared" si="202"/>
        <v/>
      </c>
      <c r="U4169" s="230"/>
      <c r="W4169" s="221" t="str">
        <f t="shared" si="203"/>
        <v/>
      </c>
      <c r="X4169" s="221" t="str">
        <f t="shared" si="204"/>
        <v/>
      </c>
      <c r="AA4169" s="216" t="str">
        <f>IF(ISNUMBER(J4169),IF(OR(F4169&lt;Soll_Ist_Vergleich!$C$4,F4169&gt;Soll_Ist_Vergleich!$C$5,I4169&lt;Soll_Ist_Vergleich!$C$4,I4169&gt;Soll_Ist_Vergleich!$C$5,O4169&lt;Soll_Ist_Vergleich!$C$4,O4169&gt;Soll_Ist_Vergleich!$C$5),"Datum überprüfen",""),"")</f>
        <v/>
      </c>
    </row>
    <row r="4170" spans="1:27" x14ac:dyDescent="0.2">
      <c r="A4170" s="243" t="str">
        <f>IF(ISBLANK(B4170),"",COUNTA(B$10:B4170))</f>
        <v/>
      </c>
      <c r="B4170" s="24"/>
      <c r="C4170" s="48"/>
      <c r="D4170" s="48"/>
      <c r="E4170" s="33"/>
      <c r="F4170" s="35"/>
      <c r="G4170" s="35"/>
      <c r="H4170" s="49"/>
      <c r="I4170" s="35"/>
      <c r="J4170" s="34"/>
      <c r="K4170" s="62"/>
      <c r="L4170" s="62"/>
      <c r="M4170" s="114"/>
      <c r="N4170" s="116"/>
      <c r="O4170" s="57"/>
      <c r="P4170" s="50"/>
      <c r="Q4170" s="34"/>
      <c r="R4170" s="48"/>
      <c r="T4170" s="231" t="str">
        <f t="shared" si="202"/>
        <v/>
      </c>
      <c r="U4170" s="230"/>
      <c r="W4170" s="221" t="str">
        <f t="shared" si="203"/>
        <v/>
      </c>
      <c r="X4170" s="221" t="str">
        <f t="shared" si="204"/>
        <v/>
      </c>
      <c r="AA4170" s="216" t="str">
        <f>IF(ISNUMBER(J4170),IF(OR(F4170&lt;Soll_Ist_Vergleich!$C$4,F4170&gt;Soll_Ist_Vergleich!$C$5,I4170&lt;Soll_Ist_Vergleich!$C$4,I4170&gt;Soll_Ist_Vergleich!$C$5,O4170&lt;Soll_Ist_Vergleich!$C$4,O4170&gt;Soll_Ist_Vergleich!$C$5),"Datum überprüfen",""),"")</f>
        <v/>
      </c>
    </row>
    <row r="4171" spans="1:27" x14ac:dyDescent="0.2">
      <c r="A4171" s="243" t="str">
        <f>IF(ISBLANK(B4171),"",COUNTA(B$10:B4171))</f>
        <v/>
      </c>
      <c r="B4171" s="24"/>
      <c r="C4171" s="48"/>
      <c r="D4171" s="48"/>
      <c r="E4171" s="33"/>
      <c r="F4171" s="35"/>
      <c r="G4171" s="35"/>
      <c r="H4171" s="49"/>
      <c r="I4171" s="35"/>
      <c r="J4171" s="34"/>
      <c r="K4171" s="62"/>
      <c r="L4171" s="62"/>
      <c r="M4171" s="114"/>
      <c r="N4171" s="116"/>
      <c r="O4171" s="57"/>
      <c r="P4171" s="50"/>
      <c r="Q4171" s="34"/>
      <c r="R4171" s="48"/>
      <c r="T4171" s="231" t="str">
        <f t="shared" si="202"/>
        <v/>
      </c>
      <c r="U4171" s="230"/>
      <c r="W4171" s="221" t="str">
        <f t="shared" si="203"/>
        <v/>
      </c>
      <c r="X4171" s="221" t="str">
        <f t="shared" si="204"/>
        <v/>
      </c>
      <c r="AA4171" s="216" t="str">
        <f>IF(ISNUMBER(J4171),IF(OR(F4171&lt;Soll_Ist_Vergleich!$C$4,F4171&gt;Soll_Ist_Vergleich!$C$5,I4171&lt;Soll_Ist_Vergleich!$C$4,I4171&gt;Soll_Ist_Vergleich!$C$5,O4171&lt;Soll_Ist_Vergleich!$C$4,O4171&gt;Soll_Ist_Vergleich!$C$5),"Datum überprüfen",""),"")</f>
        <v/>
      </c>
    </row>
    <row r="4172" spans="1:27" x14ac:dyDescent="0.2">
      <c r="A4172" s="243" t="str">
        <f>IF(ISBLANK(B4172),"",COUNTA(B$10:B4172))</f>
        <v/>
      </c>
      <c r="B4172" s="24"/>
      <c r="C4172" s="48"/>
      <c r="D4172" s="48"/>
      <c r="E4172" s="33"/>
      <c r="F4172" s="35"/>
      <c r="G4172" s="35"/>
      <c r="H4172" s="49"/>
      <c r="I4172" s="35"/>
      <c r="J4172" s="34"/>
      <c r="K4172" s="62"/>
      <c r="L4172" s="62"/>
      <c r="M4172" s="114"/>
      <c r="N4172" s="116"/>
      <c r="O4172" s="57"/>
      <c r="P4172" s="50"/>
      <c r="Q4172" s="34"/>
      <c r="R4172" s="48"/>
      <c r="T4172" s="231" t="str">
        <f t="shared" si="202"/>
        <v/>
      </c>
      <c r="U4172" s="230"/>
      <c r="W4172" s="221" t="str">
        <f t="shared" si="203"/>
        <v/>
      </c>
      <c r="X4172" s="221" t="str">
        <f t="shared" si="204"/>
        <v/>
      </c>
      <c r="AA4172" s="216" t="str">
        <f>IF(ISNUMBER(J4172),IF(OR(F4172&lt;Soll_Ist_Vergleich!$C$4,F4172&gt;Soll_Ist_Vergleich!$C$5,I4172&lt;Soll_Ist_Vergleich!$C$4,I4172&gt;Soll_Ist_Vergleich!$C$5,O4172&lt;Soll_Ist_Vergleich!$C$4,O4172&gt;Soll_Ist_Vergleich!$C$5),"Datum überprüfen",""),"")</f>
        <v/>
      </c>
    </row>
    <row r="4173" spans="1:27" x14ac:dyDescent="0.2">
      <c r="A4173" s="243" t="str">
        <f>IF(ISBLANK(B4173),"",COUNTA(B$10:B4173))</f>
        <v/>
      </c>
      <c r="B4173" s="24"/>
      <c r="C4173" s="48"/>
      <c r="D4173" s="48"/>
      <c r="E4173" s="33"/>
      <c r="F4173" s="35"/>
      <c r="G4173" s="35"/>
      <c r="H4173" s="49"/>
      <c r="I4173" s="35"/>
      <c r="J4173" s="34"/>
      <c r="K4173" s="62"/>
      <c r="L4173" s="62"/>
      <c r="M4173" s="114"/>
      <c r="N4173" s="116"/>
      <c r="O4173" s="57"/>
      <c r="P4173" s="50"/>
      <c r="Q4173" s="34"/>
      <c r="R4173" s="48"/>
      <c r="T4173" s="231" t="str">
        <f t="shared" si="202"/>
        <v/>
      </c>
      <c r="U4173" s="230"/>
      <c r="W4173" s="221" t="str">
        <f t="shared" si="203"/>
        <v/>
      </c>
      <c r="X4173" s="221" t="str">
        <f t="shared" si="204"/>
        <v/>
      </c>
      <c r="AA4173" s="216" t="str">
        <f>IF(ISNUMBER(J4173),IF(OR(F4173&lt;Soll_Ist_Vergleich!$C$4,F4173&gt;Soll_Ist_Vergleich!$C$5,I4173&lt;Soll_Ist_Vergleich!$C$4,I4173&gt;Soll_Ist_Vergleich!$C$5,O4173&lt;Soll_Ist_Vergleich!$C$4,O4173&gt;Soll_Ist_Vergleich!$C$5),"Datum überprüfen",""),"")</f>
        <v/>
      </c>
    </row>
    <row r="4174" spans="1:27" x14ac:dyDescent="0.2">
      <c r="A4174" s="243" t="str">
        <f>IF(ISBLANK(B4174),"",COUNTA(B$10:B4174))</f>
        <v/>
      </c>
      <c r="B4174" s="24"/>
      <c r="C4174" s="48"/>
      <c r="D4174" s="48"/>
      <c r="E4174" s="33"/>
      <c r="F4174" s="35"/>
      <c r="G4174" s="35"/>
      <c r="H4174" s="49"/>
      <c r="I4174" s="35"/>
      <c r="J4174" s="34"/>
      <c r="K4174" s="62"/>
      <c r="L4174" s="62"/>
      <c r="M4174" s="114"/>
      <c r="N4174" s="116"/>
      <c r="O4174" s="57"/>
      <c r="P4174" s="50"/>
      <c r="Q4174" s="34"/>
      <c r="R4174" s="48"/>
      <c r="T4174" s="231" t="str">
        <f t="shared" si="202"/>
        <v/>
      </c>
      <c r="U4174" s="230"/>
      <c r="W4174" s="221" t="str">
        <f t="shared" si="203"/>
        <v/>
      </c>
      <c r="X4174" s="221" t="str">
        <f t="shared" si="204"/>
        <v/>
      </c>
      <c r="AA4174" s="216" t="str">
        <f>IF(ISNUMBER(J4174),IF(OR(F4174&lt;Soll_Ist_Vergleich!$C$4,F4174&gt;Soll_Ist_Vergleich!$C$5,I4174&lt;Soll_Ist_Vergleich!$C$4,I4174&gt;Soll_Ist_Vergleich!$C$5,O4174&lt;Soll_Ist_Vergleich!$C$4,O4174&gt;Soll_Ist_Vergleich!$C$5),"Datum überprüfen",""),"")</f>
        <v/>
      </c>
    </row>
    <row r="4175" spans="1:27" x14ac:dyDescent="0.2">
      <c r="A4175" s="243" t="str">
        <f>IF(ISBLANK(B4175),"",COUNTA(B$10:B4175))</f>
        <v/>
      </c>
      <c r="B4175" s="24"/>
      <c r="C4175" s="48"/>
      <c r="D4175" s="48"/>
      <c r="E4175" s="33"/>
      <c r="F4175" s="35"/>
      <c r="G4175" s="35"/>
      <c r="H4175" s="49"/>
      <c r="I4175" s="35"/>
      <c r="J4175" s="34"/>
      <c r="K4175" s="62"/>
      <c r="L4175" s="62"/>
      <c r="M4175" s="114"/>
      <c r="N4175" s="116"/>
      <c r="O4175" s="57"/>
      <c r="P4175" s="50"/>
      <c r="Q4175" s="34"/>
      <c r="R4175" s="48"/>
      <c r="T4175" s="231" t="str">
        <f t="shared" si="202"/>
        <v/>
      </c>
      <c r="U4175" s="230"/>
      <c r="W4175" s="221" t="str">
        <f t="shared" si="203"/>
        <v/>
      </c>
      <c r="X4175" s="221" t="str">
        <f t="shared" si="204"/>
        <v/>
      </c>
      <c r="AA4175" s="216" t="str">
        <f>IF(ISNUMBER(J4175),IF(OR(F4175&lt;Soll_Ist_Vergleich!$C$4,F4175&gt;Soll_Ist_Vergleich!$C$5,I4175&lt;Soll_Ist_Vergleich!$C$4,I4175&gt;Soll_Ist_Vergleich!$C$5,O4175&lt;Soll_Ist_Vergleich!$C$4,O4175&gt;Soll_Ist_Vergleich!$C$5),"Datum überprüfen",""),"")</f>
        <v/>
      </c>
    </row>
    <row r="4176" spans="1:27" x14ac:dyDescent="0.2">
      <c r="A4176" s="243" t="str">
        <f>IF(ISBLANK(B4176),"",COUNTA(B$10:B4176))</f>
        <v/>
      </c>
      <c r="B4176" s="24"/>
      <c r="C4176" s="48"/>
      <c r="D4176" s="48"/>
      <c r="E4176" s="33"/>
      <c r="F4176" s="35"/>
      <c r="G4176" s="35"/>
      <c r="H4176" s="49"/>
      <c r="I4176" s="35"/>
      <c r="J4176" s="34"/>
      <c r="K4176" s="62"/>
      <c r="L4176" s="62"/>
      <c r="M4176" s="114"/>
      <c r="N4176" s="116"/>
      <c r="O4176" s="57"/>
      <c r="P4176" s="50"/>
      <c r="Q4176" s="34"/>
      <c r="R4176" s="48"/>
      <c r="T4176" s="231" t="str">
        <f t="shared" si="202"/>
        <v/>
      </c>
      <c r="U4176" s="230"/>
      <c r="W4176" s="221" t="str">
        <f t="shared" si="203"/>
        <v/>
      </c>
      <c r="X4176" s="221" t="str">
        <f t="shared" si="204"/>
        <v/>
      </c>
      <c r="AA4176" s="216" t="str">
        <f>IF(ISNUMBER(J4176),IF(OR(F4176&lt;Soll_Ist_Vergleich!$C$4,F4176&gt;Soll_Ist_Vergleich!$C$5,I4176&lt;Soll_Ist_Vergleich!$C$4,I4176&gt;Soll_Ist_Vergleich!$C$5,O4176&lt;Soll_Ist_Vergleich!$C$4,O4176&gt;Soll_Ist_Vergleich!$C$5),"Datum überprüfen",""),"")</f>
        <v/>
      </c>
    </row>
    <row r="4177" spans="1:27" x14ac:dyDescent="0.2">
      <c r="A4177" s="243" t="str">
        <f>IF(ISBLANK(B4177),"",COUNTA(B$10:B4177))</f>
        <v/>
      </c>
      <c r="B4177" s="24"/>
      <c r="C4177" s="48"/>
      <c r="D4177" s="48"/>
      <c r="E4177" s="33"/>
      <c r="F4177" s="35"/>
      <c r="G4177" s="35"/>
      <c r="H4177" s="49"/>
      <c r="I4177" s="35"/>
      <c r="J4177" s="34"/>
      <c r="K4177" s="62"/>
      <c r="L4177" s="62"/>
      <c r="M4177" s="114"/>
      <c r="N4177" s="116"/>
      <c r="O4177" s="57"/>
      <c r="P4177" s="50"/>
      <c r="Q4177" s="34"/>
      <c r="R4177" s="48"/>
      <c r="T4177" s="231" t="str">
        <f t="shared" si="202"/>
        <v/>
      </c>
      <c r="U4177" s="230"/>
      <c r="W4177" s="221" t="str">
        <f t="shared" si="203"/>
        <v/>
      </c>
      <c r="X4177" s="221" t="str">
        <f t="shared" si="204"/>
        <v/>
      </c>
      <c r="AA4177" s="216" t="str">
        <f>IF(ISNUMBER(J4177),IF(OR(F4177&lt;Soll_Ist_Vergleich!$C$4,F4177&gt;Soll_Ist_Vergleich!$C$5,I4177&lt;Soll_Ist_Vergleich!$C$4,I4177&gt;Soll_Ist_Vergleich!$C$5,O4177&lt;Soll_Ist_Vergleich!$C$4,O4177&gt;Soll_Ist_Vergleich!$C$5),"Datum überprüfen",""),"")</f>
        <v/>
      </c>
    </row>
    <row r="4178" spans="1:27" x14ac:dyDescent="0.2">
      <c r="A4178" s="243" t="str">
        <f>IF(ISBLANK(B4178),"",COUNTA(B$10:B4178))</f>
        <v/>
      </c>
      <c r="B4178" s="24"/>
      <c r="C4178" s="48"/>
      <c r="D4178" s="48"/>
      <c r="E4178" s="33"/>
      <c r="F4178" s="35"/>
      <c r="G4178" s="35"/>
      <c r="H4178" s="49"/>
      <c r="I4178" s="35"/>
      <c r="J4178" s="34"/>
      <c r="K4178" s="62"/>
      <c r="L4178" s="62"/>
      <c r="M4178" s="114"/>
      <c r="N4178" s="116"/>
      <c r="O4178" s="57"/>
      <c r="P4178" s="50"/>
      <c r="Q4178" s="34"/>
      <c r="R4178" s="48"/>
      <c r="T4178" s="231" t="str">
        <f t="shared" si="202"/>
        <v/>
      </c>
      <c r="U4178" s="230"/>
      <c r="W4178" s="221" t="str">
        <f t="shared" si="203"/>
        <v/>
      </c>
      <c r="X4178" s="221" t="str">
        <f t="shared" si="204"/>
        <v/>
      </c>
      <c r="AA4178" s="216" t="str">
        <f>IF(ISNUMBER(J4178),IF(OR(F4178&lt;Soll_Ist_Vergleich!$C$4,F4178&gt;Soll_Ist_Vergleich!$C$5,I4178&lt;Soll_Ist_Vergleich!$C$4,I4178&gt;Soll_Ist_Vergleich!$C$5,O4178&lt;Soll_Ist_Vergleich!$C$4,O4178&gt;Soll_Ist_Vergleich!$C$5),"Datum überprüfen",""),"")</f>
        <v/>
      </c>
    </row>
    <row r="4179" spans="1:27" x14ac:dyDescent="0.2">
      <c r="A4179" s="243" t="str">
        <f>IF(ISBLANK(B4179),"",COUNTA(B$10:B4179))</f>
        <v/>
      </c>
      <c r="B4179" s="24"/>
      <c r="C4179" s="48"/>
      <c r="D4179" s="48"/>
      <c r="E4179" s="33"/>
      <c r="F4179" s="35"/>
      <c r="G4179" s="35"/>
      <c r="H4179" s="49"/>
      <c r="I4179" s="35"/>
      <c r="J4179" s="34"/>
      <c r="K4179" s="62"/>
      <c r="L4179" s="62"/>
      <c r="M4179" s="114"/>
      <c r="N4179" s="116"/>
      <c r="O4179" s="57"/>
      <c r="P4179" s="50"/>
      <c r="Q4179" s="34"/>
      <c r="R4179" s="48"/>
      <c r="T4179" s="231" t="str">
        <f t="shared" si="202"/>
        <v/>
      </c>
      <c r="U4179" s="230"/>
      <c r="W4179" s="221" t="str">
        <f t="shared" si="203"/>
        <v/>
      </c>
      <c r="X4179" s="221" t="str">
        <f t="shared" si="204"/>
        <v/>
      </c>
      <c r="AA4179" s="216" t="str">
        <f>IF(ISNUMBER(J4179),IF(OR(F4179&lt;Soll_Ist_Vergleich!$C$4,F4179&gt;Soll_Ist_Vergleich!$C$5,I4179&lt;Soll_Ist_Vergleich!$C$4,I4179&gt;Soll_Ist_Vergleich!$C$5,O4179&lt;Soll_Ist_Vergleich!$C$4,O4179&gt;Soll_Ist_Vergleich!$C$5),"Datum überprüfen",""),"")</f>
        <v/>
      </c>
    </row>
    <row r="4180" spans="1:27" x14ac:dyDescent="0.2">
      <c r="A4180" s="243" t="str">
        <f>IF(ISBLANK(B4180),"",COUNTA(B$10:B4180))</f>
        <v/>
      </c>
      <c r="B4180" s="24"/>
      <c r="C4180" s="48"/>
      <c r="D4180" s="48"/>
      <c r="E4180" s="33"/>
      <c r="F4180" s="35"/>
      <c r="G4180" s="35"/>
      <c r="H4180" s="49"/>
      <c r="I4180" s="35"/>
      <c r="J4180" s="34"/>
      <c r="K4180" s="62"/>
      <c r="L4180" s="62"/>
      <c r="M4180" s="114"/>
      <c r="N4180" s="116"/>
      <c r="O4180" s="57"/>
      <c r="P4180" s="50"/>
      <c r="Q4180" s="34"/>
      <c r="R4180" s="48"/>
      <c r="T4180" s="231" t="str">
        <f t="shared" si="202"/>
        <v/>
      </c>
      <c r="U4180" s="230"/>
      <c r="W4180" s="221" t="str">
        <f t="shared" si="203"/>
        <v/>
      </c>
      <c r="X4180" s="221" t="str">
        <f t="shared" si="204"/>
        <v/>
      </c>
      <c r="AA4180" s="216" t="str">
        <f>IF(ISNUMBER(J4180),IF(OR(F4180&lt;Soll_Ist_Vergleich!$C$4,F4180&gt;Soll_Ist_Vergleich!$C$5,I4180&lt;Soll_Ist_Vergleich!$C$4,I4180&gt;Soll_Ist_Vergleich!$C$5,O4180&lt;Soll_Ist_Vergleich!$C$4,O4180&gt;Soll_Ist_Vergleich!$C$5),"Datum überprüfen",""),"")</f>
        <v/>
      </c>
    </row>
    <row r="4181" spans="1:27" x14ac:dyDescent="0.2">
      <c r="A4181" s="243" t="str">
        <f>IF(ISBLANK(B4181),"",COUNTA(B$10:B4181))</f>
        <v/>
      </c>
      <c r="B4181" s="24"/>
      <c r="C4181" s="48"/>
      <c r="D4181" s="48"/>
      <c r="E4181" s="33"/>
      <c r="F4181" s="35"/>
      <c r="G4181" s="35"/>
      <c r="H4181" s="49"/>
      <c r="I4181" s="35"/>
      <c r="J4181" s="34"/>
      <c r="K4181" s="62"/>
      <c r="L4181" s="62"/>
      <c r="M4181" s="114"/>
      <c r="N4181" s="116"/>
      <c r="O4181" s="57"/>
      <c r="P4181" s="50"/>
      <c r="Q4181" s="34"/>
      <c r="R4181" s="48"/>
      <c r="T4181" s="231" t="str">
        <f t="shared" si="202"/>
        <v/>
      </c>
      <c r="U4181" s="230"/>
      <c r="W4181" s="221" t="str">
        <f t="shared" si="203"/>
        <v/>
      </c>
      <c r="X4181" s="221" t="str">
        <f t="shared" si="204"/>
        <v/>
      </c>
      <c r="AA4181" s="216" t="str">
        <f>IF(ISNUMBER(J4181),IF(OR(F4181&lt;Soll_Ist_Vergleich!$C$4,F4181&gt;Soll_Ist_Vergleich!$C$5,I4181&lt;Soll_Ist_Vergleich!$C$4,I4181&gt;Soll_Ist_Vergleich!$C$5,O4181&lt;Soll_Ist_Vergleich!$C$4,O4181&gt;Soll_Ist_Vergleich!$C$5),"Datum überprüfen",""),"")</f>
        <v/>
      </c>
    </row>
    <row r="4182" spans="1:27" x14ac:dyDescent="0.2">
      <c r="A4182" s="243" t="str">
        <f>IF(ISBLANK(B4182),"",COUNTA(B$10:B4182))</f>
        <v/>
      </c>
      <c r="B4182" s="24"/>
      <c r="C4182" s="48"/>
      <c r="D4182" s="48"/>
      <c r="E4182" s="33"/>
      <c r="F4182" s="35"/>
      <c r="G4182" s="35"/>
      <c r="H4182" s="49"/>
      <c r="I4182" s="35"/>
      <c r="J4182" s="34"/>
      <c r="K4182" s="62"/>
      <c r="L4182" s="62"/>
      <c r="M4182" s="114"/>
      <c r="N4182" s="116"/>
      <c r="O4182" s="57"/>
      <c r="P4182" s="50"/>
      <c r="Q4182" s="34"/>
      <c r="R4182" s="48"/>
      <c r="T4182" s="231" t="str">
        <f t="shared" si="202"/>
        <v/>
      </c>
      <c r="U4182" s="230"/>
      <c r="W4182" s="221" t="str">
        <f t="shared" si="203"/>
        <v/>
      </c>
      <c r="X4182" s="221" t="str">
        <f t="shared" si="204"/>
        <v/>
      </c>
      <c r="AA4182" s="216" t="str">
        <f>IF(ISNUMBER(J4182),IF(OR(F4182&lt;Soll_Ist_Vergleich!$C$4,F4182&gt;Soll_Ist_Vergleich!$C$5,I4182&lt;Soll_Ist_Vergleich!$C$4,I4182&gt;Soll_Ist_Vergleich!$C$5,O4182&lt;Soll_Ist_Vergleich!$C$4,O4182&gt;Soll_Ist_Vergleich!$C$5),"Datum überprüfen",""),"")</f>
        <v/>
      </c>
    </row>
    <row r="4183" spans="1:27" x14ac:dyDescent="0.2">
      <c r="A4183" s="243" t="str">
        <f>IF(ISBLANK(B4183),"",COUNTA(B$10:B4183))</f>
        <v/>
      </c>
      <c r="B4183" s="24"/>
      <c r="C4183" s="48"/>
      <c r="D4183" s="48"/>
      <c r="E4183" s="33"/>
      <c r="F4183" s="35"/>
      <c r="G4183" s="35"/>
      <c r="H4183" s="49"/>
      <c r="I4183" s="35"/>
      <c r="J4183" s="34"/>
      <c r="K4183" s="62"/>
      <c r="L4183" s="62"/>
      <c r="M4183" s="114"/>
      <c r="N4183" s="116"/>
      <c r="O4183" s="57"/>
      <c r="P4183" s="50"/>
      <c r="Q4183" s="34"/>
      <c r="R4183" s="48"/>
      <c r="T4183" s="231" t="str">
        <f t="shared" si="202"/>
        <v/>
      </c>
      <c r="U4183" s="230"/>
      <c r="W4183" s="221" t="str">
        <f t="shared" si="203"/>
        <v/>
      </c>
      <c r="X4183" s="221" t="str">
        <f t="shared" si="204"/>
        <v/>
      </c>
      <c r="AA4183" s="216" t="str">
        <f>IF(ISNUMBER(J4183),IF(OR(F4183&lt;Soll_Ist_Vergleich!$C$4,F4183&gt;Soll_Ist_Vergleich!$C$5,I4183&lt;Soll_Ist_Vergleich!$C$4,I4183&gt;Soll_Ist_Vergleich!$C$5,O4183&lt;Soll_Ist_Vergleich!$C$4,O4183&gt;Soll_Ist_Vergleich!$C$5),"Datum überprüfen",""),"")</f>
        <v/>
      </c>
    </row>
    <row r="4184" spans="1:27" x14ac:dyDescent="0.2">
      <c r="A4184" s="243" t="str">
        <f>IF(ISBLANK(B4184),"",COUNTA(B$10:B4184))</f>
        <v/>
      </c>
      <c r="B4184" s="24"/>
      <c r="C4184" s="48"/>
      <c r="D4184" s="48"/>
      <c r="E4184" s="33"/>
      <c r="F4184" s="35"/>
      <c r="G4184" s="35"/>
      <c r="H4184" s="49"/>
      <c r="I4184" s="35"/>
      <c r="J4184" s="34"/>
      <c r="K4184" s="62"/>
      <c r="L4184" s="62"/>
      <c r="M4184" s="114"/>
      <c r="N4184" s="116"/>
      <c r="O4184" s="57"/>
      <c r="P4184" s="50"/>
      <c r="Q4184" s="34"/>
      <c r="R4184" s="48"/>
      <c r="T4184" s="231" t="str">
        <f t="shared" si="202"/>
        <v/>
      </c>
      <c r="U4184" s="230"/>
      <c r="W4184" s="221" t="str">
        <f t="shared" si="203"/>
        <v/>
      </c>
      <c r="X4184" s="221" t="str">
        <f t="shared" si="204"/>
        <v/>
      </c>
      <c r="AA4184" s="216" t="str">
        <f>IF(ISNUMBER(J4184),IF(OR(F4184&lt;Soll_Ist_Vergleich!$C$4,F4184&gt;Soll_Ist_Vergleich!$C$5,I4184&lt;Soll_Ist_Vergleich!$C$4,I4184&gt;Soll_Ist_Vergleich!$C$5,O4184&lt;Soll_Ist_Vergleich!$C$4,O4184&gt;Soll_Ist_Vergleich!$C$5),"Datum überprüfen",""),"")</f>
        <v/>
      </c>
    </row>
    <row r="4185" spans="1:27" x14ac:dyDescent="0.2">
      <c r="A4185" s="243" t="str">
        <f>IF(ISBLANK(B4185),"",COUNTA(B$10:B4185))</f>
        <v/>
      </c>
      <c r="B4185" s="24"/>
      <c r="C4185" s="48"/>
      <c r="D4185" s="48"/>
      <c r="E4185" s="33"/>
      <c r="F4185" s="35"/>
      <c r="G4185" s="35"/>
      <c r="H4185" s="49"/>
      <c r="I4185" s="35"/>
      <c r="J4185" s="34"/>
      <c r="K4185" s="62"/>
      <c r="L4185" s="62"/>
      <c r="M4185" s="114"/>
      <c r="N4185" s="116"/>
      <c r="O4185" s="57"/>
      <c r="P4185" s="50"/>
      <c r="Q4185" s="34"/>
      <c r="R4185" s="48"/>
      <c r="T4185" s="231" t="str">
        <f t="shared" si="202"/>
        <v/>
      </c>
      <c r="U4185" s="230"/>
      <c r="W4185" s="221" t="str">
        <f t="shared" si="203"/>
        <v/>
      </c>
      <c r="X4185" s="221" t="str">
        <f t="shared" si="204"/>
        <v/>
      </c>
      <c r="AA4185" s="216" t="str">
        <f>IF(ISNUMBER(J4185),IF(OR(F4185&lt;Soll_Ist_Vergleich!$C$4,F4185&gt;Soll_Ist_Vergleich!$C$5,I4185&lt;Soll_Ist_Vergleich!$C$4,I4185&gt;Soll_Ist_Vergleich!$C$5,O4185&lt;Soll_Ist_Vergleich!$C$4,O4185&gt;Soll_Ist_Vergleich!$C$5),"Datum überprüfen",""),"")</f>
        <v/>
      </c>
    </row>
    <row r="4186" spans="1:27" x14ac:dyDescent="0.2">
      <c r="A4186" s="243" t="str">
        <f>IF(ISBLANK(B4186),"",COUNTA(B$10:B4186))</f>
        <v/>
      </c>
      <c r="B4186" s="24"/>
      <c r="C4186" s="48"/>
      <c r="D4186" s="48"/>
      <c r="E4186" s="33"/>
      <c r="F4186" s="35"/>
      <c r="G4186" s="35"/>
      <c r="H4186" s="49"/>
      <c r="I4186" s="35"/>
      <c r="J4186" s="34"/>
      <c r="K4186" s="62"/>
      <c r="L4186" s="62"/>
      <c r="M4186" s="114"/>
      <c r="N4186" s="116"/>
      <c r="O4186" s="57"/>
      <c r="P4186" s="50"/>
      <c r="Q4186" s="34"/>
      <c r="R4186" s="48"/>
      <c r="T4186" s="231" t="str">
        <f t="shared" si="202"/>
        <v/>
      </c>
      <c r="U4186" s="230"/>
      <c r="W4186" s="221" t="str">
        <f t="shared" si="203"/>
        <v/>
      </c>
      <c r="X4186" s="221" t="str">
        <f t="shared" si="204"/>
        <v/>
      </c>
      <c r="AA4186" s="216" t="str">
        <f>IF(ISNUMBER(J4186),IF(OR(F4186&lt;Soll_Ist_Vergleich!$C$4,F4186&gt;Soll_Ist_Vergleich!$C$5,I4186&lt;Soll_Ist_Vergleich!$C$4,I4186&gt;Soll_Ist_Vergleich!$C$5,O4186&lt;Soll_Ist_Vergleich!$C$4,O4186&gt;Soll_Ist_Vergleich!$C$5),"Datum überprüfen",""),"")</f>
        <v/>
      </c>
    </row>
    <row r="4187" spans="1:27" x14ac:dyDescent="0.2">
      <c r="A4187" s="243" t="str">
        <f>IF(ISBLANK(B4187),"",COUNTA(B$10:B4187))</f>
        <v/>
      </c>
      <c r="B4187" s="24"/>
      <c r="C4187" s="48"/>
      <c r="D4187" s="48"/>
      <c r="E4187" s="33"/>
      <c r="F4187" s="35"/>
      <c r="G4187" s="35"/>
      <c r="H4187" s="49"/>
      <c r="I4187" s="35"/>
      <c r="J4187" s="34"/>
      <c r="K4187" s="62"/>
      <c r="L4187" s="62"/>
      <c r="M4187" s="114"/>
      <c r="N4187" s="116"/>
      <c r="O4187" s="57"/>
      <c r="P4187" s="50"/>
      <c r="Q4187" s="34"/>
      <c r="R4187" s="48"/>
      <c r="T4187" s="231" t="str">
        <f t="shared" si="202"/>
        <v/>
      </c>
      <c r="U4187" s="230"/>
      <c r="W4187" s="221" t="str">
        <f t="shared" si="203"/>
        <v/>
      </c>
      <c r="X4187" s="221" t="str">
        <f t="shared" si="204"/>
        <v/>
      </c>
      <c r="AA4187" s="216" t="str">
        <f>IF(ISNUMBER(J4187),IF(OR(F4187&lt;Soll_Ist_Vergleich!$C$4,F4187&gt;Soll_Ist_Vergleich!$C$5,I4187&lt;Soll_Ist_Vergleich!$C$4,I4187&gt;Soll_Ist_Vergleich!$C$5,O4187&lt;Soll_Ist_Vergleich!$C$4,O4187&gt;Soll_Ist_Vergleich!$C$5),"Datum überprüfen",""),"")</f>
        <v/>
      </c>
    </row>
    <row r="4188" spans="1:27" x14ac:dyDescent="0.2">
      <c r="A4188" s="243" t="str">
        <f>IF(ISBLANK(B4188),"",COUNTA(B$10:B4188))</f>
        <v/>
      </c>
      <c r="B4188" s="24"/>
      <c r="C4188" s="48"/>
      <c r="D4188" s="48"/>
      <c r="E4188" s="33"/>
      <c r="F4188" s="35"/>
      <c r="G4188" s="35"/>
      <c r="H4188" s="49"/>
      <c r="I4188" s="35"/>
      <c r="J4188" s="34"/>
      <c r="K4188" s="62"/>
      <c r="L4188" s="62"/>
      <c r="M4188" s="114"/>
      <c r="N4188" s="116"/>
      <c r="O4188" s="57"/>
      <c r="P4188" s="50"/>
      <c r="Q4188" s="34"/>
      <c r="R4188" s="48"/>
      <c r="T4188" s="231" t="str">
        <f t="shared" si="202"/>
        <v/>
      </c>
      <c r="U4188" s="230"/>
      <c r="W4188" s="221" t="str">
        <f t="shared" si="203"/>
        <v/>
      </c>
      <c r="X4188" s="221" t="str">
        <f t="shared" si="204"/>
        <v/>
      </c>
      <c r="AA4188" s="216" t="str">
        <f>IF(ISNUMBER(J4188),IF(OR(F4188&lt;Soll_Ist_Vergleich!$C$4,F4188&gt;Soll_Ist_Vergleich!$C$5,I4188&lt;Soll_Ist_Vergleich!$C$4,I4188&gt;Soll_Ist_Vergleich!$C$5,O4188&lt;Soll_Ist_Vergleich!$C$4,O4188&gt;Soll_Ist_Vergleich!$C$5),"Datum überprüfen",""),"")</f>
        <v/>
      </c>
    </row>
    <row r="4189" spans="1:27" x14ac:dyDescent="0.2">
      <c r="A4189" s="243" t="str">
        <f>IF(ISBLANK(B4189),"",COUNTA(B$10:B4189))</f>
        <v/>
      </c>
      <c r="B4189" s="24"/>
      <c r="C4189" s="48"/>
      <c r="D4189" s="48"/>
      <c r="E4189" s="33"/>
      <c r="F4189" s="35"/>
      <c r="G4189" s="35"/>
      <c r="H4189" s="49"/>
      <c r="I4189" s="35"/>
      <c r="J4189" s="34"/>
      <c r="K4189" s="62"/>
      <c r="L4189" s="62"/>
      <c r="M4189" s="114"/>
      <c r="N4189" s="116"/>
      <c r="O4189" s="57"/>
      <c r="P4189" s="50"/>
      <c r="Q4189" s="34"/>
      <c r="R4189" s="48"/>
      <c r="T4189" s="231" t="str">
        <f t="shared" si="202"/>
        <v/>
      </c>
      <c r="U4189" s="230"/>
      <c r="W4189" s="221" t="str">
        <f t="shared" si="203"/>
        <v/>
      </c>
      <c r="X4189" s="221" t="str">
        <f t="shared" si="204"/>
        <v/>
      </c>
      <c r="AA4189" s="216" t="str">
        <f>IF(ISNUMBER(J4189),IF(OR(F4189&lt;Soll_Ist_Vergleich!$C$4,F4189&gt;Soll_Ist_Vergleich!$C$5,I4189&lt;Soll_Ist_Vergleich!$C$4,I4189&gt;Soll_Ist_Vergleich!$C$5,O4189&lt;Soll_Ist_Vergleich!$C$4,O4189&gt;Soll_Ist_Vergleich!$C$5),"Datum überprüfen",""),"")</f>
        <v/>
      </c>
    </row>
    <row r="4190" spans="1:27" x14ac:dyDescent="0.2">
      <c r="A4190" s="243" t="str">
        <f>IF(ISBLANK(B4190),"",COUNTA(B$10:B4190))</f>
        <v/>
      </c>
      <c r="B4190" s="24"/>
      <c r="C4190" s="48"/>
      <c r="D4190" s="48"/>
      <c r="E4190" s="33"/>
      <c r="F4190" s="35"/>
      <c r="G4190" s="35"/>
      <c r="H4190" s="49"/>
      <c r="I4190" s="35"/>
      <c r="J4190" s="34"/>
      <c r="K4190" s="62"/>
      <c r="L4190" s="62"/>
      <c r="M4190" s="114"/>
      <c r="N4190" s="116"/>
      <c r="O4190" s="57"/>
      <c r="P4190" s="50"/>
      <c r="Q4190" s="34"/>
      <c r="R4190" s="48"/>
      <c r="T4190" s="231" t="str">
        <f t="shared" si="202"/>
        <v/>
      </c>
      <c r="U4190" s="230"/>
      <c r="W4190" s="221" t="str">
        <f t="shared" si="203"/>
        <v/>
      </c>
      <c r="X4190" s="221" t="str">
        <f t="shared" si="204"/>
        <v/>
      </c>
      <c r="AA4190" s="216" t="str">
        <f>IF(ISNUMBER(J4190),IF(OR(F4190&lt;Soll_Ist_Vergleich!$C$4,F4190&gt;Soll_Ist_Vergleich!$C$5,I4190&lt;Soll_Ist_Vergleich!$C$4,I4190&gt;Soll_Ist_Vergleich!$C$5,O4190&lt;Soll_Ist_Vergleich!$C$4,O4190&gt;Soll_Ist_Vergleich!$C$5),"Datum überprüfen",""),"")</f>
        <v/>
      </c>
    </row>
    <row r="4191" spans="1:27" x14ac:dyDescent="0.2">
      <c r="A4191" s="243" t="str">
        <f>IF(ISBLANK(B4191),"",COUNTA(B$10:B4191))</f>
        <v/>
      </c>
      <c r="B4191" s="24"/>
      <c r="C4191" s="48"/>
      <c r="D4191" s="48"/>
      <c r="E4191" s="33"/>
      <c r="F4191" s="35"/>
      <c r="G4191" s="35"/>
      <c r="H4191" s="49"/>
      <c r="I4191" s="35"/>
      <c r="J4191" s="34"/>
      <c r="K4191" s="62"/>
      <c r="L4191" s="62"/>
      <c r="M4191" s="114"/>
      <c r="N4191" s="116"/>
      <c r="O4191" s="57"/>
      <c r="P4191" s="50"/>
      <c r="Q4191" s="34"/>
      <c r="R4191" s="48"/>
      <c r="T4191" s="231" t="str">
        <f t="shared" si="202"/>
        <v/>
      </c>
      <c r="U4191" s="230"/>
      <c r="W4191" s="221" t="str">
        <f t="shared" si="203"/>
        <v/>
      </c>
      <c r="X4191" s="221" t="str">
        <f t="shared" si="204"/>
        <v/>
      </c>
      <c r="AA4191" s="216" t="str">
        <f>IF(ISNUMBER(J4191),IF(OR(F4191&lt;Soll_Ist_Vergleich!$C$4,F4191&gt;Soll_Ist_Vergleich!$C$5,I4191&lt;Soll_Ist_Vergleich!$C$4,I4191&gt;Soll_Ist_Vergleich!$C$5,O4191&lt;Soll_Ist_Vergleich!$C$4,O4191&gt;Soll_Ist_Vergleich!$C$5),"Datum überprüfen",""),"")</f>
        <v/>
      </c>
    </row>
    <row r="4192" spans="1:27" x14ac:dyDescent="0.2">
      <c r="A4192" s="243" t="str">
        <f>IF(ISBLANK(B4192),"",COUNTA(B$10:B4192))</f>
        <v/>
      </c>
      <c r="B4192" s="24"/>
      <c r="C4192" s="48"/>
      <c r="D4192" s="48"/>
      <c r="E4192" s="33"/>
      <c r="F4192" s="35"/>
      <c r="G4192" s="35"/>
      <c r="H4192" s="49"/>
      <c r="I4192" s="35"/>
      <c r="J4192" s="34"/>
      <c r="K4192" s="62"/>
      <c r="L4192" s="62"/>
      <c r="M4192" s="114"/>
      <c r="N4192" s="116"/>
      <c r="O4192" s="57"/>
      <c r="P4192" s="50"/>
      <c r="Q4192" s="34"/>
      <c r="R4192" s="48"/>
      <c r="T4192" s="231" t="str">
        <f t="shared" si="202"/>
        <v/>
      </c>
      <c r="U4192" s="230"/>
      <c r="W4192" s="221" t="str">
        <f t="shared" si="203"/>
        <v/>
      </c>
      <c r="X4192" s="221" t="str">
        <f t="shared" si="204"/>
        <v/>
      </c>
      <c r="AA4192" s="216" t="str">
        <f>IF(ISNUMBER(J4192),IF(OR(F4192&lt;Soll_Ist_Vergleich!$C$4,F4192&gt;Soll_Ist_Vergleich!$C$5,I4192&lt;Soll_Ist_Vergleich!$C$4,I4192&gt;Soll_Ist_Vergleich!$C$5,O4192&lt;Soll_Ist_Vergleich!$C$4,O4192&gt;Soll_Ist_Vergleich!$C$5),"Datum überprüfen",""),"")</f>
        <v/>
      </c>
    </row>
    <row r="4193" spans="1:27" x14ac:dyDescent="0.2">
      <c r="A4193" s="243" t="str">
        <f>IF(ISBLANK(B4193),"",COUNTA(B$10:B4193))</f>
        <v/>
      </c>
      <c r="B4193" s="24"/>
      <c r="C4193" s="48"/>
      <c r="D4193" s="48"/>
      <c r="E4193" s="33"/>
      <c r="F4193" s="35"/>
      <c r="G4193" s="35"/>
      <c r="H4193" s="49"/>
      <c r="I4193" s="35"/>
      <c r="J4193" s="34"/>
      <c r="K4193" s="62"/>
      <c r="L4193" s="62"/>
      <c r="M4193" s="114"/>
      <c r="N4193" s="116"/>
      <c r="O4193" s="57"/>
      <c r="P4193" s="50"/>
      <c r="Q4193" s="34"/>
      <c r="R4193" s="48"/>
      <c r="T4193" s="231" t="str">
        <f t="shared" si="202"/>
        <v/>
      </c>
      <c r="U4193" s="230"/>
      <c r="W4193" s="221" t="str">
        <f t="shared" si="203"/>
        <v/>
      </c>
      <c r="X4193" s="221" t="str">
        <f t="shared" si="204"/>
        <v/>
      </c>
      <c r="AA4193" s="216" t="str">
        <f>IF(ISNUMBER(J4193),IF(OR(F4193&lt;Soll_Ist_Vergleich!$C$4,F4193&gt;Soll_Ist_Vergleich!$C$5,I4193&lt;Soll_Ist_Vergleich!$C$4,I4193&gt;Soll_Ist_Vergleich!$C$5,O4193&lt;Soll_Ist_Vergleich!$C$4,O4193&gt;Soll_Ist_Vergleich!$C$5),"Datum überprüfen",""),"")</f>
        <v/>
      </c>
    </row>
    <row r="4194" spans="1:27" x14ac:dyDescent="0.2">
      <c r="A4194" s="243" t="str">
        <f>IF(ISBLANK(B4194),"",COUNTA(B$10:B4194))</f>
        <v/>
      </c>
      <c r="B4194" s="24"/>
      <c r="C4194" s="48"/>
      <c r="D4194" s="48"/>
      <c r="E4194" s="33"/>
      <c r="F4194" s="35"/>
      <c r="G4194" s="35"/>
      <c r="H4194" s="49"/>
      <c r="I4194" s="35"/>
      <c r="J4194" s="34"/>
      <c r="K4194" s="62"/>
      <c r="L4194" s="62"/>
      <c r="M4194" s="114"/>
      <c r="N4194" s="116"/>
      <c r="O4194" s="57"/>
      <c r="P4194" s="50"/>
      <c r="Q4194" s="34"/>
      <c r="R4194" s="48"/>
      <c r="T4194" s="231" t="str">
        <f t="shared" si="202"/>
        <v/>
      </c>
      <c r="U4194" s="230"/>
      <c r="W4194" s="221" t="str">
        <f t="shared" si="203"/>
        <v/>
      </c>
      <c r="X4194" s="221" t="str">
        <f t="shared" si="204"/>
        <v/>
      </c>
      <c r="AA4194" s="216" t="str">
        <f>IF(ISNUMBER(J4194),IF(OR(F4194&lt;Soll_Ist_Vergleich!$C$4,F4194&gt;Soll_Ist_Vergleich!$C$5,I4194&lt;Soll_Ist_Vergleich!$C$4,I4194&gt;Soll_Ist_Vergleich!$C$5,O4194&lt;Soll_Ist_Vergleich!$C$4,O4194&gt;Soll_Ist_Vergleich!$C$5),"Datum überprüfen",""),"")</f>
        <v/>
      </c>
    </row>
    <row r="4195" spans="1:27" x14ac:dyDescent="0.2">
      <c r="A4195" s="243" t="str">
        <f>IF(ISBLANK(B4195),"",COUNTA(B$10:B4195))</f>
        <v/>
      </c>
      <c r="B4195" s="24"/>
      <c r="C4195" s="48"/>
      <c r="D4195" s="48"/>
      <c r="E4195" s="33"/>
      <c r="F4195" s="35"/>
      <c r="G4195" s="35"/>
      <c r="H4195" s="49"/>
      <c r="I4195" s="35"/>
      <c r="J4195" s="34"/>
      <c r="K4195" s="62"/>
      <c r="L4195" s="62"/>
      <c r="M4195" s="114"/>
      <c r="N4195" s="116"/>
      <c r="O4195" s="57"/>
      <c r="P4195" s="50"/>
      <c r="Q4195" s="34"/>
      <c r="R4195" s="48"/>
      <c r="T4195" s="231" t="str">
        <f t="shared" si="202"/>
        <v/>
      </c>
      <c r="U4195" s="230"/>
      <c r="W4195" s="221" t="str">
        <f t="shared" si="203"/>
        <v/>
      </c>
      <c r="X4195" s="221" t="str">
        <f t="shared" si="204"/>
        <v/>
      </c>
      <c r="AA4195" s="216" t="str">
        <f>IF(ISNUMBER(J4195),IF(OR(F4195&lt;Soll_Ist_Vergleich!$C$4,F4195&gt;Soll_Ist_Vergleich!$C$5,I4195&lt;Soll_Ist_Vergleich!$C$4,I4195&gt;Soll_Ist_Vergleich!$C$5,O4195&lt;Soll_Ist_Vergleich!$C$4,O4195&gt;Soll_Ist_Vergleich!$C$5),"Datum überprüfen",""),"")</f>
        <v/>
      </c>
    </row>
    <row r="4196" spans="1:27" x14ac:dyDescent="0.2">
      <c r="A4196" s="243" t="str">
        <f>IF(ISBLANK(B4196),"",COUNTA(B$10:B4196))</f>
        <v/>
      </c>
      <c r="B4196" s="24"/>
      <c r="C4196" s="48"/>
      <c r="D4196" s="48"/>
      <c r="E4196" s="33"/>
      <c r="F4196" s="35"/>
      <c r="G4196" s="35"/>
      <c r="H4196" s="49"/>
      <c r="I4196" s="35"/>
      <c r="J4196" s="34"/>
      <c r="K4196" s="62"/>
      <c r="L4196" s="62"/>
      <c r="M4196" s="114"/>
      <c r="N4196" s="116"/>
      <c r="O4196" s="57"/>
      <c r="P4196" s="50"/>
      <c r="Q4196" s="34"/>
      <c r="R4196" s="48"/>
      <c r="T4196" s="231" t="str">
        <f t="shared" si="202"/>
        <v/>
      </c>
      <c r="U4196" s="230"/>
      <c r="W4196" s="221" t="str">
        <f t="shared" si="203"/>
        <v/>
      </c>
      <c r="X4196" s="221" t="str">
        <f t="shared" si="204"/>
        <v/>
      </c>
      <c r="AA4196" s="216" t="str">
        <f>IF(ISNUMBER(J4196),IF(OR(F4196&lt;Soll_Ist_Vergleich!$C$4,F4196&gt;Soll_Ist_Vergleich!$C$5,I4196&lt;Soll_Ist_Vergleich!$C$4,I4196&gt;Soll_Ist_Vergleich!$C$5,O4196&lt;Soll_Ist_Vergleich!$C$4,O4196&gt;Soll_Ist_Vergleich!$C$5),"Datum überprüfen",""),"")</f>
        <v/>
      </c>
    </row>
    <row r="4197" spans="1:27" x14ac:dyDescent="0.2">
      <c r="A4197" s="243" t="str">
        <f>IF(ISBLANK(B4197),"",COUNTA(B$10:B4197))</f>
        <v/>
      </c>
      <c r="B4197" s="24"/>
      <c r="C4197" s="48"/>
      <c r="D4197" s="48"/>
      <c r="E4197" s="33"/>
      <c r="F4197" s="35"/>
      <c r="G4197" s="35"/>
      <c r="H4197" s="49"/>
      <c r="I4197" s="35"/>
      <c r="J4197" s="34"/>
      <c r="K4197" s="62"/>
      <c r="L4197" s="62"/>
      <c r="M4197" s="114"/>
      <c r="N4197" s="116"/>
      <c r="O4197" s="57"/>
      <c r="P4197" s="50"/>
      <c r="Q4197" s="34"/>
      <c r="R4197" s="48"/>
      <c r="T4197" s="231" t="str">
        <f t="shared" si="202"/>
        <v/>
      </c>
      <c r="U4197" s="230"/>
      <c r="W4197" s="221" t="str">
        <f t="shared" si="203"/>
        <v/>
      </c>
      <c r="X4197" s="221" t="str">
        <f t="shared" si="204"/>
        <v/>
      </c>
      <c r="AA4197" s="216" t="str">
        <f>IF(ISNUMBER(J4197),IF(OR(F4197&lt;Soll_Ist_Vergleich!$C$4,F4197&gt;Soll_Ist_Vergleich!$C$5,I4197&lt;Soll_Ist_Vergleich!$C$4,I4197&gt;Soll_Ist_Vergleich!$C$5,O4197&lt;Soll_Ist_Vergleich!$C$4,O4197&gt;Soll_Ist_Vergleich!$C$5),"Datum überprüfen",""),"")</f>
        <v/>
      </c>
    </row>
    <row r="4198" spans="1:27" x14ac:dyDescent="0.2">
      <c r="A4198" s="243" t="str">
        <f>IF(ISBLANK(B4198),"",COUNTA(B$10:B4198))</f>
        <v/>
      </c>
      <c r="B4198" s="24"/>
      <c r="C4198" s="48"/>
      <c r="D4198" s="48"/>
      <c r="E4198" s="33"/>
      <c r="F4198" s="35"/>
      <c r="G4198" s="35"/>
      <c r="H4198" s="49"/>
      <c r="I4198" s="35"/>
      <c r="J4198" s="34"/>
      <c r="K4198" s="62"/>
      <c r="L4198" s="62"/>
      <c r="M4198" s="114"/>
      <c r="N4198" s="116"/>
      <c r="O4198" s="57"/>
      <c r="P4198" s="50"/>
      <c r="Q4198" s="34"/>
      <c r="R4198" s="48"/>
      <c r="T4198" s="231" t="str">
        <f t="shared" si="202"/>
        <v/>
      </c>
      <c r="U4198" s="230"/>
      <c r="W4198" s="221" t="str">
        <f t="shared" si="203"/>
        <v/>
      </c>
      <c r="X4198" s="221" t="str">
        <f t="shared" si="204"/>
        <v/>
      </c>
      <c r="AA4198" s="216" t="str">
        <f>IF(ISNUMBER(J4198),IF(OR(F4198&lt;Soll_Ist_Vergleich!$C$4,F4198&gt;Soll_Ist_Vergleich!$C$5,I4198&lt;Soll_Ist_Vergleich!$C$4,I4198&gt;Soll_Ist_Vergleich!$C$5,O4198&lt;Soll_Ist_Vergleich!$C$4,O4198&gt;Soll_Ist_Vergleich!$C$5),"Datum überprüfen",""),"")</f>
        <v/>
      </c>
    </row>
    <row r="4199" spans="1:27" x14ac:dyDescent="0.2">
      <c r="A4199" s="243" t="str">
        <f>IF(ISBLANK(B4199),"",COUNTA(B$10:B4199))</f>
        <v/>
      </c>
      <c r="B4199" s="24"/>
      <c r="C4199" s="48"/>
      <c r="D4199" s="48"/>
      <c r="E4199" s="33"/>
      <c r="F4199" s="35"/>
      <c r="G4199" s="35"/>
      <c r="H4199" s="49"/>
      <c r="I4199" s="35"/>
      <c r="J4199" s="34"/>
      <c r="K4199" s="62"/>
      <c r="L4199" s="62"/>
      <c r="M4199" s="114"/>
      <c r="N4199" s="116"/>
      <c r="O4199" s="57"/>
      <c r="P4199" s="50"/>
      <c r="Q4199" s="34"/>
      <c r="R4199" s="48"/>
      <c r="T4199" s="231" t="str">
        <f t="shared" si="202"/>
        <v/>
      </c>
      <c r="U4199" s="230"/>
      <c r="W4199" s="221" t="str">
        <f t="shared" si="203"/>
        <v/>
      </c>
      <c r="X4199" s="221" t="str">
        <f t="shared" si="204"/>
        <v/>
      </c>
      <c r="AA4199" s="216" t="str">
        <f>IF(ISNUMBER(J4199),IF(OR(F4199&lt;Soll_Ist_Vergleich!$C$4,F4199&gt;Soll_Ist_Vergleich!$C$5,I4199&lt;Soll_Ist_Vergleich!$C$4,I4199&gt;Soll_Ist_Vergleich!$C$5,O4199&lt;Soll_Ist_Vergleich!$C$4,O4199&gt;Soll_Ist_Vergleich!$C$5),"Datum überprüfen",""),"")</f>
        <v/>
      </c>
    </row>
    <row r="4200" spans="1:27" x14ac:dyDescent="0.2">
      <c r="A4200" s="243" t="str">
        <f>IF(ISBLANK(B4200),"",COUNTA(B$10:B4200))</f>
        <v/>
      </c>
      <c r="B4200" s="24"/>
      <c r="C4200" s="48"/>
      <c r="D4200" s="48"/>
      <c r="E4200" s="33"/>
      <c r="F4200" s="35"/>
      <c r="G4200" s="35"/>
      <c r="H4200" s="49"/>
      <c r="I4200" s="35"/>
      <c r="J4200" s="34"/>
      <c r="K4200" s="62"/>
      <c r="L4200" s="62"/>
      <c r="M4200" s="114"/>
      <c r="N4200" s="116"/>
      <c r="O4200" s="57"/>
      <c r="P4200" s="50"/>
      <c r="Q4200" s="34"/>
      <c r="R4200" s="48"/>
      <c r="T4200" s="231" t="str">
        <f t="shared" si="202"/>
        <v/>
      </c>
      <c r="U4200" s="230"/>
      <c r="W4200" s="221" t="str">
        <f t="shared" si="203"/>
        <v/>
      </c>
      <c r="X4200" s="221" t="str">
        <f t="shared" si="204"/>
        <v/>
      </c>
      <c r="AA4200" s="216" t="str">
        <f>IF(ISNUMBER(J4200),IF(OR(F4200&lt;Soll_Ist_Vergleich!$C$4,F4200&gt;Soll_Ist_Vergleich!$C$5,I4200&lt;Soll_Ist_Vergleich!$C$4,I4200&gt;Soll_Ist_Vergleich!$C$5,O4200&lt;Soll_Ist_Vergleich!$C$4,O4200&gt;Soll_Ist_Vergleich!$C$5),"Datum überprüfen",""),"")</f>
        <v/>
      </c>
    </row>
    <row r="4201" spans="1:27" x14ac:dyDescent="0.2">
      <c r="A4201" s="243" t="str">
        <f>IF(ISBLANK(B4201),"",COUNTA(B$10:B4201))</f>
        <v/>
      </c>
      <c r="B4201" s="24"/>
      <c r="C4201" s="48"/>
      <c r="D4201" s="48"/>
      <c r="E4201" s="33"/>
      <c r="F4201" s="35"/>
      <c r="G4201" s="35"/>
      <c r="H4201" s="49"/>
      <c r="I4201" s="35"/>
      <c r="J4201" s="34"/>
      <c r="K4201" s="62"/>
      <c r="L4201" s="62"/>
      <c r="M4201" s="114"/>
      <c r="N4201" s="116"/>
      <c r="O4201" s="57"/>
      <c r="P4201" s="50"/>
      <c r="Q4201" s="34"/>
      <c r="R4201" s="48"/>
      <c r="T4201" s="231" t="str">
        <f t="shared" si="202"/>
        <v/>
      </c>
      <c r="U4201" s="230"/>
      <c r="W4201" s="221" t="str">
        <f t="shared" si="203"/>
        <v/>
      </c>
      <c r="X4201" s="221" t="str">
        <f t="shared" si="204"/>
        <v/>
      </c>
      <c r="AA4201" s="216" t="str">
        <f>IF(ISNUMBER(J4201),IF(OR(F4201&lt;Soll_Ist_Vergleich!$C$4,F4201&gt;Soll_Ist_Vergleich!$C$5,I4201&lt;Soll_Ist_Vergleich!$C$4,I4201&gt;Soll_Ist_Vergleich!$C$5,O4201&lt;Soll_Ist_Vergleich!$C$4,O4201&gt;Soll_Ist_Vergleich!$C$5),"Datum überprüfen",""),"")</f>
        <v/>
      </c>
    </row>
    <row r="4202" spans="1:27" x14ac:dyDescent="0.2">
      <c r="A4202" s="243" t="str">
        <f>IF(ISBLANK(B4202),"",COUNTA(B$10:B4202))</f>
        <v/>
      </c>
      <c r="B4202" s="24"/>
      <c r="C4202" s="48"/>
      <c r="D4202" s="48"/>
      <c r="E4202" s="33"/>
      <c r="F4202" s="35"/>
      <c r="G4202" s="35"/>
      <c r="H4202" s="49"/>
      <c r="I4202" s="35"/>
      <c r="J4202" s="34"/>
      <c r="K4202" s="62"/>
      <c r="L4202" s="62"/>
      <c r="M4202" s="114"/>
      <c r="N4202" s="116"/>
      <c r="O4202" s="57"/>
      <c r="P4202" s="50"/>
      <c r="Q4202" s="34"/>
      <c r="R4202" s="48"/>
      <c r="T4202" s="231" t="str">
        <f t="shared" si="202"/>
        <v/>
      </c>
      <c r="U4202" s="230"/>
      <c r="W4202" s="221" t="str">
        <f t="shared" si="203"/>
        <v/>
      </c>
      <c r="X4202" s="221" t="str">
        <f t="shared" si="204"/>
        <v/>
      </c>
      <c r="AA4202" s="216" t="str">
        <f>IF(ISNUMBER(J4202),IF(OR(F4202&lt;Soll_Ist_Vergleich!$C$4,F4202&gt;Soll_Ist_Vergleich!$C$5,I4202&lt;Soll_Ist_Vergleich!$C$4,I4202&gt;Soll_Ist_Vergleich!$C$5,O4202&lt;Soll_Ist_Vergleich!$C$4,O4202&gt;Soll_Ist_Vergleich!$C$5),"Datum überprüfen",""),"")</f>
        <v/>
      </c>
    </row>
    <row r="4203" spans="1:27" x14ac:dyDescent="0.2">
      <c r="A4203" s="243" t="str">
        <f>IF(ISBLANK(B4203),"",COUNTA(B$10:B4203))</f>
        <v/>
      </c>
      <c r="B4203" s="24"/>
      <c r="C4203" s="48"/>
      <c r="D4203" s="48"/>
      <c r="E4203" s="33"/>
      <c r="F4203" s="35"/>
      <c r="G4203" s="35"/>
      <c r="H4203" s="49"/>
      <c r="I4203" s="35"/>
      <c r="J4203" s="34"/>
      <c r="K4203" s="62"/>
      <c r="L4203" s="62"/>
      <c r="M4203" s="114"/>
      <c r="N4203" s="116"/>
      <c r="O4203" s="57"/>
      <c r="P4203" s="50"/>
      <c r="Q4203" s="34"/>
      <c r="R4203" s="48"/>
      <c r="T4203" s="231" t="str">
        <f t="shared" si="202"/>
        <v/>
      </c>
      <c r="U4203" s="230"/>
      <c r="W4203" s="221" t="str">
        <f t="shared" si="203"/>
        <v/>
      </c>
      <c r="X4203" s="221" t="str">
        <f t="shared" si="204"/>
        <v/>
      </c>
      <c r="AA4203" s="216" t="str">
        <f>IF(ISNUMBER(J4203),IF(OR(F4203&lt;Soll_Ist_Vergleich!$C$4,F4203&gt;Soll_Ist_Vergleich!$C$5,I4203&lt;Soll_Ist_Vergleich!$C$4,I4203&gt;Soll_Ist_Vergleich!$C$5,O4203&lt;Soll_Ist_Vergleich!$C$4,O4203&gt;Soll_Ist_Vergleich!$C$5),"Datum überprüfen",""),"")</f>
        <v/>
      </c>
    </row>
    <row r="4204" spans="1:27" x14ac:dyDescent="0.2">
      <c r="A4204" s="243" t="str">
        <f>IF(ISBLANK(B4204),"",COUNTA(B$10:B4204))</f>
        <v/>
      </c>
      <c r="B4204" s="24"/>
      <c r="C4204" s="48"/>
      <c r="D4204" s="48"/>
      <c r="E4204" s="33"/>
      <c r="F4204" s="35"/>
      <c r="G4204" s="35"/>
      <c r="H4204" s="49"/>
      <c r="I4204" s="35"/>
      <c r="J4204" s="34"/>
      <c r="K4204" s="62"/>
      <c r="L4204" s="62"/>
      <c r="M4204" s="114"/>
      <c r="N4204" s="116"/>
      <c r="O4204" s="57"/>
      <c r="P4204" s="50"/>
      <c r="Q4204" s="34"/>
      <c r="R4204" s="48"/>
      <c r="T4204" s="231" t="str">
        <f t="shared" si="202"/>
        <v/>
      </c>
      <c r="U4204" s="230"/>
      <c r="W4204" s="221" t="str">
        <f t="shared" si="203"/>
        <v/>
      </c>
      <c r="X4204" s="221" t="str">
        <f t="shared" si="204"/>
        <v/>
      </c>
      <c r="AA4204" s="216" t="str">
        <f>IF(ISNUMBER(J4204),IF(OR(F4204&lt;Soll_Ist_Vergleich!$C$4,F4204&gt;Soll_Ist_Vergleich!$C$5,I4204&lt;Soll_Ist_Vergleich!$C$4,I4204&gt;Soll_Ist_Vergleich!$C$5,O4204&lt;Soll_Ist_Vergleich!$C$4,O4204&gt;Soll_Ist_Vergleich!$C$5),"Datum überprüfen",""),"")</f>
        <v/>
      </c>
    </row>
    <row r="4205" spans="1:27" x14ac:dyDescent="0.2">
      <c r="A4205" s="243" t="str">
        <f>IF(ISBLANK(B4205),"",COUNTA(B$10:B4205))</f>
        <v/>
      </c>
      <c r="B4205" s="24"/>
      <c r="C4205" s="48"/>
      <c r="D4205" s="48"/>
      <c r="E4205" s="33"/>
      <c r="F4205" s="35"/>
      <c r="G4205" s="35"/>
      <c r="H4205" s="49"/>
      <c r="I4205" s="35"/>
      <c r="J4205" s="34"/>
      <c r="K4205" s="62"/>
      <c r="L4205" s="62"/>
      <c r="M4205" s="114"/>
      <c r="N4205" s="116"/>
      <c r="O4205" s="57"/>
      <c r="P4205" s="50"/>
      <c r="Q4205" s="34"/>
      <c r="R4205" s="48"/>
      <c r="T4205" s="231" t="str">
        <f t="shared" si="202"/>
        <v/>
      </c>
      <c r="U4205" s="230"/>
      <c r="W4205" s="221" t="str">
        <f t="shared" si="203"/>
        <v/>
      </c>
      <c r="X4205" s="221" t="str">
        <f t="shared" si="204"/>
        <v/>
      </c>
      <c r="AA4205" s="216" t="str">
        <f>IF(ISNUMBER(J4205),IF(OR(F4205&lt;Soll_Ist_Vergleich!$C$4,F4205&gt;Soll_Ist_Vergleich!$C$5,I4205&lt;Soll_Ist_Vergleich!$C$4,I4205&gt;Soll_Ist_Vergleich!$C$5,O4205&lt;Soll_Ist_Vergleich!$C$4,O4205&gt;Soll_Ist_Vergleich!$C$5),"Datum überprüfen",""),"")</f>
        <v/>
      </c>
    </row>
    <row r="4206" spans="1:27" x14ac:dyDescent="0.2">
      <c r="A4206" s="243" t="str">
        <f>IF(ISBLANK(B4206),"",COUNTA(B$10:B4206))</f>
        <v/>
      </c>
      <c r="B4206" s="24"/>
      <c r="C4206" s="48"/>
      <c r="D4206" s="48"/>
      <c r="E4206" s="33"/>
      <c r="F4206" s="35"/>
      <c r="G4206" s="35"/>
      <c r="H4206" s="49"/>
      <c r="I4206" s="35"/>
      <c r="J4206" s="34"/>
      <c r="K4206" s="62"/>
      <c r="L4206" s="62"/>
      <c r="M4206" s="114"/>
      <c r="N4206" s="116"/>
      <c r="O4206" s="57"/>
      <c r="P4206" s="50"/>
      <c r="Q4206" s="34"/>
      <c r="R4206" s="48"/>
      <c r="T4206" s="231" t="str">
        <f t="shared" si="202"/>
        <v/>
      </c>
      <c r="U4206" s="230"/>
      <c r="W4206" s="221" t="str">
        <f t="shared" si="203"/>
        <v/>
      </c>
      <c r="X4206" s="221" t="str">
        <f t="shared" si="204"/>
        <v/>
      </c>
      <c r="AA4206" s="216" t="str">
        <f>IF(ISNUMBER(J4206),IF(OR(F4206&lt;Soll_Ist_Vergleich!$C$4,F4206&gt;Soll_Ist_Vergleich!$C$5,I4206&lt;Soll_Ist_Vergleich!$C$4,I4206&gt;Soll_Ist_Vergleich!$C$5,O4206&lt;Soll_Ist_Vergleich!$C$4,O4206&gt;Soll_Ist_Vergleich!$C$5),"Datum überprüfen",""),"")</f>
        <v/>
      </c>
    </row>
    <row r="4207" spans="1:27" x14ac:dyDescent="0.2">
      <c r="A4207" s="243" t="str">
        <f>IF(ISBLANK(B4207),"",COUNTA(B$10:B4207))</f>
        <v/>
      </c>
      <c r="B4207" s="24"/>
      <c r="C4207" s="48"/>
      <c r="D4207" s="48"/>
      <c r="E4207" s="33"/>
      <c r="F4207" s="35"/>
      <c r="G4207" s="35"/>
      <c r="H4207" s="49"/>
      <c r="I4207" s="35"/>
      <c r="J4207" s="34"/>
      <c r="K4207" s="62"/>
      <c r="L4207" s="62"/>
      <c r="M4207" s="114"/>
      <c r="N4207" s="116"/>
      <c r="O4207" s="57"/>
      <c r="P4207" s="50"/>
      <c r="Q4207" s="34"/>
      <c r="R4207" s="48"/>
      <c r="T4207" s="231" t="str">
        <f t="shared" si="202"/>
        <v/>
      </c>
      <c r="U4207" s="230"/>
      <c r="W4207" s="221" t="str">
        <f t="shared" si="203"/>
        <v/>
      </c>
      <c r="X4207" s="221" t="str">
        <f t="shared" si="204"/>
        <v/>
      </c>
      <c r="AA4207" s="216" t="str">
        <f>IF(ISNUMBER(J4207),IF(OR(F4207&lt;Soll_Ist_Vergleich!$C$4,F4207&gt;Soll_Ist_Vergleich!$C$5,I4207&lt;Soll_Ist_Vergleich!$C$4,I4207&gt;Soll_Ist_Vergleich!$C$5,O4207&lt;Soll_Ist_Vergleich!$C$4,O4207&gt;Soll_Ist_Vergleich!$C$5),"Datum überprüfen",""),"")</f>
        <v/>
      </c>
    </row>
    <row r="4208" spans="1:27" x14ac:dyDescent="0.2">
      <c r="A4208" s="243" t="str">
        <f>IF(ISBLANK(B4208),"",COUNTA(B$10:B4208))</f>
        <v/>
      </c>
      <c r="B4208" s="24"/>
      <c r="C4208" s="48"/>
      <c r="D4208" s="48"/>
      <c r="E4208" s="33"/>
      <c r="F4208" s="35"/>
      <c r="G4208" s="35"/>
      <c r="H4208" s="49"/>
      <c r="I4208" s="35"/>
      <c r="J4208" s="34"/>
      <c r="K4208" s="62"/>
      <c r="L4208" s="62"/>
      <c r="M4208" s="114"/>
      <c r="N4208" s="116"/>
      <c r="O4208" s="57"/>
      <c r="P4208" s="50"/>
      <c r="Q4208" s="34"/>
      <c r="R4208" s="48"/>
      <c r="T4208" s="231" t="str">
        <f t="shared" si="202"/>
        <v/>
      </c>
      <c r="U4208" s="230"/>
      <c r="W4208" s="221" t="str">
        <f t="shared" si="203"/>
        <v/>
      </c>
      <c r="X4208" s="221" t="str">
        <f t="shared" si="204"/>
        <v/>
      </c>
      <c r="AA4208" s="216" t="str">
        <f>IF(ISNUMBER(J4208),IF(OR(F4208&lt;Soll_Ist_Vergleich!$C$4,F4208&gt;Soll_Ist_Vergleich!$C$5,I4208&lt;Soll_Ist_Vergleich!$C$4,I4208&gt;Soll_Ist_Vergleich!$C$5,O4208&lt;Soll_Ist_Vergleich!$C$4,O4208&gt;Soll_Ist_Vergleich!$C$5),"Datum überprüfen",""),"")</f>
        <v/>
      </c>
    </row>
    <row r="4209" spans="1:27" x14ac:dyDescent="0.2">
      <c r="A4209" s="243" t="str">
        <f>IF(ISBLANK(B4209),"",COUNTA(B$10:B4209))</f>
        <v/>
      </c>
      <c r="B4209" s="24"/>
      <c r="C4209" s="48"/>
      <c r="D4209" s="48"/>
      <c r="E4209" s="33"/>
      <c r="F4209" s="35"/>
      <c r="G4209" s="35"/>
      <c r="H4209" s="49"/>
      <c r="I4209" s="35"/>
      <c r="J4209" s="34"/>
      <c r="K4209" s="62"/>
      <c r="L4209" s="62"/>
      <c r="M4209" s="114"/>
      <c r="N4209" s="116"/>
      <c r="O4209" s="57"/>
      <c r="P4209" s="50"/>
      <c r="Q4209" s="34"/>
      <c r="R4209" s="48"/>
      <c r="T4209" s="231" t="str">
        <f t="shared" si="202"/>
        <v/>
      </c>
      <c r="U4209" s="230"/>
      <c r="W4209" s="221" t="str">
        <f t="shared" si="203"/>
        <v/>
      </c>
      <c r="X4209" s="221" t="str">
        <f t="shared" si="204"/>
        <v/>
      </c>
      <c r="AA4209" s="216" t="str">
        <f>IF(ISNUMBER(J4209),IF(OR(F4209&lt;Soll_Ist_Vergleich!$C$4,F4209&gt;Soll_Ist_Vergleich!$C$5,I4209&lt;Soll_Ist_Vergleich!$C$4,I4209&gt;Soll_Ist_Vergleich!$C$5,O4209&lt;Soll_Ist_Vergleich!$C$4,O4209&gt;Soll_Ist_Vergleich!$C$5),"Datum überprüfen",""),"")</f>
        <v/>
      </c>
    </row>
    <row r="4210" spans="1:27" x14ac:dyDescent="0.2">
      <c r="A4210" s="243" t="str">
        <f>IF(ISBLANK(B4210),"",COUNTA(B$10:B4210))</f>
        <v/>
      </c>
      <c r="B4210" s="24"/>
      <c r="C4210" s="48"/>
      <c r="D4210" s="48"/>
      <c r="E4210" s="33"/>
      <c r="F4210" s="35"/>
      <c r="G4210" s="35"/>
      <c r="H4210" s="49"/>
      <c r="I4210" s="35"/>
      <c r="J4210" s="34"/>
      <c r="K4210" s="62"/>
      <c r="L4210" s="62"/>
      <c r="M4210" s="114"/>
      <c r="N4210" s="116"/>
      <c r="O4210" s="57"/>
      <c r="P4210" s="50"/>
      <c r="Q4210" s="34"/>
      <c r="R4210" s="48"/>
      <c r="T4210" s="231" t="str">
        <f t="shared" si="202"/>
        <v/>
      </c>
      <c r="U4210" s="230"/>
      <c r="W4210" s="221" t="str">
        <f t="shared" si="203"/>
        <v/>
      </c>
      <c r="X4210" s="221" t="str">
        <f t="shared" si="204"/>
        <v/>
      </c>
      <c r="AA4210" s="216" t="str">
        <f>IF(ISNUMBER(J4210),IF(OR(F4210&lt;Soll_Ist_Vergleich!$C$4,F4210&gt;Soll_Ist_Vergleich!$C$5,I4210&lt;Soll_Ist_Vergleich!$C$4,I4210&gt;Soll_Ist_Vergleich!$C$5,O4210&lt;Soll_Ist_Vergleich!$C$4,O4210&gt;Soll_Ist_Vergleich!$C$5),"Datum überprüfen",""),"")</f>
        <v/>
      </c>
    </row>
    <row r="4211" spans="1:27" x14ac:dyDescent="0.2">
      <c r="A4211" s="243" t="str">
        <f>IF(ISBLANK(B4211),"",COUNTA(B$10:B4211))</f>
        <v/>
      </c>
      <c r="B4211" s="24"/>
      <c r="C4211" s="48"/>
      <c r="D4211" s="48"/>
      <c r="E4211" s="33"/>
      <c r="F4211" s="35"/>
      <c r="G4211" s="35"/>
      <c r="H4211" s="49"/>
      <c r="I4211" s="35"/>
      <c r="J4211" s="34"/>
      <c r="K4211" s="62"/>
      <c r="L4211" s="62"/>
      <c r="M4211" s="114"/>
      <c r="N4211" s="116"/>
      <c r="O4211" s="57"/>
      <c r="P4211" s="50"/>
      <c r="Q4211" s="34"/>
      <c r="R4211" s="48"/>
      <c r="T4211" s="231" t="str">
        <f t="shared" si="202"/>
        <v/>
      </c>
      <c r="U4211" s="230"/>
      <c r="W4211" s="221" t="str">
        <f t="shared" si="203"/>
        <v/>
      </c>
      <c r="X4211" s="221" t="str">
        <f t="shared" si="204"/>
        <v/>
      </c>
      <c r="AA4211" s="216" t="str">
        <f>IF(ISNUMBER(J4211),IF(OR(F4211&lt;Soll_Ist_Vergleich!$C$4,F4211&gt;Soll_Ist_Vergleich!$C$5,I4211&lt;Soll_Ist_Vergleich!$C$4,I4211&gt;Soll_Ist_Vergleich!$C$5,O4211&lt;Soll_Ist_Vergleich!$C$4,O4211&gt;Soll_Ist_Vergleich!$C$5),"Datum überprüfen",""),"")</f>
        <v/>
      </c>
    </row>
    <row r="4212" spans="1:27" x14ac:dyDescent="0.2">
      <c r="A4212" s="243" t="str">
        <f>IF(ISBLANK(B4212),"",COUNTA(B$10:B4212))</f>
        <v/>
      </c>
      <c r="B4212" s="24"/>
      <c r="C4212" s="48"/>
      <c r="D4212" s="48"/>
      <c r="E4212" s="33"/>
      <c r="F4212" s="35"/>
      <c r="G4212" s="35"/>
      <c r="H4212" s="49"/>
      <c r="I4212" s="35"/>
      <c r="J4212" s="34"/>
      <c r="K4212" s="62"/>
      <c r="L4212" s="62"/>
      <c r="M4212" s="114"/>
      <c r="N4212" s="116"/>
      <c r="O4212" s="57"/>
      <c r="P4212" s="50"/>
      <c r="Q4212" s="34"/>
      <c r="R4212" s="48"/>
      <c r="T4212" s="231" t="str">
        <f t="shared" si="202"/>
        <v/>
      </c>
      <c r="U4212" s="230"/>
      <c r="W4212" s="221" t="str">
        <f t="shared" si="203"/>
        <v/>
      </c>
      <c r="X4212" s="221" t="str">
        <f t="shared" si="204"/>
        <v/>
      </c>
      <c r="AA4212" s="216" t="str">
        <f>IF(ISNUMBER(J4212),IF(OR(F4212&lt;Soll_Ist_Vergleich!$C$4,F4212&gt;Soll_Ist_Vergleich!$C$5,I4212&lt;Soll_Ist_Vergleich!$C$4,I4212&gt;Soll_Ist_Vergleich!$C$5,O4212&lt;Soll_Ist_Vergleich!$C$4,O4212&gt;Soll_Ist_Vergleich!$C$5),"Datum überprüfen",""),"")</f>
        <v/>
      </c>
    </row>
    <row r="4213" spans="1:27" x14ac:dyDescent="0.2">
      <c r="A4213" s="243" t="str">
        <f>IF(ISBLANK(B4213),"",COUNTA(B$10:B4213))</f>
        <v/>
      </c>
      <c r="B4213" s="24"/>
      <c r="C4213" s="48"/>
      <c r="D4213" s="48"/>
      <c r="E4213" s="33"/>
      <c r="F4213" s="35"/>
      <c r="G4213" s="35"/>
      <c r="H4213" s="49"/>
      <c r="I4213" s="35"/>
      <c r="J4213" s="34"/>
      <c r="K4213" s="62"/>
      <c r="L4213" s="62"/>
      <c r="M4213" s="114"/>
      <c r="N4213" s="116"/>
      <c r="O4213" s="57"/>
      <c r="P4213" s="50"/>
      <c r="Q4213" s="34"/>
      <c r="R4213" s="48"/>
      <c r="T4213" s="231" t="str">
        <f t="shared" si="202"/>
        <v/>
      </c>
      <c r="U4213" s="230"/>
      <c r="W4213" s="221" t="str">
        <f t="shared" si="203"/>
        <v/>
      </c>
      <c r="X4213" s="221" t="str">
        <f t="shared" si="204"/>
        <v/>
      </c>
      <c r="AA4213" s="216" t="str">
        <f>IF(ISNUMBER(J4213),IF(OR(F4213&lt;Soll_Ist_Vergleich!$C$4,F4213&gt;Soll_Ist_Vergleich!$C$5,I4213&lt;Soll_Ist_Vergleich!$C$4,I4213&gt;Soll_Ist_Vergleich!$C$5,O4213&lt;Soll_Ist_Vergleich!$C$4,O4213&gt;Soll_Ist_Vergleich!$C$5),"Datum überprüfen",""),"")</f>
        <v/>
      </c>
    </row>
    <row r="4214" spans="1:27" x14ac:dyDescent="0.2">
      <c r="A4214" s="243" t="str">
        <f>IF(ISBLANK(B4214),"",COUNTA(B$10:B4214))</f>
        <v/>
      </c>
      <c r="B4214" s="24"/>
      <c r="C4214" s="48"/>
      <c r="D4214" s="48"/>
      <c r="E4214" s="33"/>
      <c r="F4214" s="35"/>
      <c r="G4214" s="35"/>
      <c r="H4214" s="49"/>
      <c r="I4214" s="35"/>
      <c r="J4214" s="34"/>
      <c r="K4214" s="62"/>
      <c r="L4214" s="62"/>
      <c r="M4214" s="114"/>
      <c r="N4214" s="116"/>
      <c r="O4214" s="57"/>
      <c r="P4214" s="50"/>
      <c r="Q4214" s="34"/>
      <c r="R4214" s="48"/>
      <c r="T4214" s="231" t="str">
        <f t="shared" si="202"/>
        <v/>
      </c>
      <c r="U4214" s="230"/>
      <c r="W4214" s="221" t="str">
        <f t="shared" si="203"/>
        <v/>
      </c>
      <c r="X4214" s="221" t="str">
        <f t="shared" si="204"/>
        <v/>
      </c>
      <c r="AA4214" s="216" t="str">
        <f>IF(ISNUMBER(J4214),IF(OR(F4214&lt;Soll_Ist_Vergleich!$C$4,F4214&gt;Soll_Ist_Vergleich!$C$5,I4214&lt;Soll_Ist_Vergleich!$C$4,I4214&gt;Soll_Ist_Vergleich!$C$5,O4214&lt;Soll_Ist_Vergleich!$C$4,O4214&gt;Soll_Ist_Vergleich!$C$5),"Datum überprüfen",""),"")</f>
        <v/>
      </c>
    </row>
    <row r="4215" spans="1:27" x14ac:dyDescent="0.2">
      <c r="A4215" s="243" t="str">
        <f>IF(ISBLANK(B4215),"",COUNTA(B$10:B4215))</f>
        <v/>
      </c>
      <c r="B4215" s="24"/>
      <c r="C4215" s="48"/>
      <c r="D4215" s="48"/>
      <c r="E4215" s="33"/>
      <c r="F4215" s="35"/>
      <c r="G4215" s="35"/>
      <c r="H4215" s="49"/>
      <c r="I4215" s="35"/>
      <c r="J4215" s="34"/>
      <c r="K4215" s="62"/>
      <c r="L4215" s="62"/>
      <c r="M4215" s="114"/>
      <c r="N4215" s="116"/>
      <c r="O4215" s="57"/>
      <c r="P4215" s="50"/>
      <c r="Q4215" s="34"/>
      <c r="R4215" s="48"/>
      <c r="T4215" s="231" t="str">
        <f t="shared" si="202"/>
        <v/>
      </c>
      <c r="U4215" s="230"/>
      <c r="W4215" s="221" t="str">
        <f t="shared" si="203"/>
        <v/>
      </c>
      <c r="X4215" s="221" t="str">
        <f t="shared" si="204"/>
        <v/>
      </c>
      <c r="AA4215" s="216" t="str">
        <f>IF(ISNUMBER(J4215),IF(OR(F4215&lt;Soll_Ist_Vergleich!$C$4,F4215&gt;Soll_Ist_Vergleich!$C$5,I4215&lt;Soll_Ist_Vergleich!$C$4,I4215&gt;Soll_Ist_Vergleich!$C$5,O4215&lt;Soll_Ist_Vergleich!$C$4,O4215&gt;Soll_Ist_Vergleich!$C$5),"Datum überprüfen",""),"")</f>
        <v/>
      </c>
    </row>
    <row r="4216" spans="1:27" x14ac:dyDescent="0.2">
      <c r="A4216" s="243" t="str">
        <f>IF(ISBLANK(B4216),"",COUNTA(B$10:B4216))</f>
        <v/>
      </c>
      <c r="B4216" s="24"/>
      <c r="C4216" s="48"/>
      <c r="D4216" s="48"/>
      <c r="E4216" s="33"/>
      <c r="F4216" s="35"/>
      <c r="G4216" s="35"/>
      <c r="H4216" s="49"/>
      <c r="I4216" s="35"/>
      <c r="J4216" s="34"/>
      <c r="K4216" s="62"/>
      <c r="L4216" s="62"/>
      <c r="M4216" s="114"/>
      <c r="N4216" s="116"/>
      <c r="O4216" s="57"/>
      <c r="P4216" s="50"/>
      <c r="Q4216" s="34"/>
      <c r="R4216" s="48"/>
      <c r="T4216" s="231" t="str">
        <f t="shared" si="202"/>
        <v/>
      </c>
      <c r="U4216" s="230"/>
      <c r="W4216" s="221" t="str">
        <f t="shared" si="203"/>
        <v/>
      </c>
      <c r="X4216" s="221" t="str">
        <f t="shared" si="204"/>
        <v/>
      </c>
      <c r="AA4216" s="216" t="str">
        <f>IF(ISNUMBER(J4216),IF(OR(F4216&lt;Soll_Ist_Vergleich!$C$4,F4216&gt;Soll_Ist_Vergleich!$C$5,I4216&lt;Soll_Ist_Vergleich!$C$4,I4216&gt;Soll_Ist_Vergleich!$C$5,O4216&lt;Soll_Ist_Vergleich!$C$4,O4216&gt;Soll_Ist_Vergleich!$C$5),"Datum überprüfen",""),"")</f>
        <v/>
      </c>
    </row>
    <row r="4217" spans="1:27" x14ac:dyDescent="0.2">
      <c r="A4217" s="243" t="str">
        <f>IF(ISBLANK(B4217),"",COUNTA(B$10:B4217))</f>
        <v/>
      </c>
      <c r="B4217" s="24"/>
      <c r="C4217" s="48"/>
      <c r="D4217" s="48"/>
      <c r="E4217" s="33"/>
      <c r="F4217" s="35"/>
      <c r="G4217" s="35"/>
      <c r="H4217" s="49"/>
      <c r="I4217" s="35"/>
      <c r="J4217" s="34"/>
      <c r="K4217" s="62"/>
      <c r="L4217" s="62"/>
      <c r="M4217" s="114"/>
      <c r="N4217" s="116"/>
      <c r="O4217" s="57"/>
      <c r="P4217" s="50"/>
      <c r="Q4217" s="34"/>
      <c r="R4217" s="48"/>
      <c r="T4217" s="231" t="str">
        <f t="shared" si="202"/>
        <v/>
      </c>
      <c r="U4217" s="230"/>
      <c r="W4217" s="221" t="str">
        <f t="shared" si="203"/>
        <v/>
      </c>
      <c r="X4217" s="221" t="str">
        <f t="shared" si="204"/>
        <v/>
      </c>
      <c r="AA4217" s="216" t="str">
        <f>IF(ISNUMBER(J4217),IF(OR(F4217&lt;Soll_Ist_Vergleich!$C$4,F4217&gt;Soll_Ist_Vergleich!$C$5,I4217&lt;Soll_Ist_Vergleich!$C$4,I4217&gt;Soll_Ist_Vergleich!$C$5,O4217&lt;Soll_Ist_Vergleich!$C$4,O4217&gt;Soll_Ist_Vergleich!$C$5),"Datum überprüfen",""),"")</f>
        <v/>
      </c>
    </row>
    <row r="4218" spans="1:27" x14ac:dyDescent="0.2">
      <c r="A4218" s="243" t="str">
        <f>IF(ISBLANK(B4218),"",COUNTA(B$10:B4218))</f>
        <v/>
      </c>
      <c r="B4218" s="24"/>
      <c r="C4218" s="48"/>
      <c r="D4218" s="48"/>
      <c r="E4218" s="33"/>
      <c r="F4218" s="35"/>
      <c r="G4218" s="35"/>
      <c r="H4218" s="49"/>
      <c r="I4218" s="35"/>
      <c r="J4218" s="34"/>
      <c r="K4218" s="62"/>
      <c r="L4218" s="62"/>
      <c r="M4218" s="114"/>
      <c r="N4218" s="116"/>
      <c r="O4218" s="57"/>
      <c r="P4218" s="50"/>
      <c r="Q4218" s="34"/>
      <c r="R4218" s="48"/>
      <c r="T4218" s="231" t="str">
        <f t="shared" ref="T4218:T4281" si="205">IF(ISNUMBER(Q4218),Q4218-S4218,"")</f>
        <v/>
      </c>
      <c r="U4218" s="230"/>
      <c r="W4218" s="221" t="str">
        <f t="shared" ref="W4218:W4281" si="206">IF(ISNUMBER(J4218),ROUND(J4218/(1+L4218/100)*(1-K4218/100),2),"")</f>
        <v/>
      </c>
      <c r="X4218" s="221" t="str">
        <f t="shared" ref="X4218:X4281" si="207">IF(ISNUMBER(J4218),ROUND(J4218/(1+L4218/100),2),"")</f>
        <v/>
      </c>
      <c r="AA4218" s="216" t="str">
        <f>IF(ISNUMBER(J4218),IF(OR(F4218&lt;Soll_Ist_Vergleich!$C$4,F4218&gt;Soll_Ist_Vergleich!$C$5,I4218&lt;Soll_Ist_Vergleich!$C$4,I4218&gt;Soll_Ist_Vergleich!$C$5,O4218&lt;Soll_Ist_Vergleich!$C$4,O4218&gt;Soll_Ist_Vergleich!$C$5),"Datum überprüfen",""),"")</f>
        <v/>
      </c>
    </row>
    <row r="4219" spans="1:27" x14ac:dyDescent="0.2">
      <c r="A4219" s="243" t="str">
        <f>IF(ISBLANK(B4219),"",COUNTA(B$10:B4219))</f>
        <v/>
      </c>
      <c r="B4219" s="24"/>
      <c r="C4219" s="48"/>
      <c r="D4219" s="48"/>
      <c r="E4219" s="33"/>
      <c r="F4219" s="35"/>
      <c r="G4219" s="35"/>
      <c r="H4219" s="49"/>
      <c r="I4219" s="35"/>
      <c r="J4219" s="34"/>
      <c r="K4219" s="62"/>
      <c r="L4219" s="62"/>
      <c r="M4219" s="114"/>
      <c r="N4219" s="116"/>
      <c r="O4219" s="57"/>
      <c r="P4219" s="50"/>
      <c r="Q4219" s="34"/>
      <c r="R4219" s="48"/>
      <c r="T4219" s="231" t="str">
        <f t="shared" si="205"/>
        <v/>
      </c>
      <c r="U4219" s="230"/>
      <c r="W4219" s="221" t="str">
        <f t="shared" si="206"/>
        <v/>
      </c>
      <c r="X4219" s="221" t="str">
        <f t="shared" si="207"/>
        <v/>
      </c>
      <c r="AA4219" s="216" t="str">
        <f>IF(ISNUMBER(J4219),IF(OR(F4219&lt;Soll_Ist_Vergleich!$C$4,F4219&gt;Soll_Ist_Vergleich!$C$5,I4219&lt;Soll_Ist_Vergleich!$C$4,I4219&gt;Soll_Ist_Vergleich!$C$5,O4219&lt;Soll_Ist_Vergleich!$C$4,O4219&gt;Soll_Ist_Vergleich!$C$5),"Datum überprüfen",""),"")</f>
        <v/>
      </c>
    </row>
    <row r="4220" spans="1:27" x14ac:dyDescent="0.2">
      <c r="A4220" s="243" t="str">
        <f>IF(ISBLANK(B4220),"",COUNTA(B$10:B4220))</f>
        <v/>
      </c>
      <c r="B4220" s="24"/>
      <c r="C4220" s="48"/>
      <c r="D4220" s="48"/>
      <c r="E4220" s="33"/>
      <c r="F4220" s="35"/>
      <c r="G4220" s="35"/>
      <c r="H4220" s="49"/>
      <c r="I4220" s="35"/>
      <c r="J4220" s="34"/>
      <c r="K4220" s="62"/>
      <c r="L4220" s="62"/>
      <c r="M4220" s="114"/>
      <c r="N4220" s="116"/>
      <c r="O4220" s="57"/>
      <c r="P4220" s="50"/>
      <c r="Q4220" s="34"/>
      <c r="R4220" s="48"/>
      <c r="T4220" s="231" t="str">
        <f t="shared" si="205"/>
        <v/>
      </c>
      <c r="U4220" s="230"/>
      <c r="W4220" s="221" t="str">
        <f t="shared" si="206"/>
        <v/>
      </c>
      <c r="X4220" s="221" t="str">
        <f t="shared" si="207"/>
        <v/>
      </c>
      <c r="AA4220" s="216" t="str">
        <f>IF(ISNUMBER(J4220),IF(OR(F4220&lt;Soll_Ist_Vergleich!$C$4,F4220&gt;Soll_Ist_Vergleich!$C$5,I4220&lt;Soll_Ist_Vergleich!$C$4,I4220&gt;Soll_Ist_Vergleich!$C$5,O4220&lt;Soll_Ist_Vergleich!$C$4,O4220&gt;Soll_Ist_Vergleich!$C$5),"Datum überprüfen",""),"")</f>
        <v/>
      </c>
    </row>
    <row r="4221" spans="1:27" x14ac:dyDescent="0.2">
      <c r="A4221" s="243" t="str">
        <f>IF(ISBLANK(B4221),"",COUNTA(B$10:B4221))</f>
        <v/>
      </c>
      <c r="B4221" s="24"/>
      <c r="C4221" s="48"/>
      <c r="D4221" s="48"/>
      <c r="E4221" s="33"/>
      <c r="F4221" s="35"/>
      <c r="G4221" s="35"/>
      <c r="H4221" s="49"/>
      <c r="I4221" s="35"/>
      <c r="J4221" s="34"/>
      <c r="K4221" s="62"/>
      <c r="L4221" s="62"/>
      <c r="M4221" s="114"/>
      <c r="N4221" s="116"/>
      <c r="O4221" s="57"/>
      <c r="P4221" s="50"/>
      <c r="Q4221" s="34"/>
      <c r="R4221" s="48"/>
      <c r="T4221" s="231" t="str">
        <f t="shared" si="205"/>
        <v/>
      </c>
      <c r="U4221" s="230"/>
      <c r="W4221" s="221" t="str">
        <f t="shared" si="206"/>
        <v/>
      </c>
      <c r="X4221" s="221" t="str">
        <f t="shared" si="207"/>
        <v/>
      </c>
      <c r="AA4221" s="216" t="str">
        <f>IF(ISNUMBER(J4221),IF(OR(F4221&lt;Soll_Ist_Vergleich!$C$4,F4221&gt;Soll_Ist_Vergleich!$C$5,I4221&lt;Soll_Ist_Vergleich!$C$4,I4221&gt;Soll_Ist_Vergleich!$C$5,O4221&lt;Soll_Ist_Vergleich!$C$4,O4221&gt;Soll_Ist_Vergleich!$C$5),"Datum überprüfen",""),"")</f>
        <v/>
      </c>
    </row>
    <row r="4222" spans="1:27" x14ac:dyDescent="0.2">
      <c r="A4222" s="243" t="str">
        <f>IF(ISBLANK(B4222),"",COUNTA(B$10:B4222))</f>
        <v/>
      </c>
      <c r="B4222" s="24"/>
      <c r="C4222" s="48"/>
      <c r="D4222" s="48"/>
      <c r="E4222" s="33"/>
      <c r="F4222" s="35"/>
      <c r="G4222" s="35"/>
      <c r="H4222" s="49"/>
      <c r="I4222" s="35"/>
      <c r="J4222" s="34"/>
      <c r="K4222" s="62"/>
      <c r="L4222" s="62"/>
      <c r="M4222" s="114"/>
      <c r="N4222" s="116"/>
      <c r="O4222" s="57"/>
      <c r="P4222" s="50"/>
      <c r="Q4222" s="34"/>
      <c r="R4222" s="48"/>
      <c r="T4222" s="231" t="str">
        <f t="shared" si="205"/>
        <v/>
      </c>
      <c r="U4222" s="230"/>
      <c r="W4222" s="221" t="str">
        <f t="shared" si="206"/>
        <v/>
      </c>
      <c r="X4222" s="221" t="str">
        <f t="shared" si="207"/>
        <v/>
      </c>
      <c r="AA4222" s="216" t="str">
        <f>IF(ISNUMBER(J4222),IF(OR(F4222&lt;Soll_Ist_Vergleich!$C$4,F4222&gt;Soll_Ist_Vergleich!$C$5,I4222&lt;Soll_Ist_Vergleich!$C$4,I4222&gt;Soll_Ist_Vergleich!$C$5,O4222&lt;Soll_Ist_Vergleich!$C$4,O4222&gt;Soll_Ist_Vergleich!$C$5),"Datum überprüfen",""),"")</f>
        <v/>
      </c>
    </row>
    <row r="4223" spans="1:27" x14ac:dyDescent="0.2">
      <c r="A4223" s="243" t="str">
        <f>IF(ISBLANK(B4223),"",COUNTA(B$10:B4223))</f>
        <v/>
      </c>
      <c r="B4223" s="24"/>
      <c r="C4223" s="48"/>
      <c r="D4223" s="48"/>
      <c r="E4223" s="33"/>
      <c r="F4223" s="35"/>
      <c r="G4223" s="35"/>
      <c r="H4223" s="49"/>
      <c r="I4223" s="35"/>
      <c r="J4223" s="34"/>
      <c r="K4223" s="62"/>
      <c r="L4223" s="62"/>
      <c r="M4223" s="114"/>
      <c r="N4223" s="116"/>
      <c r="O4223" s="57"/>
      <c r="P4223" s="50"/>
      <c r="Q4223" s="34"/>
      <c r="R4223" s="48"/>
      <c r="T4223" s="231" t="str">
        <f t="shared" si="205"/>
        <v/>
      </c>
      <c r="U4223" s="230"/>
      <c r="W4223" s="221" t="str">
        <f t="shared" si="206"/>
        <v/>
      </c>
      <c r="X4223" s="221" t="str">
        <f t="shared" si="207"/>
        <v/>
      </c>
      <c r="AA4223" s="216" t="str">
        <f>IF(ISNUMBER(J4223),IF(OR(F4223&lt;Soll_Ist_Vergleich!$C$4,F4223&gt;Soll_Ist_Vergleich!$C$5,I4223&lt;Soll_Ist_Vergleich!$C$4,I4223&gt;Soll_Ist_Vergleich!$C$5,O4223&lt;Soll_Ist_Vergleich!$C$4,O4223&gt;Soll_Ist_Vergleich!$C$5),"Datum überprüfen",""),"")</f>
        <v/>
      </c>
    </row>
    <row r="4224" spans="1:27" x14ac:dyDescent="0.2">
      <c r="A4224" s="243" t="str">
        <f>IF(ISBLANK(B4224),"",COUNTA(B$10:B4224))</f>
        <v/>
      </c>
      <c r="B4224" s="24"/>
      <c r="C4224" s="48"/>
      <c r="D4224" s="48"/>
      <c r="E4224" s="33"/>
      <c r="F4224" s="35"/>
      <c r="G4224" s="35"/>
      <c r="H4224" s="49"/>
      <c r="I4224" s="35"/>
      <c r="J4224" s="34"/>
      <c r="K4224" s="62"/>
      <c r="L4224" s="62"/>
      <c r="M4224" s="114"/>
      <c r="N4224" s="116"/>
      <c r="O4224" s="57"/>
      <c r="P4224" s="50"/>
      <c r="Q4224" s="34"/>
      <c r="R4224" s="48"/>
      <c r="T4224" s="231" t="str">
        <f t="shared" si="205"/>
        <v/>
      </c>
      <c r="U4224" s="230"/>
      <c r="W4224" s="221" t="str">
        <f t="shared" si="206"/>
        <v/>
      </c>
      <c r="X4224" s="221" t="str">
        <f t="shared" si="207"/>
        <v/>
      </c>
      <c r="AA4224" s="216" t="str">
        <f>IF(ISNUMBER(J4224),IF(OR(F4224&lt;Soll_Ist_Vergleich!$C$4,F4224&gt;Soll_Ist_Vergleich!$C$5,I4224&lt;Soll_Ist_Vergleich!$C$4,I4224&gt;Soll_Ist_Vergleich!$C$5,O4224&lt;Soll_Ist_Vergleich!$C$4,O4224&gt;Soll_Ist_Vergleich!$C$5),"Datum überprüfen",""),"")</f>
        <v/>
      </c>
    </row>
    <row r="4225" spans="1:27" x14ac:dyDescent="0.2">
      <c r="A4225" s="243" t="str">
        <f>IF(ISBLANK(B4225),"",COUNTA(B$10:B4225))</f>
        <v/>
      </c>
      <c r="B4225" s="24"/>
      <c r="C4225" s="48"/>
      <c r="D4225" s="48"/>
      <c r="E4225" s="33"/>
      <c r="F4225" s="35"/>
      <c r="G4225" s="35"/>
      <c r="H4225" s="49"/>
      <c r="I4225" s="35"/>
      <c r="J4225" s="34"/>
      <c r="K4225" s="62"/>
      <c r="L4225" s="62"/>
      <c r="M4225" s="114"/>
      <c r="N4225" s="116"/>
      <c r="O4225" s="57"/>
      <c r="P4225" s="50"/>
      <c r="Q4225" s="34"/>
      <c r="R4225" s="48"/>
      <c r="T4225" s="231" t="str">
        <f t="shared" si="205"/>
        <v/>
      </c>
      <c r="U4225" s="230"/>
      <c r="W4225" s="221" t="str">
        <f t="shared" si="206"/>
        <v/>
      </c>
      <c r="X4225" s="221" t="str">
        <f t="shared" si="207"/>
        <v/>
      </c>
      <c r="AA4225" s="216" t="str">
        <f>IF(ISNUMBER(J4225),IF(OR(F4225&lt;Soll_Ist_Vergleich!$C$4,F4225&gt;Soll_Ist_Vergleich!$C$5,I4225&lt;Soll_Ist_Vergleich!$C$4,I4225&gt;Soll_Ist_Vergleich!$C$5,O4225&lt;Soll_Ist_Vergleich!$C$4,O4225&gt;Soll_Ist_Vergleich!$C$5),"Datum überprüfen",""),"")</f>
        <v/>
      </c>
    </row>
    <row r="4226" spans="1:27" x14ac:dyDescent="0.2">
      <c r="A4226" s="243" t="str">
        <f>IF(ISBLANK(B4226),"",COUNTA(B$10:B4226))</f>
        <v/>
      </c>
      <c r="B4226" s="24"/>
      <c r="C4226" s="48"/>
      <c r="D4226" s="48"/>
      <c r="E4226" s="33"/>
      <c r="F4226" s="35"/>
      <c r="G4226" s="35"/>
      <c r="H4226" s="49"/>
      <c r="I4226" s="35"/>
      <c r="J4226" s="34"/>
      <c r="K4226" s="62"/>
      <c r="L4226" s="62"/>
      <c r="M4226" s="114"/>
      <c r="N4226" s="116"/>
      <c r="O4226" s="57"/>
      <c r="P4226" s="50"/>
      <c r="Q4226" s="34"/>
      <c r="R4226" s="48"/>
      <c r="T4226" s="231" t="str">
        <f t="shared" si="205"/>
        <v/>
      </c>
      <c r="U4226" s="230"/>
      <c r="W4226" s="221" t="str">
        <f t="shared" si="206"/>
        <v/>
      </c>
      <c r="X4226" s="221" t="str">
        <f t="shared" si="207"/>
        <v/>
      </c>
      <c r="AA4226" s="216" t="str">
        <f>IF(ISNUMBER(J4226),IF(OR(F4226&lt;Soll_Ist_Vergleich!$C$4,F4226&gt;Soll_Ist_Vergleich!$C$5,I4226&lt;Soll_Ist_Vergleich!$C$4,I4226&gt;Soll_Ist_Vergleich!$C$5,O4226&lt;Soll_Ist_Vergleich!$C$4,O4226&gt;Soll_Ist_Vergleich!$C$5),"Datum überprüfen",""),"")</f>
        <v/>
      </c>
    </row>
    <row r="4227" spans="1:27" x14ac:dyDescent="0.2">
      <c r="A4227" s="243" t="str">
        <f>IF(ISBLANK(B4227),"",COUNTA(B$10:B4227))</f>
        <v/>
      </c>
      <c r="B4227" s="24"/>
      <c r="C4227" s="48"/>
      <c r="D4227" s="48"/>
      <c r="E4227" s="33"/>
      <c r="F4227" s="35"/>
      <c r="G4227" s="35"/>
      <c r="H4227" s="49"/>
      <c r="I4227" s="35"/>
      <c r="J4227" s="34"/>
      <c r="K4227" s="62"/>
      <c r="L4227" s="62"/>
      <c r="M4227" s="114"/>
      <c r="N4227" s="116"/>
      <c r="O4227" s="57"/>
      <c r="P4227" s="50"/>
      <c r="Q4227" s="34"/>
      <c r="R4227" s="48"/>
      <c r="T4227" s="231" t="str">
        <f t="shared" si="205"/>
        <v/>
      </c>
      <c r="U4227" s="230"/>
      <c r="W4227" s="221" t="str">
        <f t="shared" si="206"/>
        <v/>
      </c>
      <c r="X4227" s="221" t="str">
        <f t="shared" si="207"/>
        <v/>
      </c>
      <c r="AA4227" s="216" t="str">
        <f>IF(ISNUMBER(J4227),IF(OR(F4227&lt;Soll_Ist_Vergleich!$C$4,F4227&gt;Soll_Ist_Vergleich!$C$5,I4227&lt;Soll_Ist_Vergleich!$C$4,I4227&gt;Soll_Ist_Vergleich!$C$5,O4227&lt;Soll_Ist_Vergleich!$C$4,O4227&gt;Soll_Ist_Vergleich!$C$5),"Datum überprüfen",""),"")</f>
        <v/>
      </c>
    </row>
    <row r="4228" spans="1:27" x14ac:dyDescent="0.2">
      <c r="A4228" s="243" t="str">
        <f>IF(ISBLANK(B4228),"",COUNTA(B$10:B4228))</f>
        <v/>
      </c>
      <c r="B4228" s="24"/>
      <c r="C4228" s="48"/>
      <c r="D4228" s="48"/>
      <c r="E4228" s="33"/>
      <c r="F4228" s="35"/>
      <c r="G4228" s="35"/>
      <c r="H4228" s="49"/>
      <c r="I4228" s="35"/>
      <c r="J4228" s="34"/>
      <c r="K4228" s="62"/>
      <c r="L4228" s="62"/>
      <c r="M4228" s="114"/>
      <c r="N4228" s="116"/>
      <c r="O4228" s="57"/>
      <c r="P4228" s="50"/>
      <c r="Q4228" s="34"/>
      <c r="R4228" s="48"/>
      <c r="T4228" s="231" t="str">
        <f t="shared" si="205"/>
        <v/>
      </c>
      <c r="U4228" s="230"/>
      <c r="W4228" s="221" t="str">
        <f t="shared" si="206"/>
        <v/>
      </c>
      <c r="X4228" s="221" t="str">
        <f t="shared" si="207"/>
        <v/>
      </c>
      <c r="AA4228" s="216" t="str">
        <f>IF(ISNUMBER(J4228),IF(OR(F4228&lt;Soll_Ist_Vergleich!$C$4,F4228&gt;Soll_Ist_Vergleich!$C$5,I4228&lt;Soll_Ist_Vergleich!$C$4,I4228&gt;Soll_Ist_Vergleich!$C$5,O4228&lt;Soll_Ist_Vergleich!$C$4,O4228&gt;Soll_Ist_Vergleich!$C$5),"Datum überprüfen",""),"")</f>
        <v/>
      </c>
    </row>
    <row r="4229" spans="1:27" x14ac:dyDescent="0.2">
      <c r="A4229" s="243" t="str">
        <f>IF(ISBLANK(B4229),"",COUNTA(B$10:B4229))</f>
        <v/>
      </c>
      <c r="B4229" s="24"/>
      <c r="C4229" s="48"/>
      <c r="D4229" s="48"/>
      <c r="E4229" s="33"/>
      <c r="F4229" s="35"/>
      <c r="G4229" s="35"/>
      <c r="H4229" s="49"/>
      <c r="I4229" s="35"/>
      <c r="J4229" s="34"/>
      <c r="K4229" s="62"/>
      <c r="L4229" s="62"/>
      <c r="M4229" s="114"/>
      <c r="N4229" s="116"/>
      <c r="O4229" s="57"/>
      <c r="P4229" s="50"/>
      <c r="Q4229" s="34"/>
      <c r="R4229" s="48"/>
      <c r="T4229" s="231" t="str">
        <f t="shared" si="205"/>
        <v/>
      </c>
      <c r="U4229" s="230"/>
      <c r="W4229" s="221" t="str">
        <f t="shared" si="206"/>
        <v/>
      </c>
      <c r="X4229" s="221" t="str">
        <f t="shared" si="207"/>
        <v/>
      </c>
      <c r="AA4229" s="216" t="str">
        <f>IF(ISNUMBER(J4229),IF(OR(F4229&lt;Soll_Ist_Vergleich!$C$4,F4229&gt;Soll_Ist_Vergleich!$C$5,I4229&lt;Soll_Ist_Vergleich!$C$4,I4229&gt;Soll_Ist_Vergleich!$C$5,O4229&lt;Soll_Ist_Vergleich!$C$4,O4229&gt;Soll_Ist_Vergleich!$C$5),"Datum überprüfen",""),"")</f>
        <v/>
      </c>
    </row>
    <row r="4230" spans="1:27" x14ac:dyDescent="0.2">
      <c r="A4230" s="243" t="str">
        <f>IF(ISBLANK(B4230),"",COUNTA(B$10:B4230))</f>
        <v/>
      </c>
      <c r="B4230" s="24"/>
      <c r="C4230" s="48"/>
      <c r="D4230" s="48"/>
      <c r="E4230" s="33"/>
      <c r="F4230" s="35"/>
      <c r="G4230" s="35"/>
      <c r="H4230" s="49"/>
      <c r="I4230" s="35"/>
      <c r="J4230" s="34"/>
      <c r="K4230" s="62"/>
      <c r="L4230" s="62"/>
      <c r="M4230" s="114"/>
      <c r="N4230" s="116"/>
      <c r="O4230" s="57"/>
      <c r="P4230" s="50"/>
      <c r="Q4230" s="34"/>
      <c r="R4230" s="48"/>
      <c r="T4230" s="231" t="str">
        <f t="shared" si="205"/>
        <v/>
      </c>
      <c r="U4230" s="230"/>
      <c r="W4230" s="221" t="str">
        <f t="shared" si="206"/>
        <v/>
      </c>
      <c r="X4230" s="221" t="str">
        <f t="shared" si="207"/>
        <v/>
      </c>
      <c r="AA4230" s="216" t="str">
        <f>IF(ISNUMBER(J4230),IF(OR(F4230&lt;Soll_Ist_Vergleich!$C$4,F4230&gt;Soll_Ist_Vergleich!$C$5,I4230&lt;Soll_Ist_Vergleich!$C$4,I4230&gt;Soll_Ist_Vergleich!$C$5,O4230&lt;Soll_Ist_Vergleich!$C$4,O4230&gt;Soll_Ist_Vergleich!$C$5),"Datum überprüfen",""),"")</f>
        <v/>
      </c>
    </row>
    <row r="4231" spans="1:27" x14ac:dyDescent="0.2">
      <c r="A4231" s="243" t="str">
        <f>IF(ISBLANK(B4231),"",COUNTA(B$10:B4231))</f>
        <v/>
      </c>
      <c r="B4231" s="24"/>
      <c r="C4231" s="48"/>
      <c r="D4231" s="48"/>
      <c r="E4231" s="33"/>
      <c r="F4231" s="35"/>
      <c r="G4231" s="35"/>
      <c r="H4231" s="49"/>
      <c r="I4231" s="35"/>
      <c r="J4231" s="34"/>
      <c r="K4231" s="62"/>
      <c r="L4231" s="62"/>
      <c r="M4231" s="114"/>
      <c r="N4231" s="116"/>
      <c r="O4231" s="57"/>
      <c r="P4231" s="50"/>
      <c r="Q4231" s="34"/>
      <c r="R4231" s="48"/>
      <c r="T4231" s="231" t="str">
        <f t="shared" si="205"/>
        <v/>
      </c>
      <c r="U4231" s="230"/>
      <c r="W4231" s="221" t="str">
        <f t="shared" si="206"/>
        <v/>
      </c>
      <c r="X4231" s="221" t="str">
        <f t="shared" si="207"/>
        <v/>
      </c>
      <c r="AA4231" s="216" t="str">
        <f>IF(ISNUMBER(J4231),IF(OR(F4231&lt;Soll_Ist_Vergleich!$C$4,F4231&gt;Soll_Ist_Vergleich!$C$5,I4231&lt;Soll_Ist_Vergleich!$C$4,I4231&gt;Soll_Ist_Vergleich!$C$5,O4231&lt;Soll_Ist_Vergleich!$C$4,O4231&gt;Soll_Ist_Vergleich!$C$5),"Datum überprüfen",""),"")</f>
        <v/>
      </c>
    </row>
    <row r="4232" spans="1:27" x14ac:dyDescent="0.2">
      <c r="A4232" s="243" t="str">
        <f>IF(ISBLANK(B4232),"",COUNTA(B$10:B4232))</f>
        <v/>
      </c>
      <c r="B4232" s="24"/>
      <c r="C4232" s="48"/>
      <c r="D4232" s="48"/>
      <c r="E4232" s="33"/>
      <c r="F4232" s="35"/>
      <c r="G4232" s="35"/>
      <c r="H4232" s="49"/>
      <c r="I4232" s="35"/>
      <c r="J4232" s="34"/>
      <c r="K4232" s="62"/>
      <c r="L4232" s="62"/>
      <c r="M4232" s="114"/>
      <c r="N4232" s="116"/>
      <c r="O4232" s="57"/>
      <c r="P4232" s="50"/>
      <c r="Q4232" s="34"/>
      <c r="R4232" s="48"/>
      <c r="T4232" s="231" t="str">
        <f t="shared" si="205"/>
        <v/>
      </c>
      <c r="U4232" s="230"/>
      <c r="W4232" s="221" t="str">
        <f t="shared" si="206"/>
        <v/>
      </c>
      <c r="X4232" s="221" t="str">
        <f t="shared" si="207"/>
        <v/>
      </c>
      <c r="AA4232" s="216" t="str">
        <f>IF(ISNUMBER(J4232),IF(OR(F4232&lt;Soll_Ist_Vergleich!$C$4,F4232&gt;Soll_Ist_Vergleich!$C$5,I4232&lt;Soll_Ist_Vergleich!$C$4,I4232&gt;Soll_Ist_Vergleich!$C$5,O4232&lt;Soll_Ist_Vergleich!$C$4,O4232&gt;Soll_Ist_Vergleich!$C$5),"Datum überprüfen",""),"")</f>
        <v/>
      </c>
    </row>
    <row r="4233" spans="1:27" x14ac:dyDescent="0.2">
      <c r="A4233" s="243" t="str">
        <f>IF(ISBLANK(B4233),"",COUNTA(B$10:B4233))</f>
        <v/>
      </c>
      <c r="B4233" s="24"/>
      <c r="C4233" s="48"/>
      <c r="D4233" s="48"/>
      <c r="E4233" s="33"/>
      <c r="F4233" s="35"/>
      <c r="G4233" s="35"/>
      <c r="H4233" s="49"/>
      <c r="I4233" s="35"/>
      <c r="J4233" s="34"/>
      <c r="K4233" s="62"/>
      <c r="L4233" s="62"/>
      <c r="M4233" s="114"/>
      <c r="N4233" s="116"/>
      <c r="O4233" s="57"/>
      <c r="P4233" s="50"/>
      <c r="Q4233" s="34"/>
      <c r="R4233" s="48"/>
      <c r="T4233" s="231" t="str">
        <f t="shared" si="205"/>
        <v/>
      </c>
      <c r="U4233" s="230"/>
      <c r="W4233" s="221" t="str">
        <f t="shared" si="206"/>
        <v/>
      </c>
      <c r="X4233" s="221" t="str">
        <f t="shared" si="207"/>
        <v/>
      </c>
      <c r="AA4233" s="216" t="str">
        <f>IF(ISNUMBER(J4233),IF(OR(F4233&lt;Soll_Ist_Vergleich!$C$4,F4233&gt;Soll_Ist_Vergleich!$C$5,I4233&lt;Soll_Ist_Vergleich!$C$4,I4233&gt;Soll_Ist_Vergleich!$C$5,O4233&lt;Soll_Ist_Vergleich!$C$4,O4233&gt;Soll_Ist_Vergleich!$C$5),"Datum überprüfen",""),"")</f>
        <v/>
      </c>
    </row>
    <row r="4234" spans="1:27" x14ac:dyDescent="0.2">
      <c r="A4234" s="243" t="str">
        <f>IF(ISBLANK(B4234),"",COUNTA(B$10:B4234))</f>
        <v/>
      </c>
      <c r="B4234" s="24"/>
      <c r="C4234" s="48"/>
      <c r="D4234" s="48"/>
      <c r="E4234" s="33"/>
      <c r="F4234" s="35"/>
      <c r="G4234" s="35"/>
      <c r="H4234" s="49"/>
      <c r="I4234" s="35"/>
      <c r="J4234" s="34"/>
      <c r="K4234" s="62"/>
      <c r="L4234" s="62"/>
      <c r="M4234" s="114"/>
      <c r="N4234" s="116"/>
      <c r="O4234" s="57"/>
      <c r="P4234" s="50"/>
      <c r="Q4234" s="34"/>
      <c r="R4234" s="48"/>
      <c r="T4234" s="231" t="str">
        <f t="shared" si="205"/>
        <v/>
      </c>
      <c r="U4234" s="230"/>
      <c r="W4234" s="221" t="str">
        <f t="shared" si="206"/>
        <v/>
      </c>
      <c r="X4234" s="221" t="str">
        <f t="shared" si="207"/>
        <v/>
      </c>
      <c r="AA4234" s="216" t="str">
        <f>IF(ISNUMBER(J4234),IF(OR(F4234&lt;Soll_Ist_Vergleich!$C$4,F4234&gt;Soll_Ist_Vergleich!$C$5,I4234&lt;Soll_Ist_Vergleich!$C$4,I4234&gt;Soll_Ist_Vergleich!$C$5,O4234&lt;Soll_Ist_Vergleich!$C$4,O4234&gt;Soll_Ist_Vergleich!$C$5),"Datum überprüfen",""),"")</f>
        <v/>
      </c>
    </row>
    <row r="4235" spans="1:27" x14ac:dyDescent="0.2">
      <c r="A4235" s="243" t="str">
        <f>IF(ISBLANK(B4235),"",COUNTA(B$10:B4235))</f>
        <v/>
      </c>
      <c r="B4235" s="24"/>
      <c r="C4235" s="48"/>
      <c r="D4235" s="48"/>
      <c r="E4235" s="33"/>
      <c r="F4235" s="35"/>
      <c r="G4235" s="35"/>
      <c r="H4235" s="49"/>
      <c r="I4235" s="35"/>
      <c r="J4235" s="34"/>
      <c r="K4235" s="62"/>
      <c r="L4235" s="62"/>
      <c r="M4235" s="114"/>
      <c r="N4235" s="116"/>
      <c r="O4235" s="57"/>
      <c r="P4235" s="50"/>
      <c r="Q4235" s="34"/>
      <c r="R4235" s="48"/>
      <c r="T4235" s="231" t="str">
        <f t="shared" si="205"/>
        <v/>
      </c>
      <c r="U4235" s="230"/>
      <c r="W4235" s="221" t="str">
        <f t="shared" si="206"/>
        <v/>
      </c>
      <c r="X4235" s="221" t="str">
        <f t="shared" si="207"/>
        <v/>
      </c>
      <c r="AA4235" s="216" t="str">
        <f>IF(ISNUMBER(J4235),IF(OR(F4235&lt;Soll_Ist_Vergleich!$C$4,F4235&gt;Soll_Ist_Vergleich!$C$5,I4235&lt;Soll_Ist_Vergleich!$C$4,I4235&gt;Soll_Ist_Vergleich!$C$5,O4235&lt;Soll_Ist_Vergleich!$C$4,O4235&gt;Soll_Ist_Vergleich!$C$5),"Datum überprüfen",""),"")</f>
        <v/>
      </c>
    </row>
    <row r="4236" spans="1:27" x14ac:dyDescent="0.2">
      <c r="A4236" s="243" t="str">
        <f>IF(ISBLANK(B4236),"",COUNTA(B$10:B4236))</f>
        <v/>
      </c>
      <c r="B4236" s="24"/>
      <c r="C4236" s="48"/>
      <c r="D4236" s="48"/>
      <c r="E4236" s="33"/>
      <c r="F4236" s="35"/>
      <c r="G4236" s="35"/>
      <c r="H4236" s="49"/>
      <c r="I4236" s="35"/>
      <c r="J4236" s="34"/>
      <c r="K4236" s="62"/>
      <c r="L4236" s="62"/>
      <c r="M4236" s="114"/>
      <c r="N4236" s="116"/>
      <c r="O4236" s="57"/>
      <c r="P4236" s="50"/>
      <c r="Q4236" s="34"/>
      <c r="R4236" s="48"/>
      <c r="T4236" s="231" t="str">
        <f t="shared" si="205"/>
        <v/>
      </c>
      <c r="U4236" s="230"/>
      <c r="W4236" s="221" t="str">
        <f t="shared" si="206"/>
        <v/>
      </c>
      <c r="X4236" s="221" t="str">
        <f t="shared" si="207"/>
        <v/>
      </c>
      <c r="AA4236" s="216" t="str">
        <f>IF(ISNUMBER(J4236),IF(OR(F4236&lt;Soll_Ist_Vergleich!$C$4,F4236&gt;Soll_Ist_Vergleich!$C$5,I4236&lt;Soll_Ist_Vergleich!$C$4,I4236&gt;Soll_Ist_Vergleich!$C$5,O4236&lt;Soll_Ist_Vergleich!$C$4,O4236&gt;Soll_Ist_Vergleich!$C$5),"Datum überprüfen",""),"")</f>
        <v/>
      </c>
    </row>
    <row r="4237" spans="1:27" x14ac:dyDescent="0.2">
      <c r="A4237" s="243" t="str">
        <f>IF(ISBLANK(B4237),"",COUNTA(B$10:B4237))</f>
        <v/>
      </c>
      <c r="B4237" s="24"/>
      <c r="C4237" s="48"/>
      <c r="D4237" s="48"/>
      <c r="E4237" s="33"/>
      <c r="F4237" s="35"/>
      <c r="G4237" s="35"/>
      <c r="H4237" s="49"/>
      <c r="I4237" s="35"/>
      <c r="J4237" s="34"/>
      <c r="K4237" s="62"/>
      <c r="L4237" s="62"/>
      <c r="M4237" s="114"/>
      <c r="N4237" s="116"/>
      <c r="O4237" s="57"/>
      <c r="P4237" s="50"/>
      <c r="Q4237" s="34"/>
      <c r="R4237" s="48"/>
      <c r="T4237" s="231" t="str">
        <f t="shared" si="205"/>
        <v/>
      </c>
      <c r="U4237" s="230"/>
      <c r="W4237" s="221" t="str">
        <f t="shared" si="206"/>
        <v/>
      </c>
      <c r="X4237" s="221" t="str">
        <f t="shared" si="207"/>
        <v/>
      </c>
      <c r="AA4237" s="216" t="str">
        <f>IF(ISNUMBER(J4237),IF(OR(F4237&lt;Soll_Ist_Vergleich!$C$4,F4237&gt;Soll_Ist_Vergleich!$C$5,I4237&lt;Soll_Ist_Vergleich!$C$4,I4237&gt;Soll_Ist_Vergleich!$C$5,O4237&lt;Soll_Ist_Vergleich!$C$4,O4237&gt;Soll_Ist_Vergleich!$C$5),"Datum überprüfen",""),"")</f>
        <v/>
      </c>
    </row>
    <row r="4238" spans="1:27" x14ac:dyDescent="0.2">
      <c r="A4238" s="243" t="str">
        <f>IF(ISBLANK(B4238),"",COUNTA(B$10:B4238))</f>
        <v/>
      </c>
      <c r="B4238" s="24"/>
      <c r="C4238" s="48"/>
      <c r="D4238" s="48"/>
      <c r="E4238" s="33"/>
      <c r="F4238" s="35"/>
      <c r="G4238" s="35"/>
      <c r="H4238" s="49"/>
      <c r="I4238" s="35"/>
      <c r="J4238" s="34"/>
      <c r="K4238" s="62"/>
      <c r="L4238" s="62"/>
      <c r="M4238" s="114"/>
      <c r="N4238" s="116"/>
      <c r="O4238" s="57"/>
      <c r="P4238" s="50"/>
      <c r="Q4238" s="34"/>
      <c r="R4238" s="48"/>
      <c r="T4238" s="231" t="str">
        <f t="shared" si="205"/>
        <v/>
      </c>
      <c r="U4238" s="230"/>
      <c r="W4238" s="221" t="str">
        <f t="shared" si="206"/>
        <v/>
      </c>
      <c r="X4238" s="221" t="str">
        <f t="shared" si="207"/>
        <v/>
      </c>
      <c r="AA4238" s="216" t="str">
        <f>IF(ISNUMBER(J4238),IF(OR(F4238&lt;Soll_Ist_Vergleich!$C$4,F4238&gt;Soll_Ist_Vergleich!$C$5,I4238&lt;Soll_Ist_Vergleich!$C$4,I4238&gt;Soll_Ist_Vergleich!$C$5,O4238&lt;Soll_Ist_Vergleich!$C$4,O4238&gt;Soll_Ist_Vergleich!$C$5),"Datum überprüfen",""),"")</f>
        <v/>
      </c>
    </row>
    <row r="4239" spans="1:27" x14ac:dyDescent="0.2">
      <c r="A4239" s="243" t="str">
        <f>IF(ISBLANK(B4239),"",COUNTA(B$10:B4239))</f>
        <v/>
      </c>
      <c r="B4239" s="24"/>
      <c r="C4239" s="48"/>
      <c r="D4239" s="48"/>
      <c r="E4239" s="33"/>
      <c r="F4239" s="35"/>
      <c r="G4239" s="35"/>
      <c r="H4239" s="49"/>
      <c r="I4239" s="35"/>
      <c r="J4239" s="34"/>
      <c r="K4239" s="62"/>
      <c r="L4239" s="62"/>
      <c r="M4239" s="114"/>
      <c r="N4239" s="116"/>
      <c r="O4239" s="57"/>
      <c r="P4239" s="50"/>
      <c r="Q4239" s="34"/>
      <c r="R4239" s="48"/>
      <c r="T4239" s="231" t="str">
        <f t="shared" si="205"/>
        <v/>
      </c>
      <c r="U4239" s="230"/>
      <c r="W4239" s="221" t="str">
        <f t="shared" si="206"/>
        <v/>
      </c>
      <c r="X4239" s="221" t="str">
        <f t="shared" si="207"/>
        <v/>
      </c>
      <c r="AA4239" s="216" t="str">
        <f>IF(ISNUMBER(J4239),IF(OR(F4239&lt;Soll_Ist_Vergleich!$C$4,F4239&gt;Soll_Ist_Vergleich!$C$5,I4239&lt;Soll_Ist_Vergleich!$C$4,I4239&gt;Soll_Ist_Vergleich!$C$5,O4239&lt;Soll_Ist_Vergleich!$C$4,O4239&gt;Soll_Ist_Vergleich!$C$5),"Datum überprüfen",""),"")</f>
        <v/>
      </c>
    </row>
    <row r="4240" spans="1:27" x14ac:dyDescent="0.2">
      <c r="A4240" s="243" t="str">
        <f>IF(ISBLANK(B4240),"",COUNTA(B$10:B4240))</f>
        <v/>
      </c>
      <c r="B4240" s="24"/>
      <c r="C4240" s="48"/>
      <c r="D4240" s="48"/>
      <c r="E4240" s="33"/>
      <c r="F4240" s="35"/>
      <c r="G4240" s="35"/>
      <c r="H4240" s="49"/>
      <c r="I4240" s="35"/>
      <c r="J4240" s="34"/>
      <c r="K4240" s="62"/>
      <c r="L4240" s="62"/>
      <c r="M4240" s="114"/>
      <c r="N4240" s="116"/>
      <c r="O4240" s="57"/>
      <c r="P4240" s="50"/>
      <c r="Q4240" s="34"/>
      <c r="R4240" s="48"/>
      <c r="T4240" s="231" t="str">
        <f t="shared" si="205"/>
        <v/>
      </c>
      <c r="U4240" s="230"/>
      <c r="W4240" s="221" t="str">
        <f t="shared" si="206"/>
        <v/>
      </c>
      <c r="X4240" s="221" t="str">
        <f t="shared" si="207"/>
        <v/>
      </c>
      <c r="AA4240" s="216" t="str">
        <f>IF(ISNUMBER(J4240),IF(OR(F4240&lt;Soll_Ist_Vergleich!$C$4,F4240&gt;Soll_Ist_Vergleich!$C$5,I4240&lt;Soll_Ist_Vergleich!$C$4,I4240&gt;Soll_Ist_Vergleich!$C$5,O4240&lt;Soll_Ist_Vergleich!$C$4,O4240&gt;Soll_Ist_Vergleich!$C$5),"Datum überprüfen",""),"")</f>
        <v/>
      </c>
    </row>
    <row r="4241" spans="1:27" x14ac:dyDescent="0.2">
      <c r="A4241" s="243" t="str">
        <f>IF(ISBLANK(B4241),"",COUNTA(B$10:B4241))</f>
        <v/>
      </c>
      <c r="B4241" s="24"/>
      <c r="C4241" s="48"/>
      <c r="D4241" s="48"/>
      <c r="E4241" s="33"/>
      <c r="F4241" s="35"/>
      <c r="G4241" s="35"/>
      <c r="H4241" s="49"/>
      <c r="I4241" s="35"/>
      <c r="J4241" s="34"/>
      <c r="K4241" s="62"/>
      <c r="L4241" s="62"/>
      <c r="M4241" s="114"/>
      <c r="N4241" s="116"/>
      <c r="O4241" s="57"/>
      <c r="P4241" s="50"/>
      <c r="Q4241" s="34"/>
      <c r="R4241" s="48"/>
      <c r="T4241" s="231" t="str">
        <f t="shared" si="205"/>
        <v/>
      </c>
      <c r="U4241" s="230"/>
      <c r="W4241" s="221" t="str">
        <f t="shared" si="206"/>
        <v/>
      </c>
      <c r="X4241" s="221" t="str">
        <f t="shared" si="207"/>
        <v/>
      </c>
      <c r="AA4241" s="216" t="str">
        <f>IF(ISNUMBER(J4241),IF(OR(F4241&lt;Soll_Ist_Vergleich!$C$4,F4241&gt;Soll_Ist_Vergleich!$C$5,I4241&lt;Soll_Ist_Vergleich!$C$4,I4241&gt;Soll_Ist_Vergleich!$C$5,O4241&lt;Soll_Ist_Vergleich!$C$4,O4241&gt;Soll_Ist_Vergleich!$C$5),"Datum überprüfen",""),"")</f>
        <v/>
      </c>
    </row>
    <row r="4242" spans="1:27" x14ac:dyDescent="0.2">
      <c r="A4242" s="243" t="str">
        <f>IF(ISBLANK(B4242),"",COUNTA(B$10:B4242))</f>
        <v/>
      </c>
      <c r="B4242" s="24"/>
      <c r="C4242" s="48"/>
      <c r="D4242" s="48"/>
      <c r="E4242" s="33"/>
      <c r="F4242" s="35"/>
      <c r="G4242" s="35"/>
      <c r="H4242" s="49"/>
      <c r="I4242" s="35"/>
      <c r="J4242" s="34"/>
      <c r="K4242" s="62"/>
      <c r="L4242" s="62"/>
      <c r="M4242" s="114"/>
      <c r="N4242" s="116"/>
      <c r="O4242" s="57"/>
      <c r="P4242" s="50"/>
      <c r="Q4242" s="34"/>
      <c r="R4242" s="48"/>
      <c r="T4242" s="231" t="str">
        <f t="shared" si="205"/>
        <v/>
      </c>
      <c r="U4242" s="230"/>
      <c r="W4242" s="221" t="str">
        <f t="shared" si="206"/>
        <v/>
      </c>
      <c r="X4242" s="221" t="str">
        <f t="shared" si="207"/>
        <v/>
      </c>
      <c r="AA4242" s="216" t="str">
        <f>IF(ISNUMBER(J4242),IF(OR(F4242&lt;Soll_Ist_Vergleich!$C$4,F4242&gt;Soll_Ist_Vergleich!$C$5,I4242&lt;Soll_Ist_Vergleich!$C$4,I4242&gt;Soll_Ist_Vergleich!$C$5,O4242&lt;Soll_Ist_Vergleich!$C$4,O4242&gt;Soll_Ist_Vergleich!$C$5),"Datum überprüfen",""),"")</f>
        <v/>
      </c>
    </row>
    <row r="4243" spans="1:27" x14ac:dyDescent="0.2">
      <c r="A4243" s="243" t="str">
        <f>IF(ISBLANK(B4243),"",COUNTA(B$10:B4243))</f>
        <v/>
      </c>
      <c r="B4243" s="24"/>
      <c r="C4243" s="48"/>
      <c r="D4243" s="48"/>
      <c r="E4243" s="33"/>
      <c r="F4243" s="35"/>
      <c r="G4243" s="35"/>
      <c r="H4243" s="49"/>
      <c r="I4243" s="35"/>
      <c r="J4243" s="34"/>
      <c r="K4243" s="62"/>
      <c r="L4243" s="62"/>
      <c r="M4243" s="114"/>
      <c r="N4243" s="116"/>
      <c r="O4243" s="57"/>
      <c r="P4243" s="50"/>
      <c r="Q4243" s="34"/>
      <c r="R4243" s="48"/>
      <c r="T4243" s="231" t="str">
        <f t="shared" si="205"/>
        <v/>
      </c>
      <c r="U4243" s="230"/>
      <c r="W4243" s="221" t="str">
        <f t="shared" si="206"/>
        <v/>
      </c>
      <c r="X4243" s="221" t="str">
        <f t="shared" si="207"/>
        <v/>
      </c>
      <c r="AA4243" s="216" t="str">
        <f>IF(ISNUMBER(J4243),IF(OR(F4243&lt;Soll_Ist_Vergleich!$C$4,F4243&gt;Soll_Ist_Vergleich!$C$5,I4243&lt;Soll_Ist_Vergleich!$C$4,I4243&gt;Soll_Ist_Vergleich!$C$5,O4243&lt;Soll_Ist_Vergleich!$C$4,O4243&gt;Soll_Ist_Vergleich!$C$5),"Datum überprüfen",""),"")</f>
        <v/>
      </c>
    </row>
    <row r="4244" spans="1:27" x14ac:dyDescent="0.2">
      <c r="A4244" s="243" t="str">
        <f>IF(ISBLANK(B4244),"",COUNTA(B$10:B4244))</f>
        <v/>
      </c>
      <c r="B4244" s="24"/>
      <c r="C4244" s="48"/>
      <c r="D4244" s="48"/>
      <c r="E4244" s="33"/>
      <c r="F4244" s="35"/>
      <c r="G4244" s="35"/>
      <c r="H4244" s="49"/>
      <c r="I4244" s="35"/>
      <c r="J4244" s="34"/>
      <c r="K4244" s="62"/>
      <c r="L4244" s="62"/>
      <c r="M4244" s="114"/>
      <c r="N4244" s="116"/>
      <c r="O4244" s="57"/>
      <c r="P4244" s="50"/>
      <c r="Q4244" s="34"/>
      <c r="R4244" s="48"/>
      <c r="T4244" s="231" t="str">
        <f t="shared" si="205"/>
        <v/>
      </c>
      <c r="U4244" s="230"/>
      <c r="W4244" s="221" t="str">
        <f t="shared" si="206"/>
        <v/>
      </c>
      <c r="X4244" s="221" t="str">
        <f t="shared" si="207"/>
        <v/>
      </c>
      <c r="AA4244" s="216" t="str">
        <f>IF(ISNUMBER(J4244),IF(OR(F4244&lt;Soll_Ist_Vergleich!$C$4,F4244&gt;Soll_Ist_Vergleich!$C$5,I4244&lt;Soll_Ist_Vergleich!$C$4,I4244&gt;Soll_Ist_Vergleich!$C$5,O4244&lt;Soll_Ist_Vergleich!$C$4,O4244&gt;Soll_Ist_Vergleich!$C$5),"Datum überprüfen",""),"")</f>
        <v/>
      </c>
    </row>
    <row r="4245" spans="1:27" x14ac:dyDescent="0.2">
      <c r="A4245" s="243" t="str">
        <f>IF(ISBLANK(B4245),"",COUNTA(B$10:B4245))</f>
        <v/>
      </c>
      <c r="B4245" s="24"/>
      <c r="C4245" s="48"/>
      <c r="D4245" s="48"/>
      <c r="E4245" s="33"/>
      <c r="F4245" s="35"/>
      <c r="G4245" s="35"/>
      <c r="H4245" s="49"/>
      <c r="I4245" s="35"/>
      <c r="J4245" s="34"/>
      <c r="K4245" s="62"/>
      <c r="L4245" s="62"/>
      <c r="M4245" s="114"/>
      <c r="N4245" s="116"/>
      <c r="O4245" s="57"/>
      <c r="P4245" s="50"/>
      <c r="Q4245" s="34"/>
      <c r="R4245" s="48"/>
      <c r="T4245" s="231" t="str">
        <f t="shared" si="205"/>
        <v/>
      </c>
      <c r="U4245" s="230"/>
      <c r="W4245" s="221" t="str">
        <f t="shared" si="206"/>
        <v/>
      </c>
      <c r="X4245" s="221" t="str">
        <f t="shared" si="207"/>
        <v/>
      </c>
      <c r="AA4245" s="216" t="str">
        <f>IF(ISNUMBER(J4245),IF(OR(F4245&lt;Soll_Ist_Vergleich!$C$4,F4245&gt;Soll_Ist_Vergleich!$C$5,I4245&lt;Soll_Ist_Vergleich!$C$4,I4245&gt;Soll_Ist_Vergleich!$C$5,O4245&lt;Soll_Ist_Vergleich!$C$4,O4245&gt;Soll_Ist_Vergleich!$C$5),"Datum überprüfen",""),"")</f>
        <v/>
      </c>
    </row>
    <row r="4246" spans="1:27" x14ac:dyDescent="0.2">
      <c r="A4246" s="243" t="str">
        <f>IF(ISBLANK(B4246),"",COUNTA(B$10:B4246))</f>
        <v/>
      </c>
      <c r="B4246" s="24"/>
      <c r="C4246" s="48"/>
      <c r="D4246" s="48"/>
      <c r="E4246" s="33"/>
      <c r="F4246" s="35"/>
      <c r="G4246" s="35"/>
      <c r="H4246" s="49"/>
      <c r="I4246" s="35"/>
      <c r="J4246" s="34"/>
      <c r="K4246" s="62"/>
      <c r="L4246" s="62"/>
      <c r="M4246" s="114"/>
      <c r="N4246" s="116"/>
      <c r="O4246" s="57"/>
      <c r="P4246" s="50"/>
      <c r="Q4246" s="34"/>
      <c r="R4246" s="48"/>
      <c r="T4246" s="231" t="str">
        <f t="shared" si="205"/>
        <v/>
      </c>
      <c r="U4246" s="230"/>
      <c r="W4246" s="221" t="str">
        <f t="shared" si="206"/>
        <v/>
      </c>
      <c r="X4246" s="221" t="str">
        <f t="shared" si="207"/>
        <v/>
      </c>
      <c r="AA4246" s="216" t="str">
        <f>IF(ISNUMBER(J4246),IF(OR(F4246&lt;Soll_Ist_Vergleich!$C$4,F4246&gt;Soll_Ist_Vergleich!$C$5,I4246&lt;Soll_Ist_Vergleich!$C$4,I4246&gt;Soll_Ist_Vergleich!$C$5,O4246&lt;Soll_Ist_Vergleich!$C$4,O4246&gt;Soll_Ist_Vergleich!$C$5),"Datum überprüfen",""),"")</f>
        <v/>
      </c>
    </row>
    <row r="4247" spans="1:27" x14ac:dyDescent="0.2">
      <c r="A4247" s="243" t="str">
        <f>IF(ISBLANK(B4247),"",COUNTA(B$10:B4247))</f>
        <v/>
      </c>
      <c r="B4247" s="24"/>
      <c r="C4247" s="48"/>
      <c r="D4247" s="48"/>
      <c r="E4247" s="33"/>
      <c r="F4247" s="35"/>
      <c r="G4247" s="35"/>
      <c r="H4247" s="49"/>
      <c r="I4247" s="35"/>
      <c r="J4247" s="34"/>
      <c r="K4247" s="62"/>
      <c r="L4247" s="62"/>
      <c r="M4247" s="114"/>
      <c r="N4247" s="116"/>
      <c r="O4247" s="57"/>
      <c r="P4247" s="50"/>
      <c r="Q4247" s="34"/>
      <c r="R4247" s="48"/>
      <c r="T4247" s="231" t="str">
        <f t="shared" si="205"/>
        <v/>
      </c>
      <c r="U4247" s="230"/>
      <c r="W4247" s="221" t="str">
        <f t="shared" si="206"/>
        <v/>
      </c>
      <c r="X4247" s="221" t="str">
        <f t="shared" si="207"/>
        <v/>
      </c>
      <c r="AA4247" s="216" t="str">
        <f>IF(ISNUMBER(J4247),IF(OR(F4247&lt;Soll_Ist_Vergleich!$C$4,F4247&gt;Soll_Ist_Vergleich!$C$5,I4247&lt;Soll_Ist_Vergleich!$C$4,I4247&gt;Soll_Ist_Vergleich!$C$5,O4247&lt;Soll_Ist_Vergleich!$C$4,O4247&gt;Soll_Ist_Vergleich!$C$5),"Datum überprüfen",""),"")</f>
        <v/>
      </c>
    </row>
    <row r="4248" spans="1:27" x14ac:dyDescent="0.2">
      <c r="A4248" s="243" t="str">
        <f>IF(ISBLANK(B4248),"",COUNTA(B$10:B4248))</f>
        <v/>
      </c>
      <c r="B4248" s="24"/>
      <c r="C4248" s="48"/>
      <c r="D4248" s="48"/>
      <c r="E4248" s="33"/>
      <c r="F4248" s="35"/>
      <c r="G4248" s="35"/>
      <c r="H4248" s="49"/>
      <c r="I4248" s="35"/>
      <c r="J4248" s="34"/>
      <c r="K4248" s="62"/>
      <c r="L4248" s="62"/>
      <c r="M4248" s="114"/>
      <c r="N4248" s="116"/>
      <c r="O4248" s="57"/>
      <c r="P4248" s="50"/>
      <c r="Q4248" s="34"/>
      <c r="R4248" s="48"/>
      <c r="T4248" s="231" t="str">
        <f t="shared" si="205"/>
        <v/>
      </c>
      <c r="U4248" s="230"/>
      <c r="W4248" s="221" t="str">
        <f t="shared" si="206"/>
        <v/>
      </c>
      <c r="X4248" s="221" t="str">
        <f t="shared" si="207"/>
        <v/>
      </c>
      <c r="AA4248" s="216" t="str">
        <f>IF(ISNUMBER(J4248),IF(OR(F4248&lt;Soll_Ist_Vergleich!$C$4,F4248&gt;Soll_Ist_Vergleich!$C$5,I4248&lt;Soll_Ist_Vergleich!$C$4,I4248&gt;Soll_Ist_Vergleich!$C$5,O4248&lt;Soll_Ist_Vergleich!$C$4,O4248&gt;Soll_Ist_Vergleich!$C$5),"Datum überprüfen",""),"")</f>
        <v/>
      </c>
    </row>
    <row r="4249" spans="1:27" x14ac:dyDescent="0.2">
      <c r="A4249" s="243" t="str">
        <f>IF(ISBLANK(B4249),"",COUNTA(B$10:B4249))</f>
        <v/>
      </c>
      <c r="B4249" s="24"/>
      <c r="C4249" s="48"/>
      <c r="D4249" s="48"/>
      <c r="E4249" s="33"/>
      <c r="F4249" s="35"/>
      <c r="G4249" s="35"/>
      <c r="H4249" s="49"/>
      <c r="I4249" s="35"/>
      <c r="J4249" s="34"/>
      <c r="K4249" s="62"/>
      <c r="L4249" s="62"/>
      <c r="M4249" s="114"/>
      <c r="N4249" s="116"/>
      <c r="O4249" s="57"/>
      <c r="P4249" s="50"/>
      <c r="Q4249" s="34"/>
      <c r="R4249" s="48"/>
      <c r="T4249" s="231" t="str">
        <f t="shared" si="205"/>
        <v/>
      </c>
      <c r="U4249" s="230"/>
      <c r="W4249" s="221" t="str">
        <f t="shared" si="206"/>
        <v/>
      </c>
      <c r="X4249" s="221" t="str">
        <f t="shared" si="207"/>
        <v/>
      </c>
      <c r="AA4249" s="216" t="str">
        <f>IF(ISNUMBER(J4249),IF(OR(F4249&lt;Soll_Ist_Vergleich!$C$4,F4249&gt;Soll_Ist_Vergleich!$C$5,I4249&lt;Soll_Ist_Vergleich!$C$4,I4249&gt;Soll_Ist_Vergleich!$C$5,O4249&lt;Soll_Ist_Vergleich!$C$4,O4249&gt;Soll_Ist_Vergleich!$C$5),"Datum überprüfen",""),"")</f>
        <v/>
      </c>
    </row>
    <row r="4250" spans="1:27" x14ac:dyDescent="0.2">
      <c r="A4250" s="243" t="str">
        <f>IF(ISBLANK(B4250),"",COUNTA(B$10:B4250))</f>
        <v/>
      </c>
      <c r="B4250" s="24"/>
      <c r="C4250" s="48"/>
      <c r="D4250" s="48"/>
      <c r="E4250" s="33"/>
      <c r="F4250" s="35"/>
      <c r="G4250" s="35"/>
      <c r="H4250" s="49"/>
      <c r="I4250" s="35"/>
      <c r="J4250" s="34"/>
      <c r="K4250" s="62"/>
      <c r="L4250" s="62"/>
      <c r="M4250" s="114"/>
      <c r="N4250" s="116"/>
      <c r="O4250" s="57"/>
      <c r="P4250" s="50"/>
      <c r="Q4250" s="34"/>
      <c r="R4250" s="48"/>
      <c r="T4250" s="231" t="str">
        <f t="shared" si="205"/>
        <v/>
      </c>
      <c r="U4250" s="230"/>
      <c r="W4250" s="221" t="str">
        <f t="shared" si="206"/>
        <v/>
      </c>
      <c r="X4250" s="221" t="str">
        <f t="shared" si="207"/>
        <v/>
      </c>
      <c r="AA4250" s="216" t="str">
        <f>IF(ISNUMBER(J4250),IF(OR(F4250&lt;Soll_Ist_Vergleich!$C$4,F4250&gt;Soll_Ist_Vergleich!$C$5,I4250&lt;Soll_Ist_Vergleich!$C$4,I4250&gt;Soll_Ist_Vergleich!$C$5,O4250&lt;Soll_Ist_Vergleich!$C$4,O4250&gt;Soll_Ist_Vergleich!$C$5),"Datum überprüfen",""),"")</f>
        <v/>
      </c>
    </row>
    <row r="4251" spans="1:27" x14ac:dyDescent="0.2">
      <c r="A4251" s="243" t="str">
        <f>IF(ISBLANK(B4251),"",COUNTA(B$10:B4251))</f>
        <v/>
      </c>
      <c r="B4251" s="24"/>
      <c r="C4251" s="48"/>
      <c r="D4251" s="48"/>
      <c r="E4251" s="33"/>
      <c r="F4251" s="35"/>
      <c r="G4251" s="35"/>
      <c r="H4251" s="49"/>
      <c r="I4251" s="35"/>
      <c r="J4251" s="34"/>
      <c r="K4251" s="62"/>
      <c r="L4251" s="62"/>
      <c r="M4251" s="114"/>
      <c r="N4251" s="116"/>
      <c r="O4251" s="57"/>
      <c r="P4251" s="50"/>
      <c r="Q4251" s="34"/>
      <c r="R4251" s="48"/>
      <c r="T4251" s="231" t="str">
        <f t="shared" si="205"/>
        <v/>
      </c>
      <c r="U4251" s="230"/>
      <c r="W4251" s="221" t="str">
        <f t="shared" si="206"/>
        <v/>
      </c>
      <c r="X4251" s="221" t="str">
        <f t="shared" si="207"/>
        <v/>
      </c>
      <c r="AA4251" s="216" t="str">
        <f>IF(ISNUMBER(J4251),IF(OR(F4251&lt;Soll_Ist_Vergleich!$C$4,F4251&gt;Soll_Ist_Vergleich!$C$5,I4251&lt;Soll_Ist_Vergleich!$C$4,I4251&gt;Soll_Ist_Vergleich!$C$5,O4251&lt;Soll_Ist_Vergleich!$C$4,O4251&gt;Soll_Ist_Vergleich!$C$5),"Datum überprüfen",""),"")</f>
        <v/>
      </c>
    </row>
    <row r="4252" spans="1:27" x14ac:dyDescent="0.2">
      <c r="A4252" s="243" t="str">
        <f>IF(ISBLANK(B4252),"",COUNTA(B$10:B4252))</f>
        <v/>
      </c>
      <c r="B4252" s="24"/>
      <c r="C4252" s="48"/>
      <c r="D4252" s="48"/>
      <c r="E4252" s="33"/>
      <c r="F4252" s="35"/>
      <c r="G4252" s="35"/>
      <c r="H4252" s="49"/>
      <c r="I4252" s="35"/>
      <c r="J4252" s="34"/>
      <c r="K4252" s="62"/>
      <c r="L4252" s="62"/>
      <c r="M4252" s="114"/>
      <c r="N4252" s="116"/>
      <c r="O4252" s="57"/>
      <c r="P4252" s="50"/>
      <c r="Q4252" s="34"/>
      <c r="R4252" s="48"/>
      <c r="T4252" s="231" t="str">
        <f t="shared" si="205"/>
        <v/>
      </c>
      <c r="U4252" s="230"/>
      <c r="W4252" s="221" t="str">
        <f t="shared" si="206"/>
        <v/>
      </c>
      <c r="X4252" s="221" t="str">
        <f t="shared" si="207"/>
        <v/>
      </c>
      <c r="AA4252" s="216" t="str">
        <f>IF(ISNUMBER(J4252),IF(OR(F4252&lt;Soll_Ist_Vergleich!$C$4,F4252&gt;Soll_Ist_Vergleich!$C$5,I4252&lt;Soll_Ist_Vergleich!$C$4,I4252&gt;Soll_Ist_Vergleich!$C$5,O4252&lt;Soll_Ist_Vergleich!$C$4,O4252&gt;Soll_Ist_Vergleich!$C$5),"Datum überprüfen",""),"")</f>
        <v/>
      </c>
    </row>
    <row r="4253" spans="1:27" x14ac:dyDescent="0.2">
      <c r="A4253" s="243" t="str">
        <f>IF(ISBLANK(B4253),"",COUNTA(B$10:B4253))</f>
        <v/>
      </c>
      <c r="B4253" s="24"/>
      <c r="C4253" s="48"/>
      <c r="D4253" s="48"/>
      <c r="E4253" s="33"/>
      <c r="F4253" s="35"/>
      <c r="G4253" s="35"/>
      <c r="H4253" s="49"/>
      <c r="I4253" s="35"/>
      <c r="J4253" s="34"/>
      <c r="K4253" s="62"/>
      <c r="L4253" s="62"/>
      <c r="M4253" s="114"/>
      <c r="N4253" s="116"/>
      <c r="O4253" s="57"/>
      <c r="P4253" s="50"/>
      <c r="Q4253" s="34"/>
      <c r="R4253" s="48"/>
      <c r="T4253" s="231" t="str">
        <f t="shared" si="205"/>
        <v/>
      </c>
      <c r="U4253" s="230"/>
      <c r="W4253" s="221" t="str">
        <f t="shared" si="206"/>
        <v/>
      </c>
      <c r="X4253" s="221" t="str">
        <f t="shared" si="207"/>
        <v/>
      </c>
      <c r="AA4253" s="216" t="str">
        <f>IF(ISNUMBER(J4253),IF(OR(F4253&lt;Soll_Ist_Vergleich!$C$4,F4253&gt;Soll_Ist_Vergleich!$C$5,I4253&lt;Soll_Ist_Vergleich!$C$4,I4253&gt;Soll_Ist_Vergleich!$C$5,O4253&lt;Soll_Ist_Vergleich!$C$4,O4253&gt;Soll_Ist_Vergleich!$C$5),"Datum überprüfen",""),"")</f>
        <v/>
      </c>
    </row>
    <row r="4254" spans="1:27" x14ac:dyDescent="0.2">
      <c r="A4254" s="243" t="str">
        <f>IF(ISBLANK(B4254),"",COUNTA(B$10:B4254))</f>
        <v/>
      </c>
      <c r="B4254" s="24"/>
      <c r="C4254" s="48"/>
      <c r="D4254" s="48"/>
      <c r="E4254" s="33"/>
      <c r="F4254" s="35"/>
      <c r="G4254" s="35"/>
      <c r="H4254" s="49"/>
      <c r="I4254" s="35"/>
      <c r="J4254" s="34"/>
      <c r="K4254" s="62"/>
      <c r="L4254" s="62"/>
      <c r="M4254" s="114"/>
      <c r="N4254" s="116"/>
      <c r="O4254" s="57"/>
      <c r="P4254" s="50"/>
      <c r="Q4254" s="34"/>
      <c r="R4254" s="48"/>
      <c r="T4254" s="231" t="str">
        <f t="shared" si="205"/>
        <v/>
      </c>
      <c r="U4254" s="230"/>
      <c r="W4254" s="221" t="str">
        <f t="shared" si="206"/>
        <v/>
      </c>
      <c r="X4254" s="221" t="str">
        <f t="shared" si="207"/>
        <v/>
      </c>
      <c r="AA4254" s="216" t="str">
        <f>IF(ISNUMBER(J4254),IF(OR(F4254&lt;Soll_Ist_Vergleich!$C$4,F4254&gt;Soll_Ist_Vergleich!$C$5,I4254&lt;Soll_Ist_Vergleich!$C$4,I4254&gt;Soll_Ist_Vergleich!$C$5,O4254&lt;Soll_Ist_Vergleich!$C$4,O4254&gt;Soll_Ist_Vergleich!$C$5),"Datum überprüfen",""),"")</f>
        <v/>
      </c>
    </row>
    <row r="4255" spans="1:27" x14ac:dyDescent="0.2">
      <c r="A4255" s="243" t="str">
        <f>IF(ISBLANK(B4255),"",COUNTA(B$10:B4255))</f>
        <v/>
      </c>
      <c r="B4255" s="24"/>
      <c r="C4255" s="48"/>
      <c r="D4255" s="48"/>
      <c r="E4255" s="33"/>
      <c r="F4255" s="35"/>
      <c r="G4255" s="35"/>
      <c r="H4255" s="49"/>
      <c r="I4255" s="35"/>
      <c r="J4255" s="34"/>
      <c r="K4255" s="62"/>
      <c r="L4255" s="62"/>
      <c r="M4255" s="114"/>
      <c r="N4255" s="116"/>
      <c r="O4255" s="57"/>
      <c r="P4255" s="50"/>
      <c r="Q4255" s="34"/>
      <c r="R4255" s="48"/>
      <c r="T4255" s="231" t="str">
        <f t="shared" si="205"/>
        <v/>
      </c>
      <c r="U4255" s="230"/>
      <c r="W4255" s="221" t="str">
        <f t="shared" si="206"/>
        <v/>
      </c>
      <c r="X4255" s="221" t="str">
        <f t="shared" si="207"/>
        <v/>
      </c>
      <c r="AA4255" s="216" t="str">
        <f>IF(ISNUMBER(J4255),IF(OR(F4255&lt;Soll_Ist_Vergleich!$C$4,F4255&gt;Soll_Ist_Vergleich!$C$5,I4255&lt;Soll_Ist_Vergleich!$C$4,I4255&gt;Soll_Ist_Vergleich!$C$5,O4255&lt;Soll_Ist_Vergleich!$C$4,O4255&gt;Soll_Ist_Vergleich!$C$5),"Datum überprüfen",""),"")</f>
        <v/>
      </c>
    </row>
    <row r="4256" spans="1:27" x14ac:dyDescent="0.2">
      <c r="A4256" s="243" t="str">
        <f>IF(ISBLANK(B4256),"",COUNTA(B$10:B4256))</f>
        <v/>
      </c>
      <c r="B4256" s="24"/>
      <c r="C4256" s="48"/>
      <c r="D4256" s="48"/>
      <c r="E4256" s="33"/>
      <c r="F4256" s="35"/>
      <c r="G4256" s="35"/>
      <c r="H4256" s="49"/>
      <c r="I4256" s="35"/>
      <c r="J4256" s="34"/>
      <c r="K4256" s="62"/>
      <c r="L4256" s="62"/>
      <c r="M4256" s="114"/>
      <c r="N4256" s="116"/>
      <c r="O4256" s="57"/>
      <c r="P4256" s="50"/>
      <c r="Q4256" s="34"/>
      <c r="R4256" s="48"/>
      <c r="T4256" s="231" t="str">
        <f t="shared" si="205"/>
        <v/>
      </c>
      <c r="U4256" s="230"/>
      <c r="W4256" s="221" t="str">
        <f t="shared" si="206"/>
        <v/>
      </c>
      <c r="X4256" s="221" t="str">
        <f t="shared" si="207"/>
        <v/>
      </c>
      <c r="AA4256" s="216" t="str">
        <f>IF(ISNUMBER(J4256),IF(OR(F4256&lt;Soll_Ist_Vergleich!$C$4,F4256&gt;Soll_Ist_Vergleich!$C$5,I4256&lt;Soll_Ist_Vergleich!$C$4,I4256&gt;Soll_Ist_Vergleich!$C$5,O4256&lt;Soll_Ist_Vergleich!$C$4,O4256&gt;Soll_Ist_Vergleich!$C$5),"Datum überprüfen",""),"")</f>
        <v/>
      </c>
    </row>
    <row r="4257" spans="1:27" x14ac:dyDescent="0.2">
      <c r="A4257" s="243" t="str">
        <f>IF(ISBLANK(B4257),"",COUNTA(B$10:B4257))</f>
        <v/>
      </c>
      <c r="B4257" s="24"/>
      <c r="C4257" s="48"/>
      <c r="D4257" s="48"/>
      <c r="E4257" s="33"/>
      <c r="F4257" s="35"/>
      <c r="G4257" s="35"/>
      <c r="H4257" s="49"/>
      <c r="I4257" s="35"/>
      <c r="J4257" s="34"/>
      <c r="K4257" s="62"/>
      <c r="L4257" s="62"/>
      <c r="M4257" s="114"/>
      <c r="N4257" s="116"/>
      <c r="O4257" s="57"/>
      <c r="P4257" s="50"/>
      <c r="Q4257" s="34"/>
      <c r="R4257" s="48"/>
      <c r="T4257" s="231" t="str">
        <f t="shared" si="205"/>
        <v/>
      </c>
      <c r="U4257" s="230"/>
      <c r="W4257" s="221" t="str">
        <f t="shared" si="206"/>
        <v/>
      </c>
      <c r="X4257" s="221" t="str">
        <f t="shared" si="207"/>
        <v/>
      </c>
      <c r="AA4257" s="216" t="str">
        <f>IF(ISNUMBER(J4257),IF(OR(F4257&lt;Soll_Ist_Vergleich!$C$4,F4257&gt;Soll_Ist_Vergleich!$C$5,I4257&lt;Soll_Ist_Vergleich!$C$4,I4257&gt;Soll_Ist_Vergleich!$C$5,O4257&lt;Soll_Ist_Vergleich!$C$4,O4257&gt;Soll_Ist_Vergleich!$C$5),"Datum überprüfen",""),"")</f>
        <v/>
      </c>
    </row>
    <row r="4258" spans="1:27" x14ac:dyDescent="0.2">
      <c r="A4258" s="243" t="str">
        <f>IF(ISBLANK(B4258),"",COUNTA(B$10:B4258))</f>
        <v/>
      </c>
      <c r="B4258" s="24"/>
      <c r="C4258" s="48"/>
      <c r="D4258" s="48"/>
      <c r="E4258" s="33"/>
      <c r="F4258" s="35"/>
      <c r="G4258" s="35"/>
      <c r="H4258" s="49"/>
      <c r="I4258" s="35"/>
      <c r="J4258" s="34"/>
      <c r="K4258" s="62"/>
      <c r="L4258" s="62"/>
      <c r="M4258" s="114"/>
      <c r="N4258" s="116"/>
      <c r="O4258" s="57"/>
      <c r="P4258" s="50"/>
      <c r="Q4258" s="34"/>
      <c r="R4258" s="48"/>
      <c r="T4258" s="231" t="str">
        <f t="shared" si="205"/>
        <v/>
      </c>
      <c r="U4258" s="230"/>
      <c r="W4258" s="221" t="str">
        <f t="shared" si="206"/>
        <v/>
      </c>
      <c r="X4258" s="221" t="str">
        <f t="shared" si="207"/>
        <v/>
      </c>
      <c r="AA4258" s="216" t="str">
        <f>IF(ISNUMBER(J4258),IF(OR(F4258&lt;Soll_Ist_Vergleich!$C$4,F4258&gt;Soll_Ist_Vergleich!$C$5,I4258&lt;Soll_Ist_Vergleich!$C$4,I4258&gt;Soll_Ist_Vergleich!$C$5,O4258&lt;Soll_Ist_Vergleich!$C$4,O4258&gt;Soll_Ist_Vergleich!$C$5),"Datum überprüfen",""),"")</f>
        <v/>
      </c>
    </row>
    <row r="4259" spans="1:27" x14ac:dyDescent="0.2">
      <c r="A4259" s="243" t="str">
        <f>IF(ISBLANK(B4259),"",COUNTA(B$10:B4259))</f>
        <v/>
      </c>
      <c r="B4259" s="24"/>
      <c r="C4259" s="48"/>
      <c r="D4259" s="48"/>
      <c r="E4259" s="33"/>
      <c r="F4259" s="35"/>
      <c r="G4259" s="35"/>
      <c r="H4259" s="49"/>
      <c r="I4259" s="35"/>
      <c r="J4259" s="34"/>
      <c r="K4259" s="62"/>
      <c r="L4259" s="62"/>
      <c r="M4259" s="114"/>
      <c r="N4259" s="116"/>
      <c r="O4259" s="57"/>
      <c r="P4259" s="50"/>
      <c r="Q4259" s="34"/>
      <c r="R4259" s="48"/>
      <c r="T4259" s="231" t="str">
        <f t="shared" si="205"/>
        <v/>
      </c>
      <c r="U4259" s="230"/>
      <c r="W4259" s="221" t="str">
        <f t="shared" si="206"/>
        <v/>
      </c>
      <c r="X4259" s="221" t="str">
        <f t="shared" si="207"/>
        <v/>
      </c>
      <c r="AA4259" s="216" t="str">
        <f>IF(ISNUMBER(J4259),IF(OR(F4259&lt;Soll_Ist_Vergleich!$C$4,F4259&gt;Soll_Ist_Vergleich!$C$5,I4259&lt;Soll_Ist_Vergleich!$C$4,I4259&gt;Soll_Ist_Vergleich!$C$5,O4259&lt;Soll_Ist_Vergleich!$C$4,O4259&gt;Soll_Ist_Vergleich!$C$5),"Datum überprüfen",""),"")</f>
        <v/>
      </c>
    </row>
    <row r="4260" spans="1:27" x14ac:dyDescent="0.2">
      <c r="A4260" s="243" t="str">
        <f>IF(ISBLANK(B4260),"",COUNTA(B$10:B4260))</f>
        <v/>
      </c>
      <c r="B4260" s="24"/>
      <c r="C4260" s="48"/>
      <c r="D4260" s="48"/>
      <c r="E4260" s="33"/>
      <c r="F4260" s="35"/>
      <c r="G4260" s="35"/>
      <c r="H4260" s="49"/>
      <c r="I4260" s="35"/>
      <c r="J4260" s="34"/>
      <c r="K4260" s="62"/>
      <c r="L4260" s="62"/>
      <c r="M4260" s="114"/>
      <c r="N4260" s="116"/>
      <c r="O4260" s="57"/>
      <c r="P4260" s="50"/>
      <c r="Q4260" s="34"/>
      <c r="R4260" s="48"/>
      <c r="T4260" s="231" t="str">
        <f t="shared" si="205"/>
        <v/>
      </c>
      <c r="U4260" s="230"/>
      <c r="W4260" s="221" t="str">
        <f t="shared" si="206"/>
        <v/>
      </c>
      <c r="X4260" s="221" t="str">
        <f t="shared" si="207"/>
        <v/>
      </c>
      <c r="AA4260" s="216" t="str">
        <f>IF(ISNUMBER(J4260),IF(OR(F4260&lt;Soll_Ist_Vergleich!$C$4,F4260&gt;Soll_Ist_Vergleich!$C$5,I4260&lt;Soll_Ist_Vergleich!$C$4,I4260&gt;Soll_Ist_Vergleich!$C$5,O4260&lt;Soll_Ist_Vergleich!$C$4,O4260&gt;Soll_Ist_Vergleich!$C$5),"Datum überprüfen",""),"")</f>
        <v/>
      </c>
    </row>
    <row r="4261" spans="1:27" x14ac:dyDescent="0.2">
      <c r="A4261" s="243" t="str">
        <f>IF(ISBLANK(B4261),"",COUNTA(B$10:B4261))</f>
        <v/>
      </c>
      <c r="B4261" s="24"/>
      <c r="C4261" s="48"/>
      <c r="D4261" s="48"/>
      <c r="E4261" s="33"/>
      <c r="F4261" s="35"/>
      <c r="G4261" s="35"/>
      <c r="H4261" s="49"/>
      <c r="I4261" s="35"/>
      <c r="J4261" s="34"/>
      <c r="K4261" s="62"/>
      <c r="L4261" s="62"/>
      <c r="M4261" s="114"/>
      <c r="N4261" s="116"/>
      <c r="O4261" s="57"/>
      <c r="P4261" s="50"/>
      <c r="Q4261" s="34"/>
      <c r="R4261" s="48"/>
      <c r="T4261" s="231" t="str">
        <f t="shared" si="205"/>
        <v/>
      </c>
      <c r="U4261" s="230"/>
      <c r="W4261" s="221" t="str">
        <f t="shared" si="206"/>
        <v/>
      </c>
      <c r="X4261" s="221" t="str">
        <f t="shared" si="207"/>
        <v/>
      </c>
      <c r="AA4261" s="216" t="str">
        <f>IF(ISNUMBER(J4261),IF(OR(F4261&lt;Soll_Ist_Vergleich!$C$4,F4261&gt;Soll_Ist_Vergleich!$C$5,I4261&lt;Soll_Ist_Vergleich!$C$4,I4261&gt;Soll_Ist_Vergleich!$C$5,O4261&lt;Soll_Ist_Vergleich!$C$4,O4261&gt;Soll_Ist_Vergleich!$C$5),"Datum überprüfen",""),"")</f>
        <v/>
      </c>
    </row>
    <row r="4262" spans="1:27" x14ac:dyDescent="0.2">
      <c r="A4262" s="243" t="str">
        <f>IF(ISBLANK(B4262),"",COUNTA(B$10:B4262))</f>
        <v/>
      </c>
      <c r="B4262" s="24"/>
      <c r="C4262" s="48"/>
      <c r="D4262" s="48"/>
      <c r="E4262" s="33"/>
      <c r="F4262" s="35"/>
      <c r="G4262" s="35"/>
      <c r="H4262" s="49"/>
      <c r="I4262" s="35"/>
      <c r="J4262" s="34"/>
      <c r="K4262" s="62"/>
      <c r="L4262" s="62"/>
      <c r="M4262" s="114"/>
      <c r="N4262" s="116"/>
      <c r="O4262" s="57"/>
      <c r="P4262" s="50"/>
      <c r="Q4262" s="34"/>
      <c r="R4262" s="48"/>
      <c r="T4262" s="231" t="str">
        <f t="shared" si="205"/>
        <v/>
      </c>
      <c r="U4262" s="230"/>
      <c r="W4262" s="221" t="str">
        <f t="shared" si="206"/>
        <v/>
      </c>
      <c r="X4262" s="221" t="str">
        <f t="shared" si="207"/>
        <v/>
      </c>
      <c r="AA4262" s="216" t="str">
        <f>IF(ISNUMBER(J4262),IF(OR(F4262&lt;Soll_Ist_Vergleich!$C$4,F4262&gt;Soll_Ist_Vergleich!$C$5,I4262&lt;Soll_Ist_Vergleich!$C$4,I4262&gt;Soll_Ist_Vergleich!$C$5,O4262&lt;Soll_Ist_Vergleich!$C$4,O4262&gt;Soll_Ist_Vergleich!$C$5),"Datum überprüfen",""),"")</f>
        <v/>
      </c>
    </row>
    <row r="4263" spans="1:27" x14ac:dyDescent="0.2">
      <c r="A4263" s="243" t="str">
        <f>IF(ISBLANK(B4263),"",COUNTA(B$10:B4263))</f>
        <v/>
      </c>
      <c r="B4263" s="24"/>
      <c r="C4263" s="48"/>
      <c r="D4263" s="48"/>
      <c r="E4263" s="33"/>
      <c r="F4263" s="35"/>
      <c r="G4263" s="35"/>
      <c r="H4263" s="49"/>
      <c r="I4263" s="35"/>
      <c r="J4263" s="34"/>
      <c r="K4263" s="62"/>
      <c r="L4263" s="62"/>
      <c r="M4263" s="114"/>
      <c r="N4263" s="116"/>
      <c r="O4263" s="57"/>
      <c r="P4263" s="50"/>
      <c r="Q4263" s="34"/>
      <c r="R4263" s="48"/>
      <c r="T4263" s="231" t="str">
        <f t="shared" si="205"/>
        <v/>
      </c>
      <c r="U4263" s="230"/>
      <c r="W4263" s="221" t="str">
        <f t="shared" si="206"/>
        <v/>
      </c>
      <c r="X4263" s="221" t="str">
        <f t="shared" si="207"/>
        <v/>
      </c>
      <c r="AA4263" s="216" t="str">
        <f>IF(ISNUMBER(J4263),IF(OR(F4263&lt;Soll_Ist_Vergleich!$C$4,F4263&gt;Soll_Ist_Vergleich!$C$5,I4263&lt;Soll_Ist_Vergleich!$C$4,I4263&gt;Soll_Ist_Vergleich!$C$5,O4263&lt;Soll_Ist_Vergleich!$C$4,O4263&gt;Soll_Ist_Vergleich!$C$5),"Datum überprüfen",""),"")</f>
        <v/>
      </c>
    </row>
    <row r="4264" spans="1:27" x14ac:dyDescent="0.2">
      <c r="A4264" s="243" t="str">
        <f>IF(ISBLANK(B4264),"",COUNTA(B$10:B4264))</f>
        <v/>
      </c>
      <c r="B4264" s="24"/>
      <c r="C4264" s="48"/>
      <c r="D4264" s="48"/>
      <c r="E4264" s="33"/>
      <c r="F4264" s="35"/>
      <c r="G4264" s="35"/>
      <c r="H4264" s="49"/>
      <c r="I4264" s="35"/>
      <c r="J4264" s="34"/>
      <c r="K4264" s="62"/>
      <c r="L4264" s="62"/>
      <c r="M4264" s="114"/>
      <c r="N4264" s="116"/>
      <c r="O4264" s="57"/>
      <c r="P4264" s="50"/>
      <c r="Q4264" s="34"/>
      <c r="R4264" s="48"/>
      <c r="T4264" s="231" t="str">
        <f t="shared" si="205"/>
        <v/>
      </c>
      <c r="U4264" s="230"/>
      <c r="W4264" s="221" t="str">
        <f t="shared" si="206"/>
        <v/>
      </c>
      <c r="X4264" s="221" t="str">
        <f t="shared" si="207"/>
        <v/>
      </c>
      <c r="AA4264" s="216" t="str">
        <f>IF(ISNUMBER(J4264),IF(OR(F4264&lt;Soll_Ist_Vergleich!$C$4,F4264&gt;Soll_Ist_Vergleich!$C$5,I4264&lt;Soll_Ist_Vergleich!$C$4,I4264&gt;Soll_Ist_Vergleich!$C$5,O4264&lt;Soll_Ist_Vergleich!$C$4,O4264&gt;Soll_Ist_Vergleich!$C$5),"Datum überprüfen",""),"")</f>
        <v/>
      </c>
    </row>
    <row r="4265" spans="1:27" x14ac:dyDescent="0.2">
      <c r="A4265" s="243" t="str">
        <f>IF(ISBLANK(B4265),"",COUNTA(B$10:B4265))</f>
        <v/>
      </c>
      <c r="B4265" s="24"/>
      <c r="C4265" s="48"/>
      <c r="D4265" s="48"/>
      <c r="E4265" s="33"/>
      <c r="F4265" s="35"/>
      <c r="G4265" s="35"/>
      <c r="H4265" s="49"/>
      <c r="I4265" s="35"/>
      <c r="J4265" s="34"/>
      <c r="K4265" s="62"/>
      <c r="L4265" s="62"/>
      <c r="M4265" s="114"/>
      <c r="N4265" s="116"/>
      <c r="O4265" s="57"/>
      <c r="P4265" s="50"/>
      <c r="Q4265" s="34"/>
      <c r="R4265" s="48"/>
      <c r="T4265" s="231" t="str">
        <f t="shared" si="205"/>
        <v/>
      </c>
      <c r="U4265" s="230"/>
      <c r="W4265" s="221" t="str">
        <f t="shared" si="206"/>
        <v/>
      </c>
      <c r="X4265" s="221" t="str">
        <f t="shared" si="207"/>
        <v/>
      </c>
      <c r="AA4265" s="216" t="str">
        <f>IF(ISNUMBER(J4265),IF(OR(F4265&lt;Soll_Ist_Vergleich!$C$4,F4265&gt;Soll_Ist_Vergleich!$C$5,I4265&lt;Soll_Ist_Vergleich!$C$4,I4265&gt;Soll_Ist_Vergleich!$C$5,O4265&lt;Soll_Ist_Vergleich!$C$4,O4265&gt;Soll_Ist_Vergleich!$C$5),"Datum überprüfen",""),"")</f>
        <v/>
      </c>
    </row>
    <row r="4266" spans="1:27" x14ac:dyDescent="0.2">
      <c r="A4266" s="243" t="str">
        <f>IF(ISBLANK(B4266),"",COUNTA(B$10:B4266))</f>
        <v/>
      </c>
      <c r="B4266" s="24"/>
      <c r="C4266" s="48"/>
      <c r="D4266" s="48"/>
      <c r="E4266" s="33"/>
      <c r="F4266" s="35"/>
      <c r="G4266" s="35"/>
      <c r="H4266" s="49"/>
      <c r="I4266" s="35"/>
      <c r="J4266" s="34"/>
      <c r="K4266" s="62"/>
      <c r="L4266" s="62"/>
      <c r="M4266" s="114"/>
      <c r="N4266" s="116"/>
      <c r="O4266" s="57"/>
      <c r="P4266" s="50"/>
      <c r="Q4266" s="34"/>
      <c r="R4266" s="48"/>
      <c r="T4266" s="231" t="str">
        <f t="shared" si="205"/>
        <v/>
      </c>
      <c r="U4266" s="230"/>
      <c r="W4266" s="221" t="str">
        <f t="shared" si="206"/>
        <v/>
      </c>
      <c r="X4266" s="221" t="str">
        <f t="shared" si="207"/>
        <v/>
      </c>
      <c r="AA4266" s="216" t="str">
        <f>IF(ISNUMBER(J4266),IF(OR(F4266&lt;Soll_Ist_Vergleich!$C$4,F4266&gt;Soll_Ist_Vergleich!$C$5,I4266&lt;Soll_Ist_Vergleich!$C$4,I4266&gt;Soll_Ist_Vergleich!$C$5,O4266&lt;Soll_Ist_Vergleich!$C$4,O4266&gt;Soll_Ist_Vergleich!$C$5),"Datum überprüfen",""),"")</f>
        <v/>
      </c>
    </row>
    <row r="4267" spans="1:27" x14ac:dyDescent="0.2">
      <c r="A4267" s="243" t="str">
        <f>IF(ISBLANK(B4267),"",COUNTA(B$10:B4267))</f>
        <v/>
      </c>
      <c r="B4267" s="24"/>
      <c r="C4267" s="48"/>
      <c r="D4267" s="48"/>
      <c r="E4267" s="33"/>
      <c r="F4267" s="35"/>
      <c r="G4267" s="35"/>
      <c r="H4267" s="49"/>
      <c r="I4267" s="35"/>
      <c r="J4267" s="34"/>
      <c r="K4267" s="62"/>
      <c r="L4267" s="62"/>
      <c r="M4267" s="114"/>
      <c r="N4267" s="116"/>
      <c r="O4267" s="57"/>
      <c r="P4267" s="50"/>
      <c r="Q4267" s="34"/>
      <c r="R4267" s="48"/>
      <c r="T4267" s="231" t="str">
        <f t="shared" si="205"/>
        <v/>
      </c>
      <c r="U4267" s="230"/>
      <c r="W4267" s="221" t="str">
        <f t="shared" si="206"/>
        <v/>
      </c>
      <c r="X4267" s="221" t="str">
        <f t="shared" si="207"/>
        <v/>
      </c>
      <c r="AA4267" s="216" t="str">
        <f>IF(ISNUMBER(J4267),IF(OR(F4267&lt;Soll_Ist_Vergleich!$C$4,F4267&gt;Soll_Ist_Vergleich!$C$5,I4267&lt;Soll_Ist_Vergleich!$C$4,I4267&gt;Soll_Ist_Vergleich!$C$5,O4267&lt;Soll_Ist_Vergleich!$C$4,O4267&gt;Soll_Ist_Vergleich!$C$5),"Datum überprüfen",""),"")</f>
        <v/>
      </c>
    </row>
    <row r="4268" spans="1:27" x14ac:dyDescent="0.2">
      <c r="A4268" s="243" t="str">
        <f>IF(ISBLANK(B4268),"",COUNTA(B$10:B4268))</f>
        <v/>
      </c>
      <c r="B4268" s="24"/>
      <c r="C4268" s="48"/>
      <c r="D4268" s="48"/>
      <c r="E4268" s="33"/>
      <c r="F4268" s="35"/>
      <c r="G4268" s="35"/>
      <c r="H4268" s="49"/>
      <c r="I4268" s="35"/>
      <c r="J4268" s="34"/>
      <c r="K4268" s="62"/>
      <c r="L4268" s="62"/>
      <c r="M4268" s="114"/>
      <c r="N4268" s="116"/>
      <c r="O4268" s="57"/>
      <c r="P4268" s="50"/>
      <c r="Q4268" s="34"/>
      <c r="R4268" s="48"/>
      <c r="T4268" s="231" t="str">
        <f t="shared" si="205"/>
        <v/>
      </c>
      <c r="U4268" s="230"/>
      <c r="W4268" s="221" t="str">
        <f t="shared" si="206"/>
        <v/>
      </c>
      <c r="X4268" s="221" t="str">
        <f t="shared" si="207"/>
        <v/>
      </c>
      <c r="AA4268" s="216" t="str">
        <f>IF(ISNUMBER(J4268),IF(OR(F4268&lt;Soll_Ist_Vergleich!$C$4,F4268&gt;Soll_Ist_Vergleich!$C$5,I4268&lt;Soll_Ist_Vergleich!$C$4,I4268&gt;Soll_Ist_Vergleich!$C$5,O4268&lt;Soll_Ist_Vergleich!$C$4,O4268&gt;Soll_Ist_Vergleich!$C$5),"Datum überprüfen",""),"")</f>
        <v/>
      </c>
    </row>
    <row r="4269" spans="1:27" x14ac:dyDescent="0.2">
      <c r="A4269" s="243" t="str">
        <f>IF(ISBLANK(B4269),"",COUNTA(B$10:B4269))</f>
        <v/>
      </c>
      <c r="B4269" s="24"/>
      <c r="C4269" s="48"/>
      <c r="D4269" s="48"/>
      <c r="E4269" s="33"/>
      <c r="F4269" s="35"/>
      <c r="G4269" s="35"/>
      <c r="H4269" s="49"/>
      <c r="I4269" s="35"/>
      <c r="J4269" s="34"/>
      <c r="K4269" s="62"/>
      <c r="L4269" s="62"/>
      <c r="M4269" s="114"/>
      <c r="N4269" s="116"/>
      <c r="O4269" s="57"/>
      <c r="P4269" s="50"/>
      <c r="Q4269" s="34"/>
      <c r="R4269" s="48"/>
      <c r="T4269" s="231" t="str">
        <f t="shared" si="205"/>
        <v/>
      </c>
      <c r="U4269" s="230"/>
      <c r="W4269" s="221" t="str">
        <f t="shared" si="206"/>
        <v/>
      </c>
      <c r="X4269" s="221" t="str">
        <f t="shared" si="207"/>
        <v/>
      </c>
      <c r="AA4269" s="216" t="str">
        <f>IF(ISNUMBER(J4269),IF(OR(F4269&lt;Soll_Ist_Vergleich!$C$4,F4269&gt;Soll_Ist_Vergleich!$C$5,I4269&lt;Soll_Ist_Vergleich!$C$4,I4269&gt;Soll_Ist_Vergleich!$C$5,O4269&lt;Soll_Ist_Vergleich!$C$4,O4269&gt;Soll_Ist_Vergleich!$C$5),"Datum überprüfen",""),"")</f>
        <v/>
      </c>
    </row>
    <row r="4270" spans="1:27" x14ac:dyDescent="0.2">
      <c r="A4270" s="243" t="str">
        <f>IF(ISBLANK(B4270),"",COUNTA(B$10:B4270))</f>
        <v/>
      </c>
      <c r="B4270" s="24"/>
      <c r="C4270" s="48"/>
      <c r="D4270" s="48"/>
      <c r="E4270" s="33"/>
      <c r="F4270" s="35"/>
      <c r="G4270" s="35"/>
      <c r="H4270" s="49"/>
      <c r="I4270" s="35"/>
      <c r="J4270" s="34"/>
      <c r="K4270" s="62"/>
      <c r="L4270" s="62"/>
      <c r="M4270" s="114"/>
      <c r="N4270" s="116"/>
      <c r="O4270" s="57"/>
      <c r="P4270" s="50"/>
      <c r="Q4270" s="34"/>
      <c r="R4270" s="48"/>
      <c r="T4270" s="231" t="str">
        <f t="shared" si="205"/>
        <v/>
      </c>
      <c r="U4270" s="230"/>
      <c r="W4270" s="221" t="str">
        <f t="shared" si="206"/>
        <v/>
      </c>
      <c r="X4270" s="221" t="str">
        <f t="shared" si="207"/>
        <v/>
      </c>
      <c r="AA4270" s="216" t="str">
        <f>IF(ISNUMBER(J4270),IF(OR(F4270&lt;Soll_Ist_Vergleich!$C$4,F4270&gt;Soll_Ist_Vergleich!$C$5,I4270&lt;Soll_Ist_Vergleich!$C$4,I4270&gt;Soll_Ist_Vergleich!$C$5,O4270&lt;Soll_Ist_Vergleich!$C$4,O4270&gt;Soll_Ist_Vergleich!$C$5),"Datum überprüfen",""),"")</f>
        <v/>
      </c>
    </row>
    <row r="4271" spans="1:27" x14ac:dyDescent="0.2">
      <c r="A4271" s="243" t="str">
        <f>IF(ISBLANK(B4271),"",COUNTA(B$10:B4271))</f>
        <v/>
      </c>
      <c r="B4271" s="24"/>
      <c r="C4271" s="48"/>
      <c r="D4271" s="48"/>
      <c r="E4271" s="33"/>
      <c r="F4271" s="35"/>
      <c r="G4271" s="35"/>
      <c r="H4271" s="49"/>
      <c r="I4271" s="35"/>
      <c r="J4271" s="34"/>
      <c r="K4271" s="62"/>
      <c r="L4271" s="62"/>
      <c r="M4271" s="114"/>
      <c r="N4271" s="116"/>
      <c r="O4271" s="57"/>
      <c r="P4271" s="50"/>
      <c r="Q4271" s="34"/>
      <c r="R4271" s="48"/>
      <c r="T4271" s="231" t="str">
        <f t="shared" si="205"/>
        <v/>
      </c>
      <c r="U4271" s="230"/>
      <c r="W4271" s="221" t="str">
        <f t="shared" si="206"/>
        <v/>
      </c>
      <c r="X4271" s="221" t="str">
        <f t="shared" si="207"/>
        <v/>
      </c>
      <c r="AA4271" s="216" t="str">
        <f>IF(ISNUMBER(J4271),IF(OR(F4271&lt;Soll_Ist_Vergleich!$C$4,F4271&gt;Soll_Ist_Vergleich!$C$5,I4271&lt;Soll_Ist_Vergleich!$C$4,I4271&gt;Soll_Ist_Vergleich!$C$5,O4271&lt;Soll_Ist_Vergleich!$C$4,O4271&gt;Soll_Ist_Vergleich!$C$5),"Datum überprüfen",""),"")</f>
        <v/>
      </c>
    </row>
    <row r="4272" spans="1:27" x14ac:dyDescent="0.2">
      <c r="A4272" s="243" t="str">
        <f>IF(ISBLANK(B4272),"",COUNTA(B$10:B4272))</f>
        <v/>
      </c>
      <c r="B4272" s="24"/>
      <c r="C4272" s="48"/>
      <c r="D4272" s="48"/>
      <c r="E4272" s="33"/>
      <c r="F4272" s="35"/>
      <c r="G4272" s="35"/>
      <c r="H4272" s="49"/>
      <c r="I4272" s="35"/>
      <c r="J4272" s="34"/>
      <c r="K4272" s="62"/>
      <c r="L4272" s="62"/>
      <c r="M4272" s="114"/>
      <c r="N4272" s="116"/>
      <c r="O4272" s="57"/>
      <c r="P4272" s="50"/>
      <c r="Q4272" s="34"/>
      <c r="R4272" s="48"/>
      <c r="T4272" s="231" t="str">
        <f t="shared" si="205"/>
        <v/>
      </c>
      <c r="U4272" s="230"/>
      <c r="W4272" s="221" t="str">
        <f t="shared" si="206"/>
        <v/>
      </c>
      <c r="X4272" s="221" t="str">
        <f t="shared" si="207"/>
        <v/>
      </c>
      <c r="AA4272" s="216" t="str">
        <f>IF(ISNUMBER(J4272),IF(OR(F4272&lt;Soll_Ist_Vergleich!$C$4,F4272&gt;Soll_Ist_Vergleich!$C$5,I4272&lt;Soll_Ist_Vergleich!$C$4,I4272&gt;Soll_Ist_Vergleich!$C$5,O4272&lt;Soll_Ist_Vergleich!$C$4,O4272&gt;Soll_Ist_Vergleich!$C$5),"Datum überprüfen",""),"")</f>
        <v/>
      </c>
    </row>
    <row r="4273" spans="1:27" x14ac:dyDescent="0.2">
      <c r="A4273" s="243" t="str">
        <f>IF(ISBLANK(B4273),"",COUNTA(B$10:B4273))</f>
        <v/>
      </c>
      <c r="B4273" s="24"/>
      <c r="C4273" s="48"/>
      <c r="D4273" s="48"/>
      <c r="E4273" s="33"/>
      <c r="F4273" s="35"/>
      <c r="G4273" s="35"/>
      <c r="H4273" s="49"/>
      <c r="I4273" s="35"/>
      <c r="J4273" s="34"/>
      <c r="K4273" s="62"/>
      <c r="L4273" s="62"/>
      <c r="M4273" s="114"/>
      <c r="N4273" s="116"/>
      <c r="O4273" s="57"/>
      <c r="P4273" s="50"/>
      <c r="Q4273" s="34"/>
      <c r="R4273" s="48"/>
      <c r="T4273" s="231" t="str">
        <f t="shared" si="205"/>
        <v/>
      </c>
      <c r="U4273" s="230"/>
      <c r="W4273" s="221" t="str">
        <f t="shared" si="206"/>
        <v/>
      </c>
      <c r="X4273" s="221" t="str">
        <f t="shared" si="207"/>
        <v/>
      </c>
      <c r="AA4273" s="216" t="str">
        <f>IF(ISNUMBER(J4273),IF(OR(F4273&lt;Soll_Ist_Vergleich!$C$4,F4273&gt;Soll_Ist_Vergleich!$C$5,I4273&lt;Soll_Ist_Vergleich!$C$4,I4273&gt;Soll_Ist_Vergleich!$C$5,O4273&lt;Soll_Ist_Vergleich!$C$4,O4273&gt;Soll_Ist_Vergleich!$C$5),"Datum überprüfen",""),"")</f>
        <v/>
      </c>
    </row>
    <row r="4274" spans="1:27" x14ac:dyDescent="0.2">
      <c r="A4274" s="243" t="str">
        <f>IF(ISBLANK(B4274),"",COUNTA(B$10:B4274))</f>
        <v/>
      </c>
      <c r="B4274" s="24"/>
      <c r="C4274" s="48"/>
      <c r="D4274" s="48"/>
      <c r="E4274" s="33"/>
      <c r="F4274" s="35"/>
      <c r="G4274" s="35"/>
      <c r="H4274" s="49"/>
      <c r="I4274" s="35"/>
      <c r="J4274" s="34"/>
      <c r="K4274" s="62"/>
      <c r="L4274" s="62"/>
      <c r="M4274" s="114"/>
      <c r="N4274" s="116"/>
      <c r="O4274" s="57"/>
      <c r="P4274" s="50"/>
      <c r="Q4274" s="34"/>
      <c r="R4274" s="48"/>
      <c r="T4274" s="231" t="str">
        <f t="shared" si="205"/>
        <v/>
      </c>
      <c r="U4274" s="230"/>
      <c r="W4274" s="221" t="str">
        <f t="shared" si="206"/>
        <v/>
      </c>
      <c r="X4274" s="221" t="str">
        <f t="shared" si="207"/>
        <v/>
      </c>
      <c r="AA4274" s="216" t="str">
        <f>IF(ISNUMBER(J4274),IF(OR(F4274&lt;Soll_Ist_Vergleich!$C$4,F4274&gt;Soll_Ist_Vergleich!$C$5,I4274&lt;Soll_Ist_Vergleich!$C$4,I4274&gt;Soll_Ist_Vergleich!$C$5,O4274&lt;Soll_Ist_Vergleich!$C$4,O4274&gt;Soll_Ist_Vergleich!$C$5),"Datum überprüfen",""),"")</f>
        <v/>
      </c>
    </row>
    <row r="4275" spans="1:27" x14ac:dyDescent="0.2">
      <c r="A4275" s="243" t="str">
        <f>IF(ISBLANK(B4275),"",COUNTA(B$10:B4275))</f>
        <v/>
      </c>
      <c r="B4275" s="24"/>
      <c r="C4275" s="48"/>
      <c r="D4275" s="48"/>
      <c r="E4275" s="33"/>
      <c r="F4275" s="35"/>
      <c r="G4275" s="35"/>
      <c r="H4275" s="49"/>
      <c r="I4275" s="35"/>
      <c r="J4275" s="34"/>
      <c r="K4275" s="62"/>
      <c r="L4275" s="62"/>
      <c r="M4275" s="114"/>
      <c r="N4275" s="116"/>
      <c r="O4275" s="57"/>
      <c r="P4275" s="50"/>
      <c r="Q4275" s="34"/>
      <c r="R4275" s="48"/>
      <c r="T4275" s="231" t="str">
        <f t="shared" si="205"/>
        <v/>
      </c>
      <c r="U4275" s="230"/>
      <c r="W4275" s="221" t="str">
        <f t="shared" si="206"/>
        <v/>
      </c>
      <c r="X4275" s="221" t="str">
        <f t="shared" si="207"/>
        <v/>
      </c>
      <c r="AA4275" s="216" t="str">
        <f>IF(ISNUMBER(J4275),IF(OR(F4275&lt;Soll_Ist_Vergleich!$C$4,F4275&gt;Soll_Ist_Vergleich!$C$5,I4275&lt;Soll_Ist_Vergleich!$C$4,I4275&gt;Soll_Ist_Vergleich!$C$5,O4275&lt;Soll_Ist_Vergleich!$C$4,O4275&gt;Soll_Ist_Vergleich!$C$5),"Datum überprüfen",""),"")</f>
        <v/>
      </c>
    </row>
    <row r="4276" spans="1:27" x14ac:dyDescent="0.2">
      <c r="A4276" s="243" t="str">
        <f>IF(ISBLANK(B4276),"",COUNTA(B$10:B4276))</f>
        <v/>
      </c>
      <c r="B4276" s="24"/>
      <c r="C4276" s="48"/>
      <c r="D4276" s="48"/>
      <c r="E4276" s="33"/>
      <c r="F4276" s="35"/>
      <c r="G4276" s="35"/>
      <c r="H4276" s="49"/>
      <c r="I4276" s="35"/>
      <c r="J4276" s="34"/>
      <c r="K4276" s="62"/>
      <c r="L4276" s="62"/>
      <c r="M4276" s="114"/>
      <c r="N4276" s="116"/>
      <c r="O4276" s="57"/>
      <c r="P4276" s="50"/>
      <c r="Q4276" s="34"/>
      <c r="R4276" s="48"/>
      <c r="T4276" s="231" t="str">
        <f t="shared" si="205"/>
        <v/>
      </c>
      <c r="U4276" s="230"/>
      <c r="W4276" s="221" t="str">
        <f t="shared" si="206"/>
        <v/>
      </c>
      <c r="X4276" s="221" t="str">
        <f t="shared" si="207"/>
        <v/>
      </c>
      <c r="AA4276" s="216" t="str">
        <f>IF(ISNUMBER(J4276),IF(OR(F4276&lt;Soll_Ist_Vergleich!$C$4,F4276&gt;Soll_Ist_Vergleich!$C$5,I4276&lt;Soll_Ist_Vergleich!$C$4,I4276&gt;Soll_Ist_Vergleich!$C$5,O4276&lt;Soll_Ist_Vergleich!$C$4,O4276&gt;Soll_Ist_Vergleich!$C$5),"Datum überprüfen",""),"")</f>
        <v/>
      </c>
    </row>
    <row r="4277" spans="1:27" x14ac:dyDescent="0.2">
      <c r="A4277" s="243" t="str">
        <f>IF(ISBLANK(B4277),"",COUNTA(B$10:B4277))</f>
        <v/>
      </c>
      <c r="B4277" s="24"/>
      <c r="C4277" s="48"/>
      <c r="D4277" s="48"/>
      <c r="E4277" s="33"/>
      <c r="F4277" s="35"/>
      <c r="G4277" s="35"/>
      <c r="H4277" s="49"/>
      <c r="I4277" s="35"/>
      <c r="J4277" s="34"/>
      <c r="K4277" s="62"/>
      <c r="L4277" s="62"/>
      <c r="M4277" s="114"/>
      <c r="N4277" s="116"/>
      <c r="O4277" s="57"/>
      <c r="P4277" s="50"/>
      <c r="Q4277" s="34"/>
      <c r="R4277" s="48"/>
      <c r="T4277" s="231" t="str">
        <f t="shared" si="205"/>
        <v/>
      </c>
      <c r="U4277" s="230"/>
      <c r="W4277" s="221" t="str">
        <f t="shared" si="206"/>
        <v/>
      </c>
      <c r="X4277" s="221" t="str">
        <f t="shared" si="207"/>
        <v/>
      </c>
      <c r="AA4277" s="216" t="str">
        <f>IF(ISNUMBER(J4277),IF(OR(F4277&lt;Soll_Ist_Vergleich!$C$4,F4277&gt;Soll_Ist_Vergleich!$C$5,I4277&lt;Soll_Ist_Vergleich!$C$4,I4277&gt;Soll_Ist_Vergleich!$C$5,O4277&lt;Soll_Ist_Vergleich!$C$4,O4277&gt;Soll_Ist_Vergleich!$C$5),"Datum überprüfen",""),"")</f>
        <v/>
      </c>
    </row>
    <row r="4278" spans="1:27" x14ac:dyDescent="0.2">
      <c r="A4278" s="243" t="str">
        <f>IF(ISBLANK(B4278),"",COUNTA(B$10:B4278))</f>
        <v/>
      </c>
      <c r="B4278" s="24"/>
      <c r="C4278" s="48"/>
      <c r="D4278" s="48"/>
      <c r="E4278" s="33"/>
      <c r="F4278" s="35"/>
      <c r="G4278" s="35"/>
      <c r="H4278" s="49"/>
      <c r="I4278" s="35"/>
      <c r="J4278" s="34"/>
      <c r="K4278" s="62"/>
      <c r="L4278" s="62"/>
      <c r="M4278" s="114"/>
      <c r="N4278" s="116"/>
      <c r="O4278" s="57"/>
      <c r="P4278" s="50"/>
      <c r="Q4278" s="34"/>
      <c r="R4278" s="48"/>
      <c r="T4278" s="231" t="str">
        <f t="shared" si="205"/>
        <v/>
      </c>
      <c r="U4278" s="230"/>
      <c r="W4278" s="221" t="str">
        <f t="shared" si="206"/>
        <v/>
      </c>
      <c r="X4278" s="221" t="str">
        <f t="shared" si="207"/>
        <v/>
      </c>
      <c r="AA4278" s="216" t="str">
        <f>IF(ISNUMBER(J4278),IF(OR(F4278&lt;Soll_Ist_Vergleich!$C$4,F4278&gt;Soll_Ist_Vergleich!$C$5,I4278&lt;Soll_Ist_Vergleich!$C$4,I4278&gt;Soll_Ist_Vergleich!$C$5,O4278&lt;Soll_Ist_Vergleich!$C$4,O4278&gt;Soll_Ist_Vergleich!$C$5),"Datum überprüfen",""),"")</f>
        <v/>
      </c>
    </row>
    <row r="4279" spans="1:27" x14ac:dyDescent="0.2">
      <c r="A4279" s="243" t="str">
        <f>IF(ISBLANK(B4279),"",COUNTA(B$10:B4279))</f>
        <v/>
      </c>
      <c r="B4279" s="24"/>
      <c r="C4279" s="48"/>
      <c r="D4279" s="48"/>
      <c r="E4279" s="33"/>
      <c r="F4279" s="35"/>
      <c r="G4279" s="35"/>
      <c r="H4279" s="49"/>
      <c r="I4279" s="35"/>
      <c r="J4279" s="34"/>
      <c r="K4279" s="62"/>
      <c r="L4279" s="62"/>
      <c r="M4279" s="114"/>
      <c r="N4279" s="116"/>
      <c r="O4279" s="57"/>
      <c r="P4279" s="50"/>
      <c r="Q4279" s="34"/>
      <c r="R4279" s="48"/>
      <c r="T4279" s="231" t="str">
        <f t="shared" si="205"/>
        <v/>
      </c>
      <c r="U4279" s="230"/>
      <c r="W4279" s="221" t="str">
        <f t="shared" si="206"/>
        <v/>
      </c>
      <c r="X4279" s="221" t="str">
        <f t="shared" si="207"/>
        <v/>
      </c>
      <c r="AA4279" s="216" t="str">
        <f>IF(ISNUMBER(J4279),IF(OR(F4279&lt;Soll_Ist_Vergleich!$C$4,F4279&gt;Soll_Ist_Vergleich!$C$5,I4279&lt;Soll_Ist_Vergleich!$C$4,I4279&gt;Soll_Ist_Vergleich!$C$5,O4279&lt;Soll_Ist_Vergleich!$C$4,O4279&gt;Soll_Ist_Vergleich!$C$5),"Datum überprüfen",""),"")</f>
        <v/>
      </c>
    </row>
    <row r="4280" spans="1:27" x14ac:dyDescent="0.2">
      <c r="A4280" s="243" t="str">
        <f>IF(ISBLANK(B4280),"",COUNTA(B$10:B4280))</f>
        <v/>
      </c>
      <c r="B4280" s="24"/>
      <c r="C4280" s="48"/>
      <c r="D4280" s="48"/>
      <c r="E4280" s="33"/>
      <c r="F4280" s="35"/>
      <c r="G4280" s="35"/>
      <c r="H4280" s="49"/>
      <c r="I4280" s="35"/>
      <c r="J4280" s="34"/>
      <c r="K4280" s="62"/>
      <c r="L4280" s="62"/>
      <c r="M4280" s="114"/>
      <c r="N4280" s="116"/>
      <c r="O4280" s="57"/>
      <c r="P4280" s="50"/>
      <c r="Q4280" s="34"/>
      <c r="R4280" s="48"/>
      <c r="T4280" s="231" t="str">
        <f t="shared" si="205"/>
        <v/>
      </c>
      <c r="U4280" s="230"/>
      <c r="W4280" s="221" t="str">
        <f t="shared" si="206"/>
        <v/>
      </c>
      <c r="X4280" s="221" t="str">
        <f t="shared" si="207"/>
        <v/>
      </c>
      <c r="AA4280" s="216" t="str">
        <f>IF(ISNUMBER(J4280),IF(OR(F4280&lt;Soll_Ist_Vergleich!$C$4,F4280&gt;Soll_Ist_Vergleich!$C$5,I4280&lt;Soll_Ist_Vergleich!$C$4,I4280&gt;Soll_Ist_Vergleich!$C$5,O4280&lt;Soll_Ist_Vergleich!$C$4,O4280&gt;Soll_Ist_Vergleich!$C$5),"Datum überprüfen",""),"")</f>
        <v/>
      </c>
    </row>
    <row r="4281" spans="1:27" x14ac:dyDescent="0.2">
      <c r="A4281" s="243" t="str">
        <f>IF(ISBLANK(B4281),"",COUNTA(B$10:B4281))</f>
        <v/>
      </c>
      <c r="B4281" s="24"/>
      <c r="C4281" s="48"/>
      <c r="D4281" s="48"/>
      <c r="E4281" s="33"/>
      <c r="F4281" s="35"/>
      <c r="G4281" s="35"/>
      <c r="H4281" s="49"/>
      <c r="I4281" s="35"/>
      <c r="J4281" s="34"/>
      <c r="K4281" s="62"/>
      <c r="L4281" s="62"/>
      <c r="M4281" s="114"/>
      <c r="N4281" s="116"/>
      <c r="O4281" s="57"/>
      <c r="P4281" s="50"/>
      <c r="Q4281" s="34"/>
      <c r="R4281" s="48"/>
      <c r="T4281" s="231" t="str">
        <f t="shared" si="205"/>
        <v/>
      </c>
      <c r="U4281" s="230"/>
      <c r="W4281" s="221" t="str">
        <f t="shared" si="206"/>
        <v/>
      </c>
      <c r="X4281" s="221" t="str">
        <f t="shared" si="207"/>
        <v/>
      </c>
      <c r="AA4281" s="216" t="str">
        <f>IF(ISNUMBER(J4281),IF(OR(F4281&lt;Soll_Ist_Vergleich!$C$4,F4281&gt;Soll_Ist_Vergleich!$C$5,I4281&lt;Soll_Ist_Vergleich!$C$4,I4281&gt;Soll_Ist_Vergleich!$C$5,O4281&lt;Soll_Ist_Vergleich!$C$4,O4281&gt;Soll_Ist_Vergleich!$C$5),"Datum überprüfen",""),"")</f>
        <v/>
      </c>
    </row>
    <row r="4282" spans="1:27" x14ac:dyDescent="0.2">
      <c r="A4282" s="243" t="str">
        <f>IF(ISBLANK(B4282),"",COUNTA(B$10:B4282))</f>
        <v/>
      </c>
      <c r="B4282" s="24"/>
      <c r="C4282" s="48"/>
      <c r="D4282" s="48"/>
      <c r="E4282" s="33"/>
      <c r="F4282" s="35"/>
      <c r="G4282" s="35"/>
      <c r="H4282" s="49"/>
      <c r="I4282" s="35"/>
      <c r="J4282" s="34"/>
      <c r="K4282" s="62"/>
      <c r="L4282" s="62"/>
      <c r="M4282" s="114"/>
      <c r="N4282" s="116"/>
      <c r="O4282" s="57"/>
      <c r="P4282" s="50"/>
      <c r="Q4282" s="34"/>
      <c r="R4282" s="48"/>
      <c r="T4282" s="231" t="str">
        <f t="shared" ref="T4282:T4345" si="208">IF(ISNUMBER(Q4282),Q4282-S4282,"")</f>
        <v/>
      </c>
      <c r="U4282" s="230"/>
      <c r="W4282" s="221" t="str">
        <f t="shared" ref="W4282:W4345" si="209">IF(ISNUMBER(J4282),ROUND(J4282/(1+L4282/100)*(1-K4282/100),2),"")</f>
        <v/>
      </c>
      <c r="X4282" s="221" t="str">
        <f t="shared" ref="X4282:X4345" si="210">IF(ISNUMBER(J4282),ROUND(J4282/(1+L4282/100),2),"")</f>
        <v/>
      </c>
      <c r="AA4282" s="216" t="str">
        <f>IF(ISNUMBER(J4282),IF(OR(F4282&lt;Soll_Ist_Vergleich!$C$4,F4282&gt;Soll_Ist_Vergleich!$C$5,I4282&lt;Soll_Ist_Vergleich!$C$4,I4282&gt;Soll_Ist_Vergleich!$C$5,O4282&lt;Soll_Ist_Vergleich!$C$4,O4282&gt;Soll_Ist_Vergleich!$C$5),"Datum überprüfen",""),"")</f>
        <v/>
      </c>
    </row>
    <row r="4283" spans="1:27" x14ac:dyDescent="0.2">
      <c r="A4283" s="243" t="str">
        <f>IF(ISBLANK(B4283),"",COUNTA(B$10:B4283))</f>
        <v/>
      </c>
      <c r="B4283" s="24"/>
      <c r="C4283" s="48"/>
      <c r="D4283" s="48"/>
      <c r="E4283" s="33"/>
      <c r="F4283" s="35"/>
      <c r="G4283" s="35"/>
      <c r="H4283" s="49"/>
      <c r="I4283" s="35"/>
      <c r="J4283" s="34"/>
      <c r="K4283" s="62"/>
      <c r="L4283" s="62"/>
      <c r="M4283" s="114"/>
      <c r="N4283" s="116"/>
      <c r="O4283" s="57"/>
      <c r="P4283" s="50"/>
      <c r="Q4283" s="34"/>
      <c r="R4283" s="48"/>
      <c r="T4283" s="231" t="str">
        <f t="shared" si="208"/>
        <v/>
      </c>
      <c r="U4283" s="230"/>
      <c r="W4283" s="221" t="str">
        <f t="shared" si="209"/>
        <v/>
      </c>
      <c r="X4283" s="221" t="str">
        <f t="shared" si="210"/>
        <v/>
      </c>
      <c r="AA4283" s="216" t="str">
        <f>IF(ISNUMBER(J4283),IF(OR(F4283&lt;Soll_Ist_Vergleich!$C$4,F4283&gt;Soll_Ist_Vergleich!$C$5,I4283&lt;Soll_Ist_Vergleich!$C$4,I4283&gt;Soll_Ist_Vergleich!$C$5,O4283&lt;Soll_Ist_Vergleich!$C$4,O4283&gt;Soll_Ist_Vergleich!$C$5),"Datum überprüfen",""),"")</f>
        <v/>
      </c>
    </row>
    <row r="4284" spans="1:27" x14ac:dyDescent="0.2">
      <c r="A4284" s="243" t="str">
        <f>IF(ISBLANK(B4284),"",COUNTA(B$10:B4284))</f>
        <v/>
      </c>
      <c r="B4284" s="24"/>
      <c r="C4284" s="48"/>
      <c r="D4284" s="48"/>
      <c r="E4284" s="33"/>
      <c r="F4284" s="35"/>
      <c r="G4284" s="35"/>
      <c r="H4284" s="49"/>
      <c r="I4284" s="35"/>
      <c r="J4284" s="34"/>
      <c r="K4284" s="62"/>
      <c r="L4284" s="62"/>
      <c r="M4284" s="114"/>
      <c r="N4284" s="116"/>
      <c r="O4284" s="57"/>
      <c r="P4284" s="50"/>
      <c r="Q4284" s="34"/>
      <c r="R4284" s="48"/>
      <c r="T4284" s="231" t="str">
        <f t="shared" si="208"/>
        <v/>
      </c>
      <c r="U4284" s="230"/>
      <c r="W4284" s="221" t="str">
        <f t="shared" si="209"/>
        <v/>
      </c>
      <c r="X4284" s="221" t="str">
        <f t="shared" si="210"/>
        <v/>
      </c>
      <c r="AA4284" s="216" t="str">
        <f>IF(ISNUMBER(J4284),IF(OR(F4284&lt;Soll_Ist_Vergleich!$C$4,F4284&gt;Soll_Ist_Vergleich!$C$5,I4284&lt;Soll_Ist_Vergleich!$C$4,I4284&gt;Soll_Ist_Vergleich!$C$5,O4284&lt;Soll_Ist_Vergleich!$C$4,O4284&gt;Soll_Ist_Vergleich!$C$5),"Datum überprüfen",""),"")</f>
        <v/>
      </c>
    </row>
    <row r="4285" spans="1:27" x14ac:dyDescent="0.2">
      <c r="A4285" s="243" t="str">
        <f>IF(ISBLANK(B4285),"",COUNTA(B$10:B4285))</f>
        <v/>
      </c>
      <c r="B4285" s="24"/>
      <c r="C4285" s="48"/>
      <c r="D4285" s="48"/>
      <c r="E4285" s="33"/>
      <c r="F4285" s="35"/>
      <c r="G4285" s="35"/>
      <c r="H4285" s="49"/>
      <c r="I4285" s="35"/>
      <c r="J4285" s="34"/>
      <c r="K4285" s="62"/>
      <c r="L4285" s="62"/>
      <c r="M4285" s="114"/>
      <c r="N4285" s="116"/>
      <c r="O4285" s="57"/>
      <c r="P4285" s="50"/>
      <c r="Q4285" s="34"/>
      <c r="R4285" s="48"/>
      <c r="T4285" s="231" t="str">
        <f t="shared" si="208"/>
        <v/>
      </c>
      <c r="U4285" s="230"/>
      <c r="W4285" s="221" t="str">
        <f t="shared" si="209"/>
        <v/>
      </c>
      <c r="X4285" s="221" t="str">
        <f t="shared" si="210"/>
        <v/>
      </c>
      <c r="AA4285" s="216" t="str">
        <f>IF(ISNUMBER(J4285),IF(OR(F4285&lt;Soll_Ist_Vergleich!$C$4,F4285&gt;Soll_Ist_Vergleich!$C$5,I4285&lt;Soll_Ist_Vergleich!$C$4,I4285&gt;Soll_Ist_Vergleich!$C$5,O4285&lt;Soll_Ist_Vergleich!$C$4,O4285&gt;Soll_Ist_Vergleich!$C$5),"Datum überprüfen",""),"")</f>
        <v/>
      </c>
    </row>
    <row r="4286" spans="1:27" x14ac:dyDescent="0.2">
      <c r="A4286" s="243" t="str">
        <f>IF(ISBLANK(B4286),"",COUNTA(B$10:B4286))</f>
        <v/>
      </c>
      <c r="B4286" s="24"/>
      <c r="C4286" s="48"/>
      <c r="D4286" s="48"/>
      <c r="E4286" s="33"/>
      <c r="F4286" s="35"/>
      <c r="G4286" s="35"/>
      <c r="H4286" s="49"/>
      <c r="I4286" s="35"/>
      <c r="J4286" s="34"/>
      <c r="K4286" s="62"/>
      <c r="L4286" s="62"/>
      <c r="M4286" s="114"/>
      <c r="N4286" s="116"/>
      <c r="O4286" s="57"/>
      <c r="P4286" s="50"/>
      <c r="Q4286" s="34"/>
      <c r="R4286" s="48"/>
      <c r="T4286" s="231" t="str">
        <f t="shared" si="208"/>
        <v/>
      </c>
      <c r="U4286" s="230"/>
      <c r="W4286" s="221" t="str">
        <f t="shared" si="209"/>
        <v/>
      </c>
      <c r="X4286" s="221" t="str">
        <f t="shared" si="210"/>
        <v/>
      </c>
      <c r="AA4286" s="216" t="str">
        <f>IF(ISNUMBER(J4286),IF(OR(F4286&lt;Soll_Ist_Vergleich!$C$4,F4286&gt;Soll_Ist_Vergleich!$C$5,I4286&lt;Soll_Ist_Vergleich!$C$4,I4286&gt;Soll_Ist_Vergleich!$C$5,O4286&lt;Soll_Ist_Vergleich!$C$4,O4286&gt;Soll_Ist_Vergleich!$C$5),"Datum überprüfen",""),"")</f>
        <v/>
      </c>
    </row>
    <row r="4287" spans="1:27" x14ac:dyDescent="0.2">
      <c r="A4287" s="243" t="str">
        <f>IF(ISBLANK(B4287),"",COUNTA(B$10:B4287))</f>
        <v/>
      </c>
      <c r="B4287" s="24"/>
      <c r="C4287" s="48"/>
      <c r="D4287" s="48"/>
      <c r="E4287" s="33"/>
      <c r="F4287" s="35"/>
      <c r="G4287" s="35"/>
      <c r="H4287" s="49"/>
      <c r="I4287" s="35"/>
      <c r="J4287" s="34"/>
      <c r="K4287" s="62"/>
      <c r="L4287" s="62"/>
      <c r="M4287" s="114"/>
      <c r="N4287" s="116"/>
      <c r="O4287" s="57"/>
      <c r="P4287" s="50"/>
      <c r="Q4287" s="34"/>
      <c r="R4287" s="48"/>
      <c r="T4287" s="231" t="str">
        <f t="shared" si="208"/>
        <v/>
      </c>
      <c r="U4287" s="230"/>
      <c r="W4287" s="221" t="str">
        <f t="shared" si="209"/>
        <v/>
      </c>
      <c r="X4287" s="221" t="str">
        <f t="shared" si="210"/>
        <v/>
      </c>
      <c r="AA4287" s="216" t="str">
        <f>IF(ISNUMBER(J4287),IF(OR(F4287&lt;Soll_Ist_Vergleich!$C$4,F4287&gt;Soll_Ist_Vergleich!$C$5,I4287&lt;Soll_Ist_Vergleich!$C$4,I4287&gt;Soll_Ist_Vergleich!$C$5,O4287&lt;Soll_Ist_Vergleich!$C$4,O4287&gt;Soll_Ist_Vergleich!$C$5),"Datum überprüfen",""),"")</f>
        <v/>
      </c>
    </row>
    <row r="4288" spans="1:27" x14ac:dyDescent="0.2">
      <c r="A4288" s="243" t="str">
        <f>IF(ISBLANK(B4288),"",COUNTA(B$10:B4288))</f>
        <v/>
      </c>
      <c r="B4288" s="24"/>
      <c r="C4288" s="48"/>
      <c r="D4288" s="48"/>
      <c r="E4288" s="33"/>
      <c r="F4288" s="35"/>
      <c r="G4288" s="35"/>
      <c r="H4288" s="49"/>
      <c r="I4288" s="35"/>
      <c r="J4288" s="34"/>
      <c r="K4288" s="62"/>
      <c r="L4288" s="62"/>
      <c r="M4288" s="114"/>
      <c r="N4288" s="116"/>
      <c r="O4288" s="57"/>
      <c r="P4288" s="50"/>
      <c r="Q4288" s="34"/>
      <c r="R4288" s="48"/>
      <c r="T4288" s="231" t="str">
        <f t="shared" si="208"/>
        <v/>
      </c>
      <c r="U4288" s="230"/>
      <c r="W4288" s="221" t="str">
        <f t="shared" si="209"/>
        <v/>
      </c>
      <c r="X4288" s="221" t="str">
        <f t="shared" si="210"/>
        <v/>
      </c>
      <c r="AA4288" s="216" t="str">
        <f>IF(ISNUMBER(J4288),IF(OR(F4288&lt;Soll_Ist_Vergleich!$C$4,F4288&gt;Soll_Ist_Vergleich!$C$5,I4288&lt;Soll_Ist_Vergleich!$C$4,I4288&gt;Soll_Ist_Vergleich!$C$5,O4288&lt;Soll_Ist_Vergleich!$C$4,O4288&gt;Soll_Ist_Vergleich!$C$5),"Datum überprüfen",""),"")</f>
        <v/>
      </c>
    </row>
    <row r="4289" spans="1:27" x14ac:dyDescent="0.2">
      <c r="A4289" s="243" t="str">
        <f>IF(ISBLANK(B4289),"",COUNTA(B$10:B4289))</f>
        <v/>
      </c>
      <c r="B4289" s="24"/>
      <c r="C4289" s="48"/>
      <c r="D4289" s="48"/>
      <c r="E4289" s="33"/>
      <c r="F4289" s="35"/>
      <c r="G4289" s="35"/>
      <c r="H4289" s="49"/>
      <c r="I4289" s="35"/>
      <c r="J4289" s="34"/>
      <c r="K4289" s="62"/>
      <c r="L4289" s="62"/>
      <c r="M4289" s="114"/>
      <c r="N4289" s="116"/>
      <c r="O4289" s="57"/>
      <c r="P4289" s="50"/>
      <c r="Q4289" s="34"/>
      <c r="R4289" s="48"/>
      <c r="T4289" s="231" t="str">
        <f t="shared" si="208"/>
        <v/>
      </c>
      <c r="U4289" s="230"/>
      <c r="W4289" s="221" t="str">
        <f t="shared" si="209"/>
        <v/>
      </c>
      <c r="X4289" s="221" t="str">
        <f t="shared" si="210"/>
        <v/>
      </c>
      <c r="AA4289" s="216" t="str">
        <f>IF(ISNUMBER(J4289),IF(OR(F4289&lt;Soll_Ist_Vergleich!$C$4,F4289&gt;Soll_Ist_Vergleich!$C$5,I4289&lt;Soll_Ist_Vergleich!$C$4,I4289&gt;Soll_Ist_Vergleich!$C$5,O4289&lt;Soll_Ist_Vergleich!$C$4,O4289&gt;Soll_Ist_Vergleich!$C$5),"Datum überprüfen",""),"")</f>
        <v/>
      </c>
    </row>
    <row r="4290" spans="1:27" x14ac:dyDescent="0.2">
      <c r="A4290" s="243" t="str">
        <f>IF(ISBLANK(B4290),"",COUNTA(B$10:B4290))</f>
        <v/>
      </c>
      <c r="B4290" s="24"/>
      <c r="C4290" s="48"/>
      <c r="D4290" s="48"/>
      <c r="E4290" s="33"/>
      <c r="F4290" s="35"/>
      <c r="G4290" s="35"/>
      <c r="H4290" s="49"/>
      <c r="I4290" s="35"/>
      <c r="J4290" s="34"/>
      <c r="K4290" s="62"/>
      <c r="L4290" s="62"/>
      <c r="M4290" s="114"/>
      <c r="N4290" s="116"/>
      <c r="O4290" s="57"/>
      <c r="P4290" s="50"/>
      <c r="Q4290" s="34"/>
      <c r="R4290" s="48"/>
      <c r="T4290" s="231" t="str">
        <f t="shared" si="208"/>
        <v/>
      </c>
      <c r="U4290" s="230"/>
      <c r="W4290" s="221" t="str">
        <f t="shared" si="209"/>
        <v/>
      </c>
      <c r="X4290" s="221" t="str">
        <f t="shared" si="210"/>
        <v/>
      </c>
      <c r="AA4290" s="216" t="str">
        <f>IF(ISNUMBER(J4290),IF(OR(F4290&lt;Soll_Ist_Vergleich!$C$4,F4290&gt;Soll_Ist_Vergleich!$C$5,I4290&lt;Soll_Ist_Vergleich!$C$4,I4290&gt;Soll_Ist_Vergleich!$C$5,O4290&lt;Soll_Ist_Vergleich!$C$4,O4290&gt;Soll_Ist_Vergleich!$C$5),"Datum überprüfen",""),"")</f>
        <v/>
      </c>
    </row>
    <row r="4291" spans="1:27" x14ac:dyDescent="0.2">
      <c r="A4291" s="243" t="str">
        <f>IF(ISBLANK(B4291),"",COUNTA(B$10:B4291))</f>
        <v/>
      </c>
      <c r="B4291" s="24"/>
      <c r="C4291" s="48"/>
      <c r="D4291" s="48"/>
      <c r="E4291" s="33"/>
      <c r="F4291" s="35"/>
      <c r="G4291" s="35"/>
      <c r="H4291" s="49"/>
      <c r="I4291" s="35"/>
      <c r="J4291" s="34"/>
      <c r="K4291" s="62"/>
      <c r="L4291" s="62"/>
      <c r="M4291" s="114"/>
      <c r="N4291" s="116"/>
      <c r="O4291" s="57"/>
      <c r="P4291" s="50"/>
      <c r="Q4291" s="34"/>
      <c r="R4291" s="48"/>
      <c r="T4291" s="231" t="str">
        <f t="shared" si="208"/>
        <v/>
      </c>
      <c r="U4291" s="230"/>
      <c r="W4291" s="221" t="str">
        <f t="shared" si="209"/>
        <v/>
      </c>
      <c r="X4291" s="221" t="str">
        <f t="shared" si="210"/>
        <v/>
      </c>
      <c r="AA4291" s="216" t="str">
        <f>IF(ISNUMBER(J4291),IF(OR(F4291&lt;Soll_Ist_Vergleich!$C$4,F4291&gt;Soll_Ist_Vergleich!$C$5,I4291&lt;Soll_Ist_Vergleich!$C$4,I4291&gt;Soll_Ist_Vergleich!$C$5,O4291&lt;Soll_Ist_Vergleich!$C$4,O4291&gt;Soll_Ist_Vergleich!$C$5),"Datum überprüfen",""),"")</f>
        <v/>
      </c>
    </row>
    <row r="4292" spans="1:27" x14ac:dyDescent="0.2">
      <c r="A4292" s="243" t="str">
        <f>IF(ISBLANK(B4292),"",COUNTA(B$10:B4292))</f>
        <v/>
      </c>
      <c r="B4292" s="24"/>
      <c r="C4292" s="48"/>
      <c r="D4292" s="48"/>
      <c r="E4292" s="33"/>
      <c r="F4292" s="35"/>
      <c r="G4292" s="35"/>
      <c r="H4292" s="49"/>
      <c r="I4292" s="35"/>
      <c r="J4292" s="34"/>
      <c r="K4292" s="62"/>
      <c r="L4292" s="62"/>
      <c r="M4292" s="114"/>
      <c r="N4292" s="116"/>
      <c r="O4292" s="57"/>
      <c r="P4292" s="50"/>
      <c r="Q4292" s="34"/>
      <c r="R4292" s="48"/>
      <c r="T4292" s="231" t="str">
        <f t="shared" si="208"/>
        <v/>
      </c>
      <c r="U4292" s="230"/>
      <c r="W4292" s="221" t="str">
        <f t="shared" si="209"/>
        <v/>
      </c>
      <c r="X4292" s="221" t="str">
        <f t="shared" si="210"/>
        <v/>
      </c>
      <c r="AA4292" s="216" t="str">
        <f>IF(ISNUMBER(J4292),IF(OR(F4292&lt;Soll_Ist_Vergleich!$C$4,F4292&gt;Soll_Ist_Vergleich!$C$5,I4292&lt;Soll_Ist_Vergleich!$C$4,I4292&gt;Soll_Ist_Vergleich!$C$5,O4292&lt;Soll_Ist_Vergleich!$C$4,O4292&gt;Soll_Ist_Vergleich!$C$5),"Datum überprüfen",""),"")</f>
        <v/>
      </c>
    </row>
    <row r="4293" spans="1:27" x14ac:dyDescent="0.2">
      <c r="A4293" s="243" t="str">
        <f>IF(ISBLANK(B4293),"",COUNTA(B$10:B4293))</f>
        <v/>
      </c>
      <c r="B4293" s="24"/>
      <c r="C4293" s="48"/>
      <c r="D4293" s="48"/>
      <c r="E4293" s="33"/>
      <c r="F4293" s="35"/>
      <c r="G4293" s="35"/>
      <c r="H4293" s="49"/>
      <c r="I4293" s="35"/>
      <c r="J4293" s="34"/>
      <c r="K4293" s="62"/>
      <c r="L4293" s="62"/>
      <c r="M4293" s="114"/>
      <c r="N4293" s="116"/>
      <c r="O4293" s="57"/>
      <c r="P4293" s="50"/>
      <c r="Q4293" s="34"/>
      <c r="R4293" s="48"/>
      <c r="T4293" s="231" t="str">
        <f t="shared" si="208"/>
        <v/>
      </c>
      <c r="U4293" s="230"/>
      <c r="W4293" s="221" t="str">
        <f t="shared" si="209"/>
        <v/>
      </c>
      <c r="X4293" s="221" t="str">
        <f t="shared" si="210"/>
        <v/>
      </c>
      <c r="AA4293" s="216" t="str">
        <f>IF(ISNUMBER(J4293),IF(OR(F4293&lt;Soll_Ist_Vergleich!$C$4,F4293&gt;Soll_Ist_Vergleich!$C$5,I4293&lt;Soll_Ist_Vergleich!$C$4,I4293&gt;Soll_Ist_Vergleich!$C$5,O4293&lt;Soll_Ist_Vergleich!$C$4,O4293&gt;Soll_Ist_Vergleich!$C$5),"Datum überprüfen",""),"")</f>
        <v/>
      </c>
    </row>
    <row r="4294" spans="1:27" x14ac:dyDescent="0.2">
      <c r="A4294" s="243" t="str">
        <f>IF(ISBLANK(B4294),"",COUNTA(B$10:B4294))</f>
        <v/>
      </c>
      <c r="B4294" s="24"/>
      <c r="C4294" s="48"/>
      <c r="D4294" s="48"/>
      <c r="E4294" s="33"/>
      <c r="F4294" s="35"/>
      <c r="G4294" s="35"/>
      <c r="H4294" s="49"/>
      <c r="I4294" s="35"/>
      <c r="J4294" s="34"/>
      <c r="K4294" s="62"/>
      <c r="L4294" s="62"/>
      <c r="M4294" s="114"/>
      <c r="N4294" s="116"/>
      <c r="O4294" s="57"/>
      <c r="P4294" s="50"/>
      <c r="Q4294" s="34"/>
      <c r="R4294" s="48"/>
      <c r="T4294" s="231" t="str">
        <f t="shared" si="208"/>
        <v/>
      </c>
      <c r="U4294" s="230"/>
      <c r="W4294" s="221" t="str">
        <f t="shared" si="209"/>
        <v/>
      </c>
      <c r="X4294" s="221" t="str">
        <f t="shared" si="210"/>
        <v/>
      </c>
      <c r="AA4294" s="216" t="str">
        <f>IF(ISNUMBER(J4294),IF(OR(F4294&lt;Soll_Ist_Vergleich!$C$4,F4294&gt;Soll_Ist_Vergleich!$C$5,I4294&lt;Soll_Ist_Vergleich!$C$4,I4294&gt;Soll_Ist_Vergleich!$C$5,O4294&lt;Soll_Ist_Vergleich!$C$4,O4294&gt;Soll_Ist_Vergleich!$C$5),"Datum überprüfen",""),"")</f>
        <v/>
      </c>
    </row>
    <row r="4295" spans="1:27" x14ac:dyDescent="0.2">
      <c r="A4295" s="243" t="str">
        <f>IF(ISBLANK(B4295),"",COUNTA(B$10:B4295))</f>
        <v/>
      </c>
      <c r="B4295" s="24"/>
      <c r="C4295" s="48"/>
      <c r="D4295" s="48"/>
      <c r="E4295" s="33"/>
      <c r="F4295" s="35"/>
      <c r="G4295" s="35"/>
      <c r="H4295" s="49"/>
      <c r="I4295" s="35"/>
      <c r="J4295" s="34"/>
      <c r="K4295" s="62"/>
      <c r="L4295" s="62"/>
      <c r="M4295" s="114"/>
      <c r="N4295" s="116"/>
      <c r="O4295" s="57"/>
      <c r="P4295" s="50"/>
      <c r="Q4295" s="34"/>
      <c r="R4295" s="48"/>
      <c r="T4295" s="231" t="str">
        <f t="shared" si="208"/>
        <v/>
      </c>
      <c r="U4295" s="230"/>
      <c r="W4295" s="221" t="str">
        <f t="shared" si="209"/>
        <v/>
      </c>
      <c r="X4295" s="221" t="str">
        <f t="shared" si="210"/>
        <v/>
      </c>
      <c r="AA4295" s="216" t="str">
        <f>IF(ISNUMBER(J4295),IF(OR(F4295&lt;Soll_Ist_Vergleich!$C$4,F4295&gt;Soll_Ist_Vergleich!$C$5,I4295&lt;Soll_Ist_Vergleich!$C$4,I4295&gt;Soll_Ist_Vergleich!$C$5,O4295&lt;Soll_Ist_Vergleich!$C$4,O4295&gt;Soll_Ist_Vergleich!$C$5),"Datum überprüfen",""),"")</f>
        <v/>
      </c>
    </row>
    <row r="4296" spans="1:27" x14ac:dyDescent="0.2">
      <c r="A4296" s="243" t="str">
        <f>IF(ISBLANK(B4296),"",COUNTA(B$10:B4296))</f>
        <v/>
      </c>
      <c r="B4296" s="24"/>
      <c r="C4296" s="48"/>
      <c r="D4296" s="48"/>
      <c r="E4296" s="33"/>
      <c r="F4296" s="35"/>
      <c r="G4296" s="35"/>
      <c r="H4296" s="49"/>
      <c r="I4296" s="35"/>
      <c r="J4296" s="34"/>
      <c r="K4296" s="62"/>
      <c r="L4296" s="62"/>
      <c r="M4296" s="114"/>
      <c r="N4296" s="116"/>
      <c r="O4296" s="57"/>
      <c r="P4296" s="50"/>
      <c r="Q4296" s="34"/>
      <c r="R4296" s="48"/>
      <c r="T4296" s="231" t="str">
        <f t="shared" si="208"/>
        <v/>
      </c>
      <c r="U4296" s="230"/>
      <c r="W4296" s="221" t="str">
        <f t="shared" si="209"/>
        <v/>
      </c>
      <c r="X4296" s="221" t="str">
        <f t="shared" si="210"/>
        <v/>
      </c>
      <c r="AA4296" s="216" t="str">
        <f>IF(ISNUMBER(J4296),IF(OR(F4296&lt;Soll_Ist_Vergleich!$C$4,F4296&gt;Soll_Ist_Vergleich!$C$5,I4296&lt;Soll_Ist_Vergleich!$C$4,I4296&gt;Soll_Ist_Vergleich!$C$5,O4296&lt;Soll_Ist_Vergleich!$C$4,O4296&gt;Soll_Ist_Vergleich!$C$5),"Datum überprüfen",""),"")</f>
        <v/>
      </c>
    </row>
    <row r="4297" spans="1:27" x14ac:dyDescent="0.2">
      <c r="A4297" s="243" t="str">
        <f>IF(ISBLANK(B4297),"",COUNTA(B$10:B4297))</f>
        <v/>
      </c>
      <c r="B4297" s="24"/>
      <c r="C4297" s="48"/>
      <c r="D4297" s="48"/>
      <c r="E4297" s="33"/>
      <c r="F4297" s="35"/>
      <c r="G4297" s="35"/>
      <c r="H4297" s="49"/>
      <c r="I4297" s="35"/>
      <c r="J4297" s="34"/>
      <c r="K4297" s="62"/>
      <c r="L4297" s="62"/>
      <c r="M4297" s="114"/>
      <c r="N4297" s="116"/>
      <c r="O4297" s="57"/>
      <c r="P4297" s="50"/>
      <c r="Q4297" s="34"/>
      <c r="R4297" s="48"/>
      <c r="T4297" s="231" t="str">
        <f t="shared" si="208"/>
        <v/>
      </c>
      <c r="U4297" s="230"/>
      <c r="W4297" s="221" t="str">
        <f t="shared" si="209"/>
        <v/>
      </c>
      <c r="X4297" s="221" t="str">
        <f t="shared" si="210"/>
        <v/>
      </c>
      <c r="AA4297" s="216" t="str">
        <f>IF(ISNUMBER(J4297),IF(OR(F4297&lt;Soll_Ist_Vergleich!$C$4,F4297&gt;Soll_Ist_Vergleich!$C$5,I4297&lt;Soll_Ist_Vergleich!$C$4,I4297&gt;Soll_Ist_Vergleich!$C$5,O4297&lt;Soll_Ist_Vergleich!$C$4,O4297&gt;Soll_Ist_Vergleich!$C$5),"Datum überprüfen",""),"")</f>
        <v/>
      </c>
    </row>
    <row r="4298" spans="1:27" x14ac:dyDescent="0.2">
      <c r="A4298" s="243" t="str">
        <f>IF(ISBLANK(B4298),"",COUNTA(B$10:B4298))</f>
        <v/>
      </c>
      <c r="B4298" s="24"/>
      <c r="C4298" s="48"/>
      <c r="D4298" s="48"/>
      <c r="E4298" s="33"/>
      <c r="F4298" s="35"/>
      <c r="G4298" s="35"/>
      <c r="H4298" s="49"/>
      <c r="I4298" s="35"/>
      <c r="J4298" s="34"/>
      <c r="K4298" s="62"/>
      <c r="L4298" s="62"/>
      <c r="M4298" s="114"/>
      <c r="N4298" s="116"/>
      <c r="O4298" s="57"/>
      <c r="P4298" s="50"/>
      <c r="Q4298" s="34"/>
      <c r="R4298" s="48"/>
      <c r="T4298" s="231" t="str">
        <f t="shared" si="208"/>
        <v/>
      </c>
      <c r="U4298" s="230"/>
      <c r="W4298" s="221" t="str">
        <f t="shared" si="209"/>
        <v/>
      </c>
      <c r="X4298" s="221" t="str">
        <f t="shared" si="210"/>
        <v/>
      </c>
      <c r="AA4298" s="216" t="str">
        <f>IF(ISNUMBER(J4298),IF(OR(F4298&lt;Soll_Ist_Vergleich!$C$4,F4298&gt;Soll_Ist_Vergleich!$C$5,I4298&lt;Soll_Ist_Vergleich!$C$4,I4298&gt;Soll_Ist_Vergleich!$C$5,O4298&lt;Soll_Ist_Vergleich!$C$4,O4298&gt;Soll_Ist_Vergleich!$C$5),"Datum überprüfen",""),"")</f>
        <v/>
      </c>
    </row>
    <row r="4299" spans="1:27" x14ac:dyDescent="0.2">
      <c r="A4299" s="243" t="str">
        <f>IF(ISBLANK(B4299),"",COUNTA(B$10:B4299))</f>
        <v/>
      </c>
      <c r="B4299" s="24"/>
      <c r="C4299" s="48"/>
      <c r="D4299" s="48"/>
      <c r="E4299" s="33"/>
      <c r="F4299" s="35"/>
      <c r="G4299" s="35"/>
      <c r="H4299" s="49"/>
      <c r="I4299" s="35"/>
      <c r="J4299" s="34"/>
      <c r="K4299" s="62"/>
      <c r="L4299" s="62"/>
      <c r="M4299" s="114"/>
      <c r="N4299" s="116"/>
      <c r="O4299" s="57"/>
      <c r="P4299" s="50"/>
      <c r="Q4299" s="34"/>
      <c r="R4299" s="48"/>
      <c r="T4299" s="231" t="str">
        <f t="shared" si="208"/>
        <v/>
      </c>
      <c r="U4299" s="230"/>
      <c r="W4299" s="221" t="str">
        <f t="shared" si="209"/>
        <v/>
      </c>
      <c r="X4299" s="221" t="str">
        <f t="shared" si="210"/>
        <v/>
      </c>
      <c r="AA4299" s="216" t="str">
        <f>IF(ISNUMBER(J4299),IF(OR(F4299&lt;Soll_Ist_Vergleich!$C$4,F4299&gt;Soll_Ist_Vergleich!$C$5,I4299&lt;Soll_Ist_Vergleich!$C$4,I4299&gt;Soll_Ist_Vergleich!$C$5,O4299&lt;Soll_Ist_Vergleich!$C$4,O4299&gt;Soll_Ist_Vergleich!$C$5),"Datum überprüfen",""),"")</f>
        <v/>
      </c>
    </row>
    <row r="4300" spans="1:27" x14ac:dyDescent="0.2">
      <c r="A4300" s="243" t="str">
        <f>IF(ISBLANK(B4300),"",COUNTA(B$10:B4300))</f>
        <v/>
      </c>
      <c r="B4300" s="24"/>
      <c r="C4300" s="48"/>
      <c r="D4300" s="48"/>
      <c r="E4300" s="33"/>
      <c r="F4300" s="35"/>
      <c r="G4300" s="35"/>
      <c r="H4300" s="49"/>
      <c r="I4300" s="35"/>
      <c r="J4300" s="34"/>
      <c r="K4300" s="62"/>
      <c r="L4300" s="62"/>
      <c r="M4300" s="114"/>
      <c r="N4300" s="116"/>
      <c r="O4300" s="57"/>
      <c r="P4300" s="50"/>
      <c r="Q4300" s="34"/>
      <c r="R4300" s="48"/>
      <c r="T4300" s="231" t="str">
        <f t="shared" si="208"/>
        <v/>
      </c>
      <c r="U4300" s="230"/>
      <c r="W4300" s="221" t="str">
        <f t="shared" si="209"/>
        <v/>
      </c>
      <c r="X4300" s="221" t="str">
        <f t="shared" si="210"/>
        <v/>
      </c>
      <c r="AA4300" s="216" t="str">
        <f>IF(ISNUMBER(J4300),IF(OR(F4300&lt;Soll_Ist_Vergleich!$C$4,F4300&gt;Soll_Ist_Vergleich!$C$5,I4300&lt;Soll_Ist_Vergleich!$C$4,I4300&gt;Soll_Ist_Vergleich!$C$5,O4300&lt;Soll_Ist_Vergleich!$C$4,O4300&gt;Soll_Ist_Vergleich!$C$5),"Datum überprüfen",""),"")</f>
        <v/>
      </c>
    </row>
    <row r="4301" spans="1:27" x14ac:dyDescent="0.2">
      <c r="A4301" s="243" t="str">
        <f>IF(ISBLANK(B4301),"",COUNTA(B$10:B4301))</f>
        <v/>
      </c>
      <c r="B4301" s="24"/>
      <c r="C4301" s="48"/>
      <c r="D4301" s="48"/>
      <c r="E4301" s="33"/>
      <c r="F4301" s="35"/>
      <c r="G4301" s="35"/>
      <c r="H4301" s="49"/>
      <c r="I4301" s="35"/>
      <c r="J4301" s="34"/>
      <c r="K4301" s="62"/>
      <c r="L4301" s="62"/>
      <c r="M4301" s="114"/>
      <c r="N4301" s="116"/>
      <c r="O4301" s="57"/>
      <c r="P4301" s="50"/>
      <c r="Q4301" s="34"/>
      <c r="R4301" s="48"/>
      <c r="T4301" s="231" t="str">
        <f t="shared" si="208"/>
        <v/>
      </c>
      <c r="U4301" s="230"/>
      <c r="W4301" s="221" t="str">
        <f t="shared" si="209"/>
        <v/>
      </c>
      <c r="X4301" s="221" t="str">
        <f t="shared" si="210"/>
        <v/>
      </c>
      <c r="AA4301" s="216" t="str">
        <f>IF(ISNUMBER(J4301),IF(OR(F4301&lt;Soll_Ist_Vergleich!$C$4,F4301&gt;Soll_Ist_Vergleich!$C$5,I4301&lt;Soll_Ist_Vergleich!$C$4,I4301&gt;Soll_Ist_Vergleich!$C$5,O4301&lt;Soll_Ist_Vergleich!$C$4,O4301&gt;Soll_Ist_Vergleich!$C$5),"Datum überprüfen",""),"")</f>
        <v/>
      </c>
    </row>
    <row r="4302" spans="1:27" x14ac:dyDescent="0.2">
      <c r="A4302" s="243" t="str">
        <f>IF(ISBLANK(B4302),"",COUNTA(B$10:B4302))</f>
        <v/>
      </c>
      <c r="B4302" s="24"/>
      <c r="C4302" s="48"/>
      <c r="D4302" s="48"/>
      <c r="E4302" s="33"/>
      <c r="F4302" s="35"/>
      <c r="G4302" s="35"/>
      <c r="H4302" s="49"/>
      <c r="I4302" s="35"/>
      <c r="J4302" s="34"/>
      <c r="K4302" s="62"/>
      <c r="L4302" s="62"/>
      <c r="M4302" s="114"/>
      <c r="N4302" s="116"/>
      <c r="O4302" s="57"/>
      <c r="P4302" s="50"/>
      <c r="Q4302" s="34"/>
      <c r="R4302" s="48"/>
      <c r="T4302" s="231" t="str">
        <f t="shared" si="208"/>
        <v/>
      </c>
      <c r="U4302" s="230"/>
      <c r="W4302" s="221" t="str">
        <f t="shared" si="209"/>
        <v/>
      </c>
      <c r="X4302" s="221" t="str">
        <f t="shared" si="210"/>
        <v/>
      </c>
      <c r="AA4302" s="216" t="str">
        <f>IF(ISNUMBER(J4302),IF(OR(F4302&lt;Soll_Ist_Vergleich!$C$4,F4302&gt;Soll_Ist_Vergleich!$C$5,I4302&lt;Soll_Ist_Vergleich!$C$4,I4302&gt;Soll_Ist_Vergleich!$C$5,O4302&lt;Soll_Ist_Vergleich!$C$4,O4302&gt;Soll_Ist_Vergleich!$C$5),"Datum überprüfen",""),"")</f>
        <v/>
      </c>
    </row>
    <row r="4303" spans="1:27" x14ac:dyDescent="0.2">
      <c r="A4303" s="243" t="str">
        <f>IF(ISBLANK(B4303),"",COUNTA(B$10:B4303))</f>
        <v/>
      </c>
      <c r="B4303" s="24"/>
      <c r="C4303" s="48"/>
      <c r="D4303" s="48"/>
      <c r="E4303" s="33"/>
      <c r="F4303" s="35"/>
      <c r="G4303" s="35"/>
      <c r="H4303" s="49"/>
      <c r="I4303" s="35"/>
      <c r="J4303" s="34"/>
      <c r="K4303" s="62"/>
      <c r="L4303" s="62"/>
      <c r="M4303" s="114"/>
      <c r="N4303" s="116"/>
      <c r="O4303" s="57"/>
      <c r="P4303" s="50"/>
      <c r="Q4303" s="34"/>
      <c r="R4303" s="48"/>
      <c r="T4303" s="231" t="str">
        <f t="shared" si="208"/>
        <v/>
      </c>
      <c r="U4303" s="230"/>
      <c r="W4303" s="221" t="str">
        <f t="shared" si="209"/>
        <v/>
      </c>
      <c r="X4303" s="221" t="str">
        <f t="shared" si="210"/>
        <v/>
      </c>
      <c r="AA4303" s="216" t="str">
        <f>IF(ISNUMBER(J4303),IF(OR(F4303&lt;Soll_Ist_Vergleich!$C$4,F4303&gt;Soll_Ist_Vergleich!$C$5,I4303&lt;Soll_Ist_Vergleich!$C$4,I4303&gt;Soll_Ist_Vergleich!$C$5,O4303&lt;Soll_Ist_Vergleich!$C$4,O4303&gt;Soll_Ist_Vergleich!$C$5),"Datum überprüfen",""),"")</f>
        <v/>
      </c>
    </row>
    <row r="4304" spans="1:27" x14ac:dyDescent="0.2">
      <c r="A4304" s="243" t="str">
        <f>IF(ISBLANK(B4304),"",COUNTA(B$10:B4304))</f>
        <v/>
      </c>
      <c r="B4304" s="24"/>
      <c r="C4304" s="48"/>
      <c r="D4304" s="48"/>
      <c r="E4304" s="33"/>
      <c r="F4304" s="35"/>
      <c r="G4304" s="35"/>
      <c r="H4304" s="49"/>
      <c r="I4304" s="35"/>
      <c r="J4304" s="34"/>
      <c r="K4304" s="62"/>
      <c r="L4304" s="62"/>
      <c r="M4304" s="114"/>
      <c r="N4304" s="116"/>
      <c r="O4304" s="57"/>
      <c r="P4304" s="50"/>
      <c r="Q4304" s="34"/>
      <c r="R4304" s="48"/>
      <c r="T4304" s="231" t="str">
        <f t="shared" si="208"/>
        <v/>
      </c>
      <c r="U4304" s="230"/>
      <c r="W4304" s="221" t="str">
        <f t="shared" si="209"/>
        <v/>
      </c>
      <c r="X4304" s="221" t="str">
        <f t="shared" si="210"/>
        <v/>
      </c>
      <c r="AA4304" s="216" t="str">
        <f>IF(ISNUMBER(J4304),IF(OR(F4304&lt;Soll_Ist_Vergleich!$C$4,F4304&gt;Soll_Ist_Vergleich!$C$5,I4304&lt;Soll_Ist_Vergleich!$C$4,I4304&gt;Soll_Ist_Vergleich!$C$5,O4304&lt;Soll_Ist_Vergleich!$C$4,O4304&gt;Soll_Ist_Vergleich!$C$5),"Datum überprüfen",""),"")</f>
        <v/>
      </c>
    </row>
    <row r="4305" spans="1:27" x14ac:dyDescent="0.2">
      <c r="A4305" s="243" t="str">
        <f>IF(ISBLANK(B4305),"",COUNTA(B$10:B4305))</f>
        <v/>
      </c>
      <c r="B4305" s="24"/>
      <c r="C4305" s="48"/>
      <c r="D4305" s="48"/>
      <c r="E4305" s="33"/>
      <c r="F4305" s="35"/>
      <c r="G4305" s="35"/>
      <c r="H4305" s="49"/>
      <c r="I4305" s="35"/>
      <c r="J4305" s="34"/>
      <c r="K4305" s="62"/>
      <c r="L4305" s="62"/>
      <c r="M4305" s="114"/>
      <c r="N4305" s="116"/>
      <c r="O4305" s="57"/>
      <c r="P4305" s="50"/>
      <c r="Q4305" s="34"/>
      <c r="R4305" s="48"/>
      <c r="T4305" s="231" t="str">
        <f t="shared" si="208"/>
        <v/>
      </c>
      <c r="U4305" s="230"/>
      <c r="W4305" s="221" t="str">
        <f t="shared" si="209"/>
        <v/>
      </c>
      <c r="X4305" s="221" t="str">
        <f t="shared" si="210"/>
        <v/>
      </c>
      <c r="AA4305" s="216" t="str">
        <f>IF(ISNUMBER(J4305),IF(OR(F4305&lt;Soll_Ist_Vergleich!$C$4,F4305&gt;Soll_Ist_Vergleich!$C$5,I4305&lt;Soll_Ist_Vergleich!$C$4,I4305&gt;Soll_Ist_Vergleich!$C$5,O4305&lt;Soll_Ist_Vergleich!$C$4,O4305&gt;Soll_Ist_Vergleich!$C$5),"Datum überprüfen",""),"")</f>
        <v/>
      </c>
    </row>
    <row r="4306" spans="1:27" x14ac:dyDescent="0.2">
      <c r="A4306" s="243" t="str">
        <f>IF(ISBLANK(B4306),"",COUNTA(B$10:B4306))</f>
        <v/>
      </c>
      <c r="B4306" s="24"/>
      <c r="C4306" s="48"/>
      <c r="D4306" s="48"/>
      <c r="E4306" s="33"/>
      <c r="F4306" s="35"/>
      <c r="G4306" s="35"/>
      <c r="H4306" s="49"/>
      <c r="I4306" s="35"/>
      <c r="J4306" s="34"/>
      <c r="K4306" s="62"/>
      <c r="L4306" s="62"/>
      <c r="M4306" s="114"/>
      <c r="N4306" s="116"/>
      <c r="O4306" s="57"/>
      <c r="P4306" s="50"/>
      <c r="Q4306" s="34"/>
      <c r="R4306" s="48"/>
      <c r="T4306" s="231" t="str">
        <f t="shared" si="208"/>
        <v/>
      </c>
      <c r="U4306" s="230"/>
      <c r="W4306" s="221" t="str">
        <f t="shared" si="209"/>
        <v/>
      </c>
      <c r="X4306" s="221" t="str">
        <f t="shared" si="210"/>
        <v/>
      </c>
      <c r="AA4306" s="216" t="str">
        <f>IF(ISNUMBER(J4306),IF(OR(F4306&lt;Soll_Ist_Vergleich!$C$4,F4306&gt;Soll_Ist_Vergleich!$C$5,I4306&lt;Soll_Ist_Vergleich!$C$4,I4306&gt;Soll_Ist_Vergleich!$C$5,O4306&lt;Soll_Ist_Vergleich!$C$4,O4306&gt;Soll_Ist_Vergleich!$C$5),"Datum überprüfen",""),"")</f>
        <v/>
      </c>
    </row>
    <row r="4307" spans="1:27" x14ac:dyDescent="0.2">
      <c r="A4307" s="243" t="str">
        <f>IF(ISBLANK(B4307),"",COUNTA(B$10:B4307))</f>
        <v/>
      </c>
      <c r="B4307" s="24"/>
      <c r="C4307" s="48"/>
      <c r="D4307" s="48"/>
      <c r="E4307" s="33"/>
      <c r="F4307" s="35"/>
      <c r="G4307" s="35"/>
      <c r="H4307" s="49"/>
      <c r="I4307" s="35"/>
      <c r="J4307" s="34"/>
      <c r="K4307" s="62"/>
      <c r="L4307" s="62"/>
      <c r="M4307" s="114"/>
      <c r="N4307" s="116"/>
      <c r="O4307" s="57"/>
      <c r="P4307" s="50"/>
      <c r="Q4307" s="34"/>
      <c r="R4307" s="48"/>
      <c r="T4307" s="231" t="str">
        <f t="shared" si="208"/>
        <v/>
      </c>
      <c r="U4307" s="230"/>
      <c r="W4307" s="221" t="str">
        <f t="shared" si="209"/>
        <v/>
      </c>
      <c r="X4307" s="221" t="str">
        <f t="shared" si="210"/>
        <v/>
      </c>
      <c r="AA4307" s="216" t="str">
        <f>IF(ISNUMBER(J4307),IF(OR(F4307&lt;Soll_Ist_Vergleich!$C$4,F4307&gt;Soll_Ist_Vergleich!$C$5,I4307&lt;Soll_Ist_Vergleich!$C$4,I4307&gt;Soll_Ist_Vergleich!$C$5,O4307&lt;Soll_Ist_Vergleich!$C$4,O4307&gt;Soll_Ist_Vergleich!$C$5),"Datum überprüfen",""),"")</f>
        <v/>
      </c>
    </row>
    <row r="4308" spans="1:27" x14ac:dyDescent="0.2">
      <c r="A4308" s="243" t="str">
        <f>IF(ISBLANK(B4308),"",COUNTA(B$10:B4308))</f>
        <v/>
      </c>
      <c r="B4308" s="24"/>
      <c r="C4308" s="48"/>
      <c r="D4308" s="48"/>
      <c r="E4308" s="33"/>
      <c r="F4308" s="35"/>
      <c r="G4308" s="35"/>
      <c r="H4308" s="49"/>
      <c r="I4308" s="35"/>
      <c r="J4308" s="34"/>
      <c r="K4308" s="62"/>
      <c r="L4308" s="62"/>
      <c r="M4308" s="114"/>
      <c r="N4308" s="116"/>
      <c r="O4308" s="57"/>
      <c r="P4308" s="50"/>
      <c r="Q4308" s="34"/>
      <c r="R4308" s="48"/>
      <c r="T4308" s="231" t="str">
        <f t="shared" si="208"/>
        <v/>
      </c>
      <c r="U4308" s="230"/>
      <c r="W4308" s="221" t="str">
        <f t="shared" si="209"/>
        <v/>
      </c>
      <c r="X4308" s="221" t="str">
        <f t="shared" si="210"/>
        <v/>
      </c>
      <c r="AA4308" s="216" t="str">
        <f>IF(ISNUMBER(J4308),IF(OR(F4308&lt;Soll_Ist_Vergleich!$C$4,F4308&gt;Soll_Ist_Vergleich!$C$5,I4308&lt;Soll_Ist_Vergleich!$C$4,I4308&gt;Soll_Ist_Vergleich!$C$5,O4308&lt;Soll_Ist_Vergleich!$C$4,O4308&gt;Soll_Ist_Vergleich!$C$5),"Datum überprüfen",""),"")</f>
        <v/>
      </c>
    </row>
    <row r="4309" spans="1:27" x14ac:dyDescent="0.2">
      <c r="A4309" s="243" t="str">
        <f>IF(ISBLANK(B4309),"",COUNTA(B$10:B4309))</f>
        <v/>
      </c>
      <c r="B4309" s="24"/>
      <c r="C4309" s="48"/>
      <c r="D4309" s="48"/>
      <c r="E4309" s="33"/>
      <c r="F4309" s="35"/>
      <c r="G4309" s="35"/>
      <c r="H4309" s="49"/>
      <c r="I4309" s="35"/>
      <c r="J4309" s="34"/>
      <c r="K4309" s="62"/>
      <c r="L4309" s="62"/>
      <c r="M4309" s="114"/>
      <c r="N4309" s="116"/>
      <c r="O4309" s="57"/>
      <c r="P4309" s="50"/>
      <c r="Q4309" s="34"/>
      <c r="R4309" s="48"/>
      <c r="T4309" s="231" t="str">
        <f t="shared" si="208"/>
        <v/>
      </c>
      <c r="U4309" s="230"/>
      <c r="W4309" s="221" t="str">
        <f t="shared" si="209"/>
        <v/>
      </c>
      <c r="X4309" s="221" t="str">
        <f t="shared" si="210"/>
        <v/>
      </c>
      <c r="AA4309" s="216" t="str">
        <f>IF(ISNUMBER(J4309),IF(OR(F4309&lt;Soll_Ist_Vergleich!$C$4,F4309&gt;Soll_Ist_Vergleich!$C$5,I4309&lt;Soll_Ist_Vergleich!$C$4,I4309&gt;Soll_Ist_Vergleich!$C$5,O4309&lt;Soll_Ist_Vergleich!$C$4,O4309&gt;Soll_Ist_Vergleich!$C$5),"Datum überprüfen",""),"")</f>
        <v/>
      </c>
    </row>
    <row r="4310" spans="1:27" x14ac:dyDescent="0.2">
      <c r="A4310" s="243" t="str">
        <f>IF(ISBLANK(B4310),"",COUNTA(B$10:B4310))</f>
        <v/>
      </c>
      <c r="B4310" s="24"/>
      <c r="C4310" s="48"/>
      <c r="D4310" s="48"/>
      <c r="E4310" s="33"/>
      <c r="F4310" s="35"/>
      <c r="G4310" s="35"/>
      <c r="H4310" s="49"/>
      <c r="I4310" s="35"/>
      <c r="J4310" s="34"/>
      <c r="K4310" s="62"/>
      <c r="L4310" s="62"/>
      <c r="M4310" s="114"/>
      <c r="N4310" s="116"/>
      <c r="O4310" s="57"/>
      <c r="P4310" s="50"/>
      <c r="Q4310" s="34"/>
      <c r="R4310" s="48"/>
      <c r="T4310" s="231" t="str">
        <f t="shared" si="208"/>
        <v/>
      </c>
      <c r="U4310" s="230"/>
      <c r="W4310" s="221" t="str">
        <f t="shared" si="209"/>
        <v/>
      </c>
      <c r="X4310" s="221" t="str">
        <f t="shared" si="210"/>
        <v/>
      </c>
      <c r="AA4310" s="216" t="str">
        <f>IF(ISNUMBER(J4310),IF(OR(F4310&lt;Soll_Ist_Vergleich!$C$4,F4310&gt;Soll_Ist_Vergleich!$C$5,I4310&lt;Soll_Ist_Vergleich!$C$4,I4310&gt;Soll_Ist_Vergleich!$C$5,O4310&lt;Soll_Ist_Vergleich!$C$4,O4310&gt;Soll_Ist_Vergleich!$C$5),"Datum überprüfen",""),"")</f>
        <v/>
      </c>
    </row>
    <row r="4311" spans="1:27" x14ac:dyDescent="0.2">
      <c r="A4311" s="243" t="str">
        <f>IF(ISBLANK(B4311),"",COUNTA(B$10:B4311))</f>
        <v/>
      </c>
      <c r="B4311" s="24"/>
      <c r="C4311" s="48"/>
      <c r="D4311" s="48"/>
      <c r="E4311" s="33"/>
      <c r="F4311" s="35"/>
      <c r="G4311" s="35"/>
      <c r="H4311" s="49"/>
      <c r="I4311" s="35"/>
      <c r="J4311" s="34"/>
      <c r="K4311" s="62"/>
      <c r="L4311" s="62"/>
      <c r="M4311" s="114"/>
      <c r="N4311" s="116"/>
      <c r="O4311" s="57"/>
      <c r="P4311" s="50"/>
      <c r="Q4311" s="34"/>
      <c r="R4311" s="48"/>
      <c r="T4311" s="231" t="str">
        <f t="shared" si="208"/>
        <v/>
      </c>
      <c r="U4311" s="230"/>
      <c r="W4311" s="221" t="str">
        <f t="shared" si="209"/>
        <v/>
      </c>
      <c r="X4311" s="221" t="str">
        <f t="shared" si="210"/>
        <v/>
      </c>
      <c r="AA4311" s="216" t="str">
        <f>IF(ISNUMBER(J4311),IF(OR(F4311&lt;Soll_Ist_Vergleich!$C$4,F4311&gt;Soll_Ist_Vergleich!$C$5,I4311&lt;Soll_Ist_Vergleich!$C$4,I4311&gt;Soll_Ist_Vergleich!$C$5,O4311&lt;Soll_Ist_Vergleich!$C$4,O4311&gt;Soll_Ist_Vergleich!$C$5),"Datum überprüfen",""),"")</f>
        <v/>
      </c>
    </row>
    <row r="4312" spans="1:27" x14ac:dyDescent="0.2">
      <c r="A4312" s="243" t="str">
        <f>IF(ISBLANK(B4312),"",COUNTA(B$10:B4312))</f>
        <v/>
      </c>
      <c r="B4312" s="24"/>
      <c r="C4312" s="48"/>
      <c r="D4312" s="48"/>
      <c r="E4312" s="33"/>
      <c r="F4312" s="35"/>
      <c r="G4312" s="35"/>
      <c r="H4312" s="49"/>
      <c r="I4312" s="35"/>
      <c r="J4312" s="34"/>
      <c r="K4312" s="62"/>
      <c r="L4312" s="62"/>
      <c r="M4312" s="114"/>
      <c r="N4312" s="116"/>
      <c r="O4312" s="57"/>
      <c r="P4312" s="50"/>
      <c r="Q4312" s="34"/>
      <c r="R4312" s="48"/>
      <c r="T4312" s="231" t="str">
        <f t="shared" si="208"/>
        <v/>
      </c>
      <c r="U4312" s="230"/>
      <c r="W4312" s="221" t="str">
        <f t="shared" si="209"/>
        <v/>
      </c>
      <c r="X4312" s="221" t="str">
        <f t="shared" si="210"/>
        <v/>
      </c>
      <c r="AA4312" s="216" t="str">
        <f>IF(ISNUMBER(J4312),IF(OR(F4312&lt;Soll_Ist_Vergleich!$C$4,F4312&gt;Soll_Ist_Vergleich!$C$5,I4312&lt;Soll_Ist_Vergleich!$C$4,I4312&gt;Soll_Ist_Vergleich!$C$5,O4312&lt;Soll_Ist_Vergleich!$C$4,O4312&gt;Soll_Ist_Vergleich!$C$5),"Datum überprüfen",""),"")</f>
        <v/>
      </c>
    </row>
    <row r="4313" spans="1:27" x14ac:dyDescent="0.2">
      <c r="A4313" s="243" t="str">
        <f>IF(ISBLANK(B4313),"",COUNTA(B$10:B4313))</f>
        <v/>
      </c>
      <c r="B4313" s="24"/>
      <c r="C4313" s="48"/>
      <c r="D4313" s="48"/>
      <c r="E4313" s="33"/>
      <c r="F4313" s="35"/>
      <c r="G4313" s="35"/>
      <c r="H4313" s="49"/>
      <c r="I4313" s="35"/>
      <c r="J4313" s="34"/>
      <c r="K4313" s="62"/>
      <c r="L4313" s="62"/>
      <c r="M4313" s="114"/>
      <c r="N4313" s="116"/>
      <c r="O4313" s="57"/>
      <c r="P4313" s="50"/>
      <c r="Q4313" s="34"/>
      <c r="R4313" s="48"/>
      <c r="T4313" s="231" t="str">
        <f t="shared" si="208"/>
        <v/>
      </c>
      <c r="U4313" s="230"/>
      <c r="W4313" s="221" t="str">
        <f t="shared" si="209"/>
        <v/>
      </c>
      <c r="X4313" s="221" t="str">
        <f t="shared" si="210"/>
        <v/>
      </c>
      <c r="AA4313" s="216" t="str">
        <f>IF(ISNUMBER(J4313),IF(OR(F4313&lt;Soll_Ist_Vergleich!$C$4,F4313&gt;Soll_Ist_Vergleich!$C$5,I4313&lt;Soll_Ist_Vergleich!$C$4,I4313&gt;Soll_Ist_Vergleich!$C$5,O4313&lt;Soll_Ist_Vergleich!$C$4,O4313&gt;Soll_Ist_Vergleich!$C$5),"Datum überprüfen",""),"")</f>
        <v/>
      </c>
    </row>
    <row r="4314" spans="1:27" x14ac:dyDescent="0.2">
      <c r="A4314" s="243" t="str">
        <f>IF(ISBLANK(B4314),"",COUNTA(B$10:B4314))</f>
        <v/>
      </c>
      <c r="B4314" s="24"/>
      <c r="C4314" s="48"/>
      <c r="D4314" s="48"/>
      <c r="E4314" s="33"/>
      <c r="F4314" s="35"/>
      <c r="G4314" s="35"/>
      <c r="H4314" s="49"/>
      <c r="I4314" s="35"/>
      <c r="J4314" s="34"/>
      <c r="K4314" s="62"/>
      <c r="L4314" s="62"/>
      <c r="M4314" s="114"/>
      <c r="N4314" s="116"/>
      <c r="O4314" s="57"/>
      <c r="P4314" s="50"/>
      <c r="Q4314" s="34"/>
      <c r="R4314" s="48"/>
      <c r="T4314" s="231" t="str">
        <f t="shared" si="208"/>
        <v/>
      </c>
      <c r="U4314" s="230"/>
      <c r="W4314" s="221" t="str">
        <f t="shared" si="209"/>
        <v/>
      </c>
      <c r="X4314" s="221" t="str">
        <f t="shared" si="210"/>
        <v/>
      </c>
      <c r="AA4314" s="216" t="str">
        <f>IF(ISNUMBER(J4314),IF(OR(F4314&lt;Soll_Ist_Vergleich!$C$4,F4314&gt;Soll_Ist_Vergleich!$C$5,I4314&lt;Soll_Ist_Vergleich!$C$4,I4314&gt;Soll_Ist_Vergleich!$C$5,O4314&lt;Soll_Ist_Vergleich!$C$4,O4314&gt;Soll_Ist_Vergleich!$C$5),"Datum überprüfen",""),"")</f>
        <v/>
      </c>
    </row>
    <row r="4315" spans="1:27" x14ac:dyDescent="0.2">
      <c r="A4315" s="243" t="str">
        <f>IF(ISBLANK(B4315),"",COUNTA(B$10:B4315))</f>
        <v/>
      </c>
      <c r="B4315" s="24"/>
      <c r="C4315" s="48"/>
      <c r="D4315" s="48"/>
      <c r="E4315" s="33"/>
      <c r="F4315" s="35"/>
      <c r="G4315" s="35"/>
      <c r="H4315" s="49"/>
      <c r="I4315" s="35"/>
      <c r="J4315" s="34"/>
      <c r="K4315" s="62"/>
      <c r="L4315" s="62"/>
      <c r="M4315" s="114"/>
      <c r="N4315" s="116"/>
      <c r="O4315" s="57"/>
      <c r="P4315" s="50"/>
      <c r="Q4315" s="34"/>
      <c r="R4315" s="48"/>
      <c r="T4315" s="231" t="str">
        <f t="shared" si="208"/>
        <v/>
      </c>
      <c r="U4315" s="230"/>
      <c r="W4315" s="221" t="str">
        <f t="shared" si="209"/>
        <v/>
      </c>
      <c r="X4315" s="221" t="str">
        <f t="shared" si="210"/>
        <v/>
      </c>
      <c r="AA4315" s="216" t="str">
        <f>IF(ISNUMBER(J4315),IF(OR(F4315&lt;Soll_Ist_Vergleich!$C$4,F4315&gt;Soll_Ist_Vergleich!$C$5,I4315&lt;Soll_Ist_Vergleich!$C$4,I4315&gt;Soll_Ist_Vergleich!$C$5,O4315&lt;Soll_Ist_Vergleich!$C$4,O4315&gt;Soll_Ist_Vergleich!$C$5),"Datum überprüfen",""),"")</f>
        <v/>
      </c>
    </row>
    <row r="4316" spans="1:27" x14ac:dyDescent="0.2">
      <c r="A4316" s="243" t="str">
        <f>IF(ISBLANK(B4316),"",COUNTA(B$10:B4316))</f>
        <v/>
      </c>
      <c r="B4316" s="24"/>
      <c r="C4316" s="48"/>
      <c r="D4316" s="48"/>
      <c r="E4316" s="33"/>
      <c r="F4316" s="35"/>
      <c r="G4316" s="35"/>
      <c r="H4316" s="49"/>
      <c r="I4316" s="35"/>
      <c r="J4316" s="34"/>
      <c r="K4316" s="62"/>
      <c r="L4316" s="62"/>
      <c r="M4316" s="114"/>
      <c r="N4316" s="116"/>
      <c r="O4316" s="57"/>
      <c r="P4316" s="50"/>
      <c r="Q4316" s="34"/>
      <c r="R4316" s="48"/>
      <c r="T4316" s="231" t="str">
        <f t="shared" si="208"/>
        <v/>
      </c>
      <c r="U4316" s="230"/>
      <c r="W4316" s="221" t="str">
        <f t="shared" si="209"/>
        <v/>
      </c>
      <c r="X4316" s="221" t="str">
        <f t="shared" si="210"/>
        <v/>
      </c>
      <c r="AA4316" s="216" t="str">
        <f>IF(ISNUMBER(J4316),IF(OR(F4316&lt;Soll_Ist_Vergleich!$C$4,F4316&gt;Soll_Ist_Vergleich!$C$5,I4316&lt;Soll_Ist_Vergleich!$C$4,I4316&gt;Soll_Ist_Vergleich!$C$5,O4316&lt;Soll_Ist_Vergleich!$C$4,O4316&gt;Soll_Ist_Vergleich!$C$5),"Datum überprüfen",""),"")</f>
        <v/>
      </c>
    </row>
    <row r="4317" spans="1:27" x14ac:dyDescent="0.2">
      <c r="A4317" s="243" t="str">
        <f>IF(ISBLANK(B4317),"",COUNTA(B$10:B4317))</f>
        <v/>
      </c>
      <c r="B4317" s="24"/>
      <c r="C4317" s="48"/>
      <c r="D4317" s="48"/>
      <c r="E4317" s="33"/>
      <c r="F4317" s="35"/>
      <c r="G4317" s="35"/>
      <c r="H4317" s="49"/>
      <c r="I4317" s="35"/>
      <c r="J4317" s="34"/>
      <c r="K4317" s="62"/>
      <c r="L4317" s="62"/>
      <c r="M4317" s="114"/>
      <c r="N4317" s="116"/>
      <c r="O4317" s="57"/>
      <c r="P4317" s="50"/>
      <c r="Q4317" s="34"/>
      <c r="R4317" s="48"/>
      <c r="T4317" s="231" t="str">
        <f t="shared" si="208"/>
        <v/>
      </c>
      <c r="U4317" s="230"/>
      <c r="W4317" s="221" t="str">
        <f t="shared" si="209"/>
        <v/>
      </c>
      <c r="X4317" s="221" t="str">
        <f t="shared" si="210"/>
        <v/>
      </c>
      <c r="AA4317" s="216" t="str">
        <f>IF(ISNUMBER(J4317),IF(OR(F4317&lt;Soll_Ist_Vergleich!$C$4,F4317&gt;Soll_Ist_Vergleich!$C$5,I4317&lt;Soll_Ist_Vergleich!$C$4,I4317&gt;Soll_Ist_Vergleich!$C$5,O4317&lt;Soll_Ist_Vergleich!$C$4,O4317&gt;Soll_Ist_Vergleich!$C$5),"Datum überprüfen",""),"")</f>
        <v/>
      </c>
    </row>
    <row r="4318" spans="1:27" x14ac:dyDescent="0.2">
      <c r="A4318" s="243" t="str">
        <f>IF(ISBLANK(B4318),"",COUNTA(B$10:B4318))</f>
        <v/>
      </c>
      <c r="B4318" s="24"/>
      <c r="C4318" s="48"/>
      <c r="D4318" s="48"/>
      <c r="E4318" s="33"/>
      <c r="F4318" s="35"/>
      <c r="G4318" s="35"/>
      <c r="H4318" s="49"/>
      <c r="I4318" s="35"/>
      <c r="J4318" s="34"/>
      <c r="K4318" s="62"/>
      <c r="L4318" s="62"/>
      <c r="M4318" s="114"/>
      <c r="N4318" s="116"/>
      <c r="O4318" s="57"/>
      <c r="P4318" s="50"/>
      <c r="Q4318" s="34"/>
      <c r="R4318" s="48"/>
      <c r="T4318" s="231" t="str">
        <f t="shared" si="208"/>
        <v/>
      </c>
      <c r="U4318" s="230"/>
      <c r="W4318" s="221" t="str">
        <f t="shared" si="209"/>
        <v/>
      </c>
      <c r="X4318" s="221" t="str">
        <f t="shared" si="210"/>
        <v/>
      </c>
      <c r="AA4318" s="216" t="str">
        <f>IF(ISNUMBER(J4318),IF(OR(F4318&lt;Soll_Ist_Vergleich!$C$4,F4318&gt;Soll_Ist_Vergleich!$C$5,I4318&lt;Soll_Ist_Vergleich!$C$4,I4318&gt;Soll_Ist_Vergleich!$C$5,O4318&lt;Soll_Ist_Vergleich!$C$4,O4318&gt;Soll_Ist_Vergleich!$C$5),"Datum überprüfen",""),"")</f>
        <v/>
      </c>
    </row>
    <row r="4319" spans="1:27" x14ac:dyDescent="0.2">
      <c r="A4319" s="243" t="str">
        <f>IF(ISBLANK(B4319),"",COUNTA(B$10:B4319))</f>
        <v/>
      </c>
      <c r="B4319" s="24"/>
      <c r="C4319" s="48"/>
      <c r="D4319" s="48"/>
      <c r="E4319" s="33"/>
      <c r="F4319" s="35"/>
      <c r="G4319" s="35"/>
      <c r="H4319" s="49"/>
      <c r="I4319" s="35"/>
      <c r="J4319" s="34"/>
      <c r="K4319" s="62"/>
      <c r="L4319" s="62"/>
      <c r="M4319" s="114"/>
      <c r="N4319" s="116"/>
      <c r="O4319" s="57"/>
      <c r="P4319" s="50"/>
      <c r="Q4319" s="34"/>
      <c r="R4319" s="48"/>
      <c r="T4319" s="231" t="str">
        <f t="shared" si="208"/>
        <v/>
      </c>
      <c r="U4319" s="230"/>
      <c r="W4319" s="221" t="str">
        <f t="shared" si="209"/>
        <v/>
      </c>
      <c r="X4319" s="221" t="str">
        <f t="shared" si="210"/>
        <v/>
      </c>
      <c r="AA4319" s="216" t="str">
        <f>IF(ISNUMBER(J4319),IF(OR(F4319&lt;Soll_Ist_Vergleich!$C$4,F4319&gt;Soll_Ist_Vergleich!$C$5,I4319&lt;Soll_Ist_Vergleich!$C$4,I4319&gt;Soll_Ist_Vergleich!$C$5,O4319&lt;Soll_Ist_Vergleich!$C$4,O4319&gt;Soll_Ist_Vergleich!$C$5),"Datum überprüfen",""),"")</f>
        <v/>
      </c>
    </row>
    <row r="4320" spans="1:27" x14ac:dyDescent="0.2">
      <c r="A4320" s="243" t="str">
        <f>IF(ISBLANK(B4320),"",COUNTA(B$10:B4320))</f>
        <v/>
      </c>
      <c r="B4320" s="24"/>
      <c r="C4320" s="48"/>
      <c r="D4320" s="48"/>
      <c r="E4320" s="33"/>
      <c r="F4320" s="35"/>
      <c r="G4320" s="35"/>
      <c r="H4320" s="49"/>
      <c r="I4320" s="35"/>
      <c r="J4320" s="34"/>
      <c r="K4320" s="62"/>
      <c r="L4320" s="62"/>
      <c r="M4320" s="114"/>
      <c r="N4320" s="116"/>
      <c r="O4320" s="57"/>
      <c r="P4320" s="50"/>
      <c r="Q4320" s="34"/>
      <c r="R4320" s="48"/>
      <c r="T4320" s="231" t="str">
        <f t="shared" si="208"/>
        <v/>
      </c>
      <c r="U4320" s="230"/>
      <c r="W4320" s="221" t="str">
        <f t="shared" si="209"/>
        <v/>
      </c>
      <c r="X4320" s="221" t="str">
        <f t="shared" si="210"/>
        <v/>
      </c>
      <c r="AA4320" s="216" t="str">
        <f>IF(ISNUMBER(J4320),IF(OR(F4320&lt;Soll_Ist_Vergleich!$C$4,F4320&gt;Soll_Ist_Vergleich!$C$5,I4320&lt;Soll_Ist_Vergleich!$C$4,I4320&gt;Soll_Ist_Vergleich!$C$5,O4320&lt;Soll_Ist_Vergleich!$C$4,O4320&gt;Soll_Ist_Vergleich!$C$5),"Datum überprüfen",""),"")</f>
        <v/>
      </c>
    </row>
    <row r="4321" spans="1:27" x14ac:dyDescent="0.2">
      <c r="A4321" s="243" t="str">
        <f>IF(ISBLANK(B4321),"",COUNTA(B$10:B4321))</f>
        <v/>
      </c>
      <c r="B4321" s="24"/>
      <c r="C4321" s="48"/>
      <c r="D4321" s="48"/>
      <c r="E4321" s="33"/>
      <c r="F4321" s="35"/>
      <c r="G4321" s="35"/>
      <c r="H4321" s="49"/>
      <c r="I4321" s="35"/>
      <c r="J4321" s="34"/>
      <c r="K4321" s="62"/>
      <c r="L4321" s="62"/>
      <c r="M4321" s="114"/>
      <c r="N4321" s="116"/>
      <c r="O4321" s="57"/>
      <c r="P4321" s="50"/>
      <c r="Q4321" s="34"/>
      <c r="R4321" s="48"/>
      <c r="T4321" s="231" t="str">
        <f t="shared" si="208"/>
        <v/>
      </c>
      <c r="U4321" s="230"/>
      <c r="W4321" s="221" t="str">
        <f t="shared" si="209"/>
        <v/>
      </c>
      <c r="X4321" s="221" t="str">
        <f t="shared" si="210"/>
        <v/>
      </c>
      <c r="AA4321" s="216" t="str">
        <f>IF(ISNUMBER(J4321),IF(OR(F4321&lt;Soll_Ist_Vergleich!$C$4,F4321&gt;Soll_Ist_Vergleich!$C$5,I4321&lt;Soll_Ist_Vergleich!$C$4,I4321&gt;Soll_Ist_Vergleich!$C$5,O4321&lt;Soll_Ist_Vergleich!$C$4,O4321&gt;Soll_Ist_Vergleich!$C$5),"Datum überprüfen",""),"")</f>
        <v/>
      </c>
    </row>
    <row r="4322" spans="1:27" x14ac:dyDescent="0.2">
      <c r="A4322" s="243" t="str">
        <f>IF(ISBLANK(B4322),"",COUNTA(B$10:B4322))</f>
        <v/>
      </c>
      <c r="B4322" s="24"/>
      <c r="C4322" s="48"/>
      <c r="D4322" s="48"/>
      <c r="E4322" s="33"/>
      <c r="F4322" s="35"/>
      <c r="G4322" s="35"/>
      <c r="H4322" s="49"/>
      <c r="I4322" s="35"/>
      <c r="J4322" s="34"/>
      <c r="K4322" s="62"/>
      <c r="L4322" s="62"/>
      <c r="M4322" s="114"/>
      <c r="N4322" s="116"/>
      <c r="O4322" s="57"/>
      <c r="P4322" s="50"/>
      <c r="Q4322" s="34"/>
      <c r="R4322" s="48"/>
      <c r="T4322" s="231" t="str">
        <f t="shared" si="208"/>
        <v/>
      </c>
      <c r="U4322" s="230"/>
      <c r="W4322" s="221" t="str">
        <f t="shared" si="209"/>
        <v/>
      </c>
      <c r="X4322" s="221" t="str">
        <f t="shared" si="210"/>
        <v/>
      </c>
      <c r="AA4322" s="216" t="str">
        <f>IF(ISNUMBER(J4322),IF(OR(F4322&lt;Soll_Ist_Vergleich!$C$4,F4322&gt;Soll_Ist_Vergleich!$C$5,I4322&lt;Soll_Ist_Vergleich!$C$4,I4322&gt;Soll_Ist_Vergleich!$C$5,O4322&lt;Soll_Ist_Vergleich!$C$4,O4322&gt;Soll_Ist_Vergleich!$C$5),"Datum überprüfen",""),"")</f>
        <v/>
      </c>
    </row>
    <row r="4323" spans="1:27" x14ac:dyDescent="0.2">
      <c r="A4323" s="243" t="str">
        <f>IF(ISBLANK(B4323),"",COUNTA(B$10:B4323))</f>
        <v/>
      </c>
      <c r="B4323" s="24"/>
      <c r="C4323" s="48"/>
      <c r="D4323" s="48"/>
      <c r="E4323" s="33"/>
      <c r="F4323" s="35"/>
      <c r="G4323" s="35"/>
      <c r="H4323" s="49"/>
      <c r="I4323" s="35"/>
      <c r="J4323" s="34"/>
      <c r="K4323" s="62"/>
      <c r="L4323" s="62"/>
      <c r="M4323" s="114"/>
      <c r="N4323" s="116"/>
      <c r="O4323" s="57"/>
      <c r="P4323" s="50"/>
      <c r="Q4323" s="34"/>
      <c r="R4323" s="48"/>
      <c r="T4323" s="231" t="str">
        <f t="shared" si="208"/>
        <v/>
      </c>
      <c r="U4323" s="230"/>
      <c r="W4323" s="221" t="str">
        <f t="shared" si="209"/>
        <v/>
      </c>
      <c r="X4323" s="221" t="str">
        <f t="shared" si="210"/>
        <v/>
      </c>
      <c r="AA4323" s="216" t="str">
        <f>IF(ISNUMBER(J4323),IF(OR(F4323&lt;Soll_Ist_Vergleich!$C$4,F4323&gt;Soll_Ist_Vergleich!$C$5,I4323&lt;Soll_Ist_Vergleich!$C$4,I4323&gt;Soll_Ist_Vergleich!$C$5,O4323&lt;Soll_Ist_Vergleich!$C$4,O4323&gt;Soll_Ist_Vergleich!$C$5),"Datum überprüfen",""),"")</f>
        <v/>
      </c>
    </row>
    <row r="4324" spans="1:27" x14ac:dyDescent="0.2">
      <c r="A4324" s="243" t="str">
        <f>IF(ISBLANK(B4324),"",COUNTA(B$10:B4324))</f>
        <v/>
      </c>
      <c r="B4324" s="24"/>
      <c r="C4324" s="48"/>
      <c r="D4324" s="48"/>
      <c r="E4324" s="33"/>
      <c r="F4324" s="35"/>
      <c r="G4324" s="35"/>
      <c r="H4324" s="49"/>
      <c r="I4324" s="35"/>
      <c r="J4324" s="34"/>
      <c r="K4324" s="62"/>
      <c r="L4324" s="62"/>
      <c r="M4324" s="114"/>
      <c r="N4324" s="116"/>
      <c r="O4324" s="57"/>
      <c r="P4324" s="50"/>
      <c r="Q4324" s="34"/>
      <c r="R4324" s="48"/>
      <c r="T4324" s="231" t="str">
        <f t="shared" si="208"/>
        <v/>
      </c>
      <c r="U4324" s="230"/>
      <c r="W4324" s="221" t="str">
        <f t="shared" si="209"/>
        <v/>
      </c>
      <c r="X4324" s="221" t="str">
        <f t="shared" si="210"/>
        <v/>
      </c>
      <c r="AA4324" s="216" t="str">
        <f>IF(ISNUMBER(J4324),IF(OR(F4324&lt;Soll_Ist_Vergleich!$C$4,F4324&gt;Soll_Ist_Vergleich!$C$5,I4324&lt;Soll_Ist_Vergleich!$C$4,I4324&gt;Soll_Ist_Vergleich!$C$5,O4324&lt;Soll_Ist_Vergleich!$C$4,O4324&gt;Soll_Ist_Vergleich!$C$5),"Datum überprüfen",""),"")</f>
        <v/>
      </c>
    </row>
    <row r="4325" spans="1:27" x14ac:dyDescent="0.2">
      <c r="A4325" s="243" t="str">
        <f>IF(ISBLANK(B4325),"",COUNTA(B$10:B4325))</f>
        <v/>
      </c>
      <c r="B4325" s="24"/>
      <c r="C4325" s="48"/>
      <c r="D4325" s="48"/>
      <c r="E4325" s="33"/>
      <c r="F4325" s="35"/>
      <c r="G4325" s="35"/>
      <c r="H4325" s="49"/>
      <c r="I4325" s="35"/>
      <c r="J4325" s="34"/>
      <c r="K4325" s="62"/>
      <c r="L4325" s="62"/>
      <c r="M4325" s="114"/>
      <c r="N4325" s="116"/>
      <c r="O4325" s="57"/>
      <c r="P4325" s="50"/>
      <c r="Q4325" s="34"/>
      <c r="R4325" s="48"/>
      <c r="T4325" s="231" t="str">
        <f t="shared" si="208"/>
        <v/>
      </c>
      <c r="U4325" s="230"/>
      <c r="W4325" s="221" t="str">
        <f t="shared" si="209"/>
        <v/>
      </c>
      <c r="X4325" s="221" t="str">
        <f t="shared" si="210"/>
        <v/>
      </c>
      <c r="AA4325" s="216" t="str">
        <f>IF(ISNUMBER(J4325),IF(OR(F4325&lt;Soll_Ist_Vergleich!$C$4,F4325&gt;Soll_Ist_Vergleich!$C$5,I4325&lt;Soll_Ist_Vergleich!$C$4,I4325&gt;Soll_Ist_Vergleich!$C$5,O4325&lt;Soll_Ist_Vergleich!$C$4,O4325&gt;Soll_Ist_Vergleich!$C$5),"Datum überprüfen",""),"")</f>
        <v/>
      </c>
    </row>
    <row r="4326" spans="1:27" x14ac:dyDescent="0.2">
      <c r="A4326" s="243" t="str">
        <f>IF(ISBLANK(B4326),"",COUNTA(B$10:B4326))</f>
        <v/>
      </c>
      <c r="B4326" s="24"/>
      <c r="C4326" s="48"/>
      <c r="D4326" s="48"/>
      <c r="E4326" s="33"/>
      <c r="F4326" s="35"/>
      <c r="G4326" s="35"/>
      <c r="H4326" s="49"/>
      <c r="I4326" s="35"/>
      <c r="J4326" s="34"/>
      <c r="K4326" s="62"/>
      <c r="L4326" s="62"/>
      <c r="M4326" s="114"/>
      <c r="N4326" s="116"/>
      <c r="O4326" s="57"/>
      <c r="P4326" s="50"/>
      <c r="Q4326" s="34"/>
      <c r="R4326" s="48"/>
      <c r="T4326" s="231" t="str">
        <f t="shared" si="208"/>
        <v/>
      </c>
      <c r="U4326" s="230"/>
      <c r="W4326" s="221" t="str">
        <f t="shared" si="209"/>
        <v/>
      </c>
      <c r="X4326" s="221" t="str">
        <f t="shared" si="210"/>
        <v/>
      </c>
      <c r="AA4326" s="216" t="str">
        <f>IF(ISNUMBER(J4326),IF(OR(F4326&lt;Soll_Ist_Vergleich!$C$4,F4326&gt;Soll_Ist_Vergleich!$C$5,I4326&lt;Soll_Ist_Vergleich!$C$4,I4326&gt;Soll_Ist_Vergleich!$C$5,O4326&lt;Soll_Ist_Vergleich!$C$4,O4326&gt;Soll_Ist_Vergleich!$C$5),"Datum überprüfen",""),"")</f>
        <v/>
      </c>
    </row>
    <row r="4327" spans="1:27" x14ac:dyDescent="0.2">
      <c r="A4327" s="243" t="str">
        <f>IF(ISBLANK(B4327),"",COUNTA(B$10:B4327))</f>
        <v/>
      </c>
      <c r="B4327" s="24"/>
      <c r="C4327" s="48"/>
      <c r="D4327" s="48"/>
      <c r="E4327" s="33"/>
      <c r="F4327" s="35"/>
      <c r="G4327" s="35"/>
      <c r="H4327" s="49"/>
      <c r="I4327" s="35"/>
      <c r="J4327" s="34"/>
      <c r="K4327" s="62"/>
      <c r="L4327" s="62"/>
      <c r="M4327" s="114"/>
      <c r="N4327" s="116"/>
      <c r="O4327" s="57"/>
      <c r="P4327" s="50"/>
      <c r="Q4327" s="34"/>
      <c r="R4327" s="48"/>
      <c r="T4327" s="231" t="str">
        <f t="shared" si="208"/>
        <v/>
      </c>
      <c r="U4327" s="230"/>
      <c r="W4327" s="221" t="str">
        <f t="shared" si="209"/>
        <v/>
      </c>
      <c r="X4327" s="221" t="str">
        <f t="shared" si="210"/>
        <v/>
      </c>
      <c r="AA4327" s="216" t="str">
        <f>IF(ISNUMBER(J4327),IF(OR(F4327&lt;Soll_Ist_Vergleich!$C$4,F4327&gt;Soll_Ist_Vergleich!$C$5,I4327&lt;Soll_Ist_Vergleich!$C$4,I4327&gt;Soll_Ist_Vergleich!$C$5,O4327&lt;Soll_Ist_Vergleich!$C$4,O4327&gt;Soll_Ist_Vergleich!$C$5),"Datum überprüfen",""),"")</f>
        <v/>
      </c>
    </row>
    <row r="4328" spans="1:27" x14ac:dyDescent="0.2">
      <c r="A4328" s="243" t="str">
        <f>IF(ISBLANK(B4328),"",COUNTA(B$10:B4328))</f>
        <v/>
      </c>
      <c r="B4328" s="24"/>
      <c r="C4328" s="48"/>
      <c r="D4328" s="48"/>
      <c r="E4328" s="33"/>
      <c r="F4328" s="35"/>
      <c r="G4328" s="35"/>
      <c r="H4328" s="49"/>
      <c r="I4328" s="35"/>
      <c r="J4328" s="34"/>
      <c r="K4328" s="62"/>
      <c r="L4328" s="62"/>
      <c r="M4328" s="114"/>
      <c r="N4328" s="116"/>
      <c r="O4328" s="57"/>
      <c r="P4328" s="50"/>
      <c r="Q4328" s="34"/>
      <c r="R4328" s="48"/>
      <c r="T4328" s="231" t="str">
        <f t="shared" si="208"/>
        <v/>
      </c>
      <c r="U4328" s="230"/>
      <c r="W4328" s="221" t="str">
        <f t="shared" si="209"/>
        <v/>
      </c>
      <c r="X4328" s="221" t="str">
        <f t="shared" si="210"/>
        <v/>
      </c>
      <c r="AA4328" s="216" t="str">
        <f>IF(ISNUMBER(J4328),IF(OR(F4328&lt;Soll_Ist_Vergleich!$C$4,F4328&gt;Soll_Ist_Vergleich!$C$5,I4328&lt;Soll_Ist_Vergleich!$C$4,I4328&gt;Soll_Ist_Vergleich!$C$5,O4328&lt;Soll_Ist_Vergleich!$C$4,O4328&gt;Soll_Ist_Vergleich!$C$5),"Datum überprüfen",""),"")</f>
        <v/>
      </c>
    </row>
    <row r="4329" spans="1:27" x14ac:dyDescent="0.2">
      <c r="A4329" s="243" t="str">
        <f>IF(ISBLANK(B4329),"",COUNTA(B$10:B4329))</f>
        <v/>
      </c>
      <c r="B4329" s="24"/>
      <c r="C4329" s="48"/>
      <c r="D4329" s="48"/>
      <c r="E4329" s="33"/>
      <c r="F4329" s="35"/>
      <c r="G4329" s="35"/>
      <c r="H4329" s="49"/>
      <c r="I4329" s="35"/>
      <c r="J4329" s="34"/>
      <c r="K4329" s="62"/>
      <c r="L4329" s="62"/>
      <c r="M4329" s="114"/>
      <c r="N4329" s="116"/>
      <c r="O4329" s="57"/>
      <c r="P4329" s="50"/>
      <c r="Q4329" s="34"/>
      <c r="R4329" s="48"/>
      <c r="T4329" s="231" t="str">
        <f t="shared" si="208"/>
        <v/>
      </c>
      <c r="U4329" s="230"/>
      <c r="W4329" s="221" t="str">
        <f t="shared" si="209"/>
        <v/>
      </c>
      <c r="X4329" s="221" t="str">
        <f t="shared" si="210"/>
        <v/>
      </c>
      <c r="AA4329" s="216" t="str">
        <f>IF(ISNUMBER(J4329),IF(OR(F4329&lt;Soll_Ist_Vergleich!$C$4,F4329&gt;Soll_Ist_Vergleich!$C$5,I4329&lt;Soll_Ist_Vergleich!$C$4,I4329&gt;Soll_Ist_Vergleich!$C$5,O4329&lt;Soll_Ist_Vergleich!$C$4,O4329&gt;Soll_Ist_Vergleich!$C$5),"Datum überprüfen",""),"")</f>
        <v/>
      </c>
    </row>
    <row r="4330" spans="1:27" x14ac:dyDescent="0.2">
      <c r="A4330" s="243" t="str">
        <f>IF(ISBLANK(B4330),"",COUNTA(B$10:B4330))</f>
        <v/>
      </c>
      <c r="B4330" s="24"/>
      <c r="C4330" s="48"/>
      <c r="D4330" s="48"/>
      <c r="E4330" s="33"/>
      <c r="F4330" s="35"/>
      <c r="G4330" s="35"/>
      <c r="H4330" s="49"/>
      <c r="I4330" s="35"/>
      <c r="J4330" s="34"/>
      <c r="K4330" s="62"/>
      <c r="L4330" s="62"/>
      <c r="M4330" s="114"/>
      <c r="N4330" s="116"/>
      <c r="O4330" s="57"/>
      <c r="P4330" s="50"/>
      <c r="Q4330" s="34"/>
      <c r="R4330" s="48"/>
      <c r="T4330" s="231" t="str">
        <f t="shared" si="208"/>
        <v/>
      </c>
      <c r="U4330" s="230"/>
      <c r="W4330" s="221" t="str">
        <f t="shared" si="209"/>
        <v/>
      </c>
      <c r="X4330" s="221" t="str">
        <f t="shared" si="210"/>
        <v/>
      </c>
      <c r="AA4330" s="216" t="str">
        <f>IF(ISNUMBER(J4330),IF(OR(F4330&lt;Soll_Ist_Vergleich!$C$4,F4330&gt;Soll_Ist_Vergleich!$C$5,I4330&lt;Soll_Ist_Vergleich!$C$4,I4330&gt;Soll_Ist_Vergleich!$C$5,O4330&lt;Soll_Ist_Vergleich!$C$4,O4330&gt;Soll_Ist_Vergleich!$C$5),"Datum überprüfen",""),"")</f>
        <v/>
      </c>
    </row>
    <row r="4331" spans="1:27" x14ac:dyDescent="0.2">
      <c r="A4331" s="243" t="str">
        <f>IF(ISBLANK(B4331),"",COUNTA(B$10:B4331))</f>
        <v/>
      </c>
      <c r="B4331" s="24"/>
      <c r="C4331" s="48"/>
      <c r="D4331" s="48"/>
      <c r="E4331" s="33"/>
      <c r="F4331" s="35"/>
      <c r="G4331" s="35"/>
      <c r="H4331" s="49"/>
      <c r="I4331" s="35"/>
      <c r="J4331" s="34"/>
      <c r="K4331" s="62"/>
      <c r="L4331" s="62"/>
      <c r="M4331" s="114"/>
      <c r="N4331" s="116"/>
      <c r="O4331" s="57"/>
      <c r="P4331" s="50"/>
      <c r="Q4331" s="34"/>
      <c r="R4331" s="48"/>
      <c r="T4331" s="231" t="str">
        <f t="shared" si="208"/>
        <v/>
      </c>
      <c r="U4331" s="230"/>
      <c r="W4331" s="221" t="str">
        <f t="shared" si="209"/>
        <v/>
      </c>
      <c r="X4331" s="221" t="str">
        <f t="shared" si="210"/>
        <v/>
      </c>
      <c r="AA4331" s="216" t="str">
        <f>IF(ISNUMBER(J4331),IF(OR(F4331&lt;Soll_Ist_Vergleich!$C$4,F4331&gt;Soll_Ist_Vergleich!$C$5,I4331&lt;Soll_Ist_Vergleich!$C$4,I4331&gt;Soll_Ist_Vergleich!$C$5,O4331&lt;Soll_Ist_Vergleich!$C$4,O4331&gt;Soll_Ist_Vergleich!$C$5),"Datum überprüfen",""),"")</f>
        <v/>
      </c>
    </row>
    <row r="4332" spans="1:27" x14ac:dyDescent="0.2">
      <c r="A4332" s="243" t="str">
        <f>IF(ISBLANK(B4332),"",COUNTA(B$10:B4332))</f>
        <v/>
      </c>
      <c r="B4332" s="24"/>
      <c r="C4332" s="48"/>
      <c r="D4332" s="48"/>
      <c r="E4332" s="33"/>
      <c r="F4332" s="35"/>
      <c r="G4332" s="35"/>
      <c r="H4332" s="49"/>
      <c r="I4332" s="35"/>
      <c r="J4332" s="34"/>
      <c r="K4332" s="62"/>
      <c r="L4332" s="62"/>
      <c r="M4332" s="114"/>
      <c r="N4332" s="116"/>
      <c r="O4332" s="57"/>
      <c r="P4332" s="50"/>
      <c r="Q4332" s="34"/>
      <c r="R4332" s="48"/>
      <c r="T4332" s="231" t="str">
        <f t="shared" si="208"/>
        <v/>
      </c>
      <c r="U4332" s="230"/>
      <c r="W4332" s="221" t="str">
        <f t="shared" si="209"/>
        <v/>
      </c>
      <c r="X4332" s="221" t="str">
        <f t="shared" si="210"/>
        <v/>
      </c>
      <c r="AA4332" s="216" t="str">
        <f>IF(ISNUMBER(J4332),IF(OR(F4332&lt;Soll_Ist_Vergleich!$C$4,F4332&gt;Soll_Ist_Vergleich!$C$5,I4332&lt;Soll_Ist_Vergleich!$C$4,I4332&gt;Soll_Ist_Vergleich!$C$5,O4332&lt;Soll_Ist_Vergleich!$C$4,O4332&gt;Soll_Ist_Vergleich!$C$5),"Datum überprüfen",""),"")</f>
        <v/>
      </c>
    </row>
    <row r="4333" spans="1:27" x14ac:dyDescent="0.2">
      <c r="A4333" s="243" t="str">
        <f>IF(ISBLANK(B4333),"",COUNTA(B$10:B4333))</f>
        <v/>
      </c>
      <c r="B4333" s="24"/>
      <c r="C4333" s="48"/>
      <c r="D4333" s="48"/>
      <c r="E4333" s="33"/>
      <c r="F4333" s="35"/>
      <c r="G4333" s="35"/>
      <c r="H4333" s="49"/>
      <c r="I4333" s="35"/>
      <c r="J4333" s="34"/>
      <c r="K4333" s="62"/>
      <c r="L4333" s="62"/>
      <c r="M4333" s="114"/>
      <c r="N4333" s="116"/>
      <c r="O4333" s="57"/>
      <c r="P4333" s="50"/>
      <c r="Q4333" s="34"/>
      <c r="R4333" s="48"/>
      <c r="T4333" s="231" t="str">
        <f t="shared" si="208"/>
        <v/>
      </c>
      <c r="U4333" s="230"/>
      <c r="W4333" s="221" t="str">
        <f t="shared" si="209"/>
        <v/>
      </c>
      <c r="X4333" s="221" t="str">
        <f t="shared" si="210"/>
        <v/>
      </c>
      <c r="AA4333" s="216" t="str">
        <f>IF(ISNUMBER(J4333),IF(OR(F4333&lt;Soll_Ist_Vergleich!$C$4,F4333&gt;Soll_Ist_Vergleich!$C$5,I4333&lt;Soll_Ist_Vergleich!$C$4,I4333&gt;Soll_Ist_Vergleich!$C$5,O4333&lt;Soll_Ist_Vergleich!$C$4,O4333&gt;Soll_Ist_Vergleich!$C$5),"Datum überprüfen",""),"")</f>
        <v/>
      </c>
    </row>
    <row r="4334" spans="1:27" x14ac:dyDescent="0.2">
      <c r="A4334" s="243" t="str">
        <f>IF(ISBLANK(B4334),"",COUNTA(B$10:B4334))</f>
        <v/>
      </c>
      <c r="B4334" s="24"/>
      <c r="C4334" s="48"/>
      <c r="D4334" s="48"/>
      <c r="E4334" s="33"/>
      <c r="F4334" s="35"/>
      <c r="G4334" s="35"/>
      <c r="H4334" s="49"/>
      <c r="I4334" s="35"/>
      <c r="J4334" s="34"/>
      <c r="K4334" s="62"/>
      <c r="L4334" s="62"/>
      <c r="M4334" s="114"/>
      <c r="N4334" s="116"/>
      <c r="O4334" s="57"/>
      <c r="P4334" s="50"/>
      <c r="Q4334" s="34"/>
      <c r="R4334" s="48"/>
      <c r="T4334" s="231" t="str">
        <f t="shared" si="208"/>
        <v/>
      </c>
      <c r="U4334" s="230"/>
      <c r="W4334" s="221" t="str">
        <f t="shared" si="209"/>
        <v/>
      </c>
      <c r="X4334" s="221" t="str">
        <f t="shared" si="210"/>
        <v/>
      </c>
      <c r="AA4334" s="216" t="str">
        <f>IF(ISNUMBER(J4334),IF(OR(F4334&lt;Soll_Ist_Vergleich!$C$4,F4334&gt;Soll_Ist_Vergleich!$C$5,I4334&lt;Soll_Ist_Vergleich!$C$4,I4334&gt;Soll_Ist_Vergleich!$C$5,O4334&lt;Soll_Ist_Vergleich!$C$4,O4334&gt;Soll_Ist_Vergleich!$C$5),"Datum überprüfen",""),"")</f>
        <v/>
      </c>
    </row>
    <row r="4335" spans="1:27" x14ac:dyDescent="0.2">
      <c r="A4335" s="243" t="str">
        <f>IF(ISBLANK(B4335),"",COUNTA(B$10:B4335))</f>
        <v/>
      </c>
      <c r="B4335" s="24"/>
      <c r="C4335" s="48"/>
      <c r="D4335" s="48"/>
      <c r="E4335" s="33"/>
      <c r="F4335" s="35"/>
      <c r="G4335" s="35"/>
      <c r="H4335" s="49"/>
      <c r="I4335" s="35"/>
      <c r="J4335" s="34"/>
      <c r="K4335" s="62"/>
      <c r="L4335" s="62"/>
      <c r="M4335" s="114"/>
      <c r="N4335" s="116"/>
      <c r="O4335" s="57"/>
      <c r="P4335" s="50"/>
      <c r="Q4335" s="34"/>
      <c r="R4335" s="48"/>
      <c r="T4335" s="231" t="str">
        <f t="shared" si="208"/>
        <v/>
      </c>
      <c r="U4335" s="230"/>
      <c r="W4335" s="221" t="str">
        <f t="shared" si="209"/>
        <v/>
      </c>
      <c r="X4335" s="221" t="str">
        <f t="shared" si="210"/>
        <v/>
      </c>
      <c r="AA4335" s="216" t="str">
        <f>IF(ISNUMBER(J4335),IF(OR(F4335&lt;Soll_Ist_Vergleich!$C$4,F4335&gt;Soll_Ist_Vergleich!$C$5,I4335&lt;Soll_Ist_Vergleich!$C$4,I4335&gt;Soll_Ist_Vergleich!$C$5,O4335&lt;Soll_Ist_Vergleich!$C$4,O4335&gt;Soll_Ist_Vergleich!$C$5),"Datum überprüfen",""),"")</f>
        <v/>
      </c>
    </row>
    <row r="4336" spans="1:27" x14ac:dyDescent="0.2">
      <c r="A4336" s="243" t="str">
        <f>IF(ISBLANK(B4336),"",COUNTA(B$10:B4336))</f>
        <v/>
      </c>
      <c r="B4336" s="24"/>
      <c r="C4336" s="48"/>
      <c r="D4336" s="48"/>
      <c r="E4336" s="33"/>
      <c r="F4336" s="35"/>
      <c r="G4336" s="35"/>
      <c r="H4336" s="49"/>
      <c r="I4336" s="35"/>
      <c r="J4336" s="34"/>
      <c r="K4336" s="62"/>
      <c r="L4336" s="62"/>
      <c r="M4336" s="114"/>
      <c r="N4336" s="116"/>
      <c r="O4336" s="57"/>
      <c r="P4336" s="50"/>
      <c r="Q4336" s="34"/>
      <c r="R4336" s="48"/>
      <c r="T4336" s="231" t="str">
        <f t="shared" si="208"/>
        <v/>
      </c>
      <c r="U4336" s="230"/>
      <c r="W4336" s="221" t="str">
        <f t="shared" si="209"/>
        <v/>
      </c>
      <c r="X4336" s="221" t="str">
        <f t="shared" si="210"/>
        <v/>
      </c>
      <c r="AA4336" s="216" t="str">
        <f>IF(ISNUMBER(J4336),IF(OR(F4336&lt;Soll_Ist_Vergleich!$C$4,F4336&gt;Soll_Ist_Vergleich!$C$5,I4336&lt;Soll_Ist_Vergleich!$C$4,I4336&gt;Soll_Ist_Vergleich!$C$5,O4336&lt;Soll_Ist_Vergleich!$C$4,O4336&gt;Soll_Ist_Vergleich!$C$5),"Datum überprüfen",""),"")</f>
        <v/>
      </c>
    </row>
    <row r="4337" spans="1:27" x14ac:dyDescent="0.2">
      <c r="A4337" s="243" t="str">
        <f>IF(ISBLANK(B4337),"",COUNTA(B$10:B4337))</f>
        <v/>
      </c>
      <c r="B4337" s="24"/>
      <c r="C4337" s="48"/>
      <c r="D4337" s="48"/>
      <c r="E4337" s="33"/>
      <c r="F4337" s="35"/>
      <c r="G4337" s="35"/>
      <c r="H4337" s="49"/>
      <c r="I4337" s="35"/>
      <c r="J4337" s="34"/>
      <c r="K4337" s="62"/>
      <c r="L4337" s="62"/>
      <c r="M4337" s="114"/>
      <c r="N4337" s="116"/>
      <c r="O4337" s="57"/>
      <c r="P4337" s="50"/>
      <c r="Q4337" s="34"/>
      <c r="R4337" s="48"/>
      <c r="T4337" s="231" t="str">
        <f t="shared" si="208"/>
        <v/>
      </c>
      <c r="U4337" s="230"/>
      <c r="W4337" s="221" t="str">
        <f t="shared" si="209"/>
        <v/>
      </c>
      <c r="X4337" s="221" t="str">
        <f t="shared" si="210"/>
        <v/>
      </c>
      <c r="AA4337" s="216" t="str">
        <f>IF(ISNUMBER(J4337),IF(OR(F4337&lt;Soll_Ist_Vergleich!$C$4,F4337&gt;Soll_Ist_Vergleich!$C$5,I4337&lt;Soll_Ist_Vergleich!$C$4,I4337&gt;Soll_Ist_Vergleich!$C$5,O4337&lt;Soll_Ist_Vergleich!$C$4,O4337&gt;Soll_Ist_Vergleich!$C$5),"Datum überprüfen",""),"")</f>
        <v/>
      </c>
    </row>
    <row r="4338" spans="1:27" x14ac:dyDescent="0.2">
      <c r="A4338" s="243" t="str">
        <f>IF(ISBLANK(B4338),"",COUNTA(B$10:B4338))</f>
        <v/>
      </c>
      <c r="B4338" s="24"/>
      <c r="C4338" s="48"/>
      <c r="D4338" s="48"/>
      <c r="E4338" s="33"/>
      <c r="F4338" s="35"/>
      <c r="G4338" s="35"/>
      <c r="H4338" s="49"/>
      <c r="I4338" s="35"/>
      <c r="J4338" s="34"/>
      <c r="K4338" s="62"/>
      <c r="L4338" s="62"/>
      <c r="M4338" s="114"/>
      <c r="N4338" s="116"/>
      <c r="O4338" s="57"/>
      <c r="P4338" s="50"/>
      <c r="Q4338" s="34"/>
      <c r="R4338" s="48"/>
      <c r="T4338" s="231" t="str">
        <f t="shared" si="208"/>
        <v/>
      </c>
      <c r="U4338" s="230"/>
      <c r="W4338" s="221" t="str">
        <f t="shared" si="209"/>
        <v/>
      </c>
      <c r="X4338" s="221" t="str">
        <f t="shared" si="210"/>
        <v/>
      </c>
      <c r="AA4338" s="216" t="str">
        <f>IF(ISNUMBER(J4338),IF(OR(F4338&lt;Soll_Ist_Vergleich!$C$4,F4338&gt;Soll_Ist_Vergleich!$C$5,I4338&lt;Soll_Ist_Vergleich!$C$4,I4338&gt;Soll_Ist_Vergleich!$C$5,O4338&lt;Soll_Ist_Vergleich!$C$4,O4338&gt;Soll_Ist_Vergleich!$C$5),"Datum überprüfen",""),"")</f>
        <v/>
      </c>
    </row>
    <row r="4339" spans="1:27" x14ac:dyDescent="0.2">
      <c r="A4339" s="243" t="str">
        <f>IF(ISBLANK(B4339),"",COUNTA(B$10:B4339))</f>
        <v/>
      </c>
      <c r="B4339" s="24"/>
      <c r="C4339" s="48"/>
      <c r="D4339" s="48"/>
      <c r="E4339" s="33"/>
      <c r="F4339" s="35"/>
      <c r="G4339" s="35"/>
      <c r="H4339" s="49"/>
      <c r="I4339" s="35"/>
      <c r="J4339" s="34"/>
      <c r="K4339" s="62"/>
      <c r="L4339" s="62"/>
      <c r="M4339" s="114"/>
      <c r="N4339" s="116"/>
      <c r="O4339" s="57"/>
      <c r="P4339" s="50"/>
      <c r="Q4339" s="34"/>
      <c r="R4339" s="48"/>
      <c r="T4339" s="231" t="str">
        <f t="shared" si="208"/>
        <v/>
      </c>
      <c r="U4339" s="230"/>
      <c r="W4339" s="221" t="str">
        <f t="shared" si="209"/>
        <v/>
      </c>
      <c r="X4339" s="221" t="str">
        <f t="shared" si="210"/>
        <v/>
      </c>
      <c r="AA4339" s="216" t="str">
        <f>IF(ISNUMBER(J4339),IF(OR(F4339&lt;Soll_Ist_Vergleich!$C$4,F4339&gt;Soll_Ist_Vergleich!$C$5,I4339&lt;Soll_Ist_Vergleich!$C$4,I4339&gt;Soll_Ist_Vergleich!$C$5,O4339&lt;Soll_Ist_Vergleich!$C$4,O4339&gt;Soll_Ist_Vergleich!$C$5),"Datum überprüfen",""),"")</f>
        <v/>
      </c>
    </row>
    <row r="4340" spans="1:27" x14ac:dyDescent="0.2">
      <c r="A4340" s="243" t="str">
        <f>IF(ISBLANK(B4340),"",COUNTA(B$10:B4340))</f>
        <v/>
      </c>
      <c r="B4340" s="24"/>
      <c r="C4340" s="48"/>
      <c r="D4340" s="48"/>
      <c r="E4340" s="33"/>
      <c r="F4340" s="35"/>
      <c r="G4340" s="35"/>
      <c r="H4340" s="49"/>
      <c r="I4340" s="35"/>
      <c r="J4340" s="34"/>
      <c r="K4340" s="62"/>
      <c r="L4340" s="62"/>
      <c r="M4340" s="114"/>
      <c r="N4340" s="116"/>
      <c r="O4340" s="57"/>
      <c r="P4340" s="50"/>
      <c r="Q4340" s="34"/>
      <c r="R4340" s="48"/>
      <c r="T4340" s="231" t="str">
        <f t="shared" si="208"/>
        <v/>
      </c>
      <c r="U4340" s="230"/>
      <c r="W4340" s="221" t="str">
        <f t="shared" si="209"/>
        <v/>
      </c>
      <c r="X4340" s="221" t="str">
        <f t="shared" si="210"/>
        <v/>
      </c>
      <c r="AA4340" s="216" t="str">
        <f>IF(ISNUMBER(J4340),IF(OR(F4340&lt;Soll_Ist_Vergleich!$C$4,F4340&gt;Soll_Ist_Vergleich!$C$5,I4340&lt;Soll_Ist_Vergleich!$C$4,I4340&gt;Soll_Ist_Vergleich!$C$5,O4340&lt;Soll_Ist_Vergleich!$C$4,O4340&gt;Soll_Ist_Vergleich!$C$5),"Datum überprüfen",""),"")</f>
        <v/>
      </c>
    </row>
    <row r="4341" spans="1:27" x14ac:dyDescent="0.2">
      <c r="A4341" s="243" t="str">
        <f>IF(ISBLANK(B4341),"",COUNTA(B$10:B4341))</f>
        <v/>
      </c>
      <c r="B4341" s="24"/>
      <c r="C4341" s="48"/>
      <c r="D4341" s="48"/>
      <c r="E4341" s="33"/>
      <c r="F4341" s="35"/>
      <c r="G4341" s="35"/>
      <c r="H4341" s="49"/>
      <c r="I4341" s="35"/>
      <c r="J4341" s="34"/>
      <c r="K4341" s="62"/>
      <c r="L4341" s="62"/>
      <c r="M4341" s="114"/>
      <c r="N4341" s="116"/>
      <c r="O4341" s="57"/>
      <c r="P4341" s="50"/>
      <c r="Q4341" s="34"/>
      <c r="R4341" s="48"/>
      <c r="T4341" s="231" t="str">
        <f t="shared" si="208"/>
        <v/>
      </c>
      <c r="U4341" s="230"/>
      <c r="W4341" s="221" t="str">
        <f t="shared" si="209"/>
        <v/>
      </c>
      <c r="X4341" s="221" t="str">
        <f t="shared" si="210"/>
        <v/>
      </c>
      <c r="AA4341" s="216" t="str">
        <f>IF(ISNUMBER(J4341),IF(OR(F4341&lt;Soll_Ist_Vergleich!$C$4,F4341&gt;Soll_Ist_Vergleich!$C$5,I4341&lt;Soll_Ist_Vergleich!$C$4,I4341&gt;Soll_Ist_Vergleich!$C$5,O4341&lt;Soll_Ist_Vergleich!$C$4,O4341&gt;Soll_Ist_Vergleich!$C$5),"Datum überprüfen",""),"")</f>
        <v/>
      </c>
    </row>
    <row r="4342" spans="1:27" x14ac:dyDescent="0.2">
      <c r="A4342" s="243" t="str">
        <f>IF(ISBLANK(B4342),"",COUNTA(B$10:B4342))</f>
        <v/>
      </c>
      <c r="B4342" s="24"/>
      <c r="C4342" s="48"/>
      <c r="D4342" s="48"/>
      <c r="E4342" s="33"/>
      <c r="F4342" s="35"/>
      <c r="G4342" s="35"/>
      <c r="H4342" s="49"/>
      <c r="I4342" s="35"/>
      <c r="J4342" s="34"/>
      <c r="K4342" s="62"/>
      <c r="L4342" s="62"/>
      <c r="M4342" s="114"/>
      <c r="N4342" s="116"/>
      <c r="O4342" s="57"/>
      <c r="P4342" s="50"/>
      <c r="Q4342" s="34"/>
      <c r="R4342" s="48"/>
      <c r="T4342" s="231" t="str">
        <f t="shared" si="208"/>
        <v/>
      </c>
      <c r="U4342" s="230"/>
      <c r="W4342" s="221" t="str">
        <f t="shared" si="209"/>
        <v/>
      </c>
      <c r="X4342" s="221" t="str">
        <f t="shared" si="210"/>
        <v/>
      </c>
      <c r="AA4342" s="216" t="str">
        <f>IF(ISNUMBER(J4342),IF(OR(F4342&lt;Soll_Ist_Vergleich!$C$4,F4342&gt;Soll_Ist_Vergleich!$C$5,I4342&lt;Soll_Ist_Vergleich!$C$4,I4342&gt;Soll_Ist_Vergleich!$C$5,O4342&lt;Soll_Ist_Vergleich!$C$4,O4342&gt;Soll_Ist_Vergleich!$C$5),"Datum überprüfen",""),"")</f>
        <v/>
      </c>
    </row>
    <row r="4343" spans="1:27" x14ac:dyDescent="0.2">
      <c r="A4343" s="243" t="str">
        <f>IF(ISBLANK(B4343),"",COUNTA(B$10:B4343))</f>
        <v/>
      </c>
      <c r="B4343" s="24"/>
      <c r="C4343" s="48"/>
      <c r="D4343" s="48"/>
      <c r="E4343" s="33"/>
      <c r="F4343" s="35"/>
      <c r="G4343" s="35"/>
      <c r="H4343" s="49"/>
      <c r="I4343" s="35"/>
      <c r="J4343" s="34"/>
      <c r="K4343" s="62"/>
      <c r="L4343" s="62"/>
      <c r="M4343" s="114"/>
      <c r="N4343" s="116"/>
      <c r="O4343" s="57"/>
      <c r="P4343" s="50"/>
      <c r="Q4343" s="34"/>
      <c r="R4343" s="48"/>
      <c r="T4343" s="231" t="str">
        <f t="shared" si="208"/>
        <v/>
      </c>
      <c r="U4343" s="230"/>
      <c r="W4343" s="221" t="str">
        <f t="shared" si="209"/>
        <v/>
      </c>
      <c r="X4343" s="221" t="str">
        <f t="shared" si="210"/>
        <v/>
      </c>
      <c r="AA4343" s="216" t="str">
        <f>IF(ISNUMBER(J4343),IF(OR(F4343&lt;Soll_Ist_Vergleich!$C$4,F4343&gt;Soll_Ist_Vergleich!$C$5,I4343&lt;Soll_Ist_Vergleich!$C$4,I4343&gt;Soll_Ist_Vergleich!$C$5,O4343&lt;Soll_Ist_Vergleich!$C$4,O4343&gt;Soll_Ist_Vergleich!$C$5),"Datum überprüfen",""),"")</f>
        <v/>
      </c>
    </row>
    <row r="4344" spans="1:27" x14ac:dyDescent="0.2">
      <c r="A4344" s="243" t="str">
        <f>IF(ISBLANK(B4344),"",COUNTA(B$10:B4344))</f>
        <v/>
      </c>
      <c r="B4344" s="24"/>
      <c r="C4344" s="48"/>
      <c r="D4344" s="48"/>
      <c r="E4344" s="33"/>
      <c r="F4344" s="35"/>
      <c r="G4344" s="35"/>
      <c r="H4344" s="49"/>
      <c r="I4344" s="35"/>
      <c r="J4344" s="34"/>
      <c r="K4344" s="62"/>
      <c r="L4344" s="62"/>
      <c r="M4344" s="114"/>
      <c r="N4344" s="116"/>
      <c r="O4344" s="57"/>
      <c r="P4344" s="50"/>
      <c r="Q4344" s="34"/>
      <c r="R4344" s="48"/>
      <c r="T4344" s="231" t="str">
        <f t="shared" si="208"/>
        <v/>
      </c>
      <c r="U4344" s="230"/>
      <c r="W4344" s="221" t="str">
        <f t="shared" si="209"/>
        <v/>
      </c>
      <c r="X4344" s="221" t="str">
        <f t="shared" si="210"/>
        <v/>
      </c>
      <c r="AA4344" s="216" t="str">
        <f>IF(ISNUMBER(J4344),IF(OR(F4344&lt;Soll_Ist_Vergleich!$C$4,F4344&gt;Soll_Ist_Vergleich!$C$5,I4344&lt;Soll_Ist_Vergleich!$C$4,I4344&gt;Soll_Ist_Vergleich!$C$5,O4344&lt;Soll_Ist_Vergleich!$C$4,O4344&gt;Soll_Ist_Vergleich!$C$5),"Datum überprüfen",""),"")</f>
        <v/>
      </c>
    </row>
    <row r="4345" spans="1:27" x14ac:dyDescent="0.2">
      <c r="A4345" s="243" t="str">
        <f>IF(ISBLANK(B4345),"",COUNTA(B$10:B4345))</f>
        <v/>
      </c>
      <c r="B4345" s="24"/>
      <c r="C4345" s="48"/>
      <c r="D4345" s="48"/>
      <c r="E4345" s="33"/>
      <c r="F4345" s="35"/>
      <c r="G4345" s="35"/>
      <c r="H4345" s="49"/>
      <c r="I4345" s="35"/>
      <c r="J4345" s="34"/>
      <c r="K4345" s="62"/>
      <c r="L4345" s="62"/>
      <c r="M4345" s="114"/>
      <c r="N4345" s="116"/>
      <c r="O4345" s="57"/>
      <c r="P4345" s="50"/>
      <c r="Q4345" s="34"/>
      <c r="R4345" s="48"/>
      <c r="T4345" s="231" t="str">
        <f t="shared" si="208"/>
        <v/>
      </c>
      <c r="U4345" s="230"/>
      <c r="W4345" s="221" t="str">
        <f t="shared" si="209"/>
        <v/>
      </c>
      <c r="X4345" s="221" t="str">
        <f t="shared" si="210"/>
        <v/>
      </c>
      <c r="AA4345" s="216" t="str">
        <f>IF(ISNUMBER(J4345),IF(OR(F4345&lt;Soll_Ist_Vergleich!$C$4,F4345&gt;Soll_Ist_Vergleich!$C$5,I4345&lt;Soll_Ist_Vergleich!$C$4,I4345&gt;Soll_Ist_Vergleich!$C$5,O4345&lt;Soll_Ist_Vergleich!$C$4,O4345&gt;Soll_Ist_Vergleich!$C$5),"Datum überprüfen",""),"")</f>
        <v/>
      </c>
    </row>
    <row r="4346" spans="1:27" x14ac:dyDescent="0.2">
      <c r="A4346" s="243" t="str">
        <f>IF(ISBLANK(B4346),"",COUNTA(B$10:B4346))</f>
        <v/>
      </c>
      <c r="B4346" s="24"/>
      <c r="C4346" s="48"/>
      <c r="D4346" s="48"/>
      <c r="E4346" s="33"/>
      <c r="F4346" s="35"/>
      <c r="G4346" s="35"/>
      <c r="H4346" s="49"/>
      <c r="I4346" s="35"/>
      <c r="J4346" s="34"/>
      <c r="K4346" s="62"/>
      <c r="L4346" s="62"/>
      <c r="M4346" s="114"/>
      <c r="N4346" s="116"/>
      <c r="O4346" s="57"/>
      <c r="P4346" s="50"/>
      <c r="Q4346" s="34"/>
      <c r="R4346" s="48"/>
      <c r="T4346" s="231" t="str">
        <f t="shared" ref="T4346:T4409" si="211">IF(ISNUMBER(Q4346),Q4346-S4346,"")</f>
        <v/>
      </c>
      <c r="U4346" s="230"/>
      <c r="W4346" s="221" t="str">
        <f t="shared" ref="W4346:W4409" si="212">IF(ISNUMBER(J4346),ROUND(J4346/(1+L4346/100)*(1-K4346/100),2),"")</f>
        <v/>
      </c>
      <c r="X4346" s="221" t="str">
        <f t="shared" ref="X4346:X4409" si="213">IF(ISNUMBER(J4346),ROUND(J4346/(1+L4346/100),2),"")</f>
        <v/>
      </c>
      <c r="AA4346" s="216" t="str">
        <f>IF(ISNUMBER(J4346),IF(OR(F4346&lt;Soll_Ist_Vergleich!$C$4,F4346&gt;Soll_Ist_Vergleich!$C$5,I4346&lt;Soll_Ist_Vergleich!$C$4,I4346&gt;Soll_Ist_Vergleich!$C$5,O4346&lt;Soll_Ist_Vergleich!$C$4,O4346&gt;Soll_Ist_Vergleich!$C$5),"Datum überprüfen",""),"")</f>
        <v/>
      </c>
    </row>
    <row r="4347" spans="1:27" x14ac:dyDescent="0.2">
      <c r="A4347" s="243" t="str">
        <f>IF(ISBLANK(B4347),"",COUNTA(B$10:B4347))</f>
        <v/>
      </c>
      <c r="B4347" s="24"/>
      <c r="C4347" s="48"/>
      <c r="D4347" s="48"/>
      <c r="E4347" s="33"/>
      <c r="F4347" s="35"/>
      <c r="G4347" s="35"/>
      <c r="H4347" s="49"/>
      <c r="I4347" s="35"/>
      <c r="J4347" s="34"/>
      <c r="K4347" s="62"/>
      <c r="L4347" s="62"/>
      <c r="M4347" s="114"/>
      <c r="N4347" s="116"/>
      <c r="O4347" s="57"/>
      <c r="P4347" s="50"/>
      <c r="Q4347" s="34"/>
      <c r="R4347" s="48"/>
      <c r="T4347" s="231" t="str">
        <f t="shared" si="211"/>
        <v/>
      </c>
      <c r="U4347" s="230"/>
      <c r="W4347" s="221" t="str">
        <f t="shared" si="212"/>
        <v/>
      </c>
      <c r="X4347" s="221" t="str">
        <f t="shared" si="213"/>
        <v/>
      </c>
      <c r="AA4347" s="216" t="str">
        <f>IF(ISNUMBER(J4347),IF(OR(F4347&lt;Soll_Ist_Vergleich!$C$4,F4347&gt;Soll_Ist_Vergleich!$C$5,I4347&lt;Soll_Ist_Vergleich!$C$4,I4347&gt;Soll_Ist_Vergleich!$C$5,O4347&lt;Soll_Ist_Vergleich!$C$4,O4347&gt;Soll_Ist_Vergleich!$C$5),"Datum überprüfen",""),"")</f>
        <v/>
      </c>
    </row>
    <row r="4348" spans="1:27" x14ac:dyDescent="0.2">
      <c r="A4348" s="243" t="str">
        <f>IF(ISBLANK(B4348),"",COUNTA(B$10:B4348))</f>
        <v/>
      </c>
      <c r="B4348" s="24"/>
      <c r="C4348" s="48"/>
      <c r="D4348" s="48"/>
      <c r="E4348" s="33"/>
      <c r="F4348" s="35"/>
      <c r="G4348" s="35"/>
      <c r="H4348" s="49"/>
      <c r="I4348" s="35"/>
      <c r="J4348" s="34"/>
      <c r="K4348" s="62"/>
      <c r="L4348" s="62"/>
      <c r="M4348" s="114"/>
      <c r="N4348" s="116"/>
      <c r="O4348" s="57"/>
      <c r="P4348" s="50"/>
      <c r="Q4348" s="34"/>
      <c r="R4348" s="48"/>
      <c r="T4348" s="231" t="str">
        <f t="shared" si="211"/>
        <v/>
      </c>
      <c r="U4348" s="230"/>
      <c r="W4348" s="221" t="str">
        <f t="shared" si="212"/>
        <v/>
      </c>
      <c r="X4348" s="221" t="str">
        <f t="shared" si="213"/>
        <v/>
      </c>
      <c r="AA4348" s="216" t="str">
        <f>IF(ISNUMBER(J4348),IF(OR(F4348&lt;Soll_Ist_Vergleich!$C$4,F4348&gt;Soll_Ist_Vergleich!$C$5,I4348&lt;Soll_Ist_Vergleich!$C$4,I4348&gt;Soll_Ist_Vergleich!$C$5,O4348&lt;Soll_Ist_Vergleich!$C$4,O4348&gt;Soll_Ist_Vergleich!$C$5),"Datum überprüfen",""),"")</f>
        <v/>
      </c>
    </row>
    <row r="4349" spans="1:27" x14ac:dyDescent="0.2">
      <c r="A4349" s="243" t="str">
        <f>IF(ISBLANK(B4349),"",COUNTA(B$10:B4349))</f>
        <v/>
      </c>
      <c r="B4349" s="24"/>
      <c r="C4349" s="48"/>
      <c r="D4349" s="48"/>
      <c r="E4349" s="33"/>
      <c r="F4349" s="35"/>
      <c r="G4349" s="35"/>
      <c r="H4349" s="49"/>
      <c r="I4349" s="35"/>
      <c r="J4349" s="34"/>
      <c r="K4349" s="62"/>
      <c r="L4349" s="62"/>
      <c r="M4349" s="114"/>
      <c r="N4349" s="116"/>
      <c r="O4349" s="57"/>
      <c r="P4349" s="50"/>
      <c r="Q4349" s="34"/>
      <c r="R4349" s="48"/>
      <c r="T4349" s="231" t="str">
        <f t="shared" si="211"/>
        <v/>
      </c>
      <c r="U4349" s="230"/>
      <c r="W4349" s="221" t="str">
        <f t="shared" si="212"/>
        <v/>
      </c>
      <c r="X4349" s="221" t="str">
        <f t="shared" si="213"/>
        <v/>
      </c>
      <c r="AA4349" s="216" t="str">
        <f>IF(ISNUMBER(J4349),IF(OR(F4349&lt;Soll_Ist_Vergleich!$C$4,F4349&gt;Soll_Ist_Vergleich!$C$5,I4349&lt;Soll_Ist_Vergleich!$C$4,I4349&gt;Soll_Ist_Vergleich!$C$5,O4349&lt;Soll_Ist_Vergleich!$C$4,O4349&gt;Soll_Ist_Vergleich!$C$5),"Datum überprüfen",""),"")</f>
        <v/>
      </c>
    </row>
    <row r="4350" spans="1:27" x14ac:dyDescent="0.2">
      <c r="A4350" s="243" t="str">
        <f>IF(ISBLANK(B4350),"",COUNTA(B$10:B4350))</f>
        <v/>
      </c>
      <c r="B4350" s="24"/>
      <c r="C4350" s="48"/>
      <c r="D4350" s="48"/>
      <c r="E4350" s="33"/>
      <c r="F4350" s="35"/>
      <c r="G4350" s="35"/>
      <c r="H4350" s="49"/>
      <c r="I4350" s="35"/>
      <c r="J4350" s="34"/>
      <c r="K4350" s="62"/>
      <c r="L4350" s="62"/>
      <c r="M4350" s="114"/>
      <c r="N4350" s="116"/>
      <c r="O4350" s="57"/>
      <c r="P4350" s="50"/>
      <c r="Q4350" s="34"/>
      <c r="R4350" s="48"/>
      <c r="T4350" s="231" t="str">
        <f t="shared" si="211"/>
        <v/>
      </c>
      <c r="U4350" s="230"/>
      <c r="W4350" s="221" t="str">
        <f t="shared" si="212"/>
        <v/>
      </c>
      <c r="X4350" s="221" t="str">
        <f t="shared" si="213"/>
        <v/>
      </c>
      <c r="AA4350" s="216" t="str">
        <f>IF(ISNUMBER(J4350),IF(OR(F4350&lt;Soll_Ist_Vergleich!$C$4,F4350&gt;Soll_Ist_Vergleich!$C$5,I4350&lt;Soll_Ist_Vergleich!$C$4,I4350&gt;Soll_Ist_Vergleich!$C$5,O4350&lt;Soll_Ist_Vergleich!$C$4,O4350&gt;Soll_Ist_Vergleich!$C$5),"Datum überprüfen",""),"")</f>
        <v/>
      </c>
    </row>
    <row r="4351" spans="1:27" x14ac:dyDescent="0.2">
      <c r="A4351" s="243" t="str">
        <f>IF(ISBLANK(B4351),"",COUNTA(B$10:B4351))</f>
        <v/>
      </c>
      <c r="B4351" s="24"/>
      <c r="C4351" s="48"/>
      <c r="D4351" s="48"/>
      <c r="E4351" s="33"/>
      <c r="F4351" s="35"/>
      <c r="G4351" s="35"/>
      <c r="H4351" s="49"/>
      <c r="I4351" s="35"/>
      <c r="J4351" s="34"/>
      <c r="K4351" s="62"/>
      <c r="L4351" s="62"/>
      <c r="M4351" s="114"/>
      <c r="N4351" s="116"/>
      <c r="O4351" s="57"/>
      <c r="P4351" s="50"/>
      <c r="Q4351" s="34"/>
      <c r="R4351" s="48"/>
      <c r="T4351" s="231" t="str">
        <f t="shared" si="211"/>
        <v/>
      </c>
      <c r="U4351" s="230"/>
      <c r="W4351" s="221" t="str">
        <f t="shared" si="212"/>
        <v/>
      </c>
      <c r="X4351" s="221" t="str">
        <f t="shared" si="213"/>
        <v/>
      </c>
      <c r="AA4351" s="216" t="str">
        <f>IF(ISNUMBER(J4351),IF(OR(F4351&lt;Soll_Ist_Vergleich!$C$4,F4351&gt;Soll_Ist_Vergleich!$C$5,I4351&lt;Soll_Ist_Vergleich!$C$4,I4351&gt;Soll_Ist_Vergleich!$C$5,O4351&lt;Soll_Ist_Vergleich!$C$4,O4351&gt;Soll_Ist_Vergleich!$C$5),"Datum überprüfen",""),"")</f>
        <v/>
      </c>
    </row>
    <row r="4352" spans="1:27" x14ac:dyDescent="0.2">
      <c r="A4352" s="243" t="str">
        <f>IF(ISBLANK(B4352),"",COUNTA(B$10:B4352))</f>
        <v/>
      </c>
      <c r="B4352" s="24"/>
      <c r="C4352" s="48"/>
      <c r="D4352" s="48"/>
      <c r="E4352" s="33"/>
      <c r="F4352" s="35"/>
      <c r="G4352" s="35"/>
      <c r="H4352" s="49"/>
      <c r="I4352" s="35"/>
      <c r="J4352" s="34"/>
      <c r="K4352" s="62"/>
      <c r="L4352" s="62"/>
      <c r="M4352" s="114"/>
      <c r="N4352" s="116"/>
      <c r="O4352" s="57"/>
      <c r="P4352" s="50"/>
      <c r="Q4352" s="34"/>
      <c r="R4352" s="48"/>
      <c r="T4352" s="231" t="str">
        <f t="shared" si="211"/>
        <v/>
      </c>
      <c r="U4352" s="230"/>
      <c r="W4352" s="221" t="str">
        <f t="shared" si="212"/>
        <v/>
      </c>
      <c r="X4352" s="221" t="str">
        <f t="shared" si="213"/>
        <v/>
      </c>
      <c r="AA4352" s="216" t="str">
        <f>IF(ISNUMBER(J4352),IF(OR(F4352&lt;Soll_Ist_Vergleich!$C$4,F4352&gt;Soll_Ist_Vergleich!$C$5,I4352&lt;Soll_Ist_Vergleich!$C$4,I4352&gt;Soll_Ist_Vergleich!$C$5,O4352&lt;Soll_Ist_Vergleich!$C$4,O4352&gt;Soll_Ist_Vergleich!$C$5),"Datum überprüfen",""),"")</f>
        <v/>
      </c>
    </row>
    <row r="4353" spans="1:27" x14ac:dyDescent="0.2">
      <c r="A4353" s="243" t="str">
        <f>IF(ISBLANK(B4353),"",COUNTA(B$10:B4353))</f>
        <v/>
      </c>
      <c r="B4353" s="24"/>
      <c r="C4353" s="48"/>
      <c r="D4353" s="48"/>
      <c r="E4353" s="33"/>
      <c r="F4353" s="35"/>
      <c r="G4353" s="35"/>
      <c r="H4353" s="49"/>
      <c r="I4353" s="35"/>
      <c r="J4353" s="34"/>
      <c r="K4353" s="62"/>
      <c r="L4353" s="62"/>
      <c r="M4353" s="114"/>
      <c r="N4353" s="116"/>
      <c r="O4353" s="57"/>
      <c r="P4353" s="50"/>
      <c r="Q4353" s="34"/>
      <c r="R4353" s="48"/>
      <c r="T4353" s="231" t="str">
        <f t="shared" si="211"/>
        <v/>
      </c>
      <c r="U4353" s="230"/>
      <c r="W4353" s="221" t="str">
        <f t="shared" si="212"/>
        <v/>
      </c>
      <c r="X4353" s="221" t="str">
        <f t="shared" si="213"/>
        <v/>
      </c>
      <c r="AA4353" s="216" t="str">
        <f>IF(ISNUMBER(J4353),IF(OR(F4353&lt;Soll_Ist_Vergleich!$C$4,F4353&gt;Soll_Ist_Vergleich!$C$5,I4353&lt;Soll_Ist_Vergleich!$C$4,I4353&gt;Soll_Ist_Vergleich!$C$5,O4353&lt;Soll_Ist_Vergleich!$C$4,O4353&gt;Soll_Ist_Vergleich!$C$5),"Datum überprüfen",""),"")</f>
        <v/>
      </c>
    </row>
    <row r="4354" spans="1:27" x14ac:dyDescent="0.2">
      <c r="A4354" s="243" t="str">
        <f>IF(ISBLANK(B4354),"",COUNTA(B$10:B4354))</f>
        <v/>
      </c>
      <c r="B4354" s="24"/>
      <c r="C4354" s="48"/>
      <c r="D4354" s="48"/>
      <c r="E4354" s="33"/>
      <c r="F4354" s="35"/>
      <c r="G4354" s="35"/>
      <c r="H4354" s="49"/>
      <c r="I4354" s="35"/>
      <c r="J4354" s="34"/>
      <c r="K4354" s="62"/>
      <c r="L4354" s="62"/>
      <c r="M4354" s="114"/>
      <c r="N4354" s="116"/>
      <c r="O4354" s="57"/>
      <c r="P4354" s="50"/>
      <c r="Q4354" s="34"/>
      <c r="R4354" s="48"/>
      <c r="T4354" s="231" t="str">
        <f t="shared" si="211"/>
        <v/>
      </c>
      <c r="U4354" s="230"/>
      <c r="W4354" s="221" t="str">
        <f t="shared" si="212"/>
        <v/>
      </c>
      <c r="X4354" s="221" t="str">
        <f t="shared" si="213"/>
        <v/>
      </c>
      <c r="AA4354" s="216" t="str">
        <f>IF(ISNUMBER(J4354),IF(OR(F4354&lt;Soll_Ist_Vergleich!$C$4,F4354&gt;Soll_Ist_Vergleich!$C$5,I4354&lt;Soll_Ist_Vergleich!$C$4,I4354&gt;Soll_Ist_Vergleich!$C$5,O4354&lt;Soll_Ist_Vergleich!$C$4,O4354&gt;Soll_Ist_Vergleich!$C$5),"Datum überprüfen",""),"")</f>
        <v/>
      </c>
    </row>
    <row r="4355" spans="1:27" x14ac:dyDescent="0.2">
      <c r="A4355" s="243" t="str">
        <f>IF(ISBLANK(B4355),"",COUNTA(B$10:B4355))</f>
        <v/>
      </c>
      <c r="B4355" s="24"/>
      <c r="C4355" s="48"/>
      <c r="D4355" s="48"/>
      <c r="E4355" s="33"/>
      <c r="F4355" s="35"/>
      <c r="G4355" s="35"/>
      <c r="H4355" s="49"/>
      <c r="I4355" s="35"/>
      <c r="J4355" s="34"/>
      <c r="K4355" s="62"/>
      <c r="L4355" s="62"/>
      <c r="M4355" s="114"/>
      <c r="N4355" s="116"/>
      <c r="O4355" s="57"/>
      <c r="P4355" s="50"/>
      <c r="Q4355" s="34"/>
      <c r="R4355" s="48"/>
      <c r="T4355" s="231" t="str">
        <f t="shared" si="211"/>
        <v/>
      </c>
      <c r="U4355" s="230"/>
      <c r="W4355" s="221" t="str">
        <f t="shared" si="212"/>
        <v/>
      </c>
      <c r="X4355" s="221" t="str">
        <f t="shared" si="213"/>
        <v/>
      </c>
      <c r="AA4355" s="216" t="str">
        <f>IF(ISNUMBER(J4355),IF(OR(F4355&lt;Soll_Ist_Vergleich!$C$4,F4355&gt;Soll_Ist_Vergleich!$C$5,I4355&lt;Soll_Ist_Vergleich!$C$4,I4355&gt;Soll_Ist_Vergleich!$C$5,O4355&lt;Soll_Ist_Vergleich!$C$4,O4355&gt;Soll_Ist_Vergleich!$C$5),"Datum überprüfen",""),"")</f>
        <v/>
      </c>
    </row>
    <row r="4356" spans="1:27" x14ac:dyDescent="0.2">
      <c r="A4356" s="243" t="str">
        <f>IF(ISBLANK(B4356),"",COUNTA(B$10:B4356))</f>
        <v/>
      </c>
      <c r="B4356" s="24"/>
      <c r="C4356" s="48"/>
      <c r="D4356" s="48"/>
      <c r="E4356" s="33"/>
      <c r="F4356" s="35"/>
      <c r="G4356" s="35"/>
      <c r="H4356" s="49"/>
      <c r="I4356" s="35"/>
      <c r="J4356" s="34"/>
      <c r="K4356" s="62"/>
      <c r="L4356" s="62"/>
      <c r="M4356" s="114"/>
      <c r="N4356" s="116"/>
      <c r="O4356" s="57"/>
      <c r="P4356" s="50"/>
      <c r="Q4356" s="34"/>
      <c r="R4356" s="48"/>
      <c r="T4356" s="231" t="str">
        <f t="shared" si="211"/>
        <v/>
      </c>
      <c r="U4356" s="230"/>
      <c r="W4356" s="221" t="str">
        <f t="shared" si="212"/>
        <v/>
      </c>
      <c r="X4356" s="221" t="str">
        <f t="shared" si="213"/>
        <v/>
      </c>
      <c r="AA4356" s="216" t="str">
        <f>IF(ISNUMBER(J4356),IF(OR(F4356&lt;Soll_Ist_Vergleich!$C$4,F4356&gt;Soll_Ist_Vergleich!$C$5,I4356&lt;Soll_Ist_Vergleich!$C$4,I4356&gt;Soll_Ist_Vergleich!$C$5,O4356&lt;Soll_Ist_Vergleich!$C$4,O4356&gt;Soll_Ist_Vergleich!$C$5),"Datum überprüfen",""),"")</f>
        <v/>
      </c>
    </row>
    <row r="4357" spans="1:27" x14ac:dyDescent="0.2">
      <c r="A4357" s="243" t="str">
        <f>IF(ISBLANK(B4357),"",COUNTA(B$10:B4357))</f>
        <v/>
      </c>
      <c r="B4357" s="24"/>
      <c r="C4357" s="48"/>
      <c r="D4357" s="48"/>
      <c r="E4357" s="33"/>
      <c r="F4357" s="35"/>
      <c r="G4357" s="35"/>
      <c r="H4357" s="49"/>
      <c r="I4357" s="35"/>
      <c r="J4357" s="34"/>
      <c r="K4357" s="62"/>
      <c r="L4357" s="62"/>
      <c r="M4357" s="114"/>
      <c r="N4357" s="116"/>
      <c r="O4357" s="57"/>
      <c r="P4357" s="50"/>
      <c r="Q4357" s="34"/>
      <c r="R4357" s="48"/>
      <c r="T4357" s="231" t="str">
        <f t="shared" si="211"/>
        <v/>
      </c>
      <c r="U4357" s="230"/>
      <c r="W4357" s="221" t="str">
        <f t="shared" si="212"/>
        <v/>
      </c>
      <c r="X4357" s="221" t="str">
        <f t="shared" si="213"/>
        <v/>
      </c>
      <c r="AA4357" s="216" t="str">
        <f>IF(ISNUMBER(J4357),IF(OR(F4357&lt;Soll_Ist_Vergleich!$C$4,F4357&gt;Soll_Ist_Vergleich!$C$5,I4357&lt;Soll_Ist_Vergleich!$C$4,I4357&gt;Soll_Ist_Vergleich!$C$5,O4357&lt;Soll_Ist_Vergleich!$C$4,O4357&gt;Soll_Ist_Vergleich!$C$5),"Datum überprüfen",""),"")</f>
        <v/>
      </c>
    </row>
    <row r="4358" spans="1:27" x14ac:dyDescent="0.2">
      <c r="A4358" s="243" t="str">
        <f>IF(ISBLANK(B4358),"",COUNTA(B$10:B4358))</f>
        <v/>
      </c>
      <c r="B4358" s="24"/>
      <c r="C4358" s="48"/>
      <c r="D4358" s="48"/>
      <c r="E4358" s="33"/>
      <c r="F4358" s="35"/>
      <c r="G4358" s="35"/>
      <c r="H4358" s="49"/>
      <c r="I4358" s="35"/>
      <c r="J4358" s="34"/>
      <c r="K4358" s="62"/>
      <c r="L4358" s="62"/>
      <c r="M4358" s="114"/>
      <c r="N4358" s="116"/>
      <c r="O4358" s="57"/>
      <c r="P4358" s="50"/>
      <c r="Q4358" s="34"/>
      <c r="R4358" s="48"/>
      <c r="T4358" s="231" t="str">
        <f t="shared" si="211"/>
        <v/>
      </c>
      <c r="U4358" s="230"/>
      <c r="W4358" s="221" t="str">
        <f t="shared" si="212"/>
        <v/>
      </c>
      <c r="X4358" s="221" t="str">
        <f t="shared" si="213"/>
        <v/>
      </c>
      <c r="AA4358" s="216" t="str">
        <f>IF(ISNUMBER(J4358),IF(OR(F4358&lt;Soll_Ist_Vergleich!$C$4,F4358&gt;Soll_Ist_Vergleich!$C$5,I4358&lt;Soll_Ist_Vergleich!$C$4,I4358&gt;Soll_Ist_Vergleich!$C$5,O4358&lt;Soll_Ist_Vergleich!$C$4,O4358&gt;Soll_Ist_Vergleich!$C$5),"Datum überprüfen",""),"")</f>
        <v/>
      </c>
    </row>
    <row r="4359" spans="1:27" x14ac:dyDescent="0.2">
      <c r="A4359" s="243" t="str">
        <f>IF(ISBLANK(B4359),"",COUNTA(B$10:B4359))</f>
        <v/>
      </c>
      <c r="B4359" s="24"/>
      <c r="C4359" s="48"/>
      <c r="D4359" s="48"/>
      <c r="E4359" s="33"/>
      <c r="F4359" s="35"/>
      <c r="G4359" s="35"/>
      <c r="H4359" s="49"/>
      <c r="I4359" s="35"/>
      <c r="J4359" s="34"/>
      <c r="K4359" s="62"/>
      <c r="L4359" s="62"/>
      <c r="M4359" s="114"/>
      <c r="N4359" s="116"/>
      <c r="O4359" s="57"/>
      <c r="P4359" s="50"/>
      <c r="Q4359" s="34"/>
      <c r="R4359" s="48"/>
      <c r="T4359" s="231" t="str">
        <f t="shared" si="211"/>
        <v/>
      </c>
      <c r="U4359" s="230"/>
      <c r="W4359" s="221" t="str">
        <f t="shared" si="212"/>
        <v/>
      </c>
      <c r="X4359" s="221" t="str">
        <f t="shared" si="213"/>
        <v/>
      </c>
      <c r="AA4359" s="216" t="str">
        <f>IF(ISNUMBER(J4359),IF(OR(F4359&lt;Soll_Ist_Vergleich!$C$4,F4359&gt;Soll_Ist_Vergleich!$C$5,I4359&lt;Soll_Ist_Vergleich!$C$4,I4359&gt;Soll_Ist_Vergleich!$C$5,O4359&lt;Soll_Ist_Vergleich!$C$4,O4359&gt;Soll_Ist_Vergleich!$C$5),"Datum überprüfen",""),"")</f>
        <v/>
      </c>
    </row>
    <row r="4360" spans="1:27" x14ac:dyDescent="0.2">
      <c r="A4360" s="243" t="str">
        <f>IF(ISBLANK(B4360),"",COUNTA(B$10:B4360))</f>
        <v/>
      </c>
      <c r="B4360" s="24"/>
      <c r="C4360" s="48"/>
      <c r="D4360" s="48"/>
      <c r="E4360" s="33"/>
      <c r="F4360" s="35"/>
      <c r="G4360" s="35"/>
      <c r="H4360" s="49"/>
      <c r="I4360" s="35"/>
      <c r="J4360" s="34"/>
      <c r="K4360" s="62"/>
      <c r="L4360" s="62"/>
      <c r="M4360" s="114"/>
      <c r="N4360" s="116"/>
      <c r="O4360" s="57"/>
      <c r="P4360" s="50"/>
      <c r="Q4360" s="34"/>
      <c r="R4360" s="48"/>
      <c r="T4360" s="231" t="str">
        <f t="shared" si="211"/>
        <v/>
      </c>
      <c r="U4360" s="230"/>
      <c r="W4360" s="221" t="str">
        <f t="shared" si="212"/>
        <v/>
      </c>
      <c r="X4360" s="221" t="str">
        <f t="shared" si="213"/>
        <v/>
      </c>
      <c r="AA4360" s="216" t="str">
        <f>IF(ISNUMBER(J4360),IF(OR(F4360&lt;Soll_Ist_Vergleich!$C$4,F4360&gt;Soll_Ist_Vergleich!$C$5,I4360&lt;Soll_Ist_Vergleich!$C$4,I4360&gt;Soll_Ist_Vergleich!$C$5,O4360&lt;Soll_Ist_Vergleich!$C$4,O4360&gt;Soll_Ist_Vergleich!$C$5),"Datum überprüfen",""),"")</f>
        <v/>
      </c>
    </row>
    <row r="4361" spans="1:27" x14ac:dyDescent="0.2">
      <c r="A4361" s="243" t="str">
        <f>IF(ISBLANK(B4361),"",COUNTA(B$10:B4361))</f>
        <v/>
      </c>
      <c r="B4361" s="24"/>
      <c r="C4361" s="48"/>
      <c r="D4361" s="48"/>
      <c r="E4361" s="33"/>
      <c r="F4361" s="35"/>
      <c r="G4361" s="35"/>
      <c r="H4361" s="49"/>
      <c r="I4361" s="35"/>
      <c r="J4361" s="34"/>
      <c r="K4361" s="62"/>
      <c r="L4361" s="62"/>
      <c r="M4361" s="114"/>
      <c r="N4361" s="116"/>
      <c r="O4361" s="57"/>
      <c r="P4361" s="50"/>
      <c r="Q4361" s="34"/>
      <c r="R4361" s="48"/>
      <c r="T4361" s="231" t="str">
        <f t="shared" si="211"/>
        <v/>
      </c>
      <c r="U4361" s="230"/>
      <c r="W4361" s="221" t="str">
        <f t="shared" si="212"/>
        <v/>
      </c>
      <c r="X4361" s="221" t="str">
        <f t="shared" si="213"/>
        <v/>
      </c>
      <c r="AA4361" s="216" t="str">
        <f>IF(ISNUMBER(J4361),IF(OR(F4361&lt;Soll_Ist_Vergleich!$C$4,F4361&gt;Soll_Ist_Vergleich!$C$5,I4361&lt;Soll_Ist_Vergleich!$C$4,I4361&gt;Soll_Ist_Vergleich!$C$5,O4361&lt;Soll_Ist_Vergleich!$C$4,O4361&gt;Soll_Ist_Vergleich!$C$5),"Datum überprüfen",""),"")</f>
        <v/>
      </c>
    </row>
    <row r="4362" spans="1:27" x14ac:dyDescent="0.2">
      <c r="A4362" s="243" t="str">
        <f>IF(ISBLANK(B4362),"",COUNTA(B$10:B4362))</f>
        <v/>
      </c>
      <c r="B4362" s="24"/>
      <c r="C4362" s="48"/>
      <c r="D4362" s="48"/>
      <c r="E4362" s="33"/>
      <c r="F4362" s="35"/>
      <c r="G4362" s="35"/>
      <c r="H4362" s="49"/>
      <c r="I4362" s="35"/>
      <c r="J4362" s="34"/>
      <c r="K4362" s="62"/>
      <c r="L4362" s="62"/>
      <c r="M4362" s="114"/>
      <c r="N4362" s="116"/>
      <c r="O4362" s="57"/>
      <c r="P4362" s="50"/>
      <c r="Q4362" s="34"/>
      <c r="R4362" s="48"/>
      <c r="T4362" s="231" t="str">
        <f t="shared" si="211"/>
        <v/>
      </c>
      <c r="U4362" s="230"/>
      <c r="W4362" s="221" t="str">
        <f t="shared" si="212"/>
        <v/>
      </c>
      <c r="X4362" s="221" t="str">
        <f t="shared" si="213"/>
        <v/>
      </c>
      <c r="AA4362" s="216" t="str">
        <f>IF(ISNUMBER(J4362),IF(OR(F4362&lt;Soll_Ist_Vergleich!$C$4,F4362&gt;Soll_Ist_Vergleich!$C$5,I4362&lt;Soll_Ist_Vergleich!$C$4,I4362&gt;Soll_Ist_Vergleich!$C$5,O4362&lt;Soll_Ist_Vergleich!$C$4,O4362&gt;Soll_Ist_Vergleich!$C$5),"Datum überprüfen",""),"")</f>
        <v/>
      </c>
    </row>
    <row r="4363" spans="1:27" x14ac:dyDescent="0.2">
      <c r="A4363" s="243" t="str">
        <f>IF(ISBLANK(B4363),"",COUNTA(B$10:B4363))</f>
        <v/>
      </c>
      <c r="B4363" s="24"/>
      <c r="C4363" s="48"/>
      <c r="D4363" s="48"/>
      <c r="E4363" s="33"/>
      <c r="F4363" s="35"/>
      <c r="G4363" s="35"/>
      <c r="H4363" s="49"/>
      <c r="I4363" s="35"/>
      <c r="J4363" s="34"/>
      <c r="K4363" s="62"/>
      <c r="L4363" s="62"/>
      <c r="M4363" s="114"/>
      <c r="N4363" s="116"/>
      <c r="O4363" s="57"/>
      <c r="P4363" s="50"/>
      <c r="Q4363" s="34"/>
      <c r="R4363" s="48"/>
      <c r="T4363" s="231" t="str">
        <f t="shared" si="211"/>
        <v/>
      </c>
      <c r="U4363" s="230"/>
      <c r="W4363" s="221" t="str">
        <f t="shared" si="212"/>
        <v/>
      </c>
      <c r="X4363" s="221" t="str">
        <f t="shared" si="213"/>
        <v/>
      </c>
      <c r="AA4363" s="216" t="str">
        <f>IF(ISNUMBER(J4363),IF(OR(F4363&lt;Soll_Ist_Vergleich!$C$4,F4363&gt;Soll_Ist_Vergleich!$C$5,I4363&lt;Soll_Ist_Vergleich!$C$4,I4363&gt;Soll_Ist_Vergleich!$C$5,O4363&lt;Soll_Ist_Vergleich!$C$4,O4363&gt;Soll_Ist_Vergleich!$C$5),"Datum überprüfen",""),"")</f>
        <v/>
      </c>
    </row>
    <row r="4364" spans="1:27" x14ac:dyDescent="0.2">
      <c r="A4364" s="243" t="str">
        <f>IF(ISBLANK(B4364),"",COUNTA(B$10:B4364))</f>
        <v/>
      </c>
      <c r="B4364" s="24"/>
      <c r="C4364" s="48"/>
      <c r="D4364" s="48"/>
      <c r="E4364" s="33"/>
      <c r="F4364" s="35"/>
      <c r="G4364" s="35"/>
      <c r="H4364" s="49"/>
      <c r="I4364" s="35"/>
      <c r="J4364" s="34"/>
      <c r="K4364" s="62"/>
      <c r="L4364" s="62"/>
      <c r="M4364" s="114"/>
      <c r="N4364" s="116"/>
      <c r="O4364" s="57"/>
      <c r="P4364" s="50"/>
      <c r="Q4364" s="34"/>
      <c r="R4364" s="48"/>
      <c r="T4364" s="231" t="str">
        <f t="shared" si="211"/>
        <v/>
      </c>
      <c r="U4364" s="230"/>
      <c r="W4364" s="221" t="str">
        <f t="shared" si="212"/>
        <v/>
      </c>
      <c r="X4364" s="221" t="str">
        <f t="shared" si="213"/>
        <v/>
      </c>
      <c r="AA4364" s="216" t="str">
        <f>IF(ISNUMBER(J4364),IF(OR(F4364&lt;Soll_Ist_Vergleich!$C$4,F4364&gt;Soll_Ist_Vergleich!$C$5,I4364&lt;Soll_Ist_Vergleich!$C$4,I4364&gt;Soll_Ist_Vergleich!$C$5,O4364&lt;Soll_Ist_Vergleich!$C$4,O4364&gt;Soll_Ist_Vergleich!$C$5),"Datum überprüfen",""),"")</f>
        <v/>
      </c>
    </row>
    <row r="4365" spans="1:27" x14ac:dyDescent="0.2">
      <c r="A4365" s="243" t="str">
        <f>IF(ISBLANK(B4365),"",COUNTA(B$10:B4365))</f>
        <v/>
      </c>
      <c r="B4365" s="24"/>
      <c r="C4365" s="48"/>
      <c r="D4365" s="48"/>
      <c r="E4365" s="33"/>
      <c r="F4365" s="35"/>
      <c r="G4365" s="35"/>
      <c r="H4365" s="49"/>
      <c r="I4365" s="35"/>
      <c r="J4365" s="34"/>
      <c r="K4365" s="62"/>
      <c r="L4365" s="62"/>
      <c r="M4365" s="114"/>
      <c r="N4365" s="116"/>
      <c r="O4365" s="57"/>
      <c r="P4365" s="50"/>
      <c r="Q4365" s="34"/>
      <c r="R4365" s="48"/>
      <c r="T4365" s="231" t="str">
        <f t="shared" si="211"/>
        <v/>
      </c>
      <c r="U4365" s="230"/>
      <c r="W4365" s="221" t="str">
        <f t="shared" si="212"/>
        <v/>
      </c>
      <c r="X4365" s="221" t="str">
        <f t="shared" si="213"/>
        <v/>
      </c>
      <c r="AA4365" s="216" t="str">
        <f>IF(ISNUMBER(J4365),IF(OR(F4365&lt;Soll_Ist_Vergleich!$C$4,F4365&gt;Soll_Ist_Vergleich!$C$5,I4365&lt;Soll_Ist_Vergleich!$C$4,I4365&gt;Soll_Ist_Vergleich!$C$5,O4365&lt;Soll_Ist_Vergleich!$C$4,O4365&gt;Soll_Ist_Vergleich!$C$5),"Datum überprüfen",""),"")</f>
        <v/>
      </c>
    </row>
    <row r="4366" spans="1:27" x14ac:dyDescent="0.2">
      <c r="A4366" s="243" t="str">
        <f>IF(ISBLANK(B4366),"",COUNTA(B$10:B4366))</f>
        <v/>
      </c>
      <c r="B4366" s="24"/>
      <c r="C4366" s="48"/>
      <c r="D4366" s="48"/>
      <c r="E4366" s="33"/>
      <c r="F4366" s="35"/>
      <c r="G4366" s="35"/>
      <c r="H4366" s="49"/>
      <c r="I4366" s="35"/>
      <c r="J4366" s="34"/>
      <c r="K4366" s="62"/>
      <c r="L4366" s="62"/>
      <c r="M4366" s="114"/>
      <c r="N4366" s="116"/>
      <c r="O4366" s="57"/>
      <c r="P4366" s="50"/>
      <c r="Q4366" s="34"/>
      <c r="R4366" s="48"/>
      <c r="T4366" s="231" t="str">
        <f t="shared" si="211"/>
        <v/>
      </c>
      <c r="U4366" s="230"/>
      <c r="W4366" s="221" t="str">
        <f t="shared" si="212"/>
        <v/>
      </c>
      <c r="X4366" s="221" t="str">
        <f t="shared" si="213"/>
        <v/>
      </c>
      <c r="AA4366" s="216" t="str">
        <f>IF(ISNUMBER(J4366),IF(OR(F4366&lt;Soll_Ist_Vergleich!$C$4,F4366&gt;Soll_Ist_Vergleich!$C$5,I4366&lt;Soll_Ist_Vergleich!$C$4,I4366&gt;Soll_Ist_Vergleich!$C$5,O4366&lt;Soll_Ist_Vergleich!$C$4,O4366&gt;Soll_Ist_Vergleich!$C$5),"Datum überprüfen",""),"")</f>
        <v/>
      </c>
    </row>
    <row r="4367" spans="1:27" x14ac:dyDescent="0.2">
      <c r="A4367" s="243" t="str">
        <f>IF(ISBLANK(B4367),"",COUNTA(B$10:B4367))</f>
        <v/>
      </c>
      <c r="B4367" s="24"/>
      <c r="C4367" s="48"/>
      <c r="D4367" s="48"/>
      <c r="E4367" s="33"/>
      <c r="F4367" s="35"/>
      <c r="G4367" s="35"/>
      <c r="H4367" s="49"/>
      <c r="I4367" s="35"/>
      <c r="J4367" s="34"/>
      <c r="K4367" s="62"/>
      <c r="L4367" s="62"/>
      <c r="M4367" s="114"/>
      <c r="N4367" s="116"/>
      <c r="O4367" s="57"/>
      <c r="P4367" s="50"/>
      <c r="Q4367" s="34"/>
      <c r="R4367" s="48"/>
      <c r="T4367" s="231" t="str">
        <f t="shared" si="211"/>
        <v/>
      </c>
      <c r="U4367" s="230"/>
      <c r="W4367" s="221" t="str">
        <f t="shared" si="212"/>
        <v/>
      </c>
      <c r="X4367" s="221" t="str">
        <f t="shared" si="213"/>
        <v/>
      </c>
      <c r="AA4367" s="216" t="str">
        <f>IF(ISNUMBER(J4367),IF(OR(F4367&lt;Soll_Ist_Vergleich!$C$4,F4367&gt;Soll_Ist_Vergleich!$C$5,I4367&lt;Soll_Ist_Vergleich!$C$4,I4367&gt;Soll_Ist_Vergleich!$C$5,O4367&lt;Soll_Ist_Vergleich!$C$4,O4367&gt;Soll_Ist_Vergleich!$C$5),"Datum überprüfen",""),"")</f>
        <v/>
      </c>
    </row>
    <row r="4368" spans="1:27" x14ac:dyDescent="0.2">
      <c r="A4368" s="243" t="str">
        <f>IF(ISBLANK(B4368),"",COUNTA(B$10:B4368))</f>
        <v/>
      </c>
      <c r="B4368" s="24"/>
      <c r="C4368" s="48"/>
      <c r="D4368" s="48"/>
      <c r="E4368" s="33"/>
      <c r="F4368" s="35"/>
      <c r="G4368" s="35"/>
      <c r="H4368" s="49"/>
      <c r="I4368" s="35"/>
      <c r="J4368" s="34"/>
      <c r="K4368" s="62"/>
      <c r="L4368" s="62"/>
      <c r="M4368" s="114"/>
      <c r="N4368" s="116"/>
      <c r="O4368" s="57"/>
      <c r="P4368" s="50"/>
      <c r="Q4368" s="34"/>
      <c r="R4368" s="48"/>
      <c r="T4368" s="231" t="str">
        <f t="shared" si="211"/>
        <v/>
      </c>
      <c r="U4368" s="230"/>
      <c r="W4368" s="221" t="str">
        <f t="shared" si="212"/>
        <v/>
      </c>
      <c r="X4368" s="221" t="str">
        <f t="shared" si="213"/>
        <v/>
      </c>
      <c r="AA4368" s="216" t="str">
        <f>IF(ISNUMBER(J4368),IF(OR(F4368&lt;Soll_Ist_Vergleich!$C$4,F4368&gt;Soll_Ist_Vergleich!$C$5,I4368&lt;Soll_Ist_Vergleich!$C$4,I4368&gt;Soll_Ist_Vergleich!$C$5,O4368&lt;Soll_Ist_Vergleich!$C$4,O4368&gt;Soll_Ist_Vergleich!$C$5),"Datum überprüfen",""),"")</f>
        <v/>
      </c>
    </row>
    <row r="4369" spans="1:27" x14ac:dyDescent="0.2">
      <c r="A4369" s="243" t="str">
        <f>IF(ISBLANK(B4369),"",COUNTA(B$10:B4369))</f>
        <v/>
      </c>
      <c r="B4369" s="24"/>
      <c r="C4369" s="48"/>
      <c r="D4369" s="48"/>
      <c r="E4369" s="33"/>
      <c r="F4369" s="35"/>
      <c r="G4369" s="35"/>
      <c r="H4369" s="49"/>
      <c r="I4369" s="35"/>
      <c r="J4369" s="34"/>
      <c r="K4369" s="62"/>
      <c r="L4369" s="62"/>
      <c r="M4369" s="114"/>
      <c r="N4369" s="116"/>
      <c r="O4369" s="57"/>
      <c r="P4369" s="50"/>
      <c r="Q4369" s="34"/>
      <c r="R4369" s="48"/>
      <c r="T4369" s="231" t="str">
        <f t="shared" si="211"/>
        <v/>
      </c>
      <c r="U4369" s="230"/>
      <c r="W4369" s="221" t="str">
        <f t="shared" si="212"/>
        <v/>
      </c>
      <c r="X4369" s="221" t="str">
        <f t="shared" si="213"/>
        <v/>
      </c>
      <c r="AA4369" s="216" t="str">
        <f>IF(ISNUMBER(J4369),IF(OR(F4369&lt;Soll_Ist_Vergleich!$C$4,F4369&gt;Soll_Ist_Vergleich!$C$5,I4369&lt;Soll_Ist_Vergleich!$C$4,I4369&gt;Soll_Ist_Vergleich!$C$5,O4369&lt;Soll_Ist_Vergleich!$C$4,O4369&gt;Soll_Ist_Vergleich!$C$5),"Datum überprüfen",""),"")</f>
        <v/>
      </c>
    </row>
    <row r="4370" spans="1:27" x14ac:dyDescent="0.2">
      <c r="A4370" s="243" t="str">
        <f>IF(ISBLANK(B4370),"",COUNTA(B$10:B4370))</f>
        <v/>
      </c>
      <c r="B4370" s="24"/>
      <c r="C4370" s="48"/>
      <c r="D4370" s="48"/>
      <c r="E4370" s="33"/>
      <c r="F4370" s="35"/>
      <c r="G4370" s="35"/>
      <c r="H4370" s="49"/>
      <c r="I4370" s="35"/>
      <c r="J4370" s="34"/>
      <c r="K4370" s="62"/>
      <c r="L4370" s="62"/>
      <c r="M4370" s="114"/>
      <c r="N4370" s="116"/>
      <c r="O4370" s="57"/>
      <c r="P4370" s="50"/>
      <c r="Q4370" s="34"/>
      <c r="R4370" s="48"/>
      <c r="T4370" s="231" t="str">
        <f t="shared" si="211"/>
        <v/>
      </c>
      <c r="U4370" s="230"/>
      <c r="W4370" s="221" t="str">
        <f t="shared" si="212"/>
        <v/>
      </c>
      <c r="X4370" s="221" t="str">
        <f t="shared" si="213"/>
        <v/>
      </c>
      <c r="AA4370" s="216" t="str">
        <f>IF(ISNUMBER(J4370),IF(OR(F4370&lt;Soll_Ist_Vergleich!$C$4,F4370&gt;Soll_Ist_Vergleich!$C$5,I4370&lt;Soll_Ist_Vergleich!$C$4,I4370&gt;Soll_Ist_Vergleich!$C$5,O4370&lt;Soll_Ist_Vergleich!$C$4,O4370&gt;Soll_Ist_Vergleich!$C$5),"Datum überprüfen",""),"")</f>
        <v/>
      </c>
    </row>
    <row r="4371" spans="1:27" x14ac:dyDescent="0.2">
      <c r="A4371" s="243" t="str">
        <f>IF(ISBLANK(B4371),"",COUNTA(B$10:B4371))</f>
        <v/>
      </c>
      <c r="B4371" s="24"/>
      <c r="C4371" s="48"/>
      <c r="D4371" s="48"/>
      <c r="E4371" s="33"/>
      <c r="F4371" s="35"/>
      <c r="G4371" s="35"/>
      <c r="H4371" s="49"/>
      <c r="I4371" s="35"/>
      <c r="J4371" s="34"/>
      <c r="K4371" s="62"/>
      <c r="L4371" s="62"/>
      <c r="M4371" s="114"/>
      <c r="N4371" s="116"/>
      <c r="O4371" s="57"/>
      <c r="P4371" s="50"/>
      <c r="Q4371" s="34"/>
      <c r="R4371" s="48"/>
      <c r="T4371" s="231" t="str">
        <f t="shared" si="211"/>
        <v/>
      </c>
      <c r="U4371" s="230"/>
      <c r="W4371" s="221" t="str">
        <f t="shared" si="212"/>
        <v/>
      </c>
      <c r="X4371" s="221" t="str">
        <f t="shared" si="213"/>
        <v/>
      </c>
      <c r="AA4371" s="216" t="str">
        <f>IF(ISNUMBER(J4371),IF(OR(F4371&lt;Soll_Ist_Vergleich!$C$4,F4371&gt;Soll_Ist_Vergleich!$C$5,I4371&lt;Soll_Ist_Vergleich!$C$4,I4371&gt;Soll_Ist_Vergleich!$C$5,O4371&lt;Soll_Ist_Vergleich!$C$4,O4371&gt;Soll_Ist_Vergleich!$C$5),"Datum überprüfen",""),"")</f>
        <v/>
      </c>
    </row>
    <row r="4372" spans="1:27" x14ac:dyDescent="0.2">
      <c r="A4372" s="243" t="str">
        <f>IF(ISBLANK(B4372),"",COUNTA(B$10:B4372))</f>
        <v/>
      </c>
      <c r="B4372" s="24"/>
      <c r="C4372" s="48"/>
      <c r="D4372" s="48"/>
      <c r="E4372" s="33"/>
      <c r="F4372" s="35"/>
      <c r="G4372" s="35"/>
      <c r="H4372" s="49"/>
      <c r="I4372" s="35"/>
      <c r="J4372" s="34"/>
      <c r="K4372" s="62"/>
      <c r="L4372" s="62"/>
      <c r="M4372" s="114"/>
      <c r="N4372" s="116"/>
      <c r="O4372" s="57"/>
      <c r="P4372" s="50"/>
      <c r="Q4372" s="34"/>
      <c r="R4372" s="48"/>
      <c r="T4372" s="231" t="str">
        <f t="shared" si="211"/>
        <v/>
      </c>
      <c r="U4372" s="230"/>
      <c r="W4372" s="221" t="str">
        <f t="shared" si="212"/>
        <v/>
      </c>
      <c r="X4372" s="221" t="str">
        <f t="shared" si="213"/>
        <v/>
      </c>
      <c r="AA4372" s="216" t="str">
        <f>IF(ISNUMBER(J4372),IF(OR(F4372&lt;Soll_Ist_Vergleich!$C$4,F4372&gt;Soll_Ist_Vergleich!$C$5,I4372&lt;Soll_Ist_Vergleich!$C$4,I4372&gt;Soll_Ist_Vergleich!$C$5,O4372&lt;Soll_Ist_Vergleich!$C$4,O4372&gt;Soll_Ist_Vergleich!$C$5),"Datum überprüfen",""),"")</f>
        <v/>
      </c>
    </row>
    <row r="4373" spans="1:27" x14ac:dyDescent="0.2">
      <c r="A4373" s="243" t="str">
        <f>IF(ISBLANK(B4373),"",COUNTA(B$10:B4373))</f>
        <v/>
      </c>
      <c r="B4373" s="24"/>
      <c r="C4373" s="48"/>
      <c r="D4373" s="48"/>
      <c r="E4373" s="33"/>
      <c r="F4373" s="35"/>
      <c r="G4373" s="35"/>
      <c r="H4373" s="49"/>
      <c r="I4373" s="35"/>
      <c r="J4373" s="34"/>
      <c r="K4373" s="62"/>
      <c r="L4373" s="62"/>
      <c r="M4373" s="114"/>
      <c r="N4373" s="116"/>
      <c r="O4373" s="57"/>
      <c r="P4373" s="50"/>
      <c r="Q4373" s="34"/>
      <c r="R4373" s="48"/>
      <c r="T4373" s="231" t="str">
        <f t="shared" si="211"/>
        <v/>
      </c>
      <c r="U4373" s="230"/>
      <c r="W4373" s="221" t="str">
        <f t="shared" si="212"/>
        <v/>
      </c>
      <c r="X4373" s="221" t="str">
        <f t="shared" si="213"/>
        <v/>
      </c>
      <c r="AA4373" s="216" t="str">
        <f>IF(ISNUMBER(J4373),IF(OR(F4373&lt;Soll_Ist_Vergleich!$C$4,F4373&gt;Soll_Ist_Vergleich!$C$5,I4373&lt;Soll_Ist_Vergleich!$C$4,I4373&gt;Soll_Ist_Vergleich!$C$5,O4373&lt;Soll_Ist_Vergleich!$C$4,O4373&gt;Soll_Ist_Vergleich!$C$5),"Datum überprüfen",""),"")</f>
        <v/>
      </c>
    </row>
    <row r="4374" spans="1:27" x14ac:dyDescent="0.2">
      <c r="A4374" s="243" t="str">
        <f>IF(ISBLANK(B4374),"",COUNTA(B$10:B4374))</f>
        <v/>
      </c>
      <c r="B4374" s="24"/>
      <c r="C4374" s="48"/>
      <c r="D4374" s="48"/>
      <c r="E4374" s="33"/>
      <c r="F4374" s="35"/>
      <c r="G4374" s="35"/>
      <c r="H4374" s="49"/>
      <c r="I4374" s="35"/>
      <c r="J4374" s="34"/>
      <c r="K4374" s="62"/>
      <c r="L4374" s="62"/>
      <c r="M4374" s="114"/>
      <c r="N4374" s="116"/>
      <c r="O4374" s="57"/>
      <c r="P4374" s="50"/>
      <c r="Q4374" s="34"/>
      <c r="R4374" s="48"/>
      <c r="T4374" s="231" t="str">
        <f t="shared" si="211"/>
        <v/>
      </c>
      <c r="U4374" s="230"/>
      <c r="W4374" s="221" t="str">
        <f t="shared" si="212"/>
        <v/>
      </c>
      <c r="X4374" s="221" t="str">
        <f t="shared" si="213"/>
        <v/>
      </c>
      <c r="AA4374" s="216" t="str">
        <f>IF(ISNUMBER(J4374),IF(OR(F4374&lt;Soll_Ist_Vergleich!$C$4,F4374&gt;Soll_Ist_Vergleich!$C$5,I4374&lt;Soll_Ist_Vergleich!$C$4,I4374&gt;Soll_Ist_Vergleich!$C$5,O4374&lt;Soll_Ist_Vergleich!$C$4,O4374&gt;Soll_Ist_Vergleich!$C$5),"Datum überprüfen",""),"")</f>
        <v/>
      </c>
    </row>
    <row r="4375" spans="1:27" x14ac:dyDescent="0.2">
      <c r="A4375" s="243" t="str">
        <f>IF(ISBLANK(B4375),"",COUNTA(B$10:B4375))</f>
        <v/>
      </c>
      <c r="B4375" s="24"/>
      <c r="C4375" s="48"/>
      <c r="D4375" s="48"/>
      <c r="E4375" s="33"/>
      <c r="F4375" s="35"/>
      <c r="G4375" s="35"/>
      <c r="H4375" s="49"/>
      <c r="I4375" s="35"/>
      <c r="J4375" s="34"/>
      <c r="K4375" s="62"/>
      <c r="L4375" s="62"/>
      <c r="M4375" s="114"/>
      <c r="N4375" s="116"/>
      <c r="O4375" s="57"/>
      <c r="P4375" s="50"/>
      <c r="Q4375" s="34"/>
      <c r="R4375" s="48"/>
      <c r="T4375" s="231" t="str">
        <f t="shared" si="211"/>
        <v/>
      </c>
      <c r="U4375" s="230"/>
      <c r="W4375" s="221" t="str">
        <f t="shared" si="212"/>
        <v/>
      </c>
      <c r="X4375" s="221" t="str">
        <f t="shared" si="213"/>
        <v/>
      </c>
      <c r="AA4375" s="216" t="str">
        <f>IF(ISNUMBER(J4375),IF(OR(F4375&lt;Soll_Ist_Vergleich!$C$4,F4375&gt;Soll_Ist_Vergleich!$C$5,I4375&lt;Soll_Ist_Vergleich!$C$4,I4375&gt;Soll_Ist_Vergleich!$C$5,O4375&lt;Soll_Ist_Vergleich!$C$4,O4375&gt;Soll_Ist_Vergleich!$C$5),"Datum überprüfen",""),"")</f>
        <v/>
      </c>
    </row>
    <row r="4376" spans="1:27" x14ac:dyDescent="0.2">
      <c r="A4376" s="243" t="str">
        <f>IF(ISBLANK(B4376),"",COUNTA(B$10:B4376))</f>
        <v/>
      </c>
      <c r="B4376" s="24"/>
      <c r="C4376" s="48"/>
      <c r="D4376" s="48"/>
      <c r="E4376" s="33"/>
      <c r="F4376" s="35"/>
      <c r="G4376" s="35"/>
      <c r="H4376" s="49"/>
      <c r="I4376" s="35"/>
      <c r="J4376" s="34"/>
      <c r="K4376" s="62"/>
      <c r="L4376" s="62"/>
      <c r="M4376" s="114"/>
      <c r="N4376" s="116"/>
      <c r="O4376" s="57"/>
      <c r="P4376" s="50"/>
      <c r="Q4376" s="34"/>
      <c r="R4376" s="48"/>
      <c r="T4376" s="231" t="str">
        <f t="shared" si="211"/>
        <v/>
      </c>
      <c r="U4376" s="230"/>
      <c r="W4376" s="221" t="str">
        <f t="shared" si="212"/>
        <v/>
      </c>
      <c r="X4376" s="221" t="str">
        <f t="shared" si="213"/>
        <v/>
      </c>
      <c r="AA4376" s="216" t="str">
        <f>IF(ISNUMBER(J4376),IF(OR(F4376&lt;Soll_Ist_Vergleich!$C$4,F4376&gt;Soll_Ist_Vergleich!$C$5,I4376&lt;Soll_Ist_Vergleich!$C$4,I4376&gt;Soll_Ist_Vergleich!$C$5,O4376&lt;Soll_Ist_Vergleich!$C$4,O4376&gt;Soll_Ist_Vergleich!$C$5),"Datum überprüfen",""),"")</f>
        <v/>
      </c>
    </row>
    <row r="4377" spans="1:27" x14ac:dyDescent="0.2">
      <c r="A4377" s="243" t="str">
        <f>IF(ISBLANK(B4377),"",COUNTA(B$10:B4377))</f>
        <v/>
      </c>
      <c r="B4377" s="24"/>
      <c r="C4377" s="48"/>
      <c r="D4377" s="48"/>
      <c r="E4377" s="33"/>
      <c r="F4377" s="35"/>
      <c r="G4377" s="35"/>
      <c r="H4377" s="49"/>
      <c r="I4377" s="35"/>
      <c r="J4377" s="34"/>
      <c r="K4377" s="62"/>
      <c r="L4377" s="62"/>
      <c r="M4377" s="114"/>
      <c r="N4377" s="116"/>
      <c r="O4377" s="57"/>
      <c r="P4377" s="50"/>
      <c r="Q4377" s="34"/>
      <c r="R4377" s="48"/>
      <c r="T4377" s="231" t="str">
        <f t="shared" si="211"/>
        <v/>
      </c>
      <c r="U4377" s="230"/>
      <c r="W4377" s="221" t="str">
        <f t="shared" si="212"/>
        <v/>
      </c>
      <c r="X4377" s="221" t="str">
        <f t="shared" si="213"/>
        <v/>
      </c>
      <c r="AA4377" s="216" t="str">
        <f>IF(ISNUMBER(J4377),IF(OR(F4377&lt;Soll_Ist_Vergleich!$C$4,F4377&gt;Soll_Ist_Vergleich!$C$5,I4377&lt;Soll_Ist_Vergleich!$C$4,I4377&gt;Soll_Ist_Vergleich!$C$5,O4377&lt;Soll_Ist_Vergleich!$C$4,O4377&gt;Soll_Ist_Vergleich!$C$5),"Datum überprüfen",""),"")</f>
        <v/>
      </c>
    </row>
    <row r="4378" spans="1:27" x14ac:dyDescent="0.2">
      <c r="A4378" s="243" t="str">
        <f>IF(ISBLANK(B4378),"",COUNTA(B$10:B4378))</f>
        <v/>
      </c>
      <c r="B4378" s="24"/>
      <c r="C4378" s="48"/>
      <c r="D4378" s="48"/>
      <c r="E4378" s="33"/>
      <c r="F4378" s="35"/>
      <c r="G4378" s="35"/>
      <c r="H4378" s="49"/>
      <c r="I4378" s="35"/>
      <c r="J4378" s="34"/>
      <c r="K4378" s="62"/>
      <c r="L4378" s="62"/>
      <c r="M4378" s="114"/>
      <c r="N4378" s="116"/>
      <c r="O4378" s="57"/>
      <c r="P4378" s="50"/>
      <c r="Q4378" s="34"/>
      <c r="R4378" s="48"/>
      <c r="T4378" s="231" t="str">
        <f t="shared" si="211"/>
        <v/>
      </c>
      <c r="U4378" s="230"/>
      <c r="W4378" s="221" t="str">
        <f t="shared" si="212"/>
        <v/>
      </c>
      <c r="X4378" s="221" t="str">
        <f t="shared" si="213"/>
        <v/>
      </c>
      <c r="AA4378" s="216" t="str">
        <f>IF(ISNUMBER(J4378),IF(OR(F4378&lt;Soll_Ist_Vergleich!$C$4,F4378&gt;Soll_Ist_Vergleich!$C$5,I4378&lt;Soll_Ist_Vergleich!$C$4,I4378&gt;Soll_Ist_Vergleich!$C$5,O4378&lt;Soll_Ist_Vergleich!$C$4,O4378&gt;Soll_Ist_Vergleich!$C$5),"Datum überprüfen",""),"")</f>
        <v/>
      </c>
    </row>
    <row r="4379" spans="1:27" x14ac:dyDescent="0.2">
      <c r="A4379" s="243" t="str">
        <f>IF(ISBLANK(B4379),"",COUNTA(B$10:B4379))</f>
        <v/>
      </c>
      <c r="B4379" s="24"/>
      <c r="C4379" s="48"/>
      <c r="D4379" s="48"/>
      <c r="E4379" s="33"/>
      <c r="F4379" s="35"/>
      <c r="G4379" s="35"/>
      <c r="H4379" s="49"/>
      <c r="I4379" s="35"/>
      <c r="J4379" s="34"/>
      <c r="K4379" s="62"/>
      <c r="L4379" s="62"/>
      <c r="M4379" s="114"/>
      <c r="N4379" s="116"/>
      <c r="O4379" s="57"/>
      <c r="P4379" s="50"/>
      <c r="Q4379" s="34"/>
      <c r="R4379" s="48"/>
      <c r="T4379" s="231" t="str">
        <f t="shared" si="211"/>
        <v/>
      </c>
      <c r="U4379" s="230"/>
      <c r="W4379" s="221" t="str">
        <f t="shared" si="212"/>
        <v/>
      </c>
      <c r="X4379" s="221" t="str">
        <f t="shared" si="213"/>
        <v/>
      </c>
      <c r="AA4379" s="216" t="str">
        <f>IF(ISNUMBER(J4379),IF(OR(F4379&lt;Soll_Ist_Vergleich!$C$4,F4379&gt;Soll_Ist_Vergleich!$C$5,I4379&lt;Soll_Ist_Vergleich!$C$4,I4379&gt;Soll_Ist_Vergleich!$C$5,O4379&lt;Soll_Ist_Vergleich!$C$4,O4379&gt;Soll_Ist_Vergleich!$C$5),"Datum überprüfen",""),"")</f>
        <v/>
      </c>
    </row>
    <row r="4380" spans="1:27" x14ac:dyDescent="0.2">
      <c r="A4380" s="243" t="str">
        <f>IF(ISBLANK(B4380),"",COUNTA(B$10:B4380))</f>
        <v/>
      </c>
      <c r="B4380" s="24"/>
      <c r="C4380" s="48"/>
      <c r="D4380" s="48"/>
      <c r="E4380" s="33"/>
      <c r="F4380" s="35"/>
      <c r="G4380" s="35"/>
      <c r="H4380" s="49"/>
      <c r="I4380" s="35"/>
      <c r="J4380" s="34"/>
      <c r="K4380" s="62"/>
      <c r="L4380" s="62"/>
      <c r="M4380" s="114"/>
      <c r="N4380" s="116"/>
      <c r="O4380" s="57"/>
      <c r="P4380" s="50"/>
      <c r="Q4380" s="34"/>
      <c r="R4380" s="48"/>
      <c r="T4380" s="231" t="str">
        <f t="shared" si="211"/>
        <v/>
      </c>
      <c r="U4380" s="230"/>
      <c r="W4380" s="221" t="str">
        <f t="shared" si="212"/>
        <v/>
      </c>
      <c r="X4380" s="221" t="str">
        <f t="shared" si="213"/>
        <v/>
      </c>
      <c r="AA4380" s="216" t="str">
        <f>IF(ISNUMBER(J4380),IF(OR(F4380&lt;Soll_Ist_Vergleich!$C$4,F4380&gt;Soll_Ist_Vergleich!$C$5,I4380&lt;Soll_Ist_Vergleich!$C$4,I4380&gt;Soll_Ist_Vergleich!$C$5,O4380&lt;Soll_Ist_Vergleich!$C$4,O4380&gt;Soll_Ist_Vergleich!$C$5),"Datum überprüfen",""),"")</f>
        <v/>
      </c>
    </row>
    <row r="4381" spans="1:27" x14ac:dyDescent="0.2">
      <c r="A4381" s="243" t="str">
        <f>IF(ISBLANK(B4381),"",COUNTA(B$10:B4381))</f>
        <v/>
      </c>
      <c r="B4381" s="24"/>
      <c r="C4381" s="48"/>
      <c r="D4381" s="48"/>
      <c r="E4381" s="33"/>
      <c r="F4381" s="35"/>
      <c r="G4381" s="35"/>
      <c r="H4381" s="49"/>
      <c r="I4381" s="35"/>
      <c r="J4381" s="34"/>
      <c r="K4381" s="62"/>
      <c r="L4381" s="62"/>
      <c r="M4381" s="114"/>
      <c r="N4381" s="116"/>
      <c r="O4381" s="57"/>
      <c r="P4381" s="50"/>
      <c r="Q4381" s="34"/>
      <c r="R4381" s="48"/>
      <c r="T4381" s="231" t="str">
        <f t="shared" si="211"/>
        <v/>
      </c>
      <c r="U4381" s="230"/>
      <c r="W4381" s="221" t="str">
        <f t="shared" si="212"/>
        <v/>
      </c>
      <c r="X4381" s="221" t="str">
        <f t="shared" si="213"/>
        <v/>
      </c>
      <c r="AA4381" s="216" t="str">
        <f>IF(ISNUMBER(J4381),IF(OR(F4381&lt;Soll_Ist_Vergleich!$C$4,F4381&gt;Soll_Ist_Vergleich!$C$5,I4381&lt;Soll_Ist_Vergleich!$C$4,I4381&gt;Soll_Ist_Vergleich!$C$5,O4381&lt;Soll_Ist_Vergleich!$C$4,O4381&gt;Soll_Ist_Vergleich!$C$5),"Datum überprüfen",""),"")</f>
        <v/>
      </c>
    </row>
    <row r="4382" spans="1:27" x14ac:dyDescent="0.2">
      <c r="A4382" s="243" t="str">
        <f>IF(ISBLANK(B4382),"",COUNTA(B$10:B4382))</f>
        <v/>
      </c>
      <c r="B4382" s="24"/>
      <c r="C4382" s="48"/>
      <c r="D4382" s="48"/>
      <c r="E4382" s="33"/>
      <c r="F4382" s="35"/>
      <c r="G4382" s="35"/>
      <c r="H4382" s="49"/>
      <c r="I4382" s="35"/>
      <c r="J4382" s="34"/>
      <c r="K4382" s="62"/>
      <c r="L4382" s="62"/>
      <c r="M4382" s="114"/>
      <c r="N4382" s="116"/>
      <c r="O4382" s="57"/>
      <c r="P4382" s="50"/>
      <c r="Q4382" s="34"/>
      <c r="R4382" s="48"/>
      <c r="T4382" s="231" t="str">
        <f t="shared" si="211"/>
        <v/>
      </c>
      <c r="U4382" s="230"/>
      <c r="W4382" s="221" t="str">
        <f t="shared" si="212"/>
        <v/>
      </c>
      <c r="X4382" s="221" t="str">
        <f t="shared" si="213"/>
        <v/>
      </c>
      <c r="AA4382" s="216" t="str">
        <f>IF(ISNUMBER(J4382),IF(OR(F4382&lt;Soll_Ist_Vergleich!$C$4,F4382&gt;Soll_Ist_Vergleich!$C$5,I4382&lt;Soll_Ist_Vergleich!$C$4,I4382&gt;Soll_Ist_Vergleich!$C$5,O4382&lt;Soll_Ist_Vergleich!$C$4,O4382&gt;Soll_Ist_Vergleich!$C$5),"Datum überprüfen",""),"")</f>
        <v/>
      </c>
    </row>
    <row r="4383" spans="1:27" x14ac:dyDescent="0.2">
      <c r="A4383" s="243" t="str">
        <f>IF(ISBLANK(B4383),"",COUNTA(B$10:B4383))</f>
        <v/>
      </c>
      <c r="B4383" s="24"/>
      <c r="C4383" s="48"/>
      <c r="D4383" s="48"/>
      <c r="E4383" s="33"/>
      <c r="F4383" s="35"/>
      <c r="G4383" s="35"/>
      <c r="H4383" s="49"/>
      <c r="I4383" s="35"/>
      <c r="J4383" s="34"/>
      <c r="K4383" s="62"/>
      <c r="L4383" s="62"/>
      <c r="M4383" s="114"/>
      <c r="N4383" s="116"/>
      <c r="O4383" s="57"/>
      <c r="P4383" s="50"/>
      <c r="Q4383" s="34"/>
      <c r="R4383" s="48"/>
      <c r="T4383" s="231" t="str">
        <f t="shared" si="211"/>
        <v/>
      </c>
      <c r="U4383" s="230"/>
      <c r="W4383" s="221" t="str">
        <f t="shared" si="212"/>
        <v/>
      </c>
      <c r="X4383" s="221" t="str">
        <f t="shared" si="213"/>
        <v/>
      </c>
      <c r="AA4383" s="216" t="str">
        <f>IF(ISNUMBER(J4383),IF(OR(F4383&lt;Soll_Ist_Vergleich!$C$4,F4383&gt;Soll_Ist_Vergleich!$C$5,I4383&lt;Soll_Ist_Vergleich!$C$4,I4383&gt;Soll_Ist_Vergleich!$C$5,O4383&lt;Soll_Ist_Vergleich!$C$4,O4383&gt;Soll_Ist_Vergleich!$C$5),"Datum überprüfen",""),"")</f>
        <v/>
      </c>
    </row>
    <row r="4384" spans="1:27" x14ac:dyDescent="0.2">
      <c r="A4384" s="243" t="str">
        <f>IF(ISBLANK(B4384),"",COUNTA(B$10:B4384))</f>
        <v/>
      </c>
      <c r="B4384" s="24"/>
      <c r="C4384" s="48"/>
      <c r="D4384" s="48"/>
      <c r="E4384" s="33"/>
      <c r="F4384" s="35"/>
      <c r="G4384" s="35"/>
      <c r="H4384" s="49"/>
      <c r="I4384" s="35"/>
      <c r="J4384" s="34"/>
      <c r="K4384" s="62"/>
      <c r="L4384" s="62"/>
      <c r="M4384" s="114"/>
      <c r="N4384" s="116"/>
      <c r="O4384" s="57"/>
      <c r="P4384" s="50"/>
      <c r="Q4384" s="34"/>
      <c r="R4384" s="48"/>
      <c r="T4384" s="231" t="str">
        <f t="shared" si="211"/>
        <v/>
      </c>
      <c r="U4384" s="230"/>
      <c r="W4384" s="221" t="str">
        <f t="shared" si="212"/>
        <v/>
      </c>
      <c r="X4384" s="221" t="str">
        <f t="shared" si="213"/>
        <v/>
      </c>
      <c r="AA4384" s="216" t="str">
        <f>IF(ISNUMBER(J4384),IF(OR(F4384&lt;Soll_Ist_Vergleich!$C$4,F4384&gt;Soll_Ist_Vergleich!$C$5,I4384&lt;Soll_Ist_Vergleich!$C$4,I4384&gt;Soll_Ist_Vergleich!$C$5,O4384&lt;Soll_Ist_Vergleich!$C$4,O4384&gt;Soll_Ist_Vergleich!$C$5),"Datum überprüfen",""),"")</f>
        <v/>
      </c>
    </row>
    <row r="4385" spans="1:27" x14ac:dyDescent="0.2">
      <c r="A4385" s="243" t="str">
        <f>IF(ISBLANK(B4385),"",COUNTA(B$10:B4385))</f>
        <v/>
      </c>
      <c r="B4385" s="24"/>
      <c r="C4385" s="48"/>
      <c r="D4385" s="48"/>
      <c r="E4385" s="33"/>
      <c r="F4385" s="35"/>
      <c r="G4385" s="35"/>
      <c r="H4385" s="49"/>
      <c r="I4385" s="35"/>
      <c r="J4385" s="34"/>
      <c r="K4385" s="62"/>
      <c r="L4385" s="62"/>
      <c r="M4385" s="114"/>
      <c r="N4385" s="116"/>
      <c r="O4385" s="57"/>
      <c r="P4385" s="50"/>
      <c r="Q4385" s="34"/>
      <c r="R4385" s="48"/>
      <c r="T4385" s="231" t="str">
        <f t="shared" si="211"/>
        <v/>
      </c>
      <c r="U4385" s="230"/>
      <c r="W4385" s="221" t="str">
        <f t="shared" si="212"/>
        <v/>
      </c>
      <c r="X4385" s="221" t="str">
        <f t="shared" si="213"/>
        <v/>
      </c>
      <c r="AA4385" s="216" t="str">
        <f>IF(ISNUMBER(J4385),IF(OR(F4385&lt;Soll_Ist_Vergleich!$C$4,F4385&gt;Soll_Ist_Vergleich!$C$5,I4385&lt;Soll_Ist_Vergleich!$C$4,I4385&gt;Soll_Ist_Vergleich!$C$5,O4385&lt;Soll_Ist_Vergleich!$C$4,O4385&gt;Soll_Ist_Vergleich!$C$5),"Datum überprüfen",""),"")</f>
        <v/>
      </c>
    </row>
    <row r="4386" spans="1:27" x14ac:dyDescent="0.2">
      <c r="A4386" s="243" t="str">
        <f>IF(ISBLANK(B4386),"",COUNTA(B$10:B4386))</f>
        <v/>
      </c>
      <c r="B4386" s="24"/>
      <c r="C4386" s="48"/>
      <c r="D4386" s="48"/>
      <c r="E4386" s="33"/>
      <c r="F4386" s="35"/>
      <c r="G4386" s="35"/>
      <c r="H4386" s="49"/>
      <c r="I4386" s="35"/>
      <c r="J4386" s="34"/>
      <c r="K4386" s="62"/>
      <c r="L4386" s="62"/>
      <c r="M4386" s="114"/>
      <c r="N4386" s="116"/>
      <c r="O4386" s="57"/>
      <c r="P4386" s="50"/>
      <c r="Q4386" s="34"/>
      <c r="R4386" s="48"/>
      <c r="T4386" s="231" t="str">
        <f t="shared" si="211"/>
        <v/>
      </c>
      <c r="U4386" s="230"/>
      <c r="W4386" s="221" t="str">
        <f t="shared" si="212"/>
        <v/>
      </c>
      <c r="X4386" s="221" t="str">
        <f t="shared" si="213"/>
        <v/>
      </c>
      <c r="AA4386" s="216" t="str">
        <f>IF(ISNUMBER(J4386),IF(OR(F4386&lt;Soll_Ist_Vergleich!$C$4,F4386&gt;Soll_Ist_Vergleich!$C$5,I4386&lt;Soll_Ist_Vergleich!$C$4,I4386&gt;Soll_Ist_Vergleich!$C$5,O4386&lt;Soll_Ist_Vergleich!$C$4,O4386&gt;Soll_Ist_Vergleich!$C$5),"Datum überprüfen",""),"")</f>
        <v/>
      </c>
    </row>
    <row r="4387" spans="1:27" x14ac:dyDescent="0.2">
      <c r="A4387" s="243" t="str">
        <f>IF(ISBLANK(B4387),"",COUNTA(B$10:B4387))</f>
        <v/>
      </c>
      <c r="B4387" s="24"/>
      <c r="C4387" s="48"/>
      <c r="D4387" s="48"/>
      <c r="E4387" s="33"/>
      <c r="F4387" s="35"/>
      <c r="G4387" s="35"/>
      <c r="H4387" s="49"/>
      <c r="I4387" s="35"/>
      <c r="J4387" s="34"/>
      <c r="K4387" s="62"/>
      <c r="L4387" s="62"/>
      <c r="M4387" s="114"/>
      <c r="N4387" s="116"/>
      <c r="O4387" s="57"/>
      <c r="P4387" s="50"/>
      <c r="Q4387" s="34"/>
      <c r="R4387" s="48"/>
      <c r="T4387" s="231" t="str">
        <f t="shared" si="211"/>
        <v/>
      </c>
      <c r="U4387" s="230"/>
      <c r="W4387" s="221" t="str">
        <f t="shared" si="212"/>
        <v/>
      </c>
      <c r="X4387" s="221" t="str">
        <f t="shared" si="213"/>
        <v/>
      </c>
      <c r="AA4387" s="216" t="str">
        <f>IF(ISNUMBER(J4387),IF(OR(F4387&lt;Soll_Ist_Vergleich!$C$4,F4387&gt;Soll_Ist_Vergleich!$C$5,I4387&lt;Soll_Ist_Vergleich!$C$4,I4387&gt;Soll_Ist_Vergleich!$C$5,O4387&lt;Soll_Ist_Vergleich!$C$4,O4387&gt;Soll_Ist_Vergleich!$C$5),"Datum überprüfen",""),"")</f>
        <v/>
      </c>
    </row>
    <row r="4388" spans="1:27" x14ac:dyDescent="0.2">
      <c r="A4388" s="243" t="str">
        <f>IF(ISBLANK(B4388),"",COUNTA(B$10:B4388))</f>
        <v/>
      </c>
      <c r="B4388" s="24"/>
      <c r="C4388" s="48"/>
      <c r="D4388" s="48"/>
      <c r="E4388" s="33"/>
      <c r="F4388" s="35"/>
      <c r="G4388" s="35"/>
      <c r="H4388" s="49"/>
      <c r="I4388" s="35"/>
      <c r="J4388" s="34"/>
      <c r="K4388" s="62"/>
      <c r="L4388" s="62"/>
      <c r="M4388" s="114"/>
      <c r="N4388" s="116"/>
      <c r="O4388" s="57"/>
      <c r="P4388" s="50"/>
      <c r="Q4388" s="34"/>
      <c r="R4388" s="48"/>
      <c r="T4388" s="231" t="str">
        <f t="shared" si="211"/>
        <v/>
      </c>
      <c r="U4388" s="230"/>
      <c r="W4388" s="221" t="str">
        <f t="shared" si="212"/>
        <v/>
      </c>
      <c r="X4388" s="221" t="str">
        <f t="shared" si="213"/>
        <v/>
      </c>
      <c r="AA4388" s="216" t="str">
        <f>IF(ISNUMBER(J4388),IF(OR(F4388&lt;Soll_Ist_Vergleich!$C$4,F4388&gt;Soll_Ist_Vergleich!$C$5,I4388&lt;Soll_Ist_Vergleich!$C$4,I4388&gt;Soll_Ist_Vergleich!$C$5,O4388&lt;Soll_Ist_Vergleich!$C$4,O4388&gt;Soll_Ist_Vergleich!$C$5),"Datum überprüfen",""),"")</f>
        <v/>
      </c>
    </row>
    <row r="4389" spans="1:27" x14ac:dyDescent="0.2">
      <c r="A4389" s="243" t="str">
        <f>IF(ISBLANK(B4389),"",COUNTA(B$10:B4389))</f>
        <v/>
      </c>
      <c r="B4389" s="24"/>
      <c r="C4389" s="48"/>
      <c r="D4389" s="48"/>
      <c r="E4389" s="33"/>
      <c r="F4389" s="35"/>
      <c r="G4389" s="35"/>
      <c r="H4389" s="49"/>
      <c r="I4389" s="35"/>
      <c r="J4389" s="34"/>
      <c r="K4389" s="62"/>
      <c r="L4389" s="62"/>
      <c r="M4389" s="114"/>
      <c r="N4389" s="116"/>
      <c r="O4389" s="57"/>
      <c r="P4389" s="50"/>
      <c r="Q4389" s="34"/>
      <c r="R4389" s="48"/>
      <c r="T4389" s="231" t="str">
        <f t="shared" si="211"/>
        <v/>
      </c>
      <c r="U4389" s="230"/>
      <c r="W4389" s="221" t="str">
        <f t="shared" si="212"/>
        <v/>
      </c>
      <c r="X4389" s="221" t="str">
        <f t="shared" si="213"/>
        <v/>
      </c>
      <c r="AA4389" s="216" t="str">
        <f>IF(ISNUMBER(J4389),IF(OR(F4389&lt;Soll_Ist_Vergleich!$C$4,F4389&gt;Soll_Ist_Vergleich!$C$5,I4389&lt;Soll_Ist_Vergleich!$C$4,I4389&gt;Soll_Ist_Vergleich!$C$5,O4389&lt;Soll_Ist_Vergleich!$C$4,O4389&gt;Soll_Ist_Vergleich!$C$5),"Datum überprüfen",""),"")</f>
        <v/>
      </c>
    </row>
    <row r="4390" spans="1:27" x14ac:dyDescent="0.2">
      <c r="A4390" s="243" t="str">
        <f>IF(ISBLANK(B4390),"",COUNTA(B$10:B4390))</f>
        <v/>
      </c>
      <c r="B4390" s="24"/>
      <c r="C4390" s="48"/>
      <c r="D4390" s="48"/>
      <c r="E4390" s="33"/>
      <c r="F4390" s="35"/>
      <c r="G4390" s="35"/>
      <c r="H4390" s="49"/>
      <c r="I4390" s="35"/>
      <c r="J4390" s="34"/>
      <c r="K4390" s="62"/>
      <c r="L4390" s="62"/>
      <c r="M4390" s="114"/>
      <c r="N4390" s="116"/>
      <c r="O4390" s="57"/>
      <c r="P4390" s="50"/>
      <c r="Q4390" s="34"/>
      <c r="R4390" s="48"/>
      <c r="T4390" s="231" t="str">
        <f t="shared" si="211"/>
        <v/>
      </c>
      <c r="U4390" s="230"/>
      <c r="W4390" s="221" t="str">
        <f t="shared" si="212"/>
        <v/>
      </c>
      <c r="X4390" s="221" t="str">
        <f t="shared" si="213"/>
        <v/>
      </c>
      <c r="AA4390" s="216" t="str">
        <f>IF(ISNUMBER(J4390),IF(OR(F4390&lt;Soll_Ist_Vergleich!$C$4,F4390&gt;Soll_Ist_Vergleich!$C$5,I4390&lt;Soll_Ist_Vergleich!$C$4,I4390&gt;Soll_Ist_Vergleich!$C$5,O4390&lt;Soll_Ist_Vergleich!$C$4,O4390&gt;Soll_Ist_Vergleich!$C$5),"Datum überprüfen",""),"")</f>
        <v/>
      </c>
    </row>
    <row r="4391" spans="1:27" x14ac:dyDescent="0.2">
      <c r="A4391" s="243" t="str">
        <f>IF(ISBLANK(B4391),"",COUNTA(B$10:B4391))</f>
        <v/>
      </c>
      <c r="B4391" s="24"/>
      <c r="C4391" s="48"/>
      <c r="D4391" s="48"/>
      <c r="E4391" s="33"/>
      <c r="F4391" s="35"/>
      <c r="G4391" s="35"/>
      <c r="H4391" s="49"/>
      <c r="I4391" s="35"/>
      <c r="J4391" s="34"/>
      <c r="K4391" s="62"/>
      <c r="L4391" s="62"/>
      <c r="M4391" s="114"/>
      <c r="N4391" s="116"/>
      <c r="O4391" s="57"/>
      <c r="P4391" s="50"/>
      <c r="Q4391" s="34"/>
      <c r="R4391" s="48"/>
      <c r="T4391" s="231" t="str">
        <f t="shared" si="211"/>
        <v/>
      </c>
      <c r="U4391" s="230"/>
      <c r="W4391" s="221" t="str">
        <f t="shared" si="212"/>
        <v/>
      </c>
      <c r="X4391" s="221" t="str">
        <f t="shared" si="213"/>
        <v/>
      </c>
      <c r="AA4391" s="216" t="str">
        <f>IF(ISNUMBER(J4391),IF(OR(F4391&lt;Soll_Ist_Vergleich!$C$4,F4391&gt;Soll_Ist_Vergleich!$C$5,I4391&lt;Soll_Ist_Vergleich!$C$4,I4391&gt;Soll_Ist_Vergleich!$C$5,O4391&lt;Soll_Ist_Vergleich!$C$4,O4391&gt;Soll_Ist_Vergleich!$C$5),"Datum überprüfen",""),"")</f>
        <v/>
      </c>
    </row>
    <row r="4392" spans="1:27" x14ac:dyDescent="0.2">
      <c r="A4392" s="243" t="str">
        <f>IF(ISBLANK(B4392),"",COUNTA(B$10:B4392))</f>
        <v/>
      </c>
      <c r="B4392" s="24"/>
      <c r="C4392" s="48"/>
      <c r="D4392" s="48"/>
      <c r="E4392" s="33"/>
      <c r="F4392" s="35"/>
      <c r="G4392" s="35"/>
      <c r="H4392" s="49"/>
      <c r="I4392" s="35"/>
      <c r="J4392" s="34"/>
      <c r="K4392" s="62"/>
      <c r="L4392" s="62"/>
      <c r="M4392" s="114"/>
      <c r="N4392" s="116"/>
      <c r="O4392" s="57"/>
      <c r="P4392" s="50"/>
      <c r="Q4392" s="34"/>
      <c r="R4392" s="48"/>
      <c r="T4392" s="231" t="str">
        <f t="shared" si="211"/>
        <v/>
      </c>
      <c r="U4392" s="230"/>
      <c r="W4392" s="221" t="str">
        <f t="shared" si="212"/>
        <v/>
      </c>
      <c r="X4392" s="221" t="str">
        <f t="shared" si="213"/>
        <v/>
      </c>
      <c r="AA4392" s="216" t="str">
        <f>IF(ISNUMBER(J4392),IF(OR(F4392&lt;Soll_Ist_Vergleich!$C$4,F4392&gt;Soll_Ist_Vergleich!$C$5,I4392&lt;Soll_Ist_Vergleich!$C$4,I4392&gt;Soll_Ist_Vergleich!$C$5,O4392&lt;Soll_Ist_Vergleich!$C$4,O4392&gt;Soll_Ist_Vergleich!$C$5),"Datum überprüfen",""),"")</f>
        <v/>
      </c>
    </row>
    <row r="4393" spans="1:27" x14ac:dyDescent="0.2">
      <c r="A4393" s="243" t="str">
        <f>IF(ISBLANK(B4393),"",COUNTA(B$10:B4393))</f>
        <v/>
      </c>
      <c r="B4393" s="24"/>
      <c r="C4393" s="48"/>
      <c r="D4393" s="48"/>
      <c r="E4393" s="33"/>
      <c r="F4393" s="35"/>
      <c r="G4393" s="35"/>
      <c r="H4393" s="49"/>
      <c r="I4393" s="35"/>
      <c r="J4393" s="34"/>
      <c r="K4393" s="62"/>
      <c r="L4393" s="62"/>
      <c r="M4393" s="114"/>
      <c r="N4393" s="116"/>
      <c r="O4393" s="57"/>
      <c r="P4393" s="50"/>
      <c r="Q4393" s="34"/>
      <c r="R4393" s="48"/>
      <c r="T4393" s="231" t="str">
        <f t="shared" si="211"/>
        <v/>
      </c>
      <c r="U4393" s="230"/>
      <c r="W4393" s="221" t="str">
        <f t="shared" si="212"/>
        <v/>
      </c>
      <c r="X4393" s="221" t="str">
        <f t="shared" si="213"/>
        <v/>
      </c>
      <c r="AA4393" s="216" t="str">
        <f>IF(ISNUMBER(J4393),IF(OR(F4393&lt;Soll_Ist_Vergleich!$C$4,F4393&gt;Soll_Ist_Vergleich!$C$5,I4393&lt;Soll_Ist_Vergleich!$C$4,I4393&gt;Soll_Ist_Vergleich!$C$5,O4393&lt;Soll_Ist_Vergleich!$C$4,O4393&gt;Soll_Ist_Vergleich!$C$5),"Datum überprüfen",""),"")</f>
        <v/>
      </c>
    </row>
    <row r="4394" spans="1:27" x14ac:dyDescent="0.2">
      <c r="A4394" s="243" t="str">
        <f>IF(ISBLANK(B4394),"",COUNTA(B$10:B4394))</f>
        <v/>
      </c>
      <c r="B4394" s="24"/>
      <c r="C4394" s="48"/>
      <c r="D4394" s="48"/>
      <c r="E4394" s="33"/>
      <c r="F4394" s="35"/>
      <c r="G4394" s="35"/>
      <c r="H4394" s="49"/>
      <c r="I4394" s="35"/>
      <c r="J4394" s="34"/>
      <c r="K4394" s="62"/>
      <c r="L4394" s="62"/>
      <c r="M4394" s="114"/>
      <c r="N4394" s="116"/>
      <c r="O4394" s="57"/>
      <c r="P4394" s="50"/>
      <c r="Q4394" s="34"/>
      <c r="R4394" s="48"/>
      <c r="T4394" s="231" t="str">
        <f t="shared" si="211"/>
        <v/>
      </c>
      <c r="U4394" s="230"/>
      <c r="W4394" s="221" t="str">
        <f t="shared" si="212"/>
        <v/>
      </c>
      <c r="X4394" s="221" t="str">
        <f t="shared" si="213"/>
        <v/>
      </c>
      <c r="AA4394" s="216" t="str">
        <f>IF(ISNUMBER(J4394),IF(OR(F4394&lt;Soll_Ist_Vergleich!$C$4,F4394&gt;Soll_Ist_Vergleich!$C$5,I4394&lt;Soll_Ist_Vergleich!$C$4,I4394&gt;Soll_Ist_Vergleich!$C$5,O4394&lt;Soll_Ist_Vergleich!$C$4,O4394&gt;Soll_Ist_Vergleich!$C$5),"Datum überprüfen",""),"")</f>
        <v/>
      </c>
    </row>
    <row r="4395" spans="1:27" x14ac:dyDescent="0.2">
      <c r="A4395" s="243" t="str">
        <f>IF(ISBLANK(B4395),"",COUNTA(B$10:B4395))</f>
        <v/>
      </c>
      <c r="B4395" s="24"/>
      <c r="C4395" s="48"/>
      <c r="D4395" s="48"/>
      <c r="E4395" s="33"/>
      <c r="F4395" s="35"/>
      <c r="G4395" s="35"/>
      <c r="H4395" s="49"/>
      <c r="I4395" s="35"/>
      <c r="J4395" s="34"/>
      <c r="K4395" s="62"/>
      <c r="L4395" s="62"/>
      <c r="M4395" s="114"/>
      <c r="N4395" s="116"/>
      <c r="O4395" s="57"/>
      <c r="P4395" s="50"/>
      <c r="Q4395" s="34"/>
      <c r="R4395" s="48"/>
      <c r="T4395" s="231" t="str">
        <f t="shared" si="211"/>
        <v/>
      </c>
      <c r="U4395" s="230"/>
      <c r="W4395" s="221" t="str">
        <f t="shared" si="212"/>
        <v/>
      </c>
      <c r="X4395" s="221" t="str">
        <f t="shared" si="213"/>
        <v/>
      </c>
      <c r="AA4395" s="216" t="str">
        <f>IF(ISNUMBER(J4395),IF(OR(F4395&lt;Soll_Ist_Vergleich!$C$4,F4395&gt;Soll_Ist_Vergleich!$C$5,I4395&lt;Soll_Ist_Vergleich!$C$4,I4395&gt;Soll_Ist_Vergleich!$C$5,O4395&lt;Soll_Ist_Vergleich!$C$4,O4395&gt;Soll_Ist_Vergleich!$C$5),"Datum überprüfen",""),"")</f>
        <v/>
      </c>
    </row>
    <row r="4396" spans="1:27" x14ac:dyDescent="0.2">
      <c r="A4396" s="243" t="str">
        <f>IF(ISBLANK(B4396),"",COUNTA(B$10:B4396))</f>
        <v/>
      </c>
      <c r="B4396" s="24"/>
      <c r="C4396" s="48"/>
      <c r="D4396" s="48"/>
      <c r="E4396" s="33"/>
      <c r="F4396" s="35"/>
      <c r="G4396" s="35"/>
      <c r="H4396" s="49"/>
      <c r="I4396" s="35"/>
      <c r="J4396" s="34"/>
      <c r="K4396" s="62"/>
      <c r="L4396" s="62"/>
      <c r="M4396" s="114"/>
      <c r="N4396" s="116"/>
      <c r="O4396" s="57"/>
      <c r="P4396" s="50"/>
      <c r="Q4396" s="34"/>
      <c r="R4396" s="48"/>
      <c r="T4396" s="231" t="str">
        <f t="shared" si="211"/>
        <v/>
      </c>
      <c r="U4396" s="230"/>
      <c r="W4396" s="221" t="str">
        <f t="shared" si="212"/>
        <v/>
      </c>
      <c r="X4396" s="221" t="str">
        <f t="shared" si="213"/>
        <v/>
      </c>
      <c r="AA4396" s="216" t="str">
        <f>IF(ISNUMBER(J4396),IF(OR(F4396&lt;Soll_Ist_Vergleich!$C$4,F4396&gt;Soll_Ist_Vergleich!$C$5,I4396&lt;Soll_Ist_Vergleich!$C$4,I4396&gt;Soll_Ist_Vergleich!$C$5,O4396&lt;Soll_Ist_Vergleich!$C$4,O4396&gt;Soll_Ist_Vergleich!$C$5),"Datum überprüfen",""),"")</f>
        <v/>
      </c>
    </row>
    <row r="4397" spans="1:27" x14ac:dyDescent="0.2">
      <c r="A4397" s="243" t="str">
        <f>IF(ISBLANK(B4397),"",COUNTA(B$10:B4397))</f>
        <v/>
      </c>
      <c r="B4397" s="24"/>
      <c r="C4397" s="48"/>
      <c r="D4397" s="48"/>
      <c r="E4397" s="33"/>
      <c r="F4397" s="35"/>
      <c r="G4397" s="35"/>
      <c r="H4397" s="49"/>
      <c r="I4397" s="35"/>
      <c r="J4397" s="34"/>
      <c r="K4397" s="62"/>
      <c r="L4397" s="62"/>
      <c r="M4397" s="114"/>
      <c r="N4397" s="116"/>
      <c r="O4397" s="57"/>
      <c r="P4397" s="50"/>
      <c r="Q4397" s="34"/>
      <c r="R4397" s="48"/>
      <c r="T4397" s="231" t="str">
        <f t="shared" si="211"/>
        <v/>
      </c>
      <c r="U4397" s="230"/>
      <c r="W4397" s="221" t="str">
        <f t="shared" si="212"/>
        <v/>
      </c>
      <c r="X4397" s="221" t="str">
        <f t="shared" si="213"/>
        <v/>
      </c>
      <c r="AA4397" s="216" t="str">
        <f>IF(ISNUMBER(J4397),IF(OR(F4397&lt;Soll_Ist_Vergleich!$C$4,F4397&gt;Soll_Ist_Vergleich!$C$5,I4397&lt;Soll_Ist_Vergleich!$C$4,I4397&gt;Soll_Ist_Vergleich!$C$5,O4397&lt;Soll_Ist_Vergleich!$C$4,O4397&gt;Soll_Ist_Vergleich!$C$5),"Datum überprüfen",""),"")</f>
        <v/>
      </c>
    </row>
    <row r="4398" spans="1:27" x14ac:dyDescent="0.2">
      <c r="A4398" s="243" t="str">
        <f>IF(ISBLANK(B4398),"",COUNTA(B$10:B4398))</f>
        <v/>
      </c>
      <c r="B4398" s="24"/>
      <c r="C4398" s="48"/>
      <c r="D4398" s="48"/>
      <c r="E4398" s="33"/>
      <c r="F4398" s="35"/>
      <c r="G4398" s="35"/>
      <c r="H4398" s="49"/>
      <c r="I4398" s="35"/>
      <c r="J4398" s="34"/>
      <c r="K4398" s="62"/>
      <c r="L4398" s="62"/>
      <c r="M4398" s="114"/>
      <c r="N4398" s="116"/>
      <c r="O4398" s="57"/>
      <c r="P4398" s="50"/>
      <c r="Q4398" s="34"/>
      <c r="R4398" s="48"/>
      <c r="T4398" s="231" t="str">
        <f t="shared" si="211"/>
        <v/>
      </c>
      <c r="U4398" s="230"/>
      <c r="W4398" s="221" t="str">
        <f t="shared" si="212"/>
        <v/>
      </c>
      <c r="X4398" s="221" t="str">
        <f t="shared" si="213"/>
        <v/>
      </c>
      <c r="AA4398" s="216" t="str">
        <f>IF(ISNUMBER(J4398),IF(OR(F4398&lt;Soll_Ist_Vergleich!$C$4,F4398&gt;Soll_Ist_Vergleich!$C$5,I4398&lt;Soll_Ist_Vergleich!$C$4,I4398&gt;Soll_Ist_Vergleich!$C$5,O4398&lt;Soll_Ist_Vergleich!$C$4,O4398&gt;Soll_Ist_Vergleich!$C$5),"Datum überprüfen",""),"")</f>
        <v/>
      </c>
    </row>
    <row r="4399" spans="1:27" x14ac:dyDescent="0.2">
      <c r="A4399" s="243" t="str">
        <f>IF(ISBLANK(B4399),"",COUNTA(B$10:B4399))</f>
        <v/>
      </c>
      <c r="B4399" s="24"/>
      <c r="C4399" s="48"/>
      <c r="D4399" s="48"/>
      <c r="E4399" s="33"/>
      <c r="F4399" s="35"/>
      <c r="G4399" s="35"/>
      <c r="H4399" s="49"/>
      <c r="I4399" s="35"/>
      <c r="J4399" s="34"/>
      <c r="K4399" s="62"/>
      <c r="L4399" s="62"/>
      <c r="M4399" s="114"/>
      <c r="N4399" s="116"/>
      <c r="O4399" s="57"/>
      <c r="P4399" s="50"/>
      <c r="Q4399" s="34"/>
      <c r="R4399" s="48"/>
      <c r="T4399" s="231" t="str">
        <f t="shared" si="211"/>
        <v/>
      </c>
      <c r="U4399" s="230"/>
      <c r="W4399" s="221" t="str">
        <f t="shared" si="212"/>
        <v/>
      </c>
      <c r="X4399" s="221" t="str">
        <f t="shared" si="213"/>
        <v/>
      </c>
      <c r="AA4399" s="216" t="str">
        <f>IF(ISNUMBER(J4399),IF(OR(F4399&lt;Soll_Ist_Vergleich!$C$4,F4399&gt;Soll_Ist_Vergleich!$C$5,I4399&lt;Soll_Ist_Vergleich!$C$4,I4399&gt;Soll_Ist_Vergleich!$C$5,O4399&lt;Soll_Ist_Vergleich!$C$4,O4399&gt;Soll_Ist_Vergleich!$C$5),"Datum überprüfen",""),"")</f>
        <v/>
      </c>
    </row>
    <row r="4400" spans="1:27" x14ac:dyDescent="0.2">
      <c r="A4400" s="243" t="str">
        <f>IF(ISBLANK(B4400),"",COUNTA(B$10:B4400))</f>
        <v/>
      </c>
      <c r="B4400" s="24"/>
      <c r="C4400" s="48"/>
      <c r="D4400" s="48"/>
      <c r="E4400" s="33"/>
      <c r="F4400" s="35"/>
      <c r="G4400" s="35"/>
      <c r="H4400" s="49"/>
      <c r="I4400" s="35"/>
      <c r="J4400" s="34"/>
      <c r="K4400" s="62"/>
      <c r="L4400" s="62"/>
      <c r="M4400" s="114"/>
      <c r="N4400" s="116"/>
      <c r="O4400" s="57"/>
      <c r="P4400" s="50"/>
      <c r="Q4400" s="34"/>
      <c r="R4400" s="48"/>
      <c r="T4400" s="231" t="str">
        <f t="shared" si="211"/>
        <v/>
      </c>
      <c r="U4400" s="230"/>
      <c r="W4400" s="221" t="str">
        <f t="shared" si="212"/>
        <v/>
      </c>
      <c r="X4400" s="221" t="str">
        <f t="shared" si="213"/>
        <v/>
      </c>
      <c r="AA4400" s="216" t="str">
        <f>IF(ISNUMBER(J4400),IF(OR(F4400&lt;Soll_Ist_Vergleich!$C$4,F4400&gt;Soll_Ist_Vergleich!$C$5,I4400&lt;Soll_Ist_Vergleich!$C$4,I4400&gt;Soll_Ist_Vergleich!$C$5,O4400&lt;Soll_Ist_Vergleich!$C$4,O4400&gt;Soll_Ist_Vergleich!$C$5),"Datum überprüfen",""),"")</f>
        <v/>
      </c>
    </row>
    <row r="4401" spans="1:27" x14ac:dyDescent="0.2">
      <c r="A4401" s="243" t="str">
        <f>IF(ISBLANK(B4401),"",COUNTA(B$10:B4401))</f>
        <v/>
      </c>
      <c r="B4401" s="24"/>
      <c r="C4401" s="48"/>
      <c r="D4401" s="48"/>
      <c r="E4401" s="33"/>
      <c r="F4401" s="35"/>
      <c r="G4401" s="35"/>
      <c r="H4401" s="49"/>
      <c r="I4401" s="35"/>
      <c r="J4401" s="34"/>
      <c r="K4401" s="62"/>
      <c r="L4401" s="62"/>
      <c r="M4401" s="114"/>
      <c r="N4401" s="116"/>
      <c r="O4401" s="57"/>
      <c r="P4401" s="50"/>
      <c r="Q4401" s="34"/>
      <c r="R4401" s="48"/>
      <c r="T4401" s="231" t="str">
        <f t="shared" si="211"/>
        <v/>
      </c>
      <c r="U4401" s="230"/>
      <c r="W4401" s="221" t="str">
        <f t="shared" si="212"/>
        <v/>
      </c>
      <c r="X4401" s="221" t="str">
        <f t="shared" si="213"/>
        <v/>
      </c>
      <c r="AA4401" s="216" t="str">
        <f>IF(ISNUMBER(J4401),IF(OR(F4401&lt;Soll_Ist_Vergleich!$C$4,F4401&gt;Soll_Ist_Vergleich!$C$5,I4401&lt;Soll_Ist_Vergleich!$C$4,I4401&gt;Soll_Ist_Vergleich!$C$5,O4401&lt;Soll_Ist_Vergleich!$C$4,O4401&gt;Soll_Ist_Vergleich!$C$5),"Datum überprüfen",""),"")</f>
        <v/>
      </c>
    </row>
    <row r="4402" spans="1:27" x14ac:dyDescent="0.2">
      <c r="A4402" s="243" t="str">
        <f>IF(ISBLANK(B4402),"",COUNTA(B$10:B4402))</f>
        <v/>
      </c>
      <c r="B4402" s="24"/>
      <c r="C4402" s="48"/>
      <c r="D4402" s="48"/>
      <c r="E4402" s="33"/>
      <c r="F4402" s="35"/>
      <c r="G4402" s="35"/>
      <c r="H4402" s="49"/>
      <c r="I4402" s="35"/>
      <c r="J4402" s="34"/>
      <c r="K4402" s="62"/>
      <c r="L4402" s="62"/>
      <c r="M4402" s="114"/>
      <c r="N4402" s="116"/>
      <c r="O4402" s="57"/>
      <c r="P4402" s="50"/>
      <c r="Q4402" s="34"/>
      <c r="R4402" s="48"/>
      <c r="T4402" s="231" t="str">
        <f t="shared" si="211"/>
        <v/>
      </c>
      <c r="U4402" s="230"/>
      <c r="W4402" s="221" t="str">
        <f t="shared" si="212"/>
        <v/>
      </c>
      <c r="X4402" s="221" t="str">
        <f t="shared" si="213"/>
        <v/>
      </c>
      <c r="AA4402" s="216" t="str">
        <f>IF(ISNUMBER(J4402),IF(OR(F4402&lt;Soll_Ist_Vergleich!$C$4,F4402&gt;Soll_Ist_Vergleich!$C$5,I4402&lt;Soll_Ist_Vergleich!$C$4,I4402&gt;Soll_Ist_Vergleich!$C$5,O4402&lt;Soll_Ist_Vergleich!$C$4,O4402&gt;Soll_Ist_Vergleich!$C$5),"Datum überprüfen",""),"")</f>
        <v/>
      </c>
    </row>
    <row r="4403" spans="1:27" x14ac:dyDescent="0.2">
      <c r="A4403" s="243" t="str">
        <f>IF(ISBLANK(B4403),"",COUNTA(B$10:B4403))</f>
        <v/>
      </c>
      <c r="B4403" s="24"/>
      <c r="C4403" s="48"/>
      <c r="D4403" s="48"/>
      <c r="E4403" s="33"/>
      <c r="F4403" s="35"/>
      <c r="G4403" s="35"/>
      <c r="H4403" s="49"/>
      <c r="I4403" s="35"/>
      <c r="J4403" s="34"/>
      <c r="K4403" s="62"/>
      <c r="L4403" s="62"/>
      <c r="M4403" s="114"/>
      <c r="N4403" s="116"/>
      <c r="O4403" s="57"/>
      <c r="P4403" s="50"/>
      <c r="Q4403" s="34"/>
      <c r="R4403" s="48"/>
      <c r="T4403" s="231" t="str">
        <f t="shared" si="211"/>
        <v/>
      </c>
      <c r="U4403" s="230"/>
      <c r="W4403" s="221" t="str">
        <f t="shared" si="212"/>
        <v/>
      </c>
      <c r="X4403" s="221" t="str">
        <f t="shared" si="213"/>
        <v/>
      </c>
      <c r="AA4403" s="216" t="str">
        <f>IF(ISNUMBER(J4403),IF(OR(F4403&lt;Soll_Ist_Vergleich!$C$4,F4403&gt;Soll_Ist_Vergleich!$C$5,I4403&lt;Soll_Ist_Vergleich!$C$4,I4403&gt;Soll_Ist_Vergleich!$C$5,O4403&lt;Soll_Ist_Vergleich!$C$4,O4403&gt;Soll_Ist_Vergleich!$C$5),"Datum überprüfen",""),"")</f>
        <v/>
      </c>
    </row>
    <row r="4404" spans="1:27" x14ac:dyDescent="0.2">
      <c r="A4404" s="243" t="str">
        <f>IF(ISBLANK(B4404),"",COUNTA(B$10:B4404))</f>
        <v/>
      </c>
      <c r="B4404" s="24"/>
      <c r="C4404" s="48"/>
      <c r="D4404" s="48"/>
      <c r="E4404" s="33"/>
      <c r="F4404" s="35"/>
      <c r="G4404" s="35"/>
      <c r="H4404" s="49"/>
      <c r="I4404" s="35"/>
      <c r="J4404" s="34"/>
      <c r="K4404" s="62"/>
      <c r="L4404" s="62"/>
      <c r="M4404" s="114"/>
      <c r="N4404" s="116"/>
      <c r="O4404" s="57"/>
      <c r="P4404" s="50"/>
      <c r="Q4404" s="34"/>
      <c r="R4404" s="48"/>
      <c r="T4404" s="231" t="str">
        <f t="shared" si="211"/>
        <v/>
      </c>
      <c r="U4404" s="230"/>
      <c r="W4404" s="221" t="str">
        <f t="shared" si="212"/>
        <v/>
      </c>
      <c r="X4404" s="221" t="str">
        <f t="shared" si="213"/>
        <v/>
      </c>
      <c r="AA4404" s="216" t="str">
        <f>IF(ISNUMBER(J4404),IF(OR(F4404&lt;Soll_Ist_Vergleich!$C$4,F4404&gt;Soll_Ist_Vergleich!$C$5,I4404&lt;Soll_Ist_Vergleich!$C$4,I4404&gt;Soll_Ist_Vergleich!$C$5,O4404&lt;Soll_Ist_Vergleich!$C$4,O4404&gt;Soll_Ist_Vergleich!$C$5),"Datum überprüfen",""),"")</f>
        <v/>
      </c>
    </row>
    <row r="4405" spans="1:27" x14ac:dyDescent="0.2">
      <c r="A4405" s="243" t="str">
        <f>IF(ISBLANK(B4405),"",COUNTA(B$10:B4405))</f>
        <v/>
      </c>
      <c r="B4405" s="24"/>
      <c r="C4405" s="48"/>
      <c r="D4405" s="48"/>
      <c r="E4405" s="33"/>
      <c r="F4405" s="35"/>
      <c r="G4405" s="35"/>
      <c r="H4405" s="49"/>
      <c r="I4405" s="35"/>
      <c r="J4405" s="34"/>
      <c r="K4405" s="62"/>
      <c r="L4405" s="62"/>
      <c r="M4405" s="114"/>
      <c r="N4405" s="116"/>
      <c r="O4405" s="57"/>
      <c r="P4405" s="50"/>
      <c r="Q4405" s="34"/>
      <c r="R4405" s="48"/>
      <c r="T4405" s="231" t="str">
        <f t="shared" si="211"/>
        <v/>
      </c>
      <c r="U4405" s="230"/>
      <c r="W4405" s="221" t="str">
        <f t="shared" si="212"/>
        <v/>
      </c>
      <c r="X4405" s="221" t="str">
        <f t="shared" si="213"/>
        <v/>
      </c>
      <c r="AA4405" s="216" t="str">
        <f>IF(ISNUMBER(J4405),IF(OR(F4405&lt;Soll_Ist_Vergleich!$C$4,F4405&gt;Soll_Ist_Vergleich!$C$5,I4405&lt;Soll_Ist_Vergleich!$C$4,I4405&gt;Soll_Ist_Vergleich!$C$5,O4405&lt;Soll_Ist_Vergleich!$C$4,O4405&gt;Soll_Ist_Vergleich!$C$5),"Datum überprüfen",""),"")</f>
        <v/>
      </c>
    </row>
    <row r="4406" spans="1:27" x14ac:dyDescent="0.2">
      <c r="A4406" s="243" t="str">
        <f>IF(ISBLANK(B4406),"",COUNTA(B$10:B4406))</f>
        <v/>
      </c>
      <c r="B4406" s="24"/>
      <c r="C4406" s="48"/>
      <c r="D4406" s="48"/>
      <c r="E4406" s="33"/>
      <c r="F4406" s="35"/>
      <c r="G4406" s="35"/>
      <c r="H4406" s="49"/>
      <c r="I4406" s="35"/>
      <c r="J4406" s="34"/>
      <c r="K4406" s="62"/>
      <c r="L4406" s="62"/>
      <c r="M4406" s="114"/>
      <c r="N4406" s="116"/>
      <c r="O4406" s="57"/>
      <c r="P4406" s="50"/>
      <c r="Q4406" s="34"/>
      <c r="R4406" s="48"/>
      <c r="T4406" s="231" t="str">
        <f t="shared" si="211"/>
        <v/>
      </c>
      <c r="U4406" s="230"/>
      <c r="W4406" s="221" t="str">
        <f t="shared" si="212"/>
        <v/>
      </c>
      <c r="X4406" s="221" t="str">
        <f t="shared" si="213"/>
        <v/>
      </c>
      <c r="AA4406" s="216" t="str">
        <f>IF(ISNUMBER(J4406),IF(OR(F4406&lt;Soll_Ist_Vergleich!$C$4,F4406&gt;Soll_Ist_Vergleich!$C$5,I4406&lt;Soll_Ist_Vergleich!$C$4,I4406&gt;Soll_Ist_Vergleich!$C$5,O4406&lt;Soll_Ist_Vergleich!$C$4,O4406&gt;Soll_Ist_Vergleich!$C$5),"Datum überprüfen",""),"")</f>
        <v/>
      </c>
    </row>
    <row r="4407" spans="1:27" x14ac:dyDescent="0.2">
      <c r="A4407" s="243" t="str">
        <f>IF(ISBLANK(B4407),"",COUNTA(B$10:B4407))</f>
        <v/>
      </c>
      <c r="B4407" s="24"/>
      <c r="C4407" s="48"/>
      <c r="D4407" s="48"/>
      <c r="E4407" s="33"/>
      <c r="F4407" s="35"/>
      <c r="G4407" s="35"/>
      <c r="H4407" s="49"/>
      <c r="I4407" s="35"/>
      <c r="J4407" s="34"/>
      <c r="K4407" s="62"/>
      <c r="L4407" s="62"/>
      <c r="M4407" s="114"/>
      <c r="N4407" s="116"/>
      <c r="O4407" s="57"/>
      <c r="P4407" s="50"/>
      <c r="Q4407" s="34"/>
      <c r="R4407" s="48"/>
      <c r="T4407" s="231" t="str">
        <f t="shared" si="211"/>
        <v/>
      </c>
      <c r="U4407" s="230"/>
      <c r="W4407" s="221" t="str">
        <f t="shared" si="212"/>
        <v/>
      </c>
      <c r="X4407" s="221" t="str">
        <f t="shared" si="213"/>
        <v/>
      </c>
      <c r="AA4407" s="216" t="str">
        <f>IF(ISNUMBER(J4407),IF(OR(F4407&lt;Soll_Ist_Vergleich!$C$4,F4407&gt;Soll_Ist_Vergleich!$C$5,I4407&lt;Soll_Ist_Vergleich!$C$4,I4407&gt;Soll_Ist_Vergleich!$C$5,O4407&lt;Soll_Ist_Vergleich!$C$4,O4407&gt;Soll_Ist_Vergleich!$C$5),"Datum überprüfen",""),"")</f>
        <v/>
      </c>
    </row>
    <row r="4408" spans="1:27" x14ac:dyDescent="0.2">
      <c r="A4408" s="243" t="str">
        <f>IF(ISBLANK(B4408),"",COUNTA(B$10:B4408))</f>
        <v/>
      </c>
      <c r="B4408" s="24"/>
      <c r="C4408" s="48"/>
      <c r="D4408" s="48"/>
      <c r="E4408" s="33"/>
      <c r="F4408" s="35"/>
      <c r="G4408" s="35"/>
      <c r="H4408" s="49"/>
      <c r="I4408" s="35"/>
      <c r="J4408" s="34"/>
      <c r="K4408" s="62"/>
      <c r="L4408" s="62"/>
      <c r="M4408" s="114"/>
      <c r="N4408" s="116"/>
      <c r="O4408" s="57"/>
      <c r="P4408" s="50"/>
      <c r="Q4408" s="34"/>
      <c r="R4408" s="48"/>
      <c r="T4408" s="231" t="str">
        <f t="shared" si="211"/>
        <v/>
      </c>
      <c r="U4408" s="230"/>
      <c r="W4408" s="221" t="str">
        <f t="shared" si="212"/>
        <v/>
      </c>
      <c r="X4408" s="221" t="str">
        <f t="shared" si="213"/>
        <v/>
      </c>
      <c r="AA4408" s="216" t="str">
        <f>IF(ISNUMBER(J4408),IF(OR(F4408&lt;Soll_Ist_Vergleich!$C$4,F4408&gt;Soll_Ist_Vergleich!$C$5,I4408&lt;Soll_Ist_Vergleich!$C$4,I4408&gt;Soll_Ist_Vergleich!$C$5,O4408&lt;Soll_Ist_Vergleich!$C$4,O4408&gt;Soll_Ist_Vergleich!$C$5),"Datum überprüfen",""),"")</f>
        <v/>
      </c>
    </row>
    <row r="4409" spans="1:27" x14ac:dyDescent="0.2">
      <c r="A4409" s="243" t="str">
        <f>IF(ISBLANK(B4409),"",COUNTA(B$10:B4409))</f>
        <v/>
      </c>
      <c r="B4409" s="24"/>
      <c r="C4409" s="48"/>
      <c r="D4409" s="48"/>
      <c r="E4409" s="33"/>
      <c r="F4409" s="35"/>
      <c r="G4409" s="35"/>
      <c r="H4409" s="49"/>
      <c r="I4409" s="35"/>
      <c r="J4409" s="34"/>
      <c r="K4409" s="62"/>
      <c r="L4409" s="62"/>
      <c r="M4409" s="114"/>
      <c r="N4409" s="116"/>
      <c r="O4409" s="57"/>
      <c r="P4409" s="50"/>
      <c r="Q4409" s="34"/>
      <c r="R4409" s="48"/>
      <c r="T4409" s="231" t="str">
        <f t="shared" si="211"/>
        <v/>
      </c>
      <c r="U4409" s="230"/>
      <c r="W4409" s="221" t="str">
        <f t="shared" si="212"/>
        <v/>
      </c>
      <c r="X4409" s="221" t="str">
        <f t="shared" si="213"/>
        <v/>
      </c>
      <c r="AA4409" s="216" t="str">
        <f>IF(ISNUMBER(J4409),IF(OR(F4409&lt;Soll_Ist_Vergleich!$C$4,F4409&gt;Soll_Ist_Vergleich!$C$5,I4409&lt;Soll_Ist_Vergleich!$C$4,I4409&gt;Soll_Ist_Vergleich!$C$5,O4409&lt;Soll_Ist_Vergleich!$C$4,O4409&gt;Soll_Ist_Vergleich!$C$5),"Datum überprüfen",""),"")</f>
        <v/>
      </c>
    </row>
    <row r="4410" spans="1:27" x14ac:dyDescent="0.2">
      <c r="A4410" s="243" t="str">
        <f>IF(ISBLANK(B4410),"",COUNTA(B$10:B4410))</f>
        <v/>
      </c>
      <c r="B4410" s="24"/>
      <c r="C4410" s="48"/>
      <c r="D4410" s="48"/>
      <c r="E4410" s="33"/>
      <c r="F4410" s="35"/>
      <c r="G4410" s="35"/>
      <c r="H4410" s="49"/>
      <c r="I4410" s="35"/>
      <c r="J4410" s="34"/>
      <c r="K4410" s="62"/>
      <c r="L4410" s="62"/>
      <c r="M4410" s="114"/>
      <c r="N4410" s="116"/>
      <c r="O4410" s="57"/>
      <c r="P4410" s="50"/>
      <c r="Q4410" s="34"/>
      <c r="R4410" s="48"/>
      <c r="T4410" s="231" t="str">
        <f t="shared" ref="T4410:T4473" si="214">IF(ISNUMBER(Q4410),Q4410-S4410,"")</f>
        <v/>
      </c>
      <c r="U4410" s="230"/>
      <c r="W4410" s="221" t="str">
        <f t="shared" ref="W4410:W4473" si="215">IF(ISNUMBER(J4410),ROUND(J4410/(1+L4410/100)*(1-K4410/100),2),"")</f>
        <v/>
      </c>
      <c r="X4410" s="221" t="str">
        <f t="shared" ref="X4410:X4473" si="216">IF(ISNUMBER(J4410),ROUND(J4410/(1+L4410/100),2),"")</f>
        <v/>
      </c>
      <c r="AA4410" s="216" t="str">
        <f>IF(ISNUMBER(J4410),IF(OR(F4410&lt;Soll_Ist_Vergleich!$C$4,F4410&gt;Soll_Ist_Vergleich!$C$5,I4410&lt;Soll_Ist_Vergleich!$C$4,I4410&gt;Soll_Ist_Vergleich!$C$5,O4410&lt;Soll_Ist_Vergleich!$C$4,O4410&gt;Soll_Ist_Vergleich!$C$5),"Datum überprüfen",""),"")</f>
        <v/>
      </c>
    </row>
    <row r="4411" spans="1:27" x14ac:dyDescent="0.2">
      <c r="A4411" s="243" t="str">
        <f>IF(ISBLANK(B4411),"",COUNTA(B$10:B4411))</f>
        <v/>
      </c>
      <c r="B4411" s="24"/>
      <c r="C4411" s="48"/>
      <c r="D4411" s="48"/>
      <c r="E4411" s="33"/>
      <c r="F4411" s="35"/>
      <c r="G4411" s="35"/>
      <c r="H4411" s="49"/>
      <c r="I4411" s="35"/>
      <c r="J4411" s="34"/>
      <c r="K4411" s="62"/>
      <c r="L4411" s="62"/>
      <c r="M4411" s="114"/>
      <c r="N4411" s="116"/>
      <c r="O4411" s="57"/>
      <c r="P4411" s="50"/>
      <c r="Q4411" s="34"/>
      <c r="R4411" s="48"/>
      <c r="T4411" s="231" t="str">
        <f t="shared" si="214"/>
        <v/>
      </c>
      <c r="U4411" s="230"/>
      <c r="W4411" s="221" t="str">
        <f t="shared" si="215"/>
        <v/>
      </c>
      <c r="X4411" s="221" t="str">
        <f t="shared" si="216"/>
        <v/>
      </c>
      <c r="AA4411" s="216" t="str">
        <f>IF(ISNUMBER(J4411),IF(OR(F4411&lt;Soll_Ist_Vergleich!$C$4,F4411&gt;Soll_Ist_Vergleich!$C$5,I4411&lt;Soll_Ist_Vergleich!$C$4,I4411&gt;Soll_Ist_Vergleich!$C$5,O4411&lt;Soll_Ist_Vergleich!$C$4,O4411&gt;Soll_Ist_Vergleich!$C$5),"Datum überprüfen",""),"")</f>
        <v/>
      </c>
    </row>
    <row r="4412" spans="1:27" x14ac:dyDescent="0.2">
      <c r="A4412" s="243" t="str">
        <f>IF(ISBLANK(B4412),"",COUNTA(B$10:B4412))</f>
        <v/>
      </c>
      <c r="B4412" s="24"/>
      <c r="C4412" s="48"/>
      <c r="D4412" s="48"/>
      <c r="E4412" s="33"/>
      <c r="F4412" s="35"/>
      <c r="G4412" s="35"/>
      <c r="H4412" s="49"/>
      <c r="I4412" s="35"/>
      <c r="J4412" s="34"/>
      <c r="K4412" s="62"/>
      <c r="L4412" s="62"/>
      <c r="M4412" s="114"/>
      <c r="N4412" s="116"/>
      <c r="O4412" s="57"/>
      <c r="P4412" s="50"/>
      <c r="Q4412" s="34"/>
      <c r="R4412" s="48"/>
      <c r="T4412" s="231" t="str">
        <f t="shared" si="214"/>
        <v/>
      </c>
      <c r="U4412" s="230"/>
      <c r="W4412" s="221" t="str">
        <f t="shared" si="215"/>
        <v/>
      </c>
      <c r="X4412" s="221" t="str">
        <f t="shared" si="216"/>
        <v/>
      </c>
      <c r="AA4412" s="216" t="str">
        <f>IF(ISNUMBER(J4412),IF(OR(F4412&lt;Soll_Ist_Vergleich!$C$4,F4412&gt;Soll_Ist_Vergleich!$C$5,I4412&lt;Soll_Ist_Vergleich!$C$4,I4412&gt;Soll_Ist_Vergleich!$C$5,O4412&lt;Soll_Ist_Vergleich!$C$4,O4412&gt;Soll_Ist_Vergleich!$C$5),"Datum überprüfen",""),"")</f>
        <v/>
      </c>
    </row>
    <row r="4413" spans="1:27" x14ac:dyDescent="0.2">
      <c r="A4413" s="243" t="str">
        <f>IF(ISBLANK(B4413),"",COUNTA(B$10:B4413))</f>
        <v/>
      </c>
      <c r="B4413" s="24"/>
      <c r="C4413" s="48"/>
      <c r="D4413" s="48"/>
      <c r="E4413" s="33"/>
      <c r="F4413" s="35"/>
      <c r="G4413" s="35"/>
      <c r="H4413" s="49"/>
      <c r="I4413" s="35"/>
      <c r="J4413" s="34"/>
      <c r="K4413" s="62"/>
      <c r="L4413" s="62"/>
      <c r="M4413" s="114"/>
      <c r="N4413" s="116"/>
      <c r="O4413" s="57"/>
      <c r="P4413" s="50"/>
      <c r="Q4413" s="34"/>
      <c r="R4413" s="48"/>
      <c r="T4413" s="231" t="str">
        <f t="shared" si="214"/>
        <v/>
      </c>
      <c r="U4413" s="230"/>
      <c r="W4413" s="221" t="str">
        <f t="shared" si="215"/>
        <v/>
      </c>
      <c r="X4413" s="221" t="str">
        <f t="shared" si="216"/>
        <v/>
      </c>
      <c r="AA4413" s="216" t="str">
        <f>IF(ISNUMBER(J4413),IF(OR(F4413&lt;Soll_Ist_Vergleich!$C$4,F4413&gt;Soll_Ist_Vergleich!$C$5,I4413&lt;Soll_Ist_Vergleich!$C$4,I4413&gt;Soll_Ist_Vergleich!$C$5,O4413&lt;Soll_Ist_Vergleich!$C$4,O4413&gt;Soll_Ist_Vergleich!$C$5),"Datum überprüfen",""),"")</f>
        <v/>
      </c>
    </row>
    <row r="4414" spans="1:27" x14ac:dyDescent="0.2">
      <c r="A4414" s="243" t="str">
        <f>IF(ISBLANK(B4414),"",COUNTA(B$10:B4414))</f>
        <v/>
      </c>
      <c r="B4414" s="24"/>
      <c r="C4414" s="48"/>
      <c r="D4414" s="48"/>
      <c r="E4414" s="33"/>
      <c r="F4414" s="35"/>
      <c r="G4414" s="35"/>
      <c r="H4414" s="49"/>
      <c r="I4414" s="35"/>
      <c r="J4414" s="34"/>
      <c r="K4414" s="62"/>
      <c r="L4414" s="62"/>
      <c r="M4414" s="114"/>
      <c r="N4414" s="116"/>
      <c r="O4414" s="57"/>
      <c r="P4414" s="50"/>
      <c r="Q4414" s="34"/>
      <c r="R4414" s="48"/>
      <c r="T4414" s="231" t="str">
        <f t="shared" si="214"/>
        <v/>
      </c>
      <c r="U4414" s="230"/>
      <c r="W4414" s="221" t="str">
        <f t="shared" si="215"/>
        <v/>
      </c>
      <c r="X4414" s="221" t="str">
        <f t="shared" si="216"/>
        <v/>
      </c>
      <c r="AA4414" s="216" t="str">
        <f>IF(ISNUMBER(J4414),IF(OR(F4414&lt;Soll_Ist_Vergleich!$C$4,F4414&gt;Soll_Ist_Vergleich!$C$5,I4414&lt;Soll_Ist_Vergleich!$C$4,I4414&gt;Soll_Ist_Vergleich!$C$5,O4414&lt;Soll_Ist_Vergleich!$C$4,O4414&gt;Soll_Ist_Vergleich!$C$5),"Datum überprüfen",""),"")</f>
        <v/>
      </c>
    </row>
    <row r="4415" spans="1:27" x14ac:dyDescent="0.2">
      <c r="A4415" s="243" t="str">
        <f>IF(ISBLANK(B4415),"",COUNTA(B$10:B4415))</f>
        <v/>
      </c>
      <c r="B4415" s="24"/>
      <c r="C4415" s="48"/>
      <c r="D4415" s="48"/>
      <c r="E4415" s="33"/>
      <c r="F4415" s="35"/>
      <c r="G4415" s="35"/>
      <c r="H4415" s="49"/>
      <c r="I4415" s="35"/>
      <c r="J4415" s="34"/>
      <c r="K4415" s="62"/>
      <c r="L4415" s="62"/>
      <c r="M4415" s="114"/>
      <c r="N4415" s="116"/>
      <c r="O4415" s="57"/>
      <c r="P4415" s="50"/>
      <c r="Q4415" s="34"/>
      <c r="R4415" s="48"/>
      <c r="T4415" s="231" t="str">
        <f t="shared" si="214"/>
        <v/>
      </c>
      <c r="U4415" s="230"/>
      <c r="W4415" s="221" t="str">
        <f t="shared" si="215"/>
        <v/>
      </c>
      <c r="X4415" s="221" t="str">
        <f t="shared" si="216"/>
        <v/>
      </c>
      <c r="AA4415" s="216" t="str">
        <f>IF(ISNUMBER(J4415),IF(OR(F4415&lt;Soll_Ist_Vergleich!$C$4,F4415&gt;Soll_Ist_Vergleich!$C$5,I4415&lt;Soll_Ist_Vergleich!$C$4,I4415&gt;Soll_Ist_Vergleich!$C$5,O4415&lt;Soll_Ist_Vergleich!$C$4,O4415&gt;Soll_Ist_Vergleich!$C$5),"Datum überprüfen",""),"")</f>
        <v/>
      </c>
    </row>
    <row r="4416" spans="1:27" x14ac:dyDescent="0.2">
      <c r="A4416" s="243" t="str">
        <f>IF(ISBLANK(B4416),"",COUNTA(B$10:B4416))</f>
        <v/>
      </c>
      <c r="B4416" s="24"/>
      <c r="C4416" s="48"/>
      <c r="D4416" s="48"/>
      <c r="E4416" s="33"/>
      <c r="F4416" s="35"/>
      <c r="G4416" s="35"/>
      <c r="H4416" s="49"/>
      <c r="I4416" s="35"/>
      <c r="J4416" s="34"/>
      <c r="K4416" s="62"/>
      <c r="L4416" s="62"/>
      <c r="M4416" s="114"/>
      <c r="N4416" s="116"/>
      <c r="O4416" s="57"/>
      <c r="P4416" s="50"/>
      <c r="Q4416" s="34"/>
      <c r="R4416" s="48"/>
      <c r="T4416" s="231" t="str">
        <f t="shared" si="214"/>
        <v/>
      </c>
      <c r="U4416" s="230"/>
      <c r="W4416" s="221" t="str">
        <f t="shared" si="215"/>
        <v/>
      </c>
      <c r="X4416" s="221" t="str">
        <f t="shared" si="216"/>
        <v/>
      </c>
      <c r="AA4416" s="216" t="str">
        <f>IF(ISNUMBER(J4416),IF(OR(F4416&lt;Soll_Ist_Vergleich!$C$4,F4416&gt;Soll_Ist_Vergleich!$C$5,I4416&lt;Soll_Ist_Vergleich!$C$4,I4416&gt;Soll_Ist_Vergleich!$C$5,O4416&lt;Soll_Ist_Vergleich!$C$4,O4416&gt;Soll_Ist_Vergleich!$C$5),"Datum überprüfen",""),"")</f>
        <v/>
      </c>
    </row>
    <row r="4417" spans="1:27" x14ac:dyDescent="0.2">
      <c r="A4417" s="243" t="str">
        <f>IF(ISBLANK(B4417),"",COUNTA(B$10:B4417))</f>
        <v/>
      </c>
      <c r="B4417" s="24"/>
      <c r="C4417" s="48"/>
      <c r="D4417" s="48"/>
      <c r="E4417" s="33"/>
      <c r="F4417" s="35"/>
      <c r="G4417" s="35"/>
      <c r="H4417" s="49"/>
      <c r="I4417" s="35"/>
      <c r="J4417" s="34"/>
      <c r="K4417" s="62"/>
      <c r="L4417" s="62"/>
      <c r="M4417" s="114"/>
      <c r="N4417" s="116"/>
      <c r="O4417" s="57"/>
      <c r="P4417" s="50"/>
      <c r="Q4417" s="34"/>
      <c r="R4417" s="48"/>
      <c r="T4417" s="231" t="str">
        <f t="shared" si="214"/>
        <v/>
      </c>
      <c r="U4417" s="230"/>
      <c r="W4417" s="221" t="str">
        <f t="shared" si="215"/>
        <v/>
      </c>
      <c r="X4417" s="221" t="str">
        <f t="shared" si="216"/>
        <v/>
      </c>
      <c r="AA4417" s="216" t="str">
        <f>IF(ISNUMBER(J4417),IF(OR(F4417&lt;Soll_Ist_Vergleich!$C$4,F4417&gt;Soll_Ist_Vergleich!$C$5,I4417&lt;Soll_Ist_Vergleich!$C$4,I4417&gt;Soll_Ist_Vergleich!$C$5,O4417&lt;Soll_Ist_Vergleich!$C$4,O4417&gt;Soll_Ist_Vergleich!$C$5),"Datum überprüfen",""),"")</f>
        <v/>
      </c>
    </row>
    <row r="4418" spans="1:27" x14ac:dyDescent="0.2">
      <c r="A4418" s="243" t="str">
        <f>IF(ISBLANK(B4418),"",COUNTA(B$10:B4418))</f>
        <v/>
      </c>
      <c r="B4418" s="24"/>
      <c r="C4418" s="48"/>
      <c r="D4418" s="48"/>
      <c r="E4418" s="33"/>
      <c r="F4418" s="35"/>
      <c r="G4418" s="35"/>
      <c r="H4418" s="49"/>
      <c r="I4418" s="35"/>
      <c r="J4418" s="34"/>
      <c r="K4418" s="62"/>
      <c r="L4418" s="62"/>
      <c r="M4418" s="114"/>
      <c r="N4418" s="116"/>
      <c r="O4418" s="57"/>
      <c r="P4418" s="50"/>
      <c r="Q4418" s="34"/>
      <c r="R4418" s="48"/>
      <c r="T4418" s="231" t="str">
        <f t="shared" si="214"/>
        <v/>
      </c>
      <c r="U4418" s="230"/>
      <c r="W4418" s="221" t="str">
        <f t="shared" si="215"/>
        <v/>
      </c>
      <c r="X4418" s="221" t="str">
        <f t="shared" si="216"/>
        <v/>
      </c>
      <c r="AA4418" s="216" t="str">
        <f>IF(ISNUMBER(J4418),IF(OR(F4418&lt;Soll_Ist_Vergleich!$C$4,F4418&gt;Soll_Ist_Vergleich!$C$5,I4418&lt;Soll_Ist_Vergleich!$C$4,I4418&gt;Soll_Ist_Vergleich!$C$5,O4418&lt;Soll_Ist_Vergleich!$C$4,O4418&gt;Soll_Ist_Vergleich!$C$5),"Datum überprüfen",""),"")</f>
        <v/>
      </c>
    </row>
    <row r="4419" spans="1:27" x14ac:dyDescent="0.2">
      <c r="A4419" s="243" t="str">
        <f>IF(ISBLANK(B4419),"",COUNTA(B$10:B4419))</f>
        <v/>
      </c>
      <c r="B4419" s="24"/>
      <c r="C4419" s="48"/>
      <c r="D4419" s="48"/>
      <c r="E4419" s="33"/>
      <c r="F4419" s="35"/>
      <c r="G4419" s="35"/>
      <c r="H4419" s="49"/>
      <c r="I4419" s="35"/>
      <c r="J4419" s="34"/>
      <c r="K4419" s="62"/>
      <c r="L4419" s="62"/>
      <c r="M4419" s="114"/>
      <c r="N4419" s="116"/>
      <c r="O4419" s="57"/>
      <c r="P4419" s="50"/>
      <c r="Q4419" s="34"/>
      <c r="R4419" s="48"/>
      <c r="T4419" s="231" t="str">
        <f t="shared" si="214"/>
        <v/>
      </c>
      <c r="U4419" s="230"/>
      <c r="W4419" s="221" t="str">
        <f t="shared" si="215"/>
        <v/>
      </c>
      <c r="X4419" s="221" t="str">
        <f t="shared" si="216"/>
        <v/>
      </c>
      <c r="AA4419" s="216" t="str">
        <f>IF(ISNUMBER(J4419),IF(OR(F4419&lt;Soll_Ist_Vergleich!$C$4,F4419&gt;Soll_Ist_Vergleich!$C$5,I4419&lt;Soll_Ist_Vergleich!$C$4,I4419&gt;Soll_Ist_Vergleich!$C$5,O4419&lt;Soll_Ist_Vergleich!$C$4,O4419&gt;Soll_Ist_Vergleich!$C$5),"Datum überprüfen",""),"")</f>
        <v/>
      </c>
    </row>
    <row r="4420" spans="1:27" x14ac:dyDescent="0.2">
      <c r="A4420" s="243" t="str">
        <f>IF(ISBLANK(B4420),"",COUNTA(B$10:B4420))</f>
        <v/>
      </c>
      <c r="B4420" s="24"/>
      <c r="C4420" s="48"/>
      <c r="D4420" s="48"/>
      <c r="E4420" s="33"/>
      <c r="F4420" s="35"/>
      <c r="G4420" s="35"/>
      <c r="H4420" s="49"/>
      <c r="I4420" s="35"/>
      <c r="J4420" s="34"/>
      <c r="K4420" s="62"/>
      <c r="L4420" s="62"/>
      <c r="M4420" s="114"/>
      <c r="N4420" s="116"/>
      <c r="O4420" s="57"/>
      <c r="P4420" s="50"/>
      <c r="Q4420" s="34"/>
      <c r="R4420" s="48"/>
      <c r="T4420" s="231" t="str">
        <f t="shared" si="214"/>
        <v/>
      </c>
      <c r="U4420" s="230"/>
      <c r="W4420" s="221" t="str">
        <f t="shared" si="215"/>
        <v/>
      </c>
      <c r="X4420" s="221" t="str">
        <f t="shared" si="216"/>
        <v/>
      </c>
      <c r="AA4420" s="216" t="str">
        <f>IF(ISNUMBER(J4420),IF(OR(F4420&lt;Soll_Ist_Vergleich!$C$4,F4420&gt;Soll_Ist_Vergleich!$C$5,I4420&lt;Soll_Ist_Vergleich!$C$4,I4420&gt;Soll_Ist_Vergleich!$C$5,O4420&lt;Soll_Ist_Vergleich!$C$4,O4420&gt;Soll_Ist_Vergleich!$C$5),"Datum überprüfen",""),"")</f>
        <v/>
      </c>
    </row>
    <row r="4421" spans="1:27" x14ac:dyDescent="0.2">
      <c r="A4421" s="243" t="str">
        <f>IF(ISBLANK(B4421),"",COUNTA(B$10:B4421))</f>
        <v/>
      </c>
      <c r="B4421" s="24"/>
      <c r="C4421" s="48"/>
      <c r="D4421" s="48"/>
      <c r="E4421" s="33"/>
      <c r="F4421" s="35"/>
      <c r="G4421" s="35"/>
      <c r="H4421" s="49"/>
      <c r="I4421" s="35"/>
      <c r="J4421" s="34"/>
      <c r="K4421" s="62"/>
      <c r="L4421" s="62"/>
      <c r="M4421" s="114"/>
      <c r="N4421" s="116"/>
      <c r="O4421" s="57"/>
      <c r="P4421" s="50"/>
      <c r="Q4421" s="34"/>
      <c r="R4421" s="48"/>
      <c r="T4421" s="231" t="str">
        <f t="shared" si="214"/>
        <v/>
      </c>
      <c r="U4421" s="230"/>
      <c r="W4421" s="221" t="str">
        <f t="shared" si="215"/>
        <v/>
      </c>
      <c r="X4421" s="221" t="str">
        <f t="shared" si="216"/>
        <v/>
      </c>
      <c r="AA4421" s="216" t="str">
        <f>IF(ISNUMBER(J4421),IF(OR(F4421&lt;Soll_Ist_Vergleich!$C$4,F4421&gt;Soll_Ist_Vergleich!$C$5,I4421&lt;Soll_Ist_Vergleich!$C$4,I4421&gt;Soll_Ist_Vergleich!$C$5,O4421&lt;Soll_Ist_Vergleich!$C$4,O4421&gt;Soll_Ist_Vergleich!$C$5),"Datum überprüfen",""),"")</f>
        <v/>
      </c>
    </row>
    <row r="4422" spans="1:27" x14ac:dyDescent="0.2">
      <c r="A4422" s="243" t="str">
        <f>IF(ISBLANK(B4422),"",COUNTA(B$10:B4422))</f>
        <v/>
      </c>
      <c r="B4422" s="24"/>
      <c r="C4422" s="48"/>
      <c r="D4422" s="48"/>
      <c r="E4422" s="33"/>
      <c r="F4422" s="35"/>
      <c r="G4422" s="35"/>
      <c r="H4422" s="49"/>
      <c r="I4422" s="35"/>
      <c r="J4422" s="34"/>
      <c r="K4422" s="62"/>
      <c r="L4422" s="62"/>
      <c r="M4422" s="114"/>
      <c r="N4422" s="116"/>
      <c r="O4422" s="57"/>
      <c r="P4422" s="50"/>
      <c r="Q4422" s="34"/>
      <c r="R4422" s="48"/>
      <c r="T4422" s="231" t="str">
        <f t="shared" si="214"/>
        <v/>
      </c>
      <c r="U4422" s="230"/>
      <c r="W4422" s="221" t="str">
        <f t="shared" si="215"/>
        <v/>
      </c>
      <c r="X4422" s="221" t="str">
        <f t="shared" si="216"/>
        <v/>
      </c>
      <c r="AA4422" s="216" t="str">
        <f>IF(ISNUMBER(J4422),IF(OR(F4422&lt;Soll_Ist_Vergleich!$C$4,F4422&gt;Soll_Ist_Vergleich!$C$5,I4422&lt;Soll_Ist_Vergleich!$C$4,I4422&gt;Soll_Ist_Vergleich!$C$5,O4422&lt;Soll_Ist_Vergleich!$C$4,O4422&gt;Soll_Ist_Vergleich!$C$5),"Datum überprüfen",""),"")</f>
        <v/>
      </c>
    </row>
    <row r="4423" spans="1:27" x14ac:dyDescent="0.2">
      <c r="A4423" s="243" t="str">
        <f>IF(ISBLANK(B4423),"",COUNTA(B$10:B4423))</f>
        <v/>
      </c>
      <c r="B4423" s="24"/>
      <c r="C4423" s="48"/>
      <c r="D4423" s="48"/>
      <c r="E4423" s="33"/>
      <c r="F4423" s="35"/>
      <c r="G4423" s="35"/>
      <c r="H4423" s="49"/>
      <c r="I4423" s="35"/>
      <c r="J4423" s="34"/>
      <c r="K4423" s="62"/>
      <c r="L4423" s="62"/>
      <c r="M4423" s="114"/>
      <c r="N4423" s="116"/>
      <c r="O4423" s="57"/>
      <c r="P4423" s="50"/>
      <c r="Q4423" s="34"/>
      <c r="R4423" s="48"/>
      <c r="T4423" s="231" t="str">
        <f t="shared" si="214"/>
        <v/>
      </c>
      <c r="U4423" s="230"/>
      <c r="W4423" s="221" t="str">
        <f t="shared" si="215"/>
        <v/>
      </c>
      <c r="X4423" s="221" t="str">
        <f t="shared" si="216"/>
        <v/>
      </c>
      <c r="AA4423" s="216" t="str">
        <f>IF(ISNUMBER(J4423),IF(OR(F4423&lt;Soll_Ist_Vergleich!$C$4,F4423&gt;Soll_Ist_Vergleich!$C$5,I4423&lt;Soll_Ist_Vergleich!$C$4,I4423&gt;Soll_Ist_Vergleich!$C$5,O4423&lt;Soll_Ist_Vergleich!$C$4,O4423&gt;Soll_Ist_Vergleich!$C$5),"Datum überprüfen",""),"")</f>
        <v/>
      </c>
    </row>
    <row r="4424" spans="1:27" x14ac:dyDescent="0.2">
      <c r="A4424" s="243" t="str">
        <f>IF(ISBLANK(B4424),"",COUNTA(B$10:B4424))</f>
        <v/>
      </c>
      <c r="B4424" s="24"/>
      <c r="C4424" s="48"/>
      <c r="D4424" s="48"/>
      <c r="E4424" s="33"/>
      <c r="F4424" s="35"/>
      <c r="G4424" s="35"/>
      <c r="H4424" s="49"/>
      <c r="I4424" s="35"/>
      <c r="J4424" s="34"/>
      <c r="K4424" s="62"/>
      <c r="L4424" s="62"/>
      <c r="M4424" s="114"/>
      <c r="N4424" s="116"/>
      <c r="O4424" s="57"/>
      <c r="P4424" s="50"/>
      <c r="Q4424" s="34"/>
      <c r="R4424" s="48"/>
      <c r="T4424" s="231" t="str">
        <f t="shared" si="214"/>
        <v/>
      </c>
      <c r="U4424" s="230"/>
      <c r="W4424" s="221" t="str">
        <f t="shared" si="215"/>
        <v/>
      </c>
      <c r="X4424" s="221" t="str">
        <f t="shared" si="216"/>
        <v/>
      </c>
      <c r="AA4424" s="216" t="str">
        <f>IF(ISNUMBER(J4424),IF(OR(F4424&lt;Soll_Ist_Vergleich!$C$4,F4424&gt;Soll_Ist_Vergleich!$C$5,I4424&lt;Soll_Ist_Vergleich!$C$4,I4424&gt;Soll_Ist_Vergleich!$C$5,O4424&lt;Soll_Ist_Vergleich!$C$4,O4424&gt;Soll_Ist_Vergleich!$C$5),"Datum überprüfen",""),"")</f>
        <v/>
      </c>
    </row>
    <row r="4425" spans="1:27" x14ac:dyDescent="0.2">
      <c r="A4425" s="243" t="str">
        <f>IF(ISBLANK(B4425),"",COUNTA(B$10:B4425))</f>
        <v/>
      </c>
      <c r="B4425" s="24"/>
      <c r="C4425" s="48"/>
      <c r="D4425" s="48"/>
      <c r="E4425" s="33"/>
      <c r="F4425" s="35"/>
      <c r="G4425" s="35"/>
      <c r="H4425" s="49"/>
      <c r="I4425" s="35"/>
      <c r="J4425" s="34"/>
      <c r="K4425" s="62"/>
      <c r="L4425" s="62"/>
      <c r="M4425" s="114"/>
      <c r="N4425" s="116"/>
      <c r="O4425" s="57"/>
      <c r="P4425" s="50"/>
      <c r="Q4425" s="34"/>
      <c r="R4425" s="48"/>
      <c r="T4425" s="231" t="str">
        <f t="shared" si="214"/>
        <v/>
      </c>
      <c r="U4425" s="230"/>
      <c r="W4425" s="221" t="str">
        <f t="shared" si="215"/>
        <v/>
      </c>
      <c r="X4425" s="221" t="str">
        <f t="shared" si="216"/>
        <v/>
      </c>
      <c r="AA4425" s="216" t="str">
        <f>IF(ISNUMBER(J4425),IF(OR(F4425&lt;Soll_Ist_Vergleich!$C$4,F4425&gt;Soll_Ist_Vergleich!$C$5,I4425&lt;Soll_Ist_Vergleich!$C$4,I4425&gt;Soll_Ist_Vergleich!$C$5,O4425&lt;Soll_Ist_Vergleich!$C$4,O4425&gt;Soll_Ist_Vergleich!$C$5),"Datum überprüfen",""),"")</f>
        <v/>
      </c>
    </row>
    <row r="4426" spans="1:27" x14ac:dyDescent="0.2">
      <c r="A4426" s="243" t="str">
        <f>IF(ISBLANK(B4426),"",COUNTA(B$10:B4426))</f>
        <v/>
      </c>
      <c r="B4426" s="24"/>
      <c r="C4426" s="48"/>
      <c r="D4426" s="48"/>
      <c r="E4426" s="33"/>
      <c r="F4426" s="35"/>
      <c r="G4426" s="35"/>
      <c r="H4426" s="49"/>
      <c r="I4426" s="35"/>
      <c r="J4426" s="34"/>
      <c r="K4426" s="62"/>
      <c r="L4426" s="62"/>
      <c r="M4426" s="114"/>
      <c r="N4426" s="116"/>
      <c r="O4426" s="57"/>
      <c r="P4426" s="50"/>
      <c r="Q4426" s="34"/>
      <c r="R4426" s="48"/>
      <c r="T4426" s="231" t="str">
        <f t="shared" si="214"/>
        <v/>
      </c>
      <c r="U4426" s="230"/>
      <c r="W4426" s="221" t="str">
        <f t="shared" si="215"/>
        <v/>
      </c>
      <c r="X4426" s="221" t="str">
        <f t="shared" si="216"/>
        <v/>
      </c>
      <c r="AA4426" s="216" t="str">
        <f>IF(ISNUMBER(J4426),IF(OR(F4426&lt;Soll_Ist_Vergleich!$C$4,F4426&gt;Soll_Ist_Vergleich!$C$5,I4426&lt;Soll_Ist_Vergleich!$C$4,I4426&gt;Soll_Ist_Vergleich!$C$5,O4426&lt;Soll_Ist_Vergleich!$C$4,O4426&gt;Soll_Ist_Vergleich!$C$5),"Datum überprüfen",""),"")</f>
        <v/>
      </c>
    </row>
    <row r="4427" spans="1:27" x14ac:dyDescent="0.2">
      <c r="A4427" s="243" t="str">
        <f>IF(ISBLANK(B4427),"",COUNTA(B$10:B4427))</f>
        <v/>
      </c>
      <c r="B4427" s="24"/>
      <c r="C4427" s="48"/>
      <c r="D4427" s="48"/>
      <c r="E4427" s="33"/>
      <c r="F4427" s="35"/>
      <c r="G4427" s="35"/>
      <c r="H4427" s="49"/>
      <c r="I4427" s="35"/>
      <c r="J4427" s="34"/>
      <c r="K4427" s="62"/>
      <c r="L4427" s="62"/>
      <c r="M4427" s="114"/>
      <c r="N4427" s="116"/>
      <c r="O4427" s="57"/>
      <c r="P4427" s="50"/>
      <c r="Q4427" s="34"/>
      <c r="R4427" s="48"/>
      <c r="T4427" s="231" t="str">
        <f t="shared" si="214"/>
        <v/>
      </c>
      <c r="U4427" s="230"/>
      <c r="W4427" s="221" t="str">
        <f t="shared" si="215"/>
        <v/>
      </c>
      <c r="X4427" s="221" t="str">
        <f t="shared" si="216"/>
        <v/>
      </c>
      <c r="AA4427" s="216" t="str">
        <f>IF(ISNUMBER(J4427),IF(OR(F4427&lt;Soll_Ist_Vergleich!$C$4,F4427&gt;Soll_Ist_Vergleich!$C$5,I4427&lt;Soll_Ist_Vergleich!$C$4,I4427&gt;Soll_Ist_Vergleich!$C$5,O4427&lt;Soll_Ist_Vergleich!$C$4,O4427&gt;Soll_Ist_Vergleich!$C$5),"Datum überprüfen",""),"")</f>
        <v/>
      </c>
    </row>
    <row r="4428" spans="1:27" x14ac:dyDescent="0.2">
      <c r="A4428" s="243" t="str">
        <f>IF(ISBLANK(B4428),"",COUNTA(B$10:B4428))</f>
        <v/>
      </c>
      <c r="B4428" s="24"/>
      <c r="C4428" s="48"/>
      <c r="D4428" s="48"/>
      <c r="E4428" s="33"/>
      <c r="F4428" s="35"/>
      <c r="G4428" s="35"/>
      <c r="H4428" s="49"/>
      <c r="I4428" s="35"/>
      <c r="J4428" s="34"/>
      <c r="K4428" s="62"/>
      <c r="L4428" s="62"/>
      <c r="M4428" s="114"/>
      <c r="N4428" s="116"/>
      <c r="O4428" s="57"/>
      <c r="P4428" s="50"/>
      <c r="Q4428" s="34"/>
      <c r="R4428" s="48"/>
      <c r="T4428" s="231" t="str">
        <f t="shared" si="214"/>
        <v/>
      </c>
      <c r="U4428" s="230"/>
      <c r="W4428" s="221" t="str">
        <f t="shared" si="215"/>
        <v/>
      </c>
      <c r="X4428" s="221" t="str">
        <f t="shared" si="216"/>
        <v/>
      </c>
      <c r="AA4428" s="216" t="str">
        <f>IF(ISNUMBER(J4428),IF(OR(F4428&lt;Soll_Ist_Vergleich!$C$4,F4428&gt;Soll_Ist_Vergleich!$C$5,I4428&lt;Soll_Ist_Vergleich!$C$4,I4428&gt;Soll_Ist_Vergleich!$C$5,O4428&lt;Soll_Ist_Vergleich!$C$4,O4428&gt;Soll_Ist_Vergleich!$C$5),"Datum überprüfen",""),"")</f>
        <v/>
      </c>
    </row>
    <row r="4429" spans="1:27" x14ac:dyDescent="0.2">
      <c r="A4429" s="243" t="str">
        <f>IF(ISBLANK(B4429),"",COUNTA(B$10:B4429))</f>
        <v/>
      </c>
      <c r="B4429" s="24"/>
      <c r="C4429" s="48"/>
      <c r="D4429" s="48"/>
      <c r="E4429" s="33"/>
      <c r="F4429" s="35"/>
      <c r="G4429" s="35"/>
      <c r="H4429" s="49"/>
      <c r="I4429" s="35"/>
      <c r="J4429" s="34"/>
      <c r="K4429" s="62"/>
      <c r="L4429" s="62"/>
      <c r="M4429" s="114"/>
      <c r="N4429" s="116"/>
      <c r="O4429" s="57"/>
      <c r="P4429" s="50"/>
      <c r="Q4429" s="34"/>
      <c r="R4429" s="48"/>
      <c r="T4429" s="231" t="str">
        <f t="shared" si="214"/>
        <v/>
      </c>
      <c r="U4429" s="230"/>
      <c r="W4429" s="221" t="str">
        <f t="shared" si="215"/>
        <v/>
      </c>
      <c r="X4429" s="221" t="str">
        <f t="shared" si="216"/>
        <v/>
      </c>
      <c r="AA4429" s="216" t="str">
        <f>IF(ISNUMBER(J4429),IF(OR(F4429&lt;Soll_Ist_Vergleich!$C$4,F4429&gt;Soll_Ist_Vergleich!$C$5,I4429&lt;Soll_Ist_Vergleich!$C$4,I4429&gt;Soll_Ist_Vergleich!$C$5,O4429&lt;Soll_Ist_Vergleich!$C$4,O4429&gt;Soll_Ist_Vergleich!$C$5),"Datum überprüfen",""),"")</f>
        <v/>
      </c>
    </row>
    <row r="4430" spans="1:27" x14ac:dyDescent="0.2">
      <c r="A4430" s="243" t="str">
        <f>IF(ISBLANK(B4430),"",COUNTA(B$10:B4430))</f>
        <v/>
      </c>
      <c r="B4430" s="24"/>
      <c r="C4430" s="48"/>
      <c r="D4430" s="48"/>
      <c r="E4430" s="33"/>
      <c r="F4430" s="35"/>
      <c r="G4430" s="35"/>
      <c r="H4430" s="49"/>
      <c r="I4430" s="35"/>
      <c r="J4430" s="34"/>
      <c r="K4430" s="62"/>
      <c r="L4430" s="62"/>
      <c r="M4430" s="114"/>
      <c r="N4430" s="116"/>
      <c r="O4430" s="57"/>
      <c r="P4430" s="50"/>
      <c r="Q4430" s="34"/>
      <c r="R4430" s="48"/>
      <c r="T4430" s="231" t="str">
        <f t="shared" si="214"/>
        <v/>
      </c>
      <c r="U4430" s="230"/>
      <c r="W4430" s="221" t="str">
        <f t="shared" si="215"/>
        <v/>
      </c>
      <c r="X4430" s="221" t="str">
        <f t="shared" si="216"/>
        <v/>
      </c>
      <c r="AA4430" s="216" t="str">
        <f>IF(ISNUMBER(J4430),IF(OR(F4430&lt;Soll_Ist_Vergleich!$C$4,F4430&gt;Soll_Ist_Vergleich!$C$5,I4430&lt;Soll_Ist_Vergleich!$C$4,I4430&gt;Soll_Ist_Vergleich!$C$5,O4430&lt;Soll_Ist_Vergleich!$C$4,O4430&gt;Soll_Ist_Vergleich!$C$5),"Datum überprüfen",""),"")</f>
        <v/>
      </c>
    </row>
    <row r="4431" spans="1:27" x14ac:dyDescent="0.2">
      <c r="A4431" s="243" t="str">
        <f>IF(ISBLANK(B4431),"",COUNTA(B$10:B4431))</f>
        <v/>
      </c>
      <c r="B4431" s="24"/>
      <c r="C4431" s="48"/>
      <c r="D4431" s="48"/>
      <c r="E4431" s="33"/>
      <c r="F4431" s="35"/>
      <c r="G4431" s="35"/>
      <c r="H4431" s="49"/>
      <c r="I4431" s="35"/>
      <c r="J4431" s="34"/>
      <c r="K4431" s="62"/>
      <c r="L4431" s="62"/>
      <c r="M4431" s="114"/>
      <c r="N4431" s="116"/>
      <c r="O4431" s="57"/>
      <c r="P4431" s="50"/>
      <c r="Q4431" s="34"/>
      <c r="R4431" s="48"/>
      <c r="T4431" s="231" t="str">
        <f t="shared" si="214"/>
        <v/>
      </c>
      <c r="U4431" s="230"/>
      <c r="W4431" s="221" t="str">
        <f t="shared" si="215"/>
        <v/>
      </c>
      <c r="X4431" s="221" t="str">
        <f t="shared" si="216"/>
        <v/>
      </c>
      <c r="AA4431" s="216" t="str">
        <f>IF(ISNUMBER(J4431),IF(OR(F4431&lt;Soll_Ist_Vergleich!$C$4,F4431&gt;Soll_Ist_Vergleich!$C$5,I4431&lt;Soll_Ist_Vergleich!$C$4,I4431&gt;Soll_Ist_Vergleich!$C$5,O4431&lt;Soll_Ist_Vergleich!$C$4,O4431&gt;Soll_Ist_Vergleich!$C$5),"Datum überprüfen",""),"")</f>
        <v/>
      </c>
    </row>
    <row r="4432" spans="1:27" x14ac:dyDescent="0.2">
      <c r="A4432" s="243" t="str">
        <f>IF(ISBLANK(B4432),"",COUNTA(B$10:B4432))</f>
        <v/>
      </c>
      <c r="B4432" s="24"/>
      <c r="C4432" s="48"/>
      <c r="D4432" s="48"/>
      <c r="E4432" s="33"/>
      <c r="F4432" s="35"/>
      <c r="G4432" s="35"/>
      <c r="H4432" s="49"/>
      <c r="I4432" s="35"/>
      <c r="J4432" s="34"/>
      <c r="K4432" s="62"/>
      <c r="L4432" s="62"/>
      <c r="M4432" s="114"/>
      <c r="N4432" s="116"/>
      <c r="O4432" s="57"/>
      <c r="P4432" s="50"/>
      <c r="Q4432" s="34"/>
      <c r="R4432" s="48"/>
      <c r="T4432" s="231" t="str">
        <f t="shared" si="214"/>
        <v/>
      </c>
      <c r="U4432" s="230"/>
      <c r="W4432" s="221" t="str">
        <f t="shared" si="215"/>
        <v/>
      </c>
      <c r="X4432" s="221" t="str">
        <f t="shared" si="216"/>
        <v/>
      </c>
      <c r="AA4432" s="216" t="str">
        <f>IF(ISNUMBER(J4432),IF(OR(F4432&lt;Soll_Ist_Vergleich!$C$4,F4432&gt;Soll_Ist_Vergleich!$C$5,I4432&lt;Soll_Ist_Vergleich!$C$4,I4432&gt;Soll_Ist_Vergleich!$C$5,O4432&lt;Soll_Ist_Vergleich!$C$4,O4432&gt;Soll_Ist_Vergleich!$C$5),"Datum überprüfen",""),"")</f>
        <v/>
      </c>
    </row>
    <row r="4433" spans="1:27" x14ac:dyDescent="0.2">
      <c r="A4433" s="243" t="str">
        <f>IF(ISBLANK(B4433),"",COUNTA(B$10:B4433))</f>
        <v/>
      </c>
      <c r="B4433" s="24"/>
      <c r="C4433" s="48"/>
      <c r="D4433" s="48"/>
      <c r="E4433" s="33"/>
      <c r="F4433" s="35"/>
      <c r="G4433" s="35"/>
      <c r="H4433" s="49"/>
      <c r="I4433" s="35"/>
      <c r="J4433" s="34"/>
      <c r="K4433" s="62"/>
      <c r="L4433" s="62"/>
      <c r="M4433" s="114"/>
      <c r="N4433" s="116"/>
      <c r="O4433" s="57"/>
      <c r="P4433" s="50"/>
      <c r="Q4433" s="34"/>
      <c r="R4433" s="48"/>
      <c r="T4433" s="231" t="str">
        <f t="shared" si="214"/>
        <v/>
      </c>
      <c r="U4433" s="230"/>
      <c r="W4433" s="221" t="str">
        <f t="shared" si="215"/>
        <v/>
      </c>
      <c r="X4433" s="221" t="str">
        <f t="shared" si="216"/>
        <v/>
      </c>
      <c r="AA4433" s="216" t="str">
        <f>IF(ISNUMBER(J4433),IF(OR(F4433&lt;Soll_Ist_Vergleich!$C$4,F4433&gt;Soll_Ist_Vergleich!$C$5,I4433&lt;Soll_Ist_Vergleich!$C$4,I4433&gt;Soll_Ist_Vergleich!$C$5,O4433&lt;Soll_Ist_Vergleich!$C$4,O4433&gt;Soll_Ist_Vergleich!$C$5),"Datum überprüfen",""),"")</f>
        <v/>
      </c>
    </row>
    <row r="4434" spans="1:27" x14ac:dyDescent="0.2">
      <c r="A4434" s="243" t="str">
        <f>IF(ISBLANK(B4434),"",COUNTA(B$10:B4434))</f>
        <v/>
      </c>
      <c r="B4434" s="24"/>
      <c r="C4434" s="48"/>
      <c r="D4434" s="48"/>
      <c r="E4434" s="33"/>
      <c r="F4434" s="35"/>
      <c r="G4434" s="35"/>
      <c r="H4434" s="49"/>
      <c r="I4434" s="35"/>
      <c r="J4434" s="34"/>
      <c r="K4434" s="62"/>
      <c r="L4434" s="62"/>
      <c r="M4434" s="114"/>
      <c r="N4434" s="116"/>
      <c r="O4434" s="57"/>
      <c r="P4434" s="50"/>
      <c r="Q4434" s="34"/>
      <c r="R4434" s="48"/>
      <c r="T4434" s="231" t="str">
        <f t="shared" si="214"/>
        <v/>
      </c>
      <c r="U4434" s="230"/>
      <c r="W4434" s="221" t="str">
        <f t="shared" si="215"/>
        <v/>
      </c>
      <c r="X4434" s="221" t="str">
        <f t="shared" si="216"/>
        <v/>
      </c>
      <c r="AA4434" s="216" t="str">
        <f>IF(ISNUMBER(J4434),IF(OR(F4434&lt;Soll_Ist_Vergleich!$C$4,F4434&gt;Soll_Ist_Vergleich!$C$5,I4434&lt;Soll_Ist_Vergleich!$C$4,I4434&gt;Soll_Ist_Vergleich!$C$5,O4434&lt;Soll_Ist_Vergleich!$C$4,O4434&gt;Soll_Ist_Vergleich!$C$5),"Datum überprüfen",""),"")</f>
        <v/>
      </c>
    </row>
    <row r="4435" spans="1:27" x14ac:dyDescent="0.2">
      <c r="A4435" s="243" t="str">
        <f>IF(ISBLANK(B4435),"",COUNTA(B$10:B4435))</f>
        <v/>
      </c>
      <c r="B4435" s="24"/>
      <c r="C4435" s="48"/>
      <c r="D4435" s="48"/>
      <c r="E4435" s="33"/>
      <c r="F4435" s="35"/>
      <c r="G4435" s="35"/>
      <c r="H4435" s="49"/>
      <c r="I4435" s="35"/>
      <c r="J4435" s="34"/>
      <c r="K4435" s="62"/>
      <c r="L4435" s="62"/>
      <c r="M4435" s="114"/>
      <c r="N4435" s="116"/>
      <c r="O4435" s="57"/>
      <c r="P4435" s="50"/>
      <c r="Q4435" s="34"/>
      <c r="R4435" s="48"/>
      <c r="T4435" s="231" t="str">
        <f t="shared" si="214"/>
        <v/>
      </c>
      <c r="U4435" s="230"/>
      <c r="W4435" s="221" t="str">
        <f t="shared" si="215"/>
        <v/>
      </c>
      <c r="X4435" s="221" t="str">
        <f t="shared" si="216"/>
        <v/>
      </c>
      <c r="AA4435" s="216" t="str">
        <f>IF(ISNUMBER(J4435),IF(OR(F4435&lt;Soll_Ist_Vergleich!$C$4,F4435&gt;Soll_Ist_Vergleich!$C$5,I4435&lt;Soll_Ist_Vergleich!$C$4,I4435&gt;Soll_Ist_Vergleich!$C$5,O4435&lt;Soll_Ist_Vergleich!$C$4,O4435&gt;Soll_Ist_Vergleich!$C$5),"Datum überprüfen",""),"")</f>
        <v/>
      </c>
    </row>
    <row r="4436" spans="1:27" x14ac:dyDescent="0.2">
      <c r="A4436" s="243" t="str">
        <f>IF(ISBLANK(B4436),"",COUNTA(B$10:B4436))</f>
        <v/>
      </c>
      <c r="B4436" s="24"/>
      <c r="C4436" s="48"/>
      <c r="D4436" s="48"/>
      <c r="E4436" s="33"/>
      <c r="F4436" s="35"/>
      <c r="G4436" s="35"/>
      <c r="H4436" s="49"/>
      <c r="I4436" s="35"/>
      <c r="J4436" s="34"/>
      <c r="K4436" s="62"/>
      <c r="L4436" s="62"/>
      <c r="M4436" s="114"/>
      <c r="N4436" s="116"/>
      <c r="O4436" s="57"/>
      <c r="P4436" s="50"/>
      <c r="Q4436" s="34"/>
      <c r="R4436" s="48"/>
      <c r="T4436" s="231" t="str">
        <f t="shared" si="214"/>
        <v/>
      </c>
      <c r="U4436" s="230"/>
      <c r="W4436" s="221" t="str">
        <f t="shared" si="215"/>
        <v/>
      </c>
      <c r="X4436" s="221" t="str">
        <f t="shared" si="216"/>
        <v/>
      </c>
      <c r="AA4436" s="216" t="str">
        <f>IF(ISNUMBER(J4436),IF(OR(F4436&lt;Soll_Ist_Vergleich!$C$4,F4436&gt;Soll_Ist_Vergleich!$C$5,I4436&lt;Soll_Ist_Vergleich!$C$4,I4436&gt;Soll_Ist_Vergleich!$C$5,O4436&lt;Soll_Ist_Vergleich!$C$4,O4436&gt;Soll_Ist_Vergleich!$C$5),"Datum überprüfen",""),"")</f>
        <v/>
      </c>
    </row>
    <row r="4437" spans="1:27" x14ac:dyDescent="0.2">
      <c r="A4437" s="243" t="str">
        <f>IF(ISBLANK(B4437),"",COUNTA(B$10:B4437))</f>
        <v/>
      </c>
      <c r="B4437" s="24"/>
      <c r="C4437" s="48"/>
      <c r="D4437" s="48"/>
      <c r="E4437" s="33"/>
      <c r="F4437" s="35"/>
      <c r="G4437" s="35"/>
      <c r="H4437" s="49"/>
      <c r="I4437" s="35"/>
      <c r="J4437" s="34"/>
      <c r="K4437" s="62"/>
      <c r="L4437" s="62"/>
      <c r="M4437" s="114"/>
      <c r="N4437" s="116"/>
      <c r="O4437" s="57"/>
      <c r="P4437" s="50"/>
      <c r="Q4437" s="34"/>
      <c r="R4437" s="48"/>
      <c r="T4437" s="231" t="str">
        <f t="shared" si="214"/>
        <v/>
      </c>
      <c r="U4437" s="230"/>
      <c r="W4437" s="221" t="str">
        <f t="shared" si="215"/>
        <v/>
      </c>
      <c r="X4437" s="221" t="str">
        <f t="shared" si="216"/>
        <v/>
      </c>
      <c r="AA4437" s="216" t="str">
        <f>IF(ISNUMBER(J4437),IF(OR(F4437&lt;Soll_Ist_Vergleich!$C$4,F4437&gt;Soll_Ist_Vergleich!$C$5,I4437&lt;Soll_Ist_Vergleich!$C$4,I4437&gt;Soll_Ist_Vergleich!$C$5,O4437&lt;Soll_Ist_Vergleich!$C$4,O4437&gt;Soll_Ist_Vergleich!$C$5),"Datum überprüfen",""),"")</f>
        <v/>
      </c>
    </row>
    <row r="4438" spans="1:27" x14ac:dyDescent="0.2">
      <c r="A4438" s="243" t="str">
        <f>IF(ISBLANK(B4438),"",COUNTA(B$10:B4438))</f>
        <v/>
      </c>
      <c r="B4438" s="24"/>
      <c r="C4438" s="48"/>
      <c r="D4438" s="48"/>
      <c r="E4438" s="33"/>
      <c r="F4438" s="35"/>
      <c r="G4438" s="35"/>
      <c r="H4438" s="49"/>
      <c r="I4438" s="35"/>
      <c r="J4438" s="34"/>
      <c r="K4438" s="62"/>
      <c r="L4438" s="62"/>
      <c r="M4438" s="114"/>
      <c r="N4438" s="116"/>
      <c r="O4438" s="57"/>
      <c r="P4438" s="50"/>
      <c r="Q4438" s="34"/>
      <c r="R4438" s="48"/>
      <c r="T4438" s="231" t="str">
        <f t="shared" si="214"/>
        <v/>
      </c>
      <c r="U4438" s="230"/>
      <c r="W4438" s="221" t="str">
        <f t="shared" si="215"/>
        <v/>
      </c>
      <c r="X4438" s="221" t="str">
        <f t="shared" si="216"/>
        <v/>
      </c>
      <c r="AA4438" s="216" t="str">
        <f>IF(ISNUMBER(J4438),IF(OR(F4438&lt;Soll_Ist_Vergleich!$C$4,F4438&gt;Soll_Ist_Vergleich!$C$5,I4438&lt;Soll_Ist_Vergleich!$C$4,I4438&gt;Soll_Ist_Vergleich!$C$5,O4438&lt;Soll_Ist_Vergleich!$C$4,O4438&gt;Soll_Ist_Vergleich!$C$5),"Datum überprüfen",""),"")</f>
        <v/>
      </c>
    </row>
    <row r="4439" spans="1:27" x14ac:dyDescent="0.2">
      <c r="A4439" s="243" t="str">
        <f>IF(ISBLANK(B4439),"",COUNTA(B$10:B4439))</f>
        <v/>
      </c>
      <c r="B4439" s="24"/>
      <c r="C4439" s="48"/>
      <c r="D4439" s="48"/>
      <c r="E4439" s="33"/>
      <c r="F4439" s="35"/>
      <c r="G4439" s="35"/>
      <c r="H4439" s="49"/>
      <c r="I4439" s="35"/>
      <c r="J4439" s="34"/>
      <c r="K4439" s="62"/>
      <c r="L4439" s="62"/>
      <c r="M4439" s="114"/>
      <c r="N4439" s="116"/>
      <c r="O4439" s="57"/>
      <c r="P4439" s="50"/>
      <c r="Q4439" s="34"/>
      <c r="R4439" s="48"/>
      <c r="T4439" s="231" t="str">
        <f t="shared" si="214"/>
        <v/>
      </c>
      <c r="U4439" s="230"/>
      <c r="W4439" s="221" t="str">
        <f t="shared" si="215"/>
        <v/>
      </c>
      <c r="X4439" s="221" t="str">
        <f t="shared" si="216"/>
        <v/>
      </c>
      <c r="AA4439" s="216" t="str">
        <f>IF(ISNUMBER(J4439),IF(OR(F4439&lt;Soll_Ist_Vergleich!$C$4,F4439&gt;Soll_Ist_Vergleich!$C$5,I4439&lt;Soll_Ist_Vergleich!$C$4,I4439&gt;Soll_Ist_Vergleich!$C$5,O4439&lt;Soll_Ist_Vergleich!$C$4,O4439&gt;Soll_Ist_Vergleich!$C$5),"Datum überprüfen",""),"")</f>
        <v/>
      </c>
    </row>
    <row r="4440" spans="1:27" x14ac:dyDescent="0.2">
      <c r="A4440" s="243" t="str">
        <f>IF(ISBLANK(B4440),"",COUNTA(B$10:B4440))</f>
        <v/>
      </c>
      <c r="B4440" s="24"/>
      <c r="C4440" s="48"/>
      <c r="D4440" s="48"/>
      <c r="E4440" s="33"/>
      <c r="F4440" s="35"/>
      <c r="G4440" s="35"/>
      <c r="H4440" s="49"/>
      <c r="I4440" s="35"/>
      <c r="J4440" s="34"/>
      <c r="K4440" s="62"/>
      <c r="L4440" s="62"/>
      <c r="M4440" s="114"/>
      <c r="N4440" s="116"/>
      <c r="O4440" s="57"/>
      <c r="P4440" s="50"/>
      <c r="Q4440" s="34"/>
      <c r="R4440" s="48"/>
      <c r="T4440" s="231" t="str">
        <f t="shared" si="214"/>
        <v/>
      </c>
      <c r="U4440" s="230"/>
      <c r="W4440" s="221" t="str">
        <f t="shared" si="215"/>
        <v/>
      </c>
      <c r="X4440" s="221" t="str">
        <f t="shared" si="216"/>
        <v/>
      </c>
      <c r="AA4440" s="216" t="str">
        <f>IF(ISNUMBER(J4440),IF(OR(F4440&lt;Soll_Ist_Vergleich!$C$4,F4440&gt;Soll_Ist_Vergleich!$C$5,I4440&lt;Soll_Ist_Vergleich!$C$4,I4440&gt;Soll_Ist_Vergleich!$C$5,O4440&lt;Soll_Ist_Vergleich!$C$4,O4440&gt;Soll_Ist_Vergleich!$C$5),"Datum überprüfen",""),"")</f>
        <v/>
      </c>
    </row>
    <row r="4441" spans="1:27" x14ac:dyDescent="0.2">
      <c r="A4441" s="243" t="str">
        <f>IF(ISBLANK(B4441),"",COUNTA(B$10:B4441))</f>
        <v/>
      </c>
      <c r="B4441" s="24"/>
      <c r="C4441" s="48"/>
      <c r="D4441" s="48"/>
      <c r="E4441" s="33"/>
      <c r="F4441" s="35"/>
      <c r="G4441" s="35"/>
      <c r="H4441" s="49"/>
      <c r="I4441" s="35"/>
      <c r="J4441" s="34"/>
      <c r="K4441" s="62"/>
      <c r="L4441" s="62"/>
      <c r="M4441" s="114"/>
      <c r="N4441" s="116"/>
      <c r="O4441" s="57"/>
      <c r="P4441" s="50"/>
      <c r="Q4441" s="34"/>
      <c r="R4441" s="48"/>
      <c r="T4441" s="231" t="str">
        <f t="shared" si="214"/>
        <v/>
      </c>
      <c r="U4441" s="230"/>
      <c r="W4441" s="221" t="str">
        <f t="shared" si="215"/>
        <v/>
      </c>
      <c r="X4441" s="221" t="str">
        <f t="shared" si="216"/>
        <v/>
      </c>
      <c r="AA4441" s="216" t="str">
        <f>IF(ISNUMBER(J4441),IF(OR(F4441&lt;Soll_Ist_Vergleich!$C$4,F4441&gt;Soll_Ist_Vergleich!$C$5,I4441&lt;Soll_Ist_Vergleich!$C$4,I4441&gt;Soll_Ist_Vergleich!$C$5,O4441&lt;Soll_Ist_Vergleich!$C$4,O4441&gt;Soll_Ist_Vergleich!$C$5),"Datum überprüfen",""),"")</f>
        <v/>
      </c>
    </row>
    <row r="4442" spans="1:27" x14ac:dyDescent="0.2">
      <c r="A4442" s="243" t="str">
        <f>IF(ISBLANK(B4442),"",COUNTA(B$10:B4442))</f>
        <v/>
      </c>
      <c r="B4442" s="24"/>
      <c r="C4442" s="48"/>
      <c r="D4442" s="48"/>
      <c r="E4442" s="33"/>
      <c r="F4442" s="35"/>
      <c r="G4442" s="35"/>
      <c r="H4442" s="49"/>
      <c r="I4442" s="35"/>
      <c r="J4442" s="34"/>
      <c r="K4442" s="62"/>
      <c r="L4442" s="62"/>
      <c r="M4442" s="114"/>
      <c r="N4442" s="116"/>
      <c r="O4442" s="57"/>
      <c r="P4442" s="50"/>
      <c r="Q4442" s="34"/>
      <c r="R4442" s="48"/>
      <c r="T4442" s="231" t="str">
        <f t="shared" si="214"/>
        <v/>
      </c>
      <c r="U4442" s="230"/>
      <c r="W4442" s="221" t="str">
        <f t="shared" si="215"/>
        <v/>
      </c>
      <c r="X4442" s="221" t="str">
        <f t="shared" si="216"/>
        <v/>
      </c>
      <c r="AA4442" s="216" t="str">
        <f>IF(ISNUMBER(J4442),IF(OR(F4442&lt;Soll_Ist_Vergleich!$C$4,F4442&gt;Soll_Ist_Vergleich!$C$5,I4442&lt;Soll_Ist_Vergleich!$C$4,I4442&gt;Soll_Ist_Vergleich!$C$5,O4442&lt;Soll_Ist_Vergleich!$C$4,O4442&gt;Soll_Ist_Vergleich!$C$5),"Datum überprüfen",""),"")</f>
        <v/>
      </c>
    </row>
    <row r="4443" spans="1:27" x14ac:dyDescent="0.2">
      <c r="A4443" s="243" t="str">
        <f>IF(ISBLANK(B4443),"",COUNTA(B$10:B4443))</f>
        <v/>
      </c>
      <c r="B4443" s="24"/>
      <c r="C4443" s="48"/>
      <c r="D4443" s="48"/>
      <c r="E4443" s="33"/>
      <c r="F4443" s="35"/>
      <c r="G4443" s="35"/>
      <c r="H4443" s="49"/>
      <c r="I4443" s="35"/>
      <c r="J4443" s="34"/>
      <c r="K4443" s="62"/>
      <c r="L4443" s="62"/>
      <c r="M4443" s="114"/>
      <c r="N4443" s="116"/>
      <c r="O4443" s="57"/>
      <c r="P4443" s="50"/>
      <c r="Q4443" s="34"/>
      <c r="R4443" s="48"/>
      <c r="T4443" s="231" t="str">
        <f t="shared" si="214"/>
        <v/>
      </c>
      <c r="U4443" s="230"/>
      <c r="W4443" s="221" t="str">
        <f t="shared" si="215"/>
        <v/>
      </c>
      <c r="X4443" s="221" t="str">
        <f t="shared" si="216"/>
        <v/>
      </c>
      <c r="AA4443" s="216" t="str">
        <f>IF(ISNUMBER(J4443),IF(OR(F4443&lt;Soll_Ist_Vergleich!$C$4,F4443&gt;Soll_Ist_Vergleich!$C$5,I4443&lt;Soll_Ist_Vergleich!$C$4,I4443&gt;Soll_Ist_Vergleich!$C$5,O4443&lt;Soll_Ist_Vergleich!$C$4,O4443&gt;Soll_Ist_Vergleich!$C$5),"Datum überprüfen",""),"")</f>
        <v/>
      </c>
    </row>
    <row r="4444" spans="1:27" x14ac:dyDescent="0.2">
      <c r="A4444" s="243" t="str">
        <f>IF(ISBLANK(B4444),"",COUNTA(B$10:B4444))</f>
        <v/>
      </c>
      <c r="B4444" s="24"/>
      <c r="C4444" s="48"/>
      <c r="D4444" s="48"/>
      <c r="E4444" s="33"/>
      <c r="F4444" s="35"/>
      <c r="G4444" s="35"/>
      <c r="H4444" s="49"/>
      <c r="I4444" s="35"/>
      <c r="J4444" s="34"/>
      <c r="K4444" s="62"/>
      <c r="L4444" s="62"/>
      <c r="M4444" s="114"/>
      <c r="N4444" s="116"/>
      <c r="O4444" s="57"/>
      <c r="P4444" s="50"/>
      <c r="Q4444" s="34"/>
      <c r="R4444" s="48"/>
      <c r="T4444" s="231" t="str">
        <f t="shared" si="214"/>
        <v/>
      </c>
      <c r="U4444" s="230"/>
      <c r="W4444" s="221" t="str">
        <f t="shared" si="215"/>
        <v/>
      </c>
      <c r="X4444" s="221" t="str">
        <f t="shared" si="216"/>
        <v/>
      </c>
      <c r="AA4444" s="216" t="str">
        <f>IF(ISNUMBER(J4444),IF(OR(F4444&lt;Soll_Ist_Vergleich!$C$4,F4444&gt;Soll_Ist_Vergleich!$C$5,I4444&lt;Soll_Ist_Vergleich!$C$4,I4444&gt;Soll_Ist_Vergleich!$C$5,O4444&lt;Soll_Ist_Vergleich!$C$4,O4444&gt;Soll_Ist_Vergleich!$C$5),"Datum überprüfen",""),"")</f>
        <v/>
      </c>
    </row>
    <row r="4445" spans="1:27" x14ac:dyDescent="0.2">
      <c r="A4445" s="243" t="str">
        <f>IF(ISBLANK(B4445),"",COUNTA(B$10:B4445))</f>
        <v/>
      </c>
      <c r="B4445" s="24"/>
      <c r="C4445" s="48"/>
      <c r="D4445" s="48"/>
      <c r="E4445" s="33"/>
      <c r="F4445" s="35"/>
      <c r="G4445" s="35"/>
      <c r="H4445" s="49"/>
      <c r="I4445" s="35"/>
      <c r="J4445" s="34"/>
      <c r="K4445" s="62"/>
      <c r="L4445" s="62"/>
      <c r="M4445" s="114"/>
      <c r="N4445" s="116"/>
      <c r="O4445" s="57"/>
      <c r="P4445" s="50"/>
      <c r="Q4445" s="34"/>
      <c r="R4445" s="48"/>
      <c r="T4445" s="231" t="str">
        <f t="shared" si="214"/>
        <v/>
      </c>
      <c r="U4445" s="230"/>
      <c r="W4445" s="221" t="str">
        <f t="shared" si="215"/>
        <v/>
      </c>
      <c r="X4445" s="221" t="str">
        <f t="shared" si="216"/>
        <v/>
      </c>
      <c r="AA4445" s="216" t="str">
        <f>IF(ISNUMBER(J4445),IF(OR(F4445&lt;Soll_Ist_Vergleich!$C$4,F4445&gt;Soll_Ist_Vergleich!$C$5,I4445&lt;Soll_Ist_Vergleich!$C$4,I4445&gt;Soll_Ist_Vergleich!$C$5,O4445&lt;Soll_Ist_Vergleich!$C$4,O4445&gt;Soll_Ist_Vergleich!$C$5),"Datum überprüfen",""),"")</f>
        <v/>
      </c>
    </row>
    <row r="4446" spans="1:27" x14ac:dyDescent="0.2">
      <c r="A4446" s="243" t="str">
        <f>IF(ISBLANK(B4446),"",COUNTA(B$10:B4446))</f>
        <v/>
      </c>
      <c r="B4446" s="24"/>
      <c r="C4446" s="48"/>
      <c r="D4446" s="48"/>
      <c r="E4446" s="33"/>
      <c r="F4446" s="35"/>
      <c r="G4446" s="35"/>
      <c r="H4446" s="49"/>
      <c r="I4446" s="35"/>
      <c r="J4446" s="34"/>
      <c r="K4446" s="62"/>
      <c r="L4446" s="62"/>
      <c r="M4446" s="114"/>
      <c r="N4446" s="116"/>
      <c r="O4446" s="57"/>
      <c r="P4446" s="50"/>
      <c r="Q4446" s="34"/>
      <c r="R4446" s="48"/>
      <c r="T4446" s="231" t="str">
        <f t="shared" si="214"/>
        <v/>
      </c>
      <c r="U4446" s="230"/>
      <c r="W4446" s="221" t="str">
        <f t="shared" si="215"/>
        <v/>
      </c>
      <c r="X4446" s="221" t="str">
        <f t="shared" si="216"/>
        <v/>
      </c>
      <c r="AA4446" s="216" t="str">
        <f>IF(ISNUMBER(J4446),IF(OR(F4446&lt;Soll_Ist_Vergleich!$C$4,F4446&gt;Soll_Ist_Vergleich!$C$5,I4446&lt;Soll_Ist_Vergleich!$C$4,I4446&gt;Soll_Ist_Vergleich!$C$5,O4446&lt;Soll_Ist_Vergleich!$C$4,O4446&gt;Soll_Ist_Vergleich!$C$5),"Datum überprüfen",""),"")</f>
        <v/>
      </c>
    </row>
    <row r="4447" spans="1:27" x14ac:dyDescent="0.2">
      <c r="A4447" s="243" t="str">
        <f>IF(ISBLANK(B4447),"",COUNTA(B$10:B4447))</f>
        <v/>
      </c>
      <c r="B4447" s="24"/>
      <c r="C4447" s="48"/>
      <c r="D4447" s="48"/>
      <c r="E4447" s="33"/>
      <c r="F4447" s="35"/>
      <c r="G4447" s="35"/>
      <c r="H4447" s="49"/>
      <c r="I4447" s="35"/>
      <c r="J4447" s="34"/>
      <c r="K4447" s="62"/>
      <c r="L4447" s="62"/>
      <c r="M4447" s="114"/>
      <c r="N4447" s="116"/>
      <c r="O4447" s="57"/>
      <c r="P4447" s="50"/>
      <c r="Q4447" s="34"/>
      <c r="R4447" s="48"/>
      <c r="T4447" s="231" t="str">
        <f t="shared" si="214"/>
        <v/>
      </c>
      <c r="U4447" s="230"/>
      <c r="W4447" s="221" t="str">
        <f t="shared" si="215"/>
        <v/>
      </c>
      <c r="X4447" s="221" t="str">
        <f t="shared" si="216"/>
        <v/>
      </c>
      <c r="AA4447" s="216" t="str">
        <f>IF(ISNUMBER(J4447),IF(OR(F4447&lt;Soll_Ist_Vergleich!$C$4,F4447&gt;Soll_Ist_Vergleich!$C$5,I4447&lt;Soll_Ist_Vergleich!$C$4,I4447&gt;Soll_Ist_Vergleich!$C$5,O4447&lt;Soll_Ist_Vergleich!$C$4,O4447&gt;Soll_Ist_Vergleich!$C$5),"Datum überprüfen",""),"")</f>
        <v/>
      </c>
    </row>
    <row r="4448" spans="1:27" x14ac:dyDescent="0.2">
      <c r="A4448" s="243" t="str">
        <f>IF(ISBLANK(B4448),"",COUNTA(B$10:B4448))</f>
        <v/>
      </c>
      <c r="B4448" s="24"/>
      <c r="C4448" s="48"/>
      <c r="D4448" s="48"/>
      <c r="E4448" s="33"/>
      <c r="F4448" s="35"/>
      <c r="G4448" s="35"/>
      <c r="H4448" s="49"/>
      <c r="I4448" s="35"/>
      <c r="J4448" s="34"/>
      <c r="K4448" s="62"/>
      <c r="L4448" s="62"/>
      <c r="M4448" s="114"/>
      <c r="N4448" s="116"/>
      <c r="O4448" s="57"/>
      <c r="P4448" s="50"/>
      <c r="Q4448" s="34"/>
      <c r="R4448" s="48"/>
      <c r="T4448" s="231" t="str">
        <f t="shared" si="214"/>
        <v/>
      </c>
      <c r="U4448" s="230"/>
      <c r="W4448" s="221" t="str">
        <f t="shared" si="215"/>
        <v/>
      </c>
      <c r="X4448" s="221" t="str">
        <f t="shared" si="216"/>
        <v/>
      </c>
      <c r="AA4448" s="216" t="str">
        <f>IF(ISNUMBER(J4448),IF(OR(F4448&lt;Soll_Ist_Vergleich!$C$4,F4448&gt;Soll_Ist_Vergleich!$C$5,I4448&lt;Soll_Ist_Vergleich!$C$4,I4448&gt;Soll_Ist_Vergleich!$C$5,O4448&lt;Soll_Ist_Vergleich!$C$4,O4448&gt;Soll_Ist_Vergleich!$C$5),"Datum überprüfen",""),"")</f>
        <v/>
      </c>
    </row>
    <row r="4449" spans="1:27" x14ac:dyDescent="0.2">
      <c r="A4449" s="243" t="str">
        <f>IF(ISBLANK(B4449),"",COUNTA(B$10:B4449))</f>
        <v/>
      </c>
      <c r="B4449" s="24"/>
      <c r="C4449" s="48"/>
      <c r="D4449" s="48"/>
      <c r="E4449" s="33"/>
      <c r="F4449" s="35"/>
      <c r="G4449" s="35"/>
      <c r="H4449" s="49"/>
      <c r="I4449" s="35"/>
      <c r="J4449" s="34"/>
      <c r="K4449" s="62"/>
      <c r="L4449" s="62"/>
      <c r="M4449" s="114"/>
      <c r="N4449" s="116"/>
      <c r="O4449" s="57"/>
      <c r="P4449" s="50"/>
      <c r="Q4449" s="34"/>
      <c r="R4449" s="48"/>
      <c r="T4449" s="231" t="str">
        <f t="shared" si="214"/>
        <v/>
      </c>
      <c r="U4449" s="230"/>
      <c r="W4449" s="221" t="str">
        <f t="shared" si="215"/>
        <v/>
      </c>
      <c r="X4449" s="221" t="str">
        <f t="shared" si="216"/>
        <v/>
      </c>
      <c r="AA4449" s="216" t="str">
        <f>IF(ISNUMBER(J4449),IF(OR(F4449&lt;Soll_Ist_Vergleich!$C$4,F4449&gt;Soll_Ist_Vergleich!$C$5,I4449&lt;Soll_Ist_Vergleich!$C$4,I4449&gt;Soll_Ist_Vergleich!$C$5,O4449&lt;Soll_Ist_Vergleich!$C$4,O4449&gt;Soll_Ist_Vergleich!$C$5),"Datum überprüfen",""),"")</f>
        <v/>
      </c>
    </row>
    <row r="4450" spans="1:27" x14ac:dyDescent="0.2">
      <c r="A4450" s="243" t="str">
        <f>IF(ISBLANK(B4450),"",COUNTA(B$10:B4450))</f>
        <v/>
      </c>
      <c r="B4450" s="24"/>
      <c r="C4450" s="48"/>
      <c r="D4450" s="48"/>
      <c r="E4450" s="33"/>
      <c r="F4450" s="35"/>
      <c r="G4450" s="35"/>
      <c r="H4450" s="49"/>
      <c r="I4450" s="35"/>
      <c r="J4450" s="34"/>
      <c r="K4450" s="62"/>
      <c r="L4450" s="62"/>
      <c r="M4450" s="114"/>
      <c r="N4450" s="116"/>
      <c r="O4450" s="57"/>
      <c r="P4450" s="50"/>
      <c r="Q4450" s="34"/>
      <c r="R4450" s="48"/>
      <c r="T4450" s="231" t="str">
        <f t="shared" si="214"/>
        <v/>
      </c>
      <c r="U4450" s="230"/>
      <c r="W4450" s="221" t="str">
        <f t="shared" si="215"/>
        <v/>
      </c>
      <c r="X4450" s="221" t="str">
        <f t="shared" si="216"/>
        <v/>
      </c>
      <c r="AA4450" s="216" t="str">
        <f>IF(ISNUMBER(J4450),IF(OR(F4450&lt;Soll_Ist_Vergleich!$C$4,F4450&gt;Soll_Ist_Vergleich!$C$5,I4450&lt;Soll_Ist_Vergleich!$C$4,I4450&gt;Soll_Ist_Vergleich!$C$5,O4450&lt;Soll_Ist_Vergleich!$C$4,O4450&gt;Soll_Ist_Vergleich!$C$5),"Datum überprüfen",""),"")</f>
        <v/>
      </c>
    </row>
    <row r="4451" spans="1:27" x14ac:dyDescent="0.2">
      <c r="A4451" s="243" t="str">
        <f>IF(ISBLANK(B4451),"",COUNTA(B$10:B4451))</f>
        <v/>
      </c>
      <c r="B4451" s="24"/>
      <c r="C4451" s="48"/>
      <c r="D4451" s="48"/>
      <c r="E4451" s="33"/>
      <c r="F4451" s="35"/>
      <c r="G4451" s="35"/>
      <c r="H4451" s="49"/>
      <c r="I4451" s="35"/>
      <c r="J4451" s="34"/>
      <c r="K4451" s="62"/>
      <c r="L4451" s="62"/>
      <c r="M4451" s="114"/>
      <c r="N4451" s="116"/>
      <c r="O4451" s="57"/>
      <c r="P4451" s="50"/>
      <c r="Q4451" s="34"/>
      <c r="R4451" s="48"/>
      <c r="T4451" s="231" t="str">
        <f t="shared" si="214"/>
        <v/>
      </c>
      <c r="U4451" s="230"/>
      <c r="W4451" s="221" t="str">
        <f t="shared" si="215"/>
        <v/>
      </c>
      <c r="X4451" s="221" t="str">
        <f t="shared" si="216"/>
        <v/>
      </c>
      <c r="AA4451" s="216" t="str">
        <f>IF(ISNUMBER(J4451),IF(OR(F4451&lt;Soll_Ist_Vergleich!$C$4,F4451&gt;Soll_Ist_Vergleich!$C$5,I4451&lt;Soll_Ist_Vergleich!$C$4,I4451&gt;Soll_Ist_Vergleich!$C$5,O4451&lt;Soll_Ist_Vergleich!$C$4,O4451&gt;Soll_Ist_Vergleich!$C$5),"Datum überprüfen",""),"")</f>
        <v/>
      </c>
    </row>
    <row r="4452" spans="1:27" x14ac:dyDescent="0.2">
      <c r="A4452" s="243" t="str">
        <f>IF(ISBLANK(B4452),"",COUNTA(B$10:B4452))</f>
        <v/>
      </c>
      <c r="B4452" s="24"/>
      <c r="C4452" s="48"/>
      <c r="D4452" s="48"/>
      <c r="E4452" s="33"/>
      <c r="F4452" s="35"/>
      <c r="G4452" s="35"/>
      <c r="H4452" s="49"/>
      <c r="I4452" s="35"/>
      <c r="J4452" s="34"/>
      <c r="K4452" s="62"/>
      <c r="L4452" s="62"/>
      <c r="M4452" s="114"/>
      <c r="N4452" s="116"/>
      <c r="O4452" s="57"/>
      <c r="P4452" s="50"/>
      <c r="Q4452" s="34"/>
      <c r="R4452" s="48"/>
      <c r="T4452" s="231" t="str">
        <f t="shared" si="214"/>
        <v/>
      </c>
      <c r="U4452" s="230"/>
      <c r="W4452" s="221" t="str">
        <f t="shared" si="215"/>
        <v/>
      </c>
      <c r="X4452" s="221" t="str">
        <f t="shared" si="216"/>
        <v/>
      </c>
      <c r="AA4452" s="216" t="str">
        <f>IF(ISNUMBER(J4452),IF(OR(F4452&lt;Soll_Ist_Vergleich!$C$4,F4452&gt;Soll_Ist_Vergleich!$C$5,I4452&lt;Soll_Ist_Vergleich!$C$4,I4452&gt;Soll_Ist_Vergleich!$C$5,O4452&lt;Soll_Ist_Vergleich!$C$4,O4452&gt;Soll_Ist_Vergleich!$C$5),"Datum überprüfen",""),"")</f>
        <v/>
      </c>
    </row>
    <row r="4453" spans="1:27" x14ac:dyDescent="0.2">
      <c r="A4453" s="243" t="str">
        <f>IF(ISBLANK(B4453),"",COUNTA(B$10:B4453))</f>
        <v/>
      </c>
      <c r="B4453" s="24"/>
      <c r="C4453" s="48"/>
      <c r="D4453" s="48"/>
      <c r="E4453" s="33"/>
      <c r="F4453" s="35"/>
      <c r="G4453" s="35"/>
      <c r="H4453" s="49"/>
      <c r="I4453" s="35"/>
      <c r="J4453" s="34"/>
      <c r="K4453" s="62"/>
      <c r="L4453" s="62"/>
      <c r="M4453" s="114"/>
      <c r="N4453" s="116"/>
      <c r="O4453" s="57"/>
      <c r="P4453" s="50"/>
      <c r="Q4453" s="34"/>
      <c r="R4453" s="48"/>
      <c r="T4453" s="231" t="str">
        <f t="shared" si="214"/>
        <v/>
      </c>
      <c r="U4453" s="230"/>
      <c r="W4453" s="221" t="str">
        <f t="shared" si="215"/>
        <v/>
      </c>
      <c r="X4453" s="221" t="str">
        <f t="shared" si="216"/>
        <v/>
      </c>
      <c r="AA4453" s="216" t="str">
        <f>IF(ISNUMBER(J4453),IF(OR(F4453&lt;Soll_Ist_Vergleich!$C$4,F4453&gt;Soll_Ist_Vergleich!$C$5,I4453&lt;Soll_Ist_Vergleich!$C$4,I4453&gt;Soll_Ist_Vergleich!$C$5,O4453&lt;Soll_Ist_Vergleich!$C$4,O4453&gt;Soll_Ist_Vergleich!$C$5),"Datum überprüfen",""),"")</f>
        <v/>
      </c>
    </row>
    <row r="4454" spans="1:27" x14ac:dyDescent="0.2">
      <c r="A4454" s="243" t="str">
        <f>IF(ISBLANK(B4454),"",COUNTA(B$10:B4454))</f>
        <v/>
      </c>
      <c r="B4454" s="24"/>
      <c r="C4454" s="48"/>
      <c r="D4454" s="48"/>
      <c r="E4454" s="33"/>
      <c r="F4454" s="35"/>
      <c r="G4454" s="35"/>
      <c r="H4454" s="49"/>
      <c r="I4454" s="35"/>
      <c r="J4454" s="34"/>
      <c r="K4454" s="62"/>
      <c r="L4454" s="62"/>
      <c r="M4454" s="114"/>
      <c r="N4454" s="116"/>
      <c r="O4454" s="57"/>
      <c r="P4454" s="50"/>
      <c r="Q4454" s="34"/>
      <c r="R4454" s="48"/>
      <c r="T4454" s="231" t="str">
        <f t="shared" si="214"/>
        <v/>
      </c>
      <c r="U4454" s="230"/>
      <c r="W4454" s="221" t="str">
        <f t="shared" si="215"/>
        <v/>
      </c>
      <c r="X4454" s="221" t="str">
        <f t="shared" si="216"/>
        <v/>
      </c>
      <c r="AA4454" s="216" t="str">
        <f>IF(ISNUMBER(J4454),IF(OR(F4454&lt;Soll_Ist_Vergleich!$C$4,F4454&gt;Soll_Ist_Vergleich!$C$5,I4454&lt;Soll_Ist_Vergleich!$C$4,I4454&gt;Soll_Ist_Vergleich!$C$5,O4454&lt;Soll_Ist_Vergleich!$C$4,O4454&gt;Soll_Ist_Vergleich!$C$5),"Datum überprüfen",""),"")</f>
        <v/>
      </c>
    </row>
    <row r="4455" spans="1:27" x14ac:dyDescent="0.2">
      <c r="A4455" s="243" t="str">
        <f>IF(ISBLANK(B4455),"",COUNTA(B$10:B4455))</f>
        <v/>
      </c>
      <c r="B4455" s="24"/>
      <c r="C4455" s="48"/>
      <c r="D4455" s="48"/>
      <c r="E4455" s="33"/>
      <c r="F4455" s="35"/>
      <c r="G4455" s="35"/>
      <c r="H4455" s="49"/>
      <c r="I4455" s="35"/>
      <c r="J4455" s="34"/>
      <c r="K4455" s="62"/>
      <c r="L4455" s="62"/>
      <c r="M4455" s="114"/>
      <c r="N4455" s="116"/>
      <c r="O4455" s="57"/>
      <c r="P4455" s="50"/>
      <c r="Q4455" s="34"/>
      <c r="R4455" s="48"/>
      <c r="T4455" s="231" t="str">
        <f t="shared" si="214"/>
        <v/>
      </c>
      <c r="U4455" s="230"/>
      <c r="W4455" s="221" t="str">
        <f t="shared" si="215"/>
        <v/>
      </c>
      <c r="X4455" s="221" t="str">
        <f t="shared" si="216"/>
        <v/>
      </c>
      <c r="AA4455" s="216" t="str">
        <f>IF(ISNUMBER(J4455),IF(OR(F4455&lt;Soll_Ist_Vergleich!$C$4,F4455&gt;Soll_Ist_Vergleich!$C$5,I4455&lt;Soll_Ist_Vergleich!$C$4,I4455&gt;Soll_Ist_Vergleich!$C$5,O4455&lt;Soll_Ist_Vergleich!$C$4,O4455&gt;Soll_Ist_Vergleich!$C$5),"Datum überprüfen",""),"")</f>
        <v/>
      </c>
    </row>
    <row r="4456" spans="1:27" x14ac:dyDescent="0.2">
      <c r="A4456" s="243" t="str">
        <f>IF(ISBLANK(B4456),"",COUNTA(B$10:B4456))</f>
        <v/>
      </c>
      <c r="B4456" s="24"/>
      <c r="C4456" s="48"/>
      <c r="D4456" s="48"/>
      <c r="E4456" s="33"/>
      <c r="F4456" s="35"/>
      <c r="G4456" s="35"/>
      <c r="H4456" s="49"/>
      <c r="I4456" s="35"/>
      <c r="J4456" s="34"/>
      <c r="K4456" s="62"/>
      <c r="L4456" s="62"/>
      <c r="M4456" s="114"/>
      <c r="N4456" s="116"/>
      <c r="O4456" s="57"/>
      <c r="P4456" s="50"/>
      <c r="Q4456" s="34"/>
      <c r="R4456" s="48"/>
      <c r="T4456" s="231" t="str">
        <f t="shared" si="214"/>
        <v/>
      </c>
      <c r="U4456" s="230"/>
      <c r="W4456" s="221" t="str">
        <f t="shared" si="215"/>
        <v/>
      </c>
      <c r="X4456" s="221" t="str">
        <f t="shared" si="216"/>
        <v/>
      </c>
      <c r="AA4456" s="216" t="str">
        <f>IF(ISNUMBER(J4456),IF(OR(F4456&lt;Soll_Ist_Vergleich!$C$4,F4456&gt;Soll_Ist_Vergleich!$C$5,I4456&lt;Soll_Ist_Vergleich!$C$4,I4456&gt;Soll_Ist_Vergleich!$C$5,O4456&lt;Soll_Ist_Vergleich!$C$4,O4456&gt;Soll_Ist_Vergleich!$C$5),"Datum überprüfen",""),"")</f>
        <v/>
      </c>
    </row>
    <row r="4457" spans="1:27" x14ac:dyDescent="0.2">
      <c r="A4457" s="243" t="str">
        <f>IF(ISBLANK(B4457),"",COUNTA(B$10:B4457))</f>
        <v/>
      </c>
      <c r="B4457" s="24"/>
      <c r="C4457" s="48"/>
      <c r="D4457" s="48"/>
      <c r="E4457" s="33"/>
      <c r="F4457" s="35"/>
      <c r="G4457" s="35"/>
      <c r="H4457" s="49"/>
      <c r="I4457" s="35"/>
      <c r="J4457" s="34"/>
      <c r="K4457" s="62"/>
      <c r="L4457" s="62"/>
      <c r="M4457" s="114"/>
      <c r="N4457" s="116"/>
      <c r="O4457" s="57"/>
      <c r="P4457" s="50"/>
      <c r="Q4457" s="34"/>
      <c r="R4457" s="48"/>
      <c r="T4457" s="231" t="str">
        <f t="shared" si="214"/>
        <v/>
      </c>
      <c r="U4457" s="230"/>
      <c r="W4457" s="221" t="str">
        <f t="shared" si="215"/>
        <v/>
      </c>
      <c r="X4457" s="221" t="str">
        <f t="shared" si="216"/>
        <v/>
      </c>
      <c r="AA4457" s="216" t="str">
        <f>IF(ISNUMBER(J4457),IF(OR(F4457&lt;Soll_Ist_Vergleich!$C$4,F4457&gt;Soll_Ist_Vergleich!$C$5,I4457&lt;Soll_Ist_Vergleich!$C$4,I4457&gt;Soll_Ist_Vergleich!$C$5,O4457&lt;Soll_Ist_Vergleich!$C$4,O4457&gt;Soll_Ist_Vergleich!$C$5),"Datum überprüfen",""),"")</f>
        <v/>
      </c>
    </row>
    <row r="4458" spans="1:27" x14ac:dyDescent="0.2">
      <c r="A4458" s="243" t="str">
        <f>IF(ISBLANK(B4458),"",COUNTA(B$10:B4458))</f>
        <v/>
      </c>
      <c r="B4458" s="24"/>
      <c r="C4458" s="48"/>
      <c r="D4458" s="48"/>
      <c r="E4458" s="33"/>
      <c r="F4458" s="35"/>
      <c r="G4458" s="35"/>
      <c r="H4458" s="49"/>
      <c r="I4458" s="35"/>
      <c r="J4458" s="34"/>
      <c r="K4458" s="62"/>
      <c r="L4458" s="62"/>
      <c r="M4458" s="114"/>
      <c r="N4458" s="116"/>
      <c r="O4458" s="57"/>
      <c r="P4458" s="50"/>
      <c r="Q4458" s="34"/>
      <c r="R4458" s="48"/>
      <c r="T4458" s="231" t="str">
        <f t="shared" si="214"/>
        <v/>
      </c>
      <c r="U4458" s="230"/>
      <c r="W4458" s="221" t="str">
        <f t="shared" si="215"/>
        <v/>
      </c>
      <c r="X4458" s="221" t="str">
        <f t="shared" si="216"/>
        <v/>
      </c>
      <c r="AA4458" s="216" t="str">
        <f>IF(ISNUMBER(J4458),IF(OR(F4458&lt;Soll_Ist_Vergleich!$C$4,F4458&gt;Soll_Ist_Vergleich!$C$5,I4458&lt;Soll_Ist_Vergleich!$C$4,I4458&gt;Soll_Ist_Vergleich!$C$5,O4458&lt;Soll_Ist_Vergleich!$C$4,O4458&gt;Soll_Ist_Vergleich!$C$5),"Datum überprüfen",""),"")</f>
        <v/>
      </c>
    </row>
    <row r="4459" spans="1:27" x14ac:dyDescent="0.2">
      <c r="A4459" s="243" t="str">
        <f>IF(ISBLANK(B4459),"",COUNTA(B$10:B4459))</f>
        <v/>
      </c>
      <c r="B4459" s="24"/>
      <c r="C4459" s="48"/>
      <c r="D4459" s="48"/>
      <c r="E4459" s="33"/>
      <c r="F4459" s="35"/>
      <c r="G4459" s="35"/>
      <c r="H4459" s="49"/>
      <c r="I4459" s="35"/>
      <c r="J4459" s="34"/>
      <c r="K4459" s="62"/>
      <c r="L4459" s="62"/>
      <c r="M4459" s="114"/>
      <c r="N4459" s="116"/>
      <c r="O4459" s="57"/>
      <c r="P4459" s="50"/>
      <c r="Q4459" s="34"/>
      <c r="R4459" s="48"/>
      <c r="T4459" s="231" t="str">
        <f t="shared" si="214"/>
        <v/>
      </c>
      <c r="U4459" s="230"/>
      <c r="W4459" s="221" t="str">
        <f t="shared" si="215"/>
        <v/>
      </c>
      <c r="X4459" s="221" t="str">
        <f t="shared" si="216"/>
        <v/>
      </c>
      <c r="AA4459" s="216" t="str">
        <f>IF(ISNUMBER(J4459),IF(OR(F4459&lt;Soll_Ist_Vergleich!$C$4,F4459&gt;Soll_Ist_Vergleich!$C$5,I4459&lt;Soll_Ist_Vergleich!$C$4,I4459&gt;Soll_Ist_Vergleich!$C$5,O4459&lt;Soll_Ist_Vergleich!$C$4,O4459&gt;Soll_Ist_Vergleich!$C$5),"Datum überprüfen",""),"")</f>
        <v/>
      </c>
    </row>
    <row r="4460" spans="1:27" x14ac:dyDescent="0.2">
      <c r="A4460" s="243" t="str">
        <f>IF(ISBLANK(B4460),"",COUNTA(B$10:B4460))</f>
        <v/>
      </c>
      <c r="B4460" s="24"/>
      <c r="C4460" s="48"/>
      <c r="D4460" s="48"/>
      <c r="E4460" s="33"/>
      <c r="F4460" s="35"/>
      <c r="G4460" s="35"/>
      <c r="H4460" s="49"/>
      <c r="I4460" s="35"/>
      <c r="J4460" s="34"/>
      <c r="K4460" s="62"/>
      <c r="L4460" s="62"/>
      <c r="M4460" s="114"/>
      <c r="N4460" s="116"/>
      <c r="O4460" s="57"/>
      <c r="P4460" s="50"/>
      <c r="Q4460" s="34"/>
      <c r="R4460" s="48"/>
      <c r="T4460" s="231" t="str">
        <f t="shared" si="214"/>
        <v/>
      </c>
      <c r="U4460" s="230"/>
      <c r="W4460" s="221" t="str">
        <f t="shared" si="215"/>
        <v/>
      </c>
      <c r="X4460" s="221" t="str">
        <f t="shared" si="216"/>
        <v/>
      </c>
      <c r="AA4460" s="216" t="str">
        <f>IF(ISNUMBER(J4460),IF(OR(F4460&lt;Soll_Ist_Vergleich!$C$4,F4460&gt;Soll_Ist_Vergleich!$C$5,I4460&lt;Soll_Ist_Vergleich!$C$4,I4460&gt;Soll_Ist_Vergleich!$C$5,O4460&lt;Soll_Ist_Vergleich!$C$4,O4460&gt;Soll_Ist_Vergleich!$C$5),"Datum überprüfen",""),"")</f>
        <v/>
      </c>
    </row>
    <row r="4461" spans="1:27" x14ac:dyDescent="0.2">
      <c r="A4461" s="243" t="str">
        <f>IF(ISBLANK(B4461),"",COUNTA(B$10:B4461))</f>
        <v/>
      </c>
      <c r="B4461" s="24"/>
      <c r="C4461" s="48"/>
      <c r="D4461" s="48"/>
      <c r="E4461" s="33"/>
      <c r="F4461" s="35"/>
      <c r="G4461" s="35"/>
      <c r="H4461" s="49"/>
      <c r="I4461" s="35"/>
      <c r="J4461" s="34"/>
      <c r="K4461" s="62"/>
      <c r="L4461" s="62"/>
      <c r="M4461" s="114"/>
      <c r="N4461" s="116"/>
      <c r="O4461" s="57"/>
      <c r="P4461" s="50"/>
      <c r="Q4461" s="34"/>
      <c r="R4461" s="48"/>
      <c r="T4461" s="231" t="str">
        <f t="shared" si="214"/>
        <v/>
      </c>
      <c r="U4461" s="230"/>
      <c r="W4461" s="221" t="str">
        <f t="shared" si="215"/>
        <v/>
      </c>
      <c r="X4461" s="221" t="str">
        <f t="shared" si="216"/>
        <v/>
      </c>
      <c r="AA4461" s="216" t="str">
        <f>IF(ISNUMBER(J4461),IF(OR(F4461&lt;Soll_Ist_Vergleich!$C$4,F4461&gt;Soll_Ist_Vergleich!$C$5,I4461&lt;Soll_Ist_Vergleich!$C$4,I4461&gt;Soll_Ist_Vergleich!$C$5,O4461&lt;Soll_Ist_Vergleich!$C$4,O4461&gt;Soll_Ist_Vergleich!$C$5),"Datum überprüfen",""),"")</f>
        <v/>
      </c>
    </row>
    <row r="4462" spans="1:27" x14ac:dyDescent="0.2">
      <c r="A4462" s="243" t="str">
        <f>IF(ISBLANK(B4462),"",COUNTA(B$10:B4462))</f>
        <v/>
      </c>
      <c r="B4462" s="24"/>
      <c r="C4462" s="48"/>
      <c r="D4462" s="48"/>
      <c r="E4462" s="33"/>
      <c r="F4462" s="35"/>
      <c r="G4462" s="35"/>
      <c r="H4462" s="49"/>
      <c r="I4462" s="35"/>
      <c r="J4462" s="34"/>
      <c r="K4462" s="62"/>
      <c r="L4462" s="62"/>
      <c r="M4462" s="114"/>
      <c r="N4462" s="116"/>
      <c r="O4462" s="57"/>
      <c r="P4462" s="50"/>
      <c r="Q4462" s="34"/>
      <c r="R4462" s="48"/>
      <c r="T4462" s="231" t="str">
        <f t="shared" si="214"/>
        <v/>
      </c>
      <c r="U4462" s="230"/>
      <c r="W4462" s="221" t="str">
        <f t="shared" si="215"/>
        <v/>
      </c>
      <c r="X4462" s="221" t="str">
        <f t="shared" si="216"/>
        <v/>
      </c>
      <c r="AA4462" s="216" t="str">
        <f>IF(ISNUMBER(J4462),IF(OR(F4462&lt;Soll_Ist_Vergleich!$C$4,F4462&gt;Soll_Ist_Vergleich!$C$5,I4462&lt;Soll_Ist_Vergleich!$C$4,I4462&gt;Soll_Ist_Vergleich!$C$5,O4462&lt;Soll_Ist_Vergleich!$C$4,O4462&gt;Soll_Ist_Vergleich!$C$5),"Datum überprüfen",""),"")</f>
        <v/>
      </c>
    </row>
    <row r="4463" spans="1:27" x14ac:dyDescent="0.2">
      <c r="A4463" s="243" t="str">
        <f>IF(ISBLANK(B4463),"",COUNTA(B$10:B4463))</f>
        <v/>
      </c>
      <c r="B4463" s="24"/>
      <c r="C4463" s="48"/>
      <c r="D4463" s="48"/>
      <c r="E4463" s="33"/>
      <c r="F4463" s="35"/>
      <c r="G4463" s="35"/>
      <c r="H4463" s="49"/>
      <c r="I4463" s="35"/>
      <c r="J4463" s="34"/>
      <c r="K4463" s="62"/>
      <c r="L4463" s="62"/>
      <c r="M4463" s="114"/>
      <c r="N4463" s="116"/>
      <c r="O4463" s="57"/>
      <c r="P4463" s="50"/>
      <c r="Q4463" s="34"/>
      <c r="R4463" s="48"/>
      <c r="T4463" s="231" t="str">
        <f t="shared" si="214"/>
        <v/>
      </c>
      <c r="U4463" s="230"/>
      <c r="W4463" s="221" t="str">
        <f t="shared" si="215"/>
        <v/>
      </c>
      <c r="X4463" s="221" t="str">
        <f t="shared" si="216"/>
        <v/>
      </c>
      <c r="AA4463" s="216" t="str">
        <f>IF(ISNUMBER(J4463),IF(OR(F4463&lt;Soll_Ist_Vergleich!$C$4,F4463&gt;Soll_Ist_Vergleich!$C$5,I4463&lt;Soll_Ist_Vergleich!$C$4,I4463&gt;Soll_Ist_Vergleich!$C$5,O4463&lt;Soll_Ist_Vergleich!$C$4,O4463&gt;Soll_Ist_Vergleich!$C$5),"Datum überprüfen",""),"")</f>
        <v/>
      </c>
    </row>
    <row r="4464" spans="1:27" x14ac:dyDescent="0.2">
      <c r="A4464" s="243" t="str">
        <f>IF(ISBLANK(B4464),"",COUNTA(B$10:B4464))</f>
        <v/>
      </c>
      <c r="B4464" s="24"/>
      <c r="C4464" s="48"/>
      <c r="D4464" s="48"/>
      <c r="E4464" s="33"/>
      <c r="F4464" s="35"/>
      <c r="G4464" s="35"/>
      <c r="H4464" s="49"/>
      <c r="I4464" s="35"/>
      <c r="J4464" s="34"/>
      <c r="K4464" s="62"/>
      <c r="L4464" s="62"/>
      <c r="M4464" s="114"/>
      <c r="N4464" s="116"/>
      <c r="O4464" s="57"/>
      <c r="P4464" s="50"/>
      <c r="Q4464" s="34"/>
      <c r="R4464" s="48"/>
      <c r="T4464" s="231" t="str">
        <f t="shared" si="214"/>
        <v/>
      </c>
      <c r="U4464" s="230"/>
      <c r="W4464" s="221" t="str">
        <f t="shared" si="215"/>
        <v/>
      </c>
      <c r="X4464" s="221" t="str">
        <f t="shared" si="216"/>
        <v/>
      </c>
      <c r="AA4464" s="216" t="str">
        <f>IF(ISNUMBER(J4464),IF(OR(F4464&lt;Soll_Ist_Vergleich!$C$4,F4464&gt;Soll_Ist_Vergleich!$C$5,I4464&lt;Soll_Ist_Vergleich!$C$4,I4464&gt;Soll_Ist_Vergleich!$C$5,O4464&lt;Soll_Ist_Vergleich!$C$4,O4464&gt;Soll_Ist_Vergleich!$C$5),"Datum überprüfen",""),"")</f>
        <v/>
      </c>
    </row>
    <row r="4465" spans="1:27" x14ac:dyDescent="0.2">
      <c r="A4465" s="243" t="str">
        <f>IF(ISBLANK(B4465),"",COUNTA(B$10:B4465))</f>
        <v/>
      </c>
      <c r="B4465" s="24"/>
      <c r="C4465" s="48"/>
      <c r="D4465" s="48"/>
      <c r="E4465" s="33"/>
      <c r="F4465" s="35"/>
      <c r="G4465" s="35"/>
      <c r="H4465" s="49"/>
      <c r="I4465" s="35"/>
      <c r="J4465" s="34"/>
      <c r="K4465" s="62"/>
      <c r="L4465" s="62"/>
      <c r="M4465" s="114"/>
      <c r="N4465" s="116"/>
      <c r="O4465" s="57"/>
      <c r="P4465" s="50"/>
      <c r="Q4465" s="34"/>
      <c r="R4465" s="48"/>
      <c r="T4465" s="231" t="str">
        <f t="shared" si="214"/>
        <v/>
      </c>
      <c r="U4465" s="230"/>
      <c r="W4465" s="221" t="str">
        <f t="shared" si="215"/>
        <v/>
      </c>
      <c r="X4465" s="221" t="str">
        <f t="shared" si="216"/>
        <v/>
      </c>
      <c r="AA4465" s="216" t="str">
        <f>IF(ISNUMBER(J4465),IF(OR(F4465&lt;Soll_Ist_Vergleich!$C$4,F4465&gt;Soll_Ist_Vergleich!$C$5,I4465&lt;Soll_Ist_Vergleich!$C$4,I4465&gt;Soll_Ist_Vergleich!$C$5,O4465&lt;Soll_Ist_Vergleich!$C$4,O4465&gt;Soll_Ist_Vergleich!$C$5),"Datum überprüfen",""),"")</f>
        <v/>
      </c>
    </row>
    <row r="4466" spans="1:27" x14ac:dyDescent="0.2">
      <c r="A4466" s="243" t="str">
        <f>IF(ISBLANK(B4466),"",COUNTA(B$10:B4466))</f>
        <v/>
      </c>
      <c r="B4466" s="24"/>
      <c r="C4466" s="48"/>
      <c r="D4466" s="48"/>
      <c r="E4466" s="33"/>
      <c r="F4466" s="35"/>
      <c r="G4466" s="35"/>
      <c r="H4466" s="49"/>
      <c r="I4466" s="35"/>
      <c r="J4466" s="34"/>
      <c r="K4466" s="62"/>
      <c r="L4466" s="62"/>
      <c r="M4466" s="114"/>
      <c r="N4466" s="116"/>
      <c r="O4466" s="57"/>
      <c r="P4466" s="50"/>
      <c r="Q4466" s="34"/>
      <c r="R4466" s="48"/>
      <c r="T4466" s="231" t="str">
        <f t="shared" si="214"/>
        <v/>
      </c>
      <c r="U4466" s="230"/>
      <c r="W4466" s="221" t="str">
        <f t="shared" si="215"/>
        <v/>
      </c>
      <c r="X4466" s="221" t="str">
        <f t="shared" si="216"/>
        <v/>
      </c>
      <c r="AA4466" s="216" t="str">
        <f>IF(ISNUMBER(J4466),IF(OR(F4466&lt;Soll_Ist_Vergleich!$C$4,F4466&gt;Soll_Ist_Vergleich!$C$5,I4466&lt;Soll_Ist_Vergleich!$C$4,I4466&gt;Soll_Ist_Vergleich!$C$5,O4466&lt;Soll_Ist_Vergleich!$C$4,O4466&gt;Soll_Ist_Vergleich!$C$5),"Datum überprüfen",""),"")</f>
        <v/>
      </c>
    </row>
    <row r="4467" spans="1:27" x14ac:dyDescent="0.2">
      <c r="A4467" s="243" t="str">
        <f>IF(ISBLANK(B4467),"",COUNTA(B$10:B4467))</f>
        <v/>
      </c>
      <c r="B4467" s="24"/>
      <c r="C4467" s="48"/>
      <c r="D4467" s="48"/>
      <c r="E4467" s="33"/>
      <c r="F4467" s="35"/>
      <c r="G4467" s="35"/>
      <c r="H4467" s="49"/>
      <c r="I4467" s="35"/>
      <c r="J4467" s="34"/>
      <c r="K4467" s="62"/>
      <c r="L4467" s="62"/>
      <c r="M4467" s="114"/>
      <c r="N4467" s="116"/>
      <c r="O4467" s="57"/>
      <c r="P4467" s="50"/>
      <c r="Q4467" s="34"/>
      <c r="R4467" s="48"/>
      <c r="T4467" s="231" t="str">
        <f t="shared" si="214"/>
        <v/>
      </c>
      <c r="U4467" s="230"/>
      <c r="W4467" s="221" t="str">
        <f t="shared" si="215"/>
        <v/>
      </c>
      <c r="X4467" s="221" t="str">
        <f t="shared" si="216"/>
        <v/>
      </c>
      <c r="AA4467" s="216" t="str">
        <f>IF(ISNUMBER(J4467),IF(OR(F4467&lt;Soll_Ist_Vergleich!$C$4,F4467&gt;Soll_Ist_Vergleich!$C$5,I4467&lt;Soll_Ist_Vergleich!$C$4,I4467&gt;Soll_Ist_Vergleich!$C$5,O4467&lt;Soll_Ist_Vergleich!$C$4,O4467&gt;Soll_Ist_Vergleich!$C$5),"Datum überprüfen",""),"")</f>
        <v/>
      </c>
    </row>
    <row r="4468" spans="1:27" x14ac:dyDescent="0.2">
      <c r="A4468" s="243" t="str">
        <f>IF(ISBLANK(B4468),"",COUNTA(B$10:B4468))</f>
        <v/>
      </c>
      <c r="B4468" s="24"/>
      <c r="C4468" s="48"/>
      <c r="D4468" s="48"/>
      <c r="E4468" s="33"/>
      <c r="F4468" s="35"/>
      <c r="G4468" s="35"/>
      <c r="H4468" s="49"/>
      <c r="I4468" s="35"/>
      <c r="J4468" s="34"/>
      <c r="K4468" s="62"/>
      <c r="L4468" s="62"/>
      <c r="M4468" s="114"/>
      <c r="N4468" s="116"/>
      <c r="O4468" s="57"/>
      <c r="P4468" s="50"/>
      <c r="Q4468" s="34"/>
      <c r="R4468" s="48"/>
      <c r="T4468" s="231" t="str">
        <f t="shared" si="214"/>
        <v/>
      </c>
      <c r="U4468" s="230"/>
      <c r="W4468" s="221" t="str">
        <f t="shared" si="215"/>
        <v/>
      </c>
      <c r="X4468" s="221" t="str">
        <f t="shared" si="216"/>
        <v/>
      </c>
      <c r="AA4468" s="216" t="str">
        <f>IF(ISNUMBER(J4468),IF(OR(F4468&lt;Soll_Ist_Vergleich!$C$4,F4468&gt;Soll_Ist_Vergleich!$C$5,I4468&lt;Soll_Ist_Vergleich!$C$4,I4468&gt;Soll_Ist_Vergleich!$C$5,O4468&lt;Soll_Ist_Vergleich!$C$4,O4468&gt;Soll_Ist_Vergleich!$C$5),"Datum überprüfen",""),"")</f>
        <v/>
      </c>
    </row>
    <row r="4469" spans="1:27" x14ac:dyDescent="0.2">
      <c r="A4469" s="243" t="str">
        <f>IF(ISBLANK(B4469),"",COUNTA(B$10:B4469))</f>
        <v/>
      </c>
      <c r="B4469" s="24"/>
      <c r="C4469" s="48"/>
      <c r="D4469" s="48"/>
      <c r="E4469" s="33"/>
      <c r="F4469" s="35"/>
      <c r="G4469" s="35"/>
      <c r="H4469" s="49"/>
      <c r="I4469" s="35"/>
      <c r="J4469" s="34"/>
      <c r="K4469" s="62"/>
      <c r="L4469" s="62"/>
      <c r="M4469" s="114"/>
      <c r="N4469" s="116"/>
      <c r="O4469" s="57"/>
      <c r="P4469" s="50"/>
      <c r="Q4469" s="34"/>
      <c r="R4469" s="48"/>
      <c r="T4469" s="231" t="str">
        <f t="shared" si="214"/>
        <v/>
      </c>
      <c r="U4469" s="230"/>
      <c r="W4469" s="221" t="str">
        <f t="shared" si="215"/>
        <v/>
      </c>
      <c r="X4469" s="221" t="str">
        <f t="shared" si="216"/>
        <v/>
      </c>
      <c r="AA4469" s="216" t="str">
        <f>IF(ISNUMBER(J4469),IF(OR(F4469&lt;Soll_Ist_Vergleich!$C$4,F4469&gt;Soll_Ist_Vergleich!$C$5,I4469&lt;Soll_Ist_Vergleich!$C$4,I4469&gt;Soll_Ist_Vergleich!$C$5,O4469&lt;Soll_Ist_Vergleich!$C$4,O4469&gt;Soll_Ist_Vergleich!$C$5),"Datum überprüfen",""),"")</f>
        <v/>
      </c>
    </row>
    <row r="4470" spans="1:27" x14ac:dyDescent="0.2">
      <c r="A4470" s="243" t="str">
        <f>IF(ISBLANK(B4470),"",COUNTA(B$10:B4470))</f>
        <v/>
      </c>
      <c r="B4470" s="24"/>
      <c r="C4470" s="48"/>
      <c r="D4470" s="48"/>
      <c r="E4470" s="33"/>
      <c r="F4470" s="35"/>
      <c r="G4470" s="35"/>
      <c r="H4470" s="49"/>
      <c r="I4470" s="35"/>
      <c r="J4470" s="34"/>
      <c r="K4470" s="62"/>
      <c r="L4470" s="62"/>
      <c r="M4470" s="114"/>
      <c r="N4470" s="116"/>
      <c r="O4470" s="57"/>
      <c r="P4470" s="50"/>
      <c r="Q4470" s="34"/>
      <c r="R4470" s="48"/>
      <c r="T4470" s="231" t="str">
        <f t="shared" si="214"/>
        <v/>
      </c>
      <c r="U4470" s="230"/>
      <c r="W4470" s="221" t="str">
        <f t="shared" si="215"/>
        <v/>
      </c>
      <c r="X4470" s="221" t="str">
        <f t="shared" si="216"/>
        <v/>
      </c>
      <c r="AA4470" s="216" t="str">
        <f>IF(ISNUMBER(J4470),IF(OR(F4470&lt;Soll_Ist_Vergleich!$C$4,F4470&gt;Soll_Ist_Vergleich!$C$5,I4470&lt;Soll_Ist_Vergleich!$C$4,I4470&gt;Soll_Ist_Vergleich!$C$5,O4470&lt;Soll_Ist_Vergleich!$C$4,O4470&gt;Soll_Ist_Vergleich!$C$5),"Datum überprüfen",""),"")</f>
        <v/>
      </c>
    </row>
    <row r="4471" spans="1:27" x14ac:dyDescent="0.2">
      <c r="A4471" s="243" t="str">
        <f>IF(ISBLANK(B4471),"",COUNTA(B$10:B4471))</f>
        <v/>
      </c>
      <c r="B4471" s="24"/>
      <c r="C4471" s="48"/>
      <c r="D4471" s="48"/>
      <c r="E4471" s="33"/>
      <c r="F4471" s="35"/>
      <c r="G4471" s="35"/>
      <c r="H4471" s="49"/>
      <c r="I4471" s="35"/>
      <c r="J4471" s="34"/>
      <c r="K4471" s="62"/>
      <c r="L4471" s="62"/>
      <c r="M4471" s="114"/>
      <c r="N4471" s="116"/>
      <c r="O4471" s="57"/>
      <c r="P4471" s="50"/>
      <c r="Q4471" s="34"/>
      <c r="R4471" s="48"/>
      <c r="T4471" s="231" t="str">
        <f t="shared" si="214"/>
        <v/>
      </c>
      <c r="U4471" s="230"/>
      <c r="W4471" s="221" t="str">
        <f t="shared" si="215"/>
        <v/>
      </c>
      <c r="X4471" s="221" t="str">
        <f t="shared" si="216"/>
        <v/>
      </c>
      <c r="AA4471" s="216" t="str">
        <f>IF(ISNUMBER(J4471),IF(OR(F4471&lt;Soll_Ist_Vergleich!$C$4,F4471&gt;Soll_Ist_Vergleich!$C$5,I4471&lt;Soll_Ist_Vergleich!$C$4,I4471&gt;Soll_Ist_Vergleich!$C$5,O4471&lt;Soll_Ist_Vergleich!$C$4,O4471&gt;Soll_Ist_Vergleich!$C$5),"Datum überprüfen",""),"")</f>
        <v/>
      </c>
    </row>
    <row r="4472" spans="1:27" x14ac:dyDescent="0.2">
      <c r="A4472" s="243" t="str">
        <f>IF(ISBLANK(B4472),"",COUNTA(B$10:B4472))</f>
        <v/>
      </c>
      <c r="B4472" s="24"/>
      <c r="C4472" s="48"/>
      <c r="D4472" s="48"/>
      <c r="E4472" s="33"/>
      <c r="F4472" s="35"/>
      <c r="G4472" s="35"/>
      <c r="H4472" s="49"/>
      <c r="I4472" s="35"/>
      <c r="J4472" s="34"/>
      <c r="K4472" s="62"/>
      <c r="L4472" s="62"/>
      <c r="M4472" s="114"/>
      <c r="N4472" s="116"/>
      <c r="O4472" s="57"/>
      <c r="P4472" s="50"/>
      <c r="Q4472" s="34"/>
      <c r="R4472" s="48"/>
      <c r="T4472" s="231" t="str">
        <f t="shared" si="214"/>
        <v/>
      </c>
      <c r="U4472" s="230"/>
      <c r="W4472" s="221" t="str">
        <f t="shared" si="215"/>
        <v/>
      </c>
      <c r="X4472" s="221" t="str">
        <f t="shared" si="216"/>
        <v/>
      </c>
      <c r="AA4472" s="216" t="str">
        <f>IF(ISNUMBER(J4472),IF(OR(F4472&lt;Soll_Ist_Vergleich!$C$4,F4472&gt;Soll_Ist_Vergleich!$C$5,I4472&lt;Soll_Ist_Vergleich!$C$4,I4472&gt;Soll_Ist_Vergleich!$C$5,O4472&lt;Soll_Ist_Vergleich!$C$4,O4472&gt;Soll_Ist_Vergleich!$C$5),"Datum überprüfen",""),"")</f>
        <v/>
      </c>
    </row>
    <row r="4473" spans="1:27" x14ac:dyDescent="0.2">
      <c r="A4473" s="243" t="str">
        <f>IF(ISBLANK(B4473),"",COUNTA(B$10:B4473))</f>
        <v/>
      </c>
      <c r="B4473" s="24"/>
      <c r="C4473" s="48"/>
      <c r="D4473" s="48"/>
      <c r="E4473" s="33"/>
      <c r="F4473" s="35"/>
      <c r="G4473" s="35"/>
      <c r="H4473" s="49"/>
      <c r="I4473" s="35"/>
      <c r="J4473" s="34"/>
      <c r="K4473" s="62"/>
      <c r="L4473" s="62"/>
      <c r="M4473" s="114"/>
      <c r="N4473" s="116"/>
      <c r="O4473" s="57"/>
      <c r="P4473" s="50"/>
      <c r="Q4473" s="34"/>
      <c r="R4473" s="48"/>
      <c r="T4473" s="231" t="str">
        <f t="shared" si="214"/>
        <v/>
      </c>
      <c r="U4473" s="230"/>
      <c r="W4473" s="221" t="str">
        <f t="shared" si="215"/>
        <v/>
      </c>
      <c r="X4473" s="221" t="str">
        <f t="shared" si="216"/>
        <v/>
      </c>
      <c r="AA4473" s="216" t="str">
        <f>IF(ISNUMBER(J4473),IF(OR(F4473&lt;Soll_Ist_Vergleich!$C$4,F4473&gt;Soll_Ist_Vergleich!$C$5,I4473&lt;Soll_Ist_Vergleich!$C$4,I4473&gt;Soll_Ist_Vergleich!$C$5,O4473&lt;Soll_Ist_Vergleich!$C$4,O4473&gt;Soll_Ist_Vergleich!$C$5),"Datum überprüfen",""),"")</f>
        <v/>
      </c>
    </row>
    <row r="4474" spans="1:27" x14ac:dyDescent="0.2">
      <c r="A4474" s="243" t="str">
        <f>IF(ISBLANK(B4474),"",COUNTA(B$10:B4474))</f>
        <v/>
      </c>
      <c r="B4474" s="24"/>
      <c r="C4474" s="48"/>
      <c r="D4474" s="48"/>
      <c r="E4474" s="33"/>
      <c r="F4474" s="35"/>
      <c r="G4474" s="35"/>
      <c r="H4474" s="49"/>
      <c r="I4474" s="35"/>
      <c r="J4474" s="34"/>
      <c r="K4474" s="62"/>
      <c r="L4474" s="62"/>
      <c r="M4474" s="114"/>
      <c r="N4474" s="116"/>
      <c r="O4474" s="57"/>
      <c r="P4474" s="50"/>
      <c r="Q4474" s="34"/>
      <c r="R4474" s="48"/>
      <c r="T4474" s="231" t="str">
        <f t="shared" ref="T4474:T4537" si="217">IF(ISNUMBER(Q4474),Q4474-S4474,"")</f>
        <v/>
      </c>
      <c r="U4474" s="230"/>
      <c r="W4474" s="221" t="str">
        <f t="shared" ref="W4474:W4537" si="218">IF(ISNUMBER(J4474),ROUND(J4474/(1+L4474/100)*(1-K4474/100),2),"")</f>
        <v/>
      </c>
      <c r="X4474" s="221" t="str">
        <f t="shared" ref="X4474:X4537" si="219">IF(ISNUMBER(J4474),ROUND(J4474/(1+L4474/100),2),"")</f>
        <v/>
      </c>
      <c r="AA4474" s="216" t="str">
        <f>IF(ISNUMBER(J4474),IF(OR(F4474&lt;Soll_Ist_Vergleich!$C$4,F4474&gt;Soll_Ist_Vergleich!$C$5,I4474&lt;Soll_Ist_Vergleich!$C$4,I4474&gt;Soll_Ist_Vergleich!$C$5,O4474&lt;Soll_Ist_Vergleich!$C$4,O4474&gt;Soll_Ist_Vergleich!$C$5),"Datum überprüfen",""),"")</f>
        <v/>
      </c>
    </row>
    <row r="4475" spans="1:27" x14ac:dyDescent="0.2">
      <c r="A4475" s="243" t="str">
        <f>IF(ISBLANK(B4475),"",COUNTA(B$10:B4475))</f>
        <v/>
      </c>
      <c r="B4475" s="24"/>
      <c r="C4475" s="48"/>
      <c r="D4475" s="48"/>
      <c r="E4475" s="33"/>
      <c r="F4475" s="35"/>
      <c r="G4475" s="35"/>
      <c r="H4475" s="49"/>
      <c r="I4475" s="35"/>
      <c r="J4475" s="34"/>
      <c r="K4475" s="62"/>
      <c r="L4475" s="62"/>
      <c r="M4475" s="114"/>
      <c r="N4475" s="116"/>
      <c r="O4475" s="57"/>
      <c r="P4475" s="50"/>
      <c r="Q4475" s="34"/>
      <c r="R4475" s="48"/>
      <c r="T4475" s="231" t="str">
        <f t="shared" si="217"/>
        <v/>
      </c>
      <c r="U4475" s="230"/>
      <c r="W4475" s="221" t="str">
        <f t="shared" si="218"/>
        <v/>
      </c>
      <c r="X4475" s="221" t="str">
        <f t="shared" si="219"/>
        <v/>
      </c>
      <c r="AA4475" s="216" t="str">
        <f>IF(ISNUMBER(J4475),IF(OR(F4475&lt;Soll_Ist_Vergleich!$C$4,F4475&gt;Soll_Ist_Vergleich!$C$5,I4475&lt;Soll_Ist_Vergleich!$C$4,I4475&gt;Soll_Ist_Vergleich!$C$5,O4475&lt;Soll_Ist_Vergleich!$C$4,O4475&gt;Soll_Ist_Vergleich!$C$5),"Datum überprüfen",""),"")</f>
        <v/>
      </c>
    </row>
    <row r="4476" spans="1:27" x14ac:dyDescent="0.2">
      <c r="A4476" s="243" t="str">
        <f>IF(ISBLANK(B4476),"",COUNTA(B$10:B4476))</f>
        <v/>
      </c>
      <c r="B4476" s="24"/>
      <c r="C4476" s="48"/>
      <c r="D4476" s="48"/>
      <c r="E4476" s="33"/>
      <c r="F4476" s="35"/>
      <c r="G4476" s="35"/>
      <c r="H4476" s="49"/>
      <c r="I4476" s="35"/>
      <c r="J4476" s="34"/>
      <c r="K4476" s="62"/>
      <c r="L4476" s="62"/>
      <c r="M4476" s="114"/>
      <c r="N4476" s="116"/>
      <c r="O4476" s="57"/>
      <c r="P4476" s="50"/>
      <c r="Q4476" s="34"/>
      <c r="R4476" s="48"/>
      <c r="T4476" s="231" t="str">
        <f t="shared" si="217"/>
        <v/>
      </c>
      <c r="U4476" s="230"/>
      <c r="W4476" s="221" t="str">
        <f t="shared" si="218"/>
        <v/>
      </c>
      <c r="X4476" s="221" t="str">
        <f t="shared" si="219"/>
        <v/>
      </c>
      <c r="AA4476" s="216" t="str">
        <f>IF(ISNUMBER(J4476),IF(OR(F4476&lt;Soll_Ist_Vergleich!$C$4,F4476&gt;Soll_Ist_Vergleich!$C$5,I4476&lt;Soll_Ist_Vergleich!$C$4,I4476&gt;Soll_Ist_Vergleich!$C$5,O4476&lt;Soll_Ist_Vergleich!$C$4,O4476&gt;Soll_Ist_Vergleich!$C$5),"Datum überprüfen",""),"")</f>
        <v/>
      </c>
    </row>
    <row r="4477" spans="1:27" x14ac:dyDescent="0.2">
      <c r="A4477" s="243" t="str">
        <f>IF(ISBLANK(B4477),"",COUNTA(B$10:B4477))</f>
        <v/>
      </c>
      <c r="B4477" s="24"/>
      <c r="C4477" s="48"/>
      <c r="D4477" s="48"/>
      <c r="E4477" s="33"/>
      <c r="F4477" s="35"/>
      <c r="G4477" s="35"/>
      <c r="H4477" s="49"/>
      <c r="I4477" s="35"/>
      <c r="J4477" s="34"/>
      <c r="K4477" s="62"/>
      <c r="L4477" s="62"/>
      <c r="M4477" s="114"/>
      <c r="N4477" s="116"/>
      <c r="O4477" s="57"/>
      <c r="P4477" s="50"/>
      <c r="Q4477" s="34"/>
      <c r="R4477" s="48"/>
      <c r="T4477" s="231" t="str">
        <f t="shared" si="217"/>
        <v/>
      </c>
      <c r="U4477" s="230"/>
      <c r="W4477" s="221" t="str">
        <f t="shared" si="218"/>
        <v/>
      </c>
      <c r="X4477" s="221" t="str">
        <f t="shared" si="219"/>
        <v/>
      </c>
      <c r="AA4477" s="216" t="str">
        <f>IF(ISNUMBER(J4477),IF(OR(F4477&lt;Soll_Ist_Vergleich!$C$4,F4477&gt;Soll_Ist_Vergleich!$C$5,I4477&lt;Soll_Ist_Vergleich!$C$4,I4477&gt;Soll_Ist_Vergleich!$C$5,O4477&lt;Soll_Ist_Vergleich!$C$4,O4477&gt;Soll_Ist_Vergleich!$C$5),"Datum überprüfen",""),"")</f>
        <v/>
      </c>
    </row>
    <row r="4478" spans="1:27" x14ac:dyDescent="0.2">
      <c r="A4478" s="243" t="str">
        <f>IF(ISBLANK(B4478),"",COUNTA(B$10:B4478))</f>
        <v/>
      </c>
      <c r="B4478" s="24"/>
      <c r="C4478" s="48"/>
      <c r="D4478" s="48"/>
      <c r="E4478" s="33"/>
      <c r="F4478" s="35"/>
      <c r="G4478" s="35"/>
      <c r="H4478" s="49"/>
      <c r="I4478" s="35"/>
      <c r="J4478" s="34"/>
      <c r="K4478" s="62"/>
      <c r="L4478" s="62"/>
      <c r="M4478" s="114"/>
      <c r="N4478" s="116"/>
      <c r="O4478" s="57"/>
      <c r="P4478" s="50"/>
      <c r="Q4478" s="34"/>
      <c r="R4478" s="48"/>
      <c r="T4478" s="231" t="str">
        <f t="shared" si="217"/>
        <v/>
      </c>
      <c r="U4478" s="230"/>
      <c r="W4478" s="221" t="str">
        <f t="shared" si="218"/>
        <v/>
      </c>
      <c r="X4478" s="221" t="str">
        <f t="shared" si="219"/>
        <v/>
      </c>
      <c r="AA4478" s="216" t="str">
        <f>IF(ISNUMBER(J4478),IF(OR(F4478&lt;Soll_Ist_Vergleich!$C$4,F4478&gt;Soll_Ist_Vergleich!$C$5,I4478&lt;Soll_Ist_Vergleich!$C$4,I4478&gt;Soll_Ist_Vergleich!$C$5,O4478&lt;Soll_Ist_Vergleich!$C$4,O4478&gt;Soll_Ist_Vergleich!$C$5),"Datum überprüfen",""),"")</f>
        <v/>
      </c>
    </row>
    <row r="4479" spans="1:27" x14ac:dyDescent="0.2">
      <c r="A4479" s="243" t="str">
        <f>IF(ISBLANK(B4479),"",COUNTA(B$10:B4479))</f>
        <v/>
      </c>
      <c r="B4479" s="24"/>
      <c r="C4479" s="48"/>
      <c r="D4479" s="48"/>
      <c r="E4479" s="33"/>
      <c r="F4479" s="35"/>
      <c r="G4479" s="35"/>
      <c r="H4479" s="49"/>
      <c r="I4479" s="35"/>
      <c r="J4479" s="34"/>
      <c r="K4479" s="62"/>
      <c r="L4479" s="62"/>
      <c r="M4479" s="114"/>
      <c r="N4479" s="116"/>
      <c r="O4479" s="57"/>
      <c r="P4479" s="50"/>
      <c r="Q4479" s="34"/>
      <c r="R4479" s="48"/>
      <c r="T4479" s="231" t="str">
        <f t="shared" si="217"/>
        <v/>
      </c>
      <c r="U4479" s="230"/>
      <c r="W4479" s="221" t="str">
        <f t="shared" si="218"/>
        <v/>
      </c>
      <c r="X4479" s="221" t="str">
        <f t="shared" si="219"/>
        <v/>
      </c>
      <c r="AA4479" s="216" t="str">
        <f>IF(ISNUMBER(J4479),IF(OR(F4479&lt;Soll_Ist_Vergleich!$C$4,F4479&gt;Soll_Ist_Vergleich!$C$5,I4479&lt;Soll_Ist_Vergleich!$C$4,I4479&gt;Soll_Ist_Vergleich!$C$5,O4479&lt;Soll_Ist_Vergleich!$C$4,O4479&gt;Soll_Ist_Vergleich!$C$5),"Datum überprüfen",""),"")</f>
        <v/>
      </c>
    </row>
    <row r="4480" spans="1:27" x14ac:dyDescent="0.2">
      <c r="A4480" s="243" t="str">
        <f>IF(ISBLANK(B4480),"",COUNTA(B$10:B4480))</f>
        <v/>
      </c>
      <c r="B4480" s="24"/>
      <c r="C4480" s="48"/>
      <c r="D4480" s="48"/>
      <c r="E4480" s="33"/>
      <c r="F4480" s="35"/>
      <c r="G4480" s="35"/>
      <c r="H4480" s="49"/>
      <c r="I4480" s="35"/>
      <c r="J4480" s="34"/>
      <c r="K4480" s="62"/>
      <c r="L4480" s="62"/>
      <c r="M4480" s="114"/>
      <c r="N4480" s="116"/>
      <c r="O4480" s="57"/>
      <c r="P4480" s="50"/>
      <c r="Q4480" s="34"/>
      <c r="R4480" s="48"/>
      <c r="T4480" s="231" t="str">
        <f t="shared" si="217"/>
        <v/>
      </c>
      <c r="U4480" s="230"/>
      <c r="W4480" s="221" t="str">
        <f t="shared" si="218"/>
        <v/>
      </c>
      <c r="X4480" s="221" t="str">
        <f t="shared" si="219"/>
        <v/>
      </c>
      <c r="AA4480" s="216" t="str">
        <f>IF(ISNUMBER(J4480),IF(OR(F4480&lt;Soll_Ist_Vergleich!$C$4,F4480&gt;Soll_Ist_Vergleich!$C$5,I4480&lt;Soll_Ist_Vergleich!$C$4,I4480&gt;Soll_Ist_Vergleich!$C$5,O4480&lt;Soll_Ist_Vergleich!$C$4,O4480&gt;Soll_Ist_Vergleich!$C$5),"Datum überprüfen",""),"")</f>
        <v/>
      </c>
    </row>
    <row r="4481" spans="1:27" x14ac:dyDescent="0.2">
      <c r="A4481" s="243" t="str">
        <f>IF(ISBLANK(B4481),"",COUNTA(B$10:B4481))</f>
        <v/>
      </c>
      <c r="B4481" s="24"/>
      <c r="C4481" s="48"/>
      <c r="D4481" s="48"/>
      <c r="E4481" s="33"/>
      <c r="F4481" s="35"/>
      <c r="G4481" s="35"/>
      <c r="H4481" s="49"/>
      <c r="I4481" s="35"/>
      <c r="J4481" s="34"/>
      <c r="K4481" s="62"/>
      <c r="L4481" s="62"/>
      <c r="M4481" s="114"/>
      <c r="N4481" s="116"/>
      <c r="O4481" s="57"/>
      <c r="P4481" s="50"/>
      <c r="Q4481" s="34"/>
      <c r="R4481" s="48"/>
      <c r="T4481" s="231" t="str">
        <f t="shared" si="217"/>
        <v/>
      </c>
      <c r="U4481" s="230"/>
      <c r="W4481" s="221" t="str">
        <f t="shared" si="218"/>
        <v/>
      </c>
      <c r="X4481" s="221" t="str">
        <f t="shared" si="219"/>
        <v/>
      </c>
      <c r="AA4481" s="216" t="str">
        <f>IF(ISNUMBER(J4481),IF(OR(F4481&lt;Soll_Ist_Vergleich!$C$4,F4481&gt;Soll_Ist_Vergleich!$C$5,I4481&lt;Soll_Ist_Vergleich!$C$4,I4481&gt;Soll_Ist_Vergleich!$C$5,O4481&lt;Soll_Ist_Vergleich!$C$4,O4481&gt;Soll_Ist_Vergleich!$C$5),"Datum überprüfen",""),"")</f>
        <v/>
      </c>
    </row>
    <row r="4482" spans="1:27" x14ac:dyDescent="0.2">
      <c r="A4482" s="243" t="str">
        <f>IF(ISBLANK(B4482),"",COUNTA(B$10:B4482))</f>
        <v/>
      </c>
      <c r="B4482" s="24"/>
      <c r="C4482" s="48"/>
      <c r="D4482" s="48"/>
      <c r="E4482" s="33"/>
      <c r="F4482" s="35"/>
      <c r="G4482" s="35"/>
      <c r="H4482" s="49"/>
      <c r="I4482" s="35"/>
      <c r="J4482" s="34"/>
      <c r="K4482" s="62"/>
      <c r="L4482" s="62"/>
      <c r="M4482" s="114"/>
      <c r="N4482" s="116"/>
      <c r="O4482" s="57"/>
      <c r="P4482" s="50"/>
      <c r="Q4482" s="34"/>
      <c r="R4482" s="48"/>
      <c r="T4482" s="231" t="str">
        <f t="shared" si="217"/>
        <v/>
      </c>
      <c r="U4482" s="230"/>
      <c r="W4482" s="221" t="str">
        <f t="shared" si="218"/>
        <v/>
      </c>
      <c r="X4482" s="221" t="str">
        <f t="shared" si="219"/>
        <v/>
      </c>
      <c r="AA4482" s="216" t="str">
        <f>IF(ISNUMBER(J4482),IF(OR(F4482&lt;Soll_Ist_Vergleich!$C$4,F4482&gt;Soll_Ist_Vergleich!$C$5,I4482&lt;Soll_Ist_Vergleich!$C$4,I4482&gt;Soll_Ist_Vergleich!$C$5,O4482&lt;Soll_Ist_Vergleich!$C$4,O4482&gt;Soll_Ist_Vergleich!$C$5),"Datum überprüfen",""),"")</f>
        <v/>
      </c>
    </row>
    <row r="4483" spans="1:27" x14ac:dyDescent="0.2">
      <c r="A4483" s="243" t="str">
        <f>IF(ISBLANK(B4483),"",COUNTA(B$10:B4483))</f>
        <v/>
      </c>
      <c r="B4483" s="24"/>
      <c r="C4483" s="48"/>
      <c r="D4483" s="48"/>
      <c r="E4483" s="33"/>
      <c r="F4483" s="35"/>
      <c r="G4483" s="35"/>
      <c r="H4483" s="49"/>
      <c r="I4483" s="35"/>
      <c r="J4483" s="34"/>
      <c r="K4483" s="62"/>
      <c r="L4483" s="62"/>
      <c r="M4483" s="114"/>
      <c r="N4483" s="116"/>
      <c r="O4483" s="57"/>
      <c r="P4483" s="50"/>
      <c r="Q4483" s="34"/>
      <c r="R4483" s="48"/>
      <c r="T4483" s="231" t="str">
        <f t="shared" si="217"/>
        <v/>
      </c>
      <c r="U4483" s="230"/>
      <c r="W4483" s="221" t="str">
        <f t="shared" si="218"/>
        <v/>
      </c>
      <c r="X4483" s="221" t="str">
        <f t="shared" si="219"/>
        <v/>
      </c>
      <c r="AA4483" s="216" t="str">
        <f>IF(ISNUMBER(J4483),IF(OR(F4483&lt;Soll_Ist_Vergleich!$C$4,F4483&gt;Soll_Ist_Vergleich!$C$5,I4483&lt;Soll_Ist_Vergleich!$C$4,I4483&gt;Soll_Ist_Vergleich!$C$5,O4483&lt;Soll_Ist_Vergleich!$C$4,O4483&gt;Soll_Ist_Vergleich!$C$5),"Datum überprüfen",""),"")</f>
        <v/>
      </c>
    </row>
    <row r="4484" spans="1:27" x14ac:dyDescent="0.2">
      <c r="A4484" s="243" t="str">
        <f>IF(ISBLANK(B4484),"",COUNTA(B$10:B4484))</f>
        <v/>
      </c>
      <c r="B4484" s="24"/>
      <c r="C4484" s="48"/>
      <c r="D4484" s="48"/>
      <c r="E4484" s="33"/>
      <c r="F4484" s="35"/>
      <c r="G4484" s="35"/>
      <c r="H4484" s="49"/>
      <c r="I4484" s="35"/>
      <c r="J4484" s="34"/>
      <c r="K4484" s="62"/>
      <c r="L4484" s="62"/>
      <c r="M4484" s="114"/>
      <c r="N4484" s="116"/>
      <c r="O4484" s="57"/>
      <c r="P4484" s="50"/>
      <c r="Q4484" s="34"/>
      <c r="R4484" s="48"/>
      <c r="T4484" s="231" t="str">
        <f t="shared" si="217"/>
        <v/>
      </c>
      <c r="U4484" s="230"/>
      <c r="W4484" s="221" t="str">
        <f t="shared" si="218"/>
        <v/>
      </c>
      <c r="X4484" s="221" t="str">
        <f t="shared" si="219"/>
        <v/>
      </c>
      <c r="AA4484" s="216" t="str">
        <f>IF(ISNUMBER(J4484),IF(OR(F4484&lt;Soll_Ist_Vergleich!$C$4,F4484&gt;Soll_Ist_Vergleich!$C$5,I4484&lt;Soll_Ist_Vergleich!$C$4,I4484&gt;Soll_Ist_Vergleich!$C$5,O4484&lt;Soll_Ist_Vergleich!$C$4,O4484&gt;Soll_Ist_Vergleich!$C$5),"Datum überprüfen",""),"")</f>
        <v/>
      </c>
    </row>
    <row r="4485" spans="1:27" x14ac:dyDescent="0.2">
      <c r="A4485" s="243" t="str">
        <f>IF(ISBLANK(B4485),"",COUNTA(B$10:B4485))</f>
        <v/>
      </c>
      <c r="B4485" s="24"/>
      <c r="C4485" s="48"/>
      <c r="D4485" s="48"/>
      <c r="E4485" s="33"/>
      <c r="F4485" s="35"/>
      <c r="G4485" s="35"/>
      <c r="H4485" s="49"/>
      <c r="I4485" s="35"/>
      <c r="J4485" s="34"/>
      <c r="K4485" s="62"/>
      <c r="L4485" s="62"/>
      <c r="M4485" s="114"/>
      <c r="N4485" s="116"/>
      <c r="O4485" s="57"/>
      <c r="P4485" s="50"/>
      <c r="Q4485" s="34"/>
      <c r="R4485" s="48"/>
      <c r="T4485" s="231" t="str">
        <f t="shared" si="217"/>
        <v/>
      </c>
      <c r="U4485" s="230"/>
      <c r="W4485" s="221" t="str">
        <f t="shared" si="218"/>
        <v/>
      </c>
      <c r="X4485" s="221" t="str">
        <f t="shared" si="219"/>
        <v/>
      </c>
      <c r="AA4485" s="216" t="str">
        <f>IF(ISNUMBER(J4485),IF(OR(F4485&lt;Soll_Ist_Vergleich!$C$4,F4485&gt;Soll_Ist_Vergleich!$C$5,I4485&lt;Soll_Ist_Vergleich!$C$4,I4485&gt;Soll_Ist_Vergleich!$C$5,O4485&lt;Soll_Ist_Vergleich!$C$4,O4485&gt;Soll_Ist_Vergleich!$C$5),"Datum überprüfen",""),"")</f>
        <v/>
      </c>
    </row>
    <row r="4486" spans="1:27" x14ac:dyDescent="0.2">
      <c r="A4486" s="243" t="str">
        <f>IF(ISBLANK(B4486),"",COUNTA(B$10:B4486))</f>
        <v/>
      </c>
      <c r="B4486" s="24"/>
      <c r="C4486" s="48"/>
      <c r="D4486" s="48"/>
      <c r="E4486" s="33"/>
      <c r="F4486" s="35"/>
      <c r="G4486" s="35"/>
      <c r="H4486" s="49"/>
      <c r="I4486" s="35"/>
      <c r="J4486" s="34"/>
      <c r="K4486" s="62"/>
      <c r="L4486" s="62"/>
      <c r="M4486" s="114"/>
      <c r="N4486" s="116"/>
      <c r="O4486" s="57"/>
      <c r="P4486" s="50"/>
      <c r="Q4486" s="34"/>
      <c r="R4486" s="48"/>
      <c r="T4486" s="231" t="str">
        <f t="shared" si="217"/>
        <v/>
      </c>
      <c r="U4486" s="230"/>
      <c r="W4486" s="221" t="str">
        <f t="shared" si="218"/>
        <v/>
      </c>
      <c r="X4486" s="221" t="str">
        <f t="shared" si="219"/>
        <v/>
      </c>
      <c r="AA4486" s="216" t="str">
        <f>IF(ISNUMBER(J4486),IF(OR(F4486&lt;Soll_Ist_Vergleich!$C$4,F4486&gt;Soll_Ist_Vergleich!$C$5,I4486&lt;Soll_Ist_Vergleich!$C$4,I4486&gt;Soll_Ist_Vergleich!$C$5,O4486&lt;Soll_Ist_Vergleich!$C$4,O4486&gt;Soll_Ist_Vergleich!$C$5),"Datum überprüfen",""),"")</f>
        <v/>
      </c>
    </row>
    <row r="4487" spans="1:27" x14ac:dyDescent="0.2">
      <c r="A4487" s="243" t="str">
        <f>IF(ISBLANK(B4487),"",COUNTA(B$10:B4487))</f>
        <v/>
      </c>
      <c r="B4487" s="24"/>
      <c r="C4487" s="48"/>
      <c r="D4487" s="48"/>
      <c r="E4487" s="33"/>
      <c r="F4487" s="35"/>
      <c r="G4487" s="35"/>
      <c r="H4487" s="49"/>
      <c r="I4487" s="35"/>
      <c r="J4487" s="34"/>
      <c r="K4487" s="62"/>
      <c r="L4487" s="62"/>
      <c r="M4487" s="114"/>
      <c r="N4487" s="116"/>
      <c r="O4487" s="57"/>
      <c r="P4487" s="50"/>
      <c r="Q4487" s="34"/>
      <c r="R4487" s="48"/>
      <c r="T4487" s="231" t="str">
        <f t="shared" si="217"/>
        <v/>
      </c>
      <c r="U4487" s="230"/>
      <c r="W4487" s="221" t="str">
        <f t="shared" si="218"/>
        <v/>
      </c>
      <c r="X4487" s="221" t="str">
        <f t="shared" si="219"/>
        <v/>
      </c>
      <c r="AA4487" s="216" t="str">
        <f>IF(ISNUMBER(J4487),IF(OR(F4487&lt;Soll_Ist_Vergleich!$C$4,F4487&gt;Soll_Ist_Vergleich!$C$5,I4487&lt;Soll_Ist_Vergleich!$C$4,I4487&gt;Soll_Ist_Vergleich!$C$5,O4487&lt;Soll_Ist_Vergleich!$C$4,O4487&gt;Soll_Ist_Vergleich!$C$5),"Datum überprüfen",""),"")</f>
        <v/>
      </c>
    </row>
    <row r="4488" spans="1:27" x14ac:dyDescent="0.2">
      <c r="A4488" s="243" t="str">
        <f>IF(ISBLANK(B4488),"",COUNTA(B$10:B4488))</f>
        <v/>
      </c>
      <c r="B4488" s="24"/>
      <c r="C4488" s="48"/>
      <c r="D4488" s="48"/>
      <c r="E4488" s="33"/>
      <c r="F4488" s="35"/>
      <c r="G4488" s="35"/>
      <c r="H4488" s="49"/>
      <c r="I4488" s="35"/>
      <c r="J4488" s="34"/>
      <c r="K4488" s="62"/>
      <c r="L4488" s="62"/>
      <c r="M4488" s="114"/>
      <c r="N4488" s="116"/>
      <c r="O4488" s="57"/>
      <c r="P4488" s="50"/>
      <c r="Q4488" s="34"/>
      <c r="R4488" s="48"/>
      <c r="T4488" s="231" t="str">
        <f t="shared" si="217"/>
        <v/>
      </c>
      <c r="U4488" s="230"/>
      <c r="W4488" s="221" t="str">
        <f t="shared" si="218"/>
        <v/>
      </c>
      <c r="X4488" s="221" t="str">
        <f t="shared" si="219"/>
        <v/>
      </c>
      <c r="AA4488" s="216" t="str">
        <f>IF(ISNUMBER(J4488),IF(OR(F4488&lt;Soll_Ist_Vergleich!$C$4,F4488&gt;Soll_Ist_Vergleich!$C$5,I4488&lt;Soll_Ist_Vergleich!$C$4,I4488&gt;Soll_Ist_Vergleich!$C$5,O4488&lt;Soll_Ist_Vergleich!$C$4,O4488&gt;Soll_Ist_Vergleich!$C$5),"Datum überprüfen",""),"")</f>
        <v/>
      </c>
    </row>
    <row r="4489" spans="1:27" x14ac:dyDescent="0.2">
      <c r="A4489" s="243" t="str">
        <f>IF(ISBLANK(B4489),"",COUNTA(B$10:B4489))</f>
        <v/>
      </c>
      <c r="B4489" s="24"/>
      <c r="C4489" s="48"/>
      <c r="D4489" s="48"/>
      <c r="E4489" s="33"/>
      <c r="F4489" s="35"/>
      <c r="G4489" s="35"/>
      <c r="H4489" s="49"/>
      <c r="I4489" s="35"/>
      <c r="J4489" s="34"/>
      <c r="K4489" s="62"/>
      <c r="L4489" s="62"/>
      <c r="M4489" s="114"/>
      <c r="N4489" s="116"/>
      <c r="O4489" s="57"/>
      <c r="P4489" s="50"/>
      <c r="Q4489" s="34"/>
      <c r="R4489" s="48"/>
      <c r="T4489" s="231" t="str">
        <f t="shared" si="217"/>
        <v/>
      </c>
      <c r="U4489" s="230"/>
      <c r="W4489" s="221" t="str">
        <f t="shared" si="218"/>
        <v/>
      </c>
      <c r="X4489" s="221" t="str">
        <f t="shared" si="219"/>
        <v/>
      </c>
      <c r="AA4489" s="216" t="str">
        <f>IF(ISNUMBER(J4489),IF(OR(F4489&lt;Soll_Ist_Vergleich!$C$4,F4489&gt;Soll_Ist_Vergleich!$C$5,I4489&lt;Soll_Ist_Vergleich!$C$4,I4489&gt;Soll_Ist_Vergleich!$C$5,O4489&lt;Soll_Ist_Vergleich!$C$4,O4489&gt;Soll_Ist_Vergleich!$C$5),"Datum überprüfen",""),"")</f>
        <v/>
      </c>
    </row>
    <row r="4490" spans="1:27" x14ac:dyDescent="0.2">
      <c r="A4490" s="243" t="str">
        <f>IF(ISBLANK(B4490),"",COUNTA(B$10:B4490))</f>
        <v/>
      </c>
      <c r="B4490" s="24"/>
      <c r="C4490" s="48"/>
      <c r="D4490" s="48"/>
      <c r="E4490" s="33"/>
      <c r="F4490" s="35"/>
      <c r="G4490" s="35"/>
      <c r="H4490" s="49"/>
      <c r="I4490" s="35"/>
      <c r="J4490" s="34"/>
      <c r="K4490" s="62"/>
      <c r="L4490" s="62"/>
      <c r="M4490" s="114"/>
      <c r="N4490" s="116"/>
      <c r="O4490" s="57"/>
      <c r="P4490" s="50"/>
      <c r="Q4490" s="34"/>
      <c r="R4490" s="48"/>
      <c r="T4490" s="231" t="str">
        <f t="shared" si="217"/>
        <v/>
      </c>
      <c r="U4490" s="230"/>
      <c r="W4490" s="221" t="str">
        <f t="shared" si="218"/>
        <v/>
      </c>
      <c r="X4490" s="221" t="str">
        <f t="shared" si="219"/>
        <v/>
      </c>
      <c r="AA4490" s="216" t="str">
        <f>IF(ISNUMBER(J4490),IF(OR(F4490&lt;Soll_Ist_Vergleich!$C$4,F4490&gt;Soll_Ist_Vergleich!$C$5,I4490&lt;Soll_Ist_Vergleich!$C$4,I4490&gt;Soll_Ist_Vergleich!$C$5,O4490&lt;Soll_Ist_Vergleich!$C$4,O4490&gt;Soll_Ist_Vergleich!$C$5),"Datum überprüfen",""),"")</f>
        <v/>
      </c>
    </row>
    <row r="4491" spans="1:27" x14ac:dyDescent="0.2">
      <c r="A4491" s="243" t="str">
        <f>IF(ISBLANK(B4491),"",COUNTA(B$10:B4491))</f>
        <v/>
      </c>
      <c r="B4491" s="24"/>
      <c r="C4491" s="48"/>
      <c r="D4491" s="48"/>
      <c r="E4491" s="33"/>
      <c r="F4491" s="35"/>
      <c r="G4491" s="35"/>
      <c r="H4491" s="49"/>
      <c r="I4491" s="35"/>
      <c r="J4491" s="34"/>
      <c r="K4491" s="62"/>
      <c r="L4491" s="62"/>
      <c r="M4491" s="114"/>
      <c r="N4491" s="116"/>
      <c r="O4491" s="57"/>
      <c r="P4491" s="50"/>
      <c r="Q4491" s="34"/>
      <c r="R4491" s="48"/>
      <c r="T4491" s="231" t="str">
        <f t="shared" si="217"/>
        <v/>
      </c>
      <c r="U4491" s="230"/>
      <c r="W4491" s="221" t="str">
        <f t="shared" si="218"/>
        <v/>
      </c>
      <c r="X4491" s="221" t="str">
        <f t="shared" si="219"/>
        <v/>
      </c>
      <c r="AA4491" s="216" t="str">
        <f>IF(ISNUMBER(J4491),IF(OR(F4491&lt;Soll_Ist_Vergleich!$C$4,F4491&gt;Soll_Ist_Vergleich!$C$5,I4491&lt;Soll_Ist_Vergleich!$C$4,I4491&gt;Soll_Ist_Vergleich!$C$5,O4491&lt;Soll_Ist_Vergleich!$C$4,O4491&gt;Soll_Ist_Vergleich!$C$5),"Datum überprüfen",""),"")</f>
        <v/>
      </c>
    </row>
    <row r="4492" spans="1:27" x14ac:dyDescent="0.2">
      <c r="A4492" s="243" t="str">
        <f>IF(ISBLANK(B4492),"",COUNTA(B$10:B4492))</f>
        <v/>
      </c>
      <c r="B4492" s="24"/>
      <c r="C4492" s="48"/>
      <c r="D4492" s="48"/>
      <c r="E4492" s="33"/>
      <c r="F4492" s="35"/>
      <c r="G4492" s="35"/>
      <c r="H4492" s="49"/>
      <c r="I4492" s="35"/>
      <c r="J4492" s="34"/>
      <c r="K4492" s="62"/>
      <c r="L4492" s="62"/>
      <c r="M4492" s="114"/>
      <c r="N4492" s="116"/>
      <c r="O4492" s="57"/>
      <c r="P4492" s="50"/>
      <c r="Q4492" s="34"/>
      <c r="R4492" s="48"/>
      <c r="T4492" s="231" t="str">
        <f t="shared" si="217"/>
        <v/>
      </c>
      <c r="U4492" s="230"/>
      <c r="W4492" s="221" t="str">
        <f t="shared" si="218"/>
        <v/>
      </c>
      <c r="X4492" s="221" t="str">
        <f t="shared" si="219"/>
        <v/>
      </c>
      <c r="AA4492" s="216" t="str">
        <f>IF(ISNUMBER(J4492),IF(OR(F4492&lt;Soll_Ist_Vergleich!$C$4,F4492&gt;Soll_Ist_Vergleich!$C$5,I4492&lt;Soll_Ist_Vergleich!$C$4,I4492&gt;Soll_Ist_Vergleich!$C$5,O4492&lt;Soll_Ist_Vergleich!$C$4,O4492&gt;Soll_Ist_Vergleich!$C$5),"Datum überprüfen",""),"")</f>
        <v/>
      </c>
    </row>
    <row r="4493" spans="1:27" x14ac:dyDescent="0.2">
      <c r="A4493" s="243" t="str">
        <f>IF(ISBLANK(B4493),"",COUNTA(B$10:B4493))</f>
        <v/>
      </c>
      <c r="B4493" s="24"/>
      <c r="C4493" s="48"/>
      <c r="D4493" s="48"/>
      <c r="E4493" s="33"/>
      <c r="F4493" s="35"/>
      <c r="G4493" s="35"/>
      <c r="H4493" s="49"/>
      <c r="I4493" s="35"/>
      <c r="J4493" s="34"/>
      <c r="K4493" s="62"/>
      <c r="L4493" s="62"/>
      <c r="M4493" s="114"/>
      <c r="N4493" s="116"/>
      <c r="O4493" s="57"/>
      <c r="P4493" s="50"/>
      <c r="Q4493" s="34"/>
      <c r="R4493" s="48"/>
      <c r="T4493" s="231" t="str">
        <f t="shared" si="217"/>
        <v/>
      </c>
      <c r="U4493" s="230"/>
      <c r="W4493" s="221" t="str">
        <f t="shared" si="218"/>
        <v/>
      </c>
      <c r="X4493" s="221" t="str">
        <f t="shared" si="219"/>
        <v/>
      </c>
      <c r="AA4493" s="216" t="str">
        <f>IF(ISNUMBER(J4493),IF(OR(F4493&lt;Soll_Ist_Vergleich!$C$4,F4493&gt;Soll_Ist_Vergleich!$C$5,I4493&lt;Soll_Ist_Vergleich!$C$4,I4493&gt;Soll_Ist_Vergleich!$C$5,O4493&lt;Soll_Ist_Vergleich!$C$4,O4493&gt;Soll_Ist_Vergleich!$C$5),"Datum überprüfen",""),"")</f>
        <v/>
      </c>
    </row>
    <row r="4494" spans="1:27" x14ac:dyDescent="0.2">
      <c r="A4494" s="243" t="str">
        <f>IF(ISBLANK(B4494),"",COUNTA(B$10:B4494))</f>
        <v/>
      </c>
      <c r="B4494" s="24"/>
      <c r="C4494" s="48"/>
      <c r="D4494" s="48"/>
      <c r="E4494" s="33"/>
      <c r="F4494" s="35"/>
      <c r="G4494" s="35"/>
      <c r="H4494" s="49"/>
      <c r="I4494" s="35"/>
      <c r="J4494" s="34"/>
      <c r="K4494" s="62"/>
      <c r="L4494" s="62"/>
      <c r="M4494" s="114"/>
      <c r="N4494" s="116"/>
      <c r="O4494" s="57"/>
      <c r="P4494" s="50"/>
      <c r="Q4494" s="34"/>
      <c r="R4494" s="48"/>
      <c r="T4494" s="231" t="str">
        <f t="shared" si="217"/>
        <v/>
      </c>
      <c r="U4494" s="230"/>
      <c r="W4494" s="221" t="str">
        <f t="shared" si="218"/>
        <v/>
      </c>
      <c r="X4494" s="221" t="str">
        <f t="shared" si="219"/>
        <v/>
      </c>
      <c r="AA4494" s="216" t="str">
        <f>IF(ISNUMBER(J4494),IF(OR(F4494&lt;Soll_Ist_Vergleich!$C$4,F4494&gt;Soll_Ist_Vergleich!$C$5,I4494&lt;Soll_Ist_Vergleich!$C$4,I4494&gt;Soll_Ist_Vergleich!$C$5,O4494&lt;Soll_Ist_Vergleich!$C$4,O4494&gt;Soll_Ist_Vergleich!$C$5),"Datum überprüfen",""),"")</f>
        <v/>
      </c>
    </row>
    <row r="4495" spans="1:27" x14ac:dyDescent="0.2">
      <c r="A4495" s="243" t="str">
        <f>IF(ISBLANK(B4495),"",COUNTA(B$10:B4495))</f>
        <v/>
      </c>
      <c r="B4495" s="24"/>
      <c r="C4495" s="48"/>
      <c r="D4495" s="48"/>
      <c r="E4495" s="33"/>
      <c r="F4495" s="35"/>
      <c r="G4495" s="35"/>
      <c r="H4495" s="49"/>
      <c r="I4495" s="35"/>
      <c r="J4495" s="34"/>
      <c r="K4495" s="62"/>
      <c r="L4495" s="62"/>
      <c r="M4495" s="114"/>
      <c r="N4495" s="116"/>
      <c r="O4495" s="57"/>
      <c r="P4495" s="50"/>
      <c r="Q4495" s="34"/>
      <c r="R4495" s="48"/>
      <c r="T4495" s="231" t="str">
        <f t="shared" si="217"/>
        <v/>
      </c>
      <c r="U4495" s="230"/>
      <c r="W4495" s="221" t="str">
        <f t="shared" si="218"/>
        <v/>
      </c>
      <c r="X4495" s="221" t="str">
        <f t="shared" si="219"/>
        <v/>
      </c>
      <c r="AA4495" s="216" t="str">
        <f>IF(ISNUMBER(J4495),IF(OR(F4495&lt;Soll_Ist_Vergleich!$C$4,F4495&gt;Soll_Ist_Vergleich!$C$5,I4495&lt;Soll_Ist_Vergleich!$C$4,I4495&gt;Soll_Ist_Vergleich!$C$5,O4495&lt;Soll_Ist_Vergleich!$C$4,O4495&gt;Soll_Ist_Vergleich!$C$5),"Datum überprüfen",""),"")</f>
        <v/>
      </c>
    </row>
    <row r="4496" spans="1:27" x14ac:dyDescent="0.2">
      <c r="A4496" s="243" t="str">
        <f>IF(ISBLANK(B4496),"",COUNTA(B$10:B4496))</f>
        <v/>
      </c>
      <c r="B4496" s="24"/>
      <c r="C4496" s="48"/>
      <c r="D4496" s="48"/>
      <c r="E4496" s="33"/>
      <c r="F4496" s="35"/>
      <c r="G4496" s="35"/>
      <c r="H4496" s="49"/>
      <c r="I4496" s="35"/>
      <c r="J4496" s="34"/>
      <c r="K4496" s="62"/>
      <c r="L4496" s="62"/>
      <c r="M4496" s="114"/>
      <c r="N4496" s="116"/>
      <c r="O4496" s="57"/>
      <c r="P4496" s="50"/>
      <c r="Q4496" s="34"/>
      <c r="R4496" s="48"/>
      <c r="T4496" s="231" t="str">
        <f t="shared" si="217"/>
        <v/>
      </c>
      <c r="U4496" s="230"/>
      <c r="W4496" s="221" t="str">
        <f t="shared" si="218"/>
        <v/>
      </c>
      <c r="X4496" s="221" t="str">
        <f t="shared" si="219"/>
        <v/>
      </c>
      <c r="AA4496" s="216" t="str">
        <f>IF(ISNUMBER(J4496),IF(OR(F4496&lt;Soll_Ist_Vergleich!$C$4,F4496&gt;Soll_Ist_Vergleich!$C$5,I4496&lt;Soll_Ist_Vergleich!$C$4,I4496&gt;Soll_Ist_Vergleich!$C$5,O4496&lt;Soll_Ist_Vergleich!$C$4,O4496&gt;Soll_Ist_Vergleich!$C$5),"Datum überprüfen",""),"")</f>
        <v/>
      </c>
    </row>
    <row r="4497" spans="1:27" x14ac:dyDescent="0.2">
      <c r="A4497" s="243" t="str">
        <f>IF(ISBLANK(B4497),"",COUNTA(B$10:B4497))</f>
        <v/>
      </c>
      <c r="B4497" s="24"/>
      <c r="C4497" s="48"/>
      <c r="D4497" s="48"/>
      <c r="E4497" s="33"/>
      <c r="F4497" s="35"/>
      <c r="G4497" s="35"/>
      <c r="H4497" s="49"/>
      <c r="I4497" s="35"/>
      <c r="J4497" s="34"/>
      <c r="K4497" s="62"/>
      <c r="L4497" s="62"/>
      <c r="M4497" s="114"/>
      <c r="N4497" s="116"/>
      <c r="O4497" s="57"/>
      <c r="P4497" s="50"/>
      <c r="Q4497" s="34"/>
      <c r="R4497" s="48"/>
      <c r="T4497" s="231" t="str">
        <f t="shared" si="217"/>
        <v/>
      </c>
      <c r="U4497" s="230"/>
      <c r="W4497" s="221" t="str">
        <f t="shared" si="218"/>
        <v/>
      </c>
      <c r="X4497" s="221" t="str">
        <f t="shared" si="219"/>
        <v/>
      </c>
      <c r="AA4497" s="216" t="str">
        <f>IF(ISNUMBER(J4497),IF(OR(F4497&lt;Soll_Ist_Vergleich!$C$4,F4497&gt;Soll_Ist_Vergleich!$C$5,I4497&lt;Soll_Ist_Vergleich!$C$4,I4497&gt;Soll_Ist_Vergleich!$C$5,O4497&lt;Soll_Ist_Vergleich!$C$4,O4497&gt;Soll_Ist_Vergleich!$C$5),"Datum überprüfen",""),"")</f>
        <v/>
      </c>
    </row>
    <row r="4498" spans="1:27" x14ac:dyDescent="0.2">
      <c r="A4498" s="243" t="str">
        <f>IF(ISBLANK(B4498),"",COUNTA(B$10:B4498))</f>
        <v/>
      </c>
      <c r="B4498" s="24"/>
      <c r="C4498" s="48"/>
      <c r="D4498" s="48"/>
      <c r="E4498" s="33"/>
      <c r="F4498" s="35"/>
      <c r="G4498" s="35"/>
      <c r="H4498" s="49"/>
      <c r="I4498" s="35"/>
      <c r="J4498" s="34"/>
      <c r="K4498" s="62"/>
      <c r="L4498" s="62"/>
      <c r="M4498" s="114"/>
      <c r="N4498" s="116"/>
      <c r="O4498" s="57"/>
      <c r="P4498" s="50"/>
      <c r="Q4498" s="34"/>
      <c r="R4498" s="48"/>
      <c r="T4498" s="231" t="str">
        <f t="shared" si="217"/>
        <v/>
      </c>
      <c r="U4498" s="230"/>
      <c r="W4498" s="221" t="str">
        <f t="shared" si="218"/>
        <v/>
      </c>
      <c r="X4498" s="221" t="str">
        <f t="shared" si="219"/>
        <v/>
      </c>
      <c r="AA4498" s="216" t="str">
        <f>IF(ISNUMBER(J4498),IF(OR(F4498&lt;Soll_Ist_Vergleich!$C$4,F4498&gt;Soll_Ist_Vergleich!$C$5,I4498&lt;Soll_Ist_Vergleich!$C$4,I4498&gt;Soll_Ist_Vergleich!$C$5,O4498&lt;Soll_Ist_Vergleich!$C$4,O4498&gt;Soll_Ist_Vergleich!$C$5),"Datum überprüfen",""),"")</f>
        <v/>
      </c>
    </row>
    <row r="4499" spans="1:27" x14ac:dyDescent="0.2">
      <c r="A4499" s="243" t="str">
        <f>IF(ISBLANK(B4499),"",COUNTA(B$10:B4499))</f>
        <v/>
      </c>
      <c r="B4499" s="24"/>
      <c r="C4499" s="48"/>
      <c r="D4499" s="48"/>
      <c r="E4499" s="33"/>
      <c r="F4499" s="35"/>
      <c r="G4499" s="35"/>
      <c r="H4499" s="49"/>
      <c r="I4499" s="35"/>
      <c r="J4499" s="34"/>
      <c r="K4499" s="62"/>
      <c r="L4499" s="62"/>
      <c r="M4499" s="114"/>
      <c r="N4499" s="116"/>
      <c r="O4499" s="57"/>
      <c r="P4499" s="50"/>
      <c r="Q4499" s="34"/>
      <c r="R4499" s="48"/>
      <c r="T4499" s="231" t="str">
        <f t="shared" si="217"/>
        <v/>
      </c>
      <c r="U4499" s="230"/>
      <c r="W4499" s="221" t="str">
        <f t="shared" si="218"/>
        <v/>
      </c>
      <c r="X4499" s="221" t="str">
        <f t="shared" si="219"/>
        <v/>
      </c>
      <c r="AA4499" s="216" t="str">
        <f>IF(ISNUMBER(J4499),IF(OR(F4499&lt;Soll_Ist_Vergleich!$C$4,F4499&gt;Soll_Ist_Vergleich!$C$5,I4499&lt;Soll_Ist_Vergleich!$C$4,I4499&gt;Soll_Ist_Vergleich!$C$5,O4499&lt;Soll_Ist_Vergleich!$C$4,O4499&gt;Soll_Ist_Vergleich!$C$5),"Datum überprüfen",""),"")</f>
        <v/>
      </c>
    </row>
    <row r="4500" spans="1:27" x14ac:dyDescent="0.2">
      <c r="A4500" s="243" t="str">
        <f>IF(ISBLANK(B4500),"",COUNTA(B$10:B4500))</f>
        <v/>
      </c>
      <c r="B4500" s="24"/>
      <c r="C4500" s="48"/>
      <c r="D4500" s="48"/>
      <c r="E4500" s="33"/>
      <c r="F4500" s="35"/>
      <c r="G4500" s="35"/>
      <c r="H4500" s="49"/>
      <c r="I4500" s="35"/>
      <c r="J4500" s="34"/>
      <c r="K4500" s="62"/>
      <c r="L4500" s="62"/>
      <c r="M4500" s="114"/>
      <c r="N4500" s="116"/>
      <c r="O4500" s="57"/>
      <c r="P4500" s="50"/>
      <c r="Q4500" s="34"/>
      <c r="R4500" s="48"/>
      <c r="T4500" s="231" t="str">
        <f t="shared" si="217"/>
        <v/>
      </c>
      <c r="U4500" s="230"/>
      <c r="W4500" s="221" t="str">
        <f t="shared" si="218"/>
        <v/>
      </c>
      <c r="X4500" s="221" t="str">
        <f t="shared" si="219"/>
        <v/>
      </c>
      <c r="AA4500" s="216" t="str">
        <f>IF(ISNUMBER(J4500),IF(OR(F4500&lt;Soll_Ist_Vergleich!$C$4,F4500&gt;Soll_Ist_Vergleich!$C$5,I4500&lt;Soll_Ist_Vergleich!$C$4,I4500&gt;Soll_Ist_Vergleich!$C$5,O4500&lt;Soll_Ist_Vergleich!$C$4,O4500&gt;Soll_Ist_Vergleich!$C$5),"Datum überprüfen",""),"")</f>
        <v/>
      </c>
    </row>
    <row r="4501" spans="1:27" x14ac:dyDescent="0.2">
      <c r="A4501" s="243" t="str">
        <f>IF(ISBLANK(B4501),"",COUNTA(B$10:B4501))</f>
        <v/>
      </c>
      <c r="B4501" s="24"/>
      <c r="C4501" s="48"/>
      <c r="D4501" s="48"/>
      <c r="E4501" s="33"/>
      <c r="F4501" s="35"/>
      <c r="G4501" s="35"/>
      <c r="H4501" s="49"/>
      <c r="I4501" s="35"/>
      <c r="J4501" s="34"/>
      <c r="K4501" s="62"/>
      <c r="L4501" s="62"/>
      <c r="M4501" s="114"/>
      <c r="N4501" s="116"/>
      <c r="O4501" s="57"/>
      <c r="P4501" s="50"/>
      <c r="Q4501" s="34"/>
      <c r="R4501" s="48"/>
      <c r="T4501" s="231" t="str">
        <f t="shared" si="217"/>
        <v/>
      </c>
      <c r="U4501" s="230"/>
      <c r="W4501" s="221" t="str">
        <f t="shared" si="218"/>
        <v/>
      </c>
      <c r="X4501" s="221" t="str">
        <f t="shared" si="219"/>
        <v/>
      </c>
      <c r="AA4501" s="216" t="str">
        <f>IF(ISNUMBER(J4501),IF(OR(F4501&lt;Soll_Ist_Vergleich!$C$4,F4501&gt;Soll_Ist_Vergleich!$C$5,I4501&lt;Soll_Ist_Vergleich!$C$4,I4501&gt;Soll_Ist_Vergleich!$C$5,O4501&lt;Soll_Ist_Vergleich!$C$4,O4501&gt;Soll_Ist_Vergleich!$C$5),"Datum überprüfen",""),"")</f>
        <v/>
      </c>
    </row>
    <row r="4502" spans="1:27" x14ac:dyDescent="0.2">
      <c r="A4502" s="243" t="str">
        <f>IF(ISBLANK(B4502),"",COUNTA(B$10:B4502))</f>
        <v/>
      </c>
      <c r="B4502" s="24"/>
      <c r="C4502" s="48"/>
      <c r="D4502" s="48"/>
      <c r="E4502" s="33"/>
      <c r="F4502" s="35"/>
      <c r="G4502" s="35"/>
      <c r="H4502" s="49"/>
      <c r="I4502" s="35"/>
      <c r="J4502" s="34"/>
      <c r="K4502" s="62"/>
      <c r="L4502" s="62"/>
      <c r="M4502" s="114"/>
      <c r="N4502" s="116"/>
      <c r="O4502" s="57"/>
      <c r="P4502" s="50"/>
      <c r="Q4502" s="34"/>
      <c r="R4502" s="48"/>
      <c r="T4502" s="231" t="str">
        <f t="shared" si="217"/>
        <v/>
      </c>
      <c r="U4502" s="230"/>
      <c r="W4502" s="221" t="str">
        <f t="shared" si="218"/>
        <v/>
      </c>
      <c r="X4502" s="221" t="str">
        <f t="shared" si="219"/>
        <v/>
      </c>
      <c r="AA4502" s="216" t="str">
        <f>IF(ISNUMBER(J4502),IF(OR(F4502&lt;Soll_Ist_Vergleich!$C$4,F4502&gt;Soll_Ist_Vergleich!$C$5,I4502&lt;Soll_Ist_Vergleich!$C$4,I4502&gt;Soll_Ist_Vergleich!$C$5,O4502&lt;Soll_Ist_Vergleich!$C$4,O4502&gt;Soll_Ist_Vergleich!$C$5),"Datum überprüfen",""),"")</f>
        <v/>
      </c>
    </row>
    <row r="4503" spans="1:27" x14ac:dyDescent="0.2">
      <c r="A4503" s="243" t="str">
        <f>IF(ISBLANK(B4503),"",COUNTA(B$10:B4503))</f>
        <v/>
      </c>
      <c r="B4503" s="24"/>
      <c r="C4503" s="48"/>
      <c r="D4503" s="48"/>
      <c r="E4503" s="33"/>
      <c r="F4503" s="35"/>
      <c r="G4503" s="35"/>
      <c r="H4503" s="49"/>
      <c r="I4503" s="35"/>
      <c r="J4503" s="34"/>
      <c r="K4503" s="62"/>
      <c r="L4503" s="62"/>
      <c r="M4503" s="114"/>
      <c r="N4503" s="116"/>
      <c r="O4503" s="57"/>
      <c r="P4503" s="50"/>
      <c r="Q4503" s="34"/>
      <c r="R4503" s="48"/>
      <c r="T4503" s="231" t="str">
        <f t="shared" si="217"/>
        <v/>
      </c>
      <c r="U4503" s="230"/>
      <c r="W4503" s="221" t="str">
        <f t="shared" si="218"/>
        <v/>
      </c>
      <c r="X4503" s="221" t="str">
        <f t="shared" si="219"/>
        <v/>
      </c>
      <c r="AA4503" s="216" t="str">
        <f>IF(ISNUMBER(J4503),IF(OR(F4503&lt;Soll_Ist_Vergleich!$C$4,F4503&gt;Soll_Ist_Vergleich!$C$5,I4503&lt;Soll_Ist_Vergleich!$C$4,I4503&gt;Soll_Ist_Vergleich!$C$5,O4503&lt;Soll_Ist_Vergleich!$C$4,O4503&gt;Soll_Ist_Vergleich!$C$5),"Datum überprüfen",""),"")</f>
        <v/>
      </c>
    </row>
    <row r="4504" spans="1:27" x14ac:dyDescent="0.2">
      <c r="A4504" s="243" t="str">
        <f>IF(ISBLANK(B4504),"",COUNTA(B$10:B4504))</f>
        <v/>
      </c>
      <c r="B4504" s="24"/>
      <c r="C4504" s="48"/>
      <c r="D4504" s="48"/>
      <c r="E4504" s="33"/>
      <c r="F4504" s="35"/>
      <c r="G4504" s="35"/>
      <c r="H4504" s="49"/>
      <c r="I4504" s="35"/>
      <c r="J4504" s="34"/>
      <c r="K4504" s="62"/>
      <c r="L4504" s="62"/>
      <c r="M4504" s="114"/>
      <c r="N4504" s="116"/>
      <c r="O4504" s="57"/>
      <c r="P4504" s="50"/>
      <c r="Q4504" s="34"/>
      <c r="R4504" s="48"/>
      <c r="T4504" s="231" t="str">
        <f t="shared" si="217"/>
        <v/>
      </c>
      <c r="U4504" s="230"/>
      <c r="W4504" s="221" t="str">
        <f t="shared" si="218"/>
        <v/>
      </c>
      <c r="X4504" s="221" t="str">
        <f t="shared" si="219"/>
        <v/>
      </c>
      <c r="AA4504" s="216" t="str">
        <f>IF(ISNUMBER(J4504),IF(OR(F4504&lt;Soll_Ist_Vergleich!$C$4,F4504&gt;Soll_Ist_Vergleich!$C$5,I4504&lt;Soll_Ist_Vergleich!$C$4,I4504&gt;Soll_Ist_Vergleich!$C$5,O4504&lt;Soll_Ist_Vergleich!$C$4,O4504&gt;Soll_Ist_Vergleich!$C$5),"Datum überprüfen",""),"")</f>
        <v/>
      </c>
    </row>
    <row r="4505" spans="1:27" x14ac:dyDescent="0.2">
      <c r="A4505" s="243" t="str">
        <f>IF(ISBLANK(B4505),"",COUNTA(B$10:B4505))</f>
        <v/>
      </c>
      <c r="B4505" s="24"/>
      <c r="C4505" s="48"/>
      <c r="D4505" s="48"/>
      <c r="E4505" s="33"/>
      <c r="F4505" s="35"/>
      <c r="G4505" s="35"/>
      <c r="H4505" s="49"/>
      <c r="I4505" s="35"/>
      <c r="J4505" s="34"/>
      <c r="K4505" s="62"/>
      <c r="L4505" s="62"/>
      <c r="M4505" s="114"/>
      <c r="N4505" s="116"/>
      <c r="O4505" s="57"/>
      <c r="P4505" s="50"/>
      <c r="Q4505" s="34"/>
      <c r="R4505" s="48"/>
      <c r="T4505" s="231" t="str">
        <f t="shared" si="217"/>
        <v/>
      </c>
      <c r="U4505" s="230"/>
      <c r="W4505" s="221" t="str">
        <f t="shared" si="218"/>
        <v/>
      </c>
      <c r="X4505" s="221" t="str">
        <f t="shared" si="219"/>
        <v/>
      </c>
      <c r="AA4505" s="216" t="str">
        <f>IF(ISNUMBER(J4505),IF(OR(F4505&lt;Soll_Ist_Vergleich!$C$4,F4505&gt;Soll_Ist_Vergleich!$C$5,I4505&lt;Soll_Ist_Vergleich!$C$4,I4505&gt;Soll_Ist_Vergleich!$C$5,O4505&lt;Soll_Ist_Vergleich!$C$4,O4505&gt;Soll_Ist_Vergleich!$C$5),"Datum überprüfen",""),"")</f>
        <v/>
      </c>
    </row>
    <row r="4506" spans="1:27" x14ac:dyDescent="0.2">
      <c r="A4506" s="243" t="str">
        <f>IF(ISBLANK(B4506),"",COUNTA(B$10:B4506))</f>
        <v/>
      </c>
      <c r="B4506" s="24"/>
      <c r="C4506" s="48"/>
      <c r="D4506" s="48"/>
      <c r="E4506" s="33"/>
      <c r="F4506" s="35"/>
      <c r="G4506" s="35"/>
      <c r="H4506" s="49"/>
      <c r="I4506" s="35"/>
      <c r="J4506" s="34"/>
      <c r="K4506" s="62"/>
      <c r="L4506" s="62"/>
      <c r="M4506" s="114"/>
      <c r="N4506" s="116"/>
      <c r="O4506" s="57"/>
      <c r="P4506" s="50"/>
      <c r="Q4506" s="34"/>
      <c r="R4506" s="48"/>
      <c r="T4506" s="231" t="str">
        <f t="shared" si="217"/>
        <v/>
      </c>
      <c r="U4506" s="230"/>
      <c r="W4506" s="221" t="str">
        <f t="shared" si="218"/>
        <v/>
      </c>
      <c r="X4506" s="221" t="str">
        <f t="shared" si="219"/>
        <v/>
      </c>
      <c r="AA4506" s="216" t="str">
        <f>IF(ISNUMBER(J4506),IF(OR(F4506&lt;Soll_Ist_Vergleich!$C$4,F4506&gt;Soll_Ist_Vergleich!$C$5,I4506&lt;Soll_Ist_Vergleich!$C$4,I4506&gt;Soll_Ist_Vergleich!$C$5,O4506&lt;Soll_Ist_Vergleich!$C$4,O4506&gt;Soll_Ist_Vergleich!$C$5),"Datum überprüfen",""),"")</f>
        <v/>
      </c>
    </row>
    <row r="4507" spans="1:27" x14ac:dyDescent="0.2">
      <c r="A4507" s="243" t="str">
        <f>IF(ISBLANK(B4507),"",COUNTA(B$10:B4507))</f>
        <v/>
      </c>
      <c r="B4507" s="24"/>
      <c r="C4507" s="48"/>
      <c r="D4507" s="48"/>
      <c r="E4507" s="33"/>
      <c r="F4507" s="35"/>
      <c r="G4507" s="35"/>
      <c r="H4507" s="49"/>
      <c r="I4507" s="35"/>
      <c r="J4507" s="34"/>
      <c r="K4507" s="62"/>
      <c r="L4507" s="62"/>
      <c r="M4507" s="114"/>
      <c r="N4507" s="116"/>
      <c r="O4507" s="57"/>
      <c r="P4507" s="50"/>
      <c r="Q4507" s="34"/>
      <c r="R4507" s="48"/>
      <c r="T4507" s="231" t="str">
        <f t="shared" si="217"/>
        <v/>
      </c>
      <c r="U4507" s="230"/>
      <c r="W4507" s="221" t="str">
        <f t="shared" si="218"/>
        <v/>
      </c>
      <c r="X4507" s="221" t="str">
        <f t="shared" si="219"/>
        <v/>
      </c>
      <c r="AA4507" s="216" t="str">
        <f>IF(ISNUMBER(J4507),IF(OR(F4507&lt;Soll_Ist_Vergleich!$C$4,F4507&gt;Soll_Ist_Vergleich!$C$5,I4507&lt;Soll_Ist_Vergleich!$C$4,I4507&gt;Soll_Ist_Vergleich!$C$5,O4507&lt;Soll_Ist_Vergleich!$C$4,O4507&gt;Soll_Ist_Vergleich!$C$5),"Datum überprüfen",""),"")</f>
        <v/>
      </c>
    </row>
    <row r="4508" spans="1:27" x14ac:dyDescent="0.2">
      <c r="A4508" s="243" t="str">
        <f>IF(ISBLANK(B4508),"",COUNTA(B$10:B4508))</f>
        <v/>
      </c>
      <c r="B4508" s="24"/>
      <c r="C4508" s="48"/>
      <c r="D4508" s="48"/>
      <c r="E4508" s="33"/>
      <c r="F4508" s="35"/>
      <c r="G4508" s="35"/>
      <c r="H4508" s="49"/>
      <c r="I4508" s="35"/>
      <c r="J4508" s="34"/>
      <c r="K4508" s="62"/>
      <c r="L4508" s="62"/>
      <c r="M4508" s="114"/>
      <c r="N4508" s="116"/>
      <c r="O4508" s="57"/>
      <c r="P4508" s="50"/>
      <c r="Q4508" s="34"/>
      <c r="R4508" s="48"/>
      <c r="T4508" s="231" t="str">
        <f t="shared" si="217"/>
        <v/>
      </c>
      <c r="U4508" s="230"/>
      <c r="W4508" s="221" t="str">
        <f t="shared" si="218"/>
        <v/>
      </c>
      <c r="X4508" s="221" t="str">
        <f t="shared" si="219"/>
        <v/>
      </c>
      <c r="AA4508" s="216" t="str">
        <f>IF(ISNUMBER(J4508),IF(OR(F4508&lt;Soll_Ist_Vergleich!$C$4,F4508&gt;Soll_Ist_Vergleich!$C$5,I4508&lt;Soll_Ist_Vergleich!$C$4,I4508&gt;Soll_Ist_Vergleich!$C$5,O4508&lt;Soll_Ist_Vergleich!$C$4,O4508&gt;Soll_Ist_Vergleich!$C$5),"Datum überprüfen",""),"")</f>
        <v/>
      </c>
    </row>
    <row r="4509" spans="1:27" x14ac:dyDescent="0.2">
      <c r="A4509" s="243" t="str">
        <f>IF(ISBLANK(B4509),"",COUNTA(B$10:B4509))</f>
        <v/>
      </c>
      <c r="B4509" s="24"/>
      <c r="C4509" s="48"/>
      <c r="D4509" s="48"/>
      <c r="E4509" s="33"/>
      <c r="F4509" s="35"/>
      <c r="G4509" s="35"/>
      <c r="H4509" s="49"/>
      <c r="I4509" s="35"/>
      <c r="J4509" s="34"/>
      <c r="K4509" s="62"/>
      <c r="L4509" s="62"/>
      <c r="M4509" s="114"/>
      <c r="N4509" s="116"/>
      <c r="O4509" s="57"/>
      <c r="P4509" s="50"/>
      <c r="Q4509" s="34"/>
      <c r="R4509" s="48"/>
      <c r="T4509" s="231" t="str">
        <f t="shared" si="217"/>
        <v/>
      </c>
      <c r="U4509" s="230"/>
      <c r="W4509" s="221" t="str">
        <f t="shared" si="218"/>
        <v/>
      </c>
      <c r="X4509" s="221" t="str">
        <f t="shared" si="219"/>
        <v/>
      </c>
      <c r="AA4509" s="216" t="str">
        <f>IF(ISNUMBER(J4509),IF(OR(F4509&lt;Soll_Ist_Vergleich!$C$4,F4509&gt;Soll_Ist_Vergleich!$C$5,I4509&lt;Soll_Ist_Vergleich!$C$4,I4509&gt;Soll_Ist_Vergleich!$C$5,O4509&lt;Soll_Ist_Vergleich!$C$4,O4509&gt;Soll_Ist_Vergleich!$C$5),"Datum überprüfen",""),"")</f>
        <v/>
      </c>
    </row>
    <row r="4510" spans="1:27" x14ac:dyDescent="0.2">
      <c r="A4510" s="243" t="str">
        <f>IF(ISBLANK(B4510),"",COUNTA(B$10:B4510))</f>
        <v/>
      </c>
      <c r="B4510" s="24"/>
      <c r="C4510" s="48"/>
      <c r="D4510" s="48"/>
      <c r="E4510" s="33"/>
      <c r="F4510" s="35"/>
      <c r="G4510" s="35"/>
      <c r="H4510" s="49"/>
      <c r="I4510" s="35"/>
      <c r="J4510" s="34"/>
      <c r="K4510" s="62"/>
      <c r="L4510" s="62"/>
      <c r="M4510" s="114"/>
      <c r="N4510" s="116"/>
      <c r="O4510" s="57"/>
      <c r="P4510" s="50"/>
      <c r="Q4510" s="34"/>
      <c r="R4510" s="48"/>
      <c r="T4510" s="231" t="str">
        <f t="shared" si="217"/>
        <v/>
      </c>
      <c r="U4510" s="230"/>
      <c r="W4510" s="221" t="str">
        <f t="shared" si="218"/>
        <v/>
      </c>
      <c r="X4510" s="221" t="str">
        <f t="shared" si="219"/>
        <v/>
      </c>
      <c r="AA4510" s="216" t="str">
        <f>IF(ISNUMBER(J4510),IF(OR(F4510&lt;Soll_Ist_Vergleich!$C$4,F4510&gt;Soll_Ist_Vergleich!$C$5,I4510&lt;Soll_Ist_Vergleich!$C$4,I4510&gt;Soll_Ist_Vergleich!$C$5,O4510&lt;Soll_Ist_Vergleich!$C$4,O4510&gt;Soll_Ist_Vergleich!$C$5),"Datum überprüfen",""),"")</f>
        <v/>
      </c>
    </row>
    <row r="4511" spans="1:27" x14ac:dyDescent="0.2">
      <c r="A4511" s="243" t="str">
        <f>IF(ISBLANK(B4511),"",COUNTA(B$10:B4511))</f>
        <v/>
      </c>
      <c r="B4511" s="24"/>
      <c r="C4511" s="48"/>
      <c r="D4511" s="48"/>
      <c r="E4511" s="33"/>
      <c r="F4511" s="35"/>
      <c r="G4511" s="35"/>
      <c r="H4511" s="49"/>
      <c r="I4511" s="35"/>
      <c r="J4511" s="34"/>
      <c r="K4511" s="62"/>
      <c r="L4511" s="62"/>
      <c r="M4511" s="114"/>
      <c r="N4511" s="116"/>
      <c r="O4511" s="57"/>
      <c r="P4511" s="50"/>
      <c r="Q4511" s="34"/>
      <c r="R4511" s="48"/>
      <c r="T4511" s="231" t="str">
        <f t="shared" si="217"/>
        <v/>
      </c>
      <c r="U4511" s="230"/>
      <c r="W4511" s="221" t="str">
        <f t="shared" si="218"/>
        <v/>
      </c>
      <c r="X4511" s="221" t="str">
        <f t="shared" si="219"/>
        <v/>
      </c>
      <c r="AA4511" s="216" t="str">
        <f>IF(ISNUMBER(J4511),IF(OR(F4511&lt;Soll_Ist_Vergleich!$C$4,F4511&gt;Soll_Ist_Vergleich!$C$5,I4511&lt;Soll_Ist_Vergleich!$C$4,I4511&gt;Soll_Ist_Vergleich!$C$5,O4511&lt;Soll_Ist_Vergleich!$C$4,O4511&gt;Soll_Ist_Vergleich!$C$5),"Datum überprüfen",""),"")</f>
        <v/>
      </c>
    </row>
    <row r="4512" spans="1:27" x14ac:dyDescent="0.2">
      <c r="A4512" s="243" t="str">
        <f>IF(ISBLANK(B4512),"",COUNTA(B$10:B4512))</f>
        <v/>
      </c>
      <c r="B4512" s="24"/>
      <c r="C4512" s="48"/>
      <c r="D4512" s="48"/>
      <c r="E4512" s="33"/>
      <c r="F4512" s="35"/>
      <c r="G4512" s="35"/>
      <c r="H4512" s="49"/>
      <c r="I4512" s="35"/>
      <c r="J4512" s="34"/>
      <c r="K4512" s="62"/>
      <c r="L4512" s="62"/>
      <c r="M4512" s="114"/>
      <c r="N4512" s="116"/>
      <c r="O4512" s="57"/>
      <c r="P4512" s="50"/>
      <c r="Q4512" s="34"/>
      <c r="R4512" s="48"/>
      <c r="T4512" s="231" t="str">
        <f t="shared" si="217"/>
        <v/>
      </c>
      <c r="U4512" s="230"/>
      <c r="W4512" s="221" t="str">
        <f t="shared" si="218"/>
        <v/>
      </c>
      <c r="X4512" s="221" t="str">
        <f t="shared" si="219"/>
        <v/>
      </c>
      <c r="AA4512" s="216" t="str">
        <f>IF(ISNUMBER(J4512),IF(OR(F4512&lt;Soll_Ist_Vergleich!$C$4,F4512&gt;Soll_Ist_Vergleich!$C$5,I4512&lt;Soll_Ist_Vergleich!$C$4,I4512&gt;Soll_Ist_Vergleich!$C$5,O4512&lt;Soll_Ist_Vergleich!$C$4,O4512&gt;Soll_Ist_Vergleich!$C$5),"Datum überprüfen",""),"")</f>
        <v/>
      </c>
    </row>
    <row r="4513" spans="1:27" x14ac:dyDescent="0.2">
      <c r="A4513" s="243" t="str">
        <f>IF(ISBLANK(B4513),"",COUNTA(B$10:B4513))</f>
        <v/>
      </c>
      <c r="B4513" s="24"/>
      <c r="C4513" s="48"/>
      <c r="D4513" s="48"/>
      <c r="E4513" s="33"/>
      <c r="F4513" s="35"/>
      <c r="G4513" s="35"/>
      <c r="H4513" s="49"/>
      <c r="I4513" s="35"/>
      <c r="J4513" s="34"/>
      <c r="K4513" s="62"/>
      <c r="L4513" s="62"/>
      <c r="M4513" s="114"/>
      <c r="N4513" s="116"/>
      <c r="O4513" s="57"/>
      <c r="P4513" s="50"/>
      <c r="Q4513" s="34"/>
      <c r="R4513" s="48"/>
      <c r="T4513" s="231" t="str">
        <f t="shared" si="217"/>
        <v/>
      </c>
      <c r="U4513" s="230"/>
      <c r="W4513" s="221" t="str">
        <f t="shared" si="218"/>
        <v/>
      </c>
      <c r="X4513" s="221" t="str">
        <f t="shared" si="219"/>
        <v/>
      </c>
      <c r="AA4513" s="216" t="str">
        <f>IF(ISNUMBER(J4513),IF(OR(F4513&lt;Soll_Ist_Vergleich!$C$4,F4513&gt;Soll_Ist_Vergleich!$C$5,I4513&lt;Soll_Ist_Vergleich!$C$4,I4513&gt;Soll_Ist_Vergleich!$C$5,O4513&lt;Soll_Ist_Vergleich!$C$4,O4513&gt;Soll_Ist_Vergleich!$C$5),"Datum überprüfen",""),"")</f>
        <v/>
      </c>
    </row>
    <row r="4514" spans="1:27" x14ac:dyDescent="0.2">
      <c r="A4514" s="243" t="str">
        <f>IF(ISBLANK(B4514),"",COUNTA(B$10:B4514))</f>
        <v/>
      </c>
      <c r="B4514" s="24"/>
      <c r="C4514" s="48"/>
      <c r="D4514" s="48"/>
      <c r="E4514" s="33"/>
      <c r="F4514" s="35"/>
      <c r="G4514" s="35"/>
      <c r="H4514" s="49"/>
      <c r="I4514" s="35"/>
      <c r="J4514" s="34"/>
      <c r="K4514" s="62"/>
      <c r="L4514" s="62"/>
      <c r="M4514" s="114"/>
      <c r="N4514" s="116"/>
      <c r="O4514" s="57"/>
      <c r="P4514" s="50"/>
      <c r="Q4514" s="34"/>
      <c r="R4514" s="48"/>
      <c r="T4514" s="231" t="str">
        <f t="shared" si="217"/>
        <v/>
      </c>
      <c r="U4514" s="230"/>
      <c r="W4514" s="221" t="str">
        <f t="shared" si="218"/>
        <v/>
      </c>
      <c r="X4514" s="221" t="str">
        <f t="shared" si="219"/>
        <v/>
      </c>
      <c r="AA4514" s="216" t="str">
        <f>IF(ISNUMBER(J4514),IF(OR(F4514&lt;Soll_Ist_Vergleich!$C$4,F4514&gt;Soll_Ist_Vergleich!$C$5,I4514&lt;Soll_Ist_Vergleich!$C$4,I4514&gt;Soll_Ist_Vergleich!$C$5,O4514&lt;Soll_Ist_Vergleich!$C$4,O4514&gt;Soll_Ist_Vergleich!$C$5),"Datum überprüfen",""),"")</f>
        <v/>
      </c>
    </row>
    <row r="4515" spans="1:27" x14ac:dyDescent="0.2">
      <c r="A4515" s="243" t="str">
        <f>IF(ISBLANK(B4515),"",COUNTA(B$10:B4515))</f>
        <v/>
      </c>
      <c r="B4515" s="24"/>
      <c r="C4515" s="48"/>
      <c r="D4515" s="48"/>
      <c r="E4515" s="33"/>
      <c r="F4515" s="35"/>
      <c r="G4515" s="35"/>
      <c r="H4515" s="49"/>
      <c r="I4515" s="35"/>
      <c r="J4515" s="34"/>
      <c r="K4515" s="62"/>
      <c r="L4515" s="62"/>
      <c r="M4515" s="114"/>
      <c r="N4515" s="116"/>
      <c r="O4515" s="57"/>
      <c r="P4515" s="50"/>
      <c r="Q4515" s="34"/>
      <c r="R4515" s="48"/>
      <c r="T4515" s="231" t="str">
        <f t="shared" si="217"/>
        <v/>
      </c>
      <c r="U4515" s="230"/>
      <c r="W4515" s="221" t="str">
        <f t="shared" si="218"/>
        <v/>
      </c>
      <c r="X4515" s="221" t="str">
        <f t="shared" si="219"/>
        <v/>
      </c>
      <c r="AA4515" s="216" t="str">
        <f>IF(ISNUMBER(J4515),IF(OR(F4515&lt;Soll_Ist_Vergleich!$C$4,F4515&gt;Soll_Ist_Vergleich!$C$5,I4515&lt;Soll_Ist_Vergleich!$C$4,I4515&gt;Soll_Ist_Vergleich!$C$5,O4515&lt;Soll_Ist_Vergleich!$C$4,O4515&gt;Soll_Ist_Vergleich!$C$5),"Datum überprüfen",""),"")</f>
        <v/>
      </c>
    </row>
    <row r="4516" spans="1:27" x14ac:dyDescent="0.2">
      <c r="A4516" s="243" t="str">
        <f>IF(ISBLANK(B4516),"",COUNTA(B$10:B4516))</f>
        <v/>
      </c>
      <c r="B4516" s="24"/>
      <c r="C4516" s="48"/>
      <c r="D4516" s="48"/>
      <c r="E4516" s="33"/>
      <c r="F4516" s="35"/>
      <c r="G4516" s="35"/>
      <c r="H4516" s="49"/>
      <c r="I4516" s="35"/>
      <c r="J4516" s="34"/>
      <c r="K4516" s="62"/>
      <c r="L4516" s="62"/>
      <c r="M4516" s="114"/>
      <c r="N4516" s="116"/>
      <c r="O4516" s="57"/>
      <c r="P4516" s="50"/>
      <c r="Q4516" s="34"/>
      <c r="R4516" s="48"/>
      <c r="T4516" s="231" t="str">
        <f t="shared" si="217"/>
        <v/>
      </c>
      <c r="U4516" s="230"/>
      <c r="W4516" s="221" t="str">
        <f t="shared" si="218"/>
        <v/>
      </c>
      <c r="X4516" s="221" t="str">
        <f t="shared" si="219"/>
        <v/>
      </c>
      <c r="AA4516" s="216" t="str">
        <f>IF(ISNUMBER(J4516),IF(OR(F4516&lt;Soll_Ist_Vergleich!$C$4,F4516&gt;Soll_Ist_Vergleich!$C$5,I4516&lt;Soll_Ist_Vergleich!$C$4,I4516&gt;Soll_Ist_Vergleich!$C$5,O4516&lt;Soll_Ist_Vergleich!$C$4,O4516&gt;Soll_Ist_Vergleich!$C$5),"Datum überprüfen",""),"")</f>
        <v/>
      </c>
    </row>
    <row r="4517" spans="1:27" x14ac:dyDescent="0.2">
      <c r="A4517" s="243" t="str">
        <f>IF(ISBLANK(B4517),"",COUNTA(B$10:B4517))</f>
        <v/>
      </c>
      <c r="B4517" s="24"/>
      <c r="C4517" s="48"/>
      <c r="D4517" s="48"/>
      <c r="E4517" s="33"/>
      <c r="F4517" s="35"/>
      <c r="G4517" s="35"/>
      <c r="H4517" s="49"/>
      <c r="I4517" s="35"/>
      <c r="J4517" s="34"/>
      <c r="K4517" s="62"/>
      <c r="L4517" s="62"/>
      <c r="M4517" s="114"/>
      <c r="N4517" s="116"/>
      <c r="O4517" s="57"/>
      <c r="P4517" s="50"/>
      <c r="Q4517" s="34"/>
      <c r="R4517" s="48"/>
      <c r="T4517" s="231" t="str">
        <f t="shared" si="217"/>
        <v/>
      </c>
      <c r="U4517" s="230"/>
      <c r="W4517" s="221" t="str">
        <f t="shared" si="218"/>
        <v/>
      </c>
      <c r="X4517" s="221" t="str">
        <f t="shared" si="219"/>
        <v/>
      </c>
      <c r="AA4517" s="216" t="str">
        <f>IF(ISNUMBER(J4517),IF(OR(F4517&lt;Soll_Ist_Vergleich!$C$4,F4517&gt;Soll_Ist_Vergleich!$C$5,I4517&lt;Soll_Ist_Vergleich!$C$4,I4517&gt;Soll_Ist_Vergleich!$C$5,O4517&lt;Soll_Ist_Vergleich!$C$4,O4517&gt;Soll_Ist_Vergleich!$C$5),"Datum überprüfen",""),"")</f>
        <v/>
      </c>
    </row>
    <row r="4518" spans="1:27" x14ac:dyDescent="0.2">
      <c r="A4518" s="243" t="str">
        <f>IF(ISBLANK(B4518),"",COUNTA(B$10:B4518))</f>
        <v/>
      </c>
      <c r="B4518" s="24"/>
      <c r="C4518" s="48"/>
      <c r="D4518" s="48"/>
      <c r="E4518" s="33"/>
      <c r="F4518" s="35"/>
      <c r="G4518" s="35"/>
      <c r="H4518" s="49"/>
      <c r="I4518" s="35"/>
      <c r="J4518" s="34"/>
      <c r="K4518" s="62"/>
      <c r="L4518" s="62"/>
      <c r="M4518" s="114"/>
      <c r="N4518" s="116"/>
      <c r="O4518" s="57"/>
      <c r="P4518" s="50"/>
      <c r="Q4518" s="34"/>
      <c r="R4518" s="48"/>
      <c r="T4518" s="231" t="str">
        <f t="shared" si="217"/>
        <v/>
      </c>
      <c r="U4518" s="230"/>
      <c r="W4518" s="221" t="str">
        <f t="shared" si="218"/>
        <v/>
      </c>
      <c r="X4518" s="221" t="str">
        <f t="shared" si="219"/>
        <v/>
      </c>
      <c r="AA4518" s="216" t="str">
        <f>IF(ISNUMBER(J4518),IF(OR(F4518&lt;Soll_Ist_Vergleich!$C$4,F4518&gt;Soll_Ist_Vergleich!$C$5,I4518&lt;Soll_Ist_Vergleich!$C$4,I4518&gt;Soll_Ist_Vergleich!$C$5,O4518&lt;Soll_Ist_Vergleich!$C$4,O4518&gt;Soll_Ist_Vergleich!$C$5),"Datum überprüfen",""),"")</f>
        <v/>
      </c>
    </row>
    <row r="4519" spans="1:27" x14ac:dyDescent="0.2">
      <c r="A4519" s="243" t="str">
        <f>IF(ISBLANK(B4519),"",COUNTA(B$10:B4519))</f>
        <v/>
      </c>
      <c r="B4519" s="24"/>
      <c r="C4519" s="48"/>
      <c r="D4519" s="48"/>
      <c r="E4519" s="33"/>
      <c r="F4519" s="35"/>
      <c r="G4519" s="35"/>
      <c r="H4519" s="49"/>
      <c r="I4519" s="35"/>
      <c r="J4519" s="34"/>
      <c r="K4519" s="62"/>
      <c r="L4519" s="62"/>
      <c r="M4519" s="114"/>
      <c r="N4519" s="116"/>
      <c r="O4519" s="57"/>
      <c r="P4519" s="50"/>
      <c r="Q4519" s="34"/>
      <c r="R4519" s="48"/>
      <c r="T4519" s="231" t="str">
        <f t="shared" si="217"/>
        <v/>
      </c>
      <c r="U4519" s="230"/>
      <c r="W4519" s="221" t="str">
        <f t="shared" si="218"/>
        <v/>
      </c>
      <c r="X4519" s="221" t="str">
        <f t="shared" si="219"/>
        <v/>
      </c>
      <c r="AA4519" s="216" t="str">
        <f>IF(ISNUMBER(J4519),IF(OR(F4519&lt;Soll_Ist_Vergleich!$C$4,F4519&gt;Soll_Ist_Vergleich!$C$5,I4519&lt;Soll_Ist_Vergleich!$C$4,I4519&gt;Soll_Ist_Vergleich!$C$5,O4519&lt;Soll_Ist_Vergleich!$C$4,O4519&gt;Soll_Ist_Vergleich!$C$5),"Datum überprüfen",""),"")</f>
        <v/>
      </c>
    </row>
    <row r="4520" spans="1:27" x14ac:dyDescent="0.2">
      <c r="A4520" s="243" t="str">
        <f>IF(ISBLANK(B4520),"",COUNTA(B$10:B4520))</f>
        <v/>
      </c>
      <c r="B4520" s="24"/>
      <c r="C4520" s="48"/>
      <c r="D4520" s="48"/>
      <c r="E4520" s="33"/>
      <c r="F4520" s="35"/>
      <c r="G4520" s="35"/>
      <c r="H4520" s="49"/>
      <c r="I4520" s="35"/>
      <c r="J4520" s="34"/>
      <c r="K4520" s="62"/>
      <c r="L4520" s="62"/>
      <c r="M4520" s="114"/>
      <c r="N4520" s="116"/>
      <c r="O4520" s="57"/>
      <c r="P4520" s="50"/>
      <c r="Q4520" s="34"/>
      <c r="R4520" s="48"/>
      <c r="T4520" s="231" t="str">
        <f t="shared" si="217"/>
        <v/>
      </c>
      <c r="U4520" s="230"/>
      <c r="W4520" s="221" t="str">
        <f t="shared" si="218"/>
        <v/>
      </c>
      <c r="X4520" s="221" t="str">
        <f t="shared" si="219"/>
        <v/>
      </c>
      <c r="AA4520" s="216" t="str">
        <f>IF(ISNUMBER(J4520),IF(OR(F4520&lt;Soll_Ist_Vergleich!$C$4,F4520&gt;Soll_Ist_Vergleich!$C$5,I4520&lt;Soll_Ist_Vergleich!$C$4,I4520&gt;Soll_Ist_Vergleich!$C$5,O4520&lt;Soll_Ist_Vergleich!$C$4,O4520&gt;Soll_Ist_Vergleich!$C$5),"Datum überprüfen",""),"")</f>
        <v/>
      </c>
    </row>
    <row r="4521" spans="1:27" x14ac:dyDescent="0.2">
      <c r="A4521" s="243" t="str">
        <f>IF(ISBLANK(B4521),"",COUNTA(B$10:B4521))</f>
        <v/>
      </c>
      <c r="B4521" s="24"/>
      <c r="C4521" s="48"/>
      <c r="D4521" s="48"/>
      <c r="E4521" s="33"/>
      <c r="F4521" s="35"/>
      <c r="G4521" s="35"/>
      <c r="H4521" s="49"/>
      <c r="I4521" s="35"/>
      <c r="J4521" s="34"/>
      <c r="K4521" s="62"/>
      <c r="L4521" s="62"/>
      <c r="M4521" s="114"/>
      <c r="N4521" s="116"/>
      <c r="O4521" s="57"/>
      <c r="P4521" s="50"/>
      <c r="Q4521" s="34"/>
      <c r="R4521" s="48"/>
      <c r="T4521" s="231" t="str">
        <f t="shared" si="217"/>
        <v/>
      </c>
      <c r="U4521" s="230"/>
      <c r="W4521" s="221" t="str">
        <f t="shared" si="218"/>
        <v/>
      </c>
      <c r="X4521" s="221" t="str">
        <f t="shared" si="219"/>
        <v/>
      </c>
      <c r="AA4521" s="216" t="str">
        <f>IF(ISNUMBER(J4521),IF(OR(F4521&lt;Soll_Ist_Vergleich!$C$4,F4521&gt;Soll_Ist_Vergleich!$C$5,I4521&lt;Soll_Ist_Vergleich!$C$4,I4521&gt;Soll_Ist_Vergleich!$C$5,O4521&lt;Soll_Ist_Vergleich!$C$4,O4521&gt;Soll_Ist_Vergleich!$C$5),"Datum überprüfen",""),"")</f>
        <v/>
      </c>
    </row>
    <row r="4522" spans="1:27" x14ac:dyDescent="0.2">
      <c r="A4522" s="243" t="str">
        <f>IF(ISBLANK(B4522),"",COUNTA(B$10:B4522))</f>
        <v/>
      </c>
      <c r="B4522" s="24"/>
      <c r="C4522" s="48"/>
      <c r="D4522" s="48"/>
      <c r="E4522" s="33"/>
      <c r="F4522" s="35"/>
      <c r="G4522" s="35"/>
      <c r="H4522" s="49"/>
      <c r="I4522" s="35"/>
      <c r="J4522" s="34"/>
      <c r="K4522" s="62"/>
      <c r="L4522" s="62"/>
      <c r="M4522" s="114"/>
      <c r="N4522" s="116"/>
      <c r="O4522" s="57"/>
      <c r="P4522" s="50"/>
      <c r="Q4522" s="34"/>
      <c r="R4522" s="48"/>
      <c r="T4522" s="231" t="str">
        <f t="shared" si="217"/>
        <v/>
      </c>
      <c r="U4522" s="230"/>
      <c r="W4522" s="221" t="str">
        <f t="shared" si="218"/>
        <v/>
      </c>
      <c r="X4522" s="221" t="str">
        <f t="shared" si="219"/>
        <v/>
      </c>
      <c r="AA4522" s="216" t="str">
        <f>IF(ISNUMBER(J4522),IF(OR(F4522&lt;Soll_Ist_Vergleich!$C$4,F4522&gt;Soll_Ist_Vergleich!$C$5,I4522&lt;Soll_Ist_Vergleich!$C$4,I4522&gt;Soll_Ist_Vergleich!$C$5,O4522&lt;Soll_Ist_Vergleich!$C$4,O4522&gt;Soll_Ist_Vergleich!$C$5),"Datum überprüfen",""),"")</f>
        <v/>
      </c>
    </row>
    <row r="4523" spans="1:27" x14ac:dyDescent="0.2">
      <c r="A4523" s="243" t="str">
        <f>IF(ISBLANK(B4523),"",COUNTA(B$10:B4523))</f>
        <v/>
      </c>
      <c r="B4523" s="24"/>
      <c r="C4523" s="48"/>
      <c r="D4523" s="48"/>
      <c r="E4523" s="33"/>
      <c r="F4523" s="35"/>
      <c r="G4523" s="35"/>
      <c r="H4523" s="49"/>
      <c r="I4523" s="35"/>
      <c r="J4523" s="34"/>
      <c r="K4523" s="62"/>
      <c r="L4523" s="62"/>
      <c r="M4523" s="114"/>
      <c r="N4523" s="116"/>
      <c r="O4523" s="57"/>
      <c r="P4523" s="50"/>
      <c r="Q4523" s="34"/>
      <c r="R4523" s="48"/>
      <c r="T4523" s="231" t="str">
        <f t="shared" si="217"/>
        <v/>
      </c>
      <c r="U4523" s="230"/>
      <c r="W4523" s="221" t="str">
        <f t="shared" si="218"/>
        <v/>
      </c>
      <c r="X4523" s="221" t="str">
        <f t="shared" si="219"/>
        <v/>
      </c>
      <c r="AA4523" s="216" t="str">
        <f>IF(ISNUMBER(J4523),IF(OR(F4523&lt;Soll_Ist_Vergleich!$C$4,F4523&gt;Soll_Ist_Vergleich!$C$5,I4523&lt;Soll_Ist_Vergleich!$C$4,I4523&gt;Soll_Ist_Vergleich!$C$5,O4523&lt;Soll_Ist_Vergleich!$C$4,O4523&gt;Soll_Ist_Vergleich!$C$5),"Datum überprüfen",""),"")</f>
        <v/>
      </c>
    </row>
    <row r="4524" spans="1:27" x14ac:dyDescent="0.2">
      <c r="A4524" s="243" t="str">
        <f>IF(ISBLANK(B4524),"",COUNTA(B$10:B4524))</f>
        <v/>
      </c>
      <c r="B4524" s="24"/>
      <c r="C4524" s="48"/>
      <c r="D4524" s="48"/>
      <c r="E4524" s="33"/>
      <c r="F4524" s="35"/>
      <c r="G4524" s="35"/>
      <c r="H4524" s="49"/>
      <c r="I4524" s="35"/>
      <c r="J4524" s="34"/>
      <c r="K4524" s="62"/>
      <c r="L4524" s="62"/>
      <c r="M4524" s="114"/>
      <c r="N4524" s="116"/>
      <c r="O4524" s="57"/>
      <c r="P4524" s="50"/>
      <c r="Q4524" s="34"/>
      <c r="R4524" s="48"/>
      <c r="T4524" s="231" t="str">
        <f t="shared" si="217"/>
        <v/>
      </c>
      <c r="U4524" s="230"/>
      <c r="W4524" s="221" t="str">
        <f t="shared" si="218"/>
        <v/>
      </c>
      <c r="X4524" s="221" t="str">
        <f t="shared" si="219"/>
        <v/>
      </c>
      <c r="AA4524" s="216" t="str">
        <f>IF(ISNUMBER(J4524),IF(OR(F4524&lt;Soll_Ist_Vergleich!$C$4,F4524&gt;Soll_Ist_Vergleich!$C$5,I4524&lt;Soll_Ist_Vergleich!$C$4,I4524&gt;Soll_Ist_Vergleich!$C$5,O4524&lt;Soll_Ist_Vergleich!$C$4,O4524&gt;Soll_Ist_Vergleich!$C$5),"Datum überprüfen",""),"")</f>
        <v/>
      </c>
    </row>
    <row r="4525" spans="1:27" x14ac:dyDescent="0.2">
      <c r="A4525" s="243" t="str">
        <f>IF(ISBLANK(B4525),"",COUNTA(B$10:B4525))</f>
        <v/>
      </c>
      <c r="B4525" s="24"/>
      <c r="C4525" s="48"/>
      <c r="D4525" s="48"/>
      <c r="E4525" s="33"/>
      <c r="F4525" s="35"/>
      <c r="G4525" s="35"/>
      <c r="H4525" s="49"/>
      <c r="I4525" s="35"/>
      <c r="J4525" s="34"/>
      <c r="K4525" s="62"/>
      <c r="L4525" s="62"/>
      <c r="M4525" s="114"/>
      <c r="N4525" s="116"/>
      <c r="O4525" s="57"/>
      <c r="P4525" s="50"/>
      <c r="Q4525" s="34"/>
      <c r="R4525" s="48"/>
      <c r="T4525" s="231" t="str">
        <f t="shared" si="217"/>
        <v/>
      </c>
      <c r="U4525" s="230"/>
      <c r="W4525" s="221" t="str">
        <f t="shared" si="218"/>
        <v/>
      </c>
      <c r="X4525" s="221" t="str">
        <f t="shared" si="219"/>
        <v/>
      </c>
      <c r="AA4525" s="216" t="str">
        <f>IF(ISNUMBER(J4525),IF(OR(F4525&lt;Soll_Ist_Vergleich!$C$4,F4525&gt;Soll_Ist_Vergleich!$C$5,I4525&lt;Soll_Ist_Vergleich!$C$4,I4525&gt;Soll_Ist_Vergleich!$C$5,O4525&lt;Soll_Ist_Vergleich!$C$4,O4525&gt;Soll_Ist_Vergleich!$C$5),"Datum überprüfen",""),"")</f>
        <v/>
      </c>
    </row>
    <row r="4526" spans="1:27" x14ac:dyDescent="0.2">
      <c r="A4526" s="243" t="str">
        <f>IF(ISBLANK(B4526),"",COUNTA(B$10:B4526))</f>
        <v/>
      </c>
      <c r="B4526" s="24"/>
      <c r="C4526" s="48"/>
      <c r="D4526" s="48"/>
      <c r="E4526" s="33"/>
      <c r="F4526" s="35"/>
      <c r="G4526" s="35"/>
      <c r="H4526" s="49"/>
      <c r="I4526" s="35"/>
      <c r="J4526" s="34"/>
      <c r="K4526" s="62"/>
      <c r="L4526" s="62"/>
      <c r="M4526" s="114"/>
      <c r="N4526" s="116"/>
      <c r="O4526" s="57"/>
      <c r="P4526" s="50"/>
      <c r="Q4526" s="34"/>
      <c r="R4526" s="48"/>
      <c r="T4526" s="231" t="str">
        <f t="shared" si="217"/>
        <v/>
      </c>
      <c r="U4526" s="230"/>
      <c r="W4526" s="221" t="str">
        <f t="shared" si="218"/>
        <v/>
      </c>
      <c r="X4526" s="221" t="str">
        <f t="shared" si="219"/>
        <v/>
      </c>
      <c r="AA4526" s="216" t="str">
        <f>IF(ISNUMBER(J4526),IF(OR(F4526&lt;Soll_Ist_Vergleich!$C$4,F4526&gt;Soll_Ist_Vergleich!$C$5,I4526&lt;Soll_Ist_Vergleich!$C$4,I4526&gt;Soll_Ist_Vergleich!$C$5,O4526&lt;Soll_Ist_Vergleich!$C$4,O4526&gt;Soll_Ist_Vergleich!$C$5),"Datum überprüfen",""),"")</f>
        <v/>
      </c>
    </row>
    <row r="4527" spans="1:27" x14ac:dyDescent="0.2">
      <c r="A4527" s="243" t="str">
        <f>IF(ISBLANK(B4527),"",COUNTA(B$10:B4527))</f>
        <v/>
      </c>
      <c r="B4527" s="24"/>
      <c r="C4527" s="48"/>
      <c r="D4527" s="48"/>
      <c r="E4527" s="33"/>
      <c r="F4527" s="35"/>
      <c r="G4527" s="35"/>
      <c r="H4527" s="49"/>
      <c r="I4527" s="35"/>
      <c r="J4527" s="34"/>
      <c r="K4527" s="62"/>
      <c r="L4527" s="62"/>
      <c r="M4527" s="114"/>
      <c r="N4527" s="116"/>
      <c r="O4527" s="57"/>
      <c r="P4527" s="50"/>
      <c r="Q4527" s="34"/>
      <c r="R4527" s="48"/>
      <c r="T4527" s="231" t="str">
        <f t="shared" si="217"/>
        <v/>
      </c>
      <c r="U4527" s="230"/>
      <c r="W4527" s="221" t="str">
        <f t="shared" si="218"/>
        <v/>
      </c>
      <c r="X4527" s="221" t="str">
        <f t="shared" si="219"/>
        <v/>
      </c>
      <c r="AA4527" s="216" t="str">
        <f>IF(ISNUMBER(J4527),IF(OR(F4527&lt;Soll_Ist_Vergleich!$C$4,F4527&gt;Soll_Ist_Vergleich!$C$5,I4527&lt;Soll_Ist_Vergleich!$C$4,I4527&gt;Soll_Ist_Vergleich!$C$5,O4527&lt;Soll_Ist_Vergleich!$C$4,O4527&gt;Soll_Ist_Vergleich!$C$5),"Datum überprüfen",""),"")</f>
        <v/>
      </c>
    </row>
    <row r="4528" spans="1:27" x14ac:dyDescent="0.2">
      <c r="A4528" s="243" t="str">
        <f>IF(ISBLANK(B4528),"",COUNTA(B$10:B4528))</f>
        <v/>
      </c>
      <c r="B4528" s="24"/>
      <c r="C4528" s="48"/>
      <c r="D4528" s="48"/>
      <c r="E4528" s="33"/>
      <c r="F4528" s="35"/>
      <c r="G4528" s="35"/>
      <c r="H4528" s="49"/>
      <c r="I4528" s="35"/>
      <c r="J4528" s="34"/>
      <c r="K4528" s="62"/>
      <c r="L4528" s="62"/>
      <c r="M4528" s="114"/>
      <c r="N4528" s="116"/>
      <c r="O4528" s="57"/>
      <c r="P4528" s="50"/>
      <c r="Q4528" s="34"/>
      <c r="R4528" s="48"/>
      <c r="T4528" s="231" t="str">
        <f t="shared" si="217"/>
        <v/>
      </c>
      <c r="U4528" s="230"/>
      <c r="W4528" s="221" t="str">
        <f t="shared" si="218"/>
        <v/>
      </c>
      <c r="X4528" s="221" t="str">
        <f t="shared" si="219"/>
        <v/>
      </c>
      <c r="AA4528" s="216" t="str">
        <f>IF(ISNUMBER(J4528),IF(OR(F4528&lt;Soll_Ist_Vergleich!$C$4,F4528&gt;Soll_Ist_Vergleich!$C$5,I4528&lt;Soll_Ist_Vergleich!$C$4,I4528&gt;Soll_Ist_Vergleich!$C$5,O4528&lt;Soll_Ist_Vergleich!$C$4,O4528&gt;Soll_Ist_Vergleich!$C$5),"Datum überprüfen",""),"")</f>
        <v/>
      </c>
    </row>
    <row r="4529" spans="1:27" x14ac:dyDescent="0.2">
      <c r="A4529" s="243" t="str">
        <f>IF(ISBLANK(B4529),"",COUNTA(B$10:B4529))</f>
        <v/>
      </c>
      <c r="B4529" s="24"/>
      <c r="C4529" s="48"/>
      <c r="D4529" s="48"/>
      <c r="E4529" s="33"/>
      <c r="F4529" s="35"/>
      <c r="G4529" s="35"/>
      <c r="H4529" s="49"/>
      <c r="I4529" s="35"/>
      <c r="J4529" s="34"/>
      <c r="K4529" s="62"/>
      <c r="L4529" s="62"/>
      <c r="M4529" s="114"/>
      <c r="N4529" s="116"/>
      <c r="O4529" s="57"/>
      <c r="P4529" s="50"/>
      <c r="Q4529" s="34"/>
      <c r="R4529" s="48"/>
      <c r="T4529" s="231" t="str">
        <f t="shared" si="217"/>
        <v/>
      </c>
      <c r="U4529" s="230"/>
      <c r="W4529" s="221" t="str">
        <f t="shared" si="218"/>
        <v/>
      </c>
      <c r="X4529" s="221" t="str">
        <f t="shared" si="219"/>
        <v/>
      </c>
      <c r="AA4529" s="216" t="str">
        <f>IF(ISNUMBER(J4529),IF(OR(F4529&lt;Soll_Ist_Vergleich!$C$4,F4529&gt;Soll_Ist_Vergleich!$C$5,I4529&lt;Soll_Ist_Vergleich!$C$4,I4529&gt;Soll_Ist_Vergleich!$C$5,O4529&lt;Soll_Ist_Vergleich!$C$4,O4529&gt;Soll_Ist_Vergleich!$C$5),"Datum überprüfen",""),"")</f>
        <v/>
      </c>
    </row>
    <row r="4530" spans="1:27" x14ac:dyDescent="0.2">
      <c r="A4530" s="243" t="str">
        <f>IF(ISBLANK(B4530),"",COUNTA(B$10:B4530))</f>
        <v/>
      </c>
      <c r="B4530" s="24"/>
      <c r="C4530" s="48"/>
      <c r="D4530" s="48"/>
      <c r="E4530" s="33"/>
      <c r="F4530" s="35"/>
      <c r="G4530" s="35"/>
      <c r="H4530" s="49"/>
      <c r="I4530" s="35"/>
      <c r="J4530" s="34"/>
      <c r="K4530" s="62"/>
      <c r="L4530" s="62"/>
      <c r="M4530" s="114"/>
      <c r="N4530" s="116"/>
      <c r="O4530" s="57"/>
      <c r="P4530" s="50"/>
      <c r="Q4530" s="34"/>
      <c r="R4530" s="48"/>
      <c r="T4530" s="231" t="str">
        <f t="shared" si="217"/>
        <v/>
      </c>
      <c r="U4530" s="230"/>
      <c r="W4530" s="221" t="str">
        <f t="shared" si="218"/>
        <v/>
      </c>
      <c r="X4530" s="221" t="str">
        <f t="shared" si="219"/>
        <v/>
      </c>
      <c r="AA4530" s="216" t="str">
        <f>IF(ISNUMBER(J4530),IF(OR(F4530&lt;Soll_Ist_Vergleich!$C$4,F4530&gt;Soll_Ist_Vergleich!$C$5,I4530&lt;Soll_Ist_Vergleich!$C$4,I4530&gt;Soll_Ist_Vergleich!$C$5,O4530&lt;Soll_Ist_Vergleich!$C$4,O4530&gt;Soll_Ist_Vergleich!$C$5),"Datum überprüfen",""),"")</f>
        <v/>
      </c>
    </row>
    <row r="4531" spans="1:27" x14ac:dyDescent="0.2">
      <c r="A4531" s="243" t="str">
        <f>IF(ISBLANK(B4531),"",COUNTA(B$10:B4531))</f>
        <v/>
      </c>
      <c r="B4531" s="24"/>
      <c r="C4531" s="48"/>
      <c r="D4531" s="48"/>
      <c r="E4531" s="33"/>
      <c r="F4531" s="35"/>
      <c r="G4531" s="35"/>
      <c r="H4531" s="49"/>
      <c r="I4531" s="35"/>
      <c r="J4531" s="34"/>
      <c r="K4531" s="62"/>
      <c r="L4531" s="62"/>
      <c r="M4531" s="114"/>
      <c r="N4531" s="116"/>
      <c r="O4531" s="57"/>
      <c r="P4531" s="50"/>
      <c r="Q4531" s="34"/>
      <c r="R4531" s="48"/>
      <c r="T4531" s="231" t="str">
        <f t="shared" si="217"/>
        <v/>
      </c>
      <c r="U4531" s="230"/>
      <c r="W4531" s="221" t="str">
        <f t="shared" si="218"/>
        <v/>
      </c>
      <c r="X4531" s="221" t="str">
        <f t="shared" si="219"/>
        <v/>
      </c>
      <c r="AA4531" s="216" t="str">
        <f>IF(ISNUMBER(J4531),IF(OR(F4531&lt;Soll_Ist_Vergleich!$C$4,F4531&gt;Soll_Ist_Vergleich!$C$5,I4531&lt;Soll_Ist_Vergleich!$C$4,I4531&gt;Soll_Ist_Vergleich!$C$5,O4531&lt;Soll_Ist_Vergleich!$C$4,O4531&gt;Soll_Ist_Vergleich!$C$5),"Datum überprüfen",""),"")</f>
        <v/>
      </c>
    </row>
    <row r="4532" spans="1:27" x14ac:dyDescent="0.2">
      <c r="A4532" s="243" t="str">
        <f>IF(ISBLANK(B4532),"",COUNTA(B$10:B4532))</f>
        <v/>
      </c>
      <c r="B4532" s="24"/>
      <c r="C4532" s="48"/>
      <c r="D4532" s="48"/>
      <c r="E4532" s="33"/>
      <c r="F4532" s="35"/>
      <c r="G4532" s="35"/>
      <c r="H4532" s="49"/>
      <c r="I4532" s="35"/>
      <c r="J4532" s="34"/>
      <c r="K4532" s="62"/>
      <c r="L4532" s="62"/>
      <c r="M4532" s="114"/>
      <c r="N4532" s="116"/>
      <c r="O4532" s="57"/>
      <c r="P4532" s="50"/>
      <c r="Q4532" s="34"/>
      <c r="R4532" s="48"/>
      <c r="T4532" s="231" t="str">
        <f t="shared" si="217"/>
        <v/>
      </c>
      <c r="U4532" s="230"/>
      <c r="W4532" s="221" t="str">
        <f t="shared" si="218"/>
        <v/>
      </c>
      <c r="X4532" s="221" t="str">
        <f t="shared" si="219"/>
        <v/>
      </c>
      <c r="AA4532" s="216" t="str">
        <f>IF(ISNUMBER(J4532),IF(OR(F4532&lt;Soll_Ist_Vergleich!$C$4,F4532&gt;Soll_Ist_Vergleich!$C$5,I4532&lt;Soll_Ist_Vergleich!$C$4,I4532&gt;Soll_Ist_Vergleich!$C$5,O4532&lt;Soll_Ist_Vergleich!$C$4,O4532&gt;Soll_Ist_Vergleich!$C$5),"Datum überprüfen",""),"")</f>
        <v/>
      </c>
    </row>
    <row r="4533" spans="1:27" x14ac:dyDescent="0.2">
      <c r="A4533" s="243" t="str">
        <f>IF(ISBLANK(B4533),"",COUNTA(B$10:B4533))</f>
        <v/>
      </c>
      <c r="B4533" s="24"/>
      <c r="C4533" s="48"/>
      <c r="D4533" s="48"/>
      <c r="E4533" s="33"/>
      <c r="F4533" s="35"/>
      <c r="G4533" s="35"/>
      <c r="H4533" s="49"/>
      <c r="I4533" s="35"/>
      <c r="J4533" s="34"/>
      <c r="K4533" s="62"/>
      <c r="L4533" s="62"/>
      <c r="M4533" s="114"/>
      <c r="N4533" s="116"/>
      <c r="O4533" s="57"/>
      <c r="P4533" s="50"/>
      <c r="Q4533" s="34"/>
      <c r="R4533" s="48"/>
      <c r="T4533" s="231" t="str">
        <f t="shared" si="217"/>
        <v/>
      </c>
      <c r="U4533" s="230"/>
      <c r="W4533" s="221" t="str">
        <f t="shared" si="218"/>
        <v/>
      </c>
      <c r="X4533" s="221" t="str">
        <f t="shared" si="219"/>
        <v/>
      </c>
      <c r="AA4533" s="216" t="str">
        <f>IF(ISNUMBER(J4533),IF(OR(F4533&lt;Soll_Ist_Vergleich!$C$4,F4533&gt;Soll_Ist_Vergleich!$C$5,I4533&lt;Soll_Ist_Vergleich!$C$4,I4533&gt;Soll_Ist_Vergleich!$C$5,O4533&lt;Soll_Ist_Vergleich!$C$4,O4533&gt;Soll_Ist_Vergleich!$C$5),"Datum überprüfen",""),"")</f>
        <v/>
      </c>
    </row>
    <row r="4534" spans="1:27" x14ac:dyDescent="0.2">
      <c r="A4534" s="243" t="str">
        <f>IF(ISBLANK(B4534),"",COUNTA(B$10:B4534))</f>
        <v/>
      </c>
      <c r="B4534" s="24"/>
      <c r="C4534" s="48"/>
      <c r="D4534" s="48"/>
      <c r="E4534" s="33"/>
      <c r="F4534" s="35"/>
      <c r="G4534" s="35"/>
      <c r="H4534" s="49"/>
      <c r="I4534" s="35"/>
      <c r="J4534" s="34"/>
      <c r="K4534" s="62"/>
      <c r="L4534" s="62"/>
      <c r="M4534" s="114"/>
      <c r="N4534" s="116"/>
      <c r="O4534" s="57"/>
      <c r="P4534" s="50"/>
      <c r="Q4534" s="34"/>
      <c r="R4534" s="48"/>
      <c r="T4534" s="231" t="str">
        <f t="shared" si="217"/>
        <v/>
      </c>
      <c r="U4534" s="230"/>
      <c r="W4534" s="221" t="str">
        <f t="shared" si="218"/>
        <v/>
      </c>
      <c r="X4534" s="221" t="str">
        <f t="shared" si="219"/>
        <v/>
      </c>
      <c r="AA4534" s="216" t="str">
        <f>IF(ISNUMBER(J4534),IF(OR(F4534&lt;Soll_Ist_Vergleich!$C$4,F4534&gt;Soll_Ist_Vergleich!$C$5,I4534&lt;Soll_Ist_Vergleich!$C$4,I4534&gt;Soll_Ist_Vergleich!$C$5,O4534&lt;Soll_Ist_Vergleich!$C$4,O4534&gt;Soll_Ist_Vergleich!$C$5),"Datum überprüfen",""),"")</f>
        <v/>
      </c>
    </row>
    <row r="4535" spans="1:27" x14ac:dyDescent="0.2">
      <c r="A4535" s="243" t="str">
        <f>IF(ISBLANK(B4535),"",COUNTA(B$10:B4535))</f>
        <v/>
      </c>
      <c r="B4535" s="24"/>
      <c r="C4535" s="48"/>
      <c r="D4535" s="48"/>
      <c r="E4535" s="33"/>
      <c r="F4535" s="35"/>
      <c r="G4535" s="35"/>
      <c r="H4535" s="49"/>
      <c r="I4535" s="35"/>
      <c r="J4535" s="34"/>
      <c r="K4535" s="62"/>
      <c r="L4535" s="62"/>
      <c r="M4535" s="114"/>
      <c r="N4535" s="116"/>
      <c r="O4535" s="57"/>
      <c r="P4535" s="50"/>
      <c r="Q4535" s="34"/>
      <c r="R4535" s="48"/>
      <c r="T4535" s="231" t="str">
        <f t="shared" si="217"/>
        <v/>
      </c>
      <c r="U4535" s="230"/>
      <c r="W4535" s="221" t="str">
        <f t="shared" si="218"/>
        <v/>
      </c>
      <c r="X4535" s="221" t="str">
        <f t="shared" si="219"/>
        <v/>
      </c>
      <c r="AA4535" s="216" t="str">
        <f>IF(ISNUMBER(J4535),IF(OR(F4535&lt;Soll_Ist_Vergleich!$C$4,F4535&gt;Soll_Ist_Vergleich!$C$5,I4535&lt;Soll_Ist_Vergleich!$C$4,I4535&gt;Soll_Ist_Vergleich!$C$5,O4535&lt;Soll_Ist_Vergleich!$C$4,O4535&gt;Soll_Ist_Vergleich!$C$5),"Datum überprüfen",""),"")</f>
        <v/>
      </c>
    </row>
    <row r="4536" spans="1:27" x14ac:dyDescent="0.2">
      <c r="A4536" s="243" t="str">
        <f>IF(ISBLANK(B4536),"",COUNTA(B$10:B4536))</f>
        <v/>
      </c>
      <c r="B4536" s="24"/>
      <c r="C4536" s="48"/>
      <c r="D4536" s="48"/>
      <c r="E4536" s="33"/>
      <c r="F4536" s="35"/>
      <c r="G4536" s="35"/>
      <c r="H4536" s="49"/>
      <c r="I4536" s="35"/>
      <c r="J4536" s="34"/>
      <c r="K4536" s="62"/>
      <c r="L4536" s="62"/>
      <c r="M4536" s="114"/>
      <c r="N4536" s="116"/>
      <c r="O4536" s="57"/>
      <c r="P4536" s="50"/>
      <c r="Q4536" s="34"/>
      <c r="R4536" s="48"/>
      <c r="T4536" s="231" t="str">
        <f t="shared" si="217"/>
        <v/>
      </c>
      <c r="U4536" s="230"/>
      <c r="W4536" s="221" t="str">
        <f t="shared" si="218"/>
        <v/>
      </c>
      <c r="X4536" s="221" t="str">
        <f t="shared" si="219"/>
        <v/>
      </c>
      <c r="AA4536" s="216" t="str">
        <f>IF(ISNUMBER(J4536),IF(OR(F4536&lt;Soll_Ist_Vergleich!$C$4,F4536&gt;Soll_Ist_Vergleich!$C$5,I4536&lt;Soll_Ist_Vergleich!$C$4,I4536&gt;Soll_Ist_Vergleich!$C$5,O4536&lt;Soll_Ist_Vergleich!$C$4,O4536&gt;Soll_Ist_Vergleich!$C$5),"Datum überprüfen",""),"")</f>
        <v/>
      </c>
    </row>
    <row r="4537" spans="1:27" x14ac:dyDescent="0.2">
      <c r="A4537" s="243" t="str">
        <f>IF(ISBLANK(B4537),"",COUNTA(B$10:B4537))</f>
        <v/>
      </c>
      <c r="B4537" s="24"/>
      <c r="C4537" s="48"/>
      <c r="D4537" s="48"/>
      <c r="E4537" s="33"/>
      <c r="F4537" s="35"/>
      <c r="G4537" s="35"/>
      <c r="H4537" s="49"/>
      <c r="I4537" s="35"/>
      <c r="J4537" s="34"/>
      <c r="K4537" s="62"/>
      <c r="L4537" s="62"/>
      <c r="M4537" s="114"/>
      <c r="N4537" s="116"/>
      <c r="O4537" s="57"/>
      <c r="P4537" s="50"/>
      <c r="Q4537" s="34"/>
      <c r="R4537" s="48"/>
      <c r="T4537" s="231" t="str">
        <f t="shared" si="217"/>
        <v/>
      </c>
      <c r="U4537" s="230"/>
      <c r="W4537" s="221" t="str">
        <f t="shared" si="218"/>
        <v/>
      </c>
      <c r="X4537" s="221" t="str">
        <f t="shared" si="219"/>
        <v/>
      </c>
      <c r="AA4537" s="216" t="str">
        <f>IF(ISNUMBER(J4537),IF(OR(F4537&lt;Soll_Ist_Vergleich!$C$4,F4537&gt;Soll_Ist_Vergleich!$C$5,I4537&lt;Soll_Ist_Vergleich!$C$4,I4537&gt;Soll_Ist_Vergleich!$C$5,O4537&lt;Soll_Ist_Vergleich!$C$4,O4537&gt;Soll_Ist_Vergleich!$C$5),"Datum überprüfen",""),"")</f>
        <v/>
      </c>
    </row>
    <row r="4538" spans="1:27" x14ac:dyDescent="0.2">
      <c r="A4538" s="243" t="str">
        <f>IF(ISBLANK(B4538),"",COUNTA(B$10:B4538))</f>
        <v/>
      </c>
      <c r="B4538" s="24"/>
      <c r="C4538" s="48"/>
      <c r="D4538" s="48"/>
      <c r="E4538" s="33"/>
      <c r="F4538" s="35"/>
      <c r="G4538" s="35"/>
      <c r="H4538" s="49"/>
      <c r="I4538" s="35"/>
      <c r="J4538" s="34"/>
      <c r="K4538" s="62"/>
      <c r="L4538" s="62"/>
      <c r="M4538" s="114"/>
      <c r="N4538" s="116"/>
      <c r="O4538" s="57"/>
      <c r="P4538" s="50"/>
      <c r="Q4538" s="34"/>
      <c r="R4538" s="48"/>
      <c r="T4538" s="231" t="str">
        <f t="shared" ref="T4538:T4601" si="220">IF(ISNUMBER(Q4538),Q4538-S4538,"")</f>
        <v/>
      </c>
      <c r="U4538" s="230"/>
      <c r="W4538" s="221" t="str">
        <f t="shared" ref="W4538:W4601" si="221">IF(ISNUMBER(J4538),ROUND(J4538/(1+L4538/100)*(1-K4538/100),2),"")</f>
        <v/>
      </c>
      <c r="X4538" s="221" t="str">
        <f t="shared" ref="X4538:X4601" si="222">IF(ISNUMBER(J4538),ROUND(J4538/(1+L4538/100),2),"")</f>
        <v/>
      </c>
      <c r="AA4538" s="216" t="str">
        <f>IF(ISNUMBER(J4538),IF(OR(F4538&lt;Soll_Ist_Vergleich!$C$4,F4538&gt;Soll_Ist_Vergleich!$C$5,I4538&lt;Soll_Ist_Vergleich!$C$4,I4538&gt;Soll_Ist_Vergleich!$C$5,O4538&lt;Soll_Ist_Vergleich!$C$4,O4538&gt;Soll_Ist_Vergleich!$C$5),"Datum überprüfen",""),"")</f>
        <v/>
      </c>
    </row>
    <row r="4539" spans="1:27" x14ac:dyDescent="0.2">
      <c r="A4539" s="243" t="str">
        <f>IF(ISBLANK(B4539),"",COUNTA(B$10:B4539))</f>
        <v/>
      </c>
      <c r="B4539" s="24"/>
      <c r="C4539" s="48"/>
      <c r="D4539" s="48"/>
      <c r="E4539" s="33"/>
      <c r="F4539" s="35"/>
      <c r="G4539" s="35"/>
      <c r="H4539" s="49"/>
      <c r="I4539" s="35"/>
      <c r="J4539" s="34"/>
      <c r="K4539" s="62"/>
      <c r="L4539" s="62"/>
      <c r="M4539" s="114"/>
      <c r="N4539" s="116"/>
      <c r="O4539" s="57"/>
      <c r="P4539" s="50"/>
      <c r="Q4539" s="34"/>
      <c r="R4539" s="48"/>
      <c r="T4539" s="231" t="str">
        <f t="shared" si="220"/>
        <v/>
      </c>
      <c r="U4539" s="230"/>
      <c r="W4539" s="221" t="str">
        <f t="shared" si="221"/>
        <v/>
      </c>
      <c r="X4539" s="221" t="str">
        <f t="shared" si="222"/>
        <v/>
      </c>
      <c r="AA4539" s="216" t="str">
        <f>IF(ISNUMBER(J4539),IF(OR(F4539&lt;Soll_Ist_Vergleich!$C$4,F4539&gt;Soll_Ist_Vergleich!$C$5,I4539&lt;Soll_Ist_Vergleich!$C$4,I4539&gt;Soll_Ist_Vergleich!$C$5,O4539&lt;Soll_Ist_Vergleich!$C$4,O4539&gt;Soll_Ist_Vergleich!$C$5),"Datum überprüfen",""),"")</f>
        <v/>
      </c>
    </row>
    <row r="4540" spans="1:27" x14ac:dyDescent="0.2">
      <c r="A4540" s="243" t="str">
        <f>IF(ISBLANK(B4540),"",COUNTA(B$10:B4540))</f>
        <v/>
      </c>
      <c r="B4540" s="24"/>
      <c r="C4540" s="48"/>
      <c r="D4540" s="48"/>
      <c r="E4540" s="33"/>
      <c r="F4540" s="35"/>
      <c r="G4540" s="35"/>
      <c r="H4540" s="49"/>
      <c r="I4540" s="35"/>
      <c r="J4540" s="34"/>
      <c r="K4540" s="62"/>
      <c r="L4540" s="62"/>
      <c r="M4540" s="114"/>
      <c r="N4540" s="116"/>
      <c r="O4540" s="57"/>
      <c r="P4540" s="50"/>
      <c r="Q4540" s="34"/>
      <c r="R4540" s="48"/>
      <c r="T4540" s="231" t="str">
        <f t="shared" si="220"/>
        <v/>
      </c>
      <c r="U4540" s="230"/>
      <c r="W4540" s="221" t="str">
        <f t="shared" si="221"/>
        <v/>
      </c>
      <c r="X4540" s="221" t="str">
        <f t="shared" si="222"/>
        <v/>
      </c>
      <c r="AA4540" s="216" t="str">
        <f>IF(ISNUMBER(J4540),IF(OR(F4540&lt;Soll_Ist_Vergleich!$C$4,F4540&gt;Soll_Ist_Vergleich!$C$5,I4540&lt;Soll_Ist_Vergleich!$C$4,I4540&gt;Soll_Ist_Vergleich!$C$5,O4540&lt;Soll_Ist_Vergleich!$C$4,O4540&gt;Soll_Ist_Vergleich!$C$5),"Datum überprüfen",""),"")</f>
        <v/>
      </c>
    </row>
    <row r="4541" spans="1:27" x14ac:dyDescent="0.2">
      <c r="A4541" s="243" t="str">
        <f>IF(ISBLANK(B4541),"",COUNTA(B$10:B4541))</f>
        <v/>
      </c>
      <c r="B4541" s="24"/>
      <c r="C4541" s="48"/>
      <c r="D4541" s="48"/>
      <c r="E4541" s="33"/>
      <c r="F4541" s="35"/>
      <c r="G4541" s="35"/>
      <c r="H4541" s="49"/>
      <c r="I4541" s="35"/>
      <c r="J4541" s="34"/>
      <c r="K4541" s="62"/>
      <c r="L4541" s="62"/>
      <c r="M4541" s="114"/>
      <c r="N4541" s="116"/>
      <c r="O4541" s="57"/>
      <c r="P4541" s="50"/>
      <c r="Q4541" s="34"/>
      <c r="R4541" s="48"/>
      <c r="T4541" s="231" t="str">
        <f t="shared" si="220"/>
        <v/>
      </c>
      <c r="U4541" s="230"/>
      <c r="W4541" s="221" t="str">
        <f t="shared" si="221"/>
        <v/>
      </c>
      <c r="X4541" s="221" t="str">
        <f t="shared" si="222"/>
        <v/>
      </c>
      <c r="AA4541" s="216" t="str">
        <f>IF(ISNUMBER(J4541),IF(OR(F4541&lt;Soll_Ist_Vergleich!$C$4,F4541&gt;Soll_Ist_Vergleich!$C$5,I4541&lt;Soll_Ist_Vergleich!$C$4,I4541&gt;Soll_Ist_Vergleich!$C$5,O4541&lt;Soll_Ist_Vergleich!$C$4,O4541&gt;Soll_Ist_Vergleich!$C$5),"Datum überprüfen",""),"")</f>
        <v/>
      </c>
    </row>
    <row r="4542" spans="1:27" x14ac:dyDescent="0.2">
      <c r="A4542" s="243" t="str">
        <f>IF(ISBLANK(B4542),"",COUNTA(B$10:B4542))</f>
        <v/>
      </c>
      <c r="B4542" s="24"/>
      <c r="C4542" s="48"/>
      <c r="D4542" s="48"/>
      <c r="E4542" s="33"/>
      <c r="F4542" s="35"/>
      <c r="G4542" s="35"/>
      <c r="H4542" s="49"/>
      <c r="I4542" s="35"/>
      <c r="J4542" s="34"/>
      <c r="K4542" s="62"/>
      <c r="L4542" s="62"/>
      <c r="M4542" s="114"/>
      <c r="N4542" s="116"/>
      <c r="O4542" s="57"/>
      <c r="P4542" s="50"/>
      <c r="Q4542" s="34"/>
      <c r="R4542" s="48"/>
      <c r="T4542" s="231" t="str">
        <f t="shared" si="220"/>
        <v/>
      </c>
      <c r="U4542" s="230"/>
      <c r="W4542" s="221" t="str">
        <f t="shared" si="221"/>
        <v/>
      </c>
      <c r="X4542" s="221" t="str">
        <f t="shared" si="222"/>
        <v/>
      </c>
      <c r="AA4542" s="216" t="str">
        <f>IF(ISNUMBER(J4542),IF(OR(F4542&lt;Soll_Ist_Vergleich!$C$4,F4542&gt;Soll_Ist_Vergleich!$C$5,I4542&lt;Soll_Ist_Vergleich!$C$4,I4542&gt;Soll_Ist_Vergleich!$C$5,O4542&lt;Soll_Ist_Vergleich!$C$4,O4542&gt;Soll_Ist_Vergleich!$C$5),"Datum überprüfen",""),"")</f>
        <v/>
      </c>
    </row>
    <row r="4543" spans="1:27" x14ac:dyDescent="0.2">
      <c r="A4543" s="243" t="str">
        <f>IF(ISBLANK(B4543),"",COUNTA(B$10:B4543))</f>
        <v/>
      </c>
      <c r="B4543" s="24"/>
      <c r="C4543" s="48"/>
      <c r="D4543" s="48"/>
      <c r="E4543" s="33"/>
      <c r="F4543" s="35"/>
      <c r="G4543" s="35"/>
      <c r="H4543" s="49"/>
      <c r="I4543" s="35"/>
      <c r="J4543" s="34"/>
      <c r="K4543" s="62"/>
      <c r="L4543" s="62"/>
      <c r="M4543" s="114"/>
      <c r="N4543" s="116"/>
      <c r="O4543" s="57"/>
      <c r="P4543" s="50"/>
      <c r="Q4543" s="34"/>
      <c r="R4543" s="48"/>
      <c r="T4543" s="231" t="str">
        <f t="shared" si="220"/>
        <v/>
      </c>
      <c r="U4543" s="230"/>
      <c r="W4543" s="221" t="str">
        <f t="shared" si="221"/>
        <v/>
      </c>
      <c r="X4543" s="221" t="str">
        <f t="shared" si="222"/>
        <v/>
      </c>
      <c r="AA4543" s="216" t="str">
        <f>IF(ISNUMBER(J4543),IF(OR(F4543&lt;Soll_Ist_Vergleich!$C$4,F4543&gt;Soll_Ist_Vergleich!$C$5,I4543&lt;Soll_Ist_Vergleich!$C$4,I4543&gt;Soll_Ist_Vergleich!$C$5,O4543&lt;Soll_Ist_Vergleich!$C$4,O4543&gt;Soll_Ist_Vergleich!$C$5),"Datum überprüfen",""),"")</f>
        <v/>
      </c>
    </row>
    <row r="4544" spans="1:27" x14ac:dyDescent="0.2">
      <c r="A4544" s="243" t="str">
        <f>IF(ISBLANK(B4544),"",COUNTA(B$10:B4544))</f>
        <v/>
      </c>
      <c r="B4544" s="24"/>
      <c r="C4544" s="48"/>
      <c r="D4544" s="48"/>
      <c r="E4544" s="33"/>
      <c r="F4544" s="35"/>
      <c r="G4544" s="35"/>
      <c r="H4544" s="49"/>
      <c r="I4544" s="35"/>
      <c r="J4544" s="34"/>
      <c r="K4544" s="62"/>
      <c r="L4544" s="62"/>
      <c r="M4544" s="114"/>
      <c r="N4544" s="116"/>
      <c r="O4544" s="57"/>
      <c r="P4544" s="50"/>
      <c r="Q4544" s="34"/>
      <c r="R4544" s="48"/>
      <c r="T4544" s="231" t="str">
        <f t="shared" si="220"/>
        <v/>
      </c>
      <c r="U4544" s="230"/>
      <c r="W4544" s="221" t="str">
        <f t="shared" si="221"/>
        <v/>
      </c>
      <c r="X4544" s="221" t="str">
        <f t="shared" si="222"/>
        <v/>
      </c>
      <c r="AA4544" s="216" t="str">
        <f>IF(ISNUMBER(J4544),IF(OR(F4544&lt;Soll_Ist_Vergleich!$C$4,F4544&gt;Soll_Ist_Vergleich!$C$5,I4544&lt;Soll_Ist_Vergleich!$C$4,I4544&gt;Soll_Ist_Vergleich!$C$5,O4544&lt;Soll_Ist_Vergleich!$C$4,O4544&gt;Soll_Ist_Vergleich!$C$5),"Datum überprüfen",""),"")</f>
        <v/>
      </c>
    </row>
    <row r="4545" spans="1:27" x14ac:dyDescent="0.2">
      <c r="A4545" s="243" t="str">
        <f>IF(ISBLANK(B4545),"",COUNTA(B$10:B4545))</f>
        <v/>
      </c>
      <c r="B4545" s="24"/>
      <c r="C4545" s="48"/>
      <c r="D4545" s="48"/>
      <c r="E4545" s="33"/>
      <c r="F4545" s="35"/>
      <c r="G4545" s="35"/>
      <c r="H4545" s="49"/>
      <c r="I4545" s="35"/>
      <c r="J4545" s="34"/>
      <c r="K4545" s="62"/>
      <c r="L4545" s="62"/>
      <c r="M4545" s="114"/>
      <c r="N4545" s="116"/>
      <c r="O4545" s="57"/>
      <c r="P4545" s="50"/>
      <c r="Q4545" s="34"/>
      <c r="R4545" s="48"/>
      <c r="T4545" s="231" t="str">
        <f t="shared" si="220"/>
        <v/>
      </c>
      <c r="U4545" s="230"/>
      <c r="W4545" s="221" t="str">
        <f t="shared" si="221"/>
        <v/>
      </c>
      <c r="X4545" s="221" t="str">
        <f t="shared" si="222"/>
        <v/>
      </c>
      <c r="AA4545" s="216" t="str">
        <f>IF(ISNUMBER(J4545),IF(OR(F4545&lt;Soll_Ist_Vergleich!$C$4,F4545&gt;Soll_Ist_Vergleich!$C$5,I4545&lt;Soll_Ist_Vergleich!$C$4,I4545&gt;Soll_Ist_Vergleich!$C$5,O4545&lt;Soll_Ist_Vergleich!$C$4,O4545&gt;Soll_Ist_Vergleich!$C$5),"Datum überprüfen",""),"")</f>
        <v/>
      </c>
    </row>
    <row r="4546" spans="1:27" x14ac:dyDescent="0.2">
      <c r="A4546" s="243" t="str">
        <f>IF(ISBLANK(B4546),"",COUNTA(B$10:B4546))</f>
        <v/>
      </c>
      <c r="B4546" s="24"/>
      <c r="C4546" s="48"/>
      <c r="D4546" s="48"/>
      <c r="E4546" s="33"/>
      <c r="F4546" s="35"/>
      <c r="G4546" s="35"/>
      <c r="H4546" s="49"/>
      <c r="I4546" s="35"/>
      <c r="J4546" s="34"/>
      <c r="K4546" s="62"/>
      <c r="L4546" s="62"/>
      <c r="M4546" s="114"/>
      <c r="N4546" s="116"/>
      <c r="O4546" s="57"/>
      <c r="P4546" s="50"/>
      <c r="Q4546" s="34"/>
      <c r="R4546" s="48"/>
      <c r="T4546" s="231" t="str">
        <f t="shared" si="220"/>
        <v/>
      </c>
      <c r="U4546" s="230"/>
      <c r="W4546" s="221" t="str">
        <f t="shared" si="221"/>
        <v/>
      </c>
      <c r="X4546" s="221" t="str">
        <f t="shared" si="222"/>
        <v/>
      </c>
      <c r="AA4546" s="216" t="str">
        <f>IF(ISNUMBER(J4546),IF(OR(F4546&lt;Soll_Ist_Vergleich!$C$4,F4546&gt;Soll_Ist_Vergleich!$C$5,I4546&lt;Soll_Ist_Vergleich!$C$4,I4546&gt;Soll_Ist_Vergleich!$C$5,O4546&lt;Soll_Ist_Vergleich!$C$4,O4546&gt;Soll_Ist_Vergleich!$C$5),"Datum überprüfen",""),"")</f>
        <v/>
      </c>
    </row>
    <row r="4547" spans="1:27" x14ac:dyDescent="0.2">
      <c r="A4547" s="243" t="str">
        <f>IF(ISBLANK(B4547),"",COUNTA(B$10:B4547))</f>
        <v/>
      </c>
      <c r="B4547" s="24"/>
      <c r="C4547" s="48"/>
      <c r="D4547" s="48"/>
      <c r="E4547" s="33"/>
      <c r="F4547" s="35"/>
      <c r="G4547" s="35"/>
      <c r="H4547" s="49"/>
      <c r="I4547" s="35"/>
      <c r="J4547" s="34"/>
      <c r="K4547" s="62"/>
      <c r="L4547" s="62"/>
      <c r="M4547" s="114"/>
      <c r="N4547" s="116"/>
      <c r="O4547" s="57"/>
      <c r="P4547" s="50"/>
      <c r="Q4547" s="34"/>
      <c r="R4547" s="48"/>
      <c r="T4547" s="231" t="str">
        <f t="shared" si="220"/>
        <v/>
      </c>
      <c r="U4547" s="230"/>
      <c r="W4547" s="221" t="str">
        <f t="shared" si="221"/>
        <v/>
      </c>
      <c r="X4547" s="221" t="str">
        <f t="shared" si="222"/>
        <v/>
      </c>
      <c r="AA4547" s="216" t="str">
        <f>IF(ISNUMBER(J4547),IF(OR(F4547&lt;Soll_Ist_Vergleich!$C$4,F4547&gt;Soll_Ist_Vergleich!$C$5,I4547&lt;Soll_Ist_Vergleich!$C$4,I4547&gt;Soll_Ist_Vergleich!$C$5,O4547&lt;Soll_Ist_Vergleich!$C$4,O4547&gt;Soll_Ist_Vergleich!$C$5),"Datum überprüfen",""),"")</f>
        <v/>
      </c>
    </row>
    <row r="4548" spans="1:27" x14ac:dyDescent="0.2">
      <c r="A4548" s="243" t="str">
        <f>IF(ISBLANK(B4548),"",COUNTA(B$10:B4548))</f>
        <v/>
      </c>
      <c r="B4548" s="24"/>
      <c r="C4548" s="48"/>
      <c r="D4548" s="48"/>
      <c r="E4548" s="33"/>
      <c r="F4548" s="35"/>
      <c r="G4548" s="35"/>
      <c r="H4548" s="49"/>
      <c r="I4548" s="35"/>
      <c r="J4548" s="34"/>
      <c r="K4548" s="62"/>
      <c r="L4548" s="62"/>
      <c r="M4548" s="114"/>
      <c r="N4548" s="116"/>
      <c r="O4548" s="57"/>
      <c r="P4548" s="50"/>
      <c r="Q4548" s="34"/>
      <c r="R4548" s="48"/>
      <c r="T4548" s="231" t="str">
        <f t="shared" si="220"/>
        <v/>
      </c>
      <c r="U4548" s="230"/>
      <c r="W4548" s="221" t="str">
        <f t="shared" si="221"/>
        <v/>
      </c>
      <c r="X4548" s="221" t="str">
        <f t="shared" si="222"/>
        <v/>
      </c>
      <c r="AA4548" s="216" t="str">
        <f>IF(ISNUMBER(J4548),IF(OR(F4548&lt;Soll_Ist_Vergleich!$C$4,F4548&gt;Soll_Ist_Vergleich!$C$5,I4548&lt;Soll_Ist_Vergleich!$C$4,I4548&gt;Soll_Ist_Vergleich!$C$5,O4548&lt;Soll_Ist_Vergleich!$C$4,O4548&gt;Soll_Ist_Vergleich!$C$5),"Datum überprüfen",""),"")</f>
        <v/>
      </c>
    </row>
    <row r="4549" spans="1:27" x14ac:dyDescent="0.2">
      <c r="A4549" s="243" t="str">
        <f>IF(ISBLANK(B4549),"",COUNTA(B$10:B4549))</f>
        <v/>
      </c>
      <c r="B4549" s="24"/>
      <c r="C4549" s="48"/>
      <c r="D4549" s="48"/>
      <c r="E4549" s="33"/>
      <c r="F4549" s="35"/>
      <c r="G4549" s="35"/>
      <c r="H4549" s="49"/>
      <c r="I4549" s="35"/>
      <c r="J4549" s="34"/>
      <c r="K4549" s="62"/>
      <c r="L4549" s="62"/>
      <c r="M4549" s="114"/>
      <c r="N4549" s="116"/>
      <c r="O4549" s="57"/>
      <c r="P4549" s="50"/>
      <c r="Q4549" s="34"/>
      <c r="R4549" s="48"/>
      <c r="T4549" s="231" t="str">
        <f t="shared" si="220"/>
        <v/>
      </c>
      <c r="U4549" s="230"/>
      <c r="W4549" s="221" t="str">
        <f t="shared" si="221"/>
        <v/>
      </c>
      <c r="X4549" s="221" t="str">
        <f t="shared" si="222"/>
        <v/>
      </c>
      <c r="AA4549" s="216" t="str">
        <f>IF(ISNUMBER(J4549),IF(OR(F4549&lt;Soll_Ist_Vergleich!$C$4,F4549&gt;Soll_Ist_Vergleich!$C$5,I4549&lt;Soll_Ist_Vergleich!$C$4,I4549&gt;Soll_Ist_Vergleich!$C$5,O4549&lt;Soll_Ist_Vergleich!$C$4,O4549&gt;Soll_Ist_Vergleich!$C$5),"Datum überprüfen",""),"")</f>
        <v/>
      </c>
    </row>
    <row r="4550" spans="1:27" x14ac:dyDescent="0.2">
      <c r="A4550" s="243" t="str">
        <f>IF(ISBLANK(B4550),"",COUNTA(B$10:B4550))</f>
        <v/>
      </c>
      <c r="B4550" s="24"/>
      <c r="C4550" s="48"/>
      <c r="D4550" s="48"/>
      <c r="E4550" s="33"/>
      <c r="F4550" s="35"/>
      <c r="G4550" s="35"/>
      <c r="H4550" s="49"/>
      <c r="I4550" s="35"/>
      <c r="J4550" s="34"/>
      <c r="K4550" s="62"/>
      <c r="L4550" s="62"/>
      <c r="M4550" s="114"/>
      <c r="N4550" s="116"/>
      <c r="O4550" s="57"/>
      <c r="P4550" s="50"/>
      <c r="Q4550" s="34"/>
      <c r="R4550" s="48"/>
      <c r="T4550" s="231" t="str">
        <f t="shared" si="220"/>
        <v/>
      </c>
      <c r="U4550" s="230"/>
      <c r="W4550" s="221" t="str">
        <f t="shared" si="221"/>
        <v/>
      </c>
      <c r="X4550" s="221" t="str">
        <f t="shared" si="222"/>
        <v/>
      </c>
      <c r="AA4550" s="216" t="str">
        <f>IF(ISNUMBER(J4550),IF(OR(F4550&lt;Soll_Ist_Vergleich!$C$4,F4550&gt;Soll_Ist_Vergleich!$C$5,I4550&lt;Soll_Ist_Vergleich!$C$4,I4550&gt;Soll_Ist_Vergleich!$C$5,O4550&lt;Soll_Ist_Vergleich!$C$4,O4550&gt;Soll_Ist_Vergleich!$C$5),"Datum überprüfen",""),"")</f>
        <v/>
      </c>
    </row>
    <row r="4551" spans="1:27" x14ac:dyDescent="0.2">
      <c r="A4551" s="243" t="str">
        <f>IF(ISBLANK(B4551),"",COUNTA(B$10:B4551))</f>
        <v/>
      </c>
      <c r="B4551" s="24"/>
      <c r="C4551" s="48"/>
      <c r="D4551" s="48"/>
      <c r="E4551" s="33"/>
      <c r="F4551" s="35"/>
      <c r="G4551" s="35"/>
      <c r="H4551" s="49"/>
      <c r="I4551" s="35"/>
      <c r="J4551" s="34"/>
      <c r="K4551" s="62"/>
      <c r="L4551" s="62"/>
      <c r="M4551" s="114"/>
      <c r="N4551" s="116"/>
      <c r="O4551" s="57"/>
      <c r="P4551" s="50"/>
      <c r="Q4551" s="34"/>
      <c r="R4551" s="48"/>
      <c r="T4551" s="231" t="str">
        <f t="shared" si="220"/>
        <v/>
      </c>
      <c r="U4551" s="230"/>
      <c r="W4551" s="221" t="str">
        <f t="shared" si="221"/>
        <v/>
      </c>
      <c r="X4551" s="221" t="str">
        <f t="shared" si="222"/>
        <v/>
      </c>
      <c r="AA4551" s="216" t="str">
        <f>IF(ISNUMBER(J4551),IF(OR(F4551&lt;Soll_Ist_Vergleich!$C$4,F4551&gt;Soll_Ist_Vergleich!$C$5,I4551&lt;Soll_Ist_Vergleich!$C$4,I4551&gt;Soll_Ist_Vergleich!$C$5,O4551&lt;Soll_Ist_Vergleich!$C$4,O4551&gt;Soll_Ist_Vergleich!$C$5),"Datum überprüfen",""),"")</f>
        <v/>
      </c>
    </row>
    <row r="4552" spans="1:27" x14ac:dyDescent="0.2">
      <c r="A4552" s="243" t="str">
        <f>IF(ISBLANK(B4552),"",COUNTA(B$10:B4552))</f>
        <v/>
      </c>
      <c r="B4552" s="24"/>
      <c r="C4552" s="48"/>
      <c r="D4552" s="48"/>
      <c r="E4552" s="33"/>
      <c r="F4552" s="35"/>
      <c r="G4552" s="35"/>
      <c r="H4552" s="49"/>
      <c r="I4552" s="35"/>
      <c r="J4552" s="34"/>
      <c r="K4552" s="62"/>
      <c r="L4552" s="62"/>
      <c r="M4552" s="114"/>
      <c r="N4552" s="116"/>
      <c r="O4552" s="57"/>
      <c r="P4552" s="50"/>
      <c r="Q4552" s="34"/>
      <c r="R4552" s="48"/>
      <c r="T4552" s="231" t="str">
        <f t="shared" si="220"/>
        <v/>
      </c>
      <c r="U4552" s="230"/>
      <c r="W4552" s="221" t="str">
        <f t="shared" si="221"/>
        <v/>
      </c>
      <c r="X4552" s="221" t="str">
        <f t="shared" si="222"/>
        <v/>
      </c>
      <c r="AA4552" s="216" t="str">
        <f>IF(ISNUMBER(J4552),IF(OR(F4552&lt;Soll_Ist_Vergleich!$C$4,F4552&gt;Soll_Ist_Vergleich!$C$5,I4552&lt;Soll_Ist_Vergleich!$C$4,I4552&gt;Soll_Ist_Vergleich!$C$5,O4552&lt;Soll_Ist_Vergleich!$C$4,O4552&gt;Soll_Ist_Vergleich!$C$5),"Datum überprüfen",""),"")</f>
        <v/>
      </c>
    </row>
    <row r="4553" spans="1:27" x14ac:dyDescent="0.2">
      <c r="A4553" s="243" t="str">
        <f>IF(ISBLANK(B4553),"",COUNTA(B$10:B4553))</f>
        <v/>
      </c>
      <c r="B4553" s="24"/>
      <c r="C4553" s="48"/>
      <c r="D4553" s="48"/>
      <c r="E4553" s="33"/>
      <c r="F4553" s="35"/>
      <c r="G4553" s="35"/>
      <c r="H4553" s="49"/>
      <c r="I4553" s="35"/>
      <c r="J4553" s="34"/>
      <c r="K4553" s="62"/>
      <c r="L4553" s="62"/>
      <c r="M4553" s="114"/>
      <c r="N4553" s="116"/>
      <c r="O4553" s="57"/>
      <c r="P4553" s="50"/>
      <c r="Q4553" s="34"/>
      <c r="R4553" s="48"/>
      <c r="T4553" s="231" t="str">
        <f t="shared" si="220"/>
        <v/>
      </c>
      <c r="U4553" s="230"/>
      <c r="W4553" s="221" t="str">
        <f t="shared" si="221"/>
        <v/>
      </c>
      <c r="X4553" s="221" t="str">
        <f t="shared" si="222"/>
        <v/>
      </c>
      <c r="AA4553" s="216" t="str">
        <f>IF(ISNUMBER(J4553),IF(OR(F4553&lt;Soll_Ist_Vergleich!$C$4,F4553&gt;Soll_Ist_Vergleich!$C$5,I4553&lt;Soll_Ist_Vergleich!$C$4,I4553&gt;Soll_Ist_Vergleich!$C$5,O4553&lt;Soll_Ist_Vergleich!$C$4,O4553&gt;Soll_Ist_Vergleich!$C$5),"Datum überprüfen",""),"")</f>
        <v/>
      </c>
    </row>
    <row r="4554" spans="1:27" x14ac:dyDescent="0.2">
      <c r="A4554" s="243" t="str">
        <f>IF(ISBLANK(B4554),"",COUNTA(B$10:B4554))</f>
        <v/>
      </c>
      <c r="B4554" s="24"/>
      <c r="C4554" s="48"/>
      <c r="D4554" s="48"/>
      <c r="E4554" s="33"/>
      <c r="F4554" s="35"/>
      <c r="G4554" s="35"/>
      <c r="H4554" s="49"/>
      <c r="I4554" s="35"/>
      <c r="J4554" s="34"/>
      <c r="K4554" s="62"/>
      <c r="L4554" s="62"/>
      <c r="M4554" s="114"/>
      <c r="N4554" s="116"/>
      <c r="O4554" s="57"/>
      <c r="P4554" s="50"/>
      <c r="Q4554" s="34"/>
      <c r="R4554" s="48"/>
      <c r="T4554" s="231" t="str">
        <f t="shared" si="220"/>
        <v/>
      </c>
      <c r="U4554" s="230"/>
      <c r="W4554" s="221" t="str">
        <f t="shared" si="221"/>
        <v/>
      </c>
      <c r="X4554" s="221" t="str">
        <f t="shared" si="222"/>
        <v/>
      </c>
      <c r="AA4554" s="216" t="str">
        <f>IF(ISNUMBER(J4554),IF(OR(F4554&lt;Soll_Ist_Vergleich!$C$4,F4554&gt;Soll_Ist_Vergleich!$C$5,I4554&lt;Soll_Ist_Vergleich!$C$4,I4554&gt;Soll_Ist_Vergleich!$C$5,O4554&lt;Soll_Ist_Vergleich!$C$4,O4554&gt;Soll_Ist_Vergleich!$C$5),"Datum überprüfen",""),"")</f>
        <v/>
      </c>
    </row>
    <row r="4555" spans="1:27" x14ac:dyDescent="0.2">
      <c r="A4555" s="243" t="str">
        <f>IF(ISBLANK(B4555),"",COUNTA(B$10:B4555))</f>
        <v/>
      </c>
      <c r="B4555" s="24"/>
      <c r="C4555" s="48"/>
      <c r="D4555" s="48"/>
      <c r="E4555" s="33"/>
      <c r="F4555" s="35"/>
      <c r="G4555" s="35"/>
      <c r="H4555" s="49"/>
      <c r="I4555" s="35"/>
      <c r="J4555" s="34"/>
      <c r="K4555" s="62"/>
      <c r="L4555" s="62"/>
      <c r="M4555" s="114"/>
      <c r="N4555" s="116"/>
      <c r="O4555" s="57"/>
      <c r="P4555" s="50"/>
      <c r="Q4555" s="34"/>
      <c r="R4555" s="48"/>
      <c r="T4555" s="231" t="str">
        <f t="shared" si="220"/>
        <v/>
      </c>
      <c r="U4555" s="230"/>
      <c r="W4555" s="221" t="str">
        <f t="shared" si="221"/>
        <v/>
      </c>
      <c r="X4555" s="221" t="str">
        <f t="shared" si="222"/>
        <v/>
      </c>
      <c r="AA4555" s="216" t="str">
        <f>IF(ISNUMBER(J4555),IF(OR(F4555&lt;Soll_Ist_Vergleich!$C$4,F4555&gt;Soll_Ist_Vergleich!$C$5,I4555&lt;Soll_Ist_Vergleich!$C$4,I4555&gt;Soll_Ist_Vergleich!$C$5,O4555&lt;Soll_Ist_Vergleich!$C$4,O4555&gt;Soll_Ist_Vergleich!$C$5),"Datum überprüfen",""),"")</f>
        <v/>
      </c>
    </row>
    <row r="4556" spans="1:27" x14ac:dyDescent="0.2">
      <c r="A4556" s="243" t="str">
        <f>IF(ISBLANK(B4556),"",COUNTA(B$10:B4556))</f>
        <v/>
      </c>
      <c r="B4556" s="24"/>
      <c r="C4556" s="48"/>
      <c r="D4556" s="48"/>
      <c r="E4556" s="33"/>
      <c r="F4556" s="35"/>
      <c r="G4556" s="35"/>
      <c r="H4556" s="49"/>
      <c r="I4556" s="35"/>
      <c r="J4556" s="34"/>
      <c r="K4556" s="62"/>
      <c r="L4556" s="62"/>
      <c r="M4556" s="114"/>
      <c r="N4556" s="116"/>
      <c r="O4556" s="57"/>
      <c r="P4556" s="50"/>
      <c r="Q4556" s="34"/>
      <c r="R4556" s="48"/>
      <c r="T4556" s="231" t="str">
        <f t="shared" si="220"/>
        <v/>
      </c>
      <c r="U4556" s="230"/>
      <c r="W4556" s="221" t="str">
        <f t="shared" si="221"/>
        <v/>
      </c>
      <c r="X4556" s="221" t="str">
        <f t="shared" si="222"/>
        <v/>
      </c>
      <c r="AA4556" s="216" t="str">
        <f>IF(ISNUMBER(J4556),IF(OR(F4556&lt;Soll_Ist_Vergleich!$C$4,F4556&gt;Soll_Ist_Vergleich!$C$5,I4556&lt;Soll_Ist_Vergleich!$C$4,I4556&gt;Soll_Ist_Vergleich!$C$5,O4556&lt;Soll_Ist_Vergleich!$C$4,O4556&gt;Soll_Ist_Vergleich!$C$5),"Datum überprüfen",""),"")</f>
        <v/>
      </c>
    </row>
    <row r="4557" spans="1:27" x14ac:dyDescent="0.2">
      <c r="A4557" s="243" t="str">
        <f>IF(ISBLANK(B4557),"",COUNTA(B$10:B4557))</f>
        <v/>
      </c>
      <c r="B4557" s="24"/>
      <c r="C4557" s="48"/>
      <c r="D4557" s="48"/>
      <c r="E4557" s="33"/>
      <c r="F4557" s="35"/>
      <c r="G4557" s="35"/>
      <c r="H4557" s="49"/>
      <c r="I4557" s="35"/>
      <c r="J4557" s="34"/>
      <c r="K4557" s="62"/>
      <c r="L4557" s="62"/>
      <c r="M4557" s="114"/>
      <c r="N4557" s="116"/>
      <c r="O4557" s="57"/>
      <c r="P4557" s="50"/>
      <c r="Q4557" s="34"/>
      <c r="R4557" s="48"/>
      <c r="T4557" s="231" t="str">
        <f t="shared" si="220"/>
        <v/>
      </c>
      <c r="U4557" s="230"/>
      <c r="W4557" s="221" t="str">
        <f t="shared" si="221"/>
        <v/>
      </c>
      <c r="X4557" s="221" t="str">
        <f t="shared" si="222"/>
        <v/>
      </c>
      <c r="AA4557" s="216" t="str">
        <f>IF(ISNUMBER(J4557),IF(OR(F4557&lt;Soll_Ist_Vergleich!$C$4,F4557&gt;Soll_Ist_Vergleich!$C$5,I4557&lt;Soll_Ist_Vergleich!$C$4,I4557&gt;Soll_Ist_Vergleich!$C$5,O4557&lt;Soll_Ist_Vergleich!$C$4,O4557&gt;Soll_Ist_Vergleich!$C$5),"Datum überprüfen",""),"")</f>
        <v/>
      </c>
    </row>
    <row r="4558" spans="1:27" x14ac:dyDescent="0.2">
      <c r="A4558" s="243" t="str">
        <f>IF(ISBLANK(B4558),"",COUNTA(B$10:B4558))</f>
        <v/>
      </c>
      <c r="B4558" s="24"/>
      <c r="C4558" s="48"/>
      <c r="D4558" s="48"/>
      <c r="E4558" s="33"/>
      <c r="F4558" s="35"/>
      <c r="G4558" s="35"/>
      <c r="H4558" s="49"/>
      <c r="I4558" s="35"/>
      <c r="J4558" s="34"/>
      <c r="K4558" s="62"/>
      <c r="L4558" s="62"/>
      <c r="M4558" s="114"/>
      <c r="N4558" s="116"/>
      <c r="O4558" s="57"/>
      <c r="P4558" s="50"/>
      <c r="Q4558" s="34"/>
      <c r="R4558" s="48"/>
      <c r="T4558" s="231" t="str">
        <f t="shared" si="220"/>
        <v/>
      </c>
      <c r="U4558" s="230"/>
      <c r="W4558" s="221" t="str">
        <f t="shared" si="221"/>
        <v/>
      </c>
      <c r="X4558" s="221" t="str">
        <f t="shared" si="222"/>
        <v/>
      </c>
      <c r="AA4558" s="216" t="str">
        <f>IF(ISNUMBER(J4558),IF(OR(F4558&lt;Soll_Ist_Vergleich!$C$4,F4558&gt;Soll_Ist_Vergleich!$C$5,I4558&lt;Soll_Ist_Vergleich!$C$4,I4558&gt;Soll_Ist_Vergleich!$C$5,O4558&lt;Soll_Ist_Vergleich!$C$4,O4558&gt;Soll_Ist_Vergleich!$C$5),"Datum überprüfen",""),"")</f>
        <v/>
      </c>
    </row>
    <row r="4559" spans="1:27" x14ac:dyDescent="0.2">
      <c r="A4559" s="243" t="str">
        <f>IF(ISBLANK(B4559),"",COUNTA(B$10:B4559))</f>
        <v/>
      </c>
      <c r="B4559" s="24"/>
      <c r="C4559" s="48"/>
      <c r="D4559" s="48"/>
      <c r="E4559" s="33"/>
      <c r="F4559" s="35"/>
      <c r="G4559" s="35"/>
      <c r="H4559" s="49"/>
      <c r="I4559" s="35"/>
      <c r="J4559" s="34"/>
      <c r="K4559" s="62"/>
      <c r="L4559" s="62"/>
      <c r="M4559" s="114"/>
      <c r="N4559" s="116"/>
      <c r="O4559" s="57"/>
      <c r="P4559" s="50"/>
      <c r="Q4559" s="34"/>
      <c r="R4559" s="48"/>
      <c r="T4559" s="231" t="str">
        <f t="shared" si="220"/>
        <v/>
      </c>
      <c r="U4559" s="230"/>
      <c r="W4559" s="221" t="str">
        <f t="shared" si="221"/>
        <v/>
      </c>
      <c r="X4559" s="221" t="str">
        <f t="shared" si="222"/>
        <v/>
      </c>
      <c r="AA4559" s="216" t="str">
        <f>IF(ISNUMBER(J4559),IF(OR(F4559&lt;Soll_Ist_Vergleich!$C$4,F4559&gt;Soll_Ist_Vergleich!$C$5,I4559&lt;Soll_Ist_Vergleich!$C$4,I4559&gt;Soll_Ist_Vergleich!$C$5,O4559&lt;Soll_Ist_Vergleich!$C$4,O4559&gt;Soll_Ist_Vergleich!$C$5),"Datum überprüfen",""),"")</f>
        <v/>
      </c>
    </row>
    <row r="4560" spans="1:27" x14ac:dyDescent="0.2">
      <c r="A4560" s="243" t="str">
        <f>IF(ISBLANK(B4560),"",COUNTA(B$10:B4560))</f>
        <v/>
      </c>
      <c r="B4560" s="24"/>
      <c r="C4560" s="48"/>
      <c r="D4560" s="48"/>
      <c r="E4560" s="33"/>
      <c r="F4560" s="35"/>
      <c r="G4560" s="35"/>
      <c r="H4560" s="49"/>
      <c r="I4560" s="35"/>
      <c r="J4560" s="34"/>
      <c r="K4560" s="62"/>
      <c r="L4560" s="62"/>
      <c r="M4560" s="114"/>
      <c r="N4560" s="116"/>
      <c r="O4560" s="57"/>
      <c r="P4560" s="50"/>
      <c r="Q4560" s="34"/>
      <c r="R4560" s="48"/>
      <c r="T4560" s="231" t="str">
        <f t="shared" si="220"/>
        <v/>
      </c>
      <c r="U4560" s="230"/>
      <c r="W4560" s="221" t="str">
        <f t="shared" si="221"/>
        <v/>
      </c>
      <c r="X4560" s="221" t="str">
        <f t="shared" si="222"/>
        <v/>
      </c>
      <c r="AA4560" s="216" t="str">
        <f>IF(ISNUMBER(J4560),IF(OR(F4560&lt;Soll_Ist_Vergleich!$C$4,F4560&gt;Soll_Ist_Vergleich!$C$5,I4560&lt;Soll_Ist_Vergleich!$C$4,I4560&gt;Soll_Ist_Vergleich!$C$5,O4560&lt;Soll_Ist_Vergleich!$C$4,O4560&gt;Soll_Ist_Vergleich!$C$5),"Datum überprüfen",""),"")</f>
        <v/>
      </c>
    </row>
    <row r="4561" spans="1:27" x14ac:dyDescent="0.2">
      <c r="A4561" s="243" t="str">
        <f>IF(ISBLANK(B4561),"",COUNTA(B$10:B4561))</f>
        <v/>
      </c>
      <c r="B4561" s="24"/>
      <c r="C4561" s="48"/>
      <c r="D4561" s="48"/>
      <c r="E4561" s="33"/>
      <c r="F4561" s="35"/>
      <c r="G4561" s="35"/>
      <c r="H4561" s="49"/>
      <c r="I4561" s="35"/>
      <c r="J4561" s="34"/>
      <c r="K4561" s="62"/>
      <c r="L4561" s="62"/>
      <c r="M4561" s="114"/>
      <c r="N4561" s="116"/>
      <c r="O4561" s="57"/>
      <c r="P4561" s="50"/>
      <c r="Q4561" s="34"/>
      <c r="R4561" s="48"/>
      <c r="T4561" s="231" t="str">
        <f t="shared" si="220"/>
        <v/>
      </c>
      <c r="U4561" s="230"/>
      <c r="W4561" s="221" t="str">
        <f t="shared" si="221"/>
        <v/>
      </c>
      <c r="X4561" s="221" t="str">
        <f t="shared" si="222"/>
        <v/>
      </c>
      <c r="AA4561" s="216" t="str">
        <f>IF(ISNUMBER(J4561),IF(OR(F4561&lt;Soll_Ist_Vergleich!$C$4,F4561&gt;Soll_Ist_Vergleich!$C$5,I4561&lt;Soll_Ist_Vergleich!$C$4,I4561&gt;Soll_Ist_Vergleich!$C$5,O4561&lt;Soll_Ist_Vergleich!$C$4,O4561&gt;Soll_Ist_Vergleich!$C$5),"Datum überprüfen",""),"")</f>
        <v/>
      </c>
    </row>
    <row r="4562" spans="1:27" x14ac:dyDescent="0.2">
      <c r="A4562" s="243" t="str">
        <f>IF(ISBLANK(B4562),"",COUNTA(B$10:B4562))</f>
        <v/>
      </c>
      <c r="B4562" s="24"/>
      <c r="C4562" s="48"/>
      <c r="D4562" s="48"/>
      <c r="E4562" s="33"/>
      <c r="F4562" s="35"/>
      <c r="G4562" s="35"/>
      <c r="H4562" s="49"/>
      <c r="I4562" s="35"/>
      <c r="J4562" s="34"/>
      <c r="K4562" s="62"/>
      <c r="L4562" s="62"/>
      <c r="M4562" s="114"/>
      <c r="N4562" s="116"/>
      <c r="O4562" s="57"/>
      <c r="P4562" s="50"/>
      <c r="Q4562" s="34"/>
      <c r="R4562" s="48"/>
      <c r="T4562" s="231" t="str">
        <f t="shared" si="220"/>
        <v/>
      </c>
      <c r="U4562" s="230"/>
      <c r="W4562" s="221" t="str">
        <f t="shared" si="221"/>
        <v/>
      </c>
      <c r="X4562" s="221" t="str">
        <f t="shared" si="222"/>
        <v/>
      </c>
      <c r="AA4562" s="216" t="str">
        <f>IF(ISNUMBER(J4562),IF(OR(F4562&lt;Soll_Ist_Vergleich!$C$4,F4562&gt;Soll_Ist_Vergleich!$C$5,I4562&lt;Soll_Ist_Vergleich!$C$4,I4562&gt;Soll_Ist_Vergleich!$C$5,O4562&lt;Soll_Ist_Vergleich!$C$4,O4562&gt;Soll_Ist_Vergleich!$C$5),"Datum überprüfen",""),"")</f>
        <v/>
      </c>
    </row>
    <row r="4563" spans="1:27" x14ac:dyDescent="0.2">
      <c r="A4563" s="243" t="str">
        <f>IF(ISBLANK(B4563),"",COUNTA(B$10:B4563))</f>
        <v/>
      </c>
      <c r="B4563" s="24"/>
      <c r="C4563" s="48"/>
      <c r="D4563" s="48"/>
      <c r="E4563" s="33"/>
      <c r="F4563" s="35"/>
      <c r="G4563" s="35"/>
      <c r="H4563" s="49"/>
      <c r="I4563" s="35"/>
      <c r="J4563" s="34"/>
      <c r="K4563" s="62"/>
      <c r="L4563" s="62"/>
      <c r="M4563" s="114"/>
      <c r="N4563" s="116"/>
      <c r="O4563" s="57"/>
      <c r="P4563" s="50"/>
      <c r="Q4563" s="34"/>
      <c r="R4563" s="48"/>
      <c r="T4563" s="231" t="str">
        <f t="shared" si="220"/>
        <v/>
      </c>
      <c r="U4563" s="230"/>
      <c r="W4563" s="221" t="str">
        <f t="shared" si="221"/>
        <v/>
      </c>
      <c r="X4563" s="221" t="str">
        <f t="shared" si="222"/>
        <v/>
      </c>
      <c r="AA4563" s="216" t="str">
        <f>IF(ISNUMBER(J4563),IF(OR(F4563&lt;Soll_Ist_Vergleich!$C$4,F4563&gt;Soll_Ist_Vergleich!$C$5,I4563&lt;Soll_Ist_Vergleich!$C$4,I4563&gt;Soll_Ist_Vergleich!$C$5,O4563&lt;Soll_Ist_Vergleich!$C$4,O4563&gt;Soll_Ist_Vergleich!$C$5),"Datum überprüfen",""),"")</f>
        <v/>
      </c>
    </row>
    <row r="4564" spans="1:27" x14ac:dyDescent="0.2">
      <c r="A4564" s="243" t="str">
        <f>IF(ISBLANK(B4564),"",COUNTA(B$10:B4564))</f>
        <v/>
      </c>
      <c r="B4564" s="24"/>
      <c r="C4564" s="48"/>
      <c r="D4564" s="48"/>
      <c r="E4564" s="33"/>
      <c r="F4564" s="35"/>
      <c r="G4564" s="35"/>
      <c r="H4564" s="49"/>
      <c r="I4564" s="35"/>
      <c r="J4564" s="34"/>
      <c r="K4564" s="62"/>
      <c r="L4564" s="62"/>
      <c r="M4564" s="114"/>
      <c r="N4564" s="116"/>
      <c r="O4564" s="57"/>
      <c r="P4564" s="50"/>
      <c r="Q4564" s="34"/>
      <c r="R4564" s="48"/>
      <c r="T4564" s="231" t="str">
        <f t="shared" si="220"/>
        <v/>
      </c>
      <c r="U4564" s="230"/>
      <c r="W4564" s="221" t="str">
        <f t="shared" si="221"/>
        <v/>
      </c>
      <c r="X4564" s="221" t="str">
        <f t="shared" si="222"/>
        <v/>
      </c>
      <c r="AA4564" s="216" t="str">
        <f>IF(ISNUMBER(J4564),IF(OR(F4564&lt;Soll_Ist_Vergleich!$C$4,F4564&gt;Soll_Ist_Vergleich!$C$5,I4564&lt;Soll_Ist_Vergleich!$C$4,I4564&gt;Soll_Ist_Vergleich!$C$5,O4564&lt;Soll_Ist_Vergleich!$C$4,O4564&gt;Soll_Ist_Vergleich!$C$5),"Datum überprüfen",""),"")</f>
        <v/>
      </c>
    </row>
    <row r="4565" spans="1:27" x14ac:dyDescent="0.2">
      <c r="A4565" s="243" t="str">
        <f>IF(ISBLANK(B4565),"",COUNTA(B$10:B4565))</f>
        <v/>
      </c>
      <c r="B4565" s="24"/>
      <c r="C4565" s="48"/>
      <c r="D4565" s="48"/>
      <c r="E4565" s="33"/>
      <c r="F4565" s="35"/>
      <c r="G4565" s="35"/>
      <c r="H4565" s="49"/>
      <c r="I4565" s="35"/>
      <c r="J4565" s="34"/>
      <c r="K4565" s="62"/>
      <c r="L4565" s="62"/>
      <c r="M4565" s="114"/>
      <c r="N4565" s="116"/>
      <c r="O4565" s="57"/>
      <c r="P4565" s="50"/>
      <c r="Q4565" s="34"/>
      <c r="R4565" s="48"/>
      <c r="T4565" s="231" t="str">
        <f t="shared" si="220"/>
        <v/>
      </c>
      <c r="U4565" s="230"/>
      <c r="W4565" s="221" t="str">
        <f t="shared" si="221"/>
        <v/>
      </c>
      <c r="X4565" s="221" t="str">
        <f t="shared" si="222"/>
        <v/>
      </c>
      <c r="AA4565" s="216" t="str">
        <f>IF(ISNUMBER(J4565),IF(OR(F4565&lt;Soll_Ist_Vergleich!$C$4,F4565&gt;Soll_Ist_Vergleich!$C$5,I4565&lt;Soll_Ist_Vergleich!$C$4,I4565&gt;Soll_Ist_Vergleich!$C$5,O4565&lt;Soll_Ist_Vergleich!$C$4,O4565&gt;Soll_Ist_Vergleich!$C$5),"Datum überprüfen",""),"")</f>
        <v/>
      </c>
    </row>
    <row r="4566" spans="1:27" x14ac:dyDescent="0.2">
      <c r="A4566" s="243" t="str">
        <f>IF(ISBLANK(B4566),"",COUNTA(B$10:B4566))</f>
        <v/>
      </c>
      <c r="B4566" s="24"/>
      <c r="C4566" s="48"/>
      <c r="D4566" s="48"/>
      <c r="E4566" s="33"/>
      <c r="F4566" s="35"/>
      <c r="G4566" s="35"/>
      <c r="H4566" s="49"/>
      <c r="I4566" s="35"/>
      <c r="J4566" s="34"/>
      <c r="K4566" s="62"/>
      <c r="L4566" s="62"/>
      <c r="M4566" s="114"/>
      <c r="N4566" s="116"/>
      <c r="O4566" s="57"/>
      <c r="P4566" s="50"/>
      <c r="Q4566" s="34"/>
      <c r="R4566" s="48"/>
      <c r="T4566" s="231" t="str">
        <f t="shared" si="220"/>
        <v/>
      </c>
      <c r="U4566" s="230"/>
      <c r="W4566" s="221" t="str">
        <f t="shared" si="221"/>
        <v/>
      </c>
      <c r="X4566" s="221" t="str">
        <f t="shared" si="222"/>
        <v/>
      </c>
      <c r="AA4566" s="216" t="str">
        <f>IF(ISNUMBER(J4566),IF(OR(F4566&lt;Soll_Ist_Vergleich!$C$4,F4566&gt;Soll_Ist_Vergleich!$C$5,I4566&lt;Soll_Ist_Vergleich!$C$4,I4566&gt;Soll_Ist_Vergleich!$C$5,O4566&lt;Soll_Ist_Vergleich!$C$4,O4566&gt;Soll_Ist_Vergleich!$C$5),"Datum überprüfen",""),"")</f>
        <v/>
      </c>
    </row>
    <row r="4567" spans="1:27" x14ac:dyDescent="0.2">
      <c r="A4567" s="243" t="str">
        <f>IF(ISBLANK(B4567),"",COUNTA(B$10:B4567))</f>
        <v/>
      </c>
      <c r="B4567" s="24"/>
      <c r="C4567" s="48"/>
      <c r="D4567" s="48"/>
      <c r="E4567" s="33"/>
      <c r="F4567" s="35"/>
      <c r="G4567" s="35"/>
      <c r="H4567" s="49"/>
      <c r="I4567" s="35"/>
      <c r="J4567" s="34"/>
      <c r="K4567" s="62"/>
      <c r="L4567" s="62"/>
      <c r="M4567" s="114"/>
      <c r="N4567" s="116"/>
      <c r="O4567" s="57"/>
      <c r="P4567" s="50"/>
      <c r="Q4567" s="34"/>
      <c r="R4567" s="48"/>
      <c r="T4567" s="231" t="str">
        <f t="shared" si="220"/>
        <v/>
      </c>
      <c r="U4567" s="230"/>
      <c r="W4567" s="221" t="str">
        <f t="shared" si="221"/>
        <v/>
      </c>
      <c r="X4567" s="221" t="str">
        <f t="shared" si="222"/>
        <v/>
      </c>
      <c r="AA4567" s="216" t="str">
        <f>IF(ISNUMBER(J4567),IF(OR(F4567&lt;Soll_Ist_Vergleich!$C$4,F4567&gt;Soll_Ist_Vergleich!$C$5,I4567&lt;Soll_Ist_Vergleich!$C$4,I4567&gt;Soll_Ist_Vergleich!$C$5,O4567&lt;Soll_Ist_Vergleich!$C$4,O4567&gt;Soll_Ist_Vergleich!$C$5),"Datum überprüfen",""),"")</f>
        <v/>
      </c>
    </row>
    <row r="4568" spans="1:27" x14ac:dyDescent="0.2">
      <c r="A4568" s="243" t="str">
        <f>IF(ISBLANK(B4568),"",COUNTA(B$10:B4568))</f>
        <v/>
      </c>
      <c r="B4568" s="24"/>
      <c r="C4568" s="48"/>
      <c r="D4568" s="48"/>
      <c r="E4568" s="33"/>
      <c r="F4568" s="35"/>
      <c r="G4568" s="35"/>
      <c r="H4568" s="49"/>
      <c r="I4568" s="35"/>
      <c r="J4568" s="34"/>
      <c r="K4568" s="62"/>
      <c r="L4568" s="62"/>
      <c r="M4568" s="114"/>
      <c r="N4568" s="116"/>
      <c r="O4568" s="57"/>
      <c r="P4568" s="50"/>
      <c r="Q4568" s="34"/>
      <c r="R4568" s="48"/>
      <c r="T4568" s="231" t="str">
        <f t="shared" si="220"/>
        <v/>
      </c>
      <c r="U4568" s="230"/>
      <c r="W4568" s="221" t="str">
        <f t="shared" si="221"/>
        <v/>
      </c>
      <c r="X4568" s="221" t="str">
        <f t="shared" si="222"/>
        <v/>
      </c>
      <c r="AA4568" s="216" t="str">
        <f>IF(ISNUMBER(J4568),IF(OR(F4568&lt;Soll_Ist_Vergleich!$C$4,F4568&gt;Soll_Ist_Vergleich!$C$5,I4568&lt;Soll_Ist_Vergleich!$C$4,I4568&gt;Soll_Ist_Vergleich!$C$5,O4568&lt;Soll_Ist_Vergleich!$C$4,O4568&gt;Soll_Ist_Vergleich!$C$5),"Datum überprüfen",""),"")</f>
        <v/>
      </c>
    </row>
    <row r="4569" spans="1:27" x14ac:dyDescent="0.2">
      <c r="A4569" s="243" t="str">
        <f>IF(ISBLANK(B4569),"",COUNTA(B$10:B4569))</f>
        <v/>
      </c>
      <c r="B4569" s="24"/>
      <c r="C4569" s="48"/>
      <c r="D4569" s="48"/>
      <c r="E4569" s="33"/>
      <c r="F4569" s="35"/>
      <c r="G4569" s="35"/>
      <c r="H4569" s="49"/>
      <c r="I4569" s="35"/>
      <c r="J4569" s="34"/>
      <c r="K4569" s="62"/>
      <c r="L4569" s="62"/>
      <c r="M4569" s="114"/>
      <c r="N4569" s="116"/>
      <c r="O4569" s="57"/>
      <c r="P4569" s="50"/>
      <c r="Q4569" s="34"/>
      <c r="R4569" s="48"/>
      <c r="T4569" s="231" t="str">
        <f t="shared" si="220"/>
        <v/>
      </c>
      <c r="U4569" s="230"/>
      <c r="W4569" s="221" t="str">
        <f t="shared" si="221"/>
        <v/>
      </c>
      <c r="X4569" s="221" t="str">
        <f t="shared" si="222"/>
        <v/>
      </c>
      <c r="AA4569" s="216" t="str">
        <f>IF(ISNUMBER(J4569),IF(OR(F4569&lt;Soll_Ist_Vergleich!$C$4,F4569&gt;Soll_Ist_Vergleich!$C$5,I4569&lt;Soll_Ist_Vergleich!$C$4,I4569&gt;Soll_Ist_Vergleich!$C$5,O4569&lt;Soll_Ist_Vergleich!$C$4,O4569&gt;Soll_Ist_Vergleich!$C$5),"Datum überprüfen",""),"")</f>
        <v/>
      </c>
    </row>
    <row r="4570" spans="1:27" x14ac:dyDescent="0.2">
      <c r="A4570" s="243" t="str">
        <f>IF(ISBLANK(B4570),"",COUNTA(B$10:B4570))</f>
        <v/>
      </c>
      <c r="B4570" s="24"/>
      <c r="C4570" s="48"/>
      <c r="D4570" s="48"/>
      <c r="E4570" s="33"/>
      <c r="F4570" s="35"/>
      <c r="G4570" s="35"/>
      <c r="H4570" s="49"/>
      <c r="I4570" s="35"/>
      <c r="J4570" s="34"/>
      <c r="K4570" s="62"/>
      <c r="L4570" s="62"/>
      <c r="M4570" s="114"/>
      <c r="N4570" s="116"/>
      <c r="O4570" s="57"/>
      <c r="P4570" s="50"/>
      <c r="Q4570" s="34"/>
      <c r="R4570" s="48"/>
      <c r="T4570" s="231" t="str">
        <f t="shared" si="220"/>
        <v/>
      </c>
      <c r="U4570" s="230"/>
      <c r="W4570" s="221" t="str">
        <f t="shared" si="221"/>
        <v/>
      </c>
      <c r="X4570" s="221" t="str">
        <f t="shared" si="222"/>
        <v/>
      </c>
      <c r="AA4570" s="216" t="str">
        <f>IF(ISNUMBER(J4570),IF(OR(F4570&lt;Soll_Ist_Vergleich!$C$4,F4570&gt;Soll_Ist_Vergleich!$C$5,I4570&lt;Soll_Ist_Vergleich!$C$4,I4570&gt;Soll_Ist_Vergleich!$C$5,O4570&lt;Soll_Ist_Vergleich!$C$4,O4570&gt;Soll_Ist_Vergleich!$C$5),"Datum überprüfen",""),"")</f>
        <v/>
      </c>
    </row>
    <row r="4571" spans="1:27" x14ac:dyDescent="0.2">
      <c r="A4571" s="243" t="str">
        <f>IF(ISBLANK(B4571),"",COUNTA(B$10:B4571))</f>
        <v/>
      </c>
      <c r="B4571" s="24"/>
      <c r="C4571" s="48"/>
      <c r="D4571" s="48"/>
      <c r="E4571" s="33"/>
      <c r="F4571" s="35"/>
      <c r="G4571" s="35"/>
      <c r="H4571" s="49"/>
      <c r="I4571" s="35"/>
      <c r="J4571" s="34"/>
      <c r="K4571" s="62"/>
      <c r="L4571" s="62"/>
      <c r="M4571" s="114"/>
      <c r="N4571" s="116"/>
      <c r="O4571" s="57"/>
      <c r="P4571" s="50"/>
      <c r="Q4571" s="34"/>
      <c r="R4571" s="48"/>
      <c r="T4571" s="231" t="str">
        <f t="shared" si="220"/>
        <v/>
      </c>
      <c r="U4571" s="230"/>
      <c r="W4571" s="221" t="str">
        <f t="shared" si="221"/>
        <v/>
      </c>
      <c r="X4571" s="221" t="str">
        <f t="shared" si="222"/>
        <v/>
      </c>
      <c r="AA4571" s="216" t="str">
        <f>IF(ISNUMBER(J4571),IF(OR(F4571&lt;Soll_Ist_Vergleich!$C$4,F4571&gt;Soll_Ist_Vergleich!$C$5,I4571&lt;Soll_Ist_Vergleich!$C$4,I4571&gt;Soll_Ist_Vergleich!$C$5,O4571&lt;Soll_Ist_Vergleich!$C$4,O4571&gt;Soll_Ist_Vergleich!$C$5),"Datum überprüfen",""),"")</f>
        <v/>
      </c>
    </row>
    <row r="4572" spans="1:27" x14ac:dyDescent="0.2">
      <c r="A4572" s="243" t="str">
        <f>IF(ISBLANK(B4572),"",COUNTA(B$10:B4572))</f>
        <v/>
      </c>
      <c r="B4572" s="24"/>
      <c r="C4572" s="48"/>
      <c r="D4572" s="48"/>
      <c r="E4572" s="33"/>
      <c r="F4572" s="35"/>
      <c r="G4572" s="35"/>
      <c r="H4572" s="49"/>
      <c r="I4572" s="35"/>
      <c r="J4572" s="34"/>
      <c r="K4572" s="62"/>
      <c r="L4572" s="62"/>
      <c r="M4572" s="114"/>
      <c r="N4572" s="116"/>
      <c r="O4572" s="57"/>
      <c r="P4572" s="50"/>
      <c r="Q4572" s="34"/>
      <c r="R4572" s="48"/>
      <c r="T4572" s="231" t="str">
        <f t="shared" si="220"/>
        <v/>
      </c>
      <c r="U4572" s="230"/>
      <c r="W4572" s="221" t="str">
        <f t="shared" si="221"/>
        <v/>
      </c>
      <c r="X4572" s="221" t="str">
        <f t="shared" si="222"/>
        <v/>
      </c>
      <c r="AA4572" s="216" t="str">
        <f>IF(ISNUMBER(J4572),IF(OR(F4572&lt;Soll_Ist_Vergleich!$C$4,F4572&gt;Soll_Ist_Vergleich!$C$5,I4572&lt;Soll_Ist_Vergleich!$C$4,I4572&gt;Soll_Ist_Vergleich!$C$5,O4572&lt;Soll_Ist_Vergleich!$C$4,O4572&gt;Soll_Ist_Vergleich!$C$5),"Datum überprüfen",""),"")</f>
        <v/>
      </c>
    </row>
    <row r="4573" spans="1:27" x14ac:dyDescent="0.2">
      <c r="A4573" s="243" t="str">
        <f>IF(ISBLANK(B4573),"",COUNTA(B$10:B4573))</f>
        <v/>
      </c>
      <c r="B4573" s="24"/>
      <c r="C4573" s="48"/>
      <c r="D4573" s="48"/>
      <c r="E4573" s="33"/>
      <c r="F4573" s="35"/>
      <c r="G4573" s="35"/>
      <c r="H4573" s="49"/>
      <c r="I4573" s="35"/>
      <c r="J4573" s="34"/>
      <c r="K4573" s="62"/>
      <c r="L4573" s="62"/>
      <c r="M4573" s="114"/>
      <c r="N4573" s="116"/>
      <c r="O4573" s="57"/>
      <c r="P4573" s="50"/>
      <c r="Q4573" s="34"/>
      <c r="R4573" s="48"/>
      <c r="T4573" s="231" t="str">
        <f t="shared" si="220"/>
        <v/>
      </c>
      <c r="U4573" s="230"/>
      <c r="W4573" s="221" t="str">
        <f t="shared" si="221"/>
        <v/>
      </c>
      <c r="X4573" s="221" t="str">
        <f t="shared" si="222"/>
        <v/>
      </c>
      <c r="AA4573" s="216" t="str">
        <f>IF(ISNUMBER(J4573),IF(OR(F4573&lt;Soll_Ist_Vergleich!$C$4,F4573&gt;Soll_Ist_Vergleich!$C$5,I4573&lt;Soll_Ist_Vergleich!$C$4,I4573&gt;Soll_Ist_Vergleich!$C$5,O4573&lt;Soll_Ist_Vergleich!$C$4,O4573&gt;Soll_Ist_Vergleich!$C$5),"Datum überprüfen",""),"")</f>
        <v/>
      </c>
    </row>
    <row r="4574" spans="1:27" x14ac:dyDescent="0.2">
      <c r="A4574" s="243" t="str">
        <f>IF(ISBLANK(B4574),"",COUNTA(B$10:B4574))</f>
        <v/>
      </c>
      <c r="B4574" s="24"/>
      <c r="C4574" s="48"/>
      <c r="D4574" s="48"/>
      <c r="E4574" s="33"/>
      <c r="F4574" s="35"/>
      <c r="G4574" s="35"/>
      <c r="H4574" s="49"/>
      <c r="I4574" s="35"/>
      <c r="J4574" s="34"/>
      <c r="K4574" s="62"/>
      <c r="L4574" s="62"/>
      <c r="M4574" s="114"/>
      <c r="N4574" s="116"/>
      <c r="O4574" s="57"/>
      <c r="P4574" s="50"/>
      <c r="Q4574" s="34"/>
      <c r="R4574" s="48"/>
      <c r="T4574" s="231" t="str">
        <f t="shared" si="220"/>
        <v/>
      </c>
      <c r="U4574" s="230"/>
      <c r="W4574" s="221" t="str">
        <f t="shared" si="221"/>
        <v/>
      </c>
      <c r="X4574" s="221" t="str">
        <f t="shared" si="222"/>
        <v/>
      </c>
      <c r="AA4574" s="216" t="str">
        <f>IF(ISNUMBER(J4574),IF(OR(F4574&lt;Soll_Ist_Vergleich!$C$4,F4574&gt;Soll_Ist_Vergleich!$C$5,I4574&lt;Soll_Ist_Vergleich!$C$4,I4574&gt;Soll_Ist_Vergleich!$C$5,O4574&lt;Soll_Ist_Vergleich!$C$4,O4574&gt;Soll_Ist_Vergleich!$C$5),"Datum überprüfen",""),"")</f>
        <v/>
      </c>
    </row>
    <row r="4575" spans="1:27" x14ac:dyDescent="0.2">
      <c r="A4575" s="243" t="str">
        <f>IF(ISBLANK(B4575),"",COUNTA(B$10:B4575))</f>
        <v/>
      </c>
      <c r="B4575" s="24"/>
      <c r="C4575" s="48"/>
      <c r="D4575" s="48"/>
      <c r="E4575" s="33"/>
      <c r="F4575" s="35"/>
      <c r="G4575" s="35"/>
      <c r="H4575" s="49"/>
      <c r="I4575" s="35"/>
      <c r="J4575" s="34"/>
      <c r="K4575" s="62"/>
      <c r="L4575" s="62"/>
      <c r="M4575" s="114"/>
      <c r="N4575" s="116"/>
      <c r="O4575" s="57"/>
      <c r="P4575" s="50"/>
      <c r="Q4575" s="34"/>
      <c r="R4575" s="48"/>
      <c r="T4575" s="231" t="str">
        <f t="shared" si="220"/>
        <v/>
      </c>
      <c r="U4575" s="230"/>
      <c r="W4575" s="221" t="str">
        <f t="shared" si="221"/>
        <v/>
      </c>
      <c r="X4575" s="221" t="str">
        <f t="shared" si="222"/>
        <v/>
      </c>
      <c r="AA4575" s="216" t="str">
        <f>IF(ISNUMBER(J4575),IF(OR(F4575&lt;Soll_Ist_Vergleich!$C$4,F4575&gt;Soll_Ist_Vergleich!$C$5,I4575&lt;Soll_Ist_Vergleich!$C$4,I4575&gt;Soll_Ist_Vergleich!$C$5,O4575&lt;Soll_Ist_Vergleich!$C$4,O4575&gt;Soll_Ist_Vergleich!$C$5),"Datum überprüfen",""),"")</f>
        <v/>
      </c>
    </row>
    <row r="4576" spans="1:27" x14ac:dyDescent="0.2">
      <c r="A4576" s="243" t="str">
        <f>IF(ISBLANK(B4576),"",COUNTA(B$10:B4576))</f>
        <v/>
      </c>
      <c r="B4576" s="24"/>
      <c r="C4576" s="48"/>
      <c r="D4576" s="48"/>
      <c r="E4576" s="33"/>
      <c r="F4576" s="35"/>
      <c r="G4576" s="35"/>
      <c r="H4576" s="49"/>
      <c r="I4576" s="35"/>
      <c r="J4576" s="34"/>
      <c r="K4576" s="62"/>
      <c r="L4576" s="62"/>
      <c r="M4576" s="114"/>
      <c r="N4576" s="116"/>
      <c r="O4576" s="57"/>
      <c r="P4576" s="50"/>
      <c r="Q4576" s="34"/>
      <c r="R4576" s="48"/>
      <c r="T4576" s="231" t="str">
        <f t="shared" si="220"/>
        <v/>
      </c>
      <c r="U4576" s="230"/>
      <c r="W4576" s="221" t="str">
        <f t="shared" si="221"/>
        <v/>
      </c>
      <c r="X4576" s="221" t="str">
        <f t="shared" si="222"/>
        <v/>
      </c>
      <c r="AA4576" s="216" t="str">
        <f>IF(ISNUMBER(J4576),IF(OR(F4576&lt;Soll_Ist_Vergleich!$C$4,F4576&gt;Soll_Ist_Vergleich!$C$5,I4576&lt;Soll_Ist_Vergleich!$C$4,I4576&gt;Soll_Ist_Vergleich!$C$5,O4576&lt;Soll_Ist_Vergleich!$C$4,O4576&gt;Soll_Ist_Vergleich!$C$5),"Datum überprüfen",""),"")</f>
        <v/>
      </c>
    </row>
    <row r="4577" spans="1:27" x14ac:dyDescent="0.2">
      <c r="A4577" s="243" t="str">
        <f>IF(ISBLANK(B4577),"",COUNTA(B$10:B4577))</f>
        <v/>
      </c>
      <c r="B4577" s="24"/>
      <c r="C4577" s="48"/>
      <c r="D4577" s="48"/>
      <c r="E4577" s="33"/>
      <c r="F4577" s="35"/>
      <c r="G4577" s="35"/>
      <c r="H4577" s="49"/>
      <c r="I4577" s="35"/>
      <c r="J4577" s="34"/>
      <c r="K4577" s="62"/>
      <c r="L4577" s="62"/>
      <c r="M4577" s="114"/>
      <c r="N4577" s="116"/>
      <c r="O4577" s="57"/>
      <c r="P4577" s="50"/>
      <c r="Q4577" s="34"/>
      <c r="R4577" s="48"/>
      <c r="T4577" s="231" t="str">
        <f t="shared" si="220"/>
        <v/>
      </c>
      <c r="U4577" s="230"/>
      <c r="W4577" s="221" t="str">
        <f t="shared" si="221"/>
        <v/>
      </c>
      <c r="X4577" s="221" t="str">
        <f t="shared" si="222"/>
        <v/>
      </c>
      <c r="AA4577" s="216" t="str">
        <f>IF(ISNUMBER(J4577),IF(OR(F4577&lt;Soll_Ist_Vergleich!$C$4,F4577&gt;Soll_Ist_Vergleich!$C$5,I4577&lt;Soll_Ist_Vergleich!$C$4,I4577&gt;Soll_Ist_Vergleich!$C$5,O4577&lt;Soll_Ist_Vergleich!$C$4,O4577&gt;Soll_Ist_Vergleich!$C$5),"Datum überprüfen",""),"")</f>
        <v/>
      </c>
    </row>
    <row r="4578" spans="1:27" x14ac:dyDescent="0.2">
      <c r="A4578" s="243" t="str">
        <f>IF(ISBLANK(B4578),"",COUNTA(B$10:B4578))</f>
        <v/>
      </c>
      <c r="B4578" s="24"/>
      <c r="C4578" s="48"/>
      <c r="D4578" s="48"/>
      <c r="E4578" s="33"/>
      <c r="F4578" s="35"/>
      <c r="G4578" s="35"/>
      <c r="H4578" s="49"/>
      <c r="I4578" s="35"/>
      <c r="J4578" s="34"/>
      <c r="K4578" s="62"/>
      <c r="L4578" s="62"/>
      <c r="M4578" s="114"/>
      <c r="N4578" s="116"/>
      <c r="O4578" s="57"/>
      <c r="P4578" s="50"/>
      <c r="Q4578" s="34"/>
      <c r="R4578" s="48"/>
      <c r="T4578" s="231" t="str">
        <f t="shared" si="220"/>
        <v/>
      </c>
      <c r="U4578" s="230"/>
      <c r="W4578" s="221" t="str">
        <f t="shared" si="221"/>
        <v/>
      </c>
      <c r="X4578" s="221" t="str">
        <f t="shared" si="222"/>
        <v/>
      </c>
      <c r="AA4578" s="216" t="str">
        <f>IF(ISNUMBER(J4578),IF(OR(F4578&lt;Soll_Ist_Vergleich!$C$4,F4578&gt;Soll_Ist_Vergleich!$C$5,I4578&lt;Soll_Ist_Vergleich!$C$4,I4578&gt;Soll_Ist_Vergleich!$C$5,O4578&lt;Soll_Ist_Vergleich!$C$4,O4578&gt;Soll_Ist_Vergleich!$C$5),"Datum überprüfen",""),"")</f>
        <v/>
      </c>
    </row>
    <row r="4579" spans="1:27" x14ac:dyDescent="0.2">
      <c r="A4579" s="243" t="str">
        <f>IF(ISBLANK(B4579),"",COUNTA(B$10:B4579))</f>
        <v/>
      </c>
      <c r="B4579" s="24"/>
      <c r="C4579" s="48"/>
      <c r="D4579" s="48"/>
      <c r="E4579" s="33"/>
      <c r="F4579" s="35"/>
      <c r="G4579" s="35"/>
      <c r="H4579" s="49"/>
      <c r="I4579" s="35"/>
      <c r="J4579" s="34"/>
      <c r="K4579" s="62"/>
      <c r="L4579" s="62"/>
      <c r="M4579" s="114"/>
      <c r="N4579" s="116"/>
      <c r="O4579" s="57"/>
      <c r="P4579" s="50"/>
      <c r="Q4579" s="34"/>
      <c r="R4579" s="48"/>
      <c r="T4579" s="231" t="str">
        <f t="shared" si="220"/>
        <v/>
      </c>
      <c r="U4579" s="230"/>
      <c r="W4579" s="221" t="str">
        <f t="shared" si="221"/>
        <v/>
      </c>
      <c r="X4579" s="221" t="str">
        <f t="shared" si="222"/>
        <v/>
      </c>
      <c r="AA4579" s="216" t="str">
        <f>IF(ISNUMBER(J4579),IF(OR(F4579&lt;Soll_Ist_Vergleich!$C$4,F4579&gt;Soll_Ist_Vergleich!$C$5,I4579&lt;Soll_Ist_Vergleich!$C$4,I4579&gt;Soll_Ist_Vergleich!$C$5,O4579&lt;Soll_Ist_Vergleich!$C$4,O4579&gt;Soll_Ist_Vergleich!$C$5),"Datum überprüfen",""),"")</f>
        <v/>
      </c>
    </row>
    <row r="4580" spans="1:27" x14ac:dyDescent="0.2">
      <c r="A4580" s="243" t="str">
        <f>IF(ISBLANK(B4580),"",COUNTA(B$10:B4580))</f>
        <v/>
      </c>
      <c r="B4580" s="24"/>
      <c r="C4580" s="48"/>
      <c r="D4580" s="48"/>
      <c r="E4580" s="33"/>
      <c r="F4580" s="35"/>
      <c r="G4580" s="35"/>
      <c r="H4580" s="49"/>
      <c r="I4580" s="35"/>
      <c r="J4580" s="34"/>
      <c r="K4580" s="62"/>
      <c r="L4580" s="62"/>
      <c r="M4580" s="114"/>
      <c r="N4580" s="116"/>
      <c r="O4580" s="57"/>
      <c r="P4580" s="50"/>
      <c r="Q4580" s="34"/>
      <c r="R4580" s="48"/>
      <c r="T4580" s="231" t="str">
        <f t="shared" si="220"/>
        <v/>
      </c>
      <c r="U4580" s="230"/>
      <c r="W4580" s="221" t="str">
        <f t="shared" si="221"/>
        <v/>
      </c>
      <c r="X4580" s="221" t="str">
        <f t="shared" si="222"/>
        <v/>
      </c>
      <c r="AA4580" s="216" t="str">
        <f>IF(ISNUMBER(J4580),IF(OR(F4580&lt;Soll_Ist_Vergleich!$C$4,F4580&gt;Soll_Ist_Vergleich!$C$5,I4580&lt;Soll_Ist_Vergleich!$C$4,I4580&gt;Soll_Ist_Vergleich!$C$5,O4580&lt;Soll_Ist_Vergleich!$C$4,O4580&gt;Soll_Ist_Vergleich!$C$5),"Datum überprüfen",""),"")</f>
        <v/>
      </c>
    </row>
    <row r="4581" spans="1:27" x14ac:dyDescent="0.2">
      <c r="A4581" s="243" t="str">
        <f>IF(ISBLANK(B4581),"",COUNTA(B$10:B4581))</f>
        <v/>
      </c>
      <c r="B4581" s="24"/>
      <c r="C4581" s="48"/>
      <c r="D4581" s="48"/>
      <c r="E4581" s="33"/>
      <c r="F4581" s="35"/>
      <c r="G4581" s="35"/>
      <c r="H4581" s="49"/>
      <c r="I4581" s="35"/>
      <c r="J4581" s="34"/>
      <c r="K4581" s="62"/>
      <c r="L4581" s="62"/>
      <c r="M4581" s="114"/>
      <c r="N4581" s="116"/>
      <c r="O4581" s="57"/>
      <c r="P4581" s="50"/>
      <c r="Q4581" s="34"/>
      <c r="R4581" s="48"/>
      <c r="T4581" s="231" t="str">
        <f t="shared" si="220"/>
        <v/>
      </c>
      <c r="U4581" s="230"/>
      <c r="W4581" s="221" t="str">
        <f t="shared" si="221"/>
        <v/>
      </c>
      <c r="X4581" s="221" t="str">
        <f t="shared" si="222"/>
        <v/>
      </c>
      <c r="AA4581" s="216" t="str">
        <f>IF(ISNUMBER(J4581),IF(OR(F4581&lt;Soll_Ist_Vergleich!$C$4,F4581&gt;Soll_Ist_Vergleich!$C$5,I4581&lt;Soll_Ist_Vergleich!$C$4,I4581&gt;Soll_Ist_Vergleich!$C$5,O4581&lt;Soll_Ist_Vergleich!$C$4,O4581&gt;Soll_Ist_Vergleich!$C$5),"Datum überprüfen",""),"")</f>
        <v/>
      </c>
    </row>
    <row r="4582" spans="1:27" x14ac:dyDescent="0.2">
      <c r="A4582" s="243" t="str">
        <f>IF(ISBLANK(B4582),"",COUNTA(B$10:B4582))</f>
        <v/>
      </c>
      <c r="B4582" s="24"/>
      <c r="C4582" s="48"/>
      <c r="D4582" s="48"/>
      <c r="E4582" s="33"/>
      <c r="F4582" s="35"/>
      <c r="G4582" s="35"/>
      <c r="H4582" s="49"/>
      <c r="I4582" s="35"/>
      <c r="J4582" s="34"/>
      <c r="K4582" s="62"/>
      <c r="L4582" s="62"/>
      <c r="M4582" s="114"/>
      <c r="N4582" s="116"/>
      <c r="O4582" s="57"/>
      <c r="P4582" s="50"/>
      <c r="Q4582" s="34"/>
      <c r="R4582" s="48"/>
      <c r="T4582" s="231" t="str">
        <f t="shared" si="220"/>
        <v/>
      </c>
      <c r="U4582" s="230"/>
      <c r="W4582" s="221" t="str">
        <f t="shared" si="221"/>
        <v/>
      </c>
      <c r="X4582" s="221" t="str">
        <f t="shared" si="222"/>
        <v/>
      </c>
      <c r="AA4582" s="216" t="str">
        <f>IF(ISNUMBER(J4582),IF(OR(F4582&lt;Soll_Ist_Vergleich!$C$4,F4582&gt;Soll_Ist_Vergleich!$C$5,I4582&lt;Soll_Ist_Vergleich!$C$4,I4582&gt;Soll_Ist_Vergleich!$C$5,O4582&lt;Soll_Ist_Vergleich!$C$4,O4582&gt;Soll_Ist_Vergleich!$C$5),"Datum überprüfen",""),"")</f>
        <v/>
      </c>
    </row>
    <row r="4583" spans="1:27" x14ac:dyDescent="0.2">
      <c r="A4583" s="243" t="str">
        <f>IF(ISBLANK(B4583),"",COUNTA(B$10:B4583))</f>
        <v/>
      </c>
      <c r="B4583" s="24"/>
      <c r="C4583" s="48"/>
      <c r="D4583" s="48"/>
      <c r="E4583" s="33"/>
      <c r="F4583" s="35"/>
      <c r="G4583" s="35"/>
      <c r="H4583" s="49"/>
      <c r="I4583" s="35"/>
      <c r="J4583" s="34"/>
      <c r="K4583" s="62"/>
      <c r="L4583" s="62"/>
      <c r="M4583" s="114"/>
      <c r="N4583" s="116"/>
      <c r="O4583" s="57"/>
      <c r="P4583" s="50"/>
      <c r="Q4583" s="34"/>
      <c r="R4583" s="48"/>
      <c r="T4583" s="231" t="str">
        <f t="shared" si="220"/>
        <v/>
      </c>
      <c r="U4583" s="230"/>
      <c r="W4583" s="221" t="str">
        <f t="shared" si="221"/>
        <v/>
      </c>
      <c r="X4583" s="221" t="str">
        <f t="shared" si="222"/>
        <v/>
      </c>
      <c r="AA4583" s="216" t="str">
        <f>IF(ISNUMBER(J4583),IF(OR(F4583&lt;Soll_Ist_Vergleich!$C$4,F4583&gt;Soll_Ist_Vergleich!$C$5,I4583&lt;Soll_Ist_Vergleich!$C$4,I4583&gt;Soll_Ist_Vergleich!$C$5,O4583&lt;Soll_Ist_Vergleich!$C$4,O4583&gt;Soll_Ist_Vergleich!$C$5),"Datum überprüfen",""),"")</f>
        <v/>
      </c>
    </row>
    <row r="4584" spans="1:27" x14ac:dyDescent="0.2">
      <c r="A4584" s="243" t="str">
        <f>IF(ISBLANK(B4584),"",COUNTA(B$10:B4584))</f>
        <v/>
      </c>
      <c r="B4584" s="24"/>
      <c r="C4584" s="48"/>
      <c r="D4584" s="48"/>
      <c r="E4584" s="33"/>
      <c r="F4584" s="35"/>
      <c r="G4584" s="35"/>
      <c r="H4584" s="49"/>
      <c r="I4584" s="35"/>
      <c r="J4584" s="34"/>
      <c r="K4584" s="62"/>
      <c r="L4584" s="62"/>
      <c r="M4584" s="114"/>
      <c r="N4584" s="116"/>
      <c r="O4584" s="57"/>
      <c r="P4584" s="50"/>
      <c r="Q4584" s="34"/>
      <c r="R4584" s="48"/>
      <c r="T4584" s="231" t="str">
        <f t="shared" si="220"/>
        <v/>
      </c>
      <c r="U4584" s="230"/>
      <c r="W4584" s="221" t="str">
        <f t="shared" si="221"/>
        <v/>
      </c>
      <c r="X4584" s="221" t="str">
        <f t="shared" si="222"/>
        <v/>
      </c>
      <c r="AA4584" s="216" t="str">
        <f>IF(ISNUMBER(J4584),IF(OR(F4584&lt;Soll_Ist_Vergleich!$C$4,F4584&gt;Soll_Ist_Vergleich!$C$5,I4584&lt;Soll_Ist_Vergleich!$C$4,I4584&gt;Soll_Ist_Vergleich!$C$5,O4584&lt;Soll_Ist_Vergleich!$C$4,O4584&gt;Soll_Ist_Vergleich!$C$5),"Datum überprüfen",""),"")</f>
        <v/>
      </c>
    </row>
    <row r="4585" spans="1:27" x14ac:dyDescent="0.2">
      <c r="A4585" s="243" t="str">
        <f>IF(ISBLANK(B4585),"",COUNTA(B$10:B4585))</f>
        <v/>
      </c>
      <c r="B4585" s="24"/>
      <c r="C4585" s="48"/>
      <c r="D4585" s="48"/>
      <c r="E4585" s="33"/>
      <c r="F4585" s="35"/>
      <c r="G4585" s="35"/>
      <c r="H4585" s="49"/>
      <c r="I4585" s="35"/>
      <c r="J4585" s="34"/>
      <c r="K4585" s="62"/>
      <c r="L4585" s="62"/>
      <c r="M4585" s="114"/>
      <c r="N4585" s="116"/>
      <c r="O4585" s="57"/>
      <c r="P4585" s="50"/>
      <c r="Q4585" s="34"/>
      <c r="R4585" s="48"/>
      <c r="T4585" s="231" t="str">
        <f t="shared" si="220"/>
        <v/>
      </c>
      <c r="U4585" s="230"/>
      <c r="W4585" s="221" t="str">
        <f t="shared" si="221"/>
        <v/>
      </c>
      <c r="X4585" s="221" t="str">
        <f t="shared" si="222"/>
        <v/>
      </c>
      <c r="AA4585" s="216" t="str">
        <f>IF(ISNUMBER(J4585),IF(OR(F4585&lt;Soll_Ist_Vergleich!$C$4,F4585&gt;Soll_Ist_Vergleich!$C$5,I4585&lt;Soll_Ist_Vergleich!$C$4,I4585&gt;Soll_Ist_Vergleich!$C$5,O4585&lt;Soll_Ist_Vergleich!$C$4,O4585&gt;Soll_Ist_Vergleich!$C$5),"Datum überprüfen",""),"")</f>
        <v/>
      </c>
    </row>
    <row r="4586" spans="1:27" x14ac:dyDescent="0.2">
      <c r="A4586" s="243" t="str">
        <f>IF(ISBLANK(B4586),"",COUNTA(B$10:B4586))</f>
        <v/>
      </c>
      <c r="B4586" s="24"/>
      <c r="C4586" s="48"/>
      <c r="D4586" s="48"/>
      <c r="E4586" s="33"/>
      <c r="F4586" s="35"/>
      <c r="G4586" s="35"/>
      <c r="H4586" s="49"/>
      <c r="I4586" s="35"/>
      <c r="J4586" s="34"/>
      <c r="K4586" s="62"/>
      <c r="L4586" s="62"/>
      <c r="M4586" s="114"/>
      <c r="N4586" s="116"/>
      <c r="O4586" s="57"/>
      <c r="P4586" s="50"/>
      <c r="Q4586" s="34"/>
      <c r="R4586" s="48"/>
      <c r="T4586" s="231" t="str">
        <f t="shared" si="220"/>
        <v/>
      </c>
      <c r="U4586" s="230"/>
      <c r="W4586" s="221" t="str">
        <f t="shared" si="221"/>
        <v/>
      </c>
      <c r="X4586" s="221" t="str">
        <f t="shared" si="222"/>
        <v/>
      </c>
      <c r="AA4586" s="216" t="str">
        <f>IF(ISNUMBER(J4586),IF(OR(F4586&lt;Soll_Ist_Vergleich!$C$4,F4586&gt;Soll_Ist_Vergleich!$C$5,I4586&lt;Soll_Ist_Vergleich!$C$4,I4586&gt;Soll_Ist_Vergleich!$C$5,O4586&lt;Soll_Ist_Vergleich!$C$4,O4586&gt;Soll_Ist_Vergleich!$C$5),"Datum überprüfen",""),"")</f>
        <v/>
      </c>
    </row>
    <row r="4587" spans="1:27" x14ac:dyDescent="0.2">
      <c r="A4587" s="243" t="str">
        <f>IF(ISBLANK(B4587),"",COUNTA(B$10:B4587))</f>
        <v/>
      </c>
      <c r="B4587" s="24"/>
      <c r="C4587" s="48"/>
      <c r="D4587" s="48"/>
      <c r="E4587" s="33"/>
      <c r="F4587" s="35"/>
      <c r="G4587" s="35"/>
      <c r="H4587" s="49"/>
      <c r="I4587" s="35"/>
      <c r="J4587" s="34"/>
      <c r="K4587" s="62"/>
      <c r="L4587" s="62"/>
      <c r="M4587" s="114"/>
      <c r="N4587" s="116"/>
      <c r="O4587" s="57"/>
      <c r="P4587" s="50"/>
      <c r="Q4587" s="34"/>
      <c r="R4587" s="48"/>
      <c r="T4587" s="231" t="str">
        <f t="shared" si="220"/>
        <v/>
      </c>
      <c r="U4587" s="230"/>
      <c r="W4587" s="221" t="str">
        <f t="shared" si="221"/>
        <v/>
      </c>
      <c r="X4587" s="221" t="str">
        <f t="shared" si="222"/>
        <v/>
      </c>
      <c r="AA4587" s="216" t="str">
        <f>IF(ISNUMBER(J4587),IF(OR(F4587&lt;Soll_Ist_Vergleich!$C$4,F4587&gt;Soll_Ist_Vergleich!$C$5,I4587&lt;Soll_Ist_Vergleich!$C$4,I4587&gt;Soll_Ist_Vergleich!$C$5,O4587&lt;Soll_Ist_Vergleich!$C$4,O4587&gt;Soll_Ist_Vergleich!$C$5),"Datum überprüfen",""),"")</f>
        <v/>
      </c>
    </row>
    <row r="4588" spans="1:27" x14ac:dyDescent="0.2">
      <c r="A4588" s="243" t="str">
        <f>IF(ISBLANK(B4588),"",COUNTA(B$10:B4588))</f>
        <v/>
      </c>
      <c r="B4588" s="24"/>
      <c r="C4588" s="48"/>
      <c r="D4588" s="48"/>
      <c r="E4588" s="33"/>
      <c r="F4588" s="35"/>
      <c r="G4588" s="35"/>
      <c r="H4588" s="49"/>
      <c r="I4588" s="35"/>
      <c r="J4588" s="34"/>
      <c r="K4588" s="62"/>
      <c r="L4588" s="62"/>
      <c r="M4588" s="114"/>
      <c r="N4588" s="116"/>
      <c r="O4588" s="57"/>
      <c r="P4588" s="50"/>
      <c r="Q4588" s="34"/>
      <c r="R4588" s="48"/>
      <c r="T4588" s="231" t="str">
        <f t="shared" si="220"/>
        <v/>
      </c>
      <c r="U4588" s="230"/>
      <c r="W4588" s="221" t="str">
        <f t="shared" si="221"/>
        <v/>
      </c>
      <c r="X4588" s="221" t="str">
        <f t="shared" si="222"/>
        <v/>
      </c>
      <c r="AA4588" s="216" t="str">
        <f>IF(ISNUMBER(J4588),IF(OR(F4588&lt;Soll_Ist_Vergleich!$C$4,F4588&gt;Soll_Ist_Vergleich!$C$5,I4588&lt;Soll_Ist_Vergleich!$C$4,I4588&gt;Soll_Ist_Vergleich!$C$5,O4588&lt;Soll_Ist_Vergleich!$C$4,O4588&gt;Soll_Ist_Vergleich!$C$5),"Datum überprüfen",""),"")</f>
        <v/>
      </c>
    </row>
    <row r="4589" spans="1:27" x14ac:dyDescent="0.2">
      <c r="A4589" s="243" t="str">
        <f>IF(ISBLANK(B4589),"",COUNTA(B$10:B4589))</f>
        <v/>
      </c>
      <c r="B4589" s="24"/>
      <c r="C4589" s="48"/>
      <c r="D4589" s="48"/>
      <c r="E4589" s="33"/>
      <c r="F4589" s="35"/>
      <c r="G4589" s="35"/>
      <c r="H4589" s="49"/>
      <c r="I4589" s="35"/>
      <c r="J4589" s="34"/>
      <c r="K4589" s="62"/>
      <c r="L4589" s="62"/>
      <c r="M4589" s="114"/>
      <c r="N4589" s="116"/>
      <c r="O4589" s="57"/>
      <c r="P4589" s="50"/>
      <c r="Q4589" s="34"/>
      <c r="R4589" s="48"/>
      <c r="T4589" s="231" t="str">
        <f t="shared" si="220"/>
        <v/>
      </c>
      <c r="U4589" s="230"/>
      <c r="W4589" s="221" t="str">
        <f t="shared" si="221"/>
        <v/>
      </c>
      <c r="X4589" s="221" t="str">
        <f t="shared" si="222"/>
        <v/>
      </c>
      <c r="AA4589" s="216" t="str">
        <f>IF(ISNUMBER(J4589),IF(OR(F4589&lt;Soll_Ist_Vergleich!$C$4,F4589&gt;Soll_Ist_Vergleich!$C$5,I4589&lt;Soll_Ist_Vergleich!$C$4,I4589&gt;Soll_Ist_Vergleich!$C$5,O4589&lt;Soll_Ist_Vergleich!$C$4,O4589&gt;Soll_Ist_Vergleich!$C$5),"Datum überprüfen",""),"")</f>
        <v/>
      </c>
    </row>
    <row r="4590" spans="1:27" x14ac:dyDescent="0.2">
      <c r="A4590" s="243" t="str">
        <f>IF(ISBLANK(B4590),"",COUNTA(B$10:B4590))</f>
        <v/>
      </c>
      <c r="B4590" s="24"/>
      <c r="C4590" s="48"/>
      <c r="D4590" s="48"/>
      <c r="E4590" s="33"/>
      <c r="F4590" s="35"/>
      <c r="G4590" s="35"/>
      <c r="H4590" s="49"/>
      <c r="I4590" s="35"/>
      <c r="J4590" s="34"/>
      <c r="K4590" s="62"/>
      <c r="L4590" s="62"/>
      <c r="M4590" s="114"/>
      <c r="N4590" s="116"/>
      <c r="O4590" s="57"/>
      <c r="P4590" s="50"/>
      <c r="Q4590" s="34"/>
      <c r="R4590" s="48"/>
      <c r="T4590" s="231" t="str">
        <f t="shared" si="220"/>
        <v/>
      </c>
      <c r="U4590" s="230"/>
      <c r="W4590" s="221" t="str">
        <f t="shared" si="221"/>
        <v/>
      </c>
      <c r="X4590" s="221" t="str">
        <f t="shared" si="222"/>
        <v/>
      </c>
      <c r="AA4590" s="216" t="str">
        <f>IF(ISNUMBER(J4590),IF(OR(F4590&lt;Soll_Ist_Vergleich!$C$4,F4590&gt;Soll_Ist_Vergleich!$C$5,I4590&lt;Soll_Ist_Vergleich!$C$4,I4590&gt;Soll_Ist_Vergleich!$C$5,O4590&lt;Soll_Ist_Vergleich!$C$4,O4590&gt;Soll_Ist_Vergleich!$C$5),"Datum überprüfen",""),"")</f>
        <v/>
      </c>
    </row>
    <row r="4591" spans="1:27" x14ac:dyDescent="0.2">
      <c r="A4591" s="243" t="str">
        <f>IF(ISBLANK(B4591),"",COUNTA(B$10:B4591))</f>
        <v/>
      </c>
      <c r="B4591" s="24"/>
      <c r="C4591" s="48"/>
      <c r="D4591" s="48"/>
      <c r="E4591" s="33"/>
      <c r="F4591" s="35"/>
      <c r="G4591" s="35"/>
      <c r="H4591" s="49"/>
      <c r="I4591" s="35"/>
      <c r="J4591" s="34"/>
      <c r="K4591" s="62"/>
      <c r="L4591" s="62"/>
      <c r="M4591" s="114"/>
      <c r="N4591" s="116"/>
      <c r="O4591" s="57"/>
      <c r="P4591" s="50"/>
      <c r="Q4591" s="34"/>
      <c r="R4591" s="48"/>
      <c r="T4591" s="231" t="str">
        <f t="shared" si="220"/>
        <v/>
      </c>
      <c r="U4591" s="230"/>
      <c r="W4591" s="221" t="str">
        <f t="shared" si="221"/>
        <v/>
      </c>
      <c r="X4591" s="221" t="str">
        <f t="shared" si="222"/>
        <v/>
      </c>
      <c r="AA4591" s="216" t="str">
        <f>IF(ISNUMBER(J4591),IF(OR(F4591&lt;Soll_Ist_Vergleich!$C$4,F4591&gt;Soll_Ist_Vergleich!$C$5,I4591&lt;Soll_Ist_Vergleich!$C$4,I4591&gt;Soll_Ist_Vergleich!$C$5,O4591&lt;Soll_Ist_Vergleich!$C$4,O4591&gt;Soll_Ist_Vergleich!$C$5),"Datum überprüfen",""),"")</f>
        <v/>
      </c>
    </row>
    <row r="4592" spans="1:27" x14ac:dyDescent="0.2">
      <c r="A4592" s="243" t="str">
        <f>IF(ISBLANK(B4592),"",COUNTA(B$10:B4592))</f>
        <v/>
      </c>
      <c r="B4592" s="24"/>
      <c r="C4592" s="48"/>
      <c r="D4592" s="48"/>
      <c r="E4592" s="33"/>
      <c r="F4592" s="35"/>
      <c r="G4592" s="35"/>
      <c r="H4592" s="49"/>
      <c r="I4592" s="35"/>
      <c r="J4592" s="34"/>
      <c r="K4592" s="62"/>
      <c r="L4592" s="62"/>
      <c r="M4592" s="114"/>
      <c r="N4592" s="116"/>
      <c r="O4592" s="57"/>
      <c r="P4592" s="50"/>
      <c r="Q4592" s="34"/>
      <c r="R4592" s="48"/>
      <c r="T4592" s="231" t="str">
        <f t="shared" si="220"/>
        <v/>
      </c>
      <c r="U4592" s="230"/>
      <c r="W4592" s="221" t="str">
        <f t="shared" si="221"/>
        <v/>
      </c>
      <c r="X4592" s="221" t="str">
        <f t="shared" si="222"/>
        <v/>
      </c>
      <c r="AA4592" s="216" t="str">
        <f>IF(ISNUMBER(J4592),IF(OR(F4592&lt;Soll_Ist_Vergleich!$C$4,F4592&gt;Soll_Ist_Vergleich!$C$5,I4592&lt;Soll_Ist_Vergleich!$C$4,I4592&gt;Soll_Ist_Vergleich!$C$5,O4592&lt;Soll_Ist_Vergleich!$C$4,O4592&gt;Soll_Ist_Vergleich!$C$5),"Datum überprüfen",""),"")</f>
        <v/>
      </c>
    </row>
    <row r="4593" spans="1:27" x14ac:dyDescent="0.2">
      <c r="A4593" s="243" t="str">
        <f>IF(ISBLANK(B4593),"",COUNTA(B$10:B4593))</f>
        <v/>
      </c>
      <c r="B4593" s="24"/>
      <c r="C4593" s="48"/>
      <c r="D4593" s="48"/>
      <c r="E4593" s="33"/>
      <c r="F4593" s="35"/>
      <c r="G4593" s="35"/>
      <c r="H4593" s="49"/>
      <c r="I4593" s="35"/>
      <c r="J4593" s="34"/>
      <c r="K4593" s="62"/>
      <c r="L4593" s="62"/>
      <c r="M4593" s="114"/>
      <c r="N4593" s="116"/>
      <c r="O4593" s="57"/>
      <c r="P4593" s="50"/>
      <c r="Q4593" s="34"/>
      <c r="R4593" s="48"/>
      <c r="T4593" s="231" t="str">
        <f t="shared" si="220"/>
        <v/>
      </c>
      <c r="U4593" s="230"/>
      <c r="W4593" s="221" t="str">
        <f t="shared" si="221"/>
        <v/>
      </c>
      <c r="X4593" s="221" t="str">
        <f t="shared" si="222"/>
        <v/>
      </c>
      <c r="AA4593" s="216" t="str">
        <f>IF(ISNUMBER(J4593),IF(OR(F4593&lt;Soll_Ist_Vergleich!$C$4,F4593&gt;Soll_Ist_Vergleich!$C$5,I4593&lt;Soll_Ist_Vergleich!$C$4,I4593&gt;Soll_Ist_Vergleich!$C$5,O4593&lt;Soll_Ist_Vergleich!$C$4,O4593&gt;Soll_Ist_Vergleich!$C$5),"Datum überprüfen",""),"")</f>
        <v/>
      </c>
    </row>
    <row r="4594" spans="1:27" x14ac:dyDescent="0.2">
      <c r="A4594" s="243" t="str">
        <f>IF(ISBLANK(B4594),"",COUNTA(B$10:B4594))</f>
        <v/>
      </c>
      <c r="B4594" s="24"/>
      <c r="C4594" s="48"/>
      <c r="D4594" s="48"/>
      <c r="E4594" s="33"/>
      <c r="F4594" s="35"/>
      <c r="G4594" s="35"/>
      <c r="H4594" s="49"/>
      <c r="I4594" s="35"/>
      <c r="J4594" s="34"/>
      <c r="K4594" s="62"/>
      <c r="L4594" s="62"/>
      <c r="M4594" s="114"/>
      <c r="N4594" s="116"/>
      <c r="O4594" s="57"/>
      <c r="P4594" s="50"/>
      <c r="Q4594" s="34"/>
      <c r="R4594" s="48"/>
      <c r="T4594" s="231" t="str">
        <f t="shared" si="220"/>
        <v/>
      </c>
      <c r="U4594" s="230"/>
      <c r="W4594" s="221" t="str">
        <f t="shared" si="221"/>
        <v/>
      </c>
      <c r="X4594" s="221" t="str">
        <f t="shared" si="222"/>
        <v/>
      </c>
      <c r="AA4594" s="216" t="str">
        <f>IF(ISNUMBER(J4594),IF(OR(F4594&lt;Soll_Ist_Vergleich!$C$4,F4594&gt;Soll_Ist_Vergleich!$C$5,I4594&lt;Soll_Ist_Vergleich!$C$4,I4594&gt;Soll_Ist_Vergleich!$C$5,O4594&lt;Soll_Ist_Vergleich!$C$4,O4594&gt;Soll_Ist_Vergleich!$C$5),"Datum überprüfen",""),"")</f>
        <v/>
      </c>
    </row>
    <row r="4595" spans="1:27" x14ac:dyDescent="0.2">
      <c r="A4595" s="243" t="str">
        <f>IF(ISBLANK(B4595),"",COUNTA(B$10:B4595))</f>
        <v/>
      </c>
      <c r="B4595" s="24"/>
      <c r="C4595" s="48"/>
      <c r="D4595" s="48"/>
      <c r="E4595" s="33"/>
      <c r="F4595" s="35"/>
      <c r="G4595" s="35"/>
      <c r="H4595" s="49"/>
      <c r="I4595" s="35"/>
      <c r="J4595" s="34"/>
      <c r="K4595" s="62"/>
      <c r="L4595" s="62"/>
      <c r="M4595" s="114"/>
      <c r="N4595" s="116"/>
      <c r="O4595" s="57"/>
      <c r="P4595" s="50"/>
      <c r="Q4595" s="34"/>
      <c r="R4595" s="48"/>
      <c r="T4595" s="231" t="str">
        <f t="shared" si="220"/>
        <v/>
      </c>
      <c r="U4595" s="230"/>
      <c r="W4595" s="221" t="str">
        <f t="shared" si="221"/>
        <v/>
      </c>
      <c r="X4595" s="221" t="str">
        <f t="shared" si="222"/>
        <v/>
      </c>
      <c r="AA4595" s="216" t="str">
        <f>IF(ISNUMBER(J4595),IF(OR(F4595&lt;Soll_Ist_Vergleich!$C$4,F4595&gt;Soll_Ist_Vergleich!$C$5,I4595&lt;Soll_Ist_Vergleich!$C$4,I4595&gt;Soll_Ist_Vergleich!$C$5,O4595&lt;Soll_Ist_Vergleich!$C$4,O4595&gt;Soll_Ist_Vergleich!$C$5),"Datum überprüfen",""),"")</f>
        <v/>
      </c>
    </row>
    <row r="4596" spans="1:27" x14ac:dyDescent="0.2">
      <c r="A4596" s="243" t="str">
        <f>IF(ISBLANK(B4596),"",COUNTA(B$10:B4596))</f>
        <v/>
      </c>
      <c r="B4596" s="24"/>
      <c r="C4596" s="48"/>
      <c r="D4596" s="48"/>
      <c r="E4596" s="33"/>
      <c r="F4596" s="35"/>
      <c r="G4596" s="35"/>
      <c r="H4596" s="49"/>
      <c r="I4596" s="35"/>
      <c r="J4596" s="34"/>
      <c r="K4596" s="62"/>
      <c r="L4596" s="62"/>
      <c r="M4596" s="114"/>
      <c r="N4596" s="116"/>
      <c r="O4596" s="57"/>
      <c r="P4596" s="50"/>
      <c r="Q4596" s="34"/>
      <c r="R4596" s="48"/>
      <c r="T4596" s="231" t="str">
        <f t="shared" si="220"/>
        <v/>
      </c>
      <c r="U4596" s="230"/>
      <c r="W4596" s="221" t="str">
        <f t="shared" si="221"/>
        <v/>
      </c>
      <c r="X4596" s="221" t="str">
        <f t="shared" si="222"/>
        <v/>
      </c>
      <c r="AA4596" s="216" t="str">
        <f>IF(ISNUMBER(J4596),IF(OR(F4596&lt;Soll_Ist_Vergleich!$C$4,F4596&gt;Soll_Ist_Vergleich!$C$5,I4596&lt;Soll_Ist_Vergleich!$C$4,I4596&gt;Soll_Ist_Vergleich!$C$5,O4596&lt;Soll_Ist_Vergleich!$C$4,O4596&gt;Soll_Ist_Vergleich!$C$5),"Datum überprüfen",""),"")</f>
        <v/>
      </c>
    </row>
    <row r="4597" spans="1:27" x14ac:dyDescent="0.2">
      <c r="A4597" s="243" t="str">
        <f>IF(ISBLANK(B4597),"",COUNTA(B$10:B4597))</f>
        <v/>
      </c>
      <c r="B4597" s="24"/>
      <c r="C4597" s="48"/>
      <c r="D4597" s="48"/>
      <c r="E4597" s="33"/>
      <c r="F4597" s="35"/>
      <c r="G4597" s="35"/>
      <c r="H4597" s="49"/>
      <c r="I4597" s="35"/>
      <c r="J4597" s="34"/>
      <c r="K4597" s="62"/>
      <c r="L4597" s="62"/>
      <c r="M4597" s="114"/>
      <c r="N4597" s="116"/>
      <c r="O4597" s="57"/>
      <c r="P4597" s="50"/>
      <c r="Q4597" s="34"/>
      <c r="R4597" s="48"/>
      <c r="T4597" s="231" t="str">
        <f t="shared" si="220"/>
        <v/>
      </c>
      <c r="U4597" s="230"/>
      <c r="W4597" s="221" t="str">
        <f t="shared" si="221"/>
        <v/>
      </c>
      <c r="X4597" s="221" t="str">
        <f t="shared" si="222"/>
        <v/>
      </c>
      <c r="AA4597" s="216" t="str">
        <f>IF(ISNUMBER(J4597),IF(OR(F4597&lt;Soll_Ist_Vergleich!$C$4,F4597&gt;Soll_Ist_Vergleich!$C$5,I4597&lt;Soll_Ist_Vergleich!$C$4,I4597&gt;Soll_Ist_Vergleich!$C$5,O4597&lt;Soll_Ist_Vergleich!$C$4,O4597&gt;Soll_Ist_Vergleich!$C$5),"Datum überprüfen",""),"")</f>
        <v/>
      </c>
    </row>
    <row r="4598" spans="1:27" x14ac:dyDescent="0.2">
      <c r="A4598" s="243" t="str">
        <f>IF(ISBLANK(B4598),"",COUNTA(B$10:B4598))</f>
        <v/>
      </c>
      <c r="B4598" s="24"/>
      <c r="C4598" s="48"/>
      <c r="D4598" s="48"/>
      <c r="E4598" s="33"/>
      <c r="F4598" s="35"/>
      <c r="G4598" s="35"/>
      <c r="H4598" s="49"/>
      <c r="I4598" s="35"/>
      <c r="J4598" s="34"/>
      <c r="K4598" s="62"/>
      <c r="L4598" s="62"/>
      <c r="M4598" s="114"/>
      <c r="N4598" s="116"/>
      <c r="O4598" s="57"/>
      <c r="P4598" s="50"/>
      <c r="Q4598" s="34"/>
      <c r="R4598" s="48"/>
      <c r="T4598" s="231" t="str">
        <f t="shared" si="220"/>
        <v/>
      </c>
      <c r="U4598" s="230"/>
      <c r="W4598" s="221" t="str">
        <f t="shared" si="221"/>
        <v/>
      </c>
      <c r="X4598" s="221" t="str">
        <f t="shared" si="222"/>
        <v/>
      </c>
      <c r="AA4598" s="216" t="str">
        <f>IF(ISNUMBER(J4598),IF(OR(F4598&lt;Soll_Ist_Vergleich!$C$4,F4598&gt;Soll_Ist_Vergleich!$C$5,I4598&lt;Soll_Ist_Vergleich!$C$4,I4598&gt;Soll_Ist_Vergleich!$C$5,O4598&lt;Soll_Ist_Vergleich!$C$4,O4598&gt;Soll_Ist_Vergleich!$C$5),"Datum überprüfen",""),"")</f>
        <v/>
      </c>
    </row>
    <row r="4599" spans="1:27" x14ac:dyDescent="0.2">
      <c r="A4599" s="243" t="str">
        <f>IF(ISBLANK(B4599),"",COUNTA(B$10:B4599))</f>
        <v/>
      </c>
      <c r="B4599" s="24"/>
      <c r="C4599" s="48"/>
      <c r="D4599" s="48"/>
      <c r="E4599" s="33"/>
      <c r="F4599" s="35"/>
      <c r="G4599" s="35"/>
      <c r="H4599" s="49"/>
      <c r="I4599" s="35"/>
      <c r="J4599" s="34"/>
      <c r="K4599" s="62"/>
      <c r="L4599" s="62"/>
      <c r="M4599" s="114"/>
      <c r="N4599" s="116"/>
      <c r="O4599" s="57"/>
      <c r="P4599" s="50"/>
      <c r="Q4599" s="34"/>
      <c r="R4599" s="48"/>
      <c r="T4599" s="231" t="str">
        <f t="shared" si="220"/>
        <v/>
      </c>
      <c r="U4599" s="230"/>
      <c r="W4599" s="221" t="str">
        <f t="shared" si="221"/>
        <v/>
      </c>
      <c r="X4599" s="221" t="str">
        <f t="shared" si="222"/>
        <v/>
      </c>
      <c r="AA4599" s="216" t="str">
        <f>IF(ISNUMBER(J4599),IF(OR(F4599&lt;Soll_Ist_Vergleich!$C$4,F4599&gt;Soll_Ist_Vergleich!$C$5,I4599&lt;Soll_Ist_Vergleich!$C$4,I4599&gt;Soll_Ist_Vergleich!$C$5,O4599&lt;Soll_Ist_Vergleich!$C$4,O4599&gt;Soll_Ist_Vergleich!$C$5),"Datum überprüfen",""),"")</f>
        <v/>
      </c>
    </row>
    <row r="4600" spans="1:27" x14ac:dyDescent="0.2">
      <c r="A4600" s="243" t="str">
        <f>IF(ISBLANK(B4600),"",COUNTA(B$10:B4600))</f>
        <v/>
      </c>
      <c r="B4600" s="24"/>
      <c r="C4600" s="48"/>
      <c r="D4600" s="48"/>
      <c r="E4600" s="33"/>
      <c r="F4600" s="35"/>
      <c r="G4600" s="35"/>
      <c r="H4600" s="49"/>
      <c r="I4600" s="35"/>
      <c r="J4600" s="34"/>
      <c r="K4600" s="62"/>
      <c r="L4600" s="62"/>
      <c r="M4600" s="114"/>
      <c r="N4600" s="116"/>
      <c r="O4600" s="57"/>
      <c r="P4600" s="50"/>
      <c r="Q4600" s="34"/>
      <c r="R4600" s="48"/>
      <c r="T4600" s="231" t="str">
        <f t="shared" si="220"/>
        <v/>
      </c>
      <c r="U4600" s="230"/>
      <c r="W4600" s="221" t="str">
        <f t="shared" si="221"/>
        <v/>
      </c>
      <c r="X4600" s="221" t="str">
        <f t="shared" si="222"/>
        <v/>
      </c>
      <c r="AA4600" s="216" t="str">
        <f>IF(ISNUMBER(J4600),IF(OR(F4600&lt;Soll_Ist_Vergleich!$C$4,F4600&gt;Soll_Ist_Vergleich!$C$5,I4600&lt;Soll_Ist_Vergleich!$C$4,I4600&gt;Soll_Ist_Vergleich!$C$5,O4600&lt;Soll_Ist_Vergleich!$C$4,O4600&gt;Soll_Ist_Vergleich!$C$5),"Datum überprüfen",""),"")</f>
        <v/>
      </c>
    </row>
    <row r="4601" spans="1:27" x14ac:dyDescent="0.2">
      <c r="A4601" s="243" t="str">
        <f>IF(ISBLANK(B4601),"",COUNTA(B$10:B4601))</f>
        <v/>
      </c>
      <c r="B4601" s="24"/>
      <c r="C4601" s="48"/>
      <c r="D4601" s="48"/>
      <c r="E4601" s="33"/>
      <c r="F4601" s="35"/>
      <c r="G4601" s="35"/>
      <c r="H4601" s="49"/>
      <c r="I4601" s="35"/>
      <c r="J4601" s="34"/>
      <c r="K4601" s="62"/>
      <c r="L4601" s="62"/>
      <c r="M4601" s="114"/>
      <c r="N4601" s="116"/>
      <c r="O4601" s="57"/>
      <c r="P4601" s="50"/>
      <c r="Q4601" s="34"/>
      <c r="R4601" s="48"/>
      <c r="T4601" s="231" t="str">
        <f t="shared" si="220"/>
        <v/>
      </c>
      <c r="U4601" s="230"/>
      <c r="W4601" s="221" t="str">
        <f t="shared" si="221"/>
        <v/>
      </c>
      <c r="X4601" s="221" t="str">
        <f t="shared" si="222"/>
        <v/>
      </c>
      <c r="AA4601" s="216" t="str">
        <f>IF(ISNUMBER(J4601),IF(OR(F4601&lt;Soll_Ist_Vergleich!$C$4,F4601&gt;Soll_Ist_Vergleich!$C$5,I4601&lt;Soll_Ist_Vergleich!$C$4,I4601&gt;Soll_Ist_Vergleich!$C$5,O4601&lt;Soll_Ist_Vergleich!$C$4,O4601&gt;Soll_Ist_Vergleich!$C$5),"Datum überprüfen",""),"")</f>
        <v/>
      </c>
    </row>
    <row r="4602" spans="1:27" x14ac:dyDescent="0.2">
      <c r="A4602" s="243" t="str">
        <f>IF(ISBLANK(B4602),"",COUNTA(B$10:B4602))</f>
        <v/>
      </c>
      <c r="B4602" s="24"/>
      <c r="C4602" s="48"/>
      <c r="D4602" s="48"/>
      <c r="E4602" s="33"/>
      <c r="F4602" s="35"/>
      <c r="G4602" s="35"/>
      <c r="H4602" s="49"/>
      <c r="I4602" s="35"/>
      <c r="J4602" s="34"/>
      <c r="K4602" s="62"/>
      <c r="L4602" s="62"/>
      <c r="M4602" s="114"/>
      <c r="N4602" s="116"/>
      <c r="O4602" s="57"/>
      <c r="P4602" s="50"/>
      <c r="Q4602" s="34"/>
      <c r="R4602" s="48"/>
      <c r="T4602" s="231" t="str">
        <f t="shared" ref="T4602:T4665" si="223">IF(ISNUMBER(Q4602),Q4602-S4602,"")</f>
        <v/>
      </c>
      <c r="U4602" s="230"/>
      <c r="W4602" s="221" t="str">
        <f t="shared" ref="W4602:W4665" si="224">IF(ISNUMBER(J4602),ROUND(J4602/(1+L4602/100)*(1-K4602/100),2),"")</f>
        <v/>
      </c>
      <c r="X4602" s="221" t="str">
        <f t="shared" ref="X4602:X4665" si="225">IF(ISNUMBER(J4602),ROUND(J4602/(1+L4602/100),2),"")</f>
        <v/>
      </c>
      <c r="AA4602" s="216" t="str">
        <f>IF(ISNUMBER(J4602),IF(OR(F4602&lt;Soll_Ist_Vergleich!$C$4,F4602&gt;Soll_Ist_Vergleich!$C$5,I4602&lt;Soll_Ist_Vergleich!$C$4,I4602&gt;Soll_Ist_Vergleich!$C$5,O4602&lt;Soll_Ist_Vergleich!$C$4,O4602&gt;Soll_Ist_Vergleich!$C$5),"Datum überprüfen",""),"")</f>
        <v/>
      </c>
    </row>
    <row r="4603" spans="1:27" x14ac:dyDescent="0.2">
      <c r="A4603" s="243" t="str">
        <f>IF(ISBLANK(B4603),"",COUNTA(B$10:B4603))</f>
        <v/>
      </c>
      <c r="B4603" s="24"/>
      <c r="C4603" s="48"/>
      <c r="D4603" s="48"/>
      <c r="E4603" s="33"/>
      <c r="F4603" s="35"/>
      <c r="G4603" s="35"/>
      <c r="H4603" s="49"/>
      <c r="I4603" s="35"/>
      <c r="J4603" s="34"/>
      <c r="K4603" s="62"/>
      <c r="L4603" s="62"/>
      <c r="M4603" s="114"/>
      <c r="N4603" s="116"/>
      <c r="O4603" s="57"/>
      <c r="P4603" s="50"/>
      <c r="Q4603" s="34"/>
      <c r="R4603" s="48"/>
      <c r="T4603" s="231" t="str">
        <f t="shared" si="223"/>
        <v/>
      </c>
      <c r="U4603" s="230"/>
      <c r="W4603" s="221" t="str">
        <f t="shared" si="224"/>
        <v/>
      </c>
      <c r="X4603" s="221" t="str">
        <f t="shared" si="225"/>
        <v/>
      </c>
      <c r="AA4603" s="216" t="str">
        <f>IF(ISNUMBER(J4603),IF(OR(F4603&lt;Soll_Ist_Vergleich!$C$4,F4603&gt;Soll_Ist_Vergleich!$C$5,I4603&lt;Soll_Ist_Vergleich!$C$4,I4603&gt;Soll_Ist_Vergleich!$C$5,O4603&lt;Soll_Ist_Vergleich!$C$4,O4603&gt;Soll_Ist_Vergleich!$C$5),"Datum überprüfen",""),"")</f>
        <v/>
      </c>
    </row>
    <row r="4604" spans="1:27" x14ac:dyDescent="0.2">
      <c r="A4604" s="243" t="str">
        <f>IF(ISBLANK(B4604),"",COUNTA(B$10:B4604))</f>
        <v/>
      </c>
      <c r="B4604" s="24"/>
      <c r="C4604" s="48"/>
      <c r="D4604" s="48"/>
      <c r="E4604" s="33"/>
      <c r="F4604" s="35"/>
      <c r="G4604" s="35"/>
      <c r="H4604" s="49"/>
      <c r="I4604" s="35"/>
      <c r="J4604" s="34"/>
      <c r="K4604" s="62"/>
      <c r="L4604" s="62"/>
      <c r="M4604" s="114"/>
      <c r="N4604" s="116"/>
      <c r="O4604" s="57"/>
      <c r="P4604" s="50"/>
      <c r="Q4604" s="34"/>
      <c r="R4604" s="48"/>
      <c r="T4604" s="231" t="str">
        <f t="shared" si="223"/>
        <v/>
      </c>
      <c r="U4604" s="230"/>
      <c r="W4604" s="221" t="str">
        <f t="shared" si="224"/>
        <v/>
      </c>
      <c r="X4604" s="221" t="str">
        <f t="shared" si="225"/>
        <v/>
      </c>
      <c r="AA4604" s="216" t="str">
        <f>IF(ISNUMBER(J4604),IF(OR(F4604&lt;Soll_Ist_Vergleich!$C$4,F4604&gt;Soll_Ist_Vergleich!$C$5,I4604&lt;Soll_Ist_Vergleich!$C$4,I4604&gt;Soll_Ist_Vergleich!$C$5,O4604&lt;Soll_Ist_Vergleich!$C$4,O4604&gt;Soll_Ist_Vergleich!$C$5),"Datum überprüfen",""),"")</f>
        <v/>
      </c>
    </row>
    <row r="4605" spans="1:27" x14ac:dyDescent="0.2">
      <c r="A4605" s="243" t="str">
        <f>IF(ISBLANK(B4605),"",COUNTA(B$10:B4605))</f>
        <v/>
      </c>
      <c r="B4605" s="24"/>
      <c r="C4605" s="48"/>
      <c r="D4605" s="48"/>
      <c r="E4605" s="33"/>
      <c r="F4605" s="35"/>
      <c r="G4605" s="35"/>
      <c r="H4605" s="49"/>
      <c r="I4605" s="35"/>
      <c r="J4605" s="34"/>
      <c r="K4605" s="62"/>
      <c r="L4605" s="62"/>
      <c r="M4605" s="114"/>
      <c r="N4605" s="116"/>
      <c r="O4605" s="57"/>
      <c r="P4605" s="50"/>
      <c r="Q4605" s="34"/>
      <c r="R4605" s="48"/>
      <c r="T4605" s="231" t="str">
        <f t="shared" si="223"/>
        <v/>
      </c>
      <c r="U4605" s="230"/>
      <c r="W4605" s="221" t="str">
        <f t="shared" si="224"/>
        <v/>
      </c>
      <c r="X4605" s="221" t="str">
        <f t="shared" si="225"/>
        <v/>
      </c>
      <c r="AA4605" s="216" t="str">
        <f>IF(ISNUMBER(J4605),IF(OR(F4605&lt;Soll_Ist_Vergleich!$C$4,F4605&gt;Soll_Ist_Vergleich!$C$5,I4605&lt;Soll_Ist_Vergleich!$C$4,I4605&gt;Soll_Ist_Vergleich!$C$5,O4605&lt;Soll_Ist_Vergleich!$C$4,O4605&gt;Soll_Ist_Vergleich!$C$5),"Datum überprüfen",""),"")</f>
        <v/>
      </c>
    </row>
    <row r="4606" spans="1:27" x14ac:dyDescent="0.2">
      <c r="A4606" s="243" t="str">
        <f>IF(ISBLANK(B4606),"",COUNTA(B$10:B4606))</f>
        <v/>
      </c>
      <c r="B4606" s="24"/>
      <c r="C4606" s="48"/>
      <c r="D4606" s="48"/>
      <c r="E4606" s="33"/>
      <c r="F4606" s="35"/>
      <c r="G4606" s="35"/>
      <c r="H4606" s="49"/>
      <c r="I4606" s="35"/>
      <c r="J4606" s="34"/>
      <c r="K4606" s="62"/>
      <c r="L4606" s="62"/>
      <c r="M4606" s="114"/>
      <c r="N4606" s="116"/>
      <c r="O4606" s="57"/>
      <c r="P4606" s="50"/>
      <c r="Q4606" s="34"/>
      <c r="R4606" s="48"/>
      <c r="T4606" s="231" t="str">
        <f t="shared" si="223"/>
        <v/>
      </c>
      <c r="U4606" s="230"/>
      <c r="W4606" s="221" t="str">
        <f t="shared" si="224"/>
        <v/>
      </c>
      <c r="X4606" s="221" t="str">
        <f t="shared" si="225"/>
        <v/>
      </c>
      <c r="AA4606" s="216" t="str">
        <f>IF(ISNUMBER(J4606),IF(OR(F4606&lt;Soll_Ist_Vergleich!$C$4,F4606&gt;Soll_Ist_Vergleich!$C$5,I4606&lt;Soll_Ist_Vergleich!$C$4,I4606&gt;Soll_Ist_Vergleich!$C$5,O4606&lt;Soll_Ist_Vergleich!$C$4,O4606&gt;Soll_Ist_Vergleich!$C$5),"Datum überprüfen",""),"")</f>
        <v/>
      </c>
    </row>
    <row r="4607" spans="1:27" x14ac:dyDescent="0.2">
      <c r="A4607" s="243" t="str">
        <f>IF(ISBLANK(B4607),"",COUNTA(B$10:B4607))</f>
        <v/>
      </c>
      <c r="B4607" s="24"/>
      <c r="C4607" s="48"/>
      <c r="D4607" s="48"/>
      <c r="E4607" s="33"/>
      <c r="F4607" s="35"/>
      <c r="G4607" s="35"/>
      <c r="H4607" s="49"/>
      <c r="I4607" s="35"/>
      <c r="J4607" s="34"/>
      <c r="K4607" s="62"/>
      <c r="L4607" s="62"/>
      <c r="M4607" s="114"/>
      <c r="N4607" s="116"/>
      <c r="O4607" s="57"/>
      <c r="P4607" s="50"/>
      <c r="Q4607" s="34"/>
      <c r="R4607" s="48"/>
      <c r="T4607" s="231" t="str">
        <f t="shared" si="223"/>
        <v/>
      </c>
      <c r="U4607" s="230"/>
      <c r="W4607" s="221" t="str">
        <f t="shared" si="224"/>
        <v/>
      </c>
      <c r="X4607" s="221" t="str">
        <f t="shared" si="225"/>
        <v/>
      </c>
      <c r="AA4607" s="216" t="str">
        <f>IF(ISNUMBER(J4607),IF(OR(F4607&lt;Soll_Ist_Vergleich!$C$4,F4607&gt;Soll_Ist_Vergleich!$C$5,I4607&lt;Soll_Ist_Vergleich!$C$4,I4607&gt;Soll_Ist_Vergleich!$C$5,O4607&lt;Soll_Ist_Vergleich!$C$4,O4607&gt;Soll_Ist_Vergleich!$C$5),"Datum überprüfen",""),"")</f>
        <v/>
      </c>
    </row>
    <row r="4608" spans="1:27" x14ac:dyDescent="0.2">
      <c r="A4608" s="243" t="str">
        <f>IF(ISBLANK(B4608),"",COUNTA(B$10:B4608))</f>
        <v/>
      </c>
      <c r="B4608" s="24"/>
      <c r="C4608" s="48"/>
      <c r="D4608" s="48"/>
      <c r="E4608" s="33"/>
      <c r="F4608" s="35"/>
      <c r="G4608" s="35"/>
      <c r="H4608" s="49"/>
      <c r="I4608" s="35"/>
      <c r="J4608" s="34"/>
      <c r="K4608" s="62"/>
      <c r="L4608" s="62"/>
      <c r="M4608" s="114"/>
      <c r="N4608" s="116"/>
      <c r="O4608" s="57"/>
      <c r="P4608" s="50"/>
      <c r="Q4608" s="34"/>
      <c r="R4608" s="48"/>
      <c r="T4608" s="231" t="str">
        <f t="shared" si="223"/>
        <v/>
      </c>
      <c r="U4608" s="230"/>
      <c r="W4608" s="221" t="str">
        <f t="shared" si="224"/>
        <v/>
      </c>
      <c r="X4608" s="221" t="str">
        <f t="shared" si="225"/>
        <v/>
      </c>
      <c r="AA4608" s="216" t="str">
        <f>IF(ISNUMBER(J4608),IF(OR(F4608&lt;Soll_Ist_Vergleich!$C$4,F4608&gt;Soll_Ist_Vergleich!$C$5,I4608&lt;Soll_Ist_Vergleich!$C$4,I4608&gt;Soll_Ist_Vergleich!$C$5,O4608&lt;Soll_Ist_Vergleich!$C$4,O4608&gt;Soll_Ist_Vergleich!$C$5),"Datum überprüfen",""),"")</f>
        <v/>
      </c>
    </row>
    <row r="4609" spans="1:27" x14ac:dyDescent="0.2">
      <c r="A4609" s="243" t="str">
        <f>IF(ISBLANK(B4609),"",COUNTA(B$10:B4609))</f>
        <v/>
      </c>
      <c r="B4609" s="24"/>
      <c r="C4609" s="48"/>
      <c r="D4609" s="48"/>
      <c r="E4609" s="33"/>
      <c r="F4609" s="35"/>
      <c r="G4609" s="35"/>
      <c r="H4609" s="49"/>
      <c r="I4609" s="35"/>
      <c r="J4609" s="34"/>
      <c r="K4609" s="62"/>
      <c r="L4609" s="62"/>
      <c r="M4609" s="114"/>
      <c r="N4609" s="116"/>
      <c r="O4609" s="57"/>
      <c r="P4609" s="50"/>
      <c r="Q4609" s="34"/>
      <c r="R4609" s="48"/>
      <c r="T4609" s="231" t="str">
        <f t="shared" si="223"/>
        <v/>
      </c>
      <c r="U4609" s="230"/>
      <c r="W4609" s="221" t="str">
        <f t="shared" si="224"/>
        <v/>
      </c>
      <c r="X4609" s="221" t="str">
        <f t="shared" si="225"/>
        <v/>
      </c>
      <c r="AA4609" s="216" t="str">
        <f>IF(ISNUMBER(J4609),IF(OR(F4609&lt;Soll_Ist_Vergleich!$C$4,F4609&gt;Soll_Ist_Vergleich!$C$5,I4609&lt;Soll_Ist_Vergleich!$C$4,I4609&gt;Soll_Ist_Vergleich!$C$5,O4609&lt;Soll_Ist_Vergleich!$C$4,O4609&gt;Soll_Ist_Vergleich!$C$5),"Datum überprüfen",""),"")</f>
        <v/>
      </c>
    </row>
    <row r="4610" spans="1:27" x14ac:dyDescent="0.2">
      <c r="A4610" s="243" t="str">
        <f>IF(ISBLANK(B4610),"",COUNTA(B$10:B4610))</f>
        <v/>
      </c>
      <c r="B4610" s="24"/>
      <c r="C4610" s="48"/>
      <c r="D4610" s="48"/>
      <c r="E4610" s="33"/>
      <c r="F4610" s="35"/>
      <c r="G4610" s="35"/>
      <c r="H4610" s="49"/>
      <c r="I4610" s="35"/>
      <c r="J4610" s="34"/>
      <c r="K4610" s="62"/>
      <c r="L4610" s="62"/>
      <c r="M4610" s="114"/>
      <c r="N4610" s="116"/>
      <c r="O4610" s="57"/>
      <c r="P4610" s="50"/>
      <c r="Q4610" s="34"/>
      <c r="R4610" s="48"/>
      <c r="T4610" s="231" t="str">
        <f t="shared" si="223"/>
        <v/>
      </c>
      <c r="U4610" s="230"/>
      <c r="W4610" s="221" t="str">
        <f t="shared" si="224"/>
        <v/>
      </c>
      <c r="X4610" s="221" t="str">
        <f t="shared" si="225"/>
        <v/>
      </c>
      <c r="AA4610" s="216" t="str">
        <f>IF(ISNUMBER(J4610),IF(OR(F4610&lt;Soll_Ist_Vergleich!$C$4,F4610&gt;Soll_Ist_Vergleich!$C$5,I4610&lt;Soll_Ist_Vergleich!$C$4,I4610&gt;Soll_Ist_Vergleich!$C$5,O4610&lt;Soll_Ist_Vergleich!$C$4,O4610&gt;Soll_Ist_Vergleich!$C$5),"Datum überprüfen",""),"")</f>
        <v/>
      </c>
    </row>
    <row r="4611" spans="1:27" x14ac:dyDescent="0.2">
      <c r="A4611" s="243" t="str">
        <f>IF(ISBLANK(B4611),"",COUNTA(B$10:B4611))</f>
        <v/>
      </c>
      <c r="B4611" s="24"/>
      <c r="C4611" s="48"/>
      <c r="D4611" s="48"/>
      <c r="E4611" s="33"/>
      <c r="F4611" s="35"/>
      <c r="G4611" s="35"/>
      <c r="H4611" s="49"/>
      <c r="I4611" s="35"/>
      <c r="J4611" s="34"/>
      <c r="K4611" s="62"/>
      <c r="L4611" s="62"/>
      <c r="M4611" s="114"/>
      <c r="N4611" s="116"/>
      <c r="O4611" s="57"/>
      <c r="P4611" s="50"/>
      <c r="Q4611" s="34"/>
      <c r="R4611" s="48"/>
      <c r="T4611" s="231" t="str">
        <f t="shared" si="223"/>
        <v/>
      </c>
      <c r="U4611" s="230"/>
      <c r="W4611" s="221" t="str">
        <f t="shared" si="224"/>
        <v/>
      </c>
      <c r="X4611" s="221" t="str">
        <f t="shared" si="225"/>
        <v/>
      </c>
      <c r="AA4611" s="216" t="str">
        <f>IF(ISNUMBER(J4611),IF(OR(F4611&lt;Soll_Ist_Vergleich!$C$4,F4611&gt;Soll_Ist_Vergleich!$C$5,I4611&lt;Soll_Ist_Vergleich!$C$4,I4611&gt;Soll_Ist_Vergleich!$C$5,O4611&lt;Soll_Ist_Vergleich!$C$4,O4611&gt;Soll_Ist_Vergleich!$C$5),"Datum überprüfen",""),"")</f>
        <v/>
      </c>
    </row>
    <row r="4612" spans="1:27" x14ac:dyDescent="0.2">
      <c r="A4612" s="243" t="str">
        <f>IF(ISBLANK(B4612),"",COUNTA(B$10:B4612))</f>
        <v/>
      </c>
      <c r="B4612" s="24"/>
      <c r="C4612" s="48"/>
      <c r="D4612" s="48"/>
      <c r="E4612" s="33"/>
      <c r="F4612" s="35"/>
      <c r="G4612" s="35"/>
      <c r="H4612" s="49"/>
      <c r="I4612" s="35"/>
      <c r="J4612" s="34"/>
      <c r="K4612" s="62"/>
      <c r="L4612" s="62"/>
      <c r="M4612" s="114"/>
      <c r="N4612" s="116"/>
      <c r="O4612" s="57"/>
      <c r="P4612" s="50"/>
      <c r="Q4612" s="34"/>
      <c r="R4612" s="48"/>
      <c r="T4612" s="231" t="str">
        <f t="shared" si="223"/>
        <v/>
      </c>
      <c r="U4612" s="230"/>
      <c r="W4612" s="221" t="str">
        <f t="shared" si="224"/>
        <v/>
      </c>
      <c r="X4612" s="221" t="str">
        <f t="shared" si="225"/>
        <v/>
      </c>
      <c r="AA4612" s="216" t="str">
        <f>IF(ISNUMBER(J4612),IF(OR(F4612&lt;Soll_Ist_Vergleich!$C$4,F4612&gt;Soll_Ist_Vergleich!$C$5,I4612&lt;Soll_Ist_Vergleich!$C$4,I4612&gt;Soll_Ist_Vergleich!$C$5,O4612&lt;Soll_Ist_Vergleich!$C$4,O4612&gt;Soll_Ist_Vergleich!$C$5),"Datum überprüfen",""),"")</f>
        <v/>
      </c>
    </row>
    <row r="4613" spans="1:27" x14ac:dyDescent="0.2">
      <c r="A4613" s="243" t="str">
        <f>IF(ISBLANK(B4613),"",COUNTA(B$10:B4613))</f>
        <v/>
      </c>
      <c r="B4613" s="24"/>
      <c r="C4613" s="48"/>
      <c r="D4613" s="48"/>
      <c r="E4613" s="33"/>
      <c r="F4613" s="35"/>
      <c r="G4613" s="35"/>
      <c r="H4613" s="49"/>
      <c r="I4613" s="35"/>
      <c r="J4613" s="34"/>
      <c r="K4613" s="62"/>
      <c r="L4613" s="62"/>
      <c r="M4613" s="114"/>
      <c r="N4613" s="116"/>
      <c r="O4613" s="57"/>
      <c r="P4613" s="50"/>
      <c r="Q4613" s="34"/>
      <c r="R4613" s="48"/>
      <c r="T4613" s="231" t="str">
        <f t="shared" si="223"/>
        <v/>
      </c>
      <c r="U4613" s="230"/>
      <c r="W4613" s="221" t="str">
        <f t="shared" si="224"/>
        <v/>
      </c>
      <c r="X4613" s="221" t="str">
        <f t="shared" si="225"/>
        <v/>
      </c>
      <c r="AA4613" s="216" t="str">
        <f>IF(ISNUMBER(J4613),IF(OR(F4613&lt;Soll_Ist_Vergleich!$C$4,F4613&gt;Soll_Ist_Vergleich!$C$5,I4613&lt;Soll_Ist_Vergleich!$C$4,I4613&gt;Soll_Ist_Vergleich!$C$5,O4613&lt;Soll_Ist_Vergleich!$C$4,O4613&gt;Soll_Ist_Vergleich!$C$5),"Datum überprüfen",""),"")</f>
        <v/>
      </c>
    </row>
    <row r="4614" spans="1:27" x14ac:dyDescent="0.2">
      <c r="A4614" s="243" t="str">
        <f>IF(ISBLANK(B4614),"",COUNTA(B$10:B4614))</f>
        <v/>
      </c>
      <c r="B4614" s="24"/>
      <c r="C4614" s="48"/>
      <c r="D4614" s="48"/>
      <c r="E4614" s="33"/>
      <c r="F4614" s="35"/>
      <c r="G4614" s="35"/>
      <c r="H4614" s="49"/>
      <c r="I4614" s="35"/>
      <c r="J4614" s="34"/>
      <c r="K4614" s="62"/>
      <c r="L4614" s="62"/>
      <c r="M4614" s="114"/>
      <c r="N4614" s="116"/>
      <c r="O4614" s="57"/>
      <c r="P4614" s="50"/>
      <c r="Q4614" s="34"/>
      <c r="R4614" s="48"/>
      <c r="T4614" s="231" t="str">
        <f t="shared" si="223"/>
        <v/>
      </c>
      <c r="U4614" s="230"/>
      <c r="W4614" s="221" t="str">
        <f t="shared" si="224"/>
        <v/>
      </c>
      <c r="X4614" s="221" t="str">
        <f t="shared" si="225"/>
        <v/>
      </c>
      <c r="AA4614" s="216" t="str">
        <f>IF(ISNUMBER(J4614),IF(OR(F4614&lt;Soll_Ist_Vergleich!$C$4,F4614&gt;Soll_Ist_Vergleich!$C$5,I4614&lt;Soll_Ist_Vergleich!$C$4,I4614&gt;Soll_Ist_Vergleich!$C$5,O4614&lt;Soll_Ist_Vergleich!$C$4,O4614&gt;Soll_Ist_Vergleich!$C$5),"Datum überprüfen",""),"")</f>
        <v/>
      </c>
    </row>
    <row r="4615" spans="1:27" x14ac:dyDescent="0.2">
      <c r="A4615" s="243" t="str">
        <f>IF(ISBLANK(B4615),"",COUNTA(B$10:B4615))</f>
        <v/>
      </c>
      <c r="B4615" s="24"/>
      <c r="C4615" s="48"/>
      <c r="D4615" s="48"/>
      <c r="E4615" s="33"/>
      <c r="F4615" s="35"/>
      <c r="G4615" s="35"/>
      <c r="H4615" s="49"/>
      <c r="I4615" s="35"/>
      <c r="J4615" s="34"/>
      <c r="K4615" s="62"/>
      <c r="L4615" s="62"/>
      <c r="M4615" s="114"/>
      <c r="N4615" s="116"/>
      <c r="O4615" s="57"/>
      <c r="P4615" s="50"/>
      <c r="Q4615" s="34"/>
      <c r="R4615" s="48"/>
      <c r="T4615" s="231" t="str">
        <f t="shared" si="223"/>
        <v/>
      </c>
      <c r="U4615" s="230"/>
      <c r="W4615" s="221" t="str">
        <f t="shared" si="224"/>
        <v/>
      </c>
      <c r="X4615" s="221" t="str">
        <f t="shared" si="225"/>
        <v/>
      </c>
      <c r="AA4615" s="216" t="str">
        <f>IF(ISNUMBER(J4615),IF(OR(F4615&lt;Soll_Ist_Vergleich!$C$4,F4615&gt;Soll_Ist_Vergleich!$C$5,I4615&lt;Soll_Ist_Vergleich!$C$4,I4615&gt;Soll_Ist_Vergleich!$C$5,O4615&lt;Soll_Ist_Vergleich!$C$4,O4615&gt;Soll_Ist_Vergleich!$C$5),"Datum überprüfen",""),"")</f>
        <v/>
      </c>
    </row>
    <row r="4616" spans="1:27" x14ac:dyDescent="0.2">
      <c r="A4616" s="243" t="str">
        <f>IF(ISBLANK(B4616),"",COUNTA(B$10:B4616))</f>
        <v/>
      </c>
      <c r="B4616" s="24"/>
      <c r="C4616" s="48"/>
      <c r="D4616" s="48"/>
      <c r="E4616" s="33"/>
      <c r="F4616" s="35"/>
      <c r="G4616" s="35"/>
      <c r="H4616" s="49"/>
      <c r="I4616" s="35"/>
      <c r="J4616" s="34"/>
      <c r="K4616" s="62"/>
      <c r="L4616" s="62"/>
      <c r="M4616" s="114"/>
      <c r="N4616" s="116"/>
      <c r="O4616" s="57"/>
      <c r="P4616" s="50"/>
      <c r="Q4616" s="34"/>
      <c r="R4616" s="48"/>
      <c r="T4616" s="231" t="str">
        <f t="shared" si="223"/>
        <v/>
      </c>
      <c r="U4616" s="230"/>
      <c r="W4616" s="221" t="str">
        <f t="shared" si="224"/>
        <v/>
      </c>
      <c r="X4616" s="221" t="str">
        <f t="shared" si="225"/>
        <v/>
      </c>
      <c r="AA4616" s="216" t="str">
        <f>IF(ISNUMBER(J4616),IF(OR(F4616&lt;Soll_Ist_Vergleich!$C$4,F4616&gt;Soll_Ist_Vergleich!$C$5,I4616&lt;Soll_Ist_Vergleich!$C$4,I4616&gt;Soll_Ist_Vergleich!$C$5,O4616&lt;Soll_Ist_Vergleich!$C$4,O4616&gt;Soll_Ist_Vergleich!$C$5),"Datum überprüfen",""),"")</f>
        <v/>
      </c>
    </row>
    <row r="4617" spans="1:27" x14ac:dyDescent="0.2">
      <c r="A4617" s="243" t="str">
        <f>IF(ISBLANK(B4617),"",COUNTA(B$10:B4617))</f>
        <v/>
      </c>
      <c r="B4617" s="24"/>
      <c r="C4617" s="48"/>
      <c r="D4617" s="48"/>
      <c r="E4617" s="33"/>
      <c r="F4617" s="35"/>
      <c r="G4617" s="35"/>
      <c r="H4617" s="49"/>
      <c r="I4617" s="35"/>
      <c r="J4617" s="34"/>
      <c r="K4617" s="62"/>
      <c r="L4617" s="62"/>
      <c r="M4617" s="114"/>
      <c r="N4617" s="116"/>
      <c r="O4617" s="57"/>
      <c r="P4617" s="50"/>
      <c r="Q4617" s="34"/>
      <c r="R4617" s="48"/>
      <c r="T4617" s="231" t="str">
        <f t="shared" si="223"/>
        <v/>
      </c>
      <c r="U4617" s="230"/>
      <c r="W4617" s="221" t="str">
        <f t="shared" si="224"/>
        <v/>
      </c>
      <c r="X4617" s="221" t="str">
        <f t="shared" si="225"/>
        <v/>
      </c>
      <c r="AA4617" s="216" t="str">
        <f>IF(ISNUMBER(J4617),IF(OR(F4617&lt;Soll_Ist_Vergleich!$C$4,F4617&gt;Soll_Ist_Vergleich!$C$5,I4617&lt;Soll_Ist_Vergleich!$C$4,I4617&gt;Soll_Ist_Vergleich!$C$5,O4617&lt;Soll_Ist_Vergleich!$C$4,O4617&gt;Soll_Ist_Vergleich!$C$5),"Datum überprüfen",""),"")</f>
        <v/>
      </c>
    </row>
    <row r="4618" spans="1:27" x14ac:dyDescent="0.2">
      <c r="A4618" s="243" t="str">
        <f>IF(ISBLANK(B4618),"",COUNTA(B$10:B4618))</f>
        <v/>
      </c>
      <c r="B4618" s="24"/>
      <c r="C4618" s="48"/>
      <c r="D4618" s="48"/>
      <c r="E4618" s="33"/>
      <c r="F4618" s="35"/>
      <c r="G4618" s="35"/>
      <c r="H4618" s="49"/>
      <c r="I4618" s="35"/>
      <c r="J4618" s="34"/>
      <c r="K4618" s="62"/>
      <c r="L4618" s="62"/>
      <c r="M4618" s="114"/>
      <c r="N4618" s="116"/>
      <c r="O4618" s="57"/>
      <c r="P4618" s="50"/>
      <c r="Q4618" s="34"/>
      <c r="R4618" s="48"/>
      <c r="T4618" s="231" t="str">
        <f t="shared" si="223"/>
        <v/>
      </c>
      <c r="U4618" s="230"/>
      <c r="W4618" s="221" t="str">
        <f t="shared" si="224"/>
        <v/>
      </c>
      <c r="X4618" s="221" t="str">
        <f t="shared" si="225"/>
        <v/>
      </c>
      <c r="AA4618" s="216" t="str">
        <f>IF(ISNUMBER(J4618),IF(OR(F4618&lt;Soll_Ist_Vergleich!$C$4,F4618&gt;Soll_Ist_Vergleich!$C$5,I4618&lt;Soll_Ist_Vergleich!$C$4,I4618&gt;Soll_Ist_Vergleich!$C$5,O4618&lt;Soll_Ist_Vergleich!$C$4,O4618&gt;Soll_Ist_Vergleich!$C$5),"Datum überprüfen",""),"")</f>
        <v/>
      </c>
    </row>
    <row r="4619" spans="1:27" x14ac:dyDescent="0.2">
      <c r="A4619" s="243" t="str">
        <f>IF(ISBLANK(B4619),"",COUNTA(B$10:B4619))</f>
        <v/>
      </c>
      <c r="B4619" s="24"/>
      <c r="C4619" s="48"/>
      <c r="D4619" s="48"/>
      <c r="E4619" s="33"/>
      <c r="F4619" s="35"/>
      <c r="G4619" s="35"/>
      <c r="H4619" s="49"/>
      <c r="I4619" s="35"/>
      <c r="J4619" s="34"/>
      <c r="K4619" s="62"/>
      <c r="L4619" s="62"/>
      <c r="M4619" s="114"/>
      <c r="N4619" s="116"/>
      <c r="O4619" s="57"/>
      <c r="P4619" s="50"/>
      <c r="Q4619" s="34"/>
      <c r="R4619" s="48"/>
      <c r="T4619" s="231" t="str">
        <f t="shared" si="223"/>
        <v/>
      </c>
      <c r="U4619" s="230"/>
      <c r="W4619" s="221" t="str">
        <f t="shared" si="224"/>
        <v/>
      </c>
      <c r="X4619" s="221" t="str">
        <f t="shared" si="225"/>
        <v/>
      </c>
      <c r="AA4619" s="216" t="str">
        <f>IF(ISNUMBER(J4619),IF(OR(F4619&lt;Soll_Ist_Vergleich!$C$4,F4619&gt;Soll_Ist_Vergleich!$C$5,I4619&lt;Soll_Ist_Vergleich!$C$4,I4619&gt;Soll_Ist_Vergleich!$C$5,O4619&lt;Soll_Ist_Vergleich!$C$4,O4619&gt;Soll_Ist_Vergleich!$C$5),"Datum überprüfen",""),"")</f>
        <v/>
      </c>
    </row>
    <row r="4620" spans="1:27" x14ac:dyDescent="0.2">
      <c r="A4620" s="243" t="str">
        <f>IF(ISBLANK(B4620),"",COUNTA(B$10:B4620))</f>
        <v/>
      </c>
      <c r="B4620" s="24"/>
      <c r="C4620" s="48"/>
      <c r="D4620" s="48"/>
      <c r="E4620" s="33"/>
      <c r="F4620" s="35"/>
      <c r="G4620" s="35"/>
      <c r="H4620" s="49"/>
      <c r="I4620" s="35"/>
      <c r="J4620" s="34"/>
      <c r="K4620" s="62"/>
      <c r="L4620" s="62"/>
      <c r="M4620" s="114"/>
      <c r="N4620" s="116"/>
      <c r="O4620" s="57"/>
      <c r="P4620" s="50"/>
      <c r="Q4620" s="34"/>
      <c r="R4620" s="48"/>
      <c r="T4620" s="231" t="str">
        <f t="shared" si="223"/>
        <v/>
      </c>
      <c r="U4620" s="230"/>
      <c r="W4620" s="221" t="str">
        <f t="shared" si="224"/>
        <v/>
      </c>
      <c r="X4620" s="221" t="str">
        <f t="shared" si="225"/>
        <v/>
      </c>
      <c r="AA4620" s="216" t="str">
        <f>IF(ISNUMBER(J4620),IF(OR(F4620&lt;Soll_Ist_Vergleich!$C$4,F4620&gt;Soll_Ist_Vergleich!$C$5,I4620&lt;Soll_Ist_Vergleich!$C$4,I4620&gt;Soll_Ist_Vergleich!$C$5,O4620&lt;Soll_Ist_Vergleich!$C$4,O4620&gt;Soll_Ist_Vergleich!$C$5),"Datum überprüfen",""),"")</f>
        <v/>
      </c>
    </row>
    <row r="4621" spans="1:27" x14ac:dyDescent="0.2">
      <c r="A4621" s="243" t="str">
        <f>IF(ISBLANK(B4621),"",COUNTA(B$10:B4621))</f>
        <v/>
      </c>
      <c r="B4621" s="24"/>
      <c r="C4621" s="48"/>
      <c r="D4621" s="48"/>
      <c r="E4621" s="33"/>
      <c r="F4621" s="35"/>
      <c r="G4621" s="35"/>
      <c r="H4621" s="49"/>
      <c r="I4621" s="35"/>
      <c r="J4621" s="34"/>
      <c r="K4621" s="62"/>
      <c r="L4621" s="62"/>
      <c r="M4621" s="114"/>
      <c r="N4621" s="116"/>
      <c r="O4621" s="57"/>
      <c r="P4621" s="50"/>
      <c r="Q4621" s="34"/>
      <c r="R4621" s="48"/>
      <c r="T4621" s="231" t="str">
        <f t="shared" si="223"/>
        <v/>
      </c>
      <c r="U4621" s="230"/>
      <c r="W4621" s="221" t="str">
        <f t="shared" si="224"/>
        <v/>
      </c>
      <c r="X4621" s="221" t="str">
        <f t="shared" si="225"/>
        <v/>
      </c>
      <c r="AA4621" s="216" t="str">
        <f>IF(ISNUMBER(J4621),IF(OR(F4621&lt;Soll_Ist_Vergleich!$C$4,F4621&gt;Soll_Ist_Vergleich!$C$5,I4621&lt;Soll_Ist_Vergleich!$C$4,I4621&gt;Soll_Ist_Vergleich!$C$5,O4621&lt;Soll_Ist_Vergleich!$C$4,O4621&gt;Soll_Ist_Vergleich!$C$5),"Datum überprüfen",""),"")</f>
        <v/>
      </c>
    </row>
    <row r="4622" spans="1:27" x14ac:dyDescent="0.2">
      <c r="A4622" s="243" t="str">
        <f>IF(ISBLANK(B4622),"",COUNTA(B$10:B4622))</f>
        <v/>
      </c>
      <c r="B4622" s="24"/>
      <c r="C4622" s="48"/>
      <c r="D4622" s="48"/>
      <c r="E4622" s="33"/>
      <c r="F4622" s="35"/>
      <c r="G4622" s="35"/>
      <c r="H4622" s="49"/>
      <c r="I4622" s="35"/>
      <c r="J4622" s="34"/>
      <c r="K4622" s="62"/>
      <c r="L4622" s="62"/>
      <c r="M4622" s="114"/>
      <c r="N4622" s="116"/>
      <c r="O4622" s="57"/>
      <c r="P4622" s="50"/>
      <c r="Q4622" s="34"/>
      <c r="R4622" s="48"/>
      <c r="T4622" s="231" t="str">
        <f t="shared" si="223"/>
        <v/>
      </c>
      <c r="U4622" s="230"/>
      <c r="W4622" s="221" t="str">
        <f t="shared" si="224"/>
        <v/>
      </c>
      <c r="X4622" s="221" t="str">
        <f t="shared" si="225"/>
        <v/>
      </c>
      <c r="AA4622" s="216" t="str">
        <f>IF(ISNUMBER(J4622),IF(OR(F4622&lt;Soll_Ist_Vergleich!$C$4,F4622&gt;Soll_Ist_Vergleich!$C$5,I4622&lt;Soll_Ist_Vergleich!$C$4,I4622&gt;Soll_Ist_Vergleich!$C$5,O4622&lt;Soll_Ist_Vergleich!$C$4,O4622&gt;Soll_Ist_Vergleich!$C$5),"Datum überprüfen",""),"")</f>
        <v/>
      </c>
    </row>
    <row r="4623" spans="1:27" x14ac:dyDescent="0.2">
      <c r="A4623" s="243" t="str">
        <f>IF(ISBLANK(B4623),"",COUNTA(B$10:B4623))</f>
        <v/>
      </c>
      <c r="B4623" s="24"/>
      <c r="C4623" s="48"/>
      <c r="D4623" s="48"/>
      <c r="E4623" s="33"/>
      <c r="F4623" s="35"/>
      <c r="G4623" s="35"/>
      <c r="H4623" s="49"/>
      <c r="I4623" s="35"/>
      <c r="J4623" s="34"/>
      <c r="K4623" s="62"/>
      <c r="L4623" s="62"/>
      <c r="M4623" s="114"/>
      <c r="N4623" s="116"/>
      <c r="O4623" s="57"/>
      <c r="P4623" s="50"/>
      <c r="Q4623" s="34"/>
      <c r="R4623" s="48"/>
      <c r="T4623" s="231" t="str">
        <f t="shared" si="223"/>
        <v/>
      </c>
      <c r="U4623" s="230"/>
      <c r="W4623" s="221" t="str">
        <f t="shared" si="224"/>
        <v/>
      </c>
      <c r="X4623" s="221" t="str">
        <f t="shared" si="225"/>
        <v/>
      </c>
      <c r="AA4623" s="216" t="str">
        <f>IF(ISNUMBER(J4623),IF(OR(F4623&lt;Soll_Ist_Vergleich!$C$4,F4623&gt;Soll_Ist_Vergleich!$C$5,I4623&lt;Soll_Ist_Vergleich!$C$4,I4623&gt;Soll_Ist_Vergleich!$C$5,O4623&lt;Soll_Ist_Vergleich!$C$4,O4623&gt;Soll_Ist_Vergleich!$C$5),"Datum überprüfen",""),"")</f>
        <v/>
      </c>
    </row>
    <row r="4624" spans="1:27" x14ac:dyDescent="0.2">
      <c r="A4624" s="243" t="str">
        <f>IF(ISBLANK(B4624),"",COUNTA(B$10:B4624))</f>
        <v/>
      </c>
      <c r="B4624" s="24"/>
      <c r="C4624" s="48"/>
      <c r="D4624" s="48"/>
      <c r="E4624" s="33"/>
      <c r="F4624" s="35"/>
      <c r="G4624" s="35"/>
      <c r="H4624" s="49"/>
      <c r="I4624" s="35"/>
      <c r="J4624" s="34"/>
      <c r="K4624" s="62"/>
      <c r="L4624" s="62"/>
      <c r="M4624" s="114"/>
      <c r="N4624" s="116"/>
      <c r="O4624" s="57"/>
      <c r="P4624" s="50"/>
      <c r="Q4624" s="34"/>
      <c r="R4624" s="48"/>
      <c r="T4624" s="231" t="str">
        <f t="shared" si="223"/>
        <v/>
      </c>
      <c r="U4624" s="230"/>
      <c r="W4624" s="221" t="str">
        <f t="shared" si="224"/>
        <v/>
      </c>
      <c r="X4624" s="221" t="str">
        <f t="shared" si="225"/>
        <v/>
      </c>
      <c r="AA4624" s="216" t="str">
        <f>IF(ISNUMBER(J4624),IF(OR(F4624&lt;Soll_Ist_Vergleich!$C$4,F4624&gt;Soll_Ist_Vergleich!$C$5,I4624&lt;Soll_Ist_Vergleich!$C$4,I4624&gt;Soll_Ist_Vergleich!$C$5,O4624&lt;Soll_Ist_Vergleich!$C$4,O4624&gt;Soll_Ist_Vergleich!$C$5),"Datum überprüfen",""),"")</f>
        <v/>
      </c>
    </row>
    <row r="4625" spans="1:27" x14ac:dyDescent="0.2">
      <c r="A4625" s="243" t="str">
        <f>IF(ISBLANK(B4625),"",COUNTA(B$10:B4625))</f>
        <v/>
      </c>
      <c r="B4625" s="24"/>
      <c r="C4625" s="48"/>
      <c r="D4625" s="48"/>
      <c r="E4625" s="33"/>
      <c r="F4625" s="35"/>
      <c r="G4625" s="35"/>
      <c r="H4625" s="49"/>
      <c r="I4625" s="35"/>
      <c r="J4625" s="34"/>
      <c r="K4625" s="62"/>
      <c r="L4625" s="62"/>
      <c r="M4625" s="114"/>
      <c r="N4625" s="116"/>
      <c r="O4625" s="57"/>
      <c r="P4625" s="50"/>
      <c r="Q4625" s="34"/>
      <c r="R4625" s="48"/>
      <c r="T4625" s="231" t="str">
        <f t="shared" si="223"/>
        <v/>
      </c>
      <c r="U4625" s="230"/>
      <c r="W4625" s="221" t="str">
        <f t="shared" si="224"/>
        <v/>
      </c>
      <c r="X4625" s="221" t="str">
        <f t="shared" si="225"/>
        <v/>
      </c>
      <c r="AA4625" s="216" t="str">
        <f>IF(ISNUMBER(J4625),IF(OR(F4625&lt;Soll_Ist_Vergleich!$C$4,F4625&gt;Soll_Ist_Vergleich!$C$5,I4625&lt;Soll_Ist_Vergleich!$C$4,I4625&gt;Soll_Ist_Vergleich!$C$5,O4625&lt;Soll_Ist_Vergleich!$C$4,O4625&gt;Soll_Ist_Vergleich!$C$5),"Datum überprüfen",""),"")</f>
        <v/>
      </c>
    </row>
    <row r="4626" spans="1:27" x14ac:dyDescent="0.2">
      <c r="A4626" s="243" t="str">
        <f>IF(ISBLANK(B4626),"",COUNTA(B$10:B4626))</f>
        <v/>
      </c>
      <c r="B4626" s="24"/>
      <c r="C4626" s="48"/>
      <c r="D4626" s="48"/>
      <c r="E4626" s="33"/>
      <c r="F4626" s="35"/>
      <c r="G4626" s="35"/>
      <c r="H4626" s="49"/>
      <c r="I4626" s="35"/>
      <c r="J4626" s="34"/>
      <c r="K4626" s="62"/>
      <c r="L4626" s="62"/>
      <c r="M4626" s="114"/>
      <c r="N4626" s="116"/>
      <c r="O4626" s="57"/>
      <c r="P4626" s="50"/>
      <c r="Q4626" s="34"/>
      <c r="R4626" s="48"/>
      <c r="T4626" s="231" t="str">
        <f t="shared" si="223"/>
        <v/>
      </c>
      <c r="U4626" s="230"/>
      <c r="W4626" s="221" t="str">
        <f t="shared" si="224"/>
        <v/>
      </c>
      <c r="X4626" s="221" t="str">
        <f t="shared" si="225"/>
        <v/>
      </c>
      <c r="AA4626" s="216" t="str">
        <f>IF(ISNUMBER(J4626),IF(OR(F4626&lt;Soll_Ist_Vergleich!$C$4,F4626&gt;Soll_Ist_Vergleich!$C$5,I4626&lt;Soll_Ist_Vergleich!$C$4,I4626&gt;Soll_Ist_Vergleich!$C$5,O4626&lt;Soll_Ist_Vergleich!$C$4,O4626&gt;Soll_Ist_Vergleich!$C$5),"Datum überprüfen",""),"")</f>
        <v/>
      </c>
    </row>
    <row r="4627" spans="1:27" x14ac:dyDescent="0.2">
      <c r="A4627" s="243" t="str">
        <f>IF(ISBLANK(B4627),"",COUNTA(B$10:B4627))</f>
        <v/>
      </c>
      <c r="B4627" s="24"/>
      <c r="C4627" s="48"/>
      <c r="D4627" s="48"/>
      <c r="E4627" s="33"/>
      <c r="F4627" s="35"/>
      <c r="G4627" s="35"/>
      <c r="H4627" s="49"/>
      <c r="I4627" s="35"/>
      <c r="J4627" s="34"/>
      <c r="K4627" s="62"/>
      <c r="L4627" s="62"/>
      <c r="M4627" s="114"/>
      <c r="N4627" s="116"/>
      <c r="O4627" s="57"/>
      <c r="P4627" s="50"/>
      <c r="Q4627" s="34"/>
      <c r="R4627" s="48"/>
      <c r="T4627" s="231" t="str">
        <f t="shared" si="223"/>
        <v/>
      </c>
      <c r="U4627" s="230"/>
      <c r="W4627" s="221" t="str">
        <f t="shared" si="224"/>
        <v/>
      </c>
      <c r="X4627" s="221" t="str">
        <f t="shared" si="225"/>
        <v/>
      </c>
      <c r="AA4627" s="216" t="str">
        <f>IF(ISNUMBER(J4627),IF(OR(F4627&lt;Soll_Ist_Vergleich!$C$4,F4627&gt;Soll_Ist_Vergleich!$C$5,I4627&lt;Soll_Ist_Vergleich!$C$4,I4627&gt;Soll_Ist_Vergleich!$C$5,O4627&lt;Soll_Ist_Vergleich!$C$4,O4627&gt;Soll_Ist_Vergleich!$C$5),"Datum überprüfen",""),"")</f>
        <v/>
      </c>
    </row>
    <row r="4628" spans="1:27" x14ac:dyDescent="0.2">
      <c r="A4628" s="243" t="str">
        <f>IF(ISBLANK(B4628),"",COUNTA(B$10:B4628))</f>
        <v/>
      </c>
      <c r="B4628" s="24"/>
      <c r="C4628" s="48"/>
      <c r="D4628" s="48"/>
      <c r="E4628" s="33"/>
      <c r="F4628" s="35"/>
      <c r="G4628" s="35"/>
      <c r="H4628" s="49"/>
      <c r="I4628" s="35"/>
      <c r="J4628" s="34"/>
      <c r="K4628" s="62"/>
      <c r="L4628" s="62"/>
      <c r="M4628" s="114"/>
      <c r="N4628" s="116"/>
      <c r="O4628" s="57"/>
      <c r="P4628" s="50"/>
      <c r="Q4628" s="34"/>
      <c r="R4628" s="48"/>
      <c r="T4628" s="231" t="str">
        <f t="shared" si="223"/>
        <v/>
      </c>
      <c r="U4628" s="230"/>
      <c r="W4628" s="221" t="str">
        <f t="shared" si="224"/>
        <v/>
      </c>
      <c r="X4628" s="221" t="str">
        <f t="shared" si="225"/>
        <v/>
      </c>
      <c r="AA4628" s="216" t="str">
        <f>IF(ISNUMBER(J4628),IF(OR(F4628&lt;Soll_Ist_Vergleich!$C$4,F4628&gt;Soll_Ist_Vergleich!$C$5,I4628&lt;Soll_Ist_Vergleich!$C$4,I4628&gt;Soll_Ist_Vergleich!$C$5,O4628&lt;Soll_Ist_Vergleich!$C$4,O4628&gt;Soll_Ist_Vergleich!$C$5),"Datum überprüfen",""),"")</f>
        <v/>
      </c>
    </row>
    <row r="4629" spans="1:27" x14ac:dyDescent="0.2">
      <c r="A4629" s="243" t="str">
        <f>IF(ISBLANK(B4629),"",COUNTA(B$10:B4629))</f>
        <v/>
      </c>
      <c r="B4629" s="24"/>
      <c r="C4629" s="48"/>
      <c r="D4629" s="48"/>
      <c r="E4629" s="33"/>
      <c r="F4629" s="35"/>
      <c r="G4629" s="35"/>
      <c r="H4629" s="49"/>
      <c r="I4629" s="35"/>
      <c r="J4629" s="34"/>
      <c r="K4629" s="62"/>
      <c r="L4629" s="62"/>
      <c r="M4629" s="114"/>
      <c r="N4629" s="116"/>
      <c r="O4629" s="57"/>
      <c r="P4629" s="50"/>
      <c r="Q4629" s="34"/>
      <c r="R4629" s="48"/>
      <c r="T4629" s="231" t="str">
        <f t="shared" si="223"/>
        <v/>
      </c>
      <c r="U4629" s="230"/>
      <c r="W4629" s="221" t="str">
        <f t="shared" si="224"/>
        <v/>
      </c>
      <c r="X4629" s="221" t="str">
        <f t="shared" si="225"/>
        <v/>
      </c>
      <c r="AA4629" s="216" t="str">
        <f>IF(ISNUMBER(J4629),IF(OR(F4629&lt;Soll_Ist_Vergleich!$C$4,F4629&gt;Soll_Ist_Vergleich!$C$5,I4629&lt;Soll_Ist_Vergleich!$C$4,I4629&gt;Soll_Ist_Vergleich!$C$5,O4629&lt;Soll_Ist_Vergleich!$C$4,O4629&gt;Soll_Ist_Vergleich!$C$5),"Datum überprüfen",""),"")</f>
        <v/>
      </c>
    </row>
    <row r="4630" spans="1:27" x14ac:dyDescent="0.2">
      <c r="A4630" s="243" t="str">
        <f>IF(ISBLANK(B4630),"",COUNTA(B$10:B4630))</f>
        <v/>
      </c>
      <c r="B4630" s="24"/>
      <c r="C4630" s="48"/>
      <c r="D4630" s="48"/>
      <c r="E4630" s="33"/>
      <c r="F4630" s="35"/>
      <c r="G4630" s="35"/>
      <c r="H4630" s="49"/>
      <c r="I4630" s="35"/>
      <c r="J4630" s="34"/>
      <c r="K4630" s="62"/>
      <c r="L4630" s="62"/>
      <c r="M4630" s="114"/>
      <c r="N4630" s="116"/>
      <c r="O4630" s="57"/>
      <c r="P4630" s="50"/>
      <c r="Q4630" s="34"/>
      <c r="R4630" s="48"/>
      <c r="T4630" s="231" t="str">
        <f t="shared" si="223"/>
        <v/>
      </c>
      <c r="U4630" s="230"/>
      <c r="W4630" s="221" t="str">
        <f t="shared" si="224"/>
        <v/>
      </c>
      <c r="X4630" s="221" t="str">
        <f t="shared" si="225"/>
        <v/>
      </c>
      <c r="AA4630" s="216" t="str">
        <f>IF(ISNUMBER(J4630),IF(OR(F4630&lt;Soll_Ist_Vergleich!$C$4,F4630&gt;Soll_Ist_Vergleich!$C$5,I4630&lt;Soll_Ist_Vergleich!$C$4,I4630&gt;Soll_Ist_Vergleich!$C$5,O4630&lt;Soll_Ist_Vergleich!$C$4,O4630&gt;Soll_Ist_Vergleich!$C$5),"Datum überprüfen",""),"")</f>
        <v/>
      </c>
    </row>
    <row r="4631" spans="1:27" x14ac:dyDescent="0.2">
      <c r="A4631" s="243" t="str">
        <f>IF(ISBLANK(B4631),"",COUNTA(B$10:B4631))</f>
        <v/>
      </c>
      <c r="B4631" s="24"/>
      <c r="C4631" s="48"/>
      <c r="D4631" s="48"/>
      <c r="E4631" s="33"/>
      <c r="F4631" s="35"/>
      <c r="G4631" s="35"/>
      <c r="H4631" s="49"/>
      <c r="I4631" s="35"/>
      <c r="J4631" s="34"/>
      <c r="K4631" s="62"/>
      <c r="L4631" s="62"/>
      <c r="M4631" s="114"/>
      <c r="N4631" s="116"/>
      <c r="O4631" s="57"/>
      <c r="P4631" s="50"/>
      <c r="Q4631" s="34"/>
      <c r="R4631" s="48"/>
      <c r="T4631" s="231" t="str">
        <f t="shared" si="223"/>
        <v/>
      </c>
      <c r="U4631" s="230"/>
      <c r="W4631" s="221" t="str">
        <f t="shared" si="224"/>
        <v/>
      </c>
      <c r="X4631" s="221" t="str">
        <f t="shared" si="225"/>
        <v/>
      </c>
      <c r="AA4631" s="216" t="str">
        <f>IF(ISNUMBER(J4631),IF(OR(F4631&lt;Soll_Ist_Vergleich!$C$4,F4631&gt;Soll_Ist_Vergleich!$C$5,I4631&lt;Soll_Ist_Vergleich!$C$4,I4631&gt;Soll_Ist_Vergleich!$C$5,O4631&lt;Soll_Ist_Vergleich!$C$4,O4631&gt;Soll_Ist_Vergleich!$C$5),"Datum überprüfen",""),"")</f>
        <v/>
      </c>
    </row>
    <row r="4632" spans="1:27" x14ac:dyDescent="0.2">
      <c r="A4632" s="243" t="str">
        <f>IF(ISBLANK(B4632),"",COUNTA(B$10:B4632))</f>
        <v/>
      </c>
      <c r="B4632" s="24"/>
      <c r="C4632" s="48"/>
      <c r="D4632" s="48"/>
      <c r="E4632" s="33"/>
      <c r="F4632" s="35"/>
      <c r="G4632" s="35"/>
      <c r="H4632" s="49"/>
      <c r="I4632" s="35"/>
      <c r="J4632" s="34"/>
      <c r="K4632" s="62"/>
      <c r="L4632" s="62"/>
      <c r="M4632" s="114"/>
      <c r="N4632" s="116"/>
      <c r="O4632" s="57"/>
      <c r="P4632" s="50"/>
      <c r="Q4632" s="34"/>
      <c r="R4632" s="48"/>
      <c r="T4632" s="231" t="str">
        <f t="shared" si="223"/>
        <v/>
      </c>
      <c r="U4632" s="230"/>
      <c r="W4632" s="221" t="str">
        <f t="shared" si="224"/>
        <v/>
      </c>
      <c r="X4632" s="221" t="str">
        <f t="shared" si="225"/>
        <v/>
      </c>
      <c r="AA4632" s="216" t="str">
        <f>IF(ISNUMBER(J4632),IF(OR(F4632&lt;Soll_Ist_Vergleich!$C$4,F4632&gt;Soll_Ist_Vergleich!$C$5,I4632&lt;Soll_Ist_Vergleich!$C$4,I4632&gt;Soll_Ist_Vergleich!$C$5,O4632&lt;Soll_Ist_Vergleich!$C$4,O4632&gt;Soll_Ist_Vergleich!$C$5),"Datum überprüfen",""),"")</f>
        <v/>
      </c>
    </row>
    <row r="4633" spans="1:27" x14ac:dyDescent="0.2">
      <c r="A4633" s="243" t="str">
        <f>IF(ISBLANK(B4633),"",COUNTA(B$10:B4633))</f>
        <v/>
      </c>
      <c r="B4633" s="24"/>
      <c r="C4633" s="48"/>
      <c r="D4633" s="48"/>
      <c r="E4633" s="33"/>
      <c r="F4633" s="35"/>
      <c r="G4633" s="35"/>
      <c r="H4633" s="49"/>
      <c r="I4633" s="35"/>
      <c r="J4633" s="34"/>
      <c r="K4633" s="62"/>
      <c r="L4633" s="62"/>
      <c r="M4633" s="114"/>
      <c r="N4633" s="116"/>
      <c r="O4633" s="57"/>
      <c r="P4633" s="50"/>
      <c r="Q4633" s="34"/>
      <c r="R4633" s="48"/>
      <c r="T4633" s="231" t="str">
        <f t="shared" si="223"/>
        <v/>
      </c>
      <c r="U4633" s="230"/>
      <c r="W4633" s="221" t="str">
        <f t="shared" si="224"/>
        <v/>
      </c>
      <c r="X4633" s="221" t="str">
        <f t="shared" si="225"/>
        <v/>
      </c>
      <c r="AA4633" s="216" t="str">
        <f>IF(ISNUMBER(J4633),IF(OR(F4633&lt;Soll_Ist_Vergleich!$C$4,F4633&gt;Soll_Ist_Vergleich!$C$5,I4633&lt;Soll_Ist_Vergleich!$C$4,I4633&gt;Soll_Ist_Vergleich!$C$5,O4633&lt;Soll_Ist_Vergleich!$C$4,O4633&gt;Soll_Ist_Vergleich!$C$5),"Datum überprüfen",""),"")</f>
        <v/>
      </c>
    </row>
    <row r="4634" spans="1:27" x14ac:dyDescent="0.2">
      <c r="A4634" s="243" t="str">
        <f>IF(ISBLANK(B4634),"",COUNTA(B$10:B4634))</f>
        <v/>
      </c>
      <c r="B4634" s="24"/>
      <c r="C4634" s="48"/>
      <c r="D4634" s="48"/>
      <c r="E4634" s="33"/>
      <c r="F4634" s="35"/>
      <c r="G4634" s="35"/>
      <c r="H4634" s="49"/>
      <c r="I4634" s="35"/>
      <c r="J4634" s="34"/>
      <c r="K4634" s="62"/>
      <c r="L4634" s="62"/>
      <c r="M4634" s="114"/>
      <c r="N4634" s="116"/>
      <c r="O4634" s="57"/>
      <c r="P4634" s="50"/>
      <c r="Q4634" s="34"/>
      <c r="R4634" s="48"/>
      <c r="T4634" s="231" t="str">
        <f t="shared" si="223"/>
        <v/>
      </c>
      <c r="U4634" s="230"/>
      <c r="W4634" s="221" t="str">
        <f t="shared" si="224"/>
        <v/>
      </c>
      <c r="X4634" s="221" t="str">
        <f t="shared" si="225"/>
        <v/>
      </c>
      <c r="AA4634" s="216" t="str">
        <f>IF(ISNUMBER(J4634),IF(OR(F4634&lt;Soll_Ist_Vergleich!$C$4,F4634&gt;Soll_Ist_Vergleich!$C$5,I4634&lt;Soll_Ist_Vergleich!$C$4,I4634&gt;Soll_Ist_Vergleich!$C$5,O4634&lt;Soll_Ist_Vergleich!$C$4,O4634&gt;Soll_Ist_Vergleich!$C$5),"Datum überprüfen",""),"")</f>
        <v/>
      </c>
    </row>
    <row r="4635" spans="1:27" x14ac:dyDescent="0.2">
      <c r="A4635" s="243" t="str">
        <f>IF(ISBLANK(B4635),"",COUNTA(B$10:B4635))</f>
        <v/>
      </c>
      <c r="B4635" s="24"/>
      <c r="C4635" s="48"/>
      <c r="D4635" s="48"/>
      <c r="E4635" s="33"/>
      <c r="F4635" s="35"/>
      <c r="G4635" s="35"/>
      <c r="H4635" s="49"/>
      <c r="I4635" s="35"/>
      <c r="J4635" s="34"/>
      <c r="K4635" s="62"/>
      <c r="L4635" s="62"/>
      <c r="M4635" s="114"/>
      <c r="N4635" s="116"/>
      <c r="O4635" s="57"/>
      <c r="P4635" s="50"/>
      <c r="Q4635" s="34"/>
      <c r="R4635" s="48"/>
      <c r="T4635" s="231" t="str">
        <f t="shared" si="223"/>
        <v/>
      </c>
      <c r="U4635" s="230"/>
      <c r="W4635" s="221" t="str">
        <f t="shared" si="224"/>
        <v/>
      </c>
      <c r="X4635" s="221" t="str">
        <f t="shared" si="225"/>
        <v/>
      </c>
      <c r="AA4635" s="216" t="str">
        <f>IF(ISNUMBER(J4635),IF(OR(F4635&lt;Soll_Ist_Vergleich!$C$4,F4635&gt;Soll_Ist_Vergleich!$C$5,I4635&lt;Soll_Ist_Vergleich!$C$4,I4635&gt;Soll_Ist_Vergleich!$C$5,O4635&lt;Soll_Ist_Vergleich!$C$4,O4635&gt;Soll_Ist_Vergleich!$C$5),"Datum überprüfen",""),"")</f>
        <v/>
      </c>
    </row>
    <row r="4636" spans="1:27" x14ac:dyDescent="0.2">
      <c r="A4636" s="243" t="str">
        <f>IF(ISBLANK(B4636),"",COUNTA(B$10:B4636))</f>
        <v/>
      </c>
      <c r="B4636" s="24"/>
      <c r="C4636" s="48"/>
      <c r="D4636" s="48"/>
      <c r="E4636" s="33"/>
      <c r="F4636" s="35"/>
      <c r="G4636" s="35"/>
      <c r="H4636" s="49"/>
      <c r="I4636" s="35"/>
      <c r="J4636" s="34"/>
      <c r="K4636" s="62"/>
      <c r="L4636" s="62"/>
      <c r="M4636" s="114"/>
      <c r="N4636" s="116"/>
      <c r="O4636" s="57"/>
      <c r="P4636" s="50"/>
      <c r="Q4636" s="34"/>
      <c r="R4636" s="48"/>
      <c r="T4636" s="231" t="str">
        <f t="shared" si="223"/>
        <v/>
      </c>
      <c r="U4636" s="230"/>
      <c r="W4636" s="221" t="str">
        <f t="shared" si="224"/>
        <v/>
      </c>
      <c r="X4636" s="221" t="str">
        <f t="shared" si="225"/>
        <v/>
      </c>
      <c r="AA4636" s="216" t="str">
        <f>IF(ISNUMBER(J4636),IF(OR(F4636&lt;Soll_Ist_Vergleich!$C$4,F4636&gt;Soll_Ist_Vergleich!$C$5,I4636&lt;Soll_Ist_Vergleich!$C$4,I4636&gt;Soll_Ist_Vergleich!$C$5,O4636&lt;Soll_Ist_Vergleich!$C$4,O4636&gt;Soll_Ist_Vergleich!$C$5),"Datum überprüfen",""),"")</f>
        <v/>
      </c>
    </row>
    <row r="4637" spans="1:27" x14ac:dyDescent="0.2">
      <c r="A4637" s="243" t="str">
        <f>IF(ISBLANK(B4637),"",COUNTA(B$10:B4637))</f>
        <v/>
      </c>
      <c r="B4637" s="24"/>
      <c r="C4637" s="48"/>
      <c r="D4637" s="48"/>
      <c r="E4637" s="33"/>
      <c r="F4637" s="35"/>
      <c r="G4637" s="35"/>
      <c r="H4637" s="49"/>
      <c r="I4637" s="35"/>
      <c r="J4637" s="34"/>
      <c r="K4637" s="62"/>
      <c r="L4637" s="62"/>
      <c r="M4637" s="114"/>
      <c r="N4637" s="116"/>
      <c r="O4637" s="57"/>
      <c r="P4637" s="50"/>
      <c r="Q4637" s="34"/>
      <c r="R4637" s="48"/>
      <c r="T4637" s="231" t="str">
        <f t="shared" si="223"/>
        <v/>
      </c>
      <c r="U4637" s="230"/>
      <c r="W4637" s="221" t="str">
        <f t="shared" si="224"/>
        <v/>
      </c>
      <c r="X4637" s="221" t="str">
        <f t="shared" si="225"/>
        <v/>
      </c>
      <c r="AA4637" s="216" t="str">
        <f>IF(ISNUMBER(J4637),IF(OR(F4637&lt;Soll_Ist_Vergleich!$C$4,F4637&gt;Soll_Ist_Vergleich!$C$5,I4637&lt;Soll_Ist_Vergleich!$C$4,I4637&gt;Soll_Ist_Vergleich!$C$5,O4637&lt;Soll_Ist_Vergleich!$C$4,O4637&gt;Soll_Ist_Vergleich!$C$5),"Datum überprüfen",""),"")</f>
        <v/>
      </c>
    </row>
    <row r="4638" spans="1:27" x14ac:dyDescent="0.2">
      <c r="A4638" s="243" t="str">
        <f>IF(ISBLANK(B4638),"",COUNTA(B$10:B4638))</f>
        <v/>
      </c>
      <c r="B4638" s="24"/>
      <c r="C4638" s="48"/>
      <c r="D4638" s="48"/>
      <c r="E4638" s="33"/>
      <c r="F4638" s="35"/>
      <c r="G4638" s="35"/>
      <c r="H4638" s="49"/>
      <c r="I4638" s="35"/>
      <c r="J4638" s="34"/>
      <c r="K4638" s="62"/>
      <c r="L4638" s="62"/>
      <c r="M4638" s="114"/>
      <c r="N4638" s="116"/>
      <c r="O4638" s="57"/>
      <c r="P4638" s="50"/>
      <c r="Q4638" s="34"/>
      <c r="R4638" s="48"/>
      <c r="T4638" s="231" t="str">
        <f t="shared" si="223"/>
        <v/>
      </c>
      <c r="U4638" s="230"/>
      <c r="W4638" s="221" t="str">
        <f t="shared" si="224"/>
        <v/>
      </c>
      <c r="X4638" s="221" t="str">
        <f t="shared" si="225"/>
        <v/>
      </c>
      <c r="AA4638" s="216" t="str">
        <f>IF(ISNUMBER(J4638),IF(OR(F4638&lt;Soll_Ist_Vergleich!$C$4,F4638&gt;Soll_Ist_Vergleich!$C$5,I4638&lt;Soll_Ist_Vergleich!$C$4,I4638&gt;Soll_Ist_Vergleich!$C$5,O4638&lt;Soll_Ist_Vergleich!$C$4,O4638&gt;Soll_Ist_Vergleich!$C$5),"Datum überprüfen",""),"")</f>
        <v/>
      </c>
    </row>
    <row r="4639" spans="1:27" x14ac:dyDescent="0.2">
      <c r="A4639" s="243" t="str">
        <f>IF(ISBLANK(B4639),"",COUNTA(B$10:B4639))</f>
        <v/>
      </c>
      <c r="B4639" s="24"/>
      <c r="C4639" s="48"/>
      <c r="D4639" s="48"/>
      <c r="E4639" s="33"/>
      <c r="F4639" s="35"/>
      <c r="G4639" s="35"/>
      <c r="H4639" s="49"/>
      <c r="I4639" s="35"/>
      <c r="J4639" s="34"/>
      <c r="K4639" s="62"/>
      <c r="L4639" s="62"/>
      <c r="M4639" s="114"/>
      <c r="N4639" s="116"/>
      <c r="O4639" s="57"/>
      <c r="P4639" s="50"/>
      <c r="Q4639" s="34"/>
      <c r="R4639" s="48"/>
      <c r="T4639" s="231" t="str">
        <f t="shared" si="223"/>
        <v/>
      </c>
      <c r="U4639" s="230"/>
      <c r="W4639" s="221" t="str">
        <f t="shared" si="224"/>
        <v/>
      </c>
      <c r="X4639" s="221" t="str">
        <f t="shared" si="225"/>
        <v/>
      </c>
      <c r="AA4639" s="216" t="str">
        <f>IF(ISNUMBER(J4639),IF(OR(F4639&lt;Soll_Ist_Vergleich!$C$4,F4639&gt;Soll_Ist_Vergleich!$C$5,I4639&lt;Soll_Ist_Vergleich!$C$4,I4639&gt;Soll_Ist_Vergleich!$C$5,O4639&lt;Soll_Ist_Vergleich!$C$4,O4639&gt;Soll_Ist_Vergleich!$C$5),"Datum überprüfen",""),"")</f>
        <v/>
      </c>
    </row>
    <row r="4640" spans="1:27" x14ac:dyDescent="0.2">
      <c r="A4640" s="243" t="str">
        <f>IF(ISBLANK(B4640),"",COUNTA(B$10:B4640))</f>
        <v/>
      </c>
      <c r="B4640" s="24"/>
      <c r="C4640" s="48"/>
      <c r="D4640" s="48"/>
      <c r="E4640" s="33"/>
      <c r="F4640" s="35"/>
      <c r="G4640" s="35"/>
      <c r="H4640" s="49"/>
      <c r="I4640" s="35"/>
      <c r="J4640" s="34"/>
      <c r="K4640" s="62"/>
      <c r="L4640" s="62"/>
      <c r="M4640" s="114"/>
      <c r="N4640" s="116"/>
      <c r="O4640" s="57"/>
      <c r="P4640" s="50"/>
      <c r="Q4640" s="34"/>
      <c r="R4640" s="48"/>
      <c r="T4640" s="231" t="str">
        <f t="shared" si="223"/>
        <v/>
      </c>
      <c r="U4640" s="230"/>
      <c r="W4640" s="221" t="str">
        <f t="shared" si="224"/>
        <v/>
      </c>
      <c r="X4640" s="221" t="str">
        <f t="shared" si="225"/>
        <v/>
      </c>
      <c r="AA4640" s="216" t="str">
        <f>IF(ISNUMBER(J4640),IF(OR(F4640&lt;Soll_Ist_Vergleich!$C$4,F4640&gt;Soll_Ist_Vergleich!$C$5,I4640&lt;Soll_Ist_Vergleich!$C$4,I4640&gt;Soll_Ist_Vergleich!$C$5,O4640&lt;Soll_Ist_Vergleich!$C$4,O4640&gt;Soll_Ist_Vergleich!$C$5),"Datum überprüfen",""),"")</f>
        <v/>
      </c>
    </row>
    <row r="4641" spans="1:27" x14ac:dyDescent="0.2">
      <c r="A4641" s="243" t="str">
        <f>IF(ISBLANK(B4641),"",COUNTA(B$10:B4641))</f>
        <v/>
      </c>
      <c r="B4641" s="24"/>
      <c r="C4641" s="48"/>
      <c r="D4641" s="48"/>
      <c r="E4641" s="33"/>
      <c r="F4641" s="35"/>
      <c r="G4641" s="35"/>
      <c r="H4641" s="49"/>
      <c r="I4641" s="35"/>
      <c r="J4641" s="34"/>
      <c r="K4641" s="62"/>
      <c r="L4641" s="62"/>
      <c r="M4641" s="114"/>
      <c r="N4641" s="116"/>
      <c r="O4641" s="57"/>
      <c r="P4641" s="50"/>
      <c r="Q4641" s="34"/>
      <c r="R4641" s="48"/>
      <c r="T4641" s="231" t="str">
        <f t="shared" si="223"/>
        <v/>
      </c>
      <c r="U4641" s="230"/>
      <c r="W4641" s="221" t="str">
        <f t="shared" si="224"/>
        <v/>
      </c>
      <c r="X4641" s="221" t="str">
        <f t="shared" si="225"/>
        <v/>
      </c>
      <c r="AA4641" s="216" t="str">
        <f>IF(ISNUMBER(J4641),IF(OR(F4641&lt;Soll_Ist_Vergleich!$C$4,F4641&gt;Soll_Ist_Vergleich!$C$5,I4641&lt;Soll_Ist_Vergleich!$C$4,I4641&gt;Soll_Ist_Vergleich!$C$5,O4641&lt;Soll_Ist_Vergleich!$C$4,O4641&gt;Soll_Ist_Vergleich!$C$5),"Datum überprüfen",""),"")</f>
        <v/>
      </c>
    </row>
    <row r="4642" spans="1:27" x14ac:dyDescent="0.2">
      <c r="A4642" s="243" t="str">
        <f>IF(ISBLANK(B4642),"",COUNTA(B$10:B4642))</f>
        <v/>
      </c>
      <c r="B4642" s="24"/>
      <c r="C4642" s="48"/>
      <c r="D4642" s="48"/>
      <c r="E4642" s="33"/>
      <c r="F4642" s="35"/>
      <c r="G4642" s="35"/>
      <c r="H4642" s="49"/>
      <c r="I4642" s="35"/>
      <c r="J4642" s="34"/>
      <c r="K4642" s="62"/>
      <c r="L4642" s="62"/>
      <c r="M4642" s="114"/>
      <c r="N4642" s="116"/>
      <c r="O4642" s="57"/>
      <c r="P4642" s="50"/>
      <c r="Q4642" s="34"/>
      <c r="R4642" s="48"/>
      <c r="T4642" s="231" t="str">
        <f t="shared" si="223"/>
        <v/>
      </c>
      <c r="U4642" s="230"/>
      <c r="W4642" s="221" t="str">
        <f t="shared" si="224"/>
        <v/>
      </c>
      <c r="X4642" s="221" t="str">
        <f t="shared" si="225"/>
        <v/>
      </c>
      <c r="AA4642" s="216" t="str">
        <f>IF(ISNUMBER(J4642),IF(OR(F4642&lt;Soll_Ist_Vergleich!$C$4,F4642&gt;Soll_Ist_Vergleich!$C$5,I4642&lt;Soll_Ist_Vergleich!$C$4,I4642&gt;Soll_Ist_Vergleich!$C$5,O4642&lt;Soll_Ist_Vergleich!$C$4,O4642&gt;Soll_Ist_Vergleich!$C$5),"Datum überprüfen",""),"")</f>
        <v/>
      </c>
    </row>
    <row r="4643" spans="1:27" x14ac:dyDescent="0.2">
      <c r="A4643" s="243" t="str">
        <f>IF(ISBLANK(B4643),"",COUNTA(B$10:B4643))</f>
        <v/>
      </c>
      <c r="B4643" s="24"/>
      <c r="C4643" s="48"/>
      <c r="D4643" s="48"/>
      <c r="E4643" s="33"/>
      <c r="F4643" s="35"/>
      <c r="G4643" s="35"/>
      <c r="H4643" s="49"/>
      <c r="I4643" s="35"/>
      <c r="J4643" s="34"/>
      <c r="K4643" s="62"/>
      <c r="L4643" s="62"/>
      <c r="M4643" s="114"/>
      <c r="N4643" s="116"/>
      <c r="O4643" s="57"/>
      <c r="P4643" s="50"/>
      <c r="Q4643" s="34"/>
      <c r="R4643" s="48"/>
      <c r="T4643" s="231" t="str">
        <f t="shared" si="223"/>
        <v/>
      </c>
      <c r="U4643" s="230"/>
      <c r="W4643" s="221" t="str">
        <f t="shared" si="224"/>
        <v/>
      </c>
      <c r="X4643" s="221" t="str">
        <f t="shared" si="225"/>
        <v/>
      </c>
      <c r="AA4643" s="216" t="str">
        <f>IF(ISNUMBER(J4643),IF(OR(F4643&lt;Soll_Ist_Vergleich!$C$4,F4643&gt;Soll_Ist_Vergleich!$C$5,I4643&lt;Soll_Ist_Vergleich!$C$4,I4643&gt;Soll_Ist_Vergleich!$C$5,O4643&lt;Soll_Ist_Vergleich!$C$4,O4643&gt;Soll_Ist_Vergleich!$C$5),"Datum überprüfen",""),"")</f>
        <v/>
      </c>
    </row>
    <row r="4644" spans="1:27" x14ac:dyDescent="0.2">
      <c r="A4644" s="243" t="str">
        <f>IF(ISBLANK(B4644),"",COUNTA(B$10:B4644))</f>
        <v/>
      </c>
      <c r="B4644" s="24"/>
      <c r="C4644" s="48"/>
      <c r="D4644" s="48"/>
      <c r="E4644" s="33"/>
      <c r="F4644" s="35"/>
      <c r="G4644" s="35"/>
      <c r="H4644" s="49"/>
      <c r="I4644" s="35"/>
      <c r="J4644" s="34"/>
      <c r="K4644" s="62"/>
      <c r="L4644" s="62"/>
      <c r="M4644" s="114"/>
      <c r="N4644" s="116"/>
      <c r="O4644" s="57"/>
      <c r="P4644" s="50"/>
      <c r="Q4644" s="34"/>
      <c r="R4644" s="48"/>
      <c r="T4644" s="231" t="str">
        <f t="shared" si="223"/>
        <v/>
      </c>
      <c r="U4644" s="230"/>
      <c r="W4644" s="221" t="str">
        <f t="shared" si="224"/>
        <v/>
      </c>
      <c r="X4644" s="221" t="str">
        <f t="shared" si="225"/>
        <v/>
      </c>
      <c r="AA4644" s="216" t="str">
        <f>IF(ISNUMBER(J4644),IF(OR(F4644&lt;Soll_Ist_Vergleich!$C$4,F4644&gt;Soll_Ist_Vergleich!$C$5,I4644&lt;Soll_Ist_Vergleich!$C$4,I4644&gt;Soll_Ist_Vergleich!$C$5,O4644&lt;Soll_Ist_Vergleich!$C$4,O4644&gt;Soll_Ist_Vergleich!$C$5),"Datum überprüfen",""),"")</f>
        <v/>
      </c>
    </row>
    <row r="4645" spans="1:27" x14ac:dyDescent="0.2">
      <c r="A4645" s="243" t="str">
        <f>IF(ISBLANK(B4645),"",COUNTA(B$10:B4645))</f>
        <v/>
      </c>
      <c r="B4645" s="24"/>
      <c r="C4645" s="48"/>
      <c r="D4645" s="48"/>
      <c r="E4645" s="33"/>
      <c r="F4645" s="35"/>
      <c r="G4645" s="35"/>
      <c r="H4645" s="49"/>
      <c r="I4645" s="35"/>
      <c r="J4645" s="34"/>
      <c r="K4645" s="62"/>
      <c r="L4645" s="62"/>
      <c r="M4645" s="114"/>
      <c r="N4645" s="116"/>
      <c r="O4645" s="57"/>
      <c r="P4645" s="50"/>
      <c r="Q4645" s="34"/>
      <c r="R4645" s="48"/>
      <c r="T4645" s="231" t="str">
        <f t="shared" si="223"/>
        <v/>
      </c>
      <c r="U4645" s="230"/>
      <c r="W4645" s="221" t="str">
        <f t="shared" si="224"/>
        <v/>
      </c>
      <c r="X4645" s="221" t="str">
        <f t="shared" si="225"/>
        <v/>
      </c>
      <c r="AA4645" s="216" t="str">
        <f>IF(ISNUMBER(J4645),IF(OR(F4645&lt;Soll_Ist_Vergleich!$C$4,F4645&gt;Soll_Ist_Vergleich!$C$5,I4645&lt;Soll_Ist_Vergleich!$C$4,I4645&gt;Soll_Ist_Vergleich!$C$5,O4645&lt;Soll_Ist_Vergleich!$C$4,O4645&gt;Soll_Ist_Vergleich!$C$5),"Datum überprüfen",""),"")</f>
        <v/>
      </c>
    </row>
    <row r="4646" spans="1:27" x14ac:dyDescent="0.2">
      <c r="A4646" s="243" t="str">
        <f>IF(ISBLANK(B4646),"",COUNTA(B$10:B4646))</f>
        <v/>
      </c>
      <c r="B4646" s="24"/>
      <c r="C4646" s="48"/>
      <c r="D4646" s="48"/>
      <c r="E4646" s="33"/>
      <c r="F4646" s="35"/>
      <c r="G4646" s="35"/>
      <c r="H4646" s="49"/>
      <c r="I4646" s="35"/>
      <c r="J4646" s="34"/>
      <c r="K4646" s="62"/>
      <c r="L4646" s="62"/>
      <c r="M4646" s="114"/>
      <c r="N4646" s="116"/>
      <c r="O4646" s="57"/>
      <c r="P4646" s="50"/>
      <c r="Q4646" s="34"/>
      <c r="R4646" s="48"/>
      <c r="T4646" s="231" t="str">
        <f t="shared" si="223"/>
        <v/>
      </c>
      <c r="U4646" s="230"/>
      <c r="W4646" s="221" t="str">
        <f t="shared" si="224"/>
        <v/>
      </c>
      <c r="X4646" s="221" t="str">
        <f t="shared" si="225"/>
        <v/>
      </c>
      <c r="AA4646" s="216" t="str">
        <f>IF(ISNUMBER(J4646),IF(OR(F4646&lt;Soll_Ist_Vergleich!$C$4,F4646&gt;Soll_Ist_Vergleich!$C$5,I4646&lt;Soll_Ist_Vergleich!$C$4,I4646&gt;Soll_Ist_Vergleich!$C$5,O4646&lt;Soll_Ist_Vergleich!$C$4,O4646&gt;Soll_Ist_Vergleich!$C$5),"Datum überprüfen",""),"")</f>
        <v/>
      </c>
    </row>
    <row r="4647" spans="1:27" x14ac:dyDescent="0.2">
      <c r="A4647" s="243" t="str">
        <f>IF(ISBLANK(B4647),"",COUNTA(B$10:B4647))</f>
        <v/>
      </c>
      <c r="B4647" s="24"/>
      <c r="C4647" s="48"/>
      <c r="D4647" s="48"/>
      <c r="E4647" s="33"/>
      <c r="F4647" s="35"/>
      <c r="G4647" s="35"/>
      <c r="H4647" s="49"/>
      <c r="I4647" s="35"/>
      <c r="J4647" s="34"/>
      <c r="K4647" s="62"/>
      <c r="L4647" s="62"/>
      <c r="M4647" s="114"/>
      <c r="N4647" s="116"/>
      <c r="O4647" s="57"/>
      <c r="P4647" s="50"/>
      <c r="Q4647" s="34"/>
      <c r="R4647" s="48"/>
      <c r="T4647" s="231" t="str">
        <f t="shared" si="223"/>
        <v/>
      </c>
      <c r="U4647" s="230"/>
      <c r="W4647" s="221" t="str">
        <f t="shared" si="224"/>
        <v/>
      </c>
      <c r="X4647" s="221" t="str">
        <f t="shared" si="225"/>
        <v/>
      </c>
      <c r="AA4647" s="216" t="str">
        <f>IF(ISNUMBER(J4647),IF(OR(F4647&lt;Soll_Ist_Vergleich!$C$4,F4647&gt;Soll_Ist_Vergleich!$C$5,I4647&lt;Soll_Ist_Vergleich!$C$4,I4647&gt;Soll_Ist_Vergleich!$C$5,O4647&lt;Soll_Ist_Vergleich!$C$4,O4647&gt;Soll_Ist_Vergleich!$C$5),"Datum überprüfen",""),"")</f>
        <v/>
      </c>
    </row>
    <row r="4648" spans="1:27" x14ac:dyDescent="0.2">
      <c r="A4648" s="243" t="str">
        <f>IF(ISBLANK(B4648),"",COUNTA(B$10:B4648))</f>
        <v/>
      </c>
      <c r="B4648" s="24"/>
      <c r="C4648" s="48"/>
      <c r="D4648" s="48"/>
      <c r="E4648" s="33"/>
      <c r="F4648" s="35"/>
      <c r="G4648" s="35"/>
      <c r="H4648" s="49"/>
      <c r="I4648" s="35"/>
      <c r="J4648" s="34"/>
      <c r="K4648" s="62"/>
      <c r="L4648" s="62"/>
      <c r="M4648" s="114"/>
      <c r="N4648" s="116"/>
      <c r="O4648" s="57"/>
      <c r="P4648" s="50"/>
      <c r="Q4648" s="34"/>
      <c r="R4648" s="48"/>
      <c r="T4648" s="231" t="str">
        <f t="shared" si="223"/>
        <v/>
      </c>
      <c r="U4648" s="230"/>
      <c r="W4648" s="221" t="str">
        <f t="shared" si="224"/>
        <v/>
      </c>
      <c r="X4648" s="221" t="str">
        <f t="shared" si="225"/>
        <v/>
      </c>
      <c r="AA4648" s="216" t="str">
        <f>IF(ISNUMBER(J4648),IF(OR(F4648&lt;Soll_Ist_Vergleich!$C$4,F4648&gt;Soll_Ist_Vergleich!$C$5,I4648&lt;Soll_Ist_Vergleich!$C$4,I4648&gt;Soll_Ist_Vergleich!$C$5,O4648&lt;Soll_Ist_Vergleich!$C$4,O4648&gt;Soll_Ist_Vergleich!$C$5),"Datum überprüfen",""),"")</f>
        <v/>
      </c>
    </row>
    <row r="4649" spans="1:27" x14ac:dyDescent="0.2">
      <c r="A4649" s="243" t="str">
        <f>IF(ISBLANK(B4649),"",COUNTA(B$10:B4649))</f>
        <v/>
      </c>
      <c r="B4649" s="24"/>
      <c r="C4649" s="48"/>
      <c r="D4649" s="48"/>
      <c r="E4649" s="33"/>
      <c r="F4649" s="35"/>
      <c r="G4649" s="35"/>
      <c r="H4649" s="49"/>
      <c r="I4649" s="35"/>
      <c r="J4649" s="34"/>
      <c r="K4649" s="62"/>
      <c r="L4649" s="62"/>
      <c r="M4649" s="114"/>
      <c r="N4649" s="116"/>
      <c r="O4649" s="57"/>
      <c r="P4649" s="50"/>
      <c r="Q4649" s="34"/>
      <c r="R4649" s="48"/>
      <c r="T4649" s="231" t="str">
        <f t="shared" si="223"/>
        <v/>
      </c>
      <c r="U4649" s="230"/>
      <c r="W4649" s="221" t="str">
        <f t="shared" si="224"/>
        <v/>
      </c>
      <c r="X4649" s="221" t="str">
        <f t="shared" si="225"/>
        <v/>
      </c>
      <c r="AA4649" s="216" t="str">
        <f>IF(ISNUMBER(J4649),IF(OR(F4649&lt;Soll_Ist_Vergleich!$C$4,F4649&gt;Soll_Ist_Vergleich!$C$5,I4649&lt;Soll_Ist_Vergleich!$C$4,I4649&gt;Soll_Ist_Vergleich!$C$5,O4649&lt;Soll_Ist_Vergleich!$C$4,O4649&gt;Soll_Ist_Vergleich!$C$5),"Datum überprüfen",""),"")</f>
        <v/>
      </c>
    </row>
    <row r="4650" spans="1:27" x14ac:dyDescent="0.2">
      <c r="A4650" s="243" t="str">
        <f>IF(ISBLANK(B4650),"",COUNTA(B$10:B4650))</f>
        <v/>
      </c>
      <c r="B4650" s="24"/>
      <c r="C4650" s="48"/>
      <c r="D4650" s="48"/>
      <c r="E4650" s="33"/>
      <c r="F4650" s="35"/>
      <c r="G4650" s="35"/>
      <c r="H4650" s="49"/>
      <c r="I4650" s="35"/>
      <c r="J4650" s="34"/>
      <c r="K4650" s="62"/>
      <c r="L4650" s="62"/>
      <c r="M4650" s="114"/>
      <c r="N4650" s="116"/>
      <c r="O4650" s="57"/>
      <c r="P4650" s="50"/>
      <c r="Q4650" s="34"/>
      <c r="R4650" s="48"/>
      <c r="T4650" s="231" t="str">
        <f t="shared" si="223"/>
        <v/>
      </c>
      <c r="U4650" s="230"/>
      <c r="W4650" s="221" t="str">
        <f t="shared" si="224"/>
        <v/>
      </c>
      <c r="X4650" s="221" t="str">
        <f t="shared" si="225"/>
        <v/>
      </c>
      <c r="AA4650" s="216" t="str">
        <f>IF(ISNUMBER(J4650),IF(OR(F4650&lt;Soll_Ist_Vergleich!$C$4,F4650&gt;Soll_Ist_Vergleich!$C$5,I4650&lt;Soll_Ist_Vergleich!$C$4,I4650&gt;Soll_Ist_Vergleich!$C$5,O4650&lt;Soll_Ist_Vergleich!$C$4,O4650&gt;Soll_Ist_Vergleich!$C$5),"Datum überprüfen",""),"")</f>
        <v/>
      </c>
    </row>
    <row r="4651" spans="1:27" x14ac:dyDescent="0.2">
      <c r="A4651" s="243" t="str">
        <f>IF(ISBLANK(B4651),"",COUNTA(B$10:B4651))</f>
        <v/>
      </c>
      <c r="B4651" s="24"/>
      <c r="C4651" s="48"/>
      <c r="D4651" s="48"/>
      <c r="E4651" s="33"/>
      <c r="F4651" s="35"/>
      <c r="G4651" s="35"/>
      <c r="H4651" s="49"/>
      <c r="I4651" s="35"/>
      <c r="J4651" s="34"/>
      <c r="K4651" s="62"/>
      <c r="L4651" s="62"/>
      <c r="M4651" s="114"/>
      <c r="N4651" s="116"/>
      <c r="O4651" s="57"/>
      <c r="P4651" s="50"/>
      <c r="Q4651" s="34"/>
      <c r="R4651" s="48"/>
      <c r="T4651" s="231" t="str">
        <f t="shared" si="223"/>
        <v/>
      </c>
      <c r="U4651" s="230"/>
      <c r="W4651" s="221" t="str">
        <f t="shared" si="224"/>
        <v/>
      </c>
      <c r="X4651" s="221" t="str">
        <f t="shared" si="225"/>
        <v/>
      </c>
      <c r="AA4651" s="216" t="str">
        <f>IF(ISNUMBER(J4651),IF(OR(F4651&lt;Soll_Ist_Vergleich!$C$4,F4651&gt;Soll_Ist_Vergleich!$C$5,I4651&lt;Soll_Ist_Vergleich!$C$4,I4651&gt;Soll_Ist_Vergleich!$C$5,O4651&lt;Soll_Ist_Vergleich!$C$4,O4651&gt;Soll_Ist_Vergleich!$C$5),"Datum überprüfen",""),"")</f>
        <v/>
      </c>
    </row>
    <row r="4652" spans="1:27" x14ac:dyDescent="0.2">
      <c r="A4652" s="243" t="str">
        <f>IF(ISBLANK(B4652),"",COUNTA(B$10:B4652))</f>
        <v/>
      </c>
      <c r="B4652" s="24"/>
      <c r="C4652" s="48"/>
      <c r="D4652" s="48"/>
      <c r="E4652" s="33"/>
      <c r="F4652" s="35"/>
      <c r="G4652" s="35"/>
      <c r="H4652" s="49"/>
      <c r="I4652" s="35"/>
      <c r="J4652" s="34"/>
      <c r="K4652" s="62"/>
      <c r="L4652" s="62"/>
      <c r="M4652" s="114"/>
      <c r="N4652" s="116"/>
      <c r="O4652" s="57"/>
      <c r="P4652" s="50"/>
      <c r="Q4652" s="34"/>
      <c r="R4652" s="48"/>
      <c r="T4652" s="231" t="str">
        <f t="shared" si="223"/>
        <v/>
      </c>
      <c r="U4652" s="230"/>
      <c r="W4652" s="221" t="str">
        <f t="shared" si="224"/>
        <v/>
      </c>
      <c r="X4652" s="221" t="str">
        <f t="shared" si="225"/>
        <v/>
      </c>
      <c r="AA4652" s="216" t="str">
        <f>IF(ISNUMBER(J4652),IF(OR(F4652&lt;Soll_Ist_Vergleich!$C$4,F4652&gt;Soll_Ist_Vergleich!$C$5,I4652&lt;Soll_Ist_Vergleich!$C$4,I4652&gt;Soll_Ist_Vergleich!$C$5,O4652&lt;Soll_Ist_Vergleich!$C$4,O4652&gt;Soll_Ist_Vergleich!$C$5),"Datum überprüfen",""),"")</f>
        <v/>
      </c>
    </row>
    <row r="4653" spans="1:27" x14ac:dyDescent="0.2">
      <c r="A4653" s="243" t="str">
        <f>IF(ISBLANK(B4653),"",COUNTA(B$10:B4653))</f>
        <v/>
      </c>
      <c r="B4653" s="24"/>
      <c r="C4653" s="48"/>
      <c r="D4653" s="48"/>
      <c r="E4653" s="33"/>
      <c r="F4653" s="35"/>
      <c r="G4653" s="35"/>
      <c r="H4653" s="49"/>
      <c r="I4653" s="35"/>
      <c r="J4653" s="34"/>
      <c r="K4653" s="62"/>
      <c r="L4653" s="62"/>
      <c r="M4653" s="114"/>
      <c r="N4653" s="116"/>
      <c r="O4653" s="57"/>
      <c r="P4653" s="50"/>
      <c r="Q4653" s="34"/>
      <c r="R4653" s="48"/>
      <c r="T4653" s="231" t="str">
        <f t="shared" si="223"/>
        <v/>
      </c>
      <c r="U4653" s="230"/>
      <c r="W4653" s="221" t="str">
        <f t="shared" si="224"/>
        <v/>
      </c>
      <c r="X4653" s="221" t="str">
        <f t="shared" si="225"/>
        <v/>
      </c>
      <c r="AA4653" s="216" t="str">
        <f>IF(ISNUMBER(J4653),IF(OR(F4653&lt;Soll_Ist_Vergleich!$C$4,F4653&gt;Soll_Ist_Vergleich!$C$5,I4653&lt;Soll_Ist_Vergleich!$C$4,I4653&gt;Soll_Ist_Vergleich!$C$5,O4653&lt;Soll_Ist_Vergleich!$C$4,O4653&gt;Soll_Ist_Vergleich!$C$5),"Datum überprüfen",""),"")</f>
        <v/>
      </c>
    </row>
    <row r="4654" spans="1:27" x14ac:dyDescent="0.2">
      <c r="A4654" s="243" t="str">
        <f>IF(ISBLANK(B4654),"",COUNTA(B$10:B4654))</f>
        <v/>
      </c>
      <c r="B4654" s="24"/>
      <c r="C4654" s="48"/>
      <c r="D4654" s="48"/>
      <c r="E4654" s="33"/>
      <c r="F4654" s="35"/>
      <c r="G4654" s="35"/>
      <c r="H4654" s="49"/>
      <c r="I4654" s="35"/>
      <c r="J4654" s="34"/>
      <c r="K4654" s="62"/>
      <c r="L4654" s="62"/>
      <c r="M4654" s="114"/>
      <c r="N4654" s="116"/>
      <c r="O4654" s="57"/>
      <c r="P4654" s="50"/>
      <c r="Q4654" s="34"/>
      <c r="R4654" s="48"/>
      <c r="T4654" s="231" t="str">
        <f t="shared" si="223"/>
        <v/>
      </c>
      <c r="U4654" s="230"/>
      <c r="W4654" s="221" t="str">
        <f t="shared" si="224"/>
        <v/>
      </c>
      <c r="X4654" s="221" t="str">
        <f t="shared" si="225"/>
        <v/>
      </c>
      <c r="AA4654" s="216" t="str">
        <f>IF(ISNUMBER(J4654),IF(OR(F4654&lt;Soll_Ist_Vergleich!$C$4,F4654&gt;Soll_Ist_Vergleich!$C$5,I4654&lt;Soll_Ist_Vergleich!$C$4,I4654&gt;Soll_Ist_Vergleich!$C$5,O4654&lt;Soll_Ist_Vergleich!$C$4,O4654&gt;Soll_Ist_Vergleich!$C$5),"Datum überprüfen",""),"")</f>
        <v/>
      </c>
    </row>
    <row r="4655" spans="1:27" x14ac:dyDescent="0.2">
      <c r="A4655" s="243" t="str">
        <f>IF(ISBLANK(B4655),"",COUNTA(B$10:B4655))</f>
        <v/>
      </c>
      <c r="B4655" s="24"/>
      <c r="C4655" s="48"/>
      <c r="D4655" s="48"/>
      <c r="E4655" s="33"/>
      <c r="F4655" s="35"/>
      <c r="G4655" s="35"/>
      <c r="H4655" s="49"/>
      <c r="I4655" s="35"/>
      <c r="J4655" s="34"/>
      <c r="K4655" s="62"/>
      <c r="L4655" s="62"/>
      <c r="M4655" s="114"/>
      <c r="N4655" s="116"/>
      <c r="O4655" s="57"/>
      <c r="P4655" s="50"/>
      <c r="Q4655" s="34"/>
      <c r="R4655" s="48"/>
      <c r="T4655" s="231" t="str">
        <f t="shared" si="223"/>
        <v/>
      </c>
      <c r="U4655" s="230"/>
      <c r="W4655" s="221" t="str">
        <f t="shared" si="224"/>
        <v/>
      </c>
      <c r="X4655" s="221" t="str">
        <f t="shared" si="225"/>
        <v/>
      </c>
      <c r="AA4655" s="216" t="str">
        <f>IF(ISNUMBER(J4655),IF(OR(F4655&lt;Soll_Ist_Vergleich!$C$4,F4655&gt;Soll_Ist_Vergleich!$C$5,I4655&lt;Soll_Ist_Vergleich!$C$4,I4655&gt;Soll_Ist_Vergleich!$C$5,O4655&lt;Soll_Ist_Vergleich!$C$4,O4655&gt;Soll_Ist_Vergleich!$C$5),"Datum überprüfen",""),"")</f>
        <v/>
      </c>
    </row>
    <row r="4656" spans="1:27" x14ac:dyDescent="0.2">
      <c r="A4656" s="243" t="str">
        <f>IF(ISBLANK(B4656),"",COUNTA(B$10:B4656))</f>
        <v/>
      </c>
      <c r="B4656" s="24"/>
      <c r="C4656" s="48"/>
      <c r="D4656" s="48"/>
      <c r="E4656" s="33"/>
      <c r="F4656" s="35"/>
      <c r="G4656" s="35"/>
      <c r="H4656" s="49"/>
      <c r="I4656" s="35"/>
      <c r="J4656" s="34"/>
      <c r="K4656" s="62"/>
      <c r="L4656" s="62"/>
      <c r="M4656" s="114"/>
      <c r="N4656" s="116"/>
      <c r="O4656" s="57"/>
      <c r="P4656" s="50"/>
      <c r="Q4656" s="34"/>
      <c r="R4656" s="48"/>
      <c r="T4656" s="231" t="str">
        <f t="shared" si="223"/>
        <v/>
      </c>
      <c r="U4656" s="230"/>
      <c r="W4656" s="221" t="str">
        <f t="shared" si="224"/>
        <v/>
      </c>
      <c r="X4656" s="221" t="str">
        <f t="shared" si="225"/>
        <v/>
      </c>
      <c r="AA4656" s="216" t="str">
        <f>IF(ISNUMBER(J4656),IF(OR(F4656&lt;Soll_Ist_Vergleich!$C$4,F4656&gt;Soll_Ist_Vergleich!$C$5,I4656&lt;Soll_Ist_Vergleich!$C$4,I4656&gt;Soll_Ist_Vergleich!$C$5,O4656&lt;Soll_Ist_Vergleich!$C$4,O4656&gt;Soll_Ist_Vergleich!$C$5),"Datum überprüfen",""),"")</f>
        <v/>
      </c>
    </row>
    <row r="4657" spans="1:27" x14ac:dyDescent="0.2">
      <c r="A4657" s="243" t="str">
        <f>IF(ISBLANK(B4657),"",COUNTA(B$10:B4657))</f>
        <v/>
      </c>
      <c r="B4657" s="24"/>
      <c r="C4657" s="48"/>
      <c r="D4657" s="48"/>
      <c r="E4657" s="33"/>
      <c r="F4657" s="35"/>
      <c r="G4657" s="35"/>
      <c r="H4657" s="49"/>
      <c r="I4657" s="35"/>
      <c r="J4657" s="34"/>
      <c r="K4657" s="62"/>
      <c r="L4657" s="62"/>
      <c r="M4657" s="114"/>
      <c r="N4657" s="116"/>
      <c r="O4657" s="57"/>
      <c r="P4657" s="50"/>
      <c r="Q4657" s="34"/>
      <c r="R4657" s="48"/>
      <c r="T4657" s="231" t="str">
        <f t="shared" si="223"/>
        <v/>
      </c>
      <c r="U4657" s="230"/>
      <c r="W4657" s="221" t="str">
        <f t="shared" si="224"/>
        <v/>
      </c>
      <c r="X4657" s="221" t="str">
        <f t="shared" si="225"/>
        <v/>
      </c>
      <c r="AA4657" s="216" t="str">
        <f>IF(ISNUMBER(J4657),IF(OR(F4657&lt;Soll_Ist_Vergleich!$C$4,F4657&gt;Soll_Ist_Vergleich!$C$5,I4657&lt;Soll_Ist_Vergleich!$C$4,I4657&gt;Soll_Ist_Vergleich!$C$5,O4657&lt;Soll_Ist_Vergleich!$C$4,O4657&gt;Soll_Ist_Vergleich!$C$5),"Datum überprüfen",""),"")</f>
        <v/>
      </c>
    </row>
    <row r="4658" spans="1:27" x14ac:dyDescent="0.2">
      <c r="A4658" s="243" t="str">
        <f>IF(ISBLANK(B4658),"",COUNTA(B$10:B4658))</f>
        <v/>
      </c>
      <c r="B4658" s="24"/>
      <c r="C4658" s="48"/>
      <c r="D4658" s="48"/>
      <c r="E4658" s="33"/>
      <c r="F4658" s="35"/>
      <c r="G4658" s="35"/>
      <c r="H4658" s="49"/>
      <c r="I4658" s="35"/>
      <c r="J4658" s="34"/>
      <c r="K4658" s="62"/>
      <c r="L4658" s="62"/>
      <c r="M4658" s="114"/>
      <c r="N4658" s="116"/>
      <c r="O4658" s="57"/>
      <c r="P4658" s="50"/>
      <c r="Q4658" s="34"/>
      <c r="R4658" s="48"/>
      <c r="T4658" s="231" t="str">
        <f t="shared" si="223"/>
        <v/>
      </c>
      <c r="U4658" s="230"/>
      <c r="W4658" s="221" t="str">
        <f t="shared" si="224"/>
        <v/>
      </c>
      <c r="X4658" s="221" t="str">
        <f t="shared" si="225"/>
        <v/>
      </c>
      <c r="AA4658" s="216" t="str">
        <f>IF(ISNUMBER(J4658),IF(OR(F4658&lt;Soll_Ist_Vergleich!$C$4,F4658&gt;Soll_Ist_Vergleich!$C$5,I4658&lt;Soll_Ist_Vergleich!$C$4,I4658&gt;Soll_Ist_Vergleich!$C$5,O4658&lt;Soll_Ist_Vergleich!$C$4,O4658&gt;Soll_Ist_Vergleich!$C$5),"Datum überprüfen",""),"")</f>
        <v/>
      </c>
    </row>
    <row r="4659" spans="1:27" x14ac:dyDescent="0.2">
      <c r="A4659" s="243" t="str">
        <f>IF(ISBLANK(B4659),"",COUNTA(B$10:B4659))</f>
        <v/>
      </c>
      <c r="B4659" s="24"/>
      <c r="C4659" s="48"/>
      <c r="D4659" s="48"/>
      <c r="E4659" s="33"/>
      <c r="F4659" s="35"/>
      <c r="G4659" s="35"/>
      <c r="H4659" s="49"/>
      <c r="I4659" s="35"/>
      <c r="J4659" s="34"/>
      <c r="K4659" s="62"/>
      <c r="L4659" s="62"/>
      <c r="M4659" s="114"/>
      <c r="N4659" s="116"/>
      <c r="O4659" s="57"/>
      <c r="P4659" s="50"/>
      <c r="Q4659" s="34"/>
      <c r="R4659" s="48"/>
      <c r="T4659" s="231" t="str">
        <f t="shared" si="223"/>
        <v/>
      </c>
      <c r="U4659" s="230"/>
      <c r="W4659" s="221" t="str">
        <f t="shared" si="224"/>
        <v/>
      </c>
      <c r="X4659" s="221" t="str">
        <f t="shared" si="225"/>
        <v/>
      </c>
      <c r="AA4659" s="216" t="str">
        <f>IF(ISNUMBER(J4659),IF(OR(F4659&lt;Soll_Ist_Vergleich!$C$4,F4659&gt;Soll_Ist_Vergleich!$C$5,I4659&lt;Soll_Ist_Vergleich!$C$4,I4659&gt;Soll_Ist_Vergleich!$C$5,O4659&lt;Soll_Ist_Vergleich!$C$4,O4659&gt;Soll_Ist_Vergleich!$C$5),"Datum überprüfen",""),"")</f>
        <v/>
      </c>
    </row>
    <row r="4660" spans="1:27" x14ac:dyDescent="0.2">
      <c r="A4660" s="243" t="str">
        <f>IF(ISBLANK(B4660),"",COUNTA(B$10:B4660))</f>
        <v/>
      </c>
      <c r="B4660" s="24"/>
      <c r="C4660" s="48"/>
      <c r="D4660" s="48"/>
      <c r="E4660" s="33"/>
      <c r="F4660" s="35"/>
      <c r="G4660" s="35"/>
      <c r="H4660" s="49"/>
      <c r="I4660" s="35"/>
      <c r="J4660" s="34"/>
      <c r="K4660" s="62"/>
      <c r="L4660" s="62"/>
      <c r="M4660" s="114"/>
      <c r="N4660" s="116"/>
      <c r="O4660" s="57"/>
      <c r="P4660" s="50"/>
      <c r="Q4660" s="34"/>
      <c r="R4660" s="48"/>
      <c r="T4660" s="231" t="str">
        <f t="shared" si="223"/>
        <v/>
      </c>
      <c r="U4660" s="230"/>
      <c r="W4660" s="221" t="str">
        <f t="shared" si="224"/>
        <v/>
      </c>
      <c r="X4660" s="221" t="str">
        <f t="shared" si="225"/>
        <v/>
      </c>
      <c r="AA4660" s="216" t="str">
        <f>IF(ISNUMBER(J4660),IF(OR(F4660&lt;Soll_Ist_Vergleich!$C$4,F4660&gt;Soll_Ist_Vergleich!$C$5,I4660&lt;Soll_Ist_Vergleich!$C$4,I4660&gt;Soll_Ist_Vergleich!$C$5,O4660&lt;Soll_Ist_Vergleich!$C$4,O4660&gt;Soll_Ist_Vergleich!$C$5),"Datum überprüfen",""),"")</f>
        <v/>
      </c>
    </row>
    <row r="4661" spans="1:27" x14ac:dyDescent="0.2">
      <c r="A4661" s="243" t="str">
        <f>IF(ISBLANK(B4661),"",COUNTA(B$10:B4661))</f>
        <v/>
      </c>
      <c r="B4661" s="24"/>
      <c r="C4661" s="48"/>
      <c r="D4661" s="48"/>
      <c r="E4661" s="33"/>
      <c r="F4661" s="35"/>
      <c r="G4661" s="35"/>
      <c r="H4661" s="49"/>
      <c r="I4661" s="35"/>
      <c r="J4661" s="34"/>
      <c r="K4661" s="62"/>
      <c r="L4661" s="62"/>
      <c r="M4661" s="114"/>
      <c r="N4661" s="116"/>
      <c r="O4661" s="57"/>
      <c r="P4661" s="50"/>
      <c r="Q4661" s="34"/>
      <c r="R4661" s="48"/>
      <c r="T4661" s="231" t="str">
        <f t="shared" si="223"/>
        <v/>
      </c>
      <c r="U4661" s="230"/>
      <c r="W4661" s="221" t="str">
        <f t="shared" si="224"/>
        <v/>
      </c>
      <c r="X4661" s="221" t="str">
        <f t="shared" si="225"/>
        <v/>
      </c>
      <c r="AA4661" s="216" t="str">
        <f>IF(ISNUMBER(J4661),IF(OR(F4661&lt;Soll_Ist_Vergleich!$C$4,F4661&gt;Soll_Ist_Vergleich!$C$5,I4661&lt;Soll_Ist_Vergleich!$C$4,I4661&gt;Soll_Ist_Vergleich!$C$5,O4661&lt;Soll_Ist_Vergleich!$C$4,O4661&gt;Soll_Ist_Vergleich!$C$5),"Datum überprüfen",""),"")</f>
        <v/>
      </c>
    </row>
    <row r="4662" spans="1:27" x14ac:dyDescent="0.2">
      <c r="A4662" s="243" t="str">
        <f>IF(ISBLANK(B4662),"",COUNTA(B$10:B4662))</f>
        <v/>
      </c>
      <c r="B4662" s="24"/>
      <c r="C4662" s="48"/>
      <c r="D4662" s="48"/>
      <c r="E4662" s="33"/>
      <c r="F4662" s="35"/>
      <c r="G4662" s="35"/>
      <c r="H4662" s="49"/>
      <c r="I4662" s="35"/>
      <c r="J4662" s="34"/>
      <c r="K4662" s="62"/>
      <c r="L4662" s="62"/>
      <c r="M4662" s="114"/>
      <c r="N4662" s="116"/>
      <c r="O4662" s="57"/>
      <c r="P4662" s="50"/>
      <c r="Q4662" s="34"/>
      <c r="R4662" s="48"/>
      <c r="T4662" s="231" t="str">
        <f t="shared" si="223"/>
        <v/>
      </c>
      <c r="U4662" s="230"/>
      <c r="W4662" s="221" t="str">
        <f t="shared" si="224"/>
        <v/>
      </c>
      <c r="X4662" s="221" t="str">
        <f t="shared" si="225"/>
        <v/>
      </c>
      <c r="AA4662" s="216" t="str">
        <f>IF(ISNUMBER(J4662),IF(OR(F4662&lt;Soll_Ist_Vergleich!$C$4,F4662&gt;Soll_Ist_Vergleich!$C$5,I4662&lt;Soll_Ist_Vergleich!$C$4,I4662&gt;Soll_Ist_Vergleich!$C$5,O4662&lt;Soll_Ist_Vergleich!$C$4,O4662&gt;Soll_Ist_Vergleich!$C$5),"Datum überprüfen",""),"")</f>
        <v/>
      </c>
    </row>
    <row r="4663" spans="1:27" x14ac:dyDescent="0.2">
      <c r="A4663" s="243" t="str">
        <f>IF(ISBLANK(B4663),"",COUNTA(B$10:B4663))</f>
        <v/>
      </c>
      <c r="B4663" s="24"/>
      <c r="C4663" s="48"/>
      <c r="D4663" s="48"/>
      <c r="E4663" s="33"/>
      <c r="F4663" s="35"/>
      <c r="G4663" s="35"/>
      <c r="H4663" s="49"/>
      <c r="I4663" s="35"/>
      <c r="J4663" s="34"/>
      <c r="K4663" s="62"/>
      <c r="L4663" s="62"/>
      <c r="M4663" s="114"/>
      <c r="N4663" s="116"/>
      <c r="O4663" s="57"/>
      <c r="P4663" s="50"/>
      <c r="Q4663" s="34"/>
      <c r="R4663" s="48"/>
      <c r="T4663" s="231" t="str">
        <f t="shared" si="223"/>
        <v/>
      </c>
      <c r="U4663" s="230"/>
      <c r="W4663" s="221" t="str">
        <f t="shared" si="224"/>
        <v/>
      </c>
      <c r="X4663" s="221" t="str">
        <f t="shared" si="225"/>
        <v/>
      </c>
      <c r="AA4663" s="216" t="str">
        <f>IF(ISNUMBER(J4663),IF(OR(F4663&lt;Soll_Ist_Vergleich!$C$4,F4663&gt;Soll_Ist_Vergleich!$C$5,I4663&lt;Soll_Ist_Vergleich!$C$4,I4663&gt;Soll_Ist_Vergleich!$C$5,O4663&lt;Soll_Ist_Vergleich!$C$4,O4663&gt;Soll_Ist_Vergleich!$C$5),"Datum überprüfen",""),"")</f>
        <v/>
      </c>
    </row>
    <row r="4664" spans="1:27" x14ac:dyDescent="0.2">
      <c r="A4664" s="243" t="str">
        <f>IF(ISBLANK(B4664),"",COUNTA(B$10:B4664))</f>
        <v/>
      </c>
      <c r="B4664" s="24"/>
      <c r="C4664" s="48"/>
      <c r="D4664" s="48"/>
      <c r="E4664" s="33"/>
      <c r="F4664" s="35"/>
      <c r="G4664" s="35"/>
      <c r="H4664" s="49"/>
      <c r="I4664" s="35"/>
      <c r="J4664" s="34"/>
      <c r="K4664" s="62"/>
      <c r="L4664" s="62"/>
      <c r="M4664" s="114"/>
      <c r="N4664" s="116"/>
      <c r="O4664" s="57"/>
      <c r="P4664" s="50"/>
      <c r="Q4664" s="34"/>
      <c r="R4664" s="48"/>
      <c r="T4664" s="231" t="str">
        <f t="shared" si="223"/>
        <v/>
      </c>
      <c r="U4664" s="230"/>
      <c r="W4664" s="221" t="str">
        <f t="shared" si="224"/>
        <v/>
      </c>
      <c r="X4664" s="221" t="str">
        <f t="shared" si="225"/>
        <v/>
      </c>
      <c r="AA4664" s="216" t="str">
        <f>IF(ISNUMBER(J4664),IF(OR(F4664&lt;Soll_Ist_Vergleich!$C$4,F4664&gt;Soll_Ist_Vergleich!$C$5,I4664&lt;Soll_Ist_Vergleich!$C$4,I4664&gt;Soll_Ist_Vergleich!$C$5,O4664&lt;Soll_Ist_Vergleich!$C$4,O4664&gt;Soll_Ist_Vergleich!$C$5),"Datum überprüfen",""),"")</f>
        <v/>
      </c>
    </row>
    <row r="4665" spans="1:27" x14ac:dyDescent="0.2">
      <c r="A4665" s="243" t="str">
        <f>IF(ISBLANK(B4665),"",COUNTA(B$10:B4665))</f>
        <v/>
      </c>
      <c r="B4665" s="24"/>
      <c r="C4665" s="48"/>
      <c r="D4665" s="48"/>
      <c r="E4665" s="33"/>
      <c r="F4665" s="35"/>
      <c r="G4665" s="35"/>
      <c r="H4665" s="49"/>
      <c r="I4665" s="35"/>
      <c r="J4665" s="34"/>
      <c r="K4665" s="62"/>
      <c r="L4665" s="62"/>
      <c r="M4665" s="114"/>
      <c r="N4665" s="116"/>
      <c r="O4665" s="57"/>
      <c r="P4665" s="50"/>
      <c r="Q4665" s="34"/>
      <c r="R4665" s="48"/>
      <c r="T4665" s="231" t="str">
        <f t="shared" si="223"/>
        <v/>
      </c>
      <c r="U4665" s="230"/>
      <c r="W4665" s="221" t="str">
        <f t="shared" si="224"/>
        <v/>
      </c>
      <c r="X4665" s="221" t="str">
        <f t="shared" si="225"/>
        <v/>
      </c>
      <c r="AA4665" s="216" t="str">
        <f>IF(ISNUMBER(J4665),IF(OR(F4665&lt;Soll_Ist_Vergleich!$C$4,F4665&gt;Soll_Ist_Vergleich!$C$5,I4665&lt;Soll_Ist_Vergleich!$C$4,I4665&gt;Soll_Ist_Vergleich!$C$5,O4665&lt;Soll_Ist_Vergleich!$C$4,O4665&gt;Soll_Ist_Vergleich!$C$5),"Datum überprüfen",""),"")</f>
        <v/>
      </c>
    </row>
    <row r="4666" spans="1:27" x14ac:dyDescent="0.2">
      <c r="A4666" s="243" t="str">
        <f>IF(ISBLANK(B4666),"",COUNTA(B$10:B4666))</f>
        <v/>
      </c>
      <c r="B4666" s="24"/>
      <c r="C4666" s="48"/>
      <c r="D4666" s="48"/>
      <c r="E4666" s="33"/>
      <c r="F4666" s="35"/>
      <c r="G4666" s="35"/>
      <c r="H4666" s="49"/>
      <c r="I4666" s="35"/>
      <c r="J4666" s="34"/>
      <c r="K4666" s="62"/>
      <c r="L4666" s="62"/>
      <c r="M4666" s="114"/>
      <c r="N4666" s="116"/>
      <c r="O4666" s="57"/>
      <c r="P4666" s="50"/>
      <c r="Q4666" s="34"/>
      <c r="R4666" s="48"/>
      <c r="T4666" s="231" t="str">
        <f t="shared" ref="T4666:T4729" si="226">IF(ISNUMBER(Q4666),Q4666-S4666,"")</f>
        <v/>
      </c>
      <c r="U4666" s="230"/>
      <c r="W4666" s="221" t="str">
        <f t="shared" ref="W4666:W4729" si="227">IF(ISNUMBER(J4666),ROUND(J4666/(1+L4666/100)*(1-K4666/100),2),"")</f>
        <v/>
      </c>
      <c r="X4666" s="221" t="str">
        <f t="shared" ref="X4666:X4729" si="228">IF(ISNUMBER(J4666),ROUND(J4666/(1+L4666/100),2),"")</f>
        <v/>
      </c>
      <c r="AA4666" s="216" t="str">
        <f>IF(ISNUMBER(J4666),IF(OR(F4666&lt;Soll_Ist_Vergleich!$C$4,F4666&gt;Soll_Ist_Vergleich!$C$5,I4666&lt;Soll_Ist_Vergleich!$C$4,I4666&gt;Soll_Ist_Vergleich!$C$5,O4666&lt;Soll_Ist_Vergleich!$C$4,O4666&gt;Soll_Ist_Vergleich!$C$5),"Datum überprüfen",""),"")</f>
        <v/>
      </c>
    </row>
    <row r="4667" spans="1:27" x14ac:dyDescent="0.2">
      <c r="A4667" s="243" t="str">
        <f>IF(ISBLANK(B4667),"",COUNTA(B$10:B4667))</f>
        <v/>
      </c>
      <c r="B4667" s="24"/>
      <c r="C4667" s="48"/>
      <c r="D4667" s="48"/>
      <c r="E4667" s="33"/>
      <c r="F4667" s="35"/>
      <c r="G4667" s="35"/>
      <c r="H4667" s="49"/>
      <c r="I4667" s="35"/>
      <c r="J4667" s="34"/>
      <c r="K4667" s="62"/>
      <c r="L4667" s="62"/>
      <c r="M4667" s="114"/>
      <c r="N4667" s="116"/>
      <c r="O4667" s="57"/>
      <c r="P4667" s="50"/>
      <c r="Q4667" s="34"/>
      <c r="R4667" s="48"/>
      <c r="T4667" s="231" t="str">
        <f t="shared" si="226"/>
        <v/>
      </c>
      <c r="U4667" s="230"/>
      <c r="W4667" s="221" t="str">
        <f t="shared" si="227"/>
        <v/>
      </c>
      <c r="X4667" s="221" t="str">
        <f t="shared" si="228"/>
        <v/>
      </c>
      <c r="AA4667" s="216" t="str">
        <f>IF(ISNUMBER(J4667),IF(OR(F4667&lt;Soll_Ist_Vergleich!$C$4,F4667&gt;Soll_Ist_Vergleich!$C$5,I4667&lt;Soll_Ist_Vergleich!$C$4,I4667&gt;Soll_Ist_Vergleich!$C$5,O4667&lt;Soll_Ist_Vergleich!$C$4,O4667&gt;Soll_Ist_Vergleich!$C$5),"Datum überprüfen",""),"")</f>
        <v/>
      </c>
    </row>
    <row r="4668" spans="1:27" x14ac:dyDescent="0.2">
      <c r="A4668" s="243" t="str">
        <f>IF(ISBLANK(B4668),"",COUNTA(B$10:B4668))</f>
        <v/>
      </c>
      <c r="B4668" s="24"/>
      <c r="C4668" s="48"/>
      <c r="D4668" s="48"/>
      <c r="E4668" s="33"/>
      <c r="F4668" s="35"/>
      <c r="G4668" s="35"/>
      <c r="H4668" s="49"/>
      <c r="I4668" s="35"/>
      <c r="J4668" s="34"/>
      <c r="K4668" s="62"/>
      <c r="L4668" s="62"/>
      <c r="M4668" s="114"/>
      <c r="N4668" s="116"/>
      <c r="O4668" s="57"/>
      <c r="P4668" s="50"/>
      <c r="Q4668" s="34"/>
      <c r="R4668" s="48"/>
      <c r="T4668" s="231" t="str">
        <f t="shared" si="226"/>
        <v/>
      </c>
      <c r="U4668" s="230"/>
      <c r="W4668" s="221" t="str">
        <f t="shared" si="227"/>
        <v/>
      </c>
      <c r="X4668" s="221" t="str">
        <f t="shared" si="228"/>
        <v/>
      </c>
      <c r="AA4668" s="216" t="str">
        <f>IF(ISNUMBER(J4668),IF(OR(F4668&lt;Soll_Ist_Vergleich!$C$4,F4668&gt;Soll_Ist_Vergleich!$C$5,I4668&lt;Soll_Ist_Vergleich!$C$4,I4668&gt;Soll_Ist_Vergleich!$C$5,O4668&lt;Soll_Ist_Vergleich!$C$4,O4668&gt;Soll_Ist_Vergleich!$C$5),"Datum überprüfen",""),"")</f>
        <v/>
      </c>
    </row>
    <row r="4669" spans="1:27" x14ac:dyDescent="0.2">
      <c r="A4669" s="243" t="str">
        <f>IF(ISBLANK(B4669),"",COUNTA(B$10:B4669))</f>
        <v/>
      </c>
      <c r="B4669" s="24"/>
      <c r="C4669" s="48"/>
      <c r="D4669" s="48"/>
      <c r="E4669" s="33"/>
      <c r="F4669" s="35"/>
      <c r="G4669" s="35"/>
      <c r="H4669" s="49"/>
      <c r="I4669" s="35"/>
      <c r="J4669" s="34"/>
      <c r="K4669" s="62"/>
      <c r="L4669" s="62"/>
      <c r="M4669" s="114"/>
      <c r="N4669" s="116"/>
      <c r="O4669" s="57"/>
      <c r="P4669" s="50"/>
      <c r="Q4669" s="34"/>
      <c r="R4669" s="48"/>
      <c r="T4669" s="231" t="str">
        <f t="shared" si="226"/>
        <v/>
      </c>
      <c r="U4669" s="230"/>
      <c r="W4669" s="221" t="str">
        <f t="shared" si="227"/>
        <v/>
      </c>
      <c r="X4669" s="221" t="str">
        <f t="shared" si="228"/>
        <v/>
      </c>
      <c r="AA4669" s="216" t="str">
        <f>IF(ISNUMBER(J4669),IF(OR(F4669&lt;Soll_Ist_Vergleich!$C$4,F4669&gt;Soll_Ist_Vergleich!$C$5,I4669&lt;Soll_Ist_Vergleich!$C$4,I4669&gt;Soll_Ist_Vergleich!$C$5,O4669&lt;Soll_Ist_Vergleich!$C$4,O4669&gt;Soll_Ist_Vergleich!$C$5),"Datum überprüfen",""),"")</f>
        <v/>
      </c>
    </row>
    <row r="4670" spans="1:27" x14ac:dyDescent="0.2">
      <c r="A4670" s="243" t="str">
        <f>IF(ISBLANK(B4670),"",COUNTA(B$10:B4670))</f>
        <v/>
      </c>
      <c r="B4670" s="24"/>
      <c r="C4670" s="48"/>
      <c r="D4670" s="48"/>
      <c r="E4670" s="33"/>
      <c r="F4670" s="35"/>
      <c r="G4670" s="35"/>
      <c r="H4670" s="49"/>
      <c r="I4670" s="35"/>
      <c r="J4670" s="34"/>
      <c r="K4670" s="62"/>
      <c r="L4670" s="62"/>
      <c r="M4670" s="114"/>
      <c r="N4670" s="116"/>
      <c r="O4670" s="57"/>
      <c r="P4670" s="50"/>
      <c r="Q4670" s="34"/>
      <c r="R4670" s="48"/>
      <c r="T4670" s="231" t="str">
        <f t="shared" si="226"/>
        <v/>
      </c>
      <c r="U4670" s="230"/>
      <c r="W4670" s="221" t="str">
        <f t="shared" si="227"/>
        <v/>
      </c>
      <c r="X4670" s="221" t="str">
        <f t="shared" si="228"/>
        <v/>
      </c>
      <c r="AA4670" s="216" t="str">
        <f>IF(ISNUMBER(J4670),IF(OR(F4670&lt;Soll_Ist_Vergleich!$C$4,F4670&gt;Soll_Ist_Vergleich!$C$5,I4670&lt;Soll_Ist_Vergleich!$C$4,I4670&gt;Soll_Ist_Vergleich!$C$5,O4670&lt;Soll_Ist_Vergleich!$C$4,O4670&gt;Soll_Ist_Vergleich!$C$5),"Datum überprüfen",""),"")</f>
        <v/>
      </c>
    </row>
    <row r="4671" spans="1:27" x14ac:dyDescent="0.2">
      <c r="A4671" s="243" t="str">
        <f>IF(ISBLANK(B4671),"",COUNTA(B$10:B4671))</f>
        <v/>
      </c>
      <c r="B4671" s="24"/>
      <c r="C4671" s="48"/>
      <c r="D4671" s="48"/>
      <c r="E4671" s="33"/>
      <c r="F4671" s="35"/>
      <c r="G4671" s="35"/>
      <c r="H4671" s="49"/>
      <c r="I4671" s="35"/>
      <c r="J4671" s="34"/>
      <c r="K4671" s="62"/>
      <c r="L4671" s="62"/>
      <c r="M4671" s="114"/>
      <c r="N4671" s="116"/>
      <c r="O4671" s="57"/>
      <c r="P4671" s="50"/>
      <c r="Q4671" s="34"/>
      <c r="R4671" s="48"/>
      <c r="T4671" s="231" t="str">
        <f t="shared" si="226"/>
        <v/>
      </c>
      <c r="U4671" s="230"/>
      <c r="W4671" s="221" t="str">
        <f t="shared" si="227"/>
        <v/>
      </c>
      <c r="X4671" s="221" t="str">
        <f t="shared" si="228"/>
        <v/>
      </c>
      <c r="AA4671" s="216" t="str">
        <f>IF(ISNUMBER(J4671),IF(OR(F4671&lt;Soll_Ist_Vergleich!$C$4,F4671&gt;Soll_Ist_Vergleich!$C$5,I4671&lt;Soll_Ist_Vergleich!$C$4,I4671&gt;Soll_Ist_Vergleich!$C$5,O4671&lt;Soll_Ist_Vergleich!$C$4,O4671&gt;Soll_Ist_Vergleich!$C$5),"Datum überprüfen",""),"")</f>
        <v/>
      </c>
    </row>
    <row r="4672" spans="1:27" x14ac:dyDescent="0.2">
      <c r="A4672" s="243" t="str">
        <f>IF(ISBLANK(B4672),"",COUNTA(B$10:B4672))</f>
        <v/>
      </c>
      <c r="B4672" s="24"/>
      <c r="C4672" s="48"/>
      <c r="D4672" s="48"/>
      <c r="E4672" s="33"/>
      <c r="F4672" s="35"/>
      <c r="G4672" s="35"/>
      <c r="H4672" s="49"/>
      <c r="I4672" s="35"/>
      <c r="J4672" s="34"/>
      <c r="K4672" s="62"/>
      <c r="L4672" s="62"/>
      <c r="M4672" s="114"/>
      <c r="N4672" s="116"/>
      <c r="O4672" s="57"/>
      <c r="P4672" s="50"/>
      <c r="Q4672" s="34"/>
      <c r="R4672" s="48"/>
      <c r="T4672" s="231" t="str">
        <f t="shared" si="226"/>
        <v/>
      </c>
      <c r="U4672" s="230"/>
      <c r="W4672" s="221" t="str">
        <f t="shared" si="227"/>
        <v/>
      </c>
      <c r="X4672" s="221" t="str">
        <f t="shared" si="228"/>
        <v/>
      </c>
      <c r="AA4672" s="216" t="str">
        <f>IF(ISNUMBER(J4672),IF(OR(F4672&lt;Soll_Ist_Vergleich!$C$4,F4672&gt;Soll_Ist_Vergleich!$C$5,I4672&lt;Soll_Ist_Vergleich!$C$4,I4672&gt;Soll_Ist_Vergleich!$C$5,O4672&lt;Soll_Ist_Vergleich!$C$4,O4672&gt;Soll_Ist_Vergleich!$C$5),"Datum überprüfen",""),"")</f>
        <v/>
      </c>
    </row>
    <row r="4673" spans="1:27" x14ac:dyDescent="0.2">
      <c r="A4673" s="243" t="str">
        <f>IF(ISBLANK(B4673),"",COUNTA(B$10:B4673))</f>
        <v/>
      </c>
      <c r="B4673" s="24"/>
      <c r="C4673" s="48"/>
      <c r="D4673" s="48"/>
      <c r="E4673" s="33"/>
      <c r="F4673" s="35"/>
      <c r="G4673" s="35"/>
      <c r="H4673" s="49"/>
      <c r="I4673" s="35"/>
      <c r="J4673" s="34"/>
      <c r="K4673" s="62"/>
      <c r="L4673" s="62"/>
      <c r="M4673" s="114"/>
      <c r="N4673" s="116"/>
      <c r="O4673" s="57"/>
      <c r="P4673" s="50"/>
      <c r="Q4673" s="34"/>
      <c r="R4673" s="48"/>
      <c r="T4673" s="231" t="str">
        <f t="shared" si="226"/>
        <v/>
      </c>
      <c r="U4673" s="230"/>
      <c r="W4673" s="221" t="str">
        <f t="shared" si="227"/>
        <v/>
      </c>
      <c r="X4673" s="221" t="str">
        <f t="shared" si="228"/>
        <v/>
      </c>
      <c r="AA4673" s="216" t="str">
        <f>IF(ISNUMBER(J4673),IF(OR(F4673&lt;Soll_Ist_Vergleich!$C$4,F4673&gt;Soll_Ist_Vergleich!$C$5,I4673&lt;Soll_Ist_Vergleich!$C$4,I4673&gt;Soll_Ist_Vergleich!$C$5,O4673&lt;Soll_Ist_Vergleich!$C$4,O4673&gt;Soll_Ist_Vergleich!$C$5),"Datum überprüfen",""),"")</f>
        <v/>
      </c>
    </row>
    <row r="4674" spans="1:27" x14ac:dyDescent="0.2">
      <c r="A4674" s="243" t="str">
        <f>IF(ISBLANK(B4674),"",COUNTA(B$10:B4674))</f>
        <v/>
      </c>
      <c r="B4674" s="24"/>
      <c r="C4674" s="48"/>
      <c r="D4674" s="48"/>
      <c r="E4674" s="33"/>
      <c r="F4674" s="35"/>
      <c r="G4674" s="35"/>
      <c r="H4674" s="49"/>
      <c r="I4674" s="35"/>
      <c r="J4674" s="34"/>
      <c r="K4674" s="62"/>
      <c r="L4674" s="62"/>
      <c r="M4674" s="114"/>
      <c r="N4674" s="116"/>
      <c r="O4674" s="57"/>
      <c r="P4674" s="50"/>
      <c r="Q4674" s="34"/>
      <c r="R4674" s="48"/>
      <c r="T4674" s="231" t="str">
        <f t="shared" si="226"/>
        <v/>
      </c>
      <c r="U4674" s="230"/>
      <c r="W4674" s="221" t="str">
        <f t="shared" si="227"/>
        <v/>
      </c>
      <c r="X4674" s="221" t="str">
        <f t="shared" si="228"/>
        <v/>
      </c>
      <c r="AA4674" s="216" t="str">
        <f>IF(ISNUMBER(J4674),IF(OR(F4674&lt;Soll_Ist_Vergleich!$C$4,F4674&gt;Soll_Ist_Vergleich!$C$5,I4674&lt;Soll_Ist_Vergleich!$C$4,I4674&gt;Soll_Ist_Vergleich!$C$5,O4674&lt;Soll_Ist_Vergleich!$C$4,O4674&gt;Soll_Ist_Vergleich!$C$5),"Datum überprüfen",""),"")</f>
        <v/>
      </c>
    </row>
    <row r="4675" spans="1:27" x14ac:dyDescent="0.2">
      <c r="A4675" s="243" t="str">
        <f>IF(ISBLANK(B4675),"",COUNTA(B$10:B4675))</f>
        <v/>
      </c>
      <c r="B4675" s="24"/>
      <c r="C4675" s="48"/>
      <c r="D4675" s="48"/>
      <c r="E4675" s="33"/>
      <c r="F4675" s="35"/>
      <c r="G4675" s="35"/>
      <c r="H4675" s="49"/>
      <c r="I4675" s="35"/>
      <c r="J4675" s="34"/>
      <c r="K4675" s="62"/>
      <c r="L4675" s="62"/>
      <c r="M4675" s="114"/>
      <c r="N4675" s="116"/>
      <c r="O4675" s="57"/>
      <c r="P4675" s="50"/>
      <c r="Q4675" s="34"/>
      <c r="R4675" s="48"/>
      <c r="T4675" s="231" t="str">
        <f t="shared" si="226"/>
        <v/>
      </c>
      <c r="U4675" s="230"/>
      <c r="W4675" s="221" t="str">
        <f t="shared" si="227"/>
        <v/>
      </c>
      <c r="X4675" s="221" t="str">
        <f t="shared" si="228"/>
        <v/>
      </c>
      <c r="AA4675" s="216" t="str">
        <f>IF(ISNUMBER(J4675),IF(OR(F4675&lt;Soll_Ist_Vergleich!$C$4,F4675&gt;Soll_Ist_Vergleich!$C$5,I4675&lt;Soll_Ist_Vergleich!$C$4,I4675&gt;Soll_Ist_Vergleich!$C$5,O4675&lt;Soll_Ist_Vergleich!$C$4,O4675&gt;Soll_Ist_Vergleich!$C$5),"Datum überprüfen",""),"")</f>
        <v/>
      </c>
    </row>
    <row r="4676" spans="1:27" x14ac:dyDescent="0.2">
      <c r="A4676" s="243" t="str">
        <f>IF(ISBLANK(B4676),"",COUNTA(B$10:B4676))</f>
        <v/>
      </c>
      <c r="B4676" s="24"/>
      <c r="C4676" s="48"/>
      <c r="D4676" s="48"/>
      <c r="E4676" s="33"/>
      <c r="F4676" s="35"/>
      <c r="G4676" s="35"/>
      <c r="H4676" s="49"/>
      <c r="I4676" s="35"/>
      <c r="J4676" s="34"/>
      <c r="K4676" s="62"/>
      <c r="L4676" s="62"/>
      <c r="M4676" s="114"/>
      <c r="N4676" s="116"/>
      <c r="O4676" s="57"/>
      <c r="P4676" s="50"/>
      <c r="Q4676" s="34"/>
      <c r="R4676" s="48"/>
      <c r="T4676" s="231" t="str">
        <f t="shared" si="226"/>
        <v/>
      </c>
      <c r="U4676" s="230"/>
      <c r="W4676" s="221" t="str">
        <f t="shared" si="227"/>
        <v/>
      </c>
      <c r="X4676" s="221" t="str">
        <f t="shared" si="228"/>
        <v/>
      </c>
      <c r="AA4676" s="216" t="str">
        <f>IF(ISNUMBER(J4676),IF(OR(F4676&lt;Soll_Ist_Vergleich!$C$4,F4676&gt;Soll_Ist_Vergleich!$C$5,I4676&lt;Soll_Ist_Vergleich!$C$4,I4676&gt;Soll_Ist_Vergleich!$C$5,O4676&lt;Soll_Ist_Vergleich!$C$4,O4676&gt;Soll_Ist_Vergleich!$C$5),"Datum überprüfen",""),"")</f>
        <v/>
      </c>
    </row>
    <row r="4677" spans="1:27" x14ac:dyDescent="0.2">
      <c r="A4677" s="243" t="str">
        <f>IF(ISBLANK(B4677),"",COUNTA(B$10:B4677))</f>
        <v/>
      </c>
      <c r="B4677" s="24"/>
      <c r="C4677" s="48"/>
      <c r="D4677" s="48"/>
      <c r="E4677" s="33"/>
      <c r="F4677" s="35"/>
      <c r="G4677" s="35"/>
      <c r="H4677" s="49"/>
      <c r="I4677" s="35"/>
      <c r="J4677" s="34"/>
      <c r="K4677" s="62"/>
      <c r="L4677" s="62"/>
      <c r="M4677" s="114"/>
      <c r="N4677" s="116"/>
      <c r="O4677" s="57"/>
      <c r="P4677" s="50"/>
      <c r="Q4677" s="34"/>
      <c r="R4677" s="48"/>
      <c r="T4677" s="231" t="str">
        <f t="shared" si="226"/>
        <v/>
      </c>
      <c r="U4677" s="230"/>
      <c r="W4677" s="221" t="str">
        <f t="shared" si="227"/>
        <v/>
      </c>
      <c r="X4677" s="221" t="str">
        <f t="shared" si="228"/>
        <v/>
      </c>
      <c r="AA4677" s="216" t="str">
        <f>IF(ISNUMBER(J4677),IF(OR(F4677&lt;Soll_Ist_Vergleich!$C$4,F4677&gt;Soll_Ist_Vergleich!$C$5,I4677&lt;Soll_Ist_Vergleich!$C$4,I4677&gt;Soll_Ist_Vergleich!$C$5,O4677&lt;Soll_Ist_Vergleich!$C$4,O4677&gt;Soll_Ist_Vergleich!$C$5),"Datum überprüfen",""),"")</f>
        <v/>
      </c>
    </row>
    <row r="4678" spans="1:27" x14ac:dyDescent="0.2">
      <c r="A4678" s="243" t="str">
        <f>IF(ISBLANK(B4678),"",COUNTA(B$10:B4678))</f>
        <v/>
      </c>
      <c r="B4678" s="24"/>
      <c r="C4678" s="48"/>
      <c r="D4678" s="48"/>
      <c r="E4678" s="33"/>
      <c r="F4678" s="35"/>
      <c r="G4678" s="35"/>
      <c r="H4678" s="49"/>
      <c r="I4678" s="35"/>
      <c r="J4678" s="34"/>
      <c r="K4678" s="62"/>
      <c r="L4678" s="62"/>
      <c r="M4678" s="114"/>
      <c r="N4678" s="116"/>
      <c r="O4678" s="57"/>
      <c r="P4678" s="50"/>
      <c r="Q4678" s="34"/>
      <c r="R4678" s="48"/>
      <c r="T4678" s="231" t="str">
        <f t="shared" si="226"/>
        <v/>
      </c>
      <c r="U4678" s="230"/>
      <c r="W4678" s="221" t="str">
        <f t="shared" si="227"/>
        <v/>
      </c>
      <c r="X4678" s="221" t="str">
        <f t="shared" si="228"/>
        <v/>
      </c>
      <c r="AA4678" s="216" t="str">
        <f>IF(ISNUMBER(J4678),IF(OR(F4678&lt;Soll_Ist_Vergleich!$C$4,F4678&gt;Soll_Ist_Vergleich!$C$5,I4678&lt;Soll_Ist_Vergleich!$C$4,I4678&gt;Soll_Ist_Vergleich!$C$5,O4678&lt;Soll_Ist_Vergleich!$C$4,O4678&gt;Soll_Ist_Vergleich!$C$5),"Datum überprüfen",""),"")</f>
        <v/>
      </c>
    </row>
    <row r="4679" spans="1:27" x14ac:dyDescent="0.2">
      <c r="A4679" s="243" t="str">
        <f>IF(ISBLANK(B4679),"",COUNTA(B$10:B4679))</f>
        <v/>
      </c>
      <c r="B4679" s="24"/>
      <c r="C4679" s="48"/>
      <c r="D4679" s="48"/>
      <c r="E4679" s="33"/>
      <c r="F4679" s="35"/>
      <c r="G4679" s="35"/>
      <c r="H4679" s="49"/>
      <c r="I4679" s="35"/>
      <c r="J4679" s="34"/>
      <c r="K4679" s="62"/>
      <c r="L4679" s="62"/>
      <c r="M4679" s="114"/>
      <c r="N4679" s="116"/>
      <c r="O4679" s="57"/>
      <c r="P4679" s="50"/>
      <c r="Q4679" s="34"/>
      <c r="R4679" s="48"/>
      <c r="T4679" s="231" t="str">
        <f t="shared" si="226"/>
        <v/>
      </c>
      <c r="U4679" s="230"/>
      <c r="W4679" s="221" t="str">
        <f t="shared" si="227"/>
        <v/>
      </c>
      <c r="X4679" s="221" t="str">
        <f t="shared" si="228"/>
        <v/>
      </c>
      <c r="AA4679" s="216" t="str">
        <f>IF(ISNUMBER(J4679),IF(OR(F4679&lt;Soll_Ist_Vergleich!$C$4,F4679&gt;Soll_Ist_Vergleich!$C$5,I4679&lt;Soll_Ist_Vergleich!$C$4,I4679&gt;Soll_Ist_Vergleich!$C$5,O4679&lt;Soll_Ist_Vergleich!$C$4,O4679&gt;Soll_Ist_Vergleich!$C$5),"Datum überprüfen",""),"")</f>
        <v/>
      </c>
    </row>
    <row r="4680" spans="1:27" x14ac:dyDescent="0.2">
      <c r="A4680" s="243" t="str">
        <f>IF(ISBLANK(B4680),"",COUNTA(B$10:B4680))</f>
        <v/>
      </c>
      <c r="B4680" s="24"/>
      <c r="C4680" s="48"/>
      <c r="D4680" s="48"/>
      <c r="E4680" s="33"/>
      <c r="F4680" s="35"/>
      <c r="G4680" s="35"/>
      <c r="H4680" s="49"/>
      <c r="I4680" s="35"/>
      <c r="J4680" s="34"/>
      <c r="K4680" s="62"/>
      <c r="L4680" s="62"/>
      <c r="M4680" s="114"/>
      <c r="N4680" s="116"/>
      <c r="O4680" s="57"/>
      <c r="P4680" s="50"/>
      <c r="Q4680" s="34"/>
      <c r="R4680" s="48"/>
      <c r="T4680" s="231" t="str">
        <f t="shared" si="226"/>
        <v/>
      </c>
      <c r="U4680" s="230"/>
      <c r="W4680" s="221" t="str">
        <f t="shared" si="227"/>
        <v/>
      </c>
      <c r="X4680" s="221" t="str">
        <f t="shared" si="228"/>
        <v/>
      </c>
      <c r="AA4680" s="216" t="str">
        <f>IF(ISNUMBER(J4680),IF(OR(F4680&lt;Soll_Ist_Vergleich!$C$4,F4680&gt;Soll_Ist_Vergleich!$C$5,I4680&lt;Soll_Ist_Vergleich!$C$4,I4680&gt;Soll_Ist_Vergleich!$C$5,O4680&lt;Soll_Ist_Vergleich!$C$4,O4680&gt;Soll_Ist_Vergleich!$C$5),"Datum überprüfen",""),"")</f>
        <v/>
      </c>
    </row>
    <row r="4681" spans="1:27" x14ac:dyDescent="0.2">
      <c r="A4681" s="243" t="str">
        <f>IF(ISBLANK(B4681),"",COUNTA(B$10:B4681))</f>
        <v/>
      </c>
      <c r="B4681" s="24"/>
      <c r="C4681" s="48"/>
      <c r="D4681" s="48"/>
      <c r="E4681" s="33"/>
      <c r="F4681" s="35"/>
      <c r="G4681" s="35"/>
      <c r="H4681" s="49"/>
      <c r="I4681" s="35"/>
      <c r="J4681" s="34"/>
      <c r="K4681" s="62"/>
      <c r="L4681" s="62"/>
      <c r="M4681" s="114"/>
      <c r="N4681" s="116"/>
      <c r="O4681" s="57"/>
      <c r="P4681" s="50"/>
      <c r="Q4681" s="34"/>
      <c r="R4681" s="48"/>
      <c r="T4681" s="231" t="str">
        <f t="shared" si="226"/>
        <v/>
      </c>
      <c r="U4681" s="230"/>
      <c r="W4681" s="221" t="str">
        <f t="shared" si="227"/>
        <v/>
      </c>
      <c r="X4681" s="221" t="str">
        <f t="shared" si="228"/>
        <v/>
      </c>
      <c r="AA4681" s="216" t="str">
        <f>IF(ISNUMBER(J4681),IF(OR(F4681&lt;Soll_Ist_Vergleich!$C$4,F4681&gt;Soll_Ist_Vergleich!$C$5,I4681&lt;Soll_Ist_Vergleich!$C$4,I4681&gt;Soll_Ist_Vergleich!$C$5,O4681&lt;Soll_Ist_Vergleich!$C$4,O4681&gt;Soll_Ist_Vergleich!$C$5),"Datum überprüfen",""),"")</f>
        <v/>
      </c>
    </row>
    <row r="4682" spans="1:27" x14ac:dyDescent="0.2">
      <c r="A4682" s="243" t="str">
        <f>IF(ISBLANK(B4682),"",COUNTA(B$10:B4682))</f>
        <v/>
      </c>
      <c r="B4682" s="24"/>
      <c r="C4682" s="48"/>
      <c r="D4682" s="48"/>
      <c r="E4682" s="33"/>
      <c r="F4682" s="35"/>
      <c r="G4682" s="35"/>
      <c r="H4682" s="49"/>
      <c r="I4682" s="35"/>
      <c r="J4682" s="34"/>
      <c r="K4682" s="62"/>
      <c r="L4682" s="62"/>
      <c r="M4682" s="114"/>
      <c r="N4682" s="116"/>
      <c r="O4682" s="57"/>
      <c r="P4682" s="50"/>
      <c r="Q4682" s="34"/>
      <c r="R4682" s="48"/>
      <c r="T4682" s="231" t="str">
        <f t="shared" si="226"/>
        <v/>
      </c>
      <c r="U4682" s="230"/>
      <c r="W4682" s="221" t="str">
        <f t="shared" si="227"/>
        <v/>
      </c>
      <c r="X4682" s="221" t="str">
        <f t="shared" si="228"/>
        <v/>
      </c>
      <c r="AA4682" s="216" t="str">
        <f>IF(ISNUMBER(J4682),IF(OR(F4682&lt;Soll_Ist_Vergleich!$C$4,F4682&gt;Soll_Ist_Vergleich!$C$5,I4682&lt;Soll_Ist_Vergleich!$C$4,I4682&gt;Soll_Ist_Vergleich!$C$5,O4682&lt;Soll_Ist_Vergleich!$C$4,O4682&gt;Soll_Ist_Vergleich!$C$5),"Datum überprüfen",""),"")</f>
        <v/>
      </c>
    </row>
    <row r="4683" spans="1:27" x14ac:dyDescent="0.2">
      <c r="A4683" s="243" t="str">
        <f>IF(ISBLANK(B4683),"",COUNTA(B$10:B4683))</f>
        <v/>
      </c>
      <c r="B4683" s="24"/>
      <c r="C4683" s="48"/>
      <c r="D4683" s="48"/>
      <c r="E4683" s="33"/>
      <c r="F4683" s="35"/>
      <c r="G4683" s="35"/>
      <c r="H4683" s="49"/>
      <c r="I4683" s="35"/>
      <c r="J4683" s="34"/>
      <c r="K4683" s="62"/>
      <c r="L4683" s="62"/>
      <c r="M4683" s="114"/>
      <c r="N4683" s="116"/>
      <c r="O4683" s="57"/>
      <c r="P4683" s="50"/>
      <c r="Q4683" s="34"/>
      <c r="R4683" s="48"/>
      <c r="T4683" s="231" t="str">
        <f t="shared" si="226"/>
        <v/>
      </c>
      <c r="U4683" s="230"/>
      <c r="W4683" s="221" t="str">
        <f t="shared" si="227"/>
        <v/>
      </c>
      <c r="X4683" s="221" t="str">
        <f t="shared" si="228"/>
        <v/>
      </c>
      <c r="AA4683" s="216" t="str">
        <f>IF(ISNUMBER(J4683),IF(OR(F4683&lt;Soll_Ist_Vergleich!$C$4,F4683&gt;Soll_Ist_Vergleich!$C$5,I4683&lt;Soll_Ist_Vergleich!$C$4,I4683&gt;Soll_Ist_Vergleich!$C$5,O4683&lt;Soll_Ist_Vergleich!$C$4,O4683&gt;Soll_Ist_Vergleich!$C$5),"Datum überprüfen",""),"")</f>
        <v/>
      </c>
    </row>
    <row r="4684" spans="1:27" x14ac:dyDescent="0.2">
      <c r="A4684" s="243" t="str">
        <f>IF(ISBLANK(B4684),"",COUNTA(B$10:B4684))</f>
        <v/>
      </c>
      <c r="B4684" s="24"/>
      <c r="C4684" s="48"/>
      <c r="D4684" s="48"/>
      <c r="E4684" s="33"/>
      <c r="F4684" s="35"/>
      <c r="G4684" s="35"/>
      <c r="H4684" s="49"/>
      <c r="I4684" s="35"/>
      <c r="J4684" s="34"/>
      <c r="K4684" s="62"/>
      <c r="L4684" s="62"/>
      <c r="M4684" s="114"/>
      <c r="N4684" s="116"/>
      <c r="O4684" s="57"/>
      <c r="P4684" s="50"/>
      <c r="Q4684" s="34"/>
      <c r="R4684" s="48"/>
      <c r="T4684" s="231" t="str">
        <f t="shared" si="226"/>
        <v/>
      </c>
      <c r="U4684" s="230"/>
      <c r="W4684" s="221" t="str">
        <f t="shared" si="227"/>
        <v/>
      </c>
      <c r="X4684" s="221" t="str">
        <f t="shared" si="228"/>
        <v/>
      </c>
      <c r="AA4684" s="216" t="str">
        <f>IF(ISNUMBER(J4684),IF(OR(F4684&lt;Soll_Ist_Vergleich!$C$4,F4684&gt;Soll_Ist_Vergleich!$C$5,I4684&lt;Soll_Ist_Vergleich!$C$4,I4684&gt;Soll_Ist_Vergleich!$C$5,O4684&lt;Soll_Ist_Vergleich!$C$4,O4684&gt;Soll_Ist_Vergleich!$C$5),"Datum überprüfen",""),"")</f>
        <v/>
      </c>
    </row>
    <row r="4685" spans="1:27" x14ac:dyDescent="0.2">
      <c r="A4685" s="243" t="str">
        <f>IF(ISBLANK(B4685),"",COUNTA(B$10:B4685))</f>
        <v/>
      </c>
      <c r="B4685" s="24"/>
      <c r="C4685" s="48"/>
      <c r="D4685" s="48"/>
      <c r="E4685" s="33"/>
      <c r="F4685" s="35"/>
      <c r="G4685" s="35"/>
      <c r="H4685" s="49"/>
      <c r="I4685" s="35"/>
      <c r="J4685" s="34"/>
      <c r="K4685" s="62"/>
      <c r="L4685" s="62"/>
      <c r="M4685" s="114"/>
      <c r="N4685" s="116"/>
      <c r="O4685" s="57"/>
      <c r="P4685" s="50"/>
      <c r="Q4685" s="34"/>
      <c r="R4685" s="48"/>
      <c r="T4685" s="231" t="str">
        <f t="shared" si="226"/>
        <v/>
      </c>
      <c r="U4685" s="230"/>
      <c r="W4685" s="221" t="str">
        <f t="shared" si="227"/>
        <v/>
      </c>
      <c r="X4685" s="221" t="str">
        <f t="shared" si="228"/>
        <v/>
      </c>
      <c r="AA4685" s="216" t="str">
        <f>IF(ISNUMBER(J4685),IF(OR(F4685&lt;Soll_Ist_Vergleich!$C$4,F4685&gt;Soll_Ist_Vergleich!$C$5,I4685&lt;Soll_Ist_Vergleich!$C$4,I4685&gt;Soll_Ist_Vergleich!$C$5,O4685&lt;Soll_Ist_Vergleich!$C$4,O4685&gt;Soll_Ist_Vergleich!$C$5),"Datum überprüfen",""),"")</f>
        <v/>
      </c>
    </row>
    <row r="4686" spans="1:27" x14ac:dyDescent="0.2">
      <c r="A4686" s="243" t="str">
        <f>IF(ISBLANK(B4686),"",COUNTA(B$10:B4686))</f>
        <v/>
      </c>
      <c r="B4686" s="24"/>
      <c r="C4686" s="48"/>
      <c r="D4686" s="48"/>
      <c r="E4686" s="33"/>
      <c r="F4686" s="35"/>
      <c r="G4686" s="35"/>
      <c r="H4686" s="49"/>
      <c r="I4686" s="35"/>
      <c r="J4686" s="34"/>
      <c r="K4686" s="62"/>
      <c r="L4686" s="62"/>
      <c r="M4686" s="114"/>
      <c r="N4686" s="116"/>
      <c r="O4686" s="57"/>
      <c r="P4686" s="50"/>
      <c r="Q4686" s="34"/>
      <c r="R4686" s="48"/>
      <c r="T4686" s="231" t="str">
        <f t="shared" si="226"/>
        <v/>
      </c>
      <c r="U4686" s="230"/>
      <c r="W4686" s="221" t="str">
        <f t="shared" si="227"/>
        <v/>
      </c>
      <c r="X4686" s="221" t="str">
        <f t="shared" si="228"/>
        <v/>
      </c>
      <c r="AA4686" s="216" t="str">
        <f>IF(ISNUMBER(J4686),IF(OR(F4686&lt;Soll_Ist_Vergleich!$C$4,F4686&gt;Soll_Ist_Vergleich!$C$5,I4686&lt;Soll_Ist_Vergleich!$C$4,I4686&gt;Soll_Ist_Vergleich!$C$5,O4686&lt;Soll_Ist_Vergleich!$C$4,O4686&gt;Soll_Ist_Vergleich!$C$5),"Datum überprüfen",""),"")</f>
        <v/>
      </c>
    </row>
    <row r="4687" spans="1:27" x14ac:dyDescent="0.2">
      <c r="A4687" s="243" t="str">
        <f>IF(ISBLANK(B4687),"",COUNTA(B$10:B4687))</f>
        <v/>
      </c>
      <c r="B4687" s="24"/>
      <c r="C4687" s="48"/>
      <c r="D4687" s="48"/>
      <c r="E4687" s="33"/>
      <c r="F4687" s="35"/>
      <c r="G4687" s="35"/>
      <c r="H4687" s="49"/>
      <c r="I4687" s="35"/>
      <c r="J4687" s="34"/>
      <c r="K4687" s="62"/>
      <c r="L4687" s="62"/>
      <c r="M4687" s="114"/>
      <c r="N4687" s="116"/>
      <c r="O4687" s="57"/>
      <c r="P4687" s="50"/>
      <c r="Q4687" s="34"/>
      <c r="R4687" s="48"/>
      <c r="T4687" s="231" t="str">
        <f t="shared" si="226"/>
        <v/>
      </c>
      <c r="U4687" s="230"/>
      <c r="W4687" s="221" t="str">
        <f t="shared" si="227"/>
        <v/>
      </c>
      <c r="X4687" s="221" t="str">
        <f t="shared" si="228"/>
        <v/>
      </c>
      <c r="AA4687" s="216" t="str">
        <f>IF(ISNUMBER(J4687),IF(OR(F4687&lt;Soll_Ist_Vergleich!$C$4,F4687&gt;Soll_Ist_Vergleich!$C$5,I4687&lt;Soll_Ist_Vergleich!$C$4,I4687&gt;Soll_Ist_Vergleich!$C$5,O4687&lt;Soll_Ist_Vergleich!$C$4,O4687&gt;Soll_Ist_Vergleich!$C$5),"Datum überprüfen",""),"")</f>
        <v/>
      </c>
    </row>
    <row r="4688" spans="1:27" x14ac:dyDescent="0.2">
      <c r="A4688" s="243" t="str">
        <f>IF(ISBLANK(B4688),"",COUNTA(B$10:B4688))</f>
        <v/>
      </c>
      <c r="B4688" s="24"/>
      <c r="C4688" s="48"/>
      <c r="D4688" s="48"/>
      <c r="E4688" s="33"/>
      <c r="F4688" s="35"/>
      <c r="G4688" s="35"/>
      <c r="H4688" s="49"/>
      <c r="I4688" s="35"/>
      <c r="J4688" s="34"/>
      <c r="K4688" s="62"/>
      <c r="L4688" s="62"/>
      <c r="M4688" s="114"/>
      <c r="N4688" s="116"/>
      <c r="O4688" s="57"/>
      <c r="P4688" s="50"/>
      <c r="Q4688" s="34"/>
      <c r="R4688" s="48"/>
      <c r="T4688" s="231" t="str">
        <f t="shared" si="226"/>
        <v/>
      </c>
      <c r="U4688" s="230"/>
      <c r="W4688" s="221" t="str">
        <f t="shared" si="227"/>
        <v/>
      </c>
      <c r="X4688" s="221" t="str">
        <f t="shared" si="228"/>
        <v/>
      </c>
      <c r="AA4688" s="216" t="str">
        <f>IF(ISNUMBER(J4688),IF(OR(F4688&lt;Soll_Ist_Vergleich!$C$4,F4688&gt;Soll_Ist_Vergleich!$C$5,I4688&lt;Soll_Ist_Vergleich!$C$4,I4688&gt;Soll_Ist_Vergleich!$C$5,O4688&lt;Soll_Ist_Vergleich!$C$4,O4688&gt;Soll_Ist_Vergleich!$C$5),"Datum überprüfen",""),"")</f>
        <v/>
      </c>
    </row>
    <row r="4689" spans="1:27" x14ac:dyDescent="0.2">
      <c r="A4689" s="243" t="str">
        <f>IF(ISBLANK(B4689),"",COUNTA(B$10:B4689))</f>
        <v/>
      </c>
      <c r="B4689" s="24"/>
      <c r="C4689" s="48"/>
      <c r="D4689" s="48"/>
      <c r="E4689" s="33"/>
      <c r="F4689" s="35"/>
      <c r="G4689" s="35"/>
      <c r="H4689" s="49"/>
      <c r="I4689" s="35"/>
      <c r="J4689" s="34"/>
      <c r="K4689" s="62"/>
      <c r="L4689" s="62"/>
      <c r="M4689" s="114"/>
      <c r="N4689" s="116"/>
      <c r="O4689" s="57"/>
      <c r="P4689" s="50"/>
      <c r="Q4689" s="34"/>
      <c r="R4689" s="48"/>
      <c r="T4689" s="231" t="str">
        <f t="shared" si="226"/>
        <v/>
      </c>
      <c r="U4689" s="230"/>
      <c r="W4689" s="221" t="str">
        <f t="shared" si="227"/>
        <v/>
      </c>
      <c r="X4689" s="221" t="str">
        <f t="shared" si="228"/>
        <v/>
      </c>
      <c r="AA4689" s="216" t="str">
        <f>IF(ISNUMBER(J4689),IF(OR(F4689&lt;Soll_Ist_Vergleich!$C$4,F4689&gt;Soll_Ist_Vergleich!$C$5,I4689&lt;Soll_Ist_Vergleich!$C$4,I4689&gt;Soll_Ist_Vergleich!$C$5,O4689&lt;Soll_Ist_Vergleich!$C$4,O4689&gt;Soll_Ist_Vergleich!$C$5),"Datum überprüfen",""),"")</f>
        <v/>
      </c>
    </row>
    <row r="4690" spans="1:27" x14ac:dyDescent="0.2">
      <c r="A4690" s="243" t="str">
        <f>IF(ISBLANK(B4690),"",COUNTA(B$10:B4690))</f>
        <v/>
      </c>
      <c r="B4690" s="24"/>
      <c r="C4690" s="48"/>
      <c r="D4690" s="48"/>
      <c r="E4690" s="33"/>
      <c r="F4690" s="35"/>
      <c r="G4690" s="35"/>
      <c r="H4690" s="49"/>
      <c r="I4690" s="35"/>
      <c r="J4690" s="34"/>
      <c r="K4690" s="62"/>
      <c r="L4690" s="62"/>
      <c r="M4690" s="114"/>
      <c r="N4690" s="116"/>
      <c r="O4690" s="57"/>
      <c r="P4690" s="50"/>
      <c r="Q4690" s="34"/>
      <c r="R4690" s="48"/>
      <c r="T4690" s="231" t="str">
        <f t="shared" si="226"/>
        <v/>
      </c>
      <c r="U4690" s="230"/>
      <c r="W4690" s="221" t="str">
        <f t="shared" si="227"/>
        <v/>
      </c>
      <c r="X4690" s="221" t="str">
        <f t="shared" si="228"/>
        <v/>
      </c>
      <c r="AA4690" s="216" t="str">
        <f>IF(ISNUMBER(J4690),IF(OR(F4690&lt;Soll_Ist_Vergleich!$C$4,F4690&gt;Soll_Ist_Vergleich!$C$5,I4690&lt;Soll_Ist_Vergleich!$C$4,I4690&gt;Soll_Ist_Vergleich!$C$5,O4690&lt;Soll_Ist_Vergleich!$C$4,O4690&gt;Soll_Ist_Vergleich!$C$5),"Datum überprüfen",""),"")</f>
        <v/>
      </c>
    </row>
    <row r="4691" spans="1:27" x14ac:dyDescent="0.2">
      <c r="A4691" s="243" t="str">
        <f>IF(ISBLANK(B4691),"",COUNTA(B$10:B4691))</f>
        <v/>
      </c>
      <c r="B4691" s="24"/>
      <c r="C4691" s="48"/>
      <c r="D4691" s="48"/>
      <c r="E4691" s="33"/>
      <c r="F4691" s="35"/>
      <c r="G4691" s="35"/>
      <c r="H4691" s="49"/>
      <c r="I4691" s="35"/>
      <c r="J4691" s="34"/>
      <c r="K4691" s="62"/>
      <c r="L4691" s="62"/>
      <c r="M4691" s="114"/>
      <c r="N4691" s="116"/>
      <c r="O4691" s="57"/>
      <c r="P4691" s="50"/>
      <c r="Q4691" s="34"/>
      <c r="R4691" s="48"/>
      <c r="T4691" s="231" t="str">
        <f t="shared" si="226"/>
        <v/>
      </c>
      <c r="U4691" s="230"/>
      <c r="W4691" s="221" t="str">
        <f t="shared" si="227"/>
        <v/>
      </c>
      <c r="X4691" s="221" t="str">
        <f t="shared" si="228"/>
        <v/>
      </c>
      <c r="AA4691" s="216" t="str">
        <f>IF(ISNUMBER(J4691),IF(OR(F4691&lt;Soll_Ist_Vergleich!$C$4,F4691&gt;Soll_Ist_Vergleich!$C$5,I4691&lt;Soll_Ist_Vergleich!$C$4,I4691&gt;Soll_Ist_Vergleich!$C$5,O4691&lt;Soll_Ist_Vergleich!$C$4,O4691&gt;Soll_Ist_Vergleich!$C$5),"Datum überprüfen",""),"")</f>
        <v/>
      </c>
    </row>
    <row r="4692" spans="1:27" x14ac:dyDescent="0.2">
      <c r="A4692" s="243" t="str">
        <f>IF(ISBLANK(B4692),"",COUNTA(B$10:B4692))</f>
        <v/>
      </c>
      <c r="B4692" s="24"/>
      <c r="C4692" s="48"/>
      <c r="D4692" s="48"/>
      <c r="E4692" s="33"/>
      <c r="F4692" s="35"/>
      <c r="G4692" s="35"/>
      <c r="H4692" s="49"/>
      <c r="I4692" s="35"/>
      <c r="J4692" s="34"/>
      <c r="K4692" s="62"/>
      <c r="L4692" s="62"/>
      <c r="M4692" s="114"/>
      <c r="N4692" s="116"/>
      <c r="O4692" s="57"/>
      <c r="P4692" s="50"/>
      <c r="Q4692" s="34"/>
      <c r="R4692" s="48"/>
      <c r="T4692" s="231" t="str">
        <f t="shared" si="226"/>
        <v/>
      </c>
      <c r="U4692" s="230"/>
      <c r="W4692" s="221" t="str">
        <f t="shared" si="227"/>
        <v/>
      </c>
      <c r="X4692" s="221" t="str">
        <f t="shared" si="228"/>
        <v/>
      </c>
      <c r="AA4692" s="216" t="str">
        <f>IF(ISNUMBER(J4692),IF(OR(F4692&lt;Soll_Ist_Vergleich!$C$4,F4692&gt;Soll_Ist_Vergleich!$C$5,I4692&lt;Soll_Ist_Vergleich!$C$4,I4692&gt;Soll_Ist_Vergleich!$C$5,O4692&lt;Soll_Ist_Vergleich!$C$4,O4692&gt;Soll_Ist_Vergleich!$C$5),"Datum überprüfen",""),"")</f>
        <v/>
      </c>
    </row>
    <row r="4693" spans="1:27" x14ac:dyDescent="0.2">
      <c r="A4693" s="243" t="str">
        <f>IF(ISBLANK(B4693),"",COUNTA(B$10:B4693))</f>
        <v/>
      </c>
      <c r="B4693" s="24"/>
      <c r="C4693" s="48"/>
      <c r="D4693" s="48"/>
      <c r="E4693" s="33"/>
      <c r="F4693" s="35"/>
      <c r="G4693" s="35"/>
      <c r="H4693" s="49"/>
      <c r="I4693" s="35"/>
      <c r="J4693" s="34"/>
      <c r="K4693" s="62"/>
      <c r="L4693" s="62"/>
      <c r="M4693" s="114"/>
      <c r="N4693" s="116"/>
      <c r="O4693" s="57"/>
      <c r="P4693" s="50"/>
      <c r="Q4693" s="34"/>
      <c r="R4693" s="48"/>
      <c r="T4693" s="231" t="str">
        <f t="shared" si="226"/>
        <v/>
      </c>
      <c r="U4693" s="230"/>
      <c r="W4693" s="221" t="str">
        <f t="shared" si="227"/>
        <v/>
      </c>
      <c r="X4693" s="221" t="str">
        <f t="shared" si="228"/>
        <v/>
      </c>
      <c r="AA4693" s="216" t="str">
        <f>IF(ISNUMBER(J4693),IF(OR(F4693&lt;Soll_Ist_Vergleich!$C$4,F4693&gt;Soll_Ist_Vergleich!$C$5,I4693&lt;Soll_Ist_Vergleich!$C$4,I4693&gt;Soll_Ist_Vergleich!$C$5,O4693&lt;Soll_Ist_Vergleich!$C$4,O4693&gt;Soll_Ist_Vergleich!$C$5),"Datum überprüfen",""),"")</f>
        <v/>
      </c>
    </row>
    <row r="4694" spans="1:27" x14ac:dyDescent="0.2">
      <c r="A4694" s="243" t="str">
        <f>IF(ISBLANK(B4694),"",COUNTA(B$10:B4694))</f>
        <v/>
      </c>
      <c r="B4694" s="24"/>
      <c r="C4694" s="48"/>
      <c r="D4694" s="48"/>
      <c r="E4694" s="33"/>
      <c r="F4694" s="35"/>
      <c r="G4694" s="35"/>
      <c r="H4694" s="49"/>
      <c r="I4694" s="35"/>
      <c r="J4694" s="34"/>
      <c r="K4694" s="62"/>
      <c r="L4694" s="62"/>
      <c r="M4694" s="114"/>
      <c r="N4694" s="116"/>
      <c r="O4694" s="57"/>
      <c r="P4694" s="50"/>
      <c r="Q4694" s="34"/>
      <c r="R4694" s="48"/>
      <c r="T4694" s="231" t="str">
        <f t="shared" si="226"/>
        <v/>
      </c>
      <c r="U4694" s="230"/>
      <c r="W4694" s="221" t="str">
        <f t="shared" si="227"/>
        <v/>
      </c>
      <c r="X4694" s="221" t="str">
        <f t="shared" si="228"/>
        <v/>
      </c>
      <c r="AA4694" s="216" t="str">
        <f>IF(ISNUMBER(J4694),IF(OR(F4694&lt;Soll_Ist_Vergleich!$C$4,F4694&gt;Soll_Ist_Vergleich!$C$5,I4694&lt;Soll_Ist_Vergleich!$C$4,I4694&gt;Soll_Ist_Vergleich!$C$5,O4694&lt;Soll_Ist_Vergleich!$C$4,O4694&gt;Soll_Ist_Vergleich!$C$5),"Datum überprüfen",""),"")</f>
        <v/>
      </c>
    </row>
    <row r="4695" spans="1:27" x14ac:dyDescent="0.2">
      <c r="A4695" s="243" t="str">
        <f>IF(ISBLANK(B4695),"",COUNTA(B$10:B4695))</f>
        <v/>
      </c>
      <c r="B4695" s="24"/>
      <c r="C4695" s="48"/>
      <c r="D4695" s="48"/>
      <c r="E4695" s="33"/>
      <c r="F4695" s="35"/>
      <c r="G4695" s="35"/>
      <c r="H4695" s="49"/>
      <c r="I4695" s="35"/>
      <c r="J4695" s="34"/>
      <c r="K4695" s="62"/>
      <c r="L4695" s="62"/>
      <c r="M4695" s="114"/>
      <c r="N4695" s="116"/>
      <c r="O4695" s="57"/>
      <c r="P4695" s="50"/>
      <c r="Q4695" s="34"/>
      <c r="R4695" s="48"/>
      <c r="T4695" s="231" t="str">
        <f t="shared" si="226"/>
        <v/>
      </c>
      <c r="U4695" s="230"/>
      <c r="W4695" s="221" t="str">
        <f t="shared" si="227"/>
        <v/>
      </c>
      <c r="X4695" s="221" t="str">
        <f t="shared" si="228"/>
        <v/>
      </c>
      <c r="AA4695" s="216" t="str">
        <f>IF(ISNUMBER(J4695),IF(OR(F4695&lt;Soll_Ist_Vergleich!$C$4,F4695&gt;Soll_Ist_Vergleich!$C$5,I4695&lt;Soll_Ist_Vergleich!$C$4,I4695&gt;Soll_Ist_Vergleich!$C$5,O4695&lt;Soll_Ist_Vergleich!$C$4,O4695&gt;Soll_Ist_Vergleich!$C$5),"Datum überprüfen",""),"")</f>
        <v/>
      </c>
    </row>
    <row r="4696" spans="1:27" x14ac:dyDescent="0.2">
      <c r="A4696" s="243" t="str">
        <f>IF(ISBLANK(B4696),"",COUNTA(B$10:B4696))</f>
        <v/>
      </c>
      <c r="B4696" s="24"/>
      <c r="C4696" s="48"/>
      <c r="D4696" s="48"/>
      <c r="E4696" s="33"/>
      <c r="F4696" s="35"/>
      <c r="G4696" s="35"/>
      <c r="H4696" s="49"/>
      <c r="I4696" s="35"/>
      <c r="J4696" s="34"/>
      <c r="K4696" s="62"/>
      <c r="L4696" s="62"/>
      <c r="M4696" s="114"/>
      <c r="N4696" s="116"/>
      <c r="O4696" s="57"/>
      <c r="P4696" s="50"/>
      <c r="Q4696" s="34"/>
      <c r="R4696" s="48"/>
      <c r="T4696" s="231" t="str">
        <f t="shared" si="226"/>
        <v/>
      </c>
      <c r="U4696" s="230"/>
      <c r="W4696" s="221" t="str">
        <f t="shared" si="227"/>
        <v/>
      </c>
      <c r="X4696" s="221" t="str">
        <f t="shared" si="228"/>
        <v/>
      </c>
      <c r="AA4696" s="216" t="str">
        <f>IF(ISNUMBER(J4696),IF(OR(F4696&lt;Soll_Ist_Vergleich!$C$4,F4696&gt;Soll_Ist_Vergleich!$C$5,I4696&lt;Soll_Ist_Vergleich!$C$4,I4696&gt;Soll_Ist_Vergleich!$C$5,O4696&lt;Soll_Ist_Vergleich!$C$4,O4696&gt;Soll_Ist_Vergleich!$C$5),"Datum überprüfen",""),"")</f>
        <v/>
      </c>
    </row>
    <row r="4697" spans="1:27" x14ac:dyDescent="0.2">
      <c r="A4697" s="243" t="str">
        <f>IF(ISBLANK(B4697),"",COUNTA(B$10:B4697))</f>
        <v/>
      </c>
      <c r="B4697" s="24"/>
      <c r="C4697" s="48"/>
      <c r="D4697" s="48"/>
      <c r="E4697" s="33"/>
      <c r="F4697" s="35"/>
      <c r="G4697" s="35"/>
      <c r="H4697" s="49"/>
      <c r="I4697" s="35"/>
      <c r="J4697" s="34"/>
      <c r="K4697" s="62"/>
      <c r="L4697" s="62"/>
      <c r="M4697" s="114"/>
      <c r="N4697" s="116"/>
      <c r="O4697" s="57"/>
      <c r="P4697" s="50"/>
      <c r="Q4697" s="34"/>
      <c r="R4697" s="48"/>
      <c r="T4697" s="231" t="str">
        <f t="shared" si="226"/>
        <v/>
      </c>
      <c r="U4697" s="230"/>
      <c r="W4697" s="221" t="str">
        <f t="shared" si="227"/>
        <v/>
      </c>
      <c r="X4697" s="221" t="str">
        <f t="shared" si="228"/>
        <v/>
      </c>
      <c r="AA4697" s="216" t="str">
        <f>IF(ISNUMBER(J4697),IF(OR(F4697&lt;Soll_Ist_Vergleich!$C$4,F4697&gt;Soll_Ist_Vergleich!$C$5,I4697&lt;Soll_Ist_Vergleich!$C$4,I4697&gt;Soll_Ist_Vergleich!$C$5,O4697&lt;Soll_Ist_Vergleich!$C$4,O4697&gt;Soll_Ist_Vergleich!$C$5),"Datum überprüfen",""),"")</f>
        <v/>
      </c>
    </row>
    <row r="4698" spans="1:27" x14ac:dyDescent="0.2">
      <c r="A4698" s="243" t="str">
        <f>IF(ISBLANK(B4698),"",COUNTA(B$10:B4698))</f>
        <v/>
      </c>
      <c r="B4698" s="24"/>
      <c r="C4698" s="48"/>
      <c r="D4698" s="48"/>
      <c r="E4698" s="33"/>
      <c r="F4698" s="35"/>
      <c r="G4698" s="35"/>
      <c r="H4698" s="49"/>
      <c r="I4698" s="35"/>
      <c r="J4698" s="34"/>
      <c r="K4698" s="62"/>
      <c r="L4698" s="62"/>
      <c r="M4698" s="114"/>
      <c r="N4698" s="116"/>
      <c r="O4698" s="57"/>
      <c r="P4698" s="50"/>
      <c r="Q4698" s="34"/>
      <c r="R4698" s="48"/>
      <c r="T4698" s="231" t="str">
        <f t="shared" si="226"/>
        <v/>
      </c>
      <c r="U4698" s="230"/>
      <c r="W4698" s="221" t="str">
        <f t="shared" si="227"/>
        <v/>
      </c>
      <c r="X4698" s="221" t="str">
        <f t="shared" si="228"/>
        <v/>
      </c>
      <c r="AA4698" s="216" t="str">
        <f>IF(ISNUMBER(J4698),IF(OR(F4698&lt;Soll_Ist_Vergleich!$C$4,F4698&gt;Soll_Ist_Vergleich!$C$5,I4698&lt;Soll_Ist_Vergleich!$C$4,I4698&gt;Soll_Ist_Vergleich!$C$5,O4698&lt;Soll_Ist_Vergleich!$C$4,O4698&gt;Soll_Ist_Vergleich!$C$5),"Datum überprüfen",""),"")</f>
        <v/>
      </c>
    </row>
    <row r="4699" spans="1:27" x14ac:dyDescent="0.2">
      <c r="A4699" s="243" t="str">
        <f>IF(ISBLANK(B4699),"",COUNTA(B$10:B4699))</f>
        <v/>
      </c>
      <c r="B4699" s="24"/>
      <c r="C4699" s="48"/>
      <c r="D4699" s="48"/>
      <c r="E4699" s="33"/>
      <c r="F4699" s="35"/>
      <c r="G4699" s="35"/>
      <c r="H4699" s="49"/>
      <c r="I4699" s="35"/>
      <c r="J4699" s="34"/>
      <c r="K4699" s="62"/>
      <c r="L4699" s="62"/>
      <c r="M4699" s="114"/>
      <c r="N4699" s="116"/>
      <c r="O4699" s="57"/>
      <c r="P4699" s="50"/>
      <c r="Q4699" s="34"/>
      <c r="R4699" s="48"/>
      <c r="T4699" s="231" t="str">
        <f t="shared" si="226"/>
        <v/>
      </c>
      <c r="U4699" s="230"/>
      <c r="W4699" s="221" t="str">
        <f t="shared" si="227"/>
        <v/>
      </c>
      <c r="X4699" s="221" t="str">
        <f t="shared" si="228"/>
        <v/>
      </c>
      <c r="AA4699" s="216" t="str">
        <f>IF(ISNUMBER(J4699),IF(OR(F4699&lt;Soll_Ist_Vergleich!$C$4,F4699&gt;Soll_Ist_Vergleich!$C$5,I4699&lt;Soll_Ist_Vergleich!$C$4,I4699&gt;Soll_Ist_Vergleich!$C$5,O4699&lt;Soll_Ist_Vergleich!$C$4,O4699&gt;Soll_Ist_Vergleich!$C$5),"Datum überprüfen",""),"")</f>
        <v/>
      </c>
    </row>
    <row r="4700" spans="1:27" x14ac:dyDescent="0.2">
      <c r="A4700" s="243" t="str">
        <f>IF(ISBLANK(B4700),"",COUNTA(B$10:B4700))</f>
        <v/>
      </c>
      <c r="B4700" s="24"/>
      <c r="C4700" s="48"/>
      <c r="D4700" s="48"/>
      <c r="E4700" s="33"/>
      <c r="F4700" s="35"/>
      <c r="G4700" s="35"/>
      <c r="H4700" s="49"/>
      <c r="I4700" s="35"/>
      <c r="J4700" s="34"/>
      <c r="K4700" s="62"/>
      <c r="L4700" s="62"/>
      <c r="M4700" s="114"/>
      <c r="N4700" s="116"/>
      <c r="O4700" s="57"/>
      <c r="P4700" s="50"/>
      <c r="Q4700" s="34"/>
      <c r="R4700" s="48"/>
      <c r="T4700" s="231" t="str">
        <f t="shared" si="226"/>
        <v/>
      </c>
      <c r="U4700" s="230"/>
      <c r="W4700" s="221" t="str">
        <f t="shared" si="227"/>
        <v/>
      </c>
      <c r="X4700" s="221" t="str">
        <f t="shared" si="228"/>
        <v/>
      </c>
      <c r="AA4700" s="216" t="str">
        <f>IF(ISNUMBER(J4700),IF(OR(F4700&lt;Soll_Ist_Vergleich!$C$4,F4700&gt;Soll_Ist_Vergleich!$C$5,I4700&lt;Soll_Ist_Vergleich!$C$4,I4700&gt;Soll_Ist_Vergleich!$C$5,O4700&lt;Soll_Ist_Vergleich!$C$4,O4700&gt;Soll_Ist_Vergleich!$C$5),"Datum überprüfen",""),"")</f>
        <v/>
      </c>
    </row>
    <row r="4701" spans="1:27" x14ac:dyDescent="0.2">
      <c r="A4701" s="243" t="str">
        <f>IF(ISBLANK(B4701),"",COUNTA(B$10:B4701))</f>
        <v/>
      </c>
      <c r="B4701" s="24"/>
      <c r="C4701" s="48"/>
      <c r="D4701" s="48"/>
      <c r="E4701" s="33"/>
      <c r="F4701" s="35"/>
      <c r="G4701" s="35"/>
      <c r="H4701" s="49"/>
      <c r="I4701" s="35"/>
      <c r="J4701" s="34"/>
      <c r="K4701" s="62"/>
      <c r="L4701" s="62"/>
      <c r="M4701" s="114"/>
      <c r="N4701" s="116"/>
      <c r="O4701" s="57"/>
      <c r="P4701" s="50"/>
      <c r="Q4701" s="34"/>
      <c r="R4701" s="48"/>
      <c r="T4701" s="231" t="str">
        <f t="shared" si="226"/>
        <v/>
      </c>
      <c r="U4701" s="230"/>
      <c r="W4701" s="221" t="str">
        <f t="shared" si="227"/>
        <v/>
      </c>
      <c r="X4701" s="221" t="str">
        <f t="shared" si="228"/>
        <v/>
      </c>
      <c r="AA4701" s="216" t="str">
        <f>IF(ISNUMBER(J4701),IF(OR(F4701&lt;Soll_Ist_Vergleich!$C$4,F4701&gt;Soll_Ist_Vergleich!$C$5,I4701&lt;Soll_Ist_Vergleich!$C$4,I4701&gt;Soll_Ist_Vergleich!$C$5,O4701&lt;Soll_Ist_Vergleich!$C$4,O4701&gt;Soll_Ist_Vergleich!$C$5),"Datum überprüfen",""),"")</f>
        <v/>
      </c>
    </row>
    <row r="4702" spans="1:27" x14ac:dyDescent="0.2">
      <c r="A4702" s="243" t="str">
        <f>IF(ISBLANK(B4702),"",COUNTA(B$10:B4702))</f>
        <v/>
      </c>
      <c r="B4702" s="24"/>
      <c r="C4702" s="48"/>
      <c r="D4702" s="48"/>
      <c r="E4702" s="33"/>
      <c r="F4702" s="35"/>
      <c r="G4702" s="35"/>
      <c r="H4702" s="49"/>
      <c r="I4702" s="35"/>
      <c r="J4702" s="34"/>
      <c r="K4702" s="62"/>
      <c r="L4702" s="62"/>
      <c r="M4702" s="114"/>
      <c r="N4702" s="116"/>
      <c r="O4702" s="57"/>
      <c r="P4702" s="50"/>
      <c r="Q4702" s="34"/>
      <c r="R4702" s="48"/>
      <c r="T4702" s="231" t="str">
        <f t="shared" si="226"/>
        <v/>
      </c>
      <c r="U4702" s="230"/>
      <c r="W4702" s="221" t="str">
        <f t="shared" si="227"/>
        <v/>
      </c>
      <c r="X4702" s="221" t="str">
        <f t="shared" si="228"/>
        <v/>
      </c>
      <c r="AA4702" s="216" t="str">
        <f>IF(ISNUMBER(J4702),IF(OR(F4702&lt;Soll_Ist_Vergleich!$C$4,F4702&gt;Soll_Ist_Vergleich!$C$5,I4702&lt;Soll_Ist_Vergleich!$C$4,I4702&gt;Soll_Ist_Vergleich!$C$5,O4702&lt;Soll_Ist_Vergleich!$C$4,O4702&gt;Soll_Ist_Vergleich!$C$5),"Datum überprüfen",""),"")</f>
        <v/>
      </c>
    </row>
    <row r="4703" spans="1:27" x14ac:dyDescent="0.2">
      <c r="A4703" s="243" t="str">
        <f>IF(ISBLANK(B4703),"",COUNTA(B$10:B4703))</f>
        <v/>
      </c>
      <c r="B4703" s="24"/>
      <c r="C4703" s="48"/>
      <c r="D4703" s="48"/>
      <c r="E4703" s="33"/>
      <c r="F4703" s="35"/>
      <c r="G4703" s="35"/>
      <c r="H4703" s="49"/>
      <c r="I4703" s="35"/>
      <c r="J4703" s="34"/>
      <c r="K4703" s="62"/>
      <c r="L4703" s="62"/>
      <c r="M4703" s="114"/>
      <c r="N4703" s="116"/>
      <c r="O4703" s="57"/>
      <c r="P4703" s="50"/>
      <c r="Q4703" s="34"/>
      <c r="R4703" s="48"/>
      <c r="T4703" s="231" t="str">
        <f t="shared" si="226"/>
        <v/>
      </c>
      <c r="U4703" s="230"/>
      <c r="W4703" s="221" t="str">
        <f t="shared" si="227"/>
        <v/>
      </c>
      <c r="X4703" s="221" t="str">
        <f t="shared" si="228"/>
        <v/>
      </c>
      <c r="AA4703" s="216" t="str">
        <f>IF(ISNUMBER(J4703),IF(OR(F4703&lt;Soll_Ist_Vergleich!$C$4,F4703&gt;Soll_Ist_Vergleich!$C$5,I4703&lt;Soll_Ist_Vergleich!$C$4,I4703&gt;Soll_Ist_Vergleich!$C$5,O4703&lt;Soll_Ist_Vergleich!$C$4,O4703&gt;Soll_Ist_Vergleich!$C$5),"Datum überprüfen",""),"")</f>
        <v/>
      </c>
    </row>
    <row r="4704" spans="1:27" x14ac:dyDescent="0.2">
      <c r="A4704" s="243" t="str">
        <f>IF(ISBLANK(B4704),"",COUNTA(B$10:B4704))</f>
        <v/>
      </c>
      <c r="B4704" s="24"/>
      <c r="C4704" s="48"/>
      <c r="D4704" s="48"/>
      <c r="E4704" s="33"/>
      <c r="F4704" s="35"/>
      <c r="G4704" s="35"/>
      <c r="H4704" s="49"/>
      <c r="I4704" s="35"/>
      <c r="J4704" s="34"/>
      <c r="K4704" s="62"/>
      <c r="L4704" s="62"/>
      <c r="M4704" s="114"/>
      <c r="N4704" s="116"/>
      <c r="O4704" s="57"/>
      <c r="P4704" s="50"/>
      <c r="Q4704" s="34"/>
      <c r="R4704" s="48"/>
      <c r="T4704" s="231" t="str">
        <f t="shared" si="226"/>
        <v/>
      </c>
      <c r="U4704" s="230"/>
      <c r="W4704" s="221" t="str">
        <f t="shared" si="227"/>
        <v/>
      </c>
      <c r="X4704" s="221" t="str">
        <f t="shared" si="228"/>
        <v/>
      </c>
      <c r="AA4704" s="216" t="str">
        <f>IF(ISNUMBER(J4704),IF(OR(F4704&lt;Soll_Ist_Vergleich!$C$4,F4704&gt;Soll_Ist_Vergleich!$C$5,I4704&lt;Soll_Ist_Vergleich!$C$4,I4704&gt;Soll_Ist_Vergleich!$C$5,O4704&lt;Soll_Ist_Vergleich!$C$4,O4704&gt;Soll_Ist_Vergleich!$C$5),"Datum überprüfen",""),"")</f>
        <v/>
      </c>
    </row>
    <row r="4705" spans="1:27" x14ac:dyDescent="0.2">
      <c r="A4705" s="243" t="str">
        <f>IF(ISBLANK(B4705),"",COUNTA(B$10:B4705))</f>
        <v/>
      </c>
      <c r="B4705" s="24"/>
      <c r="C4705" s="48"/>
      <c r="D4705" s="48"/>
      <c r="E4705" s="33"/>
      <c r="F4705" s="35"/>
      <c r="G4705" s="35"/>
      <c r="H4705" s="49"/>
      <c r="I4705" s="35"/>
      <c r="J4705" s="34"/>
      <c r="K4705" s="62"/>
      <c r="L4705" s="62"/>
      <c r="M4705" s="114"/>
      <c r="N4705" s="116"/>
      <c r="O4705" s="57"/>
      <c r="P4705" s="50"/>
      <c r="Q4705" s="34"/>
      <c r="R4705" s="48"/>
      <c r="T4705" s="231" t="str">
        <f t="shared" si="226"/>
        <v/>
      </c>
      <c r="U4705" s="230"/>
      <c r="W4705" s="221" t="str">
        <f t="shared" si="227"/>
        <v/>
      </c>
      <c r="X4705" s="221" t="str">
        <f t="shared" si="228"/>
        <v/>
      </c>
      <c r="AA4705" s="216" t="str">
        <f>IF(ISNUMBER(J4705),IF(OR(F4705&lt;Soll_Ist_Vergleich!$C$4,F4705&gt;Soll_Ist_Vergleich!$C$5,I4705&lt;Soll_Ist_Vergleich!$C$4,I4705&gt;Soll_Ist_Vergleich!$C$5,O4705&lt;Soll_Ist_Vergleich!$C$4,O4705&gt;Soll_Ist_Vergleich!$C$5),"Datum überprüfen",""),"")</f>
        <v/>
      </c>
    </row>
    <row r="4706" spans="1:27" x14ac:dyDescent="0.2">
      <c r="A4706" s="243" t="str">
        <f>IF(ISBLANK(B4706),"",COUNTA(B$10:B4706))</f>
        <v/>
      </c>
      <c r="B4706" s="24"/>
      <c r="C4706" s="48"/>
      <c r="D4706" s="48"/>
      <c r="E4706" s="33"/>
      <c r="F4706" s="35"/>
      <c r="G4706" s="35"/>
      <c r="H4706" s="49"/>
      <c r="I4706" s="35"/>
      <c r="J4706" s="34"/>
      <c r="K4706" s="62"/>
      <c r="L4706" s="62"/>
      <c r="M4706" s="114"/>
      <c r="N4706" s="116"/>
      <c r="O4706" s="57"/>
      <c r="P4706" s="50"/>
      <c r="Q4706" s="34"/>
      <c r="R4706" s="48"/>
      <c r="T4706" s="231" t="str">
        <f t="shared" si="226"/>
        <v/>
      </c>
      <c r="U4706" s="230"/>
      <c r="W4706" s="221" t="str">
        <f t="shared" si="227"/>
        <v/>
      </c>
      <c r="X4706" s="221" t="str">
        <f t="shared" si="228"/>
        <v/>
      </c>
      <c r="AA4706" s="216" t="str">
        <f>IF(ISNUMBER(J4706),IF(OR(F4706&lt;Soll_Ist_Vergleich!$C$4,F4706&gt;Soll_Ist_Vergleich!$C$5,I4706&lt;Soll_Ist_Vergleich!$C$4,I4706&gt;Soll_Ist_Vergleich!$C$5,O4706&lt;Soll_Ist_Vergleich!$C$4,O4706&gt;Soll_Ist_Vergleich!$C$5),"Datum überprüfen",""),"")</f>
        <v/>
      </c>
    </row>
    <row r="4707" spans="1:27" x14ac:dyDescent="0.2">
      <c r="A4707" s="243" t="str">
        <f>IF(ISBLANK(B4707),"",COUNTA(B$10:B4707))</f>
        <v/>
      </c>
      <c r="B4707" s="24"/>
      <c r="C4707" s="48"/>
      <c r="D4707" s="48"/>
      <c r="E4707" s="33"/>
      <c r="F4707" s="35"/>
      <c r="G4707" s="35"/>
      <c r="H4707" s="49"/>
      <c r="I4707" s="35"/>
      <c r="J4707" s="34"/>
      <c r="K4707" s="62"/>
      <c r="L4707" s="62"/>
      <c r="M4707" s="114"/>
      <c r="N4707" s="116"/>
      <c r="O4707" s="57"/>
      <c r="P4707" s="50"/>
      <c r="Q4707" s="34"/>
      <c r="R4707" s="48"/>
      <c r="T4707" s="231" t="str">
        <f t="shared" si="226"/>
        <v/>
      </c>
      <c r="U4707" s="230"/>
      <c r="W4707" s="221" t="str">
        <f t="shared" si="227"/>
        <v/>
      </c>
      <c r="X4707" s="221" t="str">
        <f t="shared" si="228"/>
        <v/>
      </c>
      <c r="AA4707" s="216" t="str">
        <f>IF(ISNUMBER(J4707),IF(OR(F4707&lt;Soll_Ist_Vergleich!$C$4,F4707&gt;Soll_Ist_Vergleich!$C$5,I4707&lt;Soll_Ist_Vergleich!$C$4,I4707&gt;Soll_Ist_Vergleich!$C$5,O4707&lt;Soll_Ist_Vergleich!$C$4,O4707&gt;Soll_Ist_Vergleich!$C$5),"Datum überprüfen",""),"")</f>
        <v/>
      </c>
    </row>
    <row r="4708" spans="1:27" x14ac:dyDescent="0.2">
      <c r="A4708" s="243" t="str">
        <f>IF(ISBLANK(B4708),"",COUNTA(B$10:B4708))</f>
        <v/>
      </c>
      <c r="B4708" s="24"/>
      <c r="C4708" s="48"/>
      <c r="D4708" s="48"/>
      <c r="E4708" s="33"/>
      <c r="F4708" s="35"/>
      <c r="G4708" s="35"/>
      <c r="H4708" s="49"/>
      <c r="I4708" s="35"/>
      <c r="J4708" s="34"/>
      <c r="K4708" s="62"/>
      <c r="L4708" s="62"/>
      <c r="M4708" s="114"/>
      <c r="N4708" s="116"/>
      <c r="O4708" s="57"/>
      <c r="P4708" s="50"/>
      <c r="Q4708" s="34"/>
      <c r="R4708" s="48"/>
      <c r="T4708" s="231" t="str">
        <f t="shared" si="226"/>
        <v/>
      </c>
      <c r="U4708" s="230"/>
      <c r="W4708" s="221" t="str">
        <f t="shared" si="227"/>
        <v/>
      </c>
      <c r="X4708" s="221" t="str">
        <f t="shared" si="228"/>
        <v/>
      </c>
      <c r="AA4708" s="216" t="str">
        <f>IF(ISNUMBER(J4708),IF(OR(F4708&lt;Soll_Ist_Vergleich!$C$4,F4708&gt;Soll_Ist_Vergleich!$C$5,I4708&lt;Soll_Ist_Vergleich!$C$4,I4708&gt;Soll_Ist_Vergleich!$C$5,O4708&lt;Soll_Ist_Vergleich!$C$4,O4708&gt;Soll_Ist_Vergleich!$C$5),"Datum überprüfen",""),"")</f>
        <v/>
      </c>
    </row>
    <row r="4709" spans="1:27" x14ac:dyDescent="0.2">
      <c r="A4709" s="243" t="str">
        <f>IF(ISBLANK(B4709),"",COUNTA(B$10:B4709))</f>
        <v/>
      </c>
      <c r="B4709" s="24"/>
      <c r="C4709" s="48"/>
      <c r="D4709" s="48"/>
      <c r="E4709" s="33"/>
      <c r="F4709" s="35"/>
      <c r="G4709" s="35"/>
      <c r="H4709" s="49"/>
      <c r="I4709" s="35"/>
      <c r="J4709" s="34"/>
      <c r="K4709" s="62"/>
      <c r="L4709" s="62"/>
      <c r="M4709" s="114"/>
      <c r="N4709" s="116"/>
      <c r="O4709" s="57"/>
      <c r="P4709" s="50"/>
      <c r="Q4709" s="34"/>
      <c r="R4709" s="48"/>
      <c r="T4709" s="231" t="str">
        <f t="shared" si="226"/>
        <v/>
      </c>
      <c r="U4709" s="230"/>
      <c r="W4709" s="221" t="str">
        <f t="shared" si="227"/>
        <v/>
      </c>
      <c r="X4709" s="221" t="str">
        <f t="shared" si="228"/>
        <v/>
      </c>
      <c r="AA4709" s="216" t="str">
        <f>IF(ISNUMBER(J4709),IF(OR(F4709&lt;Soll_Ist_Vergleich!$C$4,F4709&gt;Soll_Ist_Vergleich!$C$5,I4709&lt;Soll_Ist_Vergleich!$C$4,I4709&gt;Soll_Ist_Vergleich!$C$5,O4709&lt;Soll_Ist_Vergleich!$C$4,O4709&gt;Soll_Ist_Vergleich!$C$5),"Datum überprüfen",""),"")</f>
        <v/>
      </c>
    </row>
    <row r="4710" spans="1:27" x14ac:dyDescent="0.2">
      <c r="A4710" s="243" t="str">
        <f>IF(ISBLANK(B4710),"",COUNTA(B$10:B4710))</f>
        <v/>
      </c>
      <c r="B4710" s="24"/>
      <c r="C4710" s="48"/>
      <c r="D4710" s="48"/>
      <c r="E4710" s="33"/>
      <c r="F4710" s="35"/>
      <c r="G4710" s="35"/>
      <c r="H4710" s="49"/>
      <c r="I4710" s="35"/>
      <c r="J4710" s="34"/>
      <c r="K4710" s="62"/>
      <c r="L4710" s="62"/>
      <c r="M4710" s="114"/>
      <c r="N4710" s="116"/>
      <c r="O4710" s="57"/>
      <c r="P4710" s="50"/>
      <c r="Q4710" s="34"/>
      <c r="R4710" s="48"/>
      <c r="T4710" s="231" t="str">
        <f t="shared" si="226"/>
        <v/>
      </c>
      <c r="U4710" s="230"/>
      <c r="W4710" s="221" t="str">
        <f t="shared" si="227"/>
        <v/>
      </c>
      <c r="X4710" s="221" t="str">
        <f t="shared" si="228"/>
        <v/>
      </c>
      <c r="AA4710" s="216" t="str">
        <f>IF(ISNUMBER(J4710),IF(OR(F4710&lt;Soll_Ist_Vergleich!$C$4,F4710&gt;Soll_Ist_Vergleich!$C$5,I4710&lt;Soll_Ist_Vergleich!$C$4,I4710&gt;Soll_Ist_Vergleich!$C$5,O4710&lt;Soll_Ist_Vergleich!$C$4,O4710&gt;Soll_Ist_Vergleich!$C$5),"Datum überprüfen",""),"")</f>
        <v/>
      </c>
    </row>
    <row r="4711" spans="1:27" x14ac:dyDescent="0.2">
      <c r="A4711" s="243" t="str">
        <f>IF(ISBLANK(B4711),"",COUNTA(B$10:B4711))</f>
        <v/>
      </c>
      <c r="B4711" s="24"/>
      <c r="C4711" s="48"/>
      <c r="D4711" s="48"/>
      <c r="E4711" s="33"/>
      <c r="F4711" s="35"/>
      <c r="G4711" s="35"/>
      <c r="H4711" s="49"/>
      <c r="I4711" s="35"/>
      <c r="J4711" s="34"/>
      <c r="K4711" s="62"/>
      <c r="L4711" s="62"/>
      <c r="M4711" s="114"/>
      <c r="N4711" s="116"/>
      <c r="O4711" s="57"/>
      <c r="P4711" s="50"/>
      <c r="Q4711" s="34"/>
      <c r="R4711" s="48"/>
      <c r="T4711" s="231" t="str">
        <f t="shared" si="226"/>
        <v/>
      </c>
      <c r="U4711" s="230"/>
      <c r="W4711" s="221" t="str">
        <f t="shared" si="227"/>
        <v/>
      </c>
      <c r="X4711" s="221" t="str">
        <f t="shared" si="228"/>
        <v/>
      </c>
      <c r="AA4711" s="216" t="str">
        <f>IF(ISNUMBER(J4711),IF(OR(F4711&lt;Soll_Ist_Vergleich!$C$4,F4711&gt;Soll_Ist_Vergleich!$C$5,I4711&lt;Soll_Ist_Vergleich!$C$4,I4711&gt;Soll_Ist_Vergleich!$C$5,O4711&lt;Soll_Ist_Vergleich!$C$4,O4711&gt;Soll_Ist_Vergleich!$C$5),"Datum überprüfen",""),"")</f>
        <v/>
      </c>
    </row>
    <row r="4712" spans="1:27" x14ac:dyDescent="0.2">
      <c r="A4712" s="243" t="str">
        <f>IF(ISBLANK(B4712),"",COUNTA(B$10:B4712))</f>
        <v/>
      </c>
      <c r="B4712" s="24"/>
      <c r="C4712" s="48"/>
      <c r="D4712" s="48"/>
      <c r="E4712" s="33"/>
      <c r="F4712" s="35"/>
      <c r="G4712" s="35"/>
      <c r="H4712" s="49"/>
      <c r="I4712" s="35"/>
      <c r="J4712" s="34"/>
      <c r="K4712" s="62"/>
      <c r="L4712" s="62"/>
      <c r="M4712" s="114"/>
      <c r="N4712" s="116"/>
      <c r="O4712" s="57"/>
      <c r="P4712" s="50"/>
      <c r="Q4712" s="34"/>
      <c r="R4712" s="48"/>
      <c r="T4712" s="231" t="str">
        <f t="shared" si="226"/>
        <v/>
      </c>
      <c r="U4712" s="230"/>
      <c r="W4712" s="221" t="str">
        <f t="shared" si="227"/>
        <v/>
      </c>
      <c r="X4712" s="221" t="str">
        <f t="shared" si="228"/>
        <v/>
      </c>
      <c r="AA4712" s="216" t="str">
        <f>IF(ISNUMBER(J4712),IF(OR(F4712&lt;Soll_Ist_Vergleich!$C$4,F4712&gt;Soll_Ist_Vergleich!$C$5,I4712&lt;Soll_Ist_Vergleich!$C$4,I4712&gt;Soll_Ist_Vergleich!$C$5,O4712&lt;Soll_Ist_Vergleich!$C$4,O4712&gt;Soll_Ist_Vergleich!$C$5),"Datum überprüfen",""),"")</f>
        <v/>
      </c>
    </row>
    <row r="4713" spans="1:27" x14ac:dyDescent="0.2">
      <c r="A4713" s="243" t="str">
        <f>IF(ISBLANK(B4713),"",COUNTA(B$10:B4713))</f>
        <v/>
      </c>
      <c r="B4713" s="24"/>
      <c r="C4713" s="48"/>
      <c r="D4713" s="48"/>
      <c r="E4713" s="33"/>
      <c r="F4713" s="35"/>
      <c r="G4713" s="35"/>
      <c r="H4713" s="49"/>
      <c r="I4713" s="35"/>
      <c r="J4713" s="34"/>
      <c r="K4713" s="62"/>
      <c r="L4713" s="62"/>
      <c r="M4713" s="114"/>
      <c r="N4713" s="116"/>
      <c r="O4713" s="57"/>
      <c r="P4713" s="50"/>
      <c r="Q4713" s="34"/>
      <c r="R4713" s="48"/>
      <c r="T4713" s="231" t="str">
        <f t="shared" si="226"/>
        <v/>
      </c>
      <c r="U4713" s="230"/>
      <c r="W4713" s="221" t="str">
        <f t="shared" si="227"/>
        <v/>
      </c>
      <c r="X4713" s="221" t="str">
        <f t="shared" si="228"/>
        <v/>
      </c>
      <c r="AA4713" s="216" t="str">
        <f>IF(ISNUMBER(J4713),IF(OR(F4713&lt;Soll_Ist_Vergleich!$C$4,F4713&gt;Soll_Ist_Vergleich!$C$5,I4713&lt;Soll_Ist_Vergleich!$C$4,I4713&gt;Soll_Ist_Vergleich!$C$5,O4713&lt;Soll_Ist_Vergleich!$C$4,O4713&gt;Soll_Ist_Vergleich!$C$5),"Datum überprüfen",""),"")</f>
        <v/>
      </c>
    </row>
    <row r="4714" spans="1:27" x14ac:dyDescent="0.2">
      <c r="A4714" s="243" t="str">
        <f>IF(ISBLANK(B4714),"",COUNTA(B$10:B4714))</f>
        <v/>
      </c>
      <c r="B4714" s="24"/>
      <c r="C4714" s="48"/>
      <c r="D4714" s="48"/>
      <c r="E4714" s="33"/>
      <c r="F4714" s="35"/>
      <c r="G4714" s="35"/>
      <c r="H4714" s="49"/>
      <c r="I4714" s="35"/>
      <c r="J4714" s="34"/>
      <c r="K4714" s="62"/>
      <c r="L4714" s="62"/>
      <c r="M4714" s="114"/>
      <c r="N4714" s="116"/>
      <c r="O4714" s="57"/>
      <c r="P4714" s="50"/>
      <c r="Q4714" s="34"/>
      <c r="R4714" s="48"/>
      <c r="T4714" s="231" t="str">
        <f t="shared" si="226"/>
        <v/>
      </c>
      <c r="U4714" s="230"/>
      <c r="W4714" s="221" t="str">
        <f t="shared" si="227"/>
        <v/>
      </c>
      <c r="X4714" s="221" t="str">
        <f t="shared" si="228"/>
        <v/>
      </c>
      <c r="AA4714" s="216" t="str">
        <f>IF(ISNUMBER(J4714),IF(OR(F4714&lt;Soll_Ist_Vergleich!$C$4,F4714&gt;Soll_Ist_Vergleich!$C$5,I4714&lt;Soll_Ist_Vergleich!$C$4,I4714&gt;Soll_Ist_Vergleich!$C$5,O4714&lt;Soll_Ist_Vergleich!$C$4,O4714&gt;Soll_Ist_Vergleich!$C$5),"Datum überprüfen",""),"")</f>
        <v/>
      </c>
    </row>
    <row r="4715" spans="1:27" x14ac:dyDescent="0.2">
      <c r="A4715" s="243" t="str">
        <f>IF(ISBLANK(B4715),"",COUNTA(B$10:B4715))</f>
        <v/>
      </c>
      <c r="B4715" s="24"/>
      <c r="C4715" s="48"/>
      <c r="D4715" s="48"/>
      <c r="E4715" s="33"/>
      <c r="F4715" s="35"/>
      <c r="G4715" s="35"/>
      <c r="H4715" s="49"/>
      <c r="I4715" s="35"/>
      <c r="J4715" s="34"/>
      <c r="K4715" s="62"/>
      <c r="L4715" s="62"/>
      <c r="M4715" s="114"/>
      <c r="N4715" s="116"/>
      <c r="O4715" s="57"/>
      <c r="P4715" s="50"/>
      <c r="Q4715" s="34"/>
      <c r="R4715" s="48"/>
      <c r="T4715" s="231" t="str">
        <f t="shared" si="226"/>
        <v/>
      </c>
      <c r="U4715" s="230"/>
      <c r="W4715" s="221" t="str">
        <f t="shared" si="227"/>
        <v/>
      </c>
      <c r="X4715" s="221" t="str">
        <f t="shared" si="228"/>
        <v/>
      </c>
      <c r="AA4715" s="216" t="str">
        <f>IF(ISNUMBER(J4715),IF(OR(F4715&lt;Soll_Ist_Vergleich!$C$4,F4715&gt;Soll_Ist_Vergleich!$C$5,I4715&lt;Soll_Ist_Vergleich!$C$4,I4715&gt;Soll_Ist_Vergleich!$C$5,O4715&lt;Soll_Ist_Vergleich!$C$4,O4715&gt;Soll_Ist_Vergleich!$C$5),"Datum überprüfen",""),"")</f>
        <v/>
      </c>
    </row>
    <row r="4716" spans="1:27" x14ac:dyDescent="0.2">
      <c r="A4716" s="243" t="str">
        <f>IF(ISBLANK(B4716),"",COUNTA(B$10:B4716))</f>
        <v/>
      </c>
      <c r="B4716" s="24"/>
      <c r="C4716" s="48"/>
      <c r="D4716" s="48"/>
      <c r="E4716" s="33"/>
      <c r="F4716" s="35"/>
      <c r="G4716" s="35"/>
      <c r="H4716" s="49"/>
      <c r="I4716" s="35"/>
      <c r="J4716" s="34"/>
      <c r="K4716" s="62"/>
      <c r="L4716" s="62"/>
      <c r="M4716" s="114"/>
      <c r="N4716" s="116"/>
      <c r="O4716" s="57"/>
      <c r="P4716" s="50"/>
      <c r="Q4716" s="34"/>
      <c r="R4716" s="48"/>
      <c r="T4716" s="231" t="str">
        <f t="shared" si="226"/>
        <v/>
      </c>
      <c r="U4716" s="230"/>
      <c r="W4716" s="221" t="str">
        <f t="shared" si="227"/>
        <v/>
      </c>
      <c r="X4716" s="221" t="str">
        <f t="shared" si="228"/>
        <v/>
      </c>
      <c r="AA4716" s="216" t="str">
        <f>IF(ISNUMBER(J4716),IF(OR(F4716&lt;Soll_Ist_Vergleich!$C$4,F4716&gt;Soll_Ist_Vergleich!$C$5,I4716&lt;Soll_Ist_Vergleich!$C$4,I4716&gt;Soll_Ist_Vergleich!$C$5,O4716&lt;Soll_Ist_Vergleich!$C$4,O4716&gt;Soll_Ist_Vergleich!$C$5),"Datum überprüfen",""),"")</f>
        <v/>
      </c>
    </row>
    <row r="4717" spans="1:27" x14ac:dyDescent="0.2">
      <c r="A4717" s="243" t="str">
        <f>IF(ISBLANK(B4717),"",COUNTA(B$10:B4717))</f>
        <v/>
      </c>
      <c r="B4717" s="24"/>
      <c r="C4717" s="48"/>
      <c r="D4717" s="48"/>
      <c r="E4717" s="33"/>
      <c r="F4717" s="35"/>
      <c r="G4717" s="35"/>
      <c r="H4717" s="49"/>
      <c r="I4717" s="35"/>
      <c r="J4717" s="34"/>
      <c r="K4717" s="62"/>
      <c r="L4717" s="62"/>
      <c r="M4717" s="114"/>
      <c r="N4717" s="116"/>
      <c r="O4717" s="57"/>
      <c r="P4717" s="50"/>
      <c r="Q4717" s="34"/>
      <c r="R4717" s="48"/>
      <c r="T4717" s="231" t="str">
        <f t="shared" si="226"/>
        <v/>
      </c>
      <c r="U4717" s="230"/>
      <c r="W4717" s="221" t="str">
        <f t="shared" si="227"/>
        <v/>
      </c>
      <c r="X4717" s="221" t="str">
        <f t="shared" si="228"/>
        <v/>
      </c>
      <c r="AA4717" s="216" t="str">
        <f>IF(ISNUMBER(J4717),IF(OR(F4717&lt;Soll_Ist_Vergleich!$C$4,F4717&gt;Soll_Ist_Vergleich!$C$5,I4717&lt;Soll_Ist_Vergleich!$C$4,I4717&gt;Soll_Ist_Vergleich!$C$5,O4717&lt;Soll_Ist_Vergleich!$C$4,O4717&gt;Soll_Ist_Vergleich!$C$5),"Datum überprüfen",""),"")</f>
        <v/>
      </c>
    </row>
    <row r="4718" spans="1:27" x14ac:dyDescent="0.2">
      <c r="A4718" s="243" t="str">
        <f>IF(ISBLANK(B4718),"",COUNTA(B$10:B4718))</f>
        <v/>
      </c>
      <c r="B4718" s="24"/>
      <c r="C4718" s="48"/>
      <c r="D4718" s="48"/>
      <c r="E4718" s="33"/>
      <c r="F4718" s="35"/>
      <c r="G4718" s="35"/>
      <c r="H4718" s="49"/>
      <c r="I4718" s="35"/>
      <c r="J4718" s="34"/>
      <c r="K4718" s="62"/>
      <c r="L4718" s="62"/>
      <c r="M4718" s="114"/>
      <c r="N4718" s="116"/>
      <c r="O4718" s="57"/>
      <c r="P4718" s="50"/>
      <c r="Q4718" s="34"/>
      <c r="R4718" s="48"/>
      <c r="T4718" s="231" t="str">
        <f t="shared" si="226"/>
        <v/>
      </c>
      <c r="U4718" s="230"/>
      <c r="W4718" s="221" t="str">
        <f t="shared" si="227"/>
        <v/>
      </c>
      <c r="X4718" s="221" t="str">
        <f t="shared" si="228"/>
        <v/>
      </c>
      <c r="AA4718" s="216" t="str">
        <f>IF(ISNUMBER(J4718),IF(OR(F4718&lt;Soll_Ist_Vergleich!$C$4,F4718&gt;Soll_Ist_Vergleich!$C$5,I4718&lt;Soll_Ist_Vergleich!$C$4,I4718&gt;Soll_Ist_Vergleich!$C$5,O4718&lt;Soll_Ist_Vergleich!$C$4,O4718&gt;Soll_Ist_Vergleich!$C$5),"Datum überprüfen",""),"")</f>
        <v/>
      </c>
    </row>
    <row r="4719" spans="1:27" x14ac:dyDescent="0.2">
      <c r="A4719" s="243" t="str">
        <f>IF(ISBLANK(B4719),"",COUNTA(B$10:B4719))</f>
        <v/>
      </c>
      <c r="B4719" s="24"/>
      <c r="C4719" s="48"/>
      <c r="D4719" s="48"/>
      <c r="E4719" s="33"/>
      <c r="F4719" s="35"/>
      <c r="G4719" s="35"/>
      <c r="H4719" s="49"/>
      <c r="I4719" s="35"/>
      <c r="J4719" s="34"/>
      <c r="K4719" s="62"/>
      <c r="L4719" s="62"/>
      <c r="M4719" s="114"/>
      <c r="N4719" s="116"/>
      <c r="O4719" s="57"/>
      <c r="P4719" s="50"/>
      <c r="Q4719" s="34"/>
      <c r="R4719" s="48"/>
      <c r="T4719" s="231" t="str">
        <f t="shared" si="226"/>
        <v/>
      </c>
      <c r="U4719" s="230"/>
      <c r="W4719" s="221" t="str">
        <f t="shared" si="227"/>
        <v/>
      </c>
      <c r="X4719" s="221" t="str">
        <f t="shared" si="228"/>
        <v/>
      </c>
      <c r="AA4719" s="216" t="str">
        <f>IF(ISNUMBER(J4719),IF(OR(F4719&lt;Soll_Ist_Vergleich!$C$4,F4719&gt;Soll_Ist_Vergleich!$C$5,I4719&lt;Soll_Ist_Vergleich!$C$4,I4719&gt;Soll_Ist_Vergleich!$C$5,O4719&lt;Soll_Ist_Vergleich!$C$4,O4719&gt;Soll_Ist_Vergleich!$C$5),"Datum überprüfen",""),"")</f>
        <v/>
      </c>
    </row>
    <row r="4720" spans="1:27" x14ac:dyDescent="0.2">
      <c r="A4720" s="243" t="str">
        <f>IF(ISBLANK(B4720),"",COUNTA(B$10:B4720))</f>
        <v/>
      </c>
      <c r="B4720" s="24"/>
      <c r="C4720" s="48"/>
      <c r="D4720" s="48"/>
      <c r="E4720" s="33"/>
      <c r="F4720" s="35"/>
      <c r="G4720" s="35"/>
      <c r="H4720" s="49"/>
      <c r="I4720" s="35"/>
      <c r="J4720" s="34"/>
      <c r="K4720" s="62"/>
      <c r="L4720" s="62"/>
      <c r="M4720" s="114"/>
      <c r="N4720" s="116"/>
      <c r="O4720" s="57"/>
      <c r="P4720" s="50"/>
      <c r="Q4720" s="34"/>
      <c r="R4720" s="48"/>
      <c r="T4720" s="231" t="str">
        <f t="shared" si="226"/>
        <v/>
      </c>
      <c r="U4720" s="230"/>
      <c r="W4720" s="221" t="str">
        <f t="shared" si="227"/>
        <v/>
      </c>
      <c r="X4720" s="221" t="str">
        <f t="shared" si="228"/>
        <v/>
      </c>
      <c r="AA4720" s="216" t="str">
        <f>IF(ISNUMBER(J4720),IF(OR(F4720&lt;Soll_Ist_Vergleich!$C$4,F4720&gt;Soll_Ist_Vergleich!$C$5,I4720&lt;Soll_Ist_Vergleich!$C$4,I4720&gt;Soll_Ist_Vergleich!$C$5,O4720&lt;Soll_Ist_Vergleich!$C$4,O4720&gt;Soll_Ist_Vergleich!$C$5),"Datum überprüfen",""),"")</f>
        <v/>
      </c>
    </row>
    <row r="4721" spans="1:27" x14ac:dyDescent="0.2">
      <c r="A4721" s="243" t="str">
        <f>IF(ISBLANK(B4721),"",COUNTA(B$10:B4721))</f>
        <v/>
      </c>
      <c r="B4721" s="24"/>
      <c r="C4721" s="48"/>
      <c r="D4721" s="48"/>
      <c r="E4721" s="33"/>
      <c r="F4721" s="35"/>
      <c r="G4721" s="35"/>
      <c r="H4721" s="49"/>
      <c r="I4721" s="35"/>
      <c r="J4721" s="34"/>
      <c r="K4721" s="62"/>
      <c r="L4721" s="62"/>
      <c r="M4721" s="114"/>
      <c r="N4721" s="116"/>
      <c r="O4721" s="57"/>
      <c r="P4721" s="50"/>
      <c r="Q4721" s="34"/>
      <c r="R4721" s="48"/>
      <c r="T4721" s="231" t="str">
        <f t="shared" si="226"/>
        <v/>
      </c>
      <c r="U4721" s="230"/>
      <c r="W4721" s="221" t="str">
        <f t="shared" si="227"/>
        <v/>
      </c>
      <c r="X4721" s="221" t="str">
        <f t="shared" si="228"/>
        <v/>
      </c>
      <c r="AA4721" s="216" t="str">
        <f>IF(ISNUMBER(J4721),IF(OR(F4721&lt;Soll_Ist_Vergleich!$C$4,F4721&gt;Soll_Ist_Vergleich!$C$5,I4721&lt;Soll_Ist_Vergleich!$C$4,I4721&gt;Soll_Ist_Vergleich!$C$5,O4721&lt;Soll_Ist_Vergleich!$C$4,O4721&gt;Soll_Ist_Vergleich!$C$5),"Datum überprüfen",""),"")</f>
        <v/>
      </c>
    </row>
    <row r="4722" spans="1:27" x14ac:dyDescent="0.2">
      <c r="A4722" s="243" t="str">
        <f>IF(ISBLANK(B4722),"",COUNTA(B$10:B4722))</f>
        <v/>
      </c>
      <c r="B4722" s="24"/>
      <c r="C4722" s="48"/>
      <c r="D4722" s="48"/>
      <c r="E4722" s="33"/>
      <c r="F4722" s="35"/>
      <c r="G4722" s="35"/>
      <c r="H4722" s="49"/>
      <c r="I4722" s="35"/>
      <c r="J4722" s="34"/>
      <c r="K4722" s="62"/>
      <c r="L4722" s="62"/>
      <c r="M4722" s="114"/>
      <c r="N4722" s="116"/>
      <c r="O4722" s="57"/>
      <c r="P4722" s="50"/>
      <c r="Q4722" s="34"/>
      <c r="R4722" s="48"/>
      <c r="T4722" s="231" t="str">
        <f t="shared" si="226"/>
        <v/>
      </c>
      <c r="U4722" s="230"/>
      <c r="W4722" s="221" t="str">
        <f t="shared" si="227"/>
        <v/>
      </c>
      <c r="X4722" s="221" t="str">
        <f t="shared" si="228"/>
        <v/>
      </c>
      <c r="AA4722" s="216" t="str">
        <f>IF(ISNUMBER(J4722),IF(OR(F4722&lt;Soll_Ist_Vergleich!$C$4,F4722&gt;Soll_Ist_Vergleich!$C$5,I4722&lt;Soll_Ist_Vergleich!$C$4,I4722&gt;Soll_Ist_Vergleich!$C$5,O4722&lt;Soll_Ist_Vergleich!$C$4,O4722&gt;Soll_Ist_Vergleich!$C$5),"Datum überprüfen",""),"")</f>
        <v/>
      </c>
    </row>
    <row r="4723" spans="1:27" x14ac:dyDescent="0.2">
      <c r="A4723" s="243" t="str">
        <f>IF(ISBLANK(B4723),"",COUNTA(B$10:B4723))</f>
        <v/>
      </c>
      <c r="B4723" s="24"/>
      <c r="C4723" s="48"/>
      <c r="D4723" s="48"/>
      <c r="E4723" s="33"/>
      <c r="F4723" s="35"/>
      <c r="G4723" s="35"/>
      <c r="H4723" s="49"/>
      <c r="I4723" s="35"/>
      <c r="J4723" s="34"/>
      <c r="K4723" s="62"/>
      <c r="L4723" s="62"/>
      <c r="M4723" s="114"/>
      <c r="N4723" s="116"/>
      <c r="O4723" s="57"/>
      <c r="P4723" s="50"/>
      <c r="Q4723" s="34"/>
      <c r="R4723" s="48"/>
      <c r="T4723" s="231" t="str">
        <f t="shared" si="226"/>
        <v/>
      </c>
      <c r="U4723" s="230"/>
      <c r="W4723" s="221" t="str">
        <f t="shared" si="227"/>
        <v/>
      </c>
      <c r="X4723" s="221" t="str">
        <f t="shared" si="228"/>
        <v/>
      </c>
      <c r="AA4723" s="216" t="str">
        <f>IF(ISNUMBER(J4723),IF(OR(F4723&lt;Soll_Ist_Vergleich!$C$4,F4723&gt;Soll_Ist_Vergleich!$C$5,I4723&lt;Soll_Ist_Vergleich!$C$4,I4723&gt;Soll_Ist_Vergleich!$C$5,O4723&lt;Soll_Ist_Vergleich!$C$4,O4723&gt;Soll_Ist_Vergleich!$C$5),"Datum überprüfen",""),"")</f>
        <v/>
      </c>
    </row>
    <row r="4724" spans="1:27" x14ac:dyDescent="0.2">
      <c r="A4724" s="243" t="str">
        <f>IF(ISBLANK(B4724),"",COUNTA(B$10:B4724))</f>
        <v/>
      </c>
      <c r="B4724" s="24"/>
      <c r="C4724" s="48"/>
      <c r="D4724" s="48"/>
      <c r="E4724" s="33"/>
      <c r="F4724" s="35"/>
      <c r="G4724" s="35"/>
      <c r="H4724" s="49"/>
      <c r="I4724" s="35"/>
      <c r="J4724" s="34"/>
      <c r="K4724" s="62"/>
      <c r="L4724" s="62"/>
      <c r="M4724" s="114"/>
      <c r="N4724" s="116"/>
      <c r="O4724" s="57"/>
      <c r="P4724" s="50"/>
      <c r="Q4724" s="34"/>
      <c r="R4724" s="48"/>
      <c r="T4724" s="231" t="str">
        <f t="shared" si="226"/>
        <v/>
      </c>
      <c r="U4724" s="230"/>
      <c r="W4724" s="221" t="str">
        <f t="shared" si="227"/>
        <v/>
      </c>
      <c r="X4724" s="221" t="str">
        <f t="shared" si="228"/>
        <v/>
      </c>
      <c r="AA4724" s="216" t="str">
        <f>IF(ISNUMBER(J4724),IF(OR(F4724&lt;Soll_Ist_Vergleich!$C$4,F4724&gt;Soll_Ist_Vergleich!$C$5,I4724&lt;Soll_Ist_Vergleich!$C$4,I4724&gt;Soll_Ist_Vergleich!$C$5,O4724&lt;Soll_Ist_Vergleich!$C$4,O4724&gt;Soll_Ist_Vergleich!$C$5),"Datum überprüfen",""),"")</f>
        <v/>
      </c>
    </row>
    <row r="4725" spans="1:27" x14ac:dyDescent="0.2">
      <c r="A4725" s="243" t="str">
        <f>IF(ISBLANK(B4725),"",COUNTA(B$10:B4725))</f>
        <v/>
      </c>
      <c r="B4725" s="24"/>
      <c r="C4725" s="48"/>
      <c r="D4725" s="48"/>
      <c r="E4725" s="33"/>
      <c r="F4725" s="35"/>
      <c r="G4725" s="35"/>
      <c r="H4725" s="49"/>
      <c r="I4725" s="35"/>
      <c r="J4725" s="34"/>
      <c r="K4725" s="62"/>
      <c r="L4725" s="62"/>
      <c r="M4725" s="114"/>
      <c r="N4725" s="116"/>
      <c r="O4725" s="57"/>
      <c r="P4725" s="50"/>
      <c r="Q4725" s="34"/>
      <c r="R4725" s="48"/>
      <c r="T4725" s="231" t="str">
        <f t="shared" si="226"/>
        <v/>
      </c>
      <c r="U4725" s="230"/>
      <c r="W4725" s="221" t="str">
        <f t="shared" si="227"/>
        <v/>
      </c>
      <c r="X4725" s="221" t="str">
        <f t="shared" si="228"/>
        <v/>
      </c>
      <c r="AA4725" s="216" t="str">
        <f>IF(ISNUMBER(J4725),IF(OR(F4725&lt;Soll_Ist_Vergleich!$C$4,F4725&gt;Soll_Ist_Vergleich!$C$5,I4725&lt;Soll_Ist_Vergleich!$C$4,I4725&gt;Soll_Ist_Vergleich!$C$5,O4725&lt;Soll_Ist_Vergleich!$C$4,O4725&gt;Soll_Ist_Vergleich!$C$5),"Datum überprüfen",""),"")</f>
        <v/>
      </c>
    </row>
    <row r="4726" spans="1:27" x14ac:dyDescent="0.2">
      <c r="A4726" s="243" t="str">
        <f>IF(ISBLANK(B4726),"",COUNTA(B$10:B4726))</f>
        <v/>
      </c>
      <c r="B4726" s="24"/>
      <c r="C4726" s="48"/>
      <c r="D4726" s="48"/>
      <c r="E4726" s="33"/>
      <c r="F4726" s="35"/>
      <c r="G4726" s="35"/>
      <c r="H4726" s="49"/>
      <c r="I4726" s="35"/>
      <c r="J4726" s="34"/>
      <c r="K4726" s="62"/>
      <c r="L4726" s="62"/>
      <c r="M4726" s="114"/>
      <c r="N4726" s="116"/>
      <c r="O4726" s="57"/>
      <c r="P4726" s="50"/>
      <c r="Q4726" s="34"/>
      <c r="R4726" s="48"/>
      <c r="T4726" s="231" t="str">
        <f t="shared" si="226"/>
        <v/>
      </c>
      <c r="U4726" s="230"/>
      <c r="W4726" s="221" t="str">
        <f t="shared" si="227"/>
        <v/>
      </c>
      <c r="X4726" s="221" t="str">
        <f t="shared" si="228"/>
        <v/>
      </c>
      <c r="AA4726" s="216" t="str">
        <f>IF(ISNUMBER(J4726),IF(OR(F4726&lt;Soll_Ist_Vergleich!$C$4,F4726&gt;Soll_Ist_Vergleich!$C$5,I4726&lt;Soll_Ist_Vergleich!$C$4,I4726&gt;Soll_Ist_Vergleich!$C$5,O4726&lt;Soll_Ist_Vergleich!$C$4,O4726&gt;Soll_Ist_Vergleich!$C$5),"Datum überprüfen",""),"")</f>
        <v/>
      </c>
    </row>
    <row r="4727" spans="1:27" x14ac:dyDescent="0.2">
      <c r="A4727" s="243" t="str">
        <f>IF(ISBLANK(B4727),"",COUNTA(B$10:B4727))</f>
        <v/>
      </c>
      <c r="B4727" s="24"/>
      <c r="C4727" s="48"/>
      <c r="D4727" s="48"/>
      <c r="E4727" s="33"/>
      <c r="F4727" s="35"/>
      <c r="G4727" s="35"/>
      <c r="H4727" s="49"/>
      <c r="I4727" s="35"/>
      <c r="J4727" s="34"/>
      <c r="K4727" s="62"/>
      <c r="L4727" s="62"/>
      <c r="M4727" s="114"/>
      <c r="N4727" s="116"/>
      <c r="O4727" s="57"/>
      <c r="P4727" s="50"/>
      <c r="Q4727" s="34"/>
      <c r="R4727" s="48"/>
      <c r="T4727" s="231" t="str">
        <f t="shared" si="226"/>
        <v/>
      </c>
      <c r="U4727" s="230"/>
      <c r="W4727" s="221" t="str">
        <f t="shared" si="227"/>
        <v/>
      </c>
      <c r="X4727" s="221" t="str">
        <f t="shared" si="228"/>
        <v/>
      </c>
      <c r="AA4727" s="216" t="str">
        <f>IF(ISNUMBER(J4727),IF(OR(F4727&lt;Soll_Ist_Vergleich!$C$4,F4727&gt;Soll_Ist_Vergleich!$C$5,I4727&lt;Soll_Ist_Vergleich!$C$4,I4727&gt;Soll_Ist_Vergleich!$C$5,O4727&lt;Soll_Ist_Vergleich!$C$4,O4727&gt;Soll_Ist_Vergleich!$C$5),"Datum überprüfen",""),"")</f>
        <v/>
      </c>
    </row>
    <row r="4728" spans="1:27" x14ac:dyDescent="0.2">
      <c r="A4728" s="243" t="str">
        <f>IF(ISBLANK(B4728),"",COUNTA(B$10:B4728))</f>
        <v/>
      </c>
      <c r="B4728" s="24"/>
      <c r="C4728" s="48"/>
      <c r="D4728" s="48"/>
      <c r="E4728" s="33"/>
      <c r="F4728" s="35"/>
      <c r="G4728" s="35"/>
      <c r="H4728" s="49"/>
      <c r="I4728" s="35"/>
      <c r="J4728" s="34"/>
      <c r="K4728" s="62"/>
      <c r="L4728" s="62"/>
      <c r="M4728" s="114"/>
      <c r="N4728" s="116"/>
      <c r="O4728" s="57"/>
      <c r="P4728" s="50"/>
      <c r="Q4728" s="34"/>
      <c r="R4728" s="48"/>
      <c r="T4728" s="231" t="str">
        <f t="shared" si="226"/>
        <v/>
      </c>
      <c r="U4728" s="230"/>
      <c r="W4728" s="221" t="str">
        <f t="shared" si="227"/>
        <v/>
      </c>
      <c r="X4728" s="221" t="str">
        <f t="shared" si="228"/>
        <v/>
      </c>
      <c r="AA4728" s="216" t="str">
        <f>IF(ISNUMBER(J4728),IF(OR(F4728&lt;Soll_Ist_Vergleich!$C$4,F4728&gt;Soll_Ist_Vergleich!$C$5,I4728&lt;Soll_Ist_Vergleich!$C$4,I4728&gt;Soll_Ist_Vergleich!$C$5,O4728&lt;Soll_Ist_Vergleich!$C$4,O4728&gt;Soll_Ist_Vergleich!$C$5),"Datum überprüfen",""),"")</f>
        <v/>
      </c>
    </row>
    <row r="4729" spans="1:27" x14ac:dyDescent="0.2">
      <c r="A4729" s="243" t="str">
        <f>IF(ISBLANK(B4729),"",COUNTA(B$10:B4729))</f>
        <v/>
      </c>
      <c r="B4729" s="24"/>
      <c r="C4729" s="48"/>
      <c r="D4729" s="48"/>
      <c r="E4729" s="33"/>
      <c r="F4729" s="35"/>
      <c r="G4729" s="35"/>
      <c r="H4729" s="49"/>
      <c r="I4729" s="35"/>
      <c r="J4729" s="34"/>
      <c r="K4729" s="62"/>
      <c r="L4729" s="62"/>
      <c r="M4729" s="114"/>
      <c r="N4729" s="116"/>
      <c r="O4729" s="57"/>
      <c r="P4729" s="50"/>
      <c r="Q4729" s="34"/>
      <c r="R4729" s="48"/>
      <c r="T4729" s="231" t="str">
        <f t="shared" si="226"/>
        <v/>
      </c>
      <c r="U4729" s="230"/>
      <c r="W4729" s="221" t="str">
        <f t="shared" si="227"/>
        <v/>
      </c>
      <c r="X4729" s="221" t="str">
        <f t="shared" si="228"/>
        <v/>
      </c>
      <c r="AA4729" s="216" t="str">
        <f>IF(ISNUMBER(J4729),IF(OR(F4729&lt;Soll_Ist_Vergleich!$C$4,F4729&gt;Soll_Ist_Vergleich!$C$5,I4729&lt;Soll_Ist_Vergleich!$C$4,I4729&gt;Soll_Ist_Vergleich!$C$5,O4729&lt;Soll_Ist_Vergleich!$C$4,O4729&gt;Soll_Ist_Vergleich!$C$5),"Datum überprüfen",""),"")</f>
        <v/>
      </c>
    </row>
    <row r="4730" spans="1:27" x14ac:dyDescent="0.2">
      <c r="A4730" s="243" t="str">
        <f>IF(ISBLANK(B4730),"",COUNTA(B$10:B4730))</f>
        <v/>
      </c>
      <c r="B4730" s="24"/>
      <c r="C4730" s="48"/>
      <c r="D4730" s="48"/>
      <c r="E4730" s="33"/>
      <c r="F4730" s="35"/>
      <c r="G4730" s="35"/>
      <c r="H4730" s="49"/>
      <c r="I4730" s="35"/>
      <c r="J4730" s="34"/>
      <c r="K4730" s="62"/>
      <c r="L4730" s="62"/>
      <c r="M4730" s="114"/>
      <c r="N4730" s="116"/>
      <c r="O4730" s="57"/>
      <c r="P4730" s="50"/>
      <c r="Q4730" s="34"/>
      <c r="R4730" s="48"/>
      <c r="T4730" s="231" t="str">
        <f t="shared" ref="T4730:T4733" si="229">IF(ISNUMBER(Q4730),Q4730-S4730,"")</f>
        <v/>
      </c>
      <c r="U4730" s="230"/>
      <c r="W4730" s="221" t="str">
        <f t="shared" ref="W4730:W4733" si="230">IF(ISNUMBER(J4730),ROUND(J4730/(1+L4730/100)*(1-K4730/100),2),"")</f>
        <v/>
      </c>
      <c r="X4730" s="221" t="str">
        <f t="shared" ref="X4730:X4733" si="231">IF(ISNUMBER(J4730),ROUND(J4730/(1+L4730/100),2),"")</f>
        <v/>
      </c>
      <c r="AA4730" s="216" t="str">
        <f>IF(ISNUMBER(J4730),IF(OR(F4730&lt;Soll_Ist_Vergleich!$C$4,F4730&gt;Soll_Ist_Vergleich!$C$5,I4730&lt;Soll_Ist_Vergleich!$C$4,I4730&gt;Soll_Ist_Vergleich!$C$5,O4730&lt;Soll_Ist_Vergleich!$C$4,O4730&gt;Soll_Ist_Vergleich!$C$5),"Datum überprüfen",""),"")</f>
        <v/>
      </c>
    </row>
    <row r="4731" spans="1:27" x14ac:dyDescent="0.2">
      <c r="A4731" s="243" t="str">
        <f>IF(ISBLANK(B4731),"",COUNTA(B$10:B4731))</f>
        <v/>
      </c>
      <c r="B4731" s="24"/>
      <c r="C4731" s="48"/>
      <c r="D4731" s="48"/>
      <c r="E4731" s="33"/>
      <c r="F4731" s="35"/>
      <c r="G4731" s="35"/>
      <c r="H4731" s="49"/>
      <c r="I4731" s="35"/>
      <c r="J4731" s="34"/>
      <c r="K4731" s="62"/>
      <c r="L4731" s="62"/>
      <c r="M4731" s="114"/>
      <c r="N4731" s="116"/>
      <c r="O4731" s="57"/>
      <c r="P4731" s="50"/>
      <c r="Q4731" s="34"/>
      <c r="R4731" s="48"/>
      <c r="T4731" s="231" t="str">
        <f t="shared" si="229"/>
        <v/>
      </c>
      <c r="U4731" s="230"/>
      <c r="W4731" s="221" t="str">
        <f t="shared" si="230"/>
        <v/>
      </c>
      <c r="X4731" s="221" t="str">
        <f t="shared" si="231"/>
        <v/>
      </c>
      <c r="AA4731" s="216" t="str">
        <f>IF(ISNUMBER(J4731),IF(OR(F4731&lt;Soll_Ist_Vergleich!$C$4,F4731&gt;Soll_Ist_Vergleich!$C$5,I4731&lt;Soll_Ist_Vergleich!$C$4,I4731&gt;Soll_Ist_Vergleich!$C$5,O4731&lt;Soll_Ist_Vergleich!$C$4,O4731&gt;Soll_Ist_Vergleich!$C$5),"Datum überprüfen",""),"")</f>
        <v/>
      </c>
    </row>
    <row r="4732" spans="1:27" x14ac:dyDescent="0.2">
      <c r="A4732" s="243" t="str">
        <f>IF(ISBLANK(B4732),"",COUNTA(B$10:B4732))</f>
        <v/>
      </c>
      <c r="B4732" s="24"/>
      <c r="C4732" s="48"/>
      <c r="D4732" s="48"/>
      <c r="E4732" s="33"/>
      <c r="F4732" s="35"/>
      <c r="G4732" s="35"/>
      <c r="H4732" s="49"/>
      <c r="I4732" s="35"/>
      <c r="J4732" s="34"/>
      <c r="K4732" s="62"/>
      <c r="L4732" s="62"/>
      <c r="M4732" s="114"/>
      <c r="N4732" s="116"/>
      <c r="O4732" s="57"/>
      <c r="P4732" s="50"/>
      <c r="Q4732" s="34"/>
      <c r="R4732" s="48"/>
      <c r="T4732" s="231" t="str">
        <f t="shared" si="229"/>
        <v/>
      </c>
      <c r="U4732" s="230"/>
      <c r="W4732" s="221" t="str">
        <f t="shared" si="230"/>
        <v/>
      </c>
      <c r="X4732" s="221" t="str">
        <f t="shared" si="231"/>
        <v/>
      </c>
      <c r="AA4732" s="216" t="str">
        <f>IF(ISNUMBER(J4732),IF(OR(F4732&lt;Soll_Ist_Vergleich!$C$4,F4732&gt;Soll_Ist_Vergleich!$C$5,I4732&lt;Soll_Ist_Vergleich!$C$4,I4732&gt;Soll_Ist_Vergleich!$C$5,O4732&lt;Soll_Ist_Vergleich!$C$4,O4732&gt;Soll_Ist_Vergleich!$C$5),"Datum überprüfen",""),"")</f>
        <v/>
      </c>
    </row>
    <row r="4733" spans="1:27" x14ac:dyDescent="0.2">
      <c r="A4733" s="243" t="str">
        <f>IF(ISBLANK(B4733),"",COUNTA(B$10:B4733))</f>
        <v/>
      </c>
      <c r="B4733" s="24"/>
      <c r="C4733" s="48"/>
      <c r="D4733" s="48"/>
      <c r="E4733" s="33"/>
      <c r="F4733" s="35"/>
      <c r="G4733" s="35"/>
      <c r="H4733" s="49"/>
      <c r="I4733" s="35"/>
      <c r="J4733" s="34"/>
      <c r="K4733" s="62"/>
      <c r="L4733" s="62"/>
      <c r="M4733" s="114"/>
      <c r="N4733" s="116"/>
      <c r="O4733" s="57"/>
      <c r="P4733" s="50"/>
      <c r="Q4733" s="34"/>
      <c r="R4733" s="48"/>
      <c r="T4733" s="231" t="str">
        <f t="shared" si="229"/>
        <v/>
      </c>
      <c r="U4733" s="230"/>
      <c r="W4733" s="221" t="str">
        <f t="shared" si="230"/>
        <v/>
      </c>
      <c r="X4733" s="221" t="str">
        <f t="shared" si="231"/>
        <v/>
      </c>
      <c r="AA4733" s="216" t="str">
        <f>IF(ISNUMBER(J4733),IF(OR(F4733&lt;Soll_Ist_Vergleich!$C$4,F4733&gt;Soll_Ist_Vergleich!$C$5,I4733&lt;Soll_Ist_Vergleich!$C$4,I4733&gt;Soll_Ist_Vergleich!$C$5,O4733&lt;Soll_Ist_Vergleich!$C$4,O4733&gt;Soll_Ist_Vergleich!$C$5),"Datum überprüfen",""),"")</f>
        <v/>
      </c>
    </row>
    <row r="4734" spans="1:27" x14ac:dyDescent="0.2">
      <c r="A4734" s="243" t="str">
        <f>IF(ISBLANK(B4734),"",COUNTA(B$10:B4734))</f>
        <v/>
      </c>
      <c r="B4734" s="24"/>
      <c r="C4734" s="48"/>
      <c r="D4734" s="48"/>
      <c r="E4734" s="33"/>
      <c r="F4734" s="35"/>
      <c r="G4734" s="35"/>
      <c r="H4734" s="49"/>
      <c r="I4734" s="35"/>
      <c r="J4734" s="34"/>
      <c r="K4734" s="62"/>
      <c r="L4734" s="62"/>
      <c r="M4734" s="114"/>
      <c r="N4734" s="116"/>
      <c r="O4734" s="57"/>
      <c r="P4734" s="50"/>
      <c r="Q4734" s="34"/>
      <c r="R4734" s="48"/>
      <c r="T4734" s="231" t="str">
        <f t="shared" ref="T4734:T4797" si="232">IF(ISNUMBER(Q4734),Q4734-S4734,"")</f>
        <v/>
      </c>
      <c r="U4734" s="230"/>
      <c r="W4734" s="221" t="str">
        <f t="shared" ref="W4734:W4797" si="233">IF(ISNUMBER(J4734),ROUND(J4734/(1+L4734/100)*(1-K4734/100),2),"")</f>
        <v/>
      </c>
      <c r="X4734" s="221" t="str">
        <f t="shared" ref="X4734:X4797" si="234">IF(ISNUMBER(J4734),ROUND(J4734/(1+L4734/100),2),"")</f>
        <v/>
      </c>
      <c r="AA4734" s="216" t="str">
        <f>IF(ISNUMBER(J4734),IF(OR(F4734&lt;Soll_Ist_Vergleich!$C$4,F4734&gt;Soll_Ist_Vergleich!$C$5,I4734&lt;Soll_Ist_Vergleich!$C$4,I4734&gt;Soll_Ist_Vergleich!$C$5,O4734&lt;Soll_Ist_Vergleich!$C$4,O4734&gt;Soll_Ist_Vergleich!$C$5),"Datum überprüfen",""),"")</f>
        <v/>
      </c>
    </row>
    <row r="4735" spans="1:27" x14ac:dyDescent="0.2">
      <c r="A4735" s="243" t="str">
        <f>IF(ISBLANK(B4735),"",COUNTA(B$10:B4735))</f>
        <v/>
      </c>
      <c r="B4735" s="24"/>
      <c r="C4735" s="48"/>
      <c r="D4735" s="48"/>
      <c r="E4735" s="33"/>
      <c r="F4735" s="35"/>
      <c r="G4735" s="35"/>
      <c r="H4735" s="49"/>
      <c r="I4735" s="35"/>
      <c r="J4735" s="34"/>
      <c r="K4735" s="62"/>
      <c r="L4735" s="62"/>
      <c r="M4735" s="114"/>
      <c r="N4735" s="116"/>
      <c r="O4735" s="57"/>
      <c r="P4735" s="50"/>
      <c r="Q4735" s="34"/>
      <c r="R4735" s="48"/>
      <c r="T4735" s="231" t="str">
        <f t="shared" si="232"/>
        <v/>
      </c>
      <c r="U4735" s="230"/>
      <c r="W4735" s="221" t="str">
        <f t="shared" si="233"/>
        <v/>
      </c>
      <c r="X4735" s="221" t="str">
        <f t="shared" si="234"/>
        <v/>
      </c>
      <c r="AA4735" s="216" t="str">
        <f>IF(ISNUMBER(J4735),IF(OR(F4735&lt;Soll_Ist_Vergleich!$C$4,F4735&gt;Soll_Ist_Vergleich!$C$5,I4735&lt;Soll_Ist_Vergleich!$C$4,I4735&gt;Soll_Ist_Vergleich!$C$5,O4735&lt;Soll_Ist_Vergleich!$C$4,O4735&gt;Soll_Ist_Vergleich!$C$5),"Datum überprüfen",""),"")</f>
        <v/>
      </c>
    </row>
    <row r="4736" spans="1:27" x14ac:dyDescent="0.2">
      <c r="A4736" s="243" t="str">
        <f>IF(ISBLANK(B4736),"",COUNTA(B$10:B4736))</f>
        <v/>
      </c>
      <c r="B4736" s="24"/>
      <c r="C4736" s="48"/>
      <c r="D4736" s="48"/>
      <c r="E4736" s="33"/>
      <c r="F4736" s="35"/>
      <c r="G4736" s="35"/>
      <c r="H4736" s="49"/>
      <c r="I4736" s="35"/>
      <c r="J4736" s="34"/>
      <c r="K4736" s="62"/>
      <c r="L4736" s="62"/>
      <c r="M4736" s="114"/>
      <c r="N4736" s="116"/>
      <c r="O4736" s="57"/>
      <c r="P4736" s="50"/>
      <c r="Q4736" s="34"/>
      <c r="R4736" s="48"/>
      <c r="T4736" s="231" t="str">
        <f t="shared" si="232"/>
        <v/>
      </c>
      <c r="U4736" s="230"/>
      <c r="W4736" s="221" t="str">
        <f t="shared" si="233"/>
        <v/>
      </c>
      <c r="X4736" s="221" t="str">
        <f t="shared" si="234"/>
        <v/>
      </c>
      <c r="AA4736" s="216" t="str">
        <f>IF(ISNUMBER(J4736),IF(OR(F4736&lt;Soll_Ist_Vergleich!$C$4,F4736&gt;Soll_Ist_Vergleich!$C$5,I4736&lt;Soll_Ist_Vergleich!$C$4,I4736&gt;Soll_Ist_Vergleich!$C$5,O4736&lt;Soll_Ist_Vergleich!$C$4,O4736&gt;Soll_Ist_Vergleich!$C$5),"Datum überprüfen",""),"")</f>
        <v/>
      </c>
    </row>
    <row r="4737" spans="1:27" x14ac:dyDescent="0.2">
      <c r="A4737" s="243" t="str">
        <f>IF(ISBLANK(B4737),"",COUNTA(B$10:B4737))</f>
        <v/>
      </c>
      <c r="B4737" s="24"/>
      <c r="C4737" s="48"/>
      <c r="D4737" s="48"/>
      <c r="E4737" s="33"/>
      <c r="F4737" s="35"/>
      <c r="G4737" s="35"/>
      <c r="H4737" s="49"/>
      <c r="I4737" s="35"/>
      <c r="J4737" s="34"/>
      <c r="K4737" s="62"/>
      <c r="L4737" s="62"/>
      <c r="M4737" s="114"/>
      <c r="N4737" s="116"/>
      <c r="O4737" s="57"/>
      <c r="P4737" s="50"/>
      <c r="Q4737" s="34"/>
      <c r="R4737" s="48"/>
      <c r="T4737" s="231" t="str">
        <f t="shared" si="232"/>
        <v/>
      </c>
      <c r="U4737" s="230"/>
      <c r="W4737" s="221" t="str">
        <f t="shared" si="233"/>
        <v/>
      </c>
      <c r="X4737" s="221" t="str">
        <f t="shared" si="234"/>
        <v/>
      </c>
      <c r="AA4737" s="216" t="str">
        <f>IF(ISNUMBER(J4737),IF(OR(F4737&lt;Soll_Ist_Vergleich!$C$4,F4737&gt;Soll_Ist_Vergleich!$C$5,I4737&lt;Soll_Ist_Vergleich!$C$4,I4737&gt;Soll_Ist_Vergleich!$C$5,O4737&lt;Soll_Ist_Vergleich!$C$4,O4737&gt;Soll_Ist_Vergleich!$C$5),"Datum überprüfen",""),"")</f>
        <v/>
      </c>
    </row>
    <row r="4738" spans="1:27" x14ac:dyDescent="0.2">
      <c r="A4738" s="243" t="str">
        <f>IF(ISBLANK(B4738),"",COUNTA(B$10:B4738))</f>
        <v/>
      </c>
      <c r="B4738" s="24"/>
      <c r="C4738" s="48"/>
      <c r="D4738" s="48"/>
      <c r="E4738" s="33"/>
      <c r="F4738" s="35"/>
      <c r="G4738" s="35"/>
      <c r="H4738" s="49"/>
      <c r="I4738" s="35"/>
      <c r="J4738" s="34"/>
      <c r="K4738" s="62"/>
      <c r="L4738" s="62"/>
      <c r="M4738" s="114"/>
      <c r="N4738" s="116"/>
      <c r="O4738" s="57"/>
      <c r="P4738" s="50"/>
      <c r="Q4738" s="34"/>
      <c r="R4738" s="48"/>
      <c r="T4738" s="231" t="str">
        <f t="shared" si="232"/>
        <v/>
      </c>
      <c r="U4738" s="230"/>
      <c r="W4738" s="221" t="str">
        <f t="shared" si="233"/>
        <v/>
      </c>
      <c r="X4738" s="221" t="str">
        <f t="shared" si="234"/>
        <v/>
      </c>
      <c r="AA4738" s="216" t="str">
        <f>IF(ISNUMBER(J4738),IF(OR(F4738&lt;Soll_Ist_Vergleich!$C$4,F4738&gt;Soll_Ist_Vergleich!$C$5,I4738&lt;Soll_Ist_Vergleich!$C$4,I4738&gt;Soll_Ist_Vergleich!$C$5,O4738&lt;Soll_Ist_Vergleich!$C$4,O4738&gt;Soll_Ist_Vergleich!$C$5),"Datum überprüfen",""),"")</f>
        <v/>
      </c>
    </row>
    <row r="4739" spans="1:27" x14ac:dyDescent="0.2">
      <c r="A4739" s="243" t="str">
        <f>IF(ISBLANK(B4739),"",COUNTA(B$10:B4739))</f>
        <v/>
      </c>
      <c r="B4739" s="24"/>
      <c r="C4739" s="48"/>
      <c r="D4739" s="48"/>
      <c r="E4739" s="33"/>
      <c r="F4739" s="35"/>
      <c r="G4739" s="35"/>
      <c r="H4739" s="49"/>
      <c r="I4739" s="35"/>
      <c r="J4739" s="34"/>
      <c r="K4739" s="62"/>
      <c r="L4739" s="62"/>
      <c r="M4739" s="114"/>
      <c r="N4739" s="116"/>
      <c r="O4739" s="57"/>
      <c r="P4739" s="50"/>
      <c r="Q4739" s="34"/>
      <c r="R4739" s="48"/>
      <c r="T4739" s="231" t="str">
        <f t="shared" si="232"/>
        <v/>
      </c>
      <c r="U4739" s="230"/>
      <c r="W4739" s="221" t="str">
        <f t="shared" si="233"/>
        <v/>
      </c>
      <c r="X4739" s="221" t="str">
        <f t="shared" si="234"/>
        <v/>
      </c>
      <c r="AA4739" s="216" t="str">
        <f>IF(ISNUMBER(J4739),IF(OR(F4739&lt;Soll_Ist_Vergleich!$C$4,F4739&gt;Soll_Ist_Vergleich!$C$5,I4739&lt;Soll_Ist_Vergleich!$C$4,I4739&gt;Soll_Ist_Vergleich!$C$5,O4739&lt;Soll_Ist_Vergleich!$C$4,O4739&gt;Soll_Ist_Vergleich!$C$5),"Datum überprüfen",""),"")</f>
        <v/>
      </c>
    </row>
    <row r="4740" spans="1:27" x14ac:dyDescent="0.2">
      <c r="A4740" s="243" t="str">
        <f>IF(ISBLANK(B4740),"",COUNTA(B$10:B4740))</f>
        <v/>
      </c>
      <c r="B4740" s="24"/>
      <c r="C4740" s="48"/>
      <c r="D4740" s="48"/>
      <c r="E4740" s="33"/>
      <c r="F4740" s="35"/>
      <c r="G4740" s="35"/>
      <c r="H4740" s="49"/>
      <c r="I4740" s="35"/>
      <c r="J4740" s="34"/>
      <c r="K4740" s="62"/>
      <c r="L4740" s="62"/>
      <c r="M4740" s="114"/>
      <c r="N4740" s="116"/>
      <c r="O4740" s="57"/>
      <c r="P4740" s="50"/>
      <c r="Q4740" s="34"/>
      <c r="R4740" s="48"/>
      <c r="T4740" s="231" t="str">
        <f t="shared" si="232"/>
        <v/>
      </c>
      <c r="U4740" s="230"/>
      <c r="W4740" s="221" t="str">
        <f t="shared" si="233"/>
        <v/>
      </c>
      <c r="X4740" s="221" t="str">
        <f t="shared" si="234"/>
        <v/>
      </c>
      <c r="AA4740" s="216" t="str">
        <f>IF(ISNUMBER(J4740),IF(OR(F4740&lt;Soll_Ist_Vergleich!$C$4,F4740&gt;Soll_Ist_Vergleich!$C$5,I4740&lt;Soll_Ist_Vergleich!$C$4,I4740&gt;Soll_Ist_Vergleich!$C$5,O4740&lt;Soll_Ist_Vergleich!$C$4,O4740&gt;Soll_Ist_Vergleich!$C$5),"Datum überprüfen",""),"")</f>
        <v/>
      </c>
    </row>
    <row r="4741" spans="1:27" x14ac:dyDescent="0.2">
      <c r="A4741" s="243" t="str">
        <f>IF(ISBLANK(B4741),"",COUNTA(B$10:B4741))</f>
        <v/>
      </c>
      <c r="B4741" s="24"/>
      <c r="C4741" s="48"/>
      <c r="D4741" s="48"/>
      <c r="E4741" s="33"/>
      <c r="F4741" s="35"/>
      <c r="G4741" s="35"/>
      <c r="H4741" s="49"/>
      <c r="I4741" s="35"/>
      <c r="J4741" s="34"/>
      <c r="K4741" s="62"/>
      <c r="L4741" s="62"/>
      <c r="M4741" s="114"/>
      <c r="N4741" s="116"/>
      <c r="O4741" s="57"/>
      <c r="P4741" s="50"/>
      <c r="Q4741" s="34"/>
      <c r="R4741" s="48"/>
      <c r="T4741" s="231" t="str">
        <f t="shared" si="232"/>
        <v/>
      </c>
      <c r="U4741" s="230"/>
      <c r="W4741" s="221" t="str">
        <f t="shared" si="233"/>
        <v/>
      </c>
      <c r="X4741" s="221" t="str">
        <f t="shared" si="234"/>
        <v/>
      </c>
      <c r="AA4741" s="216" t="str">
        <f>IF(ISNUMBER(J4741),IF(OR(F4741&lt;Soll_Ist_Vergleich!$C$4,F4741&gt;Soll_Ist_Vergleich!$C$5,I4741&lt;Soll_Ist_Vergleich!$C$4,I4741&gt;Soll_Ist_Vergleich!$C$5,O4741&lt;Soll_Ist_Vergleich!$C$4,O4741&gt;Soll_Ist_Vergleich!$C$5),"Datum überprüfen",""),"")</f>
        <v/>
      </c>
    </row>
    <row r="4742" spans="1:27" x14ac:dyDescent="0.2">
      <c r="A4742" s="243" t="str">
        <f>IF(ISBLANK(B4742),"",COUNTA(B$10:B4742))</f>
        <v/>
      </c>
      <c r="B4742" s="24"/>
      <c r="C4742" s="48"/>
      <c r="D4742" s="48"/>
      <c r="E4742" s="33"/>
      <c r="F4742" s="35"/>
      <c r="G4742" s="35"/>
      <c r="H4742" s="49"/>
      <c r="I4742" s="35"/>
      <c r="J4742" s="34"/>
      <c r="K4742" s="62"/>
      <c r="L4742" s="62"/>
      <c r="M4742" s="114"/>
      <c r="N4742" s="116"/>
      <c r="O4742" s="57"/>
      <c r="P4742" s="50"/>
      <c r="Q4742" s="34"/>
      <c r="R4742" s="48"/>
      <c r="T4742" s="231" t="str">
        <f t="shared" si="232"/>
        <v/>
      </c>
      <c r="U4742" s="230"/>
      <c r="W4742" s="221" t="str">
        <f t="shared" si="233"/>
        <v/>
      </c>
      <c r="X4742" s="221" t="str">
        <f t="shared" si="234"/>
        <v/>
      </c>
      <c r="AA4742" s="216" t="str">
        <f>IF(ISNUMBER(J4742),IF(OR(F4742&lt;Soll_Ist_Vergleich!$C$4,F4742&gt;Soll_Ist_Vergleich!$C$5,I4742&lt;Soll_Ist_Vergleich!$C$4,I4742&gt;Soll_Ist_Vergleich!$C$5,O4742&lt;Soll_Ist_Vergleich!$C$4,O4742&gt;Soll_Ist_Vergleich!$C$5),"Datum überprüfen",""),"")</f>
        <v/>
      </c>
    </row>
    <row r="4743" spans="1:27" x14ac:dyDescent="0.2">
      <c r="A4743" s="243" t="str">
        <f>IF(ISBLANK(B4743),"",COUNTA(B$10:B4743))</f>
        <v/>
      </c>
      <c r="B4743" s="24"/>
      <c r="C4743" s="48"/>
      <c r="D4743" s="48"/>
      <c r="E4743" s="33"/>
      <c r="F4743" s="35"/>
      <c r="G4743" s="35"/>
      <c r="H4743" s="49"/>
      <c r="I4743" s="35"/>
      <c r="J4743" s="34"/>
      <c r="K4743" s="62"/>
      <c r="L4743" s="62"/>
      <c r="M4743" s="114"/>
      <c r="N4743" s="116"/>
      <c r="O4743" s="57"/>
      <c r="P4743" s="50"/>
      <c r="Q4743" s="34"/>
      <c r="R4743" s="48"/>
      <c r="T4743" s="231" t="str">
        <f t="shared" si="232"/>
        <v/>
      </c>
      <c r="U4743" s="230"/>
      <c r="W4743" s="221" t="str">
        <f t="shared" si="233"/>
        <v/>
      </c>
      <c r="X4743" s="221" t="str">
        <f t="shared" si="234"/>
        <v/>
      </c>
      <c r="AA4743" s="216" t="str">
        <f>IF(ISNUMBER(J4743),IF(OR(F4743&lt;Soll_Ist_Vergleich!$C$4,F4743&gt;Soll_Ist_Vergleich!$C$5,I4743&lt;Soll_Ist_Vergleich!$C$4,I4743&gt;Soll_Ist_Vergleich!$C$5,O4743&lt;Soll_Ist_Vergleich!$C$4,O4743&gt;Soll_Ist_Vergleich!$C$5),"Datum überprüfen",""),"")</f>
        <v/>
      </c>
    </row>
    <row r="4744" spans="1:27" x14ac:dyDescent="0.2">
      <c r="A4744" s="243" t="str">
        <f>IF(ISBLANK(B4744),"",COUNTA(B$10:B4744))</f>
        <v/>
      </c>
      <c r="B4744" s="24"/>
      <c r="C4744" s="48"/>
      <c r="D4744" s="48"/>
      <c r="E4744" s="33"/>
      <c r="F4744" s="35"/>
      <c r="G4744" s="35"/>
      <c r="H4744" s="49"/>
      <c r="I4744" s="35"/>
      <c r="J4744" s="34"/>
      <c r="K4744" s="62"/>
      <c r="L4744" s="62"/>
      <c r="M4744" s="114"/>
      <c r="N4744" s="116"/>
      <c r="O4744" s="57"/>
      <c r="P4744" s="50"/>
      <c r="Q4744" s="34"/>
      <c r="R4744" s="48"/>
      <c r="T4744" s="231" t="str">
        <f t="shared" si="232"/>
        <v/>
      </c>
      <c r="U4744" s="230"/>
      <c r="W4744" s="221" t="str">
        <f t="shared" si="233"/>
        <v/>
      </c>
      <c r="X4744" s="221" t="str">
        <f t="shared" si="234"/>
        <v/>
      </c>
      <c r="AA4744" s="216" t="str">
        <f>IF(ISNUMBER(J4744),IF(OR(F4744&lt;Soll_Ist_Vergleich!$C$4,F4744&gt;Soll_Ist_Vergleich!$C$5,I4744&lt;Soll_Ist_Vergleich!$C$4,I4744&gt;Soll_Ist_Vergleich!$C$5,O4744&lt;Soll_Ist_Vergleich!$C$4,O4744&gt;Soll_Ist_Vergleich!$C$5),"Datum überprüfen",""),"")</f>
        <v/>
      </c>
    </row>
    <row r="4745" spans="1:27" x14ac:dyDescent="0.2">
      <c r="A4745" s="243" t="str">
        <f>IF(ISBLANK(B4745),"",COUNTA(B$10:B4745))</f>
        <v/>
      </c>
      <c r="B4745" s="24"/>
      <c r="C4745" s="48"/>
      <c r="D4745" s="48"/>
      <c r="E4745" s="33"/>
      <c r="F4745" s="35"/>
      <c r="G4745" s="35"/>
      <c r="H4745" s="49"/>
      <c r="I4745" s="35"/>
      <c r="J4745" s="34"/>
      <c r="K4745" s="62"/>
      <c r="L4745" s="62"/>
      <c r="M4745" s="114"/>
      <c r="N4745" s="116"/>
      <c r="O4745" s="57"/>
      <c r="P4745" s="50"/>
      <c r="Q4745" s="34"/>
      <c r="R4745" s="48"/>
      <c r="T4745" s="231" t="str">
        <f t="shared" si="232"/>
        <v/>
      </c>
      <c r="U4745" s="230"/>
      <c r="W4745" s="221" t="str">
        <f t="shared" si="233"/>
        <v/>
      </c>
      <c r="X4745" s="221" t="str">
        <f t="shared" si="234"/>
        <v/>
      </c>
      <c r="AA4745" s="216" t="str">
        <f>IF(ISNUMBER(J4745),IF(OR(F4745&lt;Soll_Ist_Vergleich!$C$4,F4745&gt;Soll_Ist_Vergleich!$C$5,I4745&lt;Soll_Ist_Vergleich!$C$4,I4745&gt;Soll_Ist_Vergleich!$C$5,O4745&lt;Soll_Ist_Vergleich!$C$4,O4745&gt;Soll_Ist_Vergleich!$C$5),"Datum überprüfen",""),"")</f>
        <v/>
      </c>
    </row>
    <row r="4746" spans="1:27" x14ac:dyDescent="0.2">
      <c r="A4746" s="243" t="str">
        <f>IF(ISBLANK(B4746),"",COUNTA(B$10:B4746))</f>
        <v/>
      </c>
      <c r="B4746" s="24"/>
      <c r="C4746" s="48"/>
      <c r="D4746" s="48"/>
      <c r="E4746" s="33"/>
      <c r="F4746" s="35"/>
      <c r="G4746" s="35"/>
      <c r="H4746" s="49"/>
      <c r="I4746" s="35"/>
      <c r="J4746" s="34"/>
      <c r="K4746" s="62"/>
      <c r="L4746" s="62"/>
      <c r="M4746" s="114"/>
      <c r="N4746" s="116"/>
      <c r="O4746" s="57"/>
      <c r="P4746" s="50"/>
      <c r="Q4746" s="34"/>
      <c r="R4746" s="48"/>
      <c r="T4746" s="231" t="str">
        <f t="shared" si="232"/>
        <v/>
      </c>
      <c r="U4746" s="230"/>
      <c r="W4746" s="221" t="str">
        <f t="shared" si="233"/>
        <v/>
      </c>
      <c r="X4746" s="221" t="str">
        <f t="shared" si="234"/>
        <v/>
      </c>
      <c r="AA4746" s="216" t="str">
        <f>IF(ISNUMBER(J4746),IF(OR(F4746&lt;Soll_Ist_Vergleich!$C$4,F4746&gt;Soll_Ist_Vergleich!$C$5,I4746&lt;Soll_Ist_Vergleich!$C$4,I4746&gt;Soll_Ist_Vergleich!$C$5,O4746&lt;Soll_Ist_Vergleich!$C$4,O4746&gt;Soll_Ist_Vergleich!$C$5),"Datum überprüfen",""),"")</f>
        <v/>
      </c>
    </row>
    <row r="4747" spans="1:27" x14ac:dyDescent="0.2">
      <c r="A4747" s="243" t="str">
        <f>IF(ISBLANK(B4747),"",COUNTA(B$10:B4747))</f>
        <v/>
      </c>
      <c r="B4747" s="24"/>
      <c r="C4747" s="48"/>
      <c r="D4747" s="48"/>
      <c r="E4747" s="33"/>
      <c r="F4747" s="35"/>
      <c r="G4747" s="35"/>
      <c r="H4747" s="49"/>
      <c r="I4747" s="35"/>
      <c r="J4747" s="34"/>
      <c r="K4747" s="62"/>
      <c r="L4747" s="62"/>
      <c r="M4747" s="114"/>
      <c r="N4747" s="116"/>
      <c r="O4747" s="57"/>
      <c r="P4747" s="50"/>
      <c r="Q4747" s="34"/>
      <c r="R4747" s="48"/>
      <c r="T4747" s="231" t="str">
        <f t="shared" si="232"/>
        <v/>
      </c>
      <c r="U4747" s="230"/>
      <c r="W4747" s="221" t="str">
        <f t="shared" si="233"/>
        <v/>
      </c>
      <c r="X4747" s="221" t="str">
        <f t="shared" si="234"/>
        <v/>
      </c>
      <c r="AA4747" s="216" t="str">
        <f>IF(ISNUMBER(J4747),IF(OR(F4747&lt;Soll_Ist_Vergleich!$C$4,F4747&gt;Soll_Ist_Vergleich!$C$5,I4747&lt;Soll_Ist_Vergleich!$C$4,I4747&gt;Soll_Ist_Vergleich!$C$5,O4747&lt;Soll_Ist_Vergleich!$C$4,O4747&gt;Soll_Ist_Vergleich!$C$5),"Datum überprüfen",""),"")</f>
        <v/>
      </c>
    </row>
    <row r="4748" spans="1:27" x14ac:dyDescent="0.2">
      <c r="A4748" s="243" t="str">
        <f>IF(ISBLANK(B4748),"",COUNTA(B$10:B4748))</f>
        <v/>
      </c>
      <c r="B4748" s="24"/>
      <c r="C4748" s="48"/>
      <c r="D4748" s="48"/>
      <c r="E4748" s="33"/>
      <c r="F4748" s="35"/>
      <c r="G4748" s="35"/>
      <c r="H4748" s="49"/>
      <c r="I4748" s="35"/>
      <c r="J4748" s="34"/>
      <c r="K4748" s="62"/>
      <c r="L4748" s="62"/>
      <c r="M4748" s="114"/>
      <c r="N4748" s="116"/>
      <c r="O4748" s="57"/>
      <c r="P4748" s="50"/>
      <c r="Q4748" s="34"/>
      <c r="R4748" s="48"/>
      <c r="T4748" s="231" t="str">
        <f t="shared" si="232"/>
        <v/>
      </c>
      <c r="U4748" s="230"/>
      <c r="W4748" s="221" t="str">
        <f t="shared" si="233"/>
        <v/>
      </c>
      <c r="X4748" s="221" t="str">
        <f t="shared" si="234"/>
        <v/>
      </c>
      <c r="AA4748" s="216" t="str">
        <f>IF(ISNUMBER(J4748),IF(OR(F4748&lt;Soll_Ist_Vergleich!$C$4,F4748&gt;Soll_Ist_Vergleich!$C$5,I4748&lt;Soll_Ist_Vergleich!$C$4,I4748&gt;Soll_Ist_Vergleich!$C$5,O4748&lt;Soll_Ist_Vergleich!$C$4,O4748&gt;Soll_Ist_Vergleich!$C$5),"Datum überprüfen",""),"")</f>
        <v/>
      </c>
    </row>
    <row r="4749" spans="1:27" x14ac:dyDescent="0.2">
      <c r="A4749" s="243" t="str">
        <f>IF(ISBLANK(B4749),"",COUNTA(B$10:B4749))</f>
        <v/>
      </c>
      <c r="B4749" s="24"/>
      <c r="C4749" s="48"/>
      <c r="D4749" s="48"/>
      <c r="E4749" s="33"/>
      <c r="F4749" s="35"/>
      <c r="G4749" s="35"/>
      <c r="H4749" s="49"/>
      <c r="I4749" s="35"/>
      <c r="J4749" s="34"/>
      <c r="K4749" s="62"/>
      <c r="L4749" s="62"/>
      <c r="M4749" s="114"/>
      <c r="N4749" s="116"/>
      <c r="O4749" s="57"/>
      <c r="P4749" s="50"/>
      <c r="Q4749" s="34"/>
      <c r="R4749" s="48"/>
      <c r="T4749" s="231" t="str">
        <f t="shared" si="232"/>
        <v/>
      </c>
      <c r="U4749" s="230"/>
      <c r="W4749" s="221" t="str">
        <f t="shared" si="233"/>
        <v/>
      </c>
      <c r="X4749" s="221" t="str">
        <f t="shared" si="234"/>
        <v/>
      </c>
      <c r="AA4749" s="216" t="str">
        <f>IF(ISNUMBER(J4749),IF(OR(F4749&lt;Soll_Ist_Vergleich!$C$4,F4749&gt;Soll_Ist_Vergleich!$C$5,I4749&lt;Soll_Ist_Vergleich!$C$4,I4749&gt;Soll_Ist_Vergleich!$C$5,O4749&lt;Soll_Ist_Vergleich!$C$4,O4749&gt;Soll_Ist_Vergleich!$C$5),"Datum überprüfen",""),"")</f>
        <v/>
      </c>
    </row>
    <row r="4750" spans="1:27" x14ac:dyDescent="0.2">
      <c r="A4750" s="243" t="str">
        <f>IF(ISBLANK(B4750),"",COUNTA(B$10:B4750))</f>
        <v/>
      </c>
      <c r="B4750" s="24"/>
      <c r="C4750" s="48"/>
      <c r="D4750" s="48"/>
      <c r="E4750" s="33"/>
      <c r="F4750" s="35"/>
      <c r="G4750" s="35"/>
      <c r="H4750" s="49"/>
      <c r="I4750" s="35"/>
      <c r="J4750" s="34"/>
      <c r="K4750" s="62"/>
      <c r="L4750" s="62"/>
      <c r="M4750" s="114"/>
      <c r="N4750" s="116"/>
      <c r="O4750" s="57"/>
      <c r="P4750" s="50"/>
      <c r="Q4750" s="34"/>
      <c r="R4750" s="48"/>
      <c r="T4750" s="231" t="str">
        <f t="shared" si="232"/>
        <v/>
      </c>
      <c r="U4750" s="230"/>
      <c r="W4750" s="221" t="str">
        <f t="shared" si="233"/>
        <v/>
      </c>
      <c r="X4750" s="221" t="str">
        <f t="shared" si="234"/>
        <v/>
      </c>
      <c r="AA4750" s="216" t="str">
        <f>IF(ISNUMBER(J4750),IF(OR(F4750&lt;Soll_Ist_Vergleich!$C$4,F4750&gt;Soll_Ist_Vergleich!$C$5,I4750&lt;Soll_Ist_Vergleich!$C$4,I4750&gt;Soll_Ist_Vergleich!$C$5,O4750&lt;Soll_Ist_Vergleich!$C$4,O4750&gt;Soll_Ist_Vergleich!$C$5),"Datum überprüfen",""),"")</f>
        <v/>
      </c>
    </row>
    <row r="4751" spans="1:27" x14ac:dyDescent="0.2">
      <c r="A4751" s="243" t="str">
        <f>IF(ISBLANK(B4751),"",COUNTA(B$10:B4751))</f>
        <v/>
      </c>
      <c r="B4751" s="24"/>
      <c r="C4751" s="48"/>
      <c r="D4751" s="48"/>
      <c r="E4751" s="33"/>
      <c r="F4751" s="35"/>
      <c r="G4751" s="35"/>
      <c r="H4751" s="49"/>
      <c r="I4751" s="35"/>
      <c r="J4751" s="34"/>
      <c r="K4751" s="62"/>
      <c r="L4751" s="62"/>
      <c r="M4751" s="114"/>
      <c r="N4751" s="116"/>
      <c r="O4751" s="57"/>
      <c r="P4751" s="50"/>
      <c r="Q4751" s="34"/>
      <c r="R4751" s="48"/>
      <c r="T4751" s="231" t="str">
        <f t="shared" si="232"/>
        <v/>
      </c>
      <c r="U4751" s="230"/>
      <c r="W4751" s="221" t="str">
        <f t="shared" si="233"/>
        <v/>
      </c>
      <c r="X4751" s="221" t="str">
        <f t="shared" si="234"/>
        <v/>
      </c>
      <c r="AA4751" s="216" t="str">
        <f>IF(ISNUMBER(J4751),IF(OR(F4751&lt;Soll_Ist_Vergleich!$C$4,F4751&gt;Soll_Ist_Vergleich!$C$5,I4751&lt;Soll_Ist_Vergleich!$C$4,I4751&gt;Soll_Ist_Vergleich!$C$5,O4751&lt;Soll_Ist_Vergleich!$C$4,O4751&gt;Soll_Ist_Vergleich!$C$5),"Datum überprüfen",""),"")</f>
        <v/>
      </c>
    </row>
    <row r="4752" spans="1:27" x14ac:dyDescent="0.2">
      <c r="A4752" s="243" t="str">
        <f>IF(ISBLANK(B4752),"",COUNTA(B$10:B4752))</f>
        <v/>
      </c>
      <c r="B4752" s="24"/>
      <c r="C4752" s="48"/>
      <c r="D4752" s="48"/>
      <c r="E4752" s="33"/>
      <c r="F4752" s="35"/>
      <c r="G4752" s="35"/>
      <c r="H4752" s="49"/>
      <c r="I4752" s="35"/>
      <c r="J4752" s="34"/>
      <c r="K4752" s="62"/>
      <c r="L4752" s="62"/>
      <c r="M4752" s="114"/>
      <c r="N4752" s="116"/>
      <c r="O4752" s="57"/>
      <c r="P4752" s="50"/>
      <c r="Q4752" s="34"/>
      <c r="R4752" s="48"/>
      <c r="T4752" s="231" t="str">
        <f t="shared" si="232"/>
        <v/>
      </c>
      <c r="U4752" s="230"/>
      <c r="W4752" s="221" t="str">
        <f t="shared" si="233"/>
        <v/>
      </c>
      <c r="X4752" s="221" t="str">
        <f t="shared" si="234"/>
        <v/>
      </c>
      <c r="AA4752" s="216" t="str">
        <f>IF(ISNUMBER(J4752),IF(OR(F4752&lt;Soll_Ist_Vergleich!$C$4,F4752&gt;Soll_Ist_Vergleich!$C$5,I4752&lt;Soll_Ist_Vergleich!$C$4,I4752&gt;Soll_Ist_Vergleich!$C$5,O4752&lt;Soll_Ist_Vergleich!$C$4,O4752&gt;Soll_Ist_Vergleich!$C$5),"Datum überprüfen",""),"")</f>
        <v/>
      </c>
    </row>
    <row r="4753" spans="1:27" x14ac:dyDescent="0.2">
      <c r="A4753" s="243" t="str">
        <f>IF(ISBLANK(B4753),"",COUNTA(B$10:B4753))</f>
        <v/>
      </c>
      <c r="B4753" s="24"/>
      <c r="C4753" s="48"/>
      <c r="D4753" s="48"/>
      <c r="E4753" s="33"/>
      <c r="F4753" s="35"/>
      <c r="G4753" s="35"/>
      <c r="H4753" s="49"/>
      <c r="I4753" s="35"/>
      <c r="J4753" s="34"/>
      <c r="K4753" s="62"/>
      <c r="L4753" s="62"/>
      <c r="M4753" s="114"/>
      <c r="N4753" s="116"/>
      <c r="O4753" s="57"/>
      <c r="P4753" s="50"/>
      <c r="Q4753" s="34"/>
      <c r="R4753" s="48"/>
      <c r="T4753" s="231" t="str">
        <f t="shared" si="232"/>
        <v/>
      </c>
      <c r="U4753" s="230"/>
      <c r="W4753" s="221" t="str">
        <f t="shared" si="233"/>
        <v/>
      </c>
      <c r="X4753" s="221" t="str">
        <f t="shared" si="234"/>
        <v/>
      </c>
      <c r="AA4753" s="216" t="str">
        <f>IF(ISNUMBER(J4753),IF(OR(F4753&lt;Soll_Ist_Vergleich!$C$4,F4753&gt;Soll_Ist_Vergleich!$C$5,I4753&lt;Soll_Ist_Vergleich!$C$4,I4753&gt;Soll_Ist_Vergleich!$C$5,O4753&lt;Soll_Ist_Vergleich!$C$4,O4753&gt;Soll_Ist_Vergleich!$C$5),"Datum überprüfen",""),"")</f>
        <v/>
      </c>
    </row>
    <row r="4754" spans="1:27" x14ac:dyDescent="0.2">
      <c r="A4754" s="243" t="str">
        <f>IF(ISBLANK(B4754),"",COUNTA(B$10:B4754))</f>
        <v/>
      </c>
      <c r="B4754" s="24"/>
      <c r="C4754" s="48"/>
      <c r="D4754" s="48"/>
      <c r="E4754" s="33"/>
      <c r="F4754" s="35"/>
      <c r="G4754" s="35"/>
      <c r="H4754" s="49"/>
      <c r="I4754" s="35"/>
      <c r="J4754" s="34"/>
      <c r="K4754" s="62"/>
      <c r="L4754" s="62"/>
      <c r="M4754" s="114"/>
      <c r="N4754" s="116"/>
      <c r="O4754" s="57"/>
      <c r="P4754" s="50"/>
      <c r="Q4754" s="34"/>
      <c r="R4754" s="48"/>
      <c r="T4754" s="231" t="str">
        <f t="shared" si="232"/>
        <v/>
      </c>
      <c r="U4754" s="230"/>
      <c r="W4754" s="221" t="str">
        <f t="shared" si="233"/>
        <v/>
      </c>
      <c r="X4754" s="221" t="str">
        <f t="shared" si="234"/>
        <v/>
      </c>
      <c r="AA4754" s="216" t="str">
        <f>IF(ISNUMBER(J4754),IF(OR(F4754&lt;Soll_Ist_Vergleich!$C$4,F4754&gt;Soll_Ist_Vergleich!$C$5,I4754&lt;Soll_Ist_Vergleich!$C$4,I4754&gt;Soll_Ist_Vergleich!$C$5,O4754&lt;Soll_Ist_Vergleich!$C$4,O4754&gt;Soll_Ist_Vergleich!$C$5),"Datum überprüfen",""),"")</f>
        <v/>
      </c>
    </row>
    <row r="4755" spans="1:27" x14ac:dyDescent="0.2">
      <c r="A4755" s="243" t="str">
        <f>IF(ISBLANK(B4755),"",COUNTA(B$10:B4755))</f>
        <v/>
      </c>
      <c r="B4755" s="24"/>
      <c r="C4755" s="48"/>
      <c r="D4755" s="48"/>
      <c r="E4755" s="33"/>
      <c r="F4755" s="35"/>
      <c r="G4755" s="35"/>
      <c r="H4755" s="49"/>
      <c r="I4755" s="35"/>
      <c r="J4755" s="34"/>
      <c r="K4755" s="62"/>
      <c r="L4755" s="62"/>
      <c r="M4755" s="114"/>
      <c r="N4755" s="116"/>
      <c r="O4755" s="57"/>
      <c r="P4755" s="50"/>
      <c r="Q4755" s="34"/>
      <c r="R4755" s="48"/>
      <c r="T4755" s="231" t="str">
        <f t="shared" si="232"/>
        <v/>
      </c>
      <c r="U4755" s="230"/>
      <c r="W4755" s="221" t="str">
        <f t="shared" si="233"/>
        <v/>
      </c>
      <c r="X4755" s="221" t="str">
        <f t="shared" si="234"/>
        <v/>
      </c>
      <c r="AA4755" s="216" t="str">
        <f>IF(ISNUMBER(J4755),IF(OR(F4755&lt;Soll_Ist_Vergleich!$C$4,F4755&gt;Soll_Ist_Vergleich!$C$5,I4755&lt;Soll_Ist_Vergleich!$C$4,I4755&gt;Soll_Ist_Vergleich!$C$5,O4755&lt;Soll_Ist_Vergleich!$C$4,O4755&gt;Soll_Ist_Vergleich!$C$5),"Datum überprüfen",""),"")</f>
        <v/>
      </c>
    </row>
    <row r="4756" spans="1:27" x14ac:dyDescent="0.2">
      <c r="A4756" s="243" t="str">
        <f>IF(ISBLANK(B4756),"",COUNTA(B$10:B4756))</f>
        <v/>
      </c>
      <c r="B4756" s="24"/>
      <c r="C4756" s="48"/>
      <c r="D4756" s="48"/>
      <c r="E4756" s="33"/>
      <c r="F4756" s="35"/>
      <c r="G4756" s="35"/>
      <c r="H4756" s="49"/>
      <c r="I4756" s="35"/>
      <c r="J4756" s="34"/>
      <c r="K4756" s="62"/>
      <c r="L4756" s="62"/>
      <c r="M4756" s="114"/>
      <c r="N4756" s="116"/>
      <c r="O4756" s="57"/>
      <c r="P4756" s="50"/>
      <c r="Q4756" s="34"/>
      <c r="R4756" s="48"/>
      <c r="T4756" s="231" t="str">
        <f t="shared" si="232"/>
        <v/>
      </c>
      <c r="U4756" s="230"/>
      <c r="W4756" s="221" t="str">
        <f t="shared" si="233"/>
        <v/>
      </c>
      <c r="X4756" s="221" t="str">
        <f t="shared" si="234"/>
        <v/>
      </c>
      <c r="AA4756" s="216" t="str">
        <f>IF(ISNUMBER(J4756),IF(OR(F4756&lt;Soll_Ist_Vergleich!$C$4,F4756&gt;Soll_Ist_Vergleich!$C$5,I4756&lt;Soll_Ist_Vergleich!$C$4,I4756&gt;Soll_Ist_Vergleich!$C$5,O4756&lt;Soll_Ist_Vergleich!$C$4,O4756&gt;Soll_Ist_Vergleich!$C$5),"Datum überprüfen",""),"")</f>
        <v/>
      </c>
    </row>
    <row r="4757" spans="1:27" x14ac:dyDescent="0.2">
      <c r="A4757" s="243" t="str">
        <f>IF(ISBLANK(B4757),"",COUNTA(B$10:B4757))</f>
        <v/>
      </c>
      <c r="B4757" s="24"/>
      <c r="C4757" s="48"/>
      <c r="D4757" s="48"/>
      <c r="E4757" s="33"/>
      <c r="F4757" s="35"/>
      <c r="G4757" s="35"/>
      <c r="H4757" s="49"/>
      <c r="I4757" s="35"/>
      <c r="J4757" s="34"/>
      <c r="K4757" s="62"/>
      <c r="L4757" s="62"/>
      <c r="M4757" s="114"/>
      <c r="N4757" s="116"/>
      <c r="O4757" s="57"/>
      <c r="P4757" s="50"/>
      <c r="Q4757" s="34"/>
      <c r="R4757" s="48"/>
      <c r="T4757" s="231" t="str">
        <f t="shared" si="232"/>
        <v/>
      </c>
      <c r="U4757" s="230"/>
      <c r="W4757" s="221" t="str">
        <f t="shared" si="233"/>
        <v/>
      </c>
      <c r="X4757" s="221" t="str">
        <f t="shared" si="234"/>
        <v/>
      </c>
      <c r="AA4757" s="216" t="str">
        <f>IF(ISNUMBER(J4757),IF(OR(F4757&lt;Soll_Ist_Vergleich!$C$4,F4757&gt;Soll_Ist_Vergleich!$C$5,I4757&lt;Soll_Ist_Vergleich!$C$4,I4757&gt;Soll_Ist_Vergleich!$C$5,O4757&lt;Soll_Ist_Vergleich!$C$4,O4757&gt;Soll_Ist_Vergleich!$C$5),"Datum überprüfen",""),"")</f>
        <v/>
      </c>
    </row>
    <row r="4758" spans="1:27" x14ac:dyDescent="0.2">
      <c r="A4758" s="243" t="str">
        <f>IF(ISBLANK(B4758),"",COUNTA(B$10:B4758))</f>
        <v/>
      </c>
      <c r="B4758" s="24"/>
      <c r="C4758" s="48"/>
      <c r="D4758" s="48"/>
      <c r="E4758" s="33"/>
      <c r="F4758" s="35"/>
      <c r="G4758" s="35"/>
      <c r="H4758" s="49"/>
      <c r="I4758" s="35"/>
      <c r="J4758" s="34"/>
      <c r="K4758" s="62"/>
      <c r="L4758" s="62"/>
      <c r="M4758" s="114"/>
      <c r="N4758" s="116"/>
      <c r="O4758" s="57"/>
      <c r="P4758" s="50"/>
      <c r="Q4758" s="34"/>
      <c r="R4758" s="48"/>
      <c r="T4758" s="231" t="str">
        <f t="shared" si="232"/>
        <v/>
      </c>
      <c r="U4758" s="230"/>
      <c r="W4758" s="221" t="str">
        <f t="shared" si="233"/>
        <v/>
      </c>
      <c r="X4758" s="221" t="str">
        <f t="shared" si="234"/>
        <v/>
      </c>
      <c r="AA4758" s="216" t="str">
        <f>IF(ISNUMBER(J4758),IF(OR(F4758&lt;Soll_Ist_Vergleich!$C$4,F4758&gt;Soll_Ist_Vergleich!$C$5,I4758&lt;Soll_Ist_Vergleich!$C$4,I4758&gt;Soll_Ist_Vergleich!$C$5,O4758&lt;Soll_Ist_Vergleich!$C$4,O4758&gt;Soll_Ist_Vergleich!$C$5),"Datum überprüfen",""),"")</f>
        <v/>
      </c>
    </row>
    <row r="4759" spans="1:27" x14ac:dyDescent="0.2">
      <c r="A4759" s="243" t="str">
        <f>IF(ISBLANK(B4759),"",COUNTA(B$10:B4759))</f>
        <v/>
      </c>
      <c r="B4759" s="24"/>
      <c r="C4759" s="48"/>
      <c r="D4759" s="48"/>
      <c r="E4759" s="33"/>
      <c r="F4759" s="35"/>
      <c r="G4759" s="35"/>
      <c r="H4759" s="49"/>
      <c r="I4759" s="35"/>
      <c r="J4759" s="34"/>
      <c r="K4759" s="62"/>
      <c r="L4759" s="62"/>
      <c r="M4759" s="114"/>
      <c r="N4759" s="116"/>
      <c r="O4759" s="57"/>
      <c r="P4759" s="50"/>
      <c r="Q4759" s="34"/>
      <c r="R4759" s="48"/>
      <c r="T4759" s="231" t="str">
        <f t="shared" si="232"/>
        <v/>
      </c>
      <c r="U4759" s="230"/>
      <c r="W4759" s="221" t="str">
        <f t="shared" si="233"/>
        <v/>
      </c>
      <c r="X4759" s="221" t="str">
        <f t="shared" si="234"/>
        <v/>
      </c>
      <c r="AA4759" s="216" t="str">
        <f>IF(ISNUMBER(J4759),IF(OR(F4759&lt;Soll_Ist_Vergleich!$C$4,F4759&gt;Soll_Ist_Vergleich!$C$5,I4759&lt;Soll_Ist_Vergleich!$C$4,I4759&gt;Soll_Ist_Vergleich!$C$5,O4759&lt;Soll_Ist_Vergleich!$C$4,O4759&gt;Soll_Ist_Vergleich!$C$5),"Datum überprüfen",""),"")</f>
        <v/>
      </c>
    </row>
    <row r="4760" spans="1:27" x14ac:dyDescent="0.2">
      <c r="A4760" s="243" t="str">
        <f>IF(ISBLANK(B4760),"",COUNTA(B$10:B4760))</f>
        <v/>
      </c>
      <c r="B4760" s="24"/>
      <c r="C4760" s="48"/>
      <c r="D4760" s="48"/>
      <c r="E4760" s="33"/>
      <c r="F4760" s="35"/>
      <c r="G4760" s="35"/>
      <c r="H4760" s="49"/>
      <c r="I4760" s="35"/>
      <c r="J4760" s="34"/>
      <c r="K4760" s="62"/>
      <c r="L4760" s="62"/>
      <c r="M4760" s="114"/>
      <c r="N4760" s="116"/>
      <c r="O4760" s="57"/>
      <c r="P4760" s="50"/>
      <c r="Q4760" s="34"/>
      <c r="R4760" s="48"/>
      <c r="T4760" s="231" t="str">
        <f t="shared" si="232"/>
        <v/>
      </c>
      <c r="U4760" s="230"/>
      <c r="W4760" s="221" t="str">
        <f t="shared" si="233"/>
        <v/>
      </c>
      <c r="X4760" s="221" t="str">
        <f t="shared" si="234"/>
        <v/>
      </c>
      <c r="AA4760" s="216" t="str">
        <f>IF(ISNUMBER(J4760),IF(OR(F4760&lt;Soll_Ist_Vergleich!$C$4,F4760&gt;Soll_Ist_Vergleich!$C$5,I4760&lt;Soll_Ist_Vergleich!$C$4,I4760&gt;Soll_Ist_Vergleich!$C$5,O4760&lt;Soll_Ist_Vergleich!$C$4,O4760&gt;Soll_Ist_Vergleich!$C$5),"Datum überprüfen",""),"")</f>
        <v/>
      </c>
    </row>
    <row r="4761" spans="1:27" x14ac:dyDescent="0.2">
      <c r="A4761" s="243" t="str">
        <f>IF(ISBLANK(B4761),"",COUNTA(B$10:B4761))</f>
        <v/>
      </c>
      <c r="B4761" s="24"/>
      <c r="C4761" s="48"/>
      <c r="D4761" s="48"/>
      <c r="E4761" s="33"/>
      <c r="F4761" s="35"/>
      <c r="G4761" s="35"/>
      <c r="H4761" s="49"/>
      <c r="I4761" s="35"/>
      <c r="J4761" s="34"/>
      <c r="K4761" s="62"/>
      <c r="L4761" s="62"/>
      <c r="M4761" s="114"/>
      <c r="N4761" s="116"/>
      <c r="O4761" s="57"/>
      <c r="P4761" s="50"/>
      <c r="Q4761" s="34"/>
      <c r="R4761" s="48"/>
      <c r="T4761" s="231" t="str">
        <f t="shared" si="232"/>
        <v/>
      </c>
      <c r="U4761" s="230"/>
      <c r="W4761" s="221" t="str">
        <f t="shared" si="233"/>
        <v/>
      </c>
      <c r="X4761" s="221" t="str">
        <f t="shared" si="234"/>
        <v/>
      </c>
      <c r="AA4761" s="216" t="str">
        <f>IF(ISNUMBER(J4761),IF(OR(F4761&lt;Soll_Ist_Vergleich!$C$4,F4761&gt;Soll_Ist_Vergleich!$C$5,I4761&lt;Soll_Ist_Vergleich!$C$4,I4761&gt;Soll_Ist_Vergleich!$C$5,O4761&lt;Soll_Ist_Vergleich!$C$4,O4761&gt;Soll_Ist_Vergleich!$C$5),"Datum überprüfen",""),"")</f>
        <v/>
      </c>
    </row>
    <row r="4762" spans="1:27" x14ac:dyDescent="0.2">
      <c r="A4762" s="243" t="str">
        <f>IF(ISBLANK(B4762),"",COUNTA(B$10:B4762))</f>
        <v/>
      </c>
      <c r="B4762" s="24"/>
      <c r="C4762" s="48"/>
      <c r="D4762" s="48"/>
      <c r="E4762" s="33"/>
      <c r="F4762" s="35"/>
      <c r="G4762" s="35"/>
      <c r="H4762" s="49"/>
      <c r="I4762" s="35"/>
      <c r="J4762" s="34"/>
      <c r="K4762" s="62"/>
      <c r="L4762" s="62"/>
      <c r="M4762" s="114"/>
      <c r="N4762" s="116"/>
      <c r="O4762" s="57"/>
      <c r="P4762" s="50"/>
      <c r="Q4762" s="34"/>
      <c r="R4762" s="48"/>
      <c r="T4762" s="231" t="str">
        <f t="shared" si="232"/>
        <v/>
      </c>
      <c r="U4762" s="230"/>
      <c r="W4762" s="221" t="str">
        <f t="shared" si="233"/>
        <v/>
      </c>
      <c r="X4762" s="221" t="str">
        <f t="shared" si="234"/>
        <v/>
      </c>
      <c r="AA4762" s="216" t="str">
        <f>IF(ISNUMBER(J4762),IF(OR(F4762&lt;Soll_Ist_Vergleich!$C$4,F4762&gt;Soll_Ist_Vergleich!$C$5,I4762&lt;Soll_Ist_Vergleich!$C$4,I4762&gt;Soll_Ist_Vergleich!$C$5,O4762&lt;Soll_Ist_Vergleich!$C$4,O4762&gt;Soll_Ist_Vergleich!$C$5),"Datum überprüfen",""),"")</f>
        <v/>
      </c>
    </row>
    <row r="4763" spans="1:27" x14ac:dyDescent="0.2">
      <c r="A4763" s="243" t="str">
        <f>IF(ISBLANK(B4763),"",COUNTA(B$10:B4763))</f>
        <v/>
      </c>
      <c r="B4763" s="24"/>
      <c r="C4763" s="48"/>
      <c r="D4763" s="48"/>
      <c r="E4763" s="33"/>
      <c r="F4763" s="35"/>
      <c r="G4763" s="35"/>
      <c r="H4763" s="49"/>
      <c r="I4763" s="35"/>
      <c r="J4763" s="34"/>
      <c r="K4763" s="62"/>
      <c r="L4763" s="62"/>
      <c r="M4763" s="114"/>
      <c r="N4763" s="116"/>
      <c r="O4763" s="57"/>
      <c r="P4763" s="50"/>
      <c r="Q4763" s="34"/>
      <c r="R4763" s="48"/>
      <c r="T4763" s="231" t="str">
        <f t="shared" si="232"/>
        <v/>
      </c>
      <c r="U4763" s="230"/>
      <c r="W4763" s="221" t="str">
        <f t="shared" si="233"/>
        <v/>
      </c>
      <c r="X4763" s="221" t="str">
        <f t="shared" si="234"/>
        <v/>
      </c>
      <c r="AA4763" s="216" t="str">
        <f>IF(ISNUMBER(J4763),IF(OR(F4763&lt;Soll_Ist_Vergleich!$C$4,F4763&gt;Soll_Ist_Vergleich!$C$5,I4763&lt;Soll_Ist_Vergleich!$C$4,I4763&gt;Soll_Ist_Vergleich!$C$5,O4763&lt;Soll_Ist_Vergleich!$C$4,O4763&gt;Soll_Ist_Vergleich!$C$5),"Datum überprüfen",""),"")</f>
        <v/>
      </c>
    </row>
    <row r="4764" spans="1:27" x14ac:dyDescent="0.2">
      <c r="A4764" s="243" t="str">
        <f>IF(ISBLANK(B4764),"",COUNTA(B$10:B4764))</f>
        <v/>
      </c>
      <c r="B4764" s="24"/>
      <c r="C4764" s="48"/>
      <c r="D4764" s="48"/>
      <c r="E4764" s="33"/>
      <c r="F4764" s="35"/>
      <c r="G4764" s="35"/>
      <c r="H4764" s="49"/>
      <c r="I4764" s="35"/>
      <c r="J4764" s="34"/>
      <c r="K4764" s="62"/>
      <c r="L4764" s="62"/>
      <c r="M4764" s="114"/>
      <c r="N4764" s="116"/>
      <c r="O4764" s="57"/>
      <c r="P4764" s="50"/>
      <c r="Q4764" s="34"/>
      <c r="R4764" s="48"/>
      <c r="T4764" s="231" t="str">
        <f t="shared" si="232"/>
        <v/>
      </c>
      <c r="U4764" s="230"/>
      <c r="W4764" s="221" t="str">
        <f t="shared" si="233"/>
        <v/>
      </c>
      <c r="X4764" s="221" t="str">
        <f t="shared" si="234"/>
        <v/>
      </c>
      <c r="AA4764" s="216" t="str">
        <f>IF(ISNUMBER(J4764),IF(OR(F4764&lt;Soll_Ist_Vergleich!$C$4,F4764&gt;Soll_Ist_Vergleich!$C$5,I4764&lt;Soll_Ist_Vergleich!$C$4,I4764&gt;Soll_Ist_Vergleich!$C$5,O4764&lt;Soll_Ist_Vergleich!$C$4,O4764&gt;Soll_Ist_Vergleich!$C$5),"Datum überprüfen",""),"")</f>
        <v/>
      </c>
    </row>
    <row r="4765" spans="1:27" x14ac:dyDescent="0.2">
      <c r="A4765" s="243" t="str">
        <f>IF(ISBLANK(B4765),"",COUNTA(B$10:B4765))</f>
        <v/>
      </c>
      <c r="B4765" s="24"/>
      <c r="C4765" s="48"/>
      <c r="D4765" s="48"/>
      <c r="E4765" s="33"/>
      <c r="F4765" s="35"/>
      <c r="G4765" s="35"/>
      <c r="H4765" s="49"/>
      <c r="I4765" s="35"/>
      <c r="J4765" s="34"/>
      <c r="K4765" s="62"/>
      <c r="L4765" s="62"/>
      <c r="M4765" s="114"/>
      <c r="N4765" s="116"/>
      <c r="O4765" s="57"/>
      <c r="P4765" s="50"/>
      <c r="Q4765" s="34"/>
      <c r="R4765" s="48"/>
      <c r="T4765" s="231" t="str">
        <f t="shared" si="232"/>
        <v/>
      </c>
      <c r="U4765" s="230"/>
      <c r="W4765" s="221" t="str">
        <f t="shared" si="233"/>
        <v/>
      </c>
      <c r="X4765" s="221" t="str">
        <f t="shared" si="234"/>
        <v/>
      </c>
      <c r="AA4765" s="216" t="str">
        <f>IF(ISNUMBER(J4765),IF(OR(F4765&lt;Soll_Ist_Vergleich!$C$4,F4765&gt;Soll_Ist_Vergleich!$C$5,I4765&lt;Soll_Ist_Vergleich!$C$4,I4765&gt;Soll_Ist_Vergleich!$C$5,O4765&lt;Soll_Ist_Vergleich!$C$4,O4765&gt;Soll_Ist_Vergleich!$C$5),"Datum überprüfen",""),"")</f>
        <v/>
      </c>
    </row>
    <row r="4766" spans="1:27" x14ac:dyDescent="0.2">
      <c r="A4766" s="243" t="str">
        <f>IF(ISBLANK(B4766),"",COUNTA(B$10:B4766))</f>
        <v/>
      </c>
      <c r="B4766" s="24"/>
      <c r="C4766" s="48"/>
      <c r="D4766" s="48"/>
      <c r="E4766" s="33"/>
      <c r="F4766" s="35"/>
      <c r="G4766" s="35"/>
      <c r="H4766" s="49"/>
      <c r="I4766" s="35"/>
      <c r="J4766" s="34"/>
      <c r="K4766" s="62"/>
      <c r="L4766" s="62"/>
      <c r="M4766" s="114"/>
      <c r="N4766" s="116"/>
      <c r="O4766" s="57"/>
      <c r="P4766" s="50"/>
      <c r="Q4766" s="34"/>
      <c r="R4766" s="48"/>
      <c r="T4766" s="231" t="str">
        <f t="shared" si="232"/>
        <v/>
      </c>
      <c r="U4766" s="230"/>
      <c r="W4766" s="221" t="str">
        <f t="shared" si="233"/>
        <v/>
      </c>
      <c r="X4766" s="221" t="str">
        <f t="shared" si="234"/>
        <v/>
      </c>
      <c r="AA4766" s="216" t="str">
        <f>IF(ISNUMBER(J4766),IF(OR(F4766&lt;Soll_Ist_Vergleich!$C$4,F4766&gt;Soll_Ist_Vergleich!$C$5,I4766&lt;Soll_Ist_Vergleich!$C$4,I4766&gt;Soll_Ist_Vergleich!$C$5,O4766&lt;Soll_Ist_Vergleich!$C$4,O4766&gt;Soll_Ist_Vergleich!$C$5),"Datum überprüfen",""),"")</f>
        <v/>
      </c>
    </row>
    <row r="4767" spans="1:27" x14ac:dyDescent="0.2">
      <c r="A4767" s="243" t="str">
        <f>IF(ISBLANK(B4767),"",COUNTA(B$10:B4767))</f>
        <v/>
      </c>
      <c r="B4767" s="24"/>
      <c r="C4767" s="48"/>
      <c r="D4767" s="48"/>
      <c r="E4767" s="33"/>
      <c r="F4767" s="35"/>
      <c r="G4767" s="35"/>
      <c r="H4767" s="49"/>
      <c r="I4767" s="35"/>
      <c r="J4767" s="34"/>
      <c r="K4767" s="62"/>
      <c r="L4767" s="62"/>
      <c r="M4767" s="114"/>
      <c r="N4767" s="116"/>
      <c r="O4767" s="57"/>
      <c r="P4767" s="50"/>
      <c r="Q4767" s="34"/>
      <c r="R4767" s="48"/>
      <c r="T4767" s="231" t="str">
        <f t="shared" si="232"/>
        <v/>
      </c>
      <c r="U4767" s="230"/>
      <c r="W4767" s="221" t="str">
        <f t="shared" si="233"/>
        <v/>
      </c>
      <c r="X4767" s="221" t="str">
        <f t="shared" si="234"/>
        <v/>
      </c>
      <c r="AA4767" s="216" t="str">
        <f>IF(ISNUMBER(J4767),IF(OR(F4767&lt;Soll_Ist_Vergleich!$C$4,F4767&gt;Soll_Ist_Vergleich!$C$5,I4767&lt;Soll_Ist_Vergleich!$C$4,I4767&gt;Soll_Ist_Vergleich!$C$5,O4767&lt;Soll_Ist_Vergleich!$C$4,O4767&gt;Soll_Ist_Vergleich!$C$5),"Datum überprüfen",""),"")</f>
        <v/>
      </c>
    </row>
    <row r="4768" spans="1:27" x14ac:dyDescent="0.2">
      <c r="A4768" s="243" t="str">
        <f>IF(ISBLANK(B4768),"",COUNTA(B$10:B4768))</f>
        <v/>
      </c>
      <c r="B4768" s="24"/>
      <c r="C4768" s="48"/>
      <c r="D4768" s="48"/>
      <c r="E4768" s="33"/>
      <c r="F4768" s="35"/>
      <c r="G4768" s="35"/>
      <c r="H4768" s="49"/>
      <c r="I4768" s="35"/>
      <c r="J4768" s="34"/>
      <c r="K4768" s="62"/>
      <c r="L4768" s="62"/>
      <c r="M4768" s="114"/>
      <c r="N4768" s="116"/>
      <c r="O4768" s="57"/>
      <c r="P4768" s="50"/>
      <c r="Q4768" s="34"/>
      <c r="R4768" s="48"/>
      <c r="T4768" s="231" t="str">
        <f t="shared" si="232"/>
        <v/>
      </c>
      <c r="U4768" s="230"/>
      <c r="W4768" s="221" t="str">
        <f t="shared" si="233"/>
        <v/>
      </c>
      <c r="X4768" s="221" t="str">
        <f t="shared" si="234"/>
        <v/>
      </c>
      <c r="AA4768" s="216" t="str">
        <f>IF(ISNUMBER(J4768),IF(OR(F4768&lt;Soll_Ist_Vergleich!$C$4,F4768&gt;Soll_Ist_Vergleich!$C$5,I4768&lt;Soll_Ist_Vergleich!$C$4,I4768&gt;Soll_Ist_Vergleich!$C$5,O4768&lt;Soll_Ist_Vergleich!$C$4,O4768&gt;Soll_Ist_Vergleich!$C$5),"Datum überprüfen",""),"")</f>
        <v/>
      </c>
    </row>
    <row r="4769" spans="1:27" x14ac:dyDescent="0.2">
      <c r="A4769" s="243" t="str">
        <f>IF(ISBLANK(B4769),"",COUNTA(B$10:B4769))</f>
        <v/>
      </c>
      <c r="B4769" s="24"/>
      <c r="C4769" s="48"/>
      <c r="D4769" s="48"/>
      <c r="E4769" s="33"/>
      <c r="F4769" s="35"/>
      <c r="G4769" s="35"/>
      <c r="H4769" s="49"/>
      <c r="I4769" s="35"/>
      <c r="J4769" s="34"/>
      <c r="K4769" s="62"/>
      <c r="L4769" s="62"/>
      <c r="M4769" s="114"/>
      <c r="N4769" s="116"/>
      <c r="O4769" s="57"/>
      <c r="P4769" s="50"/>
      <c r="Q4769" s="34"/>
      <c r="R4769" s="48"/>
      <c r="T4769" s="231" t="str">
        <f t="shared" si="232"/>
        <v/>
      </c>
      <c r="U4769" s="230"/>
      <c r="W4769" s="221" t="str">
        <f t="shared" si="233"/>
        <v/>
      </c>
      <c r="X4769" s="221" t="str">
        <f t="shared" si="234"/>
        <v/>
      </c>
      <c r="AA4769" s="216" t="str">
        <f>IF(ISNUMBER(J4769),IF(OR(F4769&lt;Soll_Ist_Vergleich!$C$4,F4769&gt;Soll_Ist_Vergleich!$C$5,I4769&lt;Soll_Ist_Vergleich!$C$4,I4769&gt;Soll_Ist_Vergleich!$C$5,O4769&lt;Soll_Ist_Vergleich!$C$4,O4769&gt;Soll_Ist_Vergleich!$C$5),"Datum überprüfen",""),"")</f>
        <v/>
      </c>
    </row>
    <row r="4770" spans="1:27" x14ac:dyDescent="0.2">
      <c r="A4770" s="243" t="str">
        <f>IF(ISBLANK(B4770),"",COUNTA(B$10:B4770))</f>
        <v/>
      </c>
      <c r="B4770" s="24"/>
      <c r="C4770" s="48"/>
      <c r="D4770" s="48"/>
      <c r="E4770" s="33"/>
      <c r="F4770" s="35"/>
      <c r="G4770" s="35"/>
      <c r="H4770" s="49"/>
      <c r="I4770" s="35"/>
      <c r="J4770" s="34"/>
      <c r="K4770" s="62"/>
      <c r="L4770" s="62"/>
      <c r="M4770" s="114"/>
      <c r="N4770" s="116"/>
      <c r="O4770" s="57"/>
      <c r="P4770" s="50"/>
      <c r="Q4770" s="34"/>
      <c r="R4770" s="48"/>
      <c r="T4770" s="231" t="str">
        <f t="shared" si="232"/>
        <v/>
      </c>
      <c r="U4770" s="230"/>
      <c r="W4770" s="221" t="str">
        <f t="shared" si="233"/>
        <v/>
      </c>
      <c r="X4770" s="221" t="str">
        <f t="shared" si="234"/>
        <v/>
      </c>
      <c r="AA4770" s="216" t="str">
        <f>IF(ISNUMBER(J4770),IF(OR(F4770&lt;Soll_Ist_Vergleich!$C$4,F4770&gt;Soll_Ist_Vergleich!$C$5,I4770&lt;Soll_Ist_Vergleich!$C$4,I4770&gt;Soll_Ist_Vergleich!$C$5,O4770&lt;Soll_Ist_Vergleich!$C$4,O4770&gt;Soll_Ist_Vergleich!$C$5),"Datum überprüfen",""),"")</f>
        <v/>
      </c>
    </row>
    <row r="4771" spans="1:27" x14ac:dyDescent="0.2">
      <c r="A4771" s="243" t="str">
        <f>IF(ISBLANK(B4771),"",COUNTA(B$10:B4771))</f>
        <v/>
      </c>
      <c r="B4771" s="24"/>
      <c r="C4771" s="48"/>
      <c r="D4771" s="48"/>
      <c r="E4771" s="33"/>
      <c r="F4771" s="35"/>
      <c r="G4771" s="35"/>
      <c r="H4771" s="49"/>
      <c r="I4771" s="35"/>
      <c r="J4771" s="34"/>
      <c r="K4771" s="62"/>
      <c r="L4771" s="62"/>
      <c r="M4771" s="114"/>
      <c r="N4771" s="116"/>
      <c r="O4771" s="57"/>
      <c r="P4771" s="50"/>
      <c r="Q4771" s="34"/>
      <c r="R4771" s="48"/>
      <c r="T4771" s="231" t="str">
        <f t="shared" si="232"/>
        <v/>
      </c>
      <c r="U4771" s="230"/>
      <c r="W4771" s="221" t="str">
        <f t="shared" si="233"/>
        <v/>
      </c>
      <c r="X4771" s="221" t="str">
        <f t="shared" si="234"/>
        <v/>
      </c>
      <c r="AA4771" s="216" t="str">
        <f>IF(ISNUMBER(J4771),IF(OR(F4771&lt;Soll_Ist_Vergleich!$C$4,F4771&gt;Soll_Ist_Vergleich!$C$5,I4771&lt;Soll_Ist_Vergleich!$C$4,I4771&gt;Soll_Ist_Vergleich!$C$5,O4771&lt;Soll_Ist_Vergleich!$C$4,O4771&gt;Soll_Ist_Vergleich!$C$5),"Datum überprüfen",""),"")</f>
        <v/>
      </c>
    </row>
    <row r="4772" spans="1:27" x14ac:dyDescent="0.2">
      <c r="A4772" s="243" t="str">
        <f>IF(ISBLANK(B4772),"",COUNTA(B$10:B4772))</f>
        <v/>
      </c>
      <c r="B4772" s="24"/>
      <c r="C4772" s="48"/>
      <c r="D4772" s="48"/>
      <c r="E4772" s="33"/>
      <c r="F4772" s="35"/>
      <c r="G4772" s="35"/>
      <c r="H4772" s="49"/>
      <c r="I4772" s="35"/>
      <c r="J4772" s="34"/>
      <c r="K4772" s="62"/>
      <c r="L4772" s="62"/>
      <c r="M4772" s="114"/>
      <c r="N4772" s="116"/>
      <c r="O4772" s="57"/>
      <c r="P4772" s="50"/>
      <c r="Q4772" s="34"/>
      <c r="R4772" s="48"/>
      <c r="T4772" s="231" t="str">
        <f t="shared" si="232"/>
        <v/>
      </c>
      <c r="U4772" s="230"/>
      <c r="W4772" s="221" t="str">
        <f t="shared" si="233"/>
        <v/>
      </c>
      <c r="X4772" s="221" t="str">
        <f t="shared" si="234"/>
        <v/>
      </c>
      <c r="AA4772" s="216" t="str">
        <f>IF(ISNUMBER(J4772),IF(OR(F4772&lt;Soll_Ist_Vergleich!$C$4,F4772&gt;Soll_Ist_Vergleich!$C$5,I4772&lt;Soll_Ist_Vergleich!$C$4,I4772&gt;Soll_Ist_Vergleich!$C$5,O4772&lt;Soll_Ist_Vergleich!$C$4,O4772&gt;Soll_Ist_Vergleich!$C$5),"Datum überprüfen",""),"")</f>
        <v/>
      </c>
    </row>
    <row r="4773" spans="1:27" x14ac:dyDescent="0.2">
      <c r="A4773" s="243" t="str">
        <f>IF(ISBLANK(B4773),"",COUNTA(B$10:B4773))</f>
        <v/>
      </c>
      <c r="B4773" s="24"/>
      <c r="C4773" s="48"/>
      <c r="D4773" s="48"/>
      <c r="E4773" s="33"/>
      <c r="F4773" s="35"/>
      <c r="G4773" s="35"/>
      <c r="H4773" s="49"/>
      <c r="I4773" s="35"/>
      <c r="J4773" s="34"/>
      <c r="K4773" s="62"/>
      <c r="L4773" s="62"/>
      <c r="M4773" s="114"/>
      <c r="N4773" s="116"/>
      <c r="O4773" s="57"/>
      <c r="P4773" s="50"/>
      <c r="Q4773" s="34"/>
      <c r="R4773" s="48"/>
      <c r="T4773" s="231" t="str">
        <f t="shared" si="232"/>
        <v/>
      </c>
      <c r="U4773" s="230"/>
      <c r="W4773" s="221" t="str">
        <f t="shared" si="233"/>
        <v/>
      </c>
      <c r="X4773" s="221" t="str">
        <f t="shared" si="234"/>
        <v/>
      </c>
      <c r="AA4773" s="216" t="str">
        <f>IF(ISNUMBER(J4773),IF(OR(F4773&lt;Soll_Ist_Vergleich!$C$4,F4773&gt;Soll_Ist_Vergleich!$C$5,I4773&lt;Soll_Ist_Vergleich!$C$4,I4773&gt;Soll_Ist_Vergleich!$C$5,O4773&lt;Soll_Ist_Vergleich!$C$4,O4773&gt;Soll_Ist_Vergleich!$C$5),"Datum überprüfen",""),"")</f>
        <v/>
      </c>
    </row>
    <row r="4774" spans="1:27" x14ac:dyDescent="0.2">
      <c r="A4774" s="243" t="str">
        <f>IF(ISBLANK(B4774),"",COUNTA(B$10:B4774))</f>
        <v/>
      </c>
      <c r="B4774" s="24"/>
      <c r="C4774" s="48"/>
      <c r="D4774" s="48"/>
      <c r="E4774" s="33"/>
      <c r="F4774" s="35"/>
      <c r="G4774" s="35"/>
      <c r="H4774" s="49"/>
      <c r="I4774" s="35"/>
      <c r="J4774" s="34"/>
      <c r="K4774" s="62"/>
      <c r="L4774" s="62"/>
      <c r="M4774" s="114"/>
      <c r="N4774" s="116"/>
      <c r="O4774" s="57"/>
      <c r="P4774" s="50"/>
      <c r="Q4774" s="34"/>
      <c r="R4774" s="48"/>
      <c r="T4774" s="231" t="str">
        <f t="shared" si="232"/>
        <v/>
      </c>
      <c r="U4774" s="230"/>
      <c r="W4774" s="221" t="str">
        <f t="shared" si="233"/>
        <v/>
      </c>
      <c r="X4774" s="221" t="str">
        <f t="shared" si="234"/>
        <v/>
      </c>
      <c r="AA4774" s="216" t="str">
        <f>IF(ISNUMBER(J4774),IF(OR(F4774&lt;Soll_Ist_Vergleich!$C$4,F4774&gt;Soll_Ist_Vergleich!$C$5,I4774&lt;Soll_Ist_Vergleich!$C$4,I4774&gt;Soll_Ist_Vergleich!$C$5,O4774&lt;Soll_Ist_Vergleich!$C$4,O4774&gt;Soll_Ist_Vergleich!$C$5),"Datum überprüfen",""),"")</f>
        <v/>
      </c>
    </row>
    <row r="4775" spans="1:27" x14ac:dyDescent="0.2">
      <c r="A4775" s="243" t="str">
        <f>IF(ISBLANK(B4775),"",COUNTA(B$10:B4775))</f>
        <v/>
      </c>
      <c r="B4775" s="24"/>
      <c r="C4775" s="48"/>
      <c r="D4775" s="48"/>
      <c r="E4775" s="33"/>
      <c r="F4775" s="35"/>
      <c r="G4775" s="35"/>
      <c r="H4775" s="49"/>
      <c r="I4775" s="35"/>
      <c r="J4775" s="34"/>
      <c r="K4775" s="62"/>
      <c r="L4775" s="62"/>
      <c r="M4775" s="114"/>
      <c r="N4775" s="116"/>
      <c r="O4775" s="57"/>
      <c r="P4775" s="50"/>
      <c r="Q4775" s="34"/>
      <c r="R4775" s="48"/>
      <c r="T4775" s="231" t="str">
        <f t="shared" si="232"/>
        <v/>
      </c>
      <c r="U4775" s="230"/>
      <c r="W4775" s="221" t="str">
        <f t="shared" si="233"/>
        <v/>
      </c>
      <c r="X4775" s="221" t="str">
        <f t="shared" si="234"/>
        <v/>
      </c>
      <c r="AA4775" s="216" t="str">
        <f>IF(ISNUMBER(J4775),IF(OR(F4775&lt;Soll_Ist_Vergleich!$C$4,F4775&gt;Soll_Ist_Vergleich!$C$5,I4775&lt;Soll_Ist_Vergleich!$C$4,I4775&gt;Soll_Ist_Vergleich!$C$5,O4775&lt;Soll_Ist_Vergleich!$C$4,O4775&gt;Soll_Ist_Vergleich!$C$5),"Datum überprüfen",""),"")</f>
        <v/>
      </c>
    </row>
    <row r="4776" spans="1:27" x14ac:dyDescent="0.2">
      <c r="A4776" s="243" t="str">
        <f>IF(ISBLANK(B4776),"",COUNTA(B$10:B4776))</f>
        <v/>
      </c>
      <c r="B4776" s="24"/>
      <c r="C4776" s="48"/>
      <c r="D4776" s="48"/>
      <c r="E4776" s="33"/>
      <c r="F4776" s="35"/>
      <c r="G4776" s="35"/>
      <c r="H4776" s="49"/>
      <c r="I4776" s="35"/>
      <c r="J4776" s="34"/>
      <c r="K4776" s="62"/>
      <c r="L4776" s="62"/>
      <c r="M4776" s="114"/>
      <c r="N4776" s="116"/>
      <c r="O4776" s="57"/>
      <c r="P4776" s="50"/>
      <c r="Q4776" s="34"/>
      <c r="R4776" s="48"/>
      <c r="T4776" s="231" t="str">
        <f t="shared" si="232"/>
        <v/>
      </c>
      <c r="U4776" s="230"/>
      <c r="W4776" s="221" t="str">
        <f t="shared" si="233"/>
        <v/>
      </c>
      <c r="X4776" s="221" t="str">
        <f t="shared" si="234"/>
        <v/>
      </c>
      <c r="AA4776" s="216" t="str">
        <f>IF(ISNUMBER(J4776),IF(OR(F4776&lt;Soll_Ist_Vergleich!$C$4,F4776&gt;Soll_Ist_Vergleich!$C$5,I4776&lt;Soll_Ist_Vergleich!$C$4,I4776&gt;Soll_Ist_Vergleich!$C$5,O4776&lt;Soll_Ist_Vergleich!$C$4,O4776&gt;Soll_Ist_Vergleich!$C$5),"Datum überprüfen",""),"")</f>
        <v/>
      </c>
    </row>
    <row r="4777" spans="1:27" x14ac:dyDescent="0.2">
      <c r="A4777" s="243" t="str">
        <f>IF(ISBLANK(B4777),"",COUNTA(B$10:B4777))</f>
        <v/>
      </c>
      <c r="B4777" s="24"/>
      <c r="C4777" s="48"/>
      <c r="D4777" s="48"/>
      <c r="E4777" s="33"/>
      <c r="F4777" s="35"/>
      <c r="G4777" s="35"/>
      <c r="H4777" s="49"/>
      <c r="I4777" s="35"/>
      <c r="J4777" s="34"/>
      <c r="K4777" s="62"/>
      <c r="L4777" s="62"/>
      <c r="M4777" s="114"/>
      <c r="N4777" s="116"/>
      <c r="O4777" s="57"/>
      <c r="P4777" s="50"/>
      <c r="Q4777" s="34"/>
      <c r="R4777" s="48"/>
      <c r="T4777" s="231" t="str">
        <f t="shared" si="232"/>
        <v/>
      </c>
      <c r="U4777" s="230"/>
      <c r="W4777" s="221" t="str">
        <f t="shared" si="233"/>
        <v/>
      </c>
      <c r="X4777" s="221" t="str">
        <f t="shared" si="234"/>
        <v/>
      </c>
      <c r="AA4777" s="216" t="str">
        <f>IF(ISNUMBER(J4777),IF(OR(F4777&lt;Soll_Ist_Vergleich!$C$4,F4777&gt;Soll_Ist_Vergleich!$C$5,I4777&lt;Soll_Ist_Vergleich!$C$4,I4777&gt;Soll_Ist_Vergleich!$C$5,O4777&lt;Soll_Ist_Vergleich!$C$4,O4777&gt;Soll_Ist_Vergleich!$C$5),"Datum überprüfen",""),"")</f>
        <v/>
      </c>
    </row>
    <row r="4778" spans="1:27" x14ac:dyDescent="0.2">
      <c r="A4778" s="243" t="str">
        <f>IF(ISBLANK(B4778),"",COUNTA(B$10:B4778))</f>
        <v/>
      </c>
      <c r="B4778" s="24"/>
      <c r="C4778" s="48"/>
      <c r="D4778" s="48"/>
      <c r="E4778" s="33"/>
      <c r="F4778" s="35"/>
      <c r="G4778" s="35"/>
      <c r="H4778" s="49"/>
      <c r="I4778" s="35"/>
      <c r="J4778" s="34"/>
      <c r="K4778" s="62"/>
      <c r="L4778" s="62"/>
      <c r="M4778" s="114"/>
      <c r="N4778" s="116"/>
      <c r="O4778" s="57"/>
      <c r="P4778" s="50"/>
      <c r="Q4778" s="34"/>
      <c r="R4778" s="48"/>
      <c r="T4778" s="231" t="str">
        <f t="shared" si="232"/>
        <v/>
      </c>
      <c r="U4778" s="230"/>
      <c r="W4778" s="221" t="str">
        <f t="shared" si="233"/>
        <v/>
      </c>
      <c r="X4778" s="221" t="str">
        <f t="shared" si="234"/>
        <v/>
      </c>
      <c r="AA4778" s="216" t="str">
        <f>IF(ISNUMBER(J4778),IF(OR(F4778&lt;Soll_Ist_Vergleich!$C$4,F4778&gt;Soll_Ist_Vergleich!$C$5,I4778&lt;Soll_Ist_Vergleich!$C$4,I4778&gt;Soll_Ist_Vergleich!$C$5,O4778&lt;Soll_Ist_Vergleich!$C$4,O4778&gt;Soll_Ist_Vergleich!$C$5),"Datum überprüfen",""),"")</f>
        <v/>
      </c>
    </row>
    <row r="4779" spans="1:27" x14ac:dyDescent="0.2">
      <c r="A4779" s="243" t="str">
        <f>IF(ISBLANK(B4779),"",COUNTA(B$10:B4779))</f>
        <v/>
      </c>
      <c r="B4779" s="24"/>
      <c r="C4779" s="48"/>
      <c r="D4779" s="48"/>
      <c r="E4779" s="33"/>
      <c r="F4779" s="35"/>
      <c r="G4779" s="35"/>
      <c r="H4779" s="49"/>
      <c r="I4779" s="35"/>
      <c r="J4779" s="34"/>
      <c r="K4779" s="62"/>
      <c r="L4779" s="62"/>
      <c r="M4779" s="114"/>
      <c r="N4779" s="116"/>
      <c r="O4779" s="57"/>
      <c r="P4779" s="50"/>
      <c r="Q4779" s="34"/>
      <c r="R4779" s="48"/>
      <c r="T4779" s="231" t="str">
        <f t="shared" si="232"/>
        <v/>
      </c>
      <c r="U4779" s="230"/>
      <c r="W4779" s="221" t="str">
        <f t="shared" si="233"/>
        <v/>
      </c>
      <c r="X4779" s="221" t="str">
        <f t="shared" si="234"/>
        <v/>
      </c>
      <c r="AA4779" s="216" t="str">
        <f>IF(ISNUMBER(J4779),IF(OR(F4779&lt;Soll_Ist_Vergleich!$C$4,F4779&gt;Soll_Ist_Vergleich!$C$5,I4779&lt;Soll_Ist_Vergleich!$C$4,I4779&gt;Soll_Ist_Vergleich!$C$5,O4779&lt;Soll_Ist_Vergleich!$C$4,O4779&gt;Soll_Ist_Vergleich!$C$5),"Datum überprüfen",""),"")</f>
        <v/>
      </c>
    </row>
    <row r="4780" spans="1:27" x14ac:dyDescent="0.2">
      <c r="A4780" s="243" t="str">
        <f>IF(ISBLANK(B4780),"",COUNTA(B$10:B4780))</f>
        <v/>
      </c>
      <c r="B4780" s="24"/>
      <c r="C4780" s="48"/>
      <c r="D4780" s="48"/>
      <c r="E4780" s="33"/>
      <c r="F4780" s="35"/>
      <c r="G4780" s="35"/>
      <c r="H4780" s="49"/>
      <c r="I4780" s="35"/>
      <c r="J4780" s="34"/>
      <c r="K4780" s="62"/>
      <c r="L4780" s="62"/>
      <c r="M4780" s="114"/>
      <c r="N4780" s="116"/>
      <c r="O4780" s="57"/>
      <c r="P4780" s="50"/>
      <c r="Q4780" s="34"/>
      <c r="R4780" s="48"/>
      <c r="T4780" s="231" t="str">
        <f t="shared" si="232"/>
        <v/>
      </c>
      <c r="U4780" s="230"/>
      <c r="W4780" s="221" t="str">
        <f t="shared" si="233"/>
        <v/>
      </c>
      <c r="X4780" s="221" t="str">
        <f t="shared" si="234"/>
        <v/>
      </c>
      <c r="AA4780" s="216" t="str">
        <f>IF(ISNUMBER(J4780),IF(OR(F4780&lt;Soll_Ist_Vergleich!$C$4,F4780&gt;Soll_Ist_Vergleich!$C$5,I4780&lt;Soll_Ist_Vergleich!$C$4,I4780&gt;Soll_Ist_Vergleich!$C$5,O4780&lt;Soll_Ist_Vergleich!$C$4,O4780&gt;Soll_Ist_Vergleich!$C$5),"Datum überprüfen",""),"")</f>
        <v/>
      </c>
    </row>
    <row r="4781" spans="1:27" x14ac:dyDescent="0.2">
      <c r="A4781" s="243" t="str">
        <f>IF(ISBLANK(B4781),"",COUNTA(B$10:B4781))</f>
        <v/>
      </c>
      <c r="B4781" s="24"/>
      <c r="C4781" s="48"/>
      <c r="D4781" s="48"/>
      <c r="E4781" s="33"/>
      <c r="F4781" s="35"/>
      <c r="G4781" s="35"/>
      <c r="H4781" s="49"/>
      <c r="I4781" s="35"/>
      <c r="J4781" s="34"/>
      <c r="K4781" s="62"/>
      <c r="L4781" s="62"/>
      <c r="M4781" s="114"/>
      <c r="N4781" s="116"/>
      <c r="O4781" s="57"/>
      <c r="P4781" s="50"/>
      <c r="Q4781" s="34"/>
      <c r="R4781" s="48"/>
      <c r="T4781" s="231" t="str">
        <f t="shared" si="232"/>
        <v/>
      </c>
      <c r="U4781" s="230"/>
      <c r="W4781" s="221" t="str">
        <f t="shared" si="233"/>
        <v/>
      </c>
      <c r="X4781" s="221" t="str">
        <f t="shared" si="234"/>
        <v/>
      </c>
      <c r="AA4781" s="216" t="str">
        <f>IF(ISNUMBER(J4781),IF(OR(F4781&lt;Soll_Ist_Vergleich!$C$4,F4781&gt;Soll_Ist_Vergleich!$C$5,I4781&lt;Soll_Ist_Vergleich!$C$4,I4781&gt;Soll_Ist_Vergleich!$C$5,O4781&lt;Soll_Ist_Vergleich!$C$4,O4781&gt;Soll_Ist_Vergleich!$C$5),"Datum überprüfen",""),"")</f>
        <v/>
      </c>
    </row>
    <row r="4782" spans="1:27" x14ac:dyDescent="0.2">
      <c r="A4782" s="243" t="str">
        <f>IF(ISBLANK(B4782),"",COUNTA(B$10:B4782))</f>
        <v/>
      </c>
      <c r="B4782" s="24"/>
      <c r="C4782" s="48"/>
      <c r="D4782" s="48"/>
      <c r="E4782" s="33"/>
      <c r="F4782" s="35"/>
      <c r="G4782" s="35"/>
      <c r="H4782" s="49"/>
      <c r="I4782" s="35"/>
      <c r="J4782" s="34"/>
      <c r="K4782" s="62"/>
      <c r="L4782" s="62"/>
      <c r="M4782" s="114"/>
      <c r="N4782" s="116"/>
      <c r="O4782" s="57"/>
      <c r="P4782" s="50"/>
      <c r="Q4782" s="34"/>
      <c r="R4782" s="48"/>
      <c r="T4782" s="231" t="str">
        <f t="shared" si="232"/>
        <v/>
      </c>
      <c r="U4782" s="230"/>
      <c r="W4782" s="221" t="str">
        <f t="shared" si="233"/>
        <v/>
      </c>
      <c r="X4782" s="221" t="str">
        <f t="shared" si="234"/>
        <v/>
      </c>
      <c r="AA4782" s="216" t="str">
        <f>IF(ISNUMBER(J4782),IF(OR(F4782&lt;Soll_Ist_Vergleich!$C$4,F4782&gt;Soll_Ist_Vergleich!$C$5,I4782&lt;Soll_Ist_Vergleich!$C$4,I4782&gt;Soll_Ist_Vergleich!$C$5,O4782&lt;Soll_Ist_Vergleich!$C$4,O4782&gt;Soll_Ist_Vergleich!$C$5),"Datum überprüfen",""),"")</f>
        <v/>
      </c>
    </row>
    <row r="4783" spans="1:27" x14ac:dyDescent="0.2">
      <c r="A4783" s="243" t="str">
        <f>IF(ISBLANK(B4783),"",COUNTA(B$10:B4783))</f>
        <v/>
      </c>
      <c r="B4783" s="24"/>
      <c r="C4783" s="48"/>
      <c r="D4783" s="48"/>
      <c r="E4783" s="33"/>
      <c r="F4783" s="35"/>
      <c r="G4783" s="35"/>
      <c r="H4783" s="49"/>
      <c r="I4783" s="35"/>
      <c r="J4783" s="34"/>
      <c r="K4783" s="62"/>
      <c r="L4783" s="62"/>
      <c r="M4783" s="114"/>
      <c r="N4783" s="116"/>
      <c r="O4783" s="57"/>
      <c r="P4783" s="50"/>
      <c r="Q4783" s="34"/>
      <c r="R4783" s="48"/>
      <c r="T4783" s="231" t="str">
        <f t="shared" si="232"/>
        <v/>
      </c>
      <c r="U4783" s="230"/>
      <c r="W4783" s="221" t="str">
        <f t="shared" si="233"/>
        <v/>
      </c>
      <c r="X4783" s="221" t="str">
        <f t="shared" si="234"/>
        <v/>
      </c>
      <c r="AA4783" s="216" t="str">
        <f>IF(ISNUMBER(J4783),IF(OR(F4783&lt;Soll_Ist_Vergleich!$C$4,F4783&gt;Soll_Ist_Vergleich!$C$5,I4783&lt;Soll_Ist_Vergleich!$C$4,I4783&gt;Soll_Ist_Vergleich!$C$5,O4783&lt;Soll_Ist_Vergleich!$C$4,O4783&gt;Soll_Ist_Vergleich!$C$5),"Datum überprüfen",""),"")</f>
        <v/>
      </c>
    </row>
    <row r="4784" spans="1:27" x14ac:dyDescent="0.2">
      <c r="A4784" s="243" t="str">
        <f>IF(ISBLANK(B4784),"",COUNTA(B$10:B4784))</f>
        <v/>
      </c>
      <c r="B4784" s="24"/>
      <c r="C4784" s="48"/>
      <c r="D4784" s="48"/>
      <c r="E4784" s="33"/>
      <c r="F4784" s="35"/>
      <c r="G4784" s="35"/>
      <c r="H4784" s="49"/>
      <c r="I4784" s="35"/>
      <c r="J4784" s="34"/>
      <c r="K4784" s="62"/>
      <c r="L4784" s="62"/>
      <c r="M4784" s="114"/>
      <c r="N4784" s="116"/>
      <c r="O4784" s="57"/>
      <c r="P4784" s="50"/>
      <c r="Q4784" s="34"/>
      <c r="R4784" s="48"/>
      <c r="T4784" s="231" t="str">
        <f t="shared" si="232"/>
        <v/>
      </c>
      <c r="U4784" s="230"/>
      <c r="W4784" s="221" t="str">
        <f t="shared" si="233"/>
        <v/>
      </c>
      <c r="X4784" s="221" t="str">
        <f t="shared" si="234"/>
        <v/>
      </c>
      <c r="AA4784" s="216" t="str">
        <f>IF(ISNUMBER(J4784),IF(OR(F4784&lt;Soll_Ist_Vergleich!$C$4,F4784&gt;Soll_Ist_Vergleich!$C$5,I4784&lt;Soll_Ist_Vergleich!$C$4,I4784&gt;Soll_Ist_Vergleich!$C$5,O4784&lt;Soll_Ist_Vergleich!$C$4,O4784&gt;Soll_Ist_Vergleich!$C$5),"Datum überprüfen",""),"")</f>
        <v/>
      </c>
    </row>
    <row r="4785" spans="1:27" x14ac:dyDescent="0.2">
      <c r="A4785" s="243" t="str">
        <f>IF(ISBLANK(B4785),"",COUNTA(B$10:B4785))</f>
        <v/>
      </c>
      <c r="B4785" s="24"/>
      <c r="C4785" s="48"/>
      <c r="D4785" s="48"/>
      <c r="E4785" s="33"/>
      <c r="F4785" s="35"/>
      <c r="G4785" s="35"/>
      <c r="H4785" s="49"/>
      <c r="I4785" s="35"/>
      <c r="J4785" s="34"/>
      <c r="K4785" s="62"/>
      <c r="L4785" s="62"/>
      <c r="M4785" s="114"/>
      <c r="N4785" s="116"/>
      <c r="O4785" s="57"/>
      <c r="P4785" s="50"/>
      <c r="Q4785" s="34"/>
      <c r="R4785" s="48"/>
      <c r="T4785" s="231" t="str">
        <f t="shared" si="232"/>
        <v/>
      </c>
      <c r="U4785" s="230"/>
      <c r="W4785" s="221" t="str">
        <f t="shared" si="233"/>
        <v/>
      </c>
      <c r="X4785" s="221" t="str">
        <f t="shared" si="234"/>
        <v/>
      </c>
      <c r="AA4785" s="216" t="str">
        <f>IF(ISNUMBER(J4785),IF(OR(F4785&lt;Soll_Ist_Vergleich!$C$4,F4785&gt;Soll_Ist_Vergleich!$C$5,I4785&lt;Soll_Ist_Vergleich!$C$4,I4785&gt;Soll_Ist_Vergleich!$C$5,O4785&lt;Soll_Ist_Vergleich!$C$4,O4785&gt;Soll_Ist_Vergleich!$C$5),"Datum überprüfen",""),"")</f>
        <v/>
      </c>
    </row>
    <row r="4786" spans="1:27" x14ac:dyDescent="0.2">
      <c r="A4786" s="243" t="str">
        <f>IF(ISBLANK(B4786),"",COUNTA(B$10:B4786))</f>
        <v/>
      </c>
      <c r="B4786" s="24"/>
      <c r="C4786" s="48"/>
      <c r="D4786" s="48"/>
      <c r="E4786" s="33"/>
      <c r="F4786" s="35"/>
      <c r="G4786" s="35"/>
      <c r="H4786" s="49"/>
      <c r="I4786" s="35"/>
      <c r="J4786" s="34"/>
      <c r="K4786" s="62"/>
      <c r="L4786" s="62"/>
      <c r="M4786" s="114"/>
      <c r="N4786" s="116"/>
      <c r="O4786" s="57"/>
      <c r="P4786" s="50"/>
      <c r="Q4786" s="34"/>
      <c r="R4786" s="48"/>
      <c r="T4786" s="231" t="str">
        <f t="shared" si="232"/>
        <v/>
      </c>
      <c r="U4786" s="230"/>
      <c r="W4786" s="221" t="str">
        <f t="shared" si="233"/>
        <v/>
      </c>
      <c r="X4786" s="221" t="str">
        <f t="shared" si="234"/>
        <v/>
      </c>
      <c r="AA4786" s="216" t="str">
        <f>IF(ISNUMBER(J4786),IF(OR(F4786&lt;Soll_Ist_Vergleich!$C$4,F4786&gt;Soll_Ist_Vergleich!$C$5,I4786&lt;Soll_Ist_Vergleich!$C$4,I4786&gt;Soll_Ist_Vergleich!$C$5,O4786&lt;Soll_Ist_Vergleich!$C$4,O4786&gt;Soll_Ist_Vergleich!$C$5),"Datum überprüfen",""),"")</f>
        <v/>
      </c>
    </row>
    <row r="4787" spans="1:27" x14ac:dyDescent="0.2">
      <c r="A4787" s="243" t="str">
        <f>IF(ISBLANK(B4787),"",COUNTA(B$10:B4787))</f>
        <v/>
      </c>
      <c r="B4787" s="24"/>
      <c r="C4787" s="48"/>
      <c r="D4787" s="48"/>
      <c r="E4787" s="33"/>
      <c r="F4787" s="35"/>
      <c r="G4787" s="35"/>
      <c r="H4787" s="49"/>
      <c r="I4787" s="35"/>
      <c r="J4787" s="34"/>
      <c r="K4787" s="62"/>
      <c r="L4787" s="62"/>
      <c r="M4787" s="114"/>
      <c r="N4787" s="116"/>
      <c r="O4787" s="57"/>
      <c r="P4787" s="50"/>
      <c r="Q4787" s="34"/>
      <c r="R4787" s="48"/>
      <c r="T4787" s="231" t="str">
        <f t="shared" si="232"/>
        <v/>
      </c>
      <c r="U4787" s="230"/>
      <c r="W4787" s="221" t="str">
        <f t="shared" si="233"/>
        <v/>
      </c>
      <c r="X4787" s="221" t="str">
        <f t="shared" si="234"/>
        <v/>
      </c>
      <c r="AA4787" s="216" t="str">
        <f>IF(ISNUMBER(J4787),IF(OR(F4787&lt;Soll_Ist_Vergleich!$C$4,F4787&gt;Soll_Ist_Vergleich!$C$5,I4787&lt;Soll_Ist_Vergleich!$C$4,I4787&gt;Soll_Ist_Vergleich!$C$5,O4787&lt;Soll_Ist_Vergleich!$C$4,O4787&gt;Soll_Ist_Vergleich!$C$5),"Datum überprüfen",""),"")</f>
        <v/>
      </c>
    </row>
    <row r="4788" spans="1:27" x14ac:dyDescent="0.2">
      <c r="A4788" s="243" t="str">
        <f>IF(ISBLANK(B4788),"",COUNTA(B$10:B4788))</f>
        <v/>
      </c>
      <c r="B4788" s="24"/>
      <c r="C4788" s="48"/>
      <c r="D4788" s="48"/>
      <c r="E4788" s="33"/>
      <c r="F4788" s="35"/>
      <c r="G4788" s="35"/>
      <c r="H4788" s="49"/>
      <c r="I4788" s="35"/>
      <c r="J4788" s="34"/>
      <c r="K4788" s="62"/>
      <c r="L4788" s="62"/>
      <c r="M4788" s="114"/>
      <c r="N4788" s="116"/>
      <c r="O4788" s="57"/>
      <c r="P4788" s="50"/>
      <c r="Q4788" s="34"/>
      <c r="R4788" s="48"/>
      <c r="T4788" s="231" t="str">
        <f t="shared" si="232"/>
        <v/>
      </c>
      <c r="U4788" s="230"/>
      <c r="W4788" s="221" t="str">
        <f t="shared" si="233"/>
        <v/>
      </c>
      <c r="X4788" s="221" t="str">
        <f t="shared" si="234"/>
        <v/>
      </c>
      <c r="AA4788" s="216" t="str">
        <f>IF(ISNUMBER(J4788),IF(OR(F4788&lt;Soll_Ist_Vergleich!$C$4,F4788&gt;Soll_Ist_Vergleich!$C$5,I4788&lt;Soll_Ist_Vergleich!$C$4,I4788&gt;Soll_Ist_Vergleich!$C$5,O4788&lt;Soll_Ist_Vergleich!$C$4,O4788&gt;Soll_Ist_Vergleich!$C$5),"Datum überprüfen",""),"")</f>
        <v/>
      </c>
    </row>
    <row r="4789" spans="1:27" x14ac:dyDescent="0.2">
      <c r="A4789" s="243" t="str">
        <f>IF(ISBLANK(B4789),"",COUNTA(B$10:B4789))</f>
        <v/>
      </c>
      <c r="B4789" s="24"/>
      <c r="C4789" s="48"/>
      <c r="D4789" s="48"/>
      <c r="E4789" s="33"/>
      <c r="F4789" s="35"/>
      <c r="G4789" s="35"/>
      <c r="H4789" s="49"/>
      <c r="I4789" s="35"/>
      <c r="J4789" s="34"/>
      <c r="K4789" s="62"/>
      <c r="L4789" s="62"/>
      <c r="M4789" s="114"/>
      <c r="N4789" s="116"/>
      <c r="O4789" s="57"/>
      <c r="P4789" s="50"/>
      <c r="Q4789" s="34"/>
      <c r="R4789" s="48"/>
      <c r="T4789" s="231" t="str">
        <f t="shared" si="232"/>
        <v/>
      </c>
      <c r="U4789" s="230"/>
      <c r="W4789" s="221" t="str">
        <f t="shared" si="233"/>
        <v/>
      </c>
      <c r="X4789" s="221" t="str">
        <f t="shared" si="234"/>
        <v/>
      </c>
      <c r="AA4789" s="216" t="str">
        <f>IF(ISNUMBER(J4789),IF(OR(F4789&lt;Soll_Ist_Vergleich!$C$4,F4789&gt;Soll_Ist_Vergleich!$C$5,I4789&lt;Soll_Ist_Vergleich!$C$4,I4789&gt;Soll_Ist_Vergleich!$C$5,O4789&lt;Soll_Ist_Vergleich!$C$4,O4789&gt;Soll_Ist_Vergleich!$C$5),"Datum überprüfen",""),"")</f>
        <v/>
      </c>
    </row>
    <row r="4790" spans="1:27" x14ac:dyDescent="0.2">
      <c r="A4790" s="243" t="str">
        <f>IF(ISBLANK(B4790),"",COUNTA(B$10:B4790))</f>
        <v/>
      </c>
      <c r="B4790" s="24"/>
      <c r="C4790" s="48"/>
      <c r="D4790" s="48"/>
      <c r="E4790" s="33"/>
      <c r="F4790" s="35"/>
      <c r="G4790" s="35"/>
      <c r="H4790" s="49"/>
      <c r="I4790" s="35"/>
      <c r="J4790" s="34"/>
      <c r="K4790" s="62"/>
      <c r="L4790" s="62"/>
      <c r="M4790" s="114"/>
      <c r="N4790" s="116"/>
      <c r="O4790" s="57"/>
      <c r="P4790" s="50"/>
      <c r="Q4790" s="34"/>
      <c r="R4790" s="48"/>
      <c r="T4790" s="231" t="str">
        <f t="shared" si="232"/>
        <v/>
      </c>
      <c r="U4790" s="230"/>
      <c r="W4790" s="221" t="str">
        <f t="shared" si="233"/>
        <v/>
      </c>
      <c r="X4790" s="221" t="str">
        <f t="shared" si="234"/>
        <v/>
      </c>
      <c r="AA4790" s="216" t="str">
        <f>IF(ISNUMBER(J4790),IF(OR(F4790&lt;Soll_Ist_Vergleich!$C$4,F4790&gt;Soll_Ist_Vergleich!$C$5,I4790&lt;Soll_Ist_Vergleich!$C$4,I4790&gt;Soll_Ist_Vergleich!$C$5,O4790&lt;Soll_Ist_Vergleich!$C$4,O4790&gt;Soll_Ist_Vergleich!$C$5),"Datum überprüfen",""),"")</f>
        <v/>
      </c>
    </row>
    <row r="4791" spans="1:27" x14ac:dyDescent="0.2">
      <c r="A4791" s="243" t="str">
        <f>IF(ISBLANK(B4791),"",COUNTA(B$10:B4791))</f>
        <v/>
      </c>
      <c r="B4791" s="24"/>
      <c r="C4791" s="48"/>
      <c r="D4791" s="48"/>
      <c r="E4791" s="33"/>
      <c r="F4791" s="35"/>
      <c r="G4791" s="35"/>
      <c r="H4791" s="49"/>
      <c r="I4791" s="35"/>
      <c r="J4791" s="34"/>
      <c r="K4791" s="62"/>
      <c r="L4791" s="62"/>
      <c r="M4791" s="114"/>
      <c r="N4791" s="116"/>
      <c r="O4791" s="57"/>
      <c r="P4791" s="50"/>
      <c r="Q4791" s="34"/>
      <c r="R4791" s="48"/>
      <c r="T4791" s="231" t="str">
        <f t="shared" si="232"/>
        <v/>
      </c>
      <c r="U4791" s="230"/>
      <c r="W4791" s="221" t="str">
        <f t="shared" si="233"/>
        <v/>
      </c>
      <c r="X4791" s="221" t="str">
        <f t="shared" si="234"/>
        <v/>
      </c>
      <c r="AA4791" s="216" t="str">
        <f>IF(ISNUMBER(J4791),IF(OR(F4791&lt;Soll_Ist_Vergleich!$C$4,F4791&gt;Soll_Ist_Vergleich!$C$5,I4791&lt;Soll_Ist_Vergleich!$C$4,I4791&gt;Soll_Ist_Vergleich!$C$5,O4791&lt;Soll_Ist_Vergleich!$C$4,O4791&gt;Soll_Ist_Vergleich!$C$5),"Datum überprüfen",""),"")</f>
        <v/>
      </c>
    </row>
    <row r="4792" spans="1:27" x14ac:dyDescent="0.2">
      <c r="A4792" s="243" t="str">
        <f>IF(ISBLANK(B4792),"",COUNTA(B$10:B4792))</f>
        <v/>
      </c>
      <c r="B4792" s="24"/>
      <c r="C4792" s="48"/>
      <c r="D4792" s="48"/>
      <c r="E4792" s="33"/>
      <c r="F4792" s="35"/>
      <c r="G4792" s="35"/>
      <c r="H4792" s="49"/>
      <c r="I4792" s="35"/>
      <c r="J4792" s="34"/>
      <c r="K4792" s="62"/>
      <c r="L4792" s="62"/>
      <c r="M4792" s="114"/>
      <c r="N4792" s="116"/>
      <c r="O4792" s="57"/>
      <c r="P4792" s="50"/>
      <c r="Q4792" s="34"/>
      <c r="R4792" s="48"/>
      <c r="T4792" s="231" t="str">
        <f t="shared" si="232"/>
        <v/>
      </c>
      <c r="U4792" s="230"/>
      <c r="W4792" s="221" t="str">
        <f t="shared" si="233"/>
        <v/>
      </c>
      <c r="X4792" s="221" t="str">
        <f t="shared" si="234"/>
        <v/>
      </c>
      <c r="AA4792" s="216" t="str">
        <f>IF(ISNUMBER(J4792),IF(OR(F4792&lt;Soll_Ist_Vergleich!$C$4,F4792&gt;Soll_Ist_Vergleich!$C$5,I4792&lt;Soll_Ist_Vergleich!$C$4,I4792&gt;Soll_Ist_Vergleich!$C$5,O4792&lt;Soll_Ist_Vergleich!$C$4,O4792&gt;Soll_Ist_Vergleich!$C$5),"Datum überprüfen",""),"")</f>
        <v/>
      </c>
    </row>
    <row r="4793" spans="1:27" x14ac:dyDescent="0.2">
      <c r="A4793" s="243" t="str">
        <f>IF(ISBLANK(B4793),"",COUNTA(B$10:B4793))</f>
        <v/>
      </c>
      <c r="B4793" s="24"/>
      <c r="C4793" s="48"/>
      <c r="D4793" s="48"/>
      <c r="E4793" s="33"/>
      <c r="F4793" s="35"/>
      <c r="G4793" s="35"/>
      <c r="H4793" s="49"/>
      <c r="I4793" s="35"/>
      <c r="J4793" s="34"/>
      <c r="K4793" s="62"/>
      <c r="L4793" s="62"/>
      <c r="M4793" s="114"/>
      <c r="N4793" s="116"/>
      <c r="O4793" s="57"/>
      <c r="P4793" s="50"/>
      <c r="Q4793" s="34"/>
      <c r="R4793" s="48"/>
      <c r="T4793" s="231" t="str">
        <f t="shared" si="232"/>
        <v/>
      </c>
      <c r="U4793" s="230"/>
      <c r="W4793" s="221" t="str">
        <f t="shared" si="233"/>
        <v/>
      </c>
      <c r="X4793" s="221" t="str">
        <f t="shared" si="234"/>
        <v/>
      </c>
      <c r="AA4793" s="216" t="str">
        <f>IF(ISNUMBER(J4793),IF(OR(F4793&lt;Soll_Ist_Vergleich!$C$4,F4793&gt;Soll_Ist_Vergleich!$C$5,I4793&lt;Soll_Ist_Vergleich!$C$4,I4793&gt;Soll_Ist_Vergleich!$C$5,O4793&lt;Soll_Ist_Vergleich!$C$4,O4793&gt;Soll_Ist_Vergleich!$C$5),"Datum überprüfen",""),"")</f>
        <v/>
      </c>
    </row>
    <row r="4794" spans="1:27" x14ac:dyDescent="0.2">
      <c r="A4794" s="243" t="str">
        <f>IF(ISBLANK(B4794),"",COUNTA(B$10:B4794))</f>
        <v/>
      </c>
      <c r="B4794" s="24"/>
      <c r="C4794" s="48"/>
      <c r="D4794" s="48"/>
      <c r="E4794" s="33"/>
      <c r="F4794" s="35"/>
      <c r="G4794" s="35"/>
      <c r="H4794" s="49"/>
      <c r="I4794" s="35"/>
      <c r="J4794" s="34"/>
      <c r="K4794" s="62"/>
      <c r="L4794" s="62"/>
      <c r="M4794" s="114"/>
      <c r="N4794" s="116"/>
      <c r="O4794" s="57"/>
      <c r="P4794" s="50"/>
      <c r="Q4794" s="34"/>
      <c r="R4794" s="48"/>
      <c r="T4794" s="231" t="str">
        <f t="shared" si="232"/>
        <v/>
      </c>
      <c r="U4794" s="230"/>
      <c r="W4794" s="221" t="str">
        <f t="shared" si="233"/>
        <v/>
      </c>
      <c r="X4794" s="221" t="str">
        <f t="shared" si="234"/>
        <v/>
      </c>
      <c r="AA4794" s="216" t="str">
        <f>IF(ISNUMBER(J4794),IF(OR(F4794&lt;Soll_Ist_Vergleich!$C$4,F4794&gt;Soll_Ist_Vergleich!$C$5,I4794&lt;Soll_Ist_Vergleich!$C$4,I4794&gt;Soll_Ist_Vergleich!$C$5,O4794&lt;Soll_Ist_Vergleich!$C$4,O4794&gt;Soll_Ist_Vergleich!$C$5),"Datum überprüfen",""),"")</f>
        <v/>
      </c>
    </row>
    <row r="4795" spans="1:27" x14ac:dyDescent="0.2">
      <c r="A4795" s="243" t="str">
        <f>IF(ISBLANK(B4795),"",COUNTA(B$10:B4795))</f>
        <v/>
      </c>
      <c r="B4795" s="24"/>
      <c r="C4795" s="48"/>
      <c r="D4795" s="48"/>
      <c r="E4795" s="33"/>
      <c r="F4795" s="35"/>
      <c r="G4795" s="35"/>
      <c r="H4795" s="49"/>
      <c r="I4795" s="35"/>
      <c r="J4795" s="34"/>
      <c r="K4795" s="62"/>
      <c r="L4795" s="62"/>
      <c r="M4795" s="114"/>
      <c r="N4795" s="116"/>
      <c r="O4795" s="57"/>
      <c r="P4795" s="50"/>
      <c r="Q4795" s="34"/>
      <c r="R4795" s="48"/>
      <c r="T4795" s="231" t="str">
        <f t="shared" si="232"/>
        <v/>
      </c>
      <c r="U4795" s="230"/>
      <c r="W4795" s="221" t="str">
        <f t="shared" si="233"/>
        <v/>
      </c>
      <c r="X4795" s="221" t="str">
        <f t="shared" si="234"/>
        <v/>
      </c>
      <c r="AA4795" s="216" t="str">
        <f>IF(ISNUMBER(J4795),IF(OR(F4795&lt;Soll_Ist_Vergleich!$C$4,F4795&gt;Soll_Ist_Vergleich!$C$5,I4795&lt;Soll_Ist_Vergleich!$C$4,I4795&gt;Soll_Ist_Vergleich!$C$5,O4795&lt;Soll_Ist_Vergleich!$C$4,O4795&gt;Soll_Ist_Vergleich!$C$5),"Datum überprüfen",""),"")</f>
        <v/>
      </c>
    </row>
    <row r="4796" spans="1:27" x14ac:dyDescent="0.2">
      <c r="A4796" s="243" t="str">
        <f>IF(ISBLANK(B4796),"",COUNTA(B$10:B4796))</f>
        <v/>
      </c>
      <c r="B4796" s="24"/>
      <c r="C4796" s="48"/>
      <c r="D4796" s="48"/>
      <c r="E4796" s="33"/>
      <c r="F4796" s="35"/>
      <c r="G4796" s="35"/>
      <c r="H4796" s="49"/>
      <c r="I4796" s="35"/>
      <c r="J4796" s="34"/>
      <c r="K4796" s="62"/>
      <c r="L4796" s="62"/>
      <c r="M4796" s="114"/>
      <c r="N4796" s="116"/>
      <c r="O4796" s="57"/>
      <c r="P4796" s="50"/>
      <c r="Q4796" s="34"/>
      <c r="R4796" s="48"/>
      <c r="T4796" s="231" t="str">
        <f t="shared" si="232"/>
        <v/>
      </c>
      <c r="U4796" s="230"/>
      <c r="W4796" s="221" t="str">
        <f t="shared" si="233"/>
        <v/>
      </c>
      <c r="X4796" s="221" t="str">
        <f t="shared" si="234"/>
        <v/>
      </c>
      <c r="AA4796" s="216" t="str">
        <f>IF(ISNUMBER(J4796),IF(OR(F4796&lt;Soll_Ist_Vergleich!$C$4,F4796&gt;Soll_Ist_Vergleich!$C$5,I4796&lt;Soll_Ist_Vergleich!$C$4,I4796&gt;Soll_Ist_Vergleich!$C$5,O4796&lt;Soll_Ist_Vergleich!$C$4,O4796&gt;Soll_Ist_Vergleich!$C$5),"Datum überprüfen",""),"")</f>
        <v/>
      </c>
    </row>
    <row r="4797" spans="1:27" x14ac:dyDescent="0.2">
      <c r="A4797" s="243" t="str">
        <f>IF(ISBLANK(B4797),"",COUNTA(B$10:B4797))</f>
        <v/>
      </c>
      <c r="B4797" s="24"/>
      <c r="C4797" s="48"/>
      <c r="D4797" s="48"/>
      <c r="E4797" s="33"/>
      <c r="F4797" s="35"/>
      <c r="G4797" s="35"/>
      <c r="H4797" s="49"/>
      <c r="I4797" s="35"/>
      <c r="J4797" s="34"/>
      <c r="K4797" s="62"/>
      <c r="L4797" s="62"/>
      <c r="M4797" s="114"/>
      <c r="N4797" s="116"/>
      <c r="O4797" s="57"/>
      <c r="P4797" s="50"/>
      <c r="Q4797" s="34"/>
      <c r="R4797" s="48"/>
      <c r="T4797" s="231" t="str">
        <f t="shared" si="232"/>
        <v/>
      </c>
      <c r="U4797" s="230"/>
      <c r="W4797" s="221" t="str">
        <f t="shared" si="233"/>
        <v/>
      </c>
      <c r="X4797" s="221" t="str">
        <f t="shared" si="234"/>
        <v/>
      </c>
      <c r="AA4797" s="216" t="str">
        <f>IF(ISNUMBER(J4797),IF(OR(F4797&lt;Soll_Ist_Vergleich!$C$4,F4797&gt;Soll_Ist_Vergleich!$C$5,I4797&lt;Soll_Ist_Vergleich!$C$4,I4797&gt;Soll_Ist_Vergleich!$C$5,O4797&lt;Soll_Ist_Vergleich!$C$4,O4797&gt;Soll_Ist_Vergleich!$C$5),"Datum überprüfen",""),"")</f>
        <v/>
      </c>
    </row>
    <row r="4798" spans="1:27" x14ac:dyDescent="0.2">
      <c r="A4798" s="243" t="str">
        <f>IF(ISBLANK(B4798),"",COUNTA(B$10:B4798))</f>
        <v/>
      </c>
      <c r="B4798" s="24"/>
      <c r="C4798" s="48"/>
      <c r="D4798" s="48"/>
      <c r="E4798" s="33"/>
      <c r="F4798" s="35"/>
      <c r="G4798" s="35"/>
      <c r="H4798" s="49"/>
      <c r="I4798" s="35"/>
      <c r="J4798" s="34"/>
      <c r="K4798" s="62"/>
      <c r="L4798" s="62"/>
      <c r="M4798" s="114"/>
      <c r="N4798" s="116"/>
      <c r="O4798" s="57"/>
      <c r="P4798" s="50"/>
      <c r="Q4798" s="34"/>
      <c r="R4798" s="48"/>
      <c r="T4798" s="231" t="str">
        <f t="shared" ref="T4798:T4861" si="235">IF(ISNUMBER(Q4798),Q4798-S4798,"")</f>
        <v/>
      </c>
      <c r="U4798" s="230"/>
      <c r="W4798" s="221" t="str">
        <f t="shared" ref="W4798:W4861" si="236">IF(ISNUMBER(J4798),ROUND(J4798/(1+L4798/100)*(1-K4798/100),2),"")</f>
        <v/>
      </c>
      <c r="X4798" s="221" t="str">
        <f t="shared" ref="X4798:X4861" si="237">IF(ISNUMBER(J4798),ROUND(J4798/(1+L4798/100),2),"")</f>
        <v/>
      </c>
      <c r="AA4798" s="216" t="str">
        <f>IF(ISNUMBER(J4798),IF(OR(F4798&lt;Soll_Ist_Vergleich!$C$4,F4798&gt;Soll_Ist_Vergleich!$C$5,I4798&lt;Soll_Ist_Vergleich!$C$4,I4798&gt;Soll_Ist_Vergleich!$C$5,O4798&lt;Soll_Ist_Vergleich!$C$4,O4798&gt;Soll_Ist_Vergleich!$C$5),"Datum überprüfen",""),"")</f>
        <v/>
      </c>
    </row>
    <row r="4799" spans="1:27" x14ac:dyDescent="0.2">
      <c r="A4799" s="243" t="str">
        <f>IF(ISBLANK(B4799),"",COUNTA(B$10:B4799))</f>
        <v/>
      </c>
      <c r="B4799" s="24"/>
      <c r="C4799" s="48"/>
      <c r="D4799" s="48"/>
      <c r="E4799" s="33"/>
      <c r="F4799" s="35"/>
      <c r="G4799" s="35"/>
      <c r="H4799" s="49"/>
      <c r="I4799" s="35"/>
      <c r="J4799" s="34"/>
      <c r="K4799" s="62"/>
      <c r="L4799" s="62"/>
      <c r="M4799" s="114"/>
      <c r="N4799" s="116"/>
      <c r="O4799" s="57"/>
      <c r="P4799" s="50"/>
      <c r="Q4799" s="34"/>
      <c r="R4799" s="48"/>
      <c r="T4799" s="231" t="str">
        <f t="shared" si="235"/>
        <v/>
      </c>
      <c r="U4799" s="230"/>
      <c r="W4799" s="221" t="str">
        <f t="shared" si="236"/>
        <v/>
      </c>
      <c r="X4799" s="221" t="str">
        <f t="shared" si="237"/>
        <v/>
      </c>
      <c r="AA4799" s="216" t="str">
        <f>IF(ISNUMBER(J4799),IF(OR(F4799&lt;Soll_Ist_Vergleich!$C$4,F4799&gt;Soll_Ist_Vergleich!$C$5,I4799&lt;Soll_Ist_Vergleich!$C$4,I4799&gt;Soll_Ist_Vergleich!$C$5,O4799&lt;Soll_Ist_Vergleich!$C$4,O4799&gt;Soll_Ist_Vergleich!$C$5),"Datum überprüfen",""),"")</f>
        <v/>
      </c>
    </row>
    <row r="4800" spans="1:27" x14ac:dyDescent="0.2">
      <c r="A4800" s="243" t="str">
        <f>IF(ISBLANK(B4800),"",COUNTA(B$10:B4800))</f>
        <v/>
      </c>
      <c r="B4800" s="24"/>
      <c r="C4800" s="48"/>
      <c r="D4800" s="48"/>
      <c r="E4800" s="33"/>
      <c r="F4800" s="35"/>
      <c r="G4800" s="35"/>
      <c r="H4800" s="49"/>
      <c r="I4800" s="35"/>
      <c r="J4800" s="34"/>
      <c r="K4800" s="62"/>
      <c r="L4800" s="62"/>
      <c r="M4800" s="114"/>
      <c r="N4800" s="116"/>
      <c r="O4800" s="57"/>
      <c r="P4800" s="50"/>
      <c r="Q4800" s="34"/>
      <c r="R4800" s="48"/>
      <c r="T4800" s="231" t="str">
        <f t="shared" si="235"/>
        <v/>
      </c>
      <c r="U4800" s="230"/>
      <c r="W4800" s="221" t="str">
        <f t="shared" si="236"/>
        <v/>
      </c>
      <c r="X4800" s="221" t="str">
        <f t="shared" si="237"/>
        <v/>
      </c>
      <c r="AA4800" s="216" t="str">
        <f>IF(ISNUMBER(J4800),IF(OR(F4800&lt;Soll_Ist_Vergleich!$C$4,F4800&gt;Soll_Ist_Vergleich!$C$5,I4800&lt;Soll_Ist_Vergleich!$C$4,I4800&gt;Soll_Ist_Vergleich!$C$5,O4800&lt;Soll_Ist_Vergleich!$C$4,O4800&gt;Soll_Ist_Vergleich!$C$5),"Datum überprüfen",""),"")</f>
        <v/>
      </c>
    </row>
    <row r="4801" spans="1:27" x14ac:dyDescent="0.2">
      <c r="A4801" s="243" t="str">
        <f>IF(ISBLANK(B4801),"",COUNTA(B$10:B4801))</f>
        <v/>
      </c>
      <c r="B4801" s="24"/>
      <c r="C4801" s="48"/>
      <c r="D4801" s="48"/>
      <c r="E4801" s="33"/>
      <c r="F4801" s="35"/>
      <c r="G4801" s="35"/>
      <c r="H4801" s="49"/>
      <c r="I4801" s="35"/>
      <c r="J4801" s="34"/>
      <c r="K4801" s="62"/>
      <c r="L4801" s="62"/>
      <c r="M4801" s="114"/>
      <c r="N4801" s="116"/>
      <c r="O4801" s="57"/>
      <c r="P4801" s="50"/>
      <c r="Q4801" s="34"/>
      <c r="R4801" s="48"/>
      <c r="T4801" s="231" t="str">
        <f t="shared" si="235"/>
        <v/>
      </c>
      <c r="U4801" s="230"/>
      <c r="W4801" s="221" t="str">
        <f t="shared" si="236"/>
        <v/>
      </c>
      <c r="X4801" s="221" t="str">
        <f t="shared" si="237"/>
        <v/>
      </c>
      <c r="AA4801" s="216" t="str">
        <f>IF(ISNUMBER(J4801),IF(OR(F4801&lt;Soll_Ist_Vergleich!$C$4,F4801&gt;Soll_Ist_Vergleich!$C$5,I4801&lt;Soll_Ist_Vergleich!$C$4,I4801&gt;Soll_Ist_Vergleich!$C$5,O4801&lt;Soll_Ist_Vergleich!$C$4,O4801&gt;Soll_Ist_Vergleich!$C$5),"Datum überprüfen",""),"")</f>
        <v/>
      </c>
    </row>
    <row r="4802" spans="1:27" x14ac:dyDescent="0.2">
      <c r="A4802" s="243" t="str">
        <f>IF(ISBLANK(B4802),"",COUNTA(B$10:B4802))</f>
        <v/>
      </c>
      <c r="B4802" s="24"/>
      <c r="C4802" s="48"/>
      <c r="D4802" s="48"/>
      <c r="E4802" s="33"/>
      <c r="F4802" s="35"/>
      <c r="G4802" s="35"/>
      <c r="H4802" s="49"/>
      <c r="I4802" s="35"/>
      <c r="J4802" s="34"/>
      <c r="K4802" s="62"/>
      <c r="L4802" s="62"/>
      <c r="M4802" s="114"/>
      <c r="N4802" s="116"/>
      <c r="O4802" s="57"/>
      <c r="P4802" s="50"/>
      <c r="Q4802" s="34"/>
      <c r="R4802" s="48"/>
      <c r="T4802" s="231" t="str">
        <f t="shared" si="235"/>
        <v/>
      </c>
      <c r="U4802" s="230"/>
      <c r="W4802" s="221" t="str">
        <f t="shared" si="236"/>
        <v/>
      </c>
      <c r="X4802" s="221" t="str">
        <f t="shared" si="237"/>
        <v/>
      </c>
      <c r="AA4802" s="216" t="str">
        <f>IF(ISNUMBER(J4802),IF(OR(F4802&lt;Soll_Ist_Vergleich!$C$4,F4802&gt;Soll_Ist_Vergleich!$C$5,I4802&lt;Soll_Ist_Vergleich!$C$4,I4802&gt;Soll_Ist_Vergleich!$C$5,O4802&lt;Soll_Ist_Vergleich!$C$4,O4802&gt;Soll_Ist_Vergleich!$C$5),"Datum überprüfen",""),"")</f>
        <v/>
      </c>
    </row>
    <row r="4803" spans="1:27" x14ac:dyDescent="0.2">
      <c r="A4803" s="243" t="str">
        <f>IF(ISBLANK(B4803),"",COUNTA(B$10:B4803))</f>
        <v/>
      </c>
      <c r="B4803" s="24"/>
      <c r="C4803" s="48"/>
      <c r="D4803" s="48"/>
      <c r="E4803" s="33"/>
      <c r="F4803" s="35"/>
      <c r="G4803" s="35"/>
      <c r="H4803" s="49"/>
      <c r="I4803" s="35"/>
      <c r="J4803" s="34"/>
      <c r="K4803" s="62"/>
      <c r="L4803" s="62"/>
      <c r="M4803" s="114"/>
      <c r="N4803" s="116"/>
      <c r="O4803" s="57"/>
      <c r="P4803" s="50"/>
      <c r="Q4803" s="34"/>
      <c r="R4803" s="48"/>
      <c r="T4803" s="231" t="str">
        <f t="shared" si="235"/>
        <v/>
      </c>
      <c r="U4803" s="230"/>
      <c r="W4803" s="221" t="str">
        <f t="shared" si="236"/>
        <v/>
      </c>
      <c r="X4803" s="221" t="str">
        <f t="shared" si="237"/>
        <v/>
      </c>
      <c r="AA4803" s="216" t="str">
        <f>IF(ISNUMBER(J4803),IF(OR(F4803&lt;Soll_Ist_Vergleich!$C$4,F4803&gt;Soll_Ist_Vergleich!$C$5,I4803&lt;Soll_Ist_Vergleich!$C$4,I4803&gt;Soll_Ist_Vergleich!$C$5,O4803&lt;Soll_Ist_Vergleich!$C$4,O4803&gt;Soll_Ist_Vergleich!$C$5),"Datum überprüfen",""),"")</f>
        <v/>
      </c>
    </row>
    <row r="4804" spans="1:27" x14ac:dyDescent="0.2">
      <c r="A4804" s="243" t="str">
        <f>IF(ISBLANK(B4804),"",COUNTA(B$10:B4804))</f>
        <v/>
      </c>
      <c r="B4804" s="24"/>
      <c r="C4804" s="48"/>
      <c r="D4804" s="48"/>
      <c r="E4804" s="33"/>
      <c r="F4804" s="35"/>
      <c r="G4804" s="35"/>
      <c r="H4804" s="49"/>
      <c r="I4804" s="35"/>
      <c r="J4804" s="34"/>
      <c r="K4804" s="62"/>
      <c r="L4804" s="62"/>
      <c r="M4804" s="114"/>
      <c r="N4804" s="116"/>
      <c r="O4804" s="57"/>
      <c r="P4804" s="50"/>
      <c r="Q4804" s="34"/>
      <c r="R4804" s="48"/>
      <c r="T4804" s="231" t="str">
        <f t="shared" si="235"/>
        <v/>
      </c>
      <c r="U4804" s="230"/>
      <c r="W4804" s="221" t="str">
        <f t="shared" si="236"/>
        <v/>
      </c>
      <c r="X4804" s="221" t="str">
        <f t="shared" si="237"/>
        <v/>
      </c>
      <c r="AA4804" s="216" t="str">
        <f>IF(ISNUMBER(J4804),IF(OR(F4804&lt;Soll_Ist_Vergleich!$C$4,F4804&gt;Soll_Ist_Vergleich!$C$5,I4804&lt;Soll_Ist_Vergleich!$C$4,I4804&gt;Soll_Ist_Vergleich!$C$5,O4804&lt;Soll_Ist_Vergleich!$C$4,O4804&gt;Soll_Ist_Vergleich!$C$5),"Datum überprüfen",""),"")</f>
        <v/>
      </c>
    </row>
    <row r="4805" spans="1:27" x14ac:dyDescent="0.2">
      <c r="A4805" s="243" t="str">
        <f>IF(ISBLANK(B4805),"",COUNTA(B$10:B4805))</f>
        <v/>
      </c>
      <c r="B4805" s="24"/>
      <c r="C4805" s="48"/>
      <c r="D4805" s="48"/>
      <c r="E4805" s="33"/>
      <c r="F4805" s="35"/>
      <c r="G4805" s="35"/>
      <c r="H4805" s="49"/>
      <c r="I4805" s="35"/>
      <c r="J4805" s="34"/>
      <c r="K4805" s="62"/>
      <c r="L4805" s="62"/>
      <c r="M4805" s="114"/>
      <c r="N4805" s="116"/>
      <c r="O4805" s="57"/>
      <c r="P4805" s="50"/>
      <c r="Q4805" s="34"/>
      <c r="R4805" s="48"/>
      <c r="T4805" s="231" t="str">
        <f t="shared" si="235"/>
        <v/>
      </c>
      <c r="U4805" s="230"/>
      <c r="W4805" s="221" t="str">
        <f t="shared" si="236"/>
        <v/>
      </c>
      <c r="X4805" s="221" t="str">
        <f t="shared" si="237"/>
        <v/>
      </c>
      <c r="AA4805" s="216" t="str">
        <f>IF(ISNUMBER(J4805),IF(OR(F4805&lt;Soll_Ist_Vergleich!$C$4,F4805&gt;Soll_Ist_Vergleich!$C$5,I4805&lt;Soll_Ist_Vergleich!$C$4,I4805&gt;Soll_Ist_Vergleich!$C$5,O4805&lt;Soll_Ist_Vergleich!$C$4,O4805&gt;Soll_Ist_Vergleich!$C$5),"Datum überprüfen",""),"")</f>
        <v/>
      </c>
    </row>
    <row r="4806" spans="1:27" x14ac:dyDescent="0.2">
      <c r="A4806" s="243" t="str">
        <f>IF(ISBLANK(B4806),"",COUNTA(B$10:B4806))</f>
        <v/>
      </c>
      <c r="B4806" s="24"/>
      <c r="C4806" s="48"/>
      <c r="D4806" s="48"/>
      <c r="E4806" s="33"/>
      <c r="F4806" s="35"/>
      <c r="G4806" s="35"/>
      <c r="H4806" s="49"/>
      <c r="I4806" s="35"/>
      <c r="J4806" s="34"/>
      <c r="K4806" s="62"/>
      <c r="L4806" s="62"/>
      <c r="M4806" s="114"/>
      <c r="N4806" s="116"/>
      <c r="O4806" s="57"/>
      <c r="P4806" s="50"/>
      <c r="Q4806" s="34"/>
      <c r="R4806" s="48"/>
      <c r="T4806" s="231" t="str">
        <f t="shared" si="235"/>
        <v/>
      </c>
      <c r="U4806" s="230"/>
      <c r="W4806" s="221" t="str">
        <f t="shared" si="236"/>
        <v/>
      </c>
      <c r="X4806" s="221" t="str">
        <f t="shared" si="237"/>
        <v/>
      </c>
      <c r="AA4806" s="216" t="str">
        <f>IF(ISNUMBER(J4806),IF(OR(F4806&lt;Soll_Ist_Vergleich!$C$4,F4806&gt;Soll_Ist_Vergleich!$C$5,I4806&lt;Soll_Ist_Vergleich!$C$4,I4806&gt;Soll_Ist_Vergleich!$C$5,O4806&lt;Soll_Ist_Vergleich!$C$4,O4806&gt;Soll_Ist_Vergleich!$C$5),"Datum überprüfen",""),"")</f>
        <v/>
      </c>
    </row>
    <row r="4807" spans="1:27" x14ac:dyDescent="0.2">
      <c r="A4807" s="243" t="str">
        <f>IF(ISBLANK(B4807),"",COUNTA(B$10:B4807))</f>
        <v/>
      </c>
      <c r="B4807" s="24"/>
      <c r="C4807" s="48"/>
      <c r="D4807" s="48"/>
      <c r="E4807" s="33"/>
      <c r="F4807" s="35"/>
      <c r="G4807" s="35"/>
      <c r="H4807" s="49"/>
      <c r="I4807" s="35"/>
      <c r="J4807" s="34"/>
      <c r="K4807" s="62"/>
      <c r="L4807" s="62"/>
      <c r="M4807" s="114"/>
      <c r="N4807" s="116"/>
      <c r="O4807" s="57"/>
      <c r="P4807" s="50"/>
      <c r="Q4807" s="34"/>
      <c r="R4807" s="48"/>
      <c r="T4807" s="231" t="str">
        <f t="shared" si="235"/>
        <v/>
      </c>
      <c r="U4807" s="230"/>
      <c r="W4807" s="221" t="str">
        <f t="shared" si="236"/>
        <v/>
      </c>
      <c r="X4807" s="221" t="str">
        <f t="shared" si="237"/>
        <v/>
      </c>
      <c r="AA4807" s="216" t="str">
        <f>IF(ISNUMBER(J4807),IF(OR(F4807&lt;Soll_Ist_Vergleich!$C$4,F4807&gt;Soll_Ist_Vergleich!$C$5,I4807&lt;Soll_Ist_Vergleich!$C$4,I4807&gt;Soll_Ist_Vergleich!$C$5,O4807&lt;Soll_Ist_Vergleich!$C$4,O4807&gt;Soll_Ist_Vergleich!$C$5),"Datum überprüfen",""),"")</f>
        <v/>
      </c>
    </row>
    <row r="4808" spans="1:27" x14ac:dyDescent="0.2">
      <c r="A4808" s="243" t="str">
        <f>IF(ISBLANK(B4808),"",COUNTA(B$10:B4808))</f>
        <v/>
      </c>
      <c r="B4808" s="24"/>
      <c r="C4808" s="48"/>
      <c r="D4808" s="48"/>
      <c r="E4808" s="33"/>
      <c r="F4808" s="35"/>
      <c r="G4808" s="35"/>
      <c r="H4808" s="49"/>
      <c r="I4808" s="35"/>
      <c r="J4808" s="34"/>
      <c r="K4808" s="62"/>
      <c r="L4808" s="62"/>
      <c r="M4808" s="114"/>
      <c r="N4808" s="116"/>
      <c r="O4808" s="57"/>
      <c r="P4808" s="50"/>
      <c r="Q4808" s="34"/>
      <c r="R4808" s="48"/>
      <c r="T4808" s="231" t="str">
        <f t="shared" si="235"/>
        <v/>
      </c>
      <c r="U4808" s="230"/>
      <c r="W4808" s="221" t="str">
        <f t="shared" si="236"/>
        <v/>
      </c>
      <c r="X4808" s="221" t="str">
        <f t="shared" si="237"/>
        <v/>
      </c>
      <c r="AA4808" s="216" t="str">
        <f>IF(ISNUMBER(J4808),IF(OR(F4808&lt;Soll_Ist_Vergleich!$C$4,F4808&gt;Soll_Ist_Vergleich!$C$5,I4808&lt;Soll_Ist_Vergleich!$C$4,I4808&gt;Soll_Ist_Vergleich!$C$5,O4808&lt;Soll_Ist_Vergleich!$C$4,O4808&gt;Soll_Ist_Vergleich!$C$5),"Datum überprüfen",""),"")</f>
        <v/>
      </c>
    </row>
    <row r="4809" spans="1:27" x14ac:dyDescent="0.2">
      <c r="A4809" s="243" t="str">
        <f>IF(ISBLANK(B4809),"",COUNTA(B$10:B4809))</f>
        <v/>
      </c>
      <c r="B4809" s="24"/>
      <c r="C4809" s="48"/>
      <c r="D4809" s="48"/>
      <c r="E4809" s="33"/>
      <c r="F4809" s="35"/>
      <c r="G4809" s="35"/>
      <c r="H4809" s="49"/>
      <c r="I4809" s="35"/>
      <c r="J4809" s="34"/>
      <c r="K4809" s="62"/>
      <c r="L4809" s="62"/>
      <c r="M4809" s="114"/>
      <c r="N4809" s="116"/>
      <c r="O4809" s="57"/>
      <c r="P4809" s="50"/>
      <c r="Q4809" s="34"/>
      <c r="R4809" s="48"/>
      <c r="T4809" s="231" t="str">
        <f t="shared" si="235"/>
        <v/>
      </c>
      <c r="U4809" s="230"/>
      <c r="W4809" s="221" t="str">
        <f t="shared" si="236"/>
        <v/>
      </c>
      <c r="X4809" s="221" t="str">
        <f t="shared" si="237"/>
        <v/>
      </c>
      <c r="AA4809" s="216" t="str">
        <f>IF(ISNUMBER(J4809),IF(OR(F4809&lt;Soll_Ist_Vergleich!$C$4,F4809&gt;Soll_Ist_Vergleich!$C$5,I4809&lt;Soll_Ist_Vergleich!$C$4,I4809&gt;Soll_Ist_Vergleich!$C$5,O4809&lt;Soll_Ist_Vergleich!$C$4,O4809&gt;Soll_Ist_Vergleich!$C$5),"Datum überprüfen",""),"")</f>
        <v/>
      </c>
    </row>
    <row r="4810" spans="1:27" x14ac:dyDescent="0.2">
      <c r="A4810" s="243" t="str">
        <f>IF(ISBLANK(B4810),"",COUNTA(B$10:B4810))</f>
        <v/>
      </c>
      <c r="B4810" s="24"/>
      <c r="C4810" s="48"/>
      <c r="D4810" s="48"/>
      <c r="E4810" s="33"/>
      <c r="F4810" s="35"/>
      <c r="G4810" s="35"/>
      <c r="H4810" s="49"/>
      <c r="I4810" s="35"/>
      <c r="J4810" s="34"/>
      <c r="K4810" s="62"/>
      <c r="L4810" s="62"/>
      <c r="M4810" s="114"/>
      <c r="N4810" s="116"/>
      <c r="O4810" s="57"/>
      <c r="P4810" s="50"/>
      <c r="Q4810" s="34"/>
      <c r="R4810" s="48"/>
      <c r="T4810" s="231" t="str">
        <f t="shared" si="235"/>
        <v/>
      </c>
      <c r="U4810" s="230"/>
      <c r="W4810" s="221" t="str">
        <f t="shared" si="236"/>
        <v/>
      </c>
      <c r="X4810" s="221" t="str">
        <f t="shared" si="237"/>
        <v/>
      </c>
      <c r="AA4810" s="216" t="str">
        <f>IF(ISNUMBER(J4810),IF(OR(F4810&lt;Soll_Ist_Vergleich!$C$4,F4810&gt;Soll_Ist_Vergleich!$C$5,I4810&lt;Soll_Ist_Vergleich!$C$4,I4810&gt;Soll_Ist_Vergleich!$C$5,O4810&lt;Soll_Ist_Vergleich!$C$4,O4810&gt;Soll_Ist_Vergleich!$C$5),"Datum überprüfen",""),"")</f>
        <v/>
      </c>
    </row>
    <row r="4811" spans="1:27" x14ac:dyDescent="0.2">
      <c r="A4811" s="243" t="str">
        <f>IF(ISBLANK(B4811),"",COUNTA(B$10:B4811))</f>
        <v/>
      </c>
      <c r="B4811" s="24"/>
      <c r="C4811" s="48"/>
      <c r="D4811" s="48"/>
      <c r="E4811" s="33"/>
      <c r="F4811" s="35"/>
      <c r="G4811" s="35"/>
      <c r="H4811" s="49"/>
      <c r="I4811" s="35"/>
      <c r="J4811" s="34"/>
      <c r="K4811" s="62"/>
      <c r="L4811" s="62"/>
      <c r="M4811" s="114"/>
      <c r="N4811" s="116"/>
      <c r="O4811" s="57"/>
      <c r="P4811" s="50"/>
      <c r="Q4811" s="34"/>
      <c r="R4811" s="48"/>
      <c r="T4811" s="231" t="str">
        <f t="shared" si="235"/>
        <v/>
      </c>
      <c r="U4811" s="230"/>
      <c r="W4811" s="221" t="str">
        <f t="shared" si="236"/>
        <v/>
      </c>
      <c r="X4811" s="221" t="str">
        <f t="shared" si="237"/>
        <v/>
      </c>
      <c r="AA4811" s="216" t="str">
        <f>IF(ISNUMBER(J4811),IF(OR(F4811&lt;Soll_Ist_Vergleich!$C$4,F4811&gt;Soll_Ist_Vergleich!$C$5,I4811&lt;Soll_Ist_Vergleich!$C$4,I4811&gt;Soll_Ist_Vergleich!$C$5,O4811&lt;Soll_Ist_Vergleich!$C$4,O4811&gt;Soll_Ist_Vergleich!$C$5),"Datum überprüfen",""),"")</f>
        <v/>
      </c>
    </row>
    <row r="4812" spans="1:27" x14ac:dyDescent="0.2">
      <c r="A4812" s="243" t="str">
        <f>IF(ISBLANK(B4812),"",COUNTA(B$10:B4812))</f>
        <v/>
      </c>
      <c r="B4812" s="24"/>
      <c r="C4812" s="48"/>
      <c r="D4812" s="48"/>
      <c r="E4812" s="33"/>
      <c r="F4812" s="35"/>
      <c r="G4812" s="35"/>
      <c r="H4812" s="49"/>
      <c r="I4812" s="35"/>
      <c r="J4812" s="34"/>
      <c r="K4812" s="62"/>
      <c r="L4812" s="62"/>
      <c r="M4812" s="114"/>
      <c r="N4812" s="116"/>
      <c r="O4812" s="57"/>
      <c r="P4812" s="50"/>
      <c r="Q4812" s="34"/>
      <c r="R4812" s="48"/>
      <c r="T4812" s="231" t="str">
        <f t="shared" si="235"/>
        <v/>
      </c>
      <c r="U4812" s="230"/>
      <c r="W4812" s="221" t="str">
        <f t="shared" si="236"/>
        <v/>
      </c>
      <c r="X4812" s="221" t="str">
        <f t="shared" si="237"/>
        <v/>
      </c>
      <c r="AA4812" s="216" t="str">
        <f>IF(ISNUMBER(J4812),IF(OR(F4812&lt;Soll_Ist_Vergleich!$C$4,F4812&gt;Soll_Ist_Vergleich!$C$5,I4812&lt;Soll_Ist_Vergleich!$C$4,I4812&gt;Soll_Ist_Vergleich!$C$5,O4812&lt;Soll_Ist_Vergleich!$C$4,O4812&gt;Soll_Ist_Vergleich!$C$5),"Datum überprüfen",""),"")</f>
        <v/>
      </c>
    </row>
    <row r="4813" spans="1:27" x14ac:dyDescent="0.2">
      <c r="A4813" s="243" t="str">
        <f>IF(ISBLANK(B4813),"",COUNTA(B$10:B4813))</f>
        <v/>
      </c>
      <c r="B4813" s="24"/>
      <c r="C4813" s="48"/>
      <c r="D4813" s="48"/>
      <c r="E4813" s="33"/>
      <c r="F4813" s="35"/>
      <c r="G4813" s="35"/>
      <c r="H4813" s="49"/>
      <c r="I4813" s="35"/>
      <c r="J4813" s="34"/>
      <c r="K4813" s="62"/>
      <c r="L4813" s="62"/>
      <c r="M4813" s="114"/>
      <c r="N4813" s="116"/>
      <c r="O4813" s="57"/>
      <c r="P4813" s="50"/>
      <c r="Q4813" s="34"/>
      <c r="R4813" s="48"/>
      <c r="T4813" s="231" t="str">
        <f t="shared" si="235"/>
        <v/>
      </c>
      <c r="U4813" s="230"/>
      <c r="W4813" s="221" t="str">
        <f t="shared" si="236"/>
        <v/>
      </c>
      <c r="X4813" s="221" t="str">
        <f t="shared" si="237"/>
        <v/>
      </c>
      <c r="AA4813" s="216" t="str">
        <f>IF(ISNUMBER(J4813),IF(OR(F4813&lt;Soll_Ist_Vergleich!$C$4,F4813&gt;Soll_Ist_Vergleich!$C$5,I4813&lt;Soll_Ist_Vergleich!$C$4,I4813&gt;Soll_Ist_Vergleich!$C$5,O4813&lt;Soll_Ist_Vergleich!$C$4,O4813&gt;Soll_Ist_Vergleich!$C$5),"Datum überprüfen",""),"")</f>
        <v/>
      </c>
    </row>
    <row r="4814" spans="1:27" x14ac:dyDescent="0.2">
      <c r="A4814" s="243" t="str">
        <f>IF(ISBLANK(B4814),"",COUNTA(B$10:B4814))</f>
        <v/>
      </c>
      <c r="B4814" s="24"/>
      <c r="C4814" s="48"/>
      <c r="D4814" s="48"/>
      <c r="E4814" s="33"/>
      <c r="F4814" s="35"/>
      <c r="G4814" s="35"/>
      <c r="H4814" s="49"/>
      <c r="I4814" s="35"/>
      <c r="J4814" s="34"/>
      <c r="K4814" s="62"/>
      <c r="L4814" s="62"/>
      <c r="M4814" s="114"/>
      <c r="N4814" s="116"/>
      <c r="O4814" s="57"/>
      <c r="P4814" s="50"/>
      <c r="Q4814" s="34"/>
      <c r="R4814" s="48"/>
      <c r="T4814" s="231" t="str">
        <f t="shared" si="235"/>
        <v/>
      </c>
      <c r="U4814" s="230"/>
      <c r="W4814" s="221" t="str">
        <f t="shared" si="236"/>
        <v/>
      </c>
      <c r="X4814" s="221" t="str">
        <f t="shared" si="237"/>
        <v/>
      </c>
      <c r="AA4814" s="216" t="str">
        <f>IF(ISNUMBER(J4814),IF(OR(F4814&lt;Soll_Ist_Vergleich!$C$4,F4814&gt;Soll_Ist_Vergleich!$C$5,I4814&lt;Soll_Ist_Vergleich!$C$4,I4814&gt;Soll_Ist_Vergleich!$C$5,O4814&lt;Soll_Ist_Vergleich!$C$4,O4814&gt;Soll_Ist_Vergleich!$C$5),"Datum überprüfen",""),"")</f>
        <v/>
      </c>
    </row>
    <row r="4815" spans="1:27" x14ac:dyDescent="0.2">
      <c r="A4815" s="243" t="str">
        <f>IF(ISBLANK(B4815),"",COUNTA(B$10:B4815))</f>
        <v/>
      </c>
      <c r="B4815" s="24"/>
      <c r="C4815" s="48"/>
      <c r="D4815" s="48"/>
      <c r="E4815" s="33"/>
      <c r="F4815" s="35"/>
      <c r="G4815" s="35"/>
      <c r="H4815" s="49"/>
      <c r="I4815" s="35"/>
      <c r="J4815" s="34"/>
      <c r="K4815" s="62"/>
      <c r="L4815" s="62"/>
      <c r="M4815" s="114"/>
      <c r="N4815" s="116"/>
      <c r="O4815" s="57"/>
      <c r="P4815" s="50"/>
      <c r="Q4815" s="34"/>
      <c r="R4815" s="48"/>
      <c r="T4815" s="231" t="str">
        <f t="shared" si="235"/>
        <v/>
      </c>
      <c r="U4815" s="230"/>
      <c r="W4815" s="221" t="str">
        <f t="shared" si="236"/>
        <v/>
      </c>
      <c r="X4815" s="221" t="str">
        <f t="shared" si="237"/>
        <v/>
      </c>
      <c r="AA4815" s="216" t="str">
        <f>IF(ISNUMBER(J4815),IF(OR(F4815&lt;Soll_Ist_Vergleich!$C$4,F4815&gt;Soll_Ist_Vergleich!$C$5,I4815&lt;Soll_Ist_Vergleich!$C$4,I4815&gt;Soll_Ist_Vergleich!$C$5,O4815&lt;Soll_Ist_Vergleich!$C$4,O4815&gt;Soll_Ist_Vergleich!$C$5),"Datum überprüfen",""),"")</f>
        <v/>
      </c>
    </row>
    <row r="4816" spans="1:27" x14ac:dyDescent="0.2">
      <c r="A4816" s="243" t="str">
        <f>IF(ISBLANK(B4816),"",COUNTA(B$10:B4816))</f>
        <v/>
      </c>
      <c r="B4816" s="24"/>
      <c r="C4816" s="48"/>
      <c r="D4816" s="48"/>
      <c r="E4816" s="33"/>
      <c r="F4816" s="35"/>
      <c r="G4816" s="35"/>
      <c r="H4816" s="49"/>
      <c r="I4816" s="35"/>
      <c r="J4816" s="34"/>
      <c r="K4816" s="62"/>
      <c r="L4816" s="62"/>
      <c r="M4816" s="114"/>
      <c r="N4816" s="116"/>
      <c r="O4816" s="57"/>
      <c r="P4816" s="50"/>
      <c r="Q4816" s="34"/>
      <c r="R4816" s="48"/>
      <c r="T4816" s="231" t="str">
        <f t="shared" si="235"/>
        <v/>
      </c>
      <c r="U4816" s="230"/>
      <c r="W4816" s="221" t="str">
        <f t="shared" si="236"/>
        <v/>
      </c>
      <c r="X4816" s="221" t="str">
        <f t="shared" si="237"/>
        <v/>
      </c>
      <c r="AA4816" s="216" t="str">
        <f>IF(ISNUMBER(J4816),IF(OR(F4816&lt;Soll_Ist_Vergleich!$C$4,F4816&gt;Soll_Ist_Vergleich!$C$5,I4816&lt;Soll_Ist_Vergleich!$C$4,I4816&gt;Soll_Ist_Vergleich!$C$5,O4816&lt;Soll_Ist_Vergleich!$C$4,O4816&gt;Soll_Ist_Vergleich!$C$5),"Datum überprüfen",""),"")</f>
        <v/>
      </c>
    </row>
    <row r="4817" spans="1:27" x14ac:dyDescent="0.2">
      <c r="A4817" s="243" t="str">
        <f>IF(ISBLANK(B4817),"",COUNTA(B$10:B4817))</f>
        <v/>
      </c>
      <c r="B4817" s="24"/>
      <c r="C4817" s="48"/>
      <c r="D4817" s="48"/>
      <c r="E4817" s="33"/>
      <c r="F4817" s="35"/>
      <c r="G4817" s="35"/>
      <c r="H4817" s="49"/>
      <c r="I4817" s="35"/>
      <c r="J4817" s="34"/>
      <c r="K4817" s="62"/>
      <c r="L4817" s="62"/>
      <c r="M4817" s="114"/>
      <c r="N4817" s="116"/>
      <c r="O4817" s="57"/>
      <c r="P4817" s="50"/>
      <c r="Q4817" s="34"/>
      <c r="R4817" s="48"/>
      <c r="T4817" s="231" t="str">
        <f t="shared" si="235"/>
        <v/>
      </c>
      <c r="U4817" s="230"/>
      <c r="W4817" s="221" t="str">
        <f t="shared" si="236"/>
        <v/>
      </c>
      <c r="X4817" s="221" t="str">
        <f t="shared" si="237"/>
        <v/>
      </c>
      <c r="AA4817" s="216" t="str">
        <f>IF(ISNUMBER(J4817),IF(OR(F4817&lt;Soll_Ist_Vergleich!$C$4,F4817&gt;Soll_Ist_Vergleich!$C$5,I4817&lt;Soll_Ist_Vergleich!$C$4,I4817&gt;Soll_Ist_Vergleich!$C$5,O4817&lt;Soll_Ist_Vergleich!$C$4,O4817&gt;Soll_Ist_Vergleich!$C$5),"Datum überprüfen",""),"")</f>
        <v/>
      </c>
    </row>
    <row r="4818" spans="1:27" x14ac:dyDescent="0.2">
      <c r="A4818" s="243" t="str">
        <f>IF(ISBLANK(B4818),"",COUNTA(B$10:B4818))</f>
        <v/>
      </c>
      <c r="B4818" s="24"/>
      <c r="C4818" s="48"/>
      <c r="D4818" s="48"/>
      <c r="E4818" s="33"/>
      <c r="F4818" s="35"/>
      <c r="G4818" s="35"/>
      <c r="H4818" s="49"/>
      <c r="I4818" s="35"/>
      <c r="J4818" s="34"/>
      <c r="K4818" s="62"/>
      <c r="L4818" s="62"/>
      <c r="M4818" s="114"/>
      <c r="N4818" s="116"/>
      <c r="O4818" s="57"/>
      <c r="P4818" s="50"/>
      <c r="Q4818" s="34"/>
      <c r="R4818" s="48"/>
      <c r="T4818" s="231" t="str">
        <f t="shared" si="235"/>
        <v/>
      </c>
      <c r="U4818" s="230"/>
      <c r="W4818" s="221" t="str">
        <f t="shared" si="236"/>
        <v/>
      </c>
      <c r="X4818" s="221" t="str">
        <f t="shared" si="237"/>
        <v/>
      </c>
      <c r="AA4818" s="216" t="str">
        <f>IF(ISNUMBER(J4818),IF(OR(F4818&lt;Soll_Ist_Vergleich!$C$4,F4818&gt;Soll_Ist_Vergleich!$C$5,I4818&lt;Soll_Ist_Vergleich!$C$4,I4818&gt;Soll_Ist_Vergleich!$C$5,O4818&lt;Soll_Ist_Vergleich!$C$4,O4818&gt;Soll_Ist_Vergleich!$C$5),"Datum überprüfen",""),"")</f>
        <v/>
      </c>
    </row>
    <row r="4819" spans="1:27" x14ac:dyDescent="0.2">
      <c r="A4819" s="243" t="str">
        <f>IF(ISBLANK(B4819),"",COUNTA(B$10:B4819))</f>
        <v/>
      </c>
      <c r="B4819" s="24"/>
      <c r="C4819" s="48"/>
      <c r="D4819" s="48"/>
      <c r="E4819" s="33"/>
      <c r="F4819" s="35"/>
      <c r="G4819" s="35"/>
      <c r="H4819" s="49"/>
      <c r="I4819" s="35"/>
      <c r="J4819" s="34"/>
      <c r="K4819" s="62"/>
      <c r="L4819" s="62"/>
      <c r="M4819" s="114"/>
      <c r="N4819" s="116"/>
      <c r="O4819" s="57"/>
      <c r="P4819" s="50"/>
      <c r="Q4819" s="34"/>
      <c r="R4819" s="48"/>
      <c r="T4819" s="231" t="str">
        <f t="shared" si="235"/>
        <v/>
      </c>
      <c r="U4819" s="230"/>
      <c r="W4819" s="221" t="str">
        <f t="shared" si="236"/>
        <v/>
      </c>
      <c r="X4819" s="221" t="str">
        <f t="shared" si="237"/>
        <v/>
      </c>
      <c r="AA4819" s="216" t="str">
        <f>IF(ISNUMBER(J4819),IF(OR(F4819&lt;Soll_Ist_Vergleich!$C$4,F4819&gt;Soll_Ist_Vergleich!$C$5,I4819&lt;Soll_Ist_Vergleich!$C$4,I4819&gt;Soll_Ist_Vergleich!$C$5,O4819&lt;Soll_Ist_Vergleich!$C$4,O4819&gt;Soll_Ist_Vergleich!$C$5),"Datum überprüfen",""),"")</f>
        <v/>
      </c>
    </row>
    <row r="4820" spans="1:27" x14ac:dyDescent="0.2">
      <c r="A4820" s="243" t="str">
        <f>IF(ISBLANK(B4820),"",COUNTA(B$10:B4820))</f>
        <v/>
      </c>
      <c r="B4820" s="24"/>
      <c r="C4820" s="48"/>
      <c r="D4820" s="48"/>
      <c r="E4820" s="33"/>
      <c r="F4820" s="35"/>
      <c r="G4820" s="35"/>
      <c r="H4820" s="49"/>
      <c r="I4820" s="35"/>
      <c r="J4820" s="34"/>
      <c r="K4820" s="62"/>
      <c r="L4820" s="62"/>
      <c r="M4820" s="114"/>
      <c r="N4820" s="116"/>
      <c r="O4820" s="57"/>
      <c r="P4820" s="50"/>
      <c r="Q4820" s="34"/>
      <c r="R4820" s="48"/>
      <c r="T4820" s="231" t="str">
        <f t="shared" si="235"/>
        <v/>
      </c>
      <c r="U4820" s="230"/>
      <c r="W4820" s="221" t="str">
        <f t="shared" si="236"/>
        <v/>
      </c>
      <c r="X4820" s="221" t="str">
        <f t="shared" si="237"/>
        <v/>
      </c>
      <c r="AA4820" s="216" t="str">
        <f>IF(ISNUMBER(J4820),IF(OR(F4820&lt;Soll_Ist_Vergleich!$C$4,F4820&gt;Soll_Ist_Vergleich!$C$5,I4820&lt;Soll_Ist_Vergleich!$C$4,I4820&gt;Soll_Ist_Vergleich!$C$5,O4820&lt;Soll_Ist_Vergleich!$C$4,O4820&gt;Soll_Ist_Vergleich!$C$5),"Datum überprüfen",""),"")</f>
        <v/>
      </c>
    </row>
    <row r="4821" spans="1:27" x14ac:dyDescent="0.2">
      <c r="A4821" s="243" t="str">
        <f>IF(ISBLANK(B4821),"",COUNTA(B$10:B4821))</f>
        <v/>
      </c>
      <c r="B4821" s="24"/>
      <c r="C4821" s="48"/>
      <c r="D4821" s="48"/>
      <c r="E4821" s="33"/>
      <c r="F4821" s="35"/>
      <c r="G4821" s="35"/>
      <c r="H4821" s="49"/>
      <c r="I4821" s="35"/>
      <c r="J4821" s="34"/>
      <c r="K4821" s="62"/>
      <c r="L4821" s="62"/>
      <c r="M4821" s="114"/>
      <c r="N4821" s="116"/>
      <c r="O4821" s="57"/>
      <c r="P4821" s="50"/>
      <c r="Q4821" s="34"/>
      <c r="R4821" s="48"/>
      <c r="T4821" s="231" t="str">
        <f t="shared" si="235"/>
        <v/>
      </c>
      <c r="U4821" s="230"/>
      <c r="W4821" s="221" t="str">
        <f t="shared" si="236"/>
        <v/>
      </c>
      <c r="X4821" s="221" t="str">
        <f t="shared" si="237"/>
        <v/>
      </c>
      <c r="AA4821" s="216" t="str">
        <f>IF(ISNUMBER(J4821),IF(OR(F4821&lt;Soll_Ist_Vergleich!$C$4,F4821&gt;Soll_Ist_Vergleich!$C$5,I4821&lt;Soll_Ist_Vergleich!$C$4,I4821&gt;Soll_Ist_Vergleich!$C$5,O4821&lt;Soll_Ist_Vergleich!$C$4,O4821&gt;Soll_Ist_Vergleich!$C$5),"Datum überprüfen",""),"")</f>
        <v/>
      </c>
    </row>
    <row r="4822" spans="1:27" x14ac:dyDescent="0.2">
      <c r="A4822" s="243" t="str">
        <f>IF(ISBLANK(B4822),"",COUNTA(B$10:B4822))</f>
        <v/>
      </c>
      <c r="B4822" s="24"/>
      <c r="C4822" s="48"/>
      <c r="D4822" s="48"/>
      <c r="E4822" s="33"/>
      <c r="F4822" s="35"/>
      <c r="G4822" s="35"/>
      <c r="H4822" s="49"/>
      <c r="I4822" s="35"/>
      <c r="J4822" s="34"/>
      <c r="K4822" s="62"/>
      <c r="L4822" s="62"/>
      <c r="M4822" s="114"/>
      <c r="N4822" s="116"/>
      <c r="O4822" s="57"/>
      <c r="P4822" s="50"/>
      <c r="Q4822" s="34"/>
      <c r="R4822" s="48"/>
      <c r="T4822" s="231" t="str">
        <f t="shared" si="235"/>
        <v/>
      </c>
      <c r="U4822" s="230"/>
      <c r="W4822" s="221" t="str">
        <f t="shared" si="236"/>
        <v/>
      </c>
      <c r="X4822" s="221" t="str">
        <f t="shared" si="237"/>
        <v/>
      </c>
      <c r="AA4822" s="216" t="str">
        <f>IF(ISNUMBER(J4822),IF(OR(F4822&lt;Soll_Ist_Vergleich!$C$4,F4822&gt;Soll_Ist_Vergleich!$C$5,I4822&lt;Soll_Ist_Vergleich!$C$4,I4822&gt;Soll_Ist_Vergleich!$C$5,O4822&lt;Soll_Ist_Vergleich!$C$4,O4822&gt;Soll_Ist_Vergleich!$C$5),"Datum überprüfen",""),"")</f>
        <v/>
      </c>
    </row>
    <row r="4823" spans="1:27" x14ac:dyDescent="0.2">
      <c r="A4823" s="243" t="str">
        <f>IF(ISBLANK(B4823),"",COUNTA(B$10:B4823))</f>
        <v/>
      </c>
      <c r="B4823" s="24"/>
      <c r="C4823" s="48"/>
      <c r="D4823" s="48"/>
      <c r="E4823" s="33"/>
      <c r="F4823" s="35"/>
      <c r="G4823" s="35"/>
      <c r="H4823" s="49"/>
      <c r="I4823" s="35"/>
      <c r="J4823" s="34"/>
      <c r="K4823" s="62"/>
      <c r="L4823" s="62"/>
      <c r="M4823" s="114"/>
      <c r="N4823" s="116"/>
      <c r="O4823" s="57"/>
      <c r="P4823" s="50"/>
      <c r="Q4823" s="34"/>
      <c r="R4823" s="48"/>
      <c r="T4823" s="231" t="str">
        <f t="shared" si="235"/>
        <v/>
      </c>
      <c r="U4823" s="230"/>
      <c r="W4823" s="221" t="str">
        <f t="shared" si="236"/>
        <v/>
      </c>
      <c r="X4823" s="221" t="str">
        <f t="shared" si="237"/>
        <v/>
      </c>
      <c r="AA4823" s="216" t="str">
        <f>IF(ISNUMBER(J4823),IF(OR(F4823&lt;Soll_Ist_Vergleich!$C$4,F4823&gt;Soll_Ist_Vergleich!$C$5,I4823&lt;Soll_Ist_Vergleich!$C$4,I4823&gt;Soll_Ist_Vergleich!$C$5,O4823&lt;Soll_Ist_Vergleich!$C$4,O4823&gt;Soll_Ist_Vergleich!$C$5),"Datum überprüfen",""),"")</f>
        <v/>
      </c>
    </row>
    <row r="4824" spans="1:27" x14ac:dyDescent="0.2">
      <c r="A4824" s="243" t="str">
        <f>IF(ISBLANK(B4824),"",COUNTA(B$10:B4824))</f>
        <v/>
      </c>
      <c r="B4824" s="24"/>
      <c r="C4824" s="48"/>
      <c r="D4824" s="48"/>
      <c r="E4824" s="33"/>
      <c r="F4824" s="35"/>
      <c r="G4824" s="35"/>
      <c r="H4824" s="49"/>
      <c r="I4824" s="35"/>
      <c r="J4824" s="34"/>
      <c r="K4824" s="62"/>
      <c r="L4824" s="62"/>
      <c r="M4824" s="114"/>
      <c r="N4824" s="116"/>
      <c r="O4824" s="57"/>
      <c r="P4824" s="50"/>
      <c r="Q4824" s="34"/>
      <c r="R4824" s="48"/>
      <c r="T4824" s="231" t="str">
        <f t="shared" si="235"/>
        <v/>
      </c>
      <c r="U4824" s="230"/>
      <c r="W4824" s="221" t="str">
        <f t="shared" si="236"/>
        <v/>
      </c>
      <c r="X4824" s="221" t="str">
        <f t="shared" si="237"/>
        <v/>
      </c>
      <c r="AA4824" s="216" t="str">
        <f>IF(ISNUMBER(J4824),IF(OR(F4824&lt;Soll_Ist_Vergleich!$C$4,F4824&gt;Soll_Ist_Vergleich!$C$5,I4824&lt;Soll_Ist_Vergleich!$C$4,I4824&gt;Soll_Ist_Vergleich!$C$5,O4824&lt;Soll_Ist_Vergleich!$C$4,O4824&gt;Soll_Ist_Vergleich!$C$5),"Datum überprüfen",""),"")</f>
        <v/>
      </c>
    </row>
    <row r="4825" spans="1:27" x14ac:dyDescent="0.2">
      <c r="A4825" s="243" t="str">
        <f>IF(ISBLANK(B4825),"",COUNTA(B$10:B4825))</f>
        <v/>
      </c>
      <c r="B4825" s="24"/>
      <c r="C4825" s="48"/>
      <c r="D4825" s="48"/>
      <c r="E4825" s="33"/>
      <c r="F4825" s="35"/>
      <c r="G4825" s="35"/>
      <c r="H4825" s="49"/>
      <c r="I4825" s="35"/>
      <c r="J4825" s="34"/>
      <c r="K4825" s="62"/>
      <c r="L4825" s="62"/>
      <c r="M4825" s="114"/>
      <c r="N4825" s="116"/>
      <c r="O4825" s="57"/>
      <c r="P4825" s="50"/>
      <c r="Q4825" s="34"/>
      <c r="R4825" s="48"/>
      <c r="T4825" s="231" t="str">
        <f t="shared" si="235"/>
        <v/>
      </c>
      <c r="U4825" s="230"/>
      <c r="W4825" s="221" t="str">
        <f t="shared" si="236"/>
        <v/>
      </c>
      <c r="X4825" s="221" t="str">
        <f t="shared" si="237"/>
        <v/>
      </c>
      <c r="AA4825" s="216" t="str">
        <f>IF(ISNUMBER(J4825),IF(OR(F4825&lt;Soll_Ist_Vergleich!$C$4,F4825&gt;Soll_Ist_Vergleich!$C$5,I4825&lt;Soll_Ist_Vergleich!$C$4,I4825&gt;Soll_Ist_Vergleich!$C$5,O4825&lt;Soll_Ist_Vergleich!$C$4,O4825&gt;Soll_Ist_Vergleich!$C$5),"Datum überprüfen",""),"")</f>
        <v/>
      </c>
    </row>
    <row r="4826" spans="1:27" x14ac:dyDescent="0.2">
      <c r="A4826" s="243" t="str">
        <f>IF(ISBLANK(B4826),"",COUNTA(B$10:B4826))</f>
        <v/>
      </c>
      <c r="B4826" s="24"/>
      <c r="C4826" s="48"/>
      <c r="D4826" s="48"/>
      <c r="E4826" s="33"/>
      <c r="F4826" s="35"/>
      <c r="G4826" s="35"/>
      <c r="H4826" s="49"/>
      <c r="I4826" s="35"/>
      <c r="J4826" s="34"/>
      <c r="K4826" s="62"/>
      <c r="L4826" s="62"/>
      <c r="M4826" s="114"/>
      <c r="N4826" s="116"/>
      <c r="O4826" s="57"/>
      <c r="P4826" s="50"/>
      <c r="Q4826" s="34"/>
      <c r="R4826" s="48"/>
      <c r="T4826" s="231" t="str">
        <f t="shared" si="235"/>
        <v/>
      </c>
      <c r="U4826" s="230"/>
      <c r="W4826" s="221" t="str">
        <f t="shared" si="236"/>
        <v/>
      </c>
      <c r="X4826" s="221" t="str">
        <f t="shared" si="237"/>
        <v/>
      </c>
      <c r="AA4826" s="216" t="str">
        <f>IF(ISNUMBER(J4826),IF(OR(F4826&lt;Soll_Ist_Vergleich!$C$4,F4826&gt;Soll_Ist_Vergleich!$C$5,I4826&lt;Soll_Ist_Vergleich!$C$4,I4826&gt;Soll_Ist_Vergleich!$C$5,O4826&lt;Soll_Ist_Vergleich!$C$4,O4826&gt;Soll_Ist_Vergleich!$C$5),"Datum überprüfen",""),"")</f>
        <v/>
      </c>
    </row>
    <row r="4827" spans="1:27" x14ac:dyDescent="0.2">
      <c r="A4827" s="243" t="str">
        <f>IF(ISBLANK(B4827),"",COUNTA(B$10:B4827))</f>
        <v/>
      </c>
      <c r="B4827" s="24"/>
      <c r="C4827" s="48"/>
      <c r="D4827" s="48"/>
      <c r="E4827" s="33"/>
      <c r="F4827" s="35"/>
      <c r="G4827" s="35"/>
      <c r="H4827" s="49"/>
      <c r="I4827" s="35"/>
      <c r="J4827" s="34"/>
      <c r="K4827" s="62"/>
      <c r="L4827" s="62"/>
      <c r="M4827" s="114"/>
      <c r="N4827" s="116"/>
      <c r="O4827" s="57"/>
      <c r="P4827" s="50"/>
      <c r="Q4827" s="34"/>
      <c r="R4827" s="48"/>
      <c r="T4827" s="231" t="str">
        <f t="shared" si="235"/>
        <v/>
      </c>
      <c r="U4827" s="230"/>
      <c r="W4827" s="221" t="str">
        <f t="shared" si="236"/>
        <v/>
      </c>
      <c r="X4827" s="221" t="str">
        <f t="shared" si="237"/>
        <v/>
      </c>
      <c r="AA4827" s="216" t="str">
        <f>IF(ISNUMBER(J4827),IF(OR(F4827&lt;Soll_Ist_Vergleich!$C$4,F4827&gt;Soll_Ist_Vergleich!$C$5,I4827&lt;Soll_Ist_Vergleich!$C$4,I4827&gt;Soll_Ist_Vergleich!$C$5,O4827&lt;Soll_Ist_Vergleich!$C$4,O4827&gt;Soll_Ist_Vergleich!$C$5),"Datum überprüfen",""),"")</f>
        <v/>
      </c>
    </row>
    <row r="4828" spans="1:27" x14ac:dyDescent="0.2">
      <c r="A4828" s="243" t="str">
        <f>IF(ISBLANK(B4828),"",COUNTA(B$10:B4828))</f>
        <v/>
      </c>
      <c r="B4828" s="24"/>
      <c r="C4828" s="48"/>
      <c r="D4828" s="48"/>
      <c r="E4828" s="33"/>
      <c r="F4828" s="35"/>
      <c r="G4828" s="35"/>
      <c r="H4828" s="49"/>
      <c r="I4828" s="35"/>
      <c r="J4828" s="34"/>
      <c r="K4828" s="62"/>
      <c r="L4828" s="62"/>
      <c r="M4828" s="114"/>
      <c r="N4828" s="116"/>
      <c r="O4828" s="57"/>
      <c r="P4828" s="50"/>
      <c r="Q4828" s="34"/>
      <c r="R4828" s="48"/>
      <c r="T4828" s="231" t="str">
        <f t="shared" si="235"/>
        <v/>
      </c>
      <c r="U4828" s="230"/>
      <c r="W4828" s="221" t="str">
        <f t="shared" si="236"/>
        <v/>
      </c>
      <c r="X4828" s="221" t="str">
        <f t="shared" si="237"/>
        <v/>
      </c>
      <c r="AA4828" s="216" t="str">
        <f>IF(ISNUMBER(J4828),IF(OR(F4828&lt;Soll_Ist_Vergleich!$C$4,F4828&gt;Soll_Ist_Vergleich!$C$5,I4828&lt;Soll_Ist_Vergleich!$C$4,I4828&gt;Soll_Ist_Vergleich!$C$5,O4828&lt;Soll_Ist_Vergleich!$C$4,O4828&gt;Soll_Ist_Vergleich!$C$5),"Datum überprüfen",""),"")</f>
        <v/>
      </c>
    </row>
    <row r="4829" spans="1:27" x14ac:dyDescent="0.2">
      <c r="A4829" s="243" t="str">
        <f>IF(ISBLANK(B4829),"",COUNTA(B$10:B4829))</f>
        <v/>
      </c>
      <c r="B4829" s="24"/>
      <c r="C4829" s="48"/>
      <c r="D4829" s="48"/>
      <c r="E4829" s="33"/>
      <c r="F4829" s="35"/>
      <c r="G4829" s="35"/>
      <c r="H4829" s="49"/>
      <c r="I4829" s="35"/>
      <c r="J4829" s="34"/>
      <c r="K4829" s="62"/>
      <c r="L4829" s="62"/>
      <c r="M4829" s="114"/>
      <c r="N4829" s="116"/>
      <c r="O4829" s="57"/>
      <c r="P4829" s="50"/>
      <c r="Q4829" s="34"/>
      <c r="R4829" s="48"/>
      <c r="T4829" s="231" t="str">
        <f t="shared" si="235"/>
        <v/>
      </c>
      <c r="U4829" s="230"/>
      <c r="W4829" s="221" t="str">
        <f t="shared" si="236"/>
        <v/>
      </c>
      <c r="X4829" s="221" t="str">
        <f t="shared" si="237"/>
        <v/>
      </c>
      <c r="AA4829" s="216" t="str">
        <f>IF(ISNUMBER(J4829),IF(OR(F4829&lt;Soll_Ist_Vergleich!$C$4,F4829&gt;Soll_Ist_Vergleich!$C$5,I4829&lt;Soll_Ist_Vergleich!$C$4,I4829&gt;Soll_Ist_Vergleich!$C$5,O4829&lt;Soll_Ist_Vergleich!$C$4,O4829&gt;Soll_Ist_Vergleich!$C$5),"Datum überprüfen",""),"")</f>
        <v/>
      </c>
    </row>
    <row r="4830" spans="1:27" x14ac:dyDescent="0.2">
      <c r="A4830" s="243" t="str">
        <f>IF(ISBLANK(B4830),"",COUNTA(B$10:B4830))</f>
        <v/>
      </c>
      <c r="B4830" s="24"/>
      <c r="C4830" s="48"/>
      <c r="D4830" s="48"/>
      <c r="E4830" s="33"/>
      <c r="F4830" s="35"/>
      <c r="G4830" s="35"/>
      <c r="H4830" s="49"/>
      <c r="I4830" s="35"/>
      <c r="J4830" s="34"/>
      <c r="K4830" s="62"/>
      <c r="L4830" s="62"/>
      <c r="M4830" s="114"/>
      <c r="N4830" s="116"/>
      <c r="O4830" s="57"/>
      <c r="P4830" s="50"/>
      <c r="Q4830" s="34"/>
      <c r="R4830" s="48"/>
      <c r="T4830" s="231" t="str">
        <f t="shared" si="235"/>
        <v/>
      </c>
      <c r="U4830" s="230"/>
      <c r="W4830" s="221" t="str">
        <f t="shared" si="236"/>
        <v/>
      </c>
      <c r="X4830" s="221" t="str">
        <f t="shared" si="237"/>
        <v/>
      </c>
      <c r="AA4830" s="216" t="str">
        <f>IF(ISNUMBER(J4830),IF(OR(F4830&lt;Soll_Ist_Vergleich!$C$4,F4830&gt;Soll_Ist_Vergleich!$C$5,I4830&lt;Soll_Ist_Vergleich!$C$4,I4830&gt;Soll_Ist_Vergleich!$C$5,O4830&lt;Soll_Ist_Vergleich!$C$4,O4830&gt;Soll_Ist_Vergleich!$C$5),"Datum überprüfen",""),"")</f>
        <v/>
      </c>
    </row>
    <row r="4831" spans="1:27" x14ac:dyDescent="0.2">
      <c r="A4831" s="243" t="str">
        <f>IF(ISBLANK(B4831),"",COUNTA(B$10:B4831))</f>
        <v/>
      </c>
      <c r="B4831" s="24"/>
      <c r="C4831" s="48"/>
      <c r="D4831" s="48"/>
      <c r="E4831" s="33"/>
      <c r="F4831" s="35"/>
      <c r="G4831" s="35"/>
      <c r="H4831" s="49"/>
      <c r="I4831" s="35"/>
      <c r="J4831" s="34"/>
      <c r="K4831" s="62"/>
      <c r="L4831" s="62"/>
      <c r="M4831" s="114"/>
      <c r="N4831" s="116"/>
      <c r="O4831" s="57"/>
      <c r="P4831" s="50"/>
      <c r="Q4831" s="34"/>
      <c r="R4831" s="48"/>
      <c r="T4831" s="231" t="str">
        <f t="shared" si="235"/>
        <v/>
      </c>
      <c r="U4831" s="230"/>
      <c r="W4831" s="221" t="str">
        <f t="shared" si="236"/>
        <v/>
      </c>
      <c r="X4831" s="221" t="str">
        <f t="shared" si="237"/>
        <v/>
      </c>
      <c r="AA4831" s="216" t="str">
        <f>IF(ISNUMBER(J4831),IF(OR(F4831&lt;Soll_Ist_Vergleich!$C$4,F4831&gt;Soll_Ist_Vergleich!$C$5,I4831&lt;Soll_Ist_Vergleich!$C$4,I4831&gt;Soll_Ist_Vergleich!$C$5,O4831&lt;Soll_Ist_Vergleich!$C$4,O4831&gt;Soll_Ist_Vergleich!$C$5),"Datum überprüfen",""),"")</f>
        <v/>
      </c>
    </row>
    <row r="4832" spans="1:27" x14ac:dyDescent="0.2">
      <c r="A4832" s="243" t="str">
        <f>IF(ISBLANK(B4832),"",COUNTA(B$10:B4832))</f>
        <v/>
      </c>
      <c r="B4832" s="24"/>
      <c r="C4832" s="48"/>
      <c r="D4832" s="48"/>
      <c r="E4832" s="33"/>
      <c r="F4832" s="35"/>
      <c r="G4832" s="35"/>
      <c r="H4832" s="49"/>
      <c r="I4832" s="35"/>
      <c r="J4832" s="34"/>
      <c r="K4832" s="62"/>
      <c r="L4832" s="62"/>
      <c r="M4832" s="114"/>
      <c r="N4832" s="116"/>
      <c r="O4832" s="57"/>
      <c r="P4832" s="50"/>
      <c r="Q4832" s="34"/>
      <c r="R4832" s="48"/>
      <c r="T4832" s="231" t="str">
        <f t="shared" si="235"/>
        <v/>
      </c>
      <c r="U4832" s="230"/>
      <c r="W4832" s="221" t="str">
        <f t="shared" si="236"/>
        <v/>
      </c>
      <c r="X4832" s="221" t="str">
        <f t="shared" si="237"/>
        <v/>
      </c>
      <c r="AA4832" s="216" t="str">
        <f>IF(ISNUMBER(J4832),IF(OR(F4832&lt;Soll_Ist_Vergleich!$C$4,F4832&gt;Soll_Ist_Vergleich!$C$5,I4832&lt;Soll_Ist_Vergleich!$C$4,I4832&gt;Soll_Ist_Vergleich!$C$5,O4832&lt;Soll_Ist_Vergleich!$C$4,O4832&gt;Soll_Ist_Vergleich!$C$5),"Datum überprüfen",""),"")</f>
        <v/>
      </c>
    </row>
    <row r="4833" spans="1:27" x14ac:dyDescent="0.2">
      <c r="A4833" s="243" t="str">
        <f>IF(ISBLANK(B4833),"",COUNTA(B$10:B4833))</f>
        <v/>
      </c>
      <c r="B4833" s="24"/>
      <c r="C4833" s="48"/>
      <c r="D4833" s="48"/>
      <c r="E4833" s="33"/>
      <c r="F4833" s="35"/>
      <c r="G4833" s="35"/>
      <c r="H4833" s="49"/>
      <c r="I4833" s="35"/>
      <c r="J4833" s="34"/>
      <c r="K4833" s="62"/>
      <c r="L4833" s="62"/>
      <c r="M4833" s="114"/>
      <c r="N4833" s="116"/>
      <c r="O4833" s="57"/>
      <c r="P4833" s="50"/>
      <c r="Q4833" s="34"/>
      <c r="R4833" s="48"/>
      <c r="T4833" s="231" t="str">
        <f t="shared" si="235"/>
        <v/>
      </c>
      <c r="U4833" s="230"/>
      <c r="W4833" s="221" t="str">
        <f t="shared" si="236"/>
        <v/>
      </c>
      <c r="X4833" s="221" t="str">
        <f t="shared" si="237"/>
        <v/>
      </c>
      <c r="AA4833" s="216" t="str">
        <f>IF(ISNUMBER(J4833),IF(OR(F4833&lt;Soll_Ist_Vergleich!$C$4,F4833&gt;Soll_Ist_Vergleich!$C$5,I4833&lt;Soll_Ist_Vergleich!$C$4,I4833&gt;Soll_Ist_Vergleich!$C$5,O4833&lt;Soll_Ist_Vergleich!$C$4,O4833&gt;Soll_Ist_Vergleich!$C$5),"Datum überprüfen",""),"")</f>
        <v/>
      </c>
    </row>
    <row r="4834" spans="1:27" x14ac:dyDescent="0.2">
      <c r="A4834" s="243" t="str">
        <f>IF(ISBLANK(B4834),"",COUNTA(B$10:B4834))</f>
        <v/>
      </c>
      <c r="B4834" s="24"/>
      <c r="C4834" s="48"/>
      <c r="D4834" s="48"/>
      <c r="E4834" s="33"/>
      <c r="F4834" s="35"/>
      <c r="G4834" s="35"/>
      <c r="H4834" s="49"/>
      <c r="I4834" s="35"/>
      <c r="J4834" s="34"/>
      <c r="K4834" s="62"/>
      <c r="L4834" s="62"/>
      <c r="M4834" s="114"/>
      <c r="N4834" s="116"/>
      <c r="O4834" s="57"/>
      <c r="P4834" s="50"/>
      <c r="Q4834" s="34"/>
      <c r="R4834" s="48"/>
      <c r="T4834" s="231" t="str">
        <f t="shared" si="235"/>
        <v/>
      </c>
      <c r="U4834" s="230"/>
      <c r="W4834" s="221" t="str">
        <f t="shared" si="236"/>
        <v/>
      </c>
      <c r="X4834" s="221" t="str">
        <f t="shared" si="237"/>
        <v/>
      </c>
      <c r="AA4834" s="216" t="str">
        <f>IF(ISNUMBER(J4834),IF(OR(F4834&lt;Soll_Ist_Vergleich!$C$4,F4834&gt;Soll_Ist_Vergleich!$C$5,I4834&lt;Soll_Ist_Vergleich!$C$4,I4834&gt;Soll_Ist_Vergleich!$C$5,O4834&lt;Soll_Ist_Vergleich!$C$4,O4834&gt;Soll_Ist_Vergleich!$C$5),"Datum überprüfen",""),"")</f>
        <v/>
      </c>
    </row>
    <row r="4835" spans="1:27" x14ac:dyDescent="0.2">
      <c r="A4835" s="243" t="str">
        <f>IF(ISBLANK(B4835),"",COUNTA(B$10:B4835))</f>
        <v/>
      </c>
      <c r="B4835" s="24"/>
      <c r="C4835" s="48"/>
      <c r="D4835" s="48"/>
      <c r="E4835" s="33"/>
      <c r="F4835" s="35"/>
      <c r="G4835" s="35"/>
      <c r="H4835" s="49"/>
      <c r="I4835" s="35"/>
      <c r="J4835" s="34"/>
      <c r="K4835" s="62"/>
      <c r="L4835" s="62"/>
      <c r="M4835" s="114"/>
      <c r="N4835" s="116"/>
      <c r="O4835" s="57"/>
      <c r="P4835" s="50"/>
      <c r="Q4835" s="34"/>
      <c r="R4835" s="48"/>
      <c r="T4835" s="231" t="str">
        <f t="shared" si="235"/>
        <v/>
      </c>
      <c r="U4835" s="230"/>
      <c r="W4835" s="221" t="str">
        <f t="shared" si="236"/>
        <v/>
      </c>
      <c r="X4835" s="221" t="str">
        <f t="shared" si="237"/>
        <v/>
      </c>
      <c r="AA4835" s="216" t="str">
        <f>IF(ISNUMBER(J4835),IF(OR(F4835&lt;Soll_Ist_Vergleich!$C$4,F4835&gt;Soll_Ist_Vergleich!$C$5,I4835&lt;Soll_Ist_Vergleich!$C$4,I4835&gt;Soll_Ist_Vergleich!$C$5,O4835&lt;Soll_Ist_Vergleich!$C$4,O4835&gt;Soll_Ist_Vergleich!$C$5),"Datum überprüfen",""),"")</f>
        <v/>
      </c>
    </row>
    <row r="4836" spans="1:27" x14ac:dyDescent="0.2">
      <c r="A4836" s="243" t="str">
        <f>IF(ISBLANK(B4836),"",COUNTA(B$10:B4836))</f>
        <v/>
      </c>
      <c r="B4836" s="24"/>
      <c r="C4836" s="48"/>
      <c r="D4836" s="48"/>
      <c r="E4836" s="33"/>
      <c r="F4836" s="35"/>
      <c r="G4836" s="35"/>
      <c r="H4836" s="49"/>
      <c r="I4836" s="35"/>
      <c r="J4836" s="34"/>
      <c r="K4836" s="62"/>
      <c r="L4836" s="62"/>
      <c r="M4836" s="114"/>
      <c r="N4836" s="116"/>
      <c r="O4836" s="57"/>
      <c r="P4836" s="50"/>
      <c r="Q4836" s="34"/>
      <c r="R4836" s="48"/>
      <c r="T4836" s="231" t="str">
        <f t="shared" si="235"/>
        <v/>
      </c>
      <c r="U4836" s="230"/>
      <c r="W4836" s="221" t="str">
        <f t="shared" si="236"/>
        <v/>
      </c>
      <c r="X4836" s="221" t="str">
        <f t="shared" si="237"/>
        <v/>
      </c>
      <c r="AA4836" s="216" t="str">
        <f>IF(ISNUMBER(J4836),IF(OR(F4836&lt;Soll_Ist_Vergleich!$C$4,F4836&gt;Soll_Ist_Vergleich!$C$5,I4836&lt;Soll_Ist_Vergleich!$C$4,I4836&gt;Soll_Ist_Vergleich!$C$5,O4836&lt;Soll_Ist_Vergleich!$C$4,O4836&gt;Soll_Ist_Vergleich!$C$5),"Datum überprüfen",""),"")</f>
        <v/>
      </c>
    </row>
    <row r="4837" spans="1:27" x14ac:dyDescent="0.2">
      <c r="A4837" s="243" t="str">
        <f>IF(ISBLANK(B4837),"",COUNTA(B$10:B4837))</f>
        <v/>
      </c>
      <c r="B4837" s="24"/>
      <c r="C4837" s="48"/>
      <c r="D4837" s="48"/>
      <c r="E4837" s="33"/>
      <c r="F4837" s="35"/>
      <c r="G4837" s="35"/>
      <c r="H4837" s="49"/>
      <c r="I4837" s="35"/>
      <c r="J4837" s="34"/>
      <c r="K4837" s="62"/>
      <c r="L4837" s="62"/>
      <c r="M4837" s="114"/>
      <c r="N4837" s="116"/>
      <c r="O4837" s="57"/>
      <c r="P4837" s="50"/>
      <c r="Q4837" s="34"/>
      <c r="R4837" s="48"/>
      <c r="T4837" s="231" t="str">
        <f t="shared" si="235"/>
        <v/>
      </c>
      <c r="U4837" s="230"/>
      <c r="W4837" s="221" t="str">
        <f t="shared" si="236"/>
        <v/>
      </c>
      <c r="X4837" s="221" t="str">
        <f t="shared" si="237"/>
        <v/>
      </c>
      <c r="AA4837" s="216" t="str">
        <f>IF(ISNUMBER(J4837),IF(OR(F4837&lt;Soll_Ist_Vergleich!$C$4,F4837&gt;Soll_Ist_Vergleich!$C$5,I4837&lt;Soll_Ist_Vergleich!$C$4,I4837&gt;Soll_Ist_Vergleich!$C$5,O4837&lt;Soll_Ist_Vergleich!$C$4,O4837&gt;Soll_Ist_Vergleich!$C$5),"Datum überprüfen",""),"")</f>
        <v/>
      </c>
    </row>
    <row r="4838" spans="1:27" x14ac:dyDescent="0.2">
      <c r="A4838" s="243" t="str">
        <f>IF(ISBLANK(B4838),"",COUNTA(B$10:B4838))</f>
        <v/>
      </c>
      <c r="B4838" s="24"/>
      <c r="C4838" s="48"/>
      <c r="D4838" s="48"/>
      <c r="E4838" s="33"/>
      <c r="F4838" s="35"/>
      <c r="G4838" s="35"/>
      <c r="H4838" s="49"/>
      <c r="I4838" s="35"/>
      <c r="J4838" s="34"/>
      <c r="K4838" s="62"/>
      <c r="L4838" s="62"/>
      <c r="M4838" s="114"/>
      <c r="N4838" s="116"/>
      <c r="O4838" s="57"/>
      <c r="P4838" s="50"/>
      <c r="Q4838" s="34"/>
      <c r="R4838" s="48"/>
      <c r="T4838" s="231" t="str">
        <f t="shared" si="235"/>
        <v/>
      </c>
      <c r="U4838" s="230"/>
      <c r="W4838" s="221" t="str">
        <f t="shared" si="236"/>
        <v/>
      </c>
      <c r="X4838" s="221" t="str">
        <f t="shared" si="237"/>
        <v/>
      </c>
      <c r="AA4838" s="216" t="str">
        <f>IF(ISNUMBER(J4838),IF(OR(F4838&lt;Soll_Ist_Vergleich!$C$4,F4838&gt;Soll_Ist_Vergleich!$C$5,I4838&lt;Soll_Ist_Vergleich!$C$4,I4838&gt;Soll_Ist_Vergleich!$C$5,O4838&lt;Soll_Ist_Vergleich!$C$4,O4838&gt;Soll_Ist_Vergleich!$C$5),"Datum überprüfen",""),"")</f>
        <v/>
      </c>
    </row>
    <row r="4839" spans="1:27" x14ac:dyDescent="0.2">
      <c r="A4839" s="243" t="str">
        <f>IF(ISBLANK(B4839),"",COUNTA(B$10:B4839))</f>
        <v/>
      </c>
      <c r="B4839" s="24"/>
      <c r="C4839" s="48"/>
      <c r="D4839" s="48"/>
      <c r="E4839" s="33"/>
      <c r="F4839" s="35"/>
      <c r="G4839" s="35"/>
      <c r="H4839" s="49"/>
      <c r="I4839" s="35"/>
      <c r="J4839" s="34"/>
      <c r="K4839" s="62"/>
      <c r="L4839" s="62"/>
      <c r="M4839" s="114"/>
      <c r="N4839" s="116"/>
      <c r="O4839" s="57"/>
      <c r="P4839" s="50"/>
      <c r="Q4839" s="34"/>
      <c r="R4839" s="48"/>
      <c r="T4839" s="231" t="str">
        <f t="shared" si="235"/>
        <v/>
      </c>
      <c r="U4839" s="230"/>
      <c r="W4839" s="221" t="str">
        <f t="shared" si="236"/>
        <v/>
      </c>
      <c r="X4839" s="221" t="str">
        <f t="shared" si="237"/>
        <v/>
      </c>
      <c r="AA4839" s="216" t="str">
        <f>IF(ISNUMBER(J4839),IF(OR(F4839&lt;Soll_Ist_Vergleich!$C$4,F4839&gt;Soll_Ist_Vergleich!$C$5,I4839&lt;Soll_Ist_Vergleich!$C$4,I4839&gt;Soll_Ist_Vergleich!$C$5,O4839&lt;Soll_Ist_Vergleich!$C$4,O4839&gt;Soll_Ist_Vergleich!$C$5),"Datum überprüfen",""),"")</f>
        <v/>
      </c>
    </row>
    <row r="4840" spans="1:27" x14ac:dyDescent="0.2">
      <c r="A4840" s="243" t="str">
        <f>IF(ISBLANK(B4840),"",COUNTA(B$10:B4840))</f>
        <v/>
      </c>
      <c r="B4840" s="24"/>
      <c r="C4840" s="48"/>
      <c r="D4840" s="48"/>
      <c r="E4840" s="33"/>
      <c r="F4840" s="35"/>
      <c r="G4840" s="35"/>
      <c r="H4840" s="49"/>
      <c r="I4840" s="35"/>
      <c r="J4840" s="34"/>
      <c r="K4840" s="62"/>
      <c r="L4840" s="62"/>
      <c r="M4840" s="114"/>
      <c r="N4840" s="116"/>
      <c r="O4840" s="57"/>
      <c r="P4840" s="50"/>
      <c r="Q4840" s="34"/>
      <c r="R4840" s="48"/>
      <c r="T4840" s="231" t="str">
        <f t="shared" si="235"/>
        <v/>
      </c>
      <c r="U4840" s="230"/>
      <c r="W4840" s="221" t="str">
        <f t="shared" si="236"/>
        <v/>
      </c>
      <c r="X4840" s="221" t="str">
        <f t="shared" si="237"/>
        <v/>
      </c>
      <c r="AA4840" s="216" t="str">
        <f>IF(ISNUMBER(J4840),IF(OR(F4840&lt;Soll_Ist_Vergleich!$C$4,F4840&gt;Soll_Ist_Vergleich!$C$5,I4840&lt;Soll_Ist_Vergleich!$C$4,I4840&gt;Soll_Ist_Vergleich!$C$5,O4840&lt;Soll_Ist_Vergleich!$C$4,O4840&gt;Soll_Ist_Vergleich!$C$5),"Datum überprüfen",""),"")</f>
        <v/>
      </c>
    </row>
    <row r="4841" spans="1:27" x14ac:dyDescent="0.2">
      <c r="A4841" s="243" t="str">
        <f>IF(ISBLANK(B4841),"",COUNTA(B$10:B4841))</f>
        <v/>
      </c>
      <c r="B4841" s="24"/>
      <c r="C4841" s="48"/>
      <c r="D4841" s="48"/>
      <c r="E4841" s="33"/>
      <c r="F4841" s="35"/>
      <c r="G4841" s="35"/>
      <c r="H4841" s="49"/>
      <c r="I4841" s="35"/>
      <c r="J4841" s="34"/>
      <c r="K4841" s="62"/>
      <c r="L4841" s="62"/>
      <c r="M4841" s="114"/>
      <c r="N4841" s="116"/>
      <c r="O4841" s="57"/>
      <c r="P4841" s="50"/>
      <c r="Q4841" s="34"/>
      <c r="R4841" s="48"/>
      <c r="T4841" s="231" t="str">
        <f t="shared" si="235"/>
        <v/>
      </c>
      <c r="U4841" s="230"/>
      <c r="W4841" s="221" t="str">
        <f t="shared" si="236"/>
        <v/>
      </c>
      <c r="X4841" s="221" t="str">
        <f t="shared" si="237"/>
        <v/>
      </c>
      <c r="AA4841" s="216" t="str">
        <f>IF(ISNUMBER(J4841),IF(OR(F4841&lt;Soll_Ist_Vergleich!$C$4,F4841&gt;Soll_Ist_Vergleich!$C$5,I4841&lt;Soll_Ist_Vergleich!$C$4,I4841&gt;Soll_Ist_Vergleich!$C$5,O4841&lt;Soll_Ist_Vergleich!$C$4,O4841&gt;Soll_Ist_Vergleich!$C$5),"Datum überprüfen",""),"")</f>
        <v/>
      </c>
    </row>
    <row r="4842" spans="1:27" x14ac:dyDescent="0.2">
      <c r="A4842" s="243" t="str">
        <f>IF(ISBLANK(B4842),"",COUNTA(B$10:B4842))</f>
        <v/>
      </c>
      <c r="B4842" s="24"/>
      <c r="C4842" s="48"/>
      <c r="D4842" s="48"/>
      <c r="E4842" s="33"/>
      <c r="F4842" s="35"/>
      <c r="G4842" s="35"/>
      <c r="H4842" s="49"/>
      <c r="I4842" s="35"/>
      <c r="J4842" s="34"/>
      <c r="K4842" s="62"/>
      <c r="L4842" s="62"/>
      <c r="M4842" s="114"/>
      <c r="N4842" s="116"/>
      <c r="O4842" s="57"/>
      <c r="P4842" s="50"/>
      <c r="Q4842" s="34"/>
      <c r="R4842" s="48"/>
      <c r="T4842" s="231" t="str">
        <f t="shared" si="235"/>
        <v/>
      </c>
      <c r="U4842" s="230"/>
      <c r="W4842" s="221" t="str">
        <f t="shared" si="236"/>
        <v/>
      </c>
      <c r="X4842" s="221" t="str">
        <f t="shared" si="237"/>
        <v/>
      </c>
      <c r="AA4842" s="216" t="str">
        <f>IF(ISNUMBER(J4842),IF(OR(F4842&lt;Soll_Ist_Vergleich!$C$4,F4842&gt;Soll_Ist_Vergleich!$C$5,I4842&lt;Soll_Ist_Vergleich!$C$4,I4842&gt;Soll_Ist_Vergleich!$C$5,O4842&lt;Soll_Ist_Vergleich!$C$4,O4842&gt;Soll_Ist_Vergleich!$C$5),"Datum überprüfen",""),"")</f>
        <v/>
      </c>
    </row>
    <row r="4843" spans="1:27" x14ac:dyDescent="0.2">
      <c r="A4843" s="243" t="str">
        <f>IF(ISBLANK(B4843),"",COUNTA(B$10:B4843))</f>
        <v/>
      </c>
      <c r="B4843" s="24"/>
      <c r="C4843" s="48"/>
      <c r="D4843" s="48"/>
      <c r="E4843" s="33"/>
      <c r="F4843" s="35"/>
      <c r="G4843" s="35"/>
      <c r="H4843" s="49"/>
      <c r="I4843" s="35"/>
      <c r="J4843" s="34"/>
      <c r="K4843" s="62"/>
      <c r="L4843" s="62"/>
      <c r="M4843" s="114"/>
      <c r="N4843" s="116"/>
      <c r="O4843" s="57"/>
      <c r="P4843" s="50"/>
      <c r="Q4843" s="34"/>
      <c r="R4843" s="48"/>
      <c r="T4843" s="231" t="str">
        <f t="shared" si="235"/>
        <v/>
      </c>
      <c r="U4843" s="230"/>
      <c r="W4843" s="221" t="str">
        <f t="shared" si="236"/>
        <v/>
      </c>
      <c r="X4843" s="221" t="str">
        <f t="shared" si="237"/>
        <v/>
      </c>
      <c r="AA4843" s="216" t="str">
        <f>IF(ISNUMBER(J4843),IF(OR(F4843&lt;Soll_Ist_Vergleich!$C$4,F4843&gt;Soll_Ist_Vergleich!$C$5,I4843&lt;Soll_Ist_Vergleich!$C$4,I4843&gt;Soll_Ist_Vergleich!$C$5,O4843&lt;Soll_Ist_Vergleich!$C$4,O4843&gt;Soll_Ist_Vergleich!$C$5),"Datum überprüfen",""),"")</f>
        <v/>
      </c>
    </row>
    <row r="4844" spans="1:27" x14ac:dyDescent="0.2">
      <c r="A4844" s="243" t="str">
        <f>IF(ISBLANK(B4844),"",COUNTA(B$10:B4844))</f>
        <v/>
      </c>
      <c r="B4844" s="24"/>
      <c r="C4844" s="48"/>
      <c r="D4844" s="48"/>
      <c r="E4844" s="33"/>
      <c r="F4844" s="35"/>
      <c r="G4844" s="35"/>
      <c r="H4844" s="49"/>
      <c r="I4844" s="35"/>
      <c r="J4844" s="34"/>
      <c r="K4844" s="62"/>
      <c r="L4844" s="62"/>
      <c r="M4844" s="114"/>
      <c r="N4844" s="116"/>
      <c r="O4844" s="57"/>
      <c r="P4844" s="50"/>
      <c r="Q4844" s="34"/>
      <c r="R4844" s="48"/>
      <c r="T4844" s="231" t="str">
        <f t="shared" si="235"/>
        <v/>
      </c>
      <c r="U4844" s="230"/>
      <c r="W4844" s="221" t="str">
        <f t="shared" si="236"/>
        <v/>
      </c>
      <c r="X4844" s="221" t="str">
        <f t="shared" si="237"/>
        <v/>
      </c>
      <c r="AA4844" s="216" t="str">
        <f>IF(ISNUMBER(J4844),IF(OR(F4844&lt;Soll_Ist_Vergleich!$C$4,F4844&gt;Soll_Ist_Vergleich!$C$5,I4844&lt;Soll_Ist_Vergleich!$C$4,I4844&gt;Soll_Ist_Vergleich!$C$5,O4844&lt;Soll_Ist_Vergleich!$C$4,O4844&gt;Soll_Ist_Vergleich!$C$5),"Datum überprüfen",""),"")</f>
        <v/>
      </c>
    </row>
    <row r="4845" spans="1:27" x14ac:dyDescent="0.2">
      <c r="A4845" s="243" t="str">
        <f>IF(ISBLANK(B4845),"",COUNTA(B$10:B4845))</f>
        <v/>
      </c>
      <c r="B4845" s="24"/>
      <c r="C4845" s="48"/>
      <c r="D4845" s="48"/>
      <c r="E4845" s="33"/>
      <c r="F4845" s="35"/>
      <c r="G4845" s="35"/>
      <c r="H4845" s="49"/>
      <c r="I4845" s="35"/>
      <c r="J4845" s="34"/>
      <c r="K4845" s="62"/>
      <c r="L4845" s="62"/>
      <c r="M4845" s="114"/>
      <c r="N4845" s="116"/>
      <c r="O4845" s="57"/>
      <c r="P4845" s="50"/>
      <c r="Q4845" s="34"/>
      <c r="R4845" s="48"/>
      <c r="T4845" s="231" t="str">
        <f t="shared" si="235"/>
        <v/>
      </c>
      <c r="U4845" s="230"/>
      <c r="W4845" s="221" t="str">
        <f t="shared" si="236"/>
        <v/>
      </c>
      <c r="X4845" s="221" t="str">
        <f t="shared" si="237"/>
        <v/>
      </c>
      <c r="AA4845" s="216" t="str">
        <f>IF(ISNUMBER(J4845),IF(OR(F4845&lt;Soll_Ist_Vergleich!$C$4,F4845&gt;Soll_Ist_Vergleich!$C$5,I4845&lt;Soll_Ist_Vergleich!$C$4,I4845&gt;Soll_Ist_Vergleich!$C$5,O4845&lt;Soll_Ist_Vergleich!$C$4,O4845&gt;Soll_Ist_Vergleich!$C$5),"Datum überprüfen",""),"")</f>
        <v/>
      </c>
    </row>
    <row r="4846" spans="1:27" x14ac:dyDescent="0.2">
      <c r="A4846" s="243" t="str">
        <f>IF(ISBLANK(B4846),"",COUNTA(B$10:B4846))</f>
        <v/>
      </c>
      <c r="B4846" s="24"/>
      <c r="C4846" s="48"/>
      <c r="D4846" s="48"/>
      <c r="E4846" s="33"/>
      <c r="F4846" s="35"/>
      <c r="G4846" s="35"/>
      <c r="H4846" s="49"/>
      <c r="I4846" s="35"/>
      <c r="J4846" s="34"/>
      <c r="K4846" s="62"/>
      <c r="L4846" s="62"/>
      <c r="M4846" s="114"/>
      <c r="N4846" s="116"/>
      <c r="O4846" s="57"/>
      <c r="P4846" s="50"/>
      <c r="Q4846" s="34"/>
      <c r="R4846" s="48"/>
      <c r="T4846" s="231" t="str">
        <f t="shared" si="235"/>
        <v/>
      </c>
      <c r="U4846" s="230"/>
      <c r="W4846" s="221" t="str">
        <f t="shared" si="236"/>
        <v/>
      </c>
      <c r="X4846" s="221" t="str">
        <f t="shared" si="237"/>
        <v/>
      </c>
      <c r="AA4846" s="216" t="str">
        <f>IF(ISNUMBER(J4846),IF(OR(F4846&lt;Soll_Ist_Vergleich!$C$4,F4846&gt;Soll_Ist_Vergleich!$C$5,I4846&lt;Soll_Ist_Vergleich!$C$4,I4846&gt;Soll_Ist_Vergleich!$C$5,O4846&lt;Soll_Ist_Vergleich!$C$4,O4846&gt;Soll_Ist_Vergleich!$C$5),"Datum überprüfen",""),"")</f>
        <v/>
      </c>
    </row>
    <row r="4847" spans="1:27" x14ac:dyDescent="0.2">
      <c r="A4847" s="243" t="str">
        <f>IF(ISBLANK(B4847),"",COUNTA(B$10:B4847))</f>
        <v/>
      </c>
      <c r="B4847" s="24"/>
      <c r="C4847" s="48"/>
      <c r="D4847" s="48"/>
      <c r="E4847" s="33"/>
      <c r="F4847" s="35"/>
      <c r="G4847" s="35"/>
      <c r="H4847" s="49"/>
      <c r="I4847" s="35"/>
      <c r="J4847" s="34"/>
      <c r="K4847" s="62"/>
      <c r="L4847" s="62"/>
      <c r="M4847" s="114"/>
      <c r="N4847" s="116"/>
      <c r="O4847" s="57"/>
      <c r="P4847" s="50"/>
      <c r="Q4847" s="34"/>
      <c r="R4847" s="48"/>
      <c r="T4847" s="231" t="str">
        <f t="shared" si="235"/>
        <v/>
      </c>
      <c r="U4847" s="230"/>
      <c r="W4847" s="221" t="str">
        <f t="shared" si="236"/>
        <v/>
      </c>
      <c r="X4847" s="221" t="str">
        <f t="shared" si="237"/>
        <v/>
      </c>
      <c r="AA4847" s="216" t="str">
        <f>IF(ISNUMBER(J4847),IF(OR(F4847&lt;Soll_Ist_Vergleich!$C$4,F4847&gt;Soll_Ist_Vergleich!$C$5,I4847&lt;Soll_Ist_Vergleich!$C$4,I4847&gt;Soll_Ist_Vergleich!$C$5,O4847&lt;Soll_Ist_Vergleich!$C$4,O4847&gt;Soll_Ist_Vergleich!$C$5),"Datum überprüfen",""),"")</f>
        <v/>
      </c>
    </row>
    <row r="4848" spans="1:27" x14ac:dyDescent="0.2">
      <c r="A4848" s="243" t="str">
        <f>IF(ISBLANK(B4848),"",COUNTA(B$10:B4848))</f>
        <v/>
      </c>
      <c r="B4848" s="24"/>
      <c r="C4848" s="48"/>
      <c r="D4848" s="48"/>
      <c r="E4848" s="33"/>
      <c r="F4848" s="35"/>
      <c r="G4848" s="35"/>
      <c r="H4848" s="49"/>
      <c r="I4848" s="35"/>
      <c r="J4848" s="34"/>
      <c r="K4848" s="62"/>
      <c r="L4848" s="62"/>
      <c r="M4848" s="114"/>
      <c r="N4848" s="116"/>
      <c r="O4848" s="57"/>
      <c r="P4848" s="50"/>
      <c r="Q4848" s="34"/>
      <c r="R4848" s="48"/>
      <c r="T4848" s="231" t="str">
        <f t="shared" si="235"/>
        <v/>
      </c>
      <c r="U4848" s="230"/>
      <c r="W4848" s="221" t="str">
        <f t="shared" si="236"/>
        <v/>
      </c>
      <c r="X4848" s="221" t="str">
        <f t="shared" si="237"/>
        <v/>
      </c>
      <c r="AA4848" s="216" t="str">
        <f>IF(ISNUMBER(J4848),IF(OR(F4848&lt;Soll_Ist_Vergleich!$C$4,F4848&gt;Soll_Ist_Vergleich!$C$5,I4848&lt;Soll_Ist_Vergleich!$C$4,I4848&gt;Soll_Ist_Vergleich!$C$5,O4848&lt;Soll_Ist_Vergleich!$C$4,O4848&gt;Soll_Ist_Vergleich!$C$5),"Datum überprüfen",""),"")</f>
        <v/>
      </c>
    </row>
    <row r="4849" spans="1:27" x14ac:dyDescent="0.2">
      <c r="A4849" s="243" t="str">
        <f>IF(ISBLANK(B4849),"",COUNTA(B$10:B4849))</f>
        <v/>
      </c>
      <c r="B4849" s="24"/>
      <c r="C4849" s="48"/>
      <c r="D4849" s="48"/>
      <c r="E4849" s="33"/>
      <c r="F4849" s="35"/>
      <c r="G4849" s="35"/>
      <c r="H4849" s="49"/>
      <c r="I4849" s="35"/>
      <c r="J4849" s="34"/>
      <c r="K4849" s="62"/>
      <c r="L4849" s="62"/>
      <c r="M4849" s="114"/>
      <c r="N4849" s="116"/>
      <c r="O4849" s="57"/>
      <c r="P4849" s="50"/>
      <c r="Q4849" s="34"/>
      <c r="R4849" s="48"/>
      <c r="T4849" s="231" t="str">
        <f t="shared" si="235"/>
        <v/>
      </c>
      <c r="U4849" s="230"/>
      <c r="W4849" s="221" t="str">
        <f t="shared" si="236"/>
        <v/>
      </c>
      <c r="X4849" s="221" t="str">
        <f t="shared" si="237"/>
        <v/>
      </c>
      <c r="AA4849" s="216" t="str">
        <f>IF(ISNUMBER(J4849),IF(OR(F4849&lt;Soll_Ist_Vergleich!$C$4,F4849&gt;Soll_Ist_Vergleich!$C$5,I4849&lt;Soll_Ist_Vergleich!$C$4,I4849&gt;Soll_Ist_Vergleich!$C$5,O4849&lt;Soll_Ist_Vergleich!$C$4,O4849&gt;Soll_Ist_Vergleich!$C$5),"Datum überprüfen",""),"")</f>
        <v/>
      </c>
    </row>
    <row r="4850" spans="1:27" x14ac:dyDescent="0.2">
      <c r="A4850" s="243" t="str">
        <f>IF(ISBLANK(B4850),"",COUNTA(B$10:B4850))</f>
        <v/>
      </c>
      <c r="B4850" s="24"/>
      <c r="C4850" s="48"/>
      <c r="D4850" s="48"/>
      <c r="E4850" s="33"/>
      <c r="F4850" s="35"/>
      <c r="G4850" s="35"/>
      <c r="H4850" s="49"/>
      <c r="I4850" s="35"/>
      <c r="J4850" s="34"/>
      <c r="K4850" s="62"/>
      <c r="L4850" s="62"/>
      <c r="M4850" s="114"/>
      <c r="N4850" s="116"/>
      <c r="O4850" s="57"/>
      <c r="P4850" s="50"/>
      <c r="Q4850" s="34"/>
      <c r="R4850" s="48"/>
      <c r="T4850" s="231" t="str">
        <f t="shared" si="235"/>
        <v/>
      </c>
      <c r="U4850" s="230"/>
      <c r="W4850" s="221" t="str">
        <f t="shared" si="236"/>
        <v/>
      </c>
      <c r="X4850" s="221" t="str">
        <f t="shared" si="237"/>
        <v/>
      </c>
      <c r="AA4850" s="216" t="str">
        <f>IF(ISNUMBER(J4850),IF(OR(F4850&lt;Soll_Ist_Vergleich!$C$4,F4850&gt;Soll_Ist_Vergleich!$C$5,I4850&lt;Soll_Ist_Vergleich!$C$4,I4850&gt;Soll_Ist_Vergleich!$C$5,O4850&lt;Soll_Ist_Vergleich!$C$4,O4850&gt;Soll_Ist_Vergleich!$C$5),"Datum überprüfen",""),"")</f>
        <v/>
      </c>
    </row>
    <row r="4851" spans="1:27" x14ac:dyDescent="0.2">
      <c r="A4851" s="243" t="str">
        <f>IF(ISBLANK(B4851),"",COUNTA(B$10:B4851))</f>
        <v/>
      </c>
      <c r="B4851" s="24"/>
      <c r="C4851" s="48"/>
      <c r="D4851" s="48"/>
      <c r="E4851" s="33"/>
      <c r="F4851" s="35"/>
      <c r="G4851" s="35"/>
      <c r="H4851" s="49"/>
      <c r="I4851" s="35"/>
      <c r="J4851" s="34"/>
      <c r="K4851" s="62"/>
      <c r="L4851" s="62"/>
      <c r="M4851" s="114"/>
      <c r="N4851" s="116"/>
      <c r="O4851" s="57"/>
      <c r="P4851" s="50"/>
      <c r="Q4851" s="34"/>
      <c r="R4851" s="48"/>
      <c r="T4851" s="231" t="str">
        <f t="shared" si="235"/>
        <v/>
      </c>
      <c r="U4851" s="230"/>
      <c r="W4851" s="221" t="str">
        <f t="shared" si="236"/>
        <v/>
      </c>
      <c r="X4851" s="221" t="str">
        <f t="shared" si="237"/>
        <v/>
      </c>
      <c r="AA4851" s="216" t="str">
        <f>IF(ISNUMBER(J4851),IF(OR(F4851&lt;Soll_Ist_Vergleich!$C$4,F4851&gt;Soll_Ist_Vergleich!$C$5,I4851&lt;Soll_Ist_Vergleich!$C$4,I4851&gt;Soll_Ist_Vergleich!$C$5,O4851&lt;Soll_Ist_Vergleich!$C$4,O4851&gt;Soll_Ist_Vergleich!$C$5),"Datum überprüfen",""),"")</f>
        <v/>
      </c>
    </row>
    <row r="4852" spans="1:27" x14ac:dyDescent="0.2">
      <c r="A4852" s="243" t="str">
        <f>IF(ISBLANK(B4852),"",COUNTA(B$10:B4852))</f>
        <v/>
      </c>
      <c r="B4852" s="24"/>
      <c r="C4852" s="48"/>
      <c r="D4852" s="48"/>
      <c r="E4852" s="33"/>
      <c r="F4852" s="35"/>
      <c r="G4852" s="35"/>
      <c r="H4852" s="49"/>
      <c r="I4852" s="35"/>
      <c r="J4852" s="34"/>
      <c r="K4852" s="62"/>
      <c r="L4852" s="62"/>
      <c r="M4852" s="114"/>
      <c r="N4852" s="116"/>
      <c r="O4852" s="57"/>
      <c r="P4852" s="50"/>
      <c r="Q4852" s="34"/>
      <c r="R4852" s="48"/>
      <c r="T4852" s="231" t="str">
        <f t="shared" si="235"/>
        <v/>
      </c>
      <c r="U4852" s="230"/>
      <c r="W4852" s="221" t="str">
        <f t="shared" si="236"/>
        <v/>
      </c>
      <c r="X4852" s="221" t="str">
        <f t="shared" si="237"/>
        <v/>
      </c>
      <c r="AA4852" s="216" t="str">
        <f>IF(ISNUMBER(J4852),IF(OR(F4852&lt;Soll_Ist_Vergleich!$C$4,F4852&gt;Soll_Ist_Vergleich!$C$5,I4852&lt;Soll_Ist_Vergleich!$C$4,I4852&gt;Soll_Ist_Vergleich!$C$5,O4852&lt;Soll_Ist_Vergleich!$C$4,O4852&gt;Soll_Ist_Vergleich!$C$5),"Datum überprüfen",""),"")</f>
        <v/>
      </c>
    </row>
    <row r="4853" spans="1:27" x14ac:dyDescent="0.2">
      <c r="A4853" s="243" t="str">
        <f>IF(ISBLANK(B4853),"",COUNTA(B$10:B4853))</f>
        <v/>
      </c>
      <c r="B4853" s="24"/>
      <c r="C4853" s="48"/>
      <c r="D4853" s="48"/>
      <c r="E4853" s="33"/>
      <c r="F4853" s="35"/>
      <c r="G4853" s="35"/>
      <c r="H4853" s="49"/>
      <c r="I4853" s="35"/>
      <c r="J4853" s="34"/>
      <c r="K4853" s="62"/>
      <c r="L4853" s="62"/>
      <c r="M4853" s="114"/>
      <c r="N4853" s="116"/>
      <c r="O4853" s="57"/>
      <c r="P4853" s="50"/>
      <c r="Q4853" s="34"/>
      <c r="R4853" s="48"/>
      <c r="T4853" s="231" t="str">
        <f t="shared" si="235"/>
        <v/>
      </c>
      <c r="U4853" s="230"/>
      <c r="W4853" s="221" t="str">
        <f t="shared" si="236"/>
        <v/>
      </c>
      <c r="X4853" s="221" t="str">
        <f t="shared" si="237"/>
        <v/>
      </c>
      <c r="AA4853" s="216" t="str">
        <f>IF(ISNUMBER(J4853),IF(OR(F4853&lt;Soll_Ist_Vergleich!$C$4,F4853&gt;Soll_Ist_Vergleich!$C$5,I4853&lt;Soll_Ist_Vergleich!$C$4,I4853&gt;Soll_Ist_Vergleich!$C$5,O4853&lt;Soll_Ist_Vergleich!$C$4,O4853&gt;Soll_Ist_Vergleich!$C$5),"Datum überprüfen",""),"")</f>
        <v/>
      </c>
    </row>
    <row r="4854" spans="1:27" x14ac:dyDescent="0.2">
      <c r="A4854" s="243" t="str">
        <f>IF(ISBLANK(B4854),"",COUNTA(B$10:B4854))</f>
        <v/>
      </c>
      <c r="B4854" s="24"/>
      <c r="C4854" s="48"/>
      <c r="D4854" s="48"/>
      <c r="E4854" s="33"/>
      <c r="F4854" s="35"/>
      <c r="G4854" s="35"/>
      <c r="H4854" s="49"/>
      <c r="I4854" s="35"/>
      <c r="J4854" s="34"/>
      <c r="K4854" s="62"/>
      <c r="L4854" s="62"/>
      <c r="M4854" s="114"/>
      <c r="N4854" s="116"/>
      <c r="O4854" s="57"/>
      <c r="P4854" s="50"/>
      <c r="Q4854" s="34"/>
      <c r="R4854" s="48"/>
      <c r="T4854" s="231" t="str">
        <f t="shared" si="235"/>
        <v/>
      </c>
      <c r="U4854" s="230"/>
      <c r="W4854" s="221" t="str">
        <f t="shared" si="236"/>
        <v/>
      </c>
      <c r="X4854" s="221" t="str">
        <f t="shared" si="237"/>
        <v/>
      </c>
      <c r="AA4854" s="216" t="str">
        <f>IF(ISNUMBER(J4854),IF(OR(F4854&lt;Soll_Ist_Vergleich!$C$4,F4854&gt;Soll_Ist_Vergleich!$C$5,I4854&lt;Soll_Ist_Vergleich!$C$4,I4854&gt;Soll_Ist_Vergleich!$C$5,O4854&lt;Soll_Ist_Vergleich!$C$4,O4854&gt;Soll_Ist_Vergleich!$C$5),"Datum überprüfen",""),"")</f>
        <v/>
      </c>
    </row>
    <row r="4855" spans="1:27" x14ac:dyDescent="0.2">
      <c r="A4855" s="243" t="str">
        <f>IF(ISBLANK(B4855),"",COUNTA(B$10:B4855))</f>
        <v/>
      </c>
      <c r="B4855" s="24"/>
      <c r="C4855" s="48"/>
      <c r="D4855" s="48"/>
      <c r="E4855" s="33"/>
      <c r="F4855" s="35"/>
      <c r="G4855" s="35"/>
      <c r="H4855" s="49"/>
      <c r="I4855" s="35"/>
      <c r="J4855" s="34"/>
      <c r="K4855" s="62"/>
      <c r="L4855" s="62"/>
      <c r="M4855" s="114"/>
      <c r="N4855" s="116"/>
      <c r="O4855" s="57"/>
      <c r="P4855" s="50"/>
      <c r="Q4855" s="34"/>
      <c r="R4855" s="48"/>
      <c r="T4855" s="231" t="str">
        <f t="shared" si="235"/>
        <v/>
      </c>
      <c r="U4855" s="230"/>
      <c r="W4855" s="221" t="str">
        <f t="shared" si="236"/>
        <v/>
      </c>
      <c r="X4855" s="221" t="str">
        <f t="shared" si="237"/>
        <v/>
      </c>
      <c r="AA4855" s="216" t="str">
        <f>IF(ISNUMBER(J4855),IF(OR(F4855&lt;Soll_Ist_Vergleich!$C$4,F4855&gt;Soll_Ist_Vergleich!$C$5,I4855&lt;Soll_Ist_Vergleich!$C$4,I4855&gt;Soll_Ist_Vergleich!$C$5,O4855&lt;Soll_Ist_Vergleich!$C$4,O4855&gt;Soll_Ist_Vergleich!$C$5),"Datum überprüfen",""),"")</f>
        <v/>
      </c>
    </row>
    <row r="4856" spans="1:27" x14ac:dyDescent="0.2">
      <c r="A4856" s="243" t="str">
        <f>IF(ISBLANK(B4856),"",COUNTA(B$10:B4856))</f>
        <v/>
      </c>
      <c r="B4856" s="24"/>
      <c r="C4856" s="48"/>
      <c r="D4856" s="48"/>
      <c r="E4856" s="33"/>
      <c r="F4856" s="35"/>
      <c r="G4856" s="35"/>
      <c r="H4856" s="49"/>
      <c r="I4856" s="35"/>
      <c r="J4856" s="34"/>
      <c r="K4856" s="62"/>
      <c r="L4856" s="62"/>
      <c r="M4856" s="114"/>
      <c r="N4856" s="116"/>
      <c r="O4856" s="57"/>
      <c r="P4856" s="50"/>
      <c r="Q4856" s="34"/>
      <c r="R4856" s="48"/>
      <c r="T4856" s="231" t="str">
        <f t="shared" si="235"/>
        <v/>
      </c>
      <c r="U4856" s="230"/>
      <c r="W4856" s="221" t="str">
        <f t="shared" si="236"/>
        <v/>
      </c>
      <c r="X4856" s="221" t="str">
        <f t="shared" si="237"/>
        <v/>
      </c>
      <c r="AA4856" s="216" t="str">
        <f>IF(ISNUMBER(J4856),IF(OR(F4856&lt;Soll_Ist_Vergleich!$C$4,F4856&gt;Soll_Ist_Vergleich!$C$5,I4856&lt;Soll_Ist_Vergleich!$C$4,I4856&gt;Soll_Ist_Vergleich!$C$5,O4856&lt;Soll_Ist_Vergleich!$C$4,O4856&gt;Soll_Ist_Vergleich!$C$5),"Datum überprüfen",""),"")</f>
        <v/>
      </c>
    </row>
    <row r="4857" spans="1:27" x14ac:dyDescent="0.2">
      <c r="A4857" s="243" t="str">
        <f>IF(ISBLANK(B4857),"",COUNTA(B$10:B4857))</f>
        <v/>
      </c>
      <c r="B4857" s="24"/>
      <c r="C4857" s="48"/>
      <c r="D4857" s="48"/>
      <c r="E4857" s="33"/>
      <c r="F4857" s="35"/>
      <c r="G4857" s="35"/>
      <c r="H4857" s="49"/>
      <c r="I4857" s="35"/>
      <c r="J4857" s="34"/>
      <c r="K4857" s="62"/>
      <c r="L4857" s="62"/>
      <c r="M4857" s="114"/>
      <c r="N4857" s="116"/>
      <c r="O4857" s="57"/>
      <c r="P4857" s="50"/>
      <c r="Q4857" s="34"/>
      <c r="R4857" s="48"/>
      <c r="T4857" s="231" t="str">
        <f t="shared" si="235"/>
        <v/>
      </c>
      <c r="U4857" s="230"/>
      <c r="W4857" s="221" t="str">
        <f t="shared" si="236"/>
        <v/>
      </c>
      <c r="X4857" s="221" t="str">
        <f t="shared" si="237"/>
        <v/>
      </c>
      <c r="AA4857" s="216" t="str">
        <f>IF(ISNUMBER(J4857),IF(OR(F4857&lt;Soll_Ist_Vergleich!$C$4,F4857&gt;Soll_Ist_Vergleich!$C$5,I4857&lt;Soll_Ist_Vergleich!$C$4,I4857&gt;Soll_Ist_Vergleich!$C$5,O4857&lt;Soll_Ist_Vergleich!$C$4,O4857&gt;Soll_Ist_Vergleich!$C$5),"Datum überprüfen",""),"")</f>
        <v/>
      </c>
    </row>
    <row r="4858" spans="1:27" x14ac:dyDescent="0.2">
      <c r="A4858" s="243" t="str">
        <f>IF(ISBLANK(B4858),"",COUNTA(B$10:B4858))</f>
        <v/>
      </c>
      <c r="B4858" s="24"/>
      <c r="C4858" s="48"/>
      <c r="D4858" s="48"/>
      <c r="E4858" s="33"/>
      <c r="F4858" s="35"/>
      <c r="G4858" s="35"/>
      <c r="H4858" s="49"/>
      <c r="I4858" s="35"/>
      <c r="J4858" s="34"/>
      <c r="K4858" s="62"/>
      <c r="L4858" s="62"/>
      <c r="M4858" s="114"/>
      <c r="N4858" s="116"/>
      <c r="O4858" s="57"/>
      <c r="P4858" s="50"/>
      <c r="Q4858" s="34"/>
      <c r="R4858" s="48"/>
      <c r="T4858" s="231" t="str">
        <f t="shared" si="235"/>
        <v/>
      </c>
      <c r="U4858" s="230"/>
      <c r="W4858" s="221" t="str">
        <f t="shared" si="236"/>
        <v/>
      </c>
      <c r="X4858" s="221" t="str">
        <f t="shared" si="237"/>
        <v/>
      </c>
      <c r="AA4858" s="216" t="str">
        <f>IF(ISNUMBER(J4858),IF(OR(F4858&lt;Soll_Ist_Vergleich!$C$4,F4858&gt;Soll_Ist_Vergleich!$C$5,I4858&lt;Soll_Ist_Vergleich!$C$4,I4858&gt;Soll_Ist_Vergleich!$C$5,O4858&lt;Soll_Ist_Vergleich!$C$4,O4858&gt;Soll_Ist_Vergleich!$C$5),"Datum überprüfen",""),"")</f>
        <v/>
      </c>
    </row>
    <row r="4859" spans="1:27" x14ac:dyDescent="0.2">
      <c r="A4859" s="243" t="str">
        <f>IF(ISBLANK(B4859),"",COUNTA(B$10:B4859))</f>
        <v/>
      </c>
      <c r="B4859" s="24"/>
      <c r="C4859" s="48"/>
      <c r="D4859" s="48"/>
      <c r="E4859" s="33"/>
      <c r="F4859" s="35"/>
      <c r="G4859" s="35"/>
      <c r="H4859" s="49"/>
      <c r="I4859" s="35"/>
      <c r="J4859" s="34"/>
      <c r="K4859" s="62"/>
      <c r="L4859" s="62"/>
      <c r="M4859" s="114"/>
      <c r="N4859" s="116"/>
      <c r="O4859" s="57"/>
      <c r="P4859" s="50"/>
      <c r="Q4859" s="34"/>
      <c r="R4859" s="48"/>
      <c r="T4859" s="231" t="str">
        <f t="shared" si="235"/>
        <v/>
      </c>
      <c r="U4859" s="230"/>
      <c r="W4859" s="221" t="str">
        <f t="shared" si="236"/>
        <v/>
      </c>
      <c r="X4859" s="221" t="str">
        <f t="shared" si="237"/>
        <v/>
      </c>
      <c r="AA4859" s="216" t="str">
        <f>IF(ISNUMBER(J4859),IF(OR(F4859&lt;Soll_Ist_Vergleich!$C$4,F4859&gt;Soll_Ist_Vergleich!$C$5,I4859&lt;Soll_Ist_Vergleich!$C$4,I4859&gt;Soll_Ist_Vergleich!$C$5,O4859&lt;Soll_Ist_Vergleich!$C$4,O4859&gt;Soll_Ist_Vergleich!$C$5),"Datum überprüfen",""),"")</f>
        <v/>
      </c>
    </row>
    <row r="4860" spans="1:27" x14ac:dyDescent="0.2">
      <c r="A4860" s="243" t="str">
        <f>IF(ISBLANK(B4860),"",COUNTA(B$10:B4860))</f>
        <v/>
      </c>
      <c r="B4860" s="24"/>
      <c r="C4860" s="48"/>
      <c r="D4860" s="48"/>
      <c r="E4860" s="33"/>
      <c r="F4860" s="35"/>
      <c r="G4860" s="35"/>
      <c r="H4860" s="49"/>
      <c r="I4860" s="35"/>
      <c r="J4860" s="34"/>
      <c r="K4860" s="62"/>
      <c r="L4860" s="62"/>
      <c r="M4860" s="114"/>
      <c r="N4860" s="116"/>
      <c r="O4860" s="57"/>
      <c r="P4860" s="50"/>
      <c r="Q4860" s="34"/>
      <c r="R4860" s="48"/>
      <c r="T4860" s="231" t="str">
        <f t="shared" si="235"/>
        <v/>
      </c>
      <c r="U4860" s="230"/>
      <c r="W4860" s="221" t="str">
        <f t="shared" si="236"/>
        <v/>
      </c>
      <c r="X4860" s="221" t="str">
        <f t="shared" si="237"/>
        <v/>
      </c>
      <c r="AA4860" s="216" t="str">
        <f>IF(ISNUMBER(J4860),IF(OR(F4860&lt;Soll_Ist_Vergleich!$C$4,F4860&gt;Soll_Ist_Vergleich!$C$5,I4860&lt;Soll_Ist_Vergleich!$C$4,I4860&gt;Soll_Ist_Vergleich!$C$5,O4860&lt;Soll_Ist_Vergleich!$C$4,O4860&gt;Soll_Ist_Vergleich!$C$5),"Datum überprüfen",""),"")</f>
        <v/>
      </c>
    </row>
    <row r="4861" spans="1:27" x14ac:dyDescent="0.2">
      <c r="A4861" s="243" t="str">
        <f>IF(ISBLANK(B4861),"",COUNTA(B$10:B4861))</f>
        <v/>
      </c>
      <c r="B4861" s="24"/>
      <c r="C4861" s="48"/>
      <c r="D4861" s="48"/>
      <c r="E4861" s="33"/>
      <c r="F4861" s="35"/>
      <c r="G4861" s="35"/>
      <c r="H4861" s="49"/>
      <c r="I4861" s="35"/>
      <c r="J4861" s="34"/>
      <c r="K4861" s="62"/>
      <c r="L4861" s="62"/>
      <c r="M4861" s="114"/>
      <c r="N4861" s="116"/>
      <c r="O4861" s="57"/>
      <c r="P4861" s="50"/>
      <c r="Q4861" s="34"/>
      <c r="R4861" s="48"/>
      <c r="T4861" s="231" t="str">
        <f t="shared" si="235"/>
        <v/>
      </c>
      <c r="U4861" s="230"/>
      <c r="W4861" s="221" t="str">
        <f t="shared" si="236"/>
        <v/>
      </c>
      <c r="X4861" s="221" t="str">
        <f t="shared" si="237"/>
        <v/>
      </c>
      <c r="AA4861" s="216" t="str">
        <f>IF(ISNUMBER(J4861),IF(OR(F4861&lt;Soll_Ist_Vergleich!$C$4,F4861&gt;Soll_Ist_Vergleich!$C$5,I4861&lt;Soll_Ist_Vergleich!$C$4,I4861&gt;Soll_Ist_Vergleich!$C$5,O4861&lt;Soll_Ist_Vergleich!$C$4,O4861&gt;Soll_Ist_Vergleich!$C$5),"Datum überprüfen",""),"")</f>
        <v/>
      </c>
    </row>
    <row r="4862" spans="1:27" x14ac:dyDescent="0.2">
      <c r="A4862" s="243" t="str">
        <f>IF(ISBLANK(B4862),"",COUNTA(B$10:B4862))</f>
        <v/>
      </c>
      <c r="B4862" s="24"/>
      <c r="C4862" s="48"/>
      <c r="D4862" s="48"/>
      <c r="E4862" s="33"/>
      <c r="F4862" s="35"/>
      <c r="G4862" s="35"/>
      <c r="H4862" s="49"/>
      <c r="I4862" s="35"/>
      <c r="J4862" s="34"/>
      <c r="K4862" s="62"/>
      <c r="L4862" s="62"/>
      <c r="M4862" s="114"/>
      <c r="N4862" s="116"/>
      <c r="O4862" s="57"/>
      <c r="P4862" s="50"/>
      <c r="Q4862" s="34"/>
      <c r="R4862" s="48"/>
      <c r="T4862" s="231" t="str">
        <f t="shared" ref="T4862:T4925" si="238">IF(ISNUMBER(Q4862),Q4862-S4862,"")</f>
        <v/>
      </c>
      <c r="U4862" s="230"/>
      <c r="W4862" s="221" t="str">
        <f t="shared" ref="W4862:W4925" si="239">IF(ISNUMBER(J4862),ROUND(J4862/(1+L4862/100)*(1-K4862/100),2),"")</f>
        <v/>
      </c>
      <c r="X4862" s="221" t="str">
        <f t="shared" ref="X4862:X4925" si="240">IF(ISNUMBER(J4862),ROUND(J4862/(1+L4862/100),2),"")</f>
        <v/>
      </c>
      <c r="AA4862" s="216" t="str">
        <f>IF(ISNUMBER(J4862),IF(OR(F4862&lt;Soll_Ist_Vergleich!$C$4,F4862&gt;Soll_Ist_Vergleich!$C$5,I4862&lt;Soll_Ist_Vergleich!$C$4,I4862&gt;Soll_Ist_Vergleich!$C$5,O4862&lt;Soll_Ist_Vergleich!$C$4,O4862&gt;Soll_Ist_Vergleich!$C$5),"Datum überprüfen",""),"")</f>
        <v/>
      </c>
    </row>
    <row r="4863" spans="1:27" x14ac:dyDescent="0.2">
      <c r="A4863" s="243" t="str">
        <f>IF(ISBLANK(B4863),"",COUNTA(B$10:B4863))</f>
        <v/>
      </c>
      <c r="B4863" s="24"/>
      <c r="C4863" s="48"/>
      <c r="D4863" s="48"/>
      <c r="E4863" s="33"/>
      <c r="F4863" s="35"/>
      <c r="G4863" s="35"/>
      <c r="H4863" s="49"/>
      <c r="I4863" s="35"/>
      <c r="J4863" s="34"/>
      <c r="K4863" s="62"/>
      <c r="L4863" s="62"/>
      <c r="M4863" s="114"/>
      <c r="N4863" s="116"/>
      <c r="O4863" s="57"/>
      <c r="P4863" s="50"/>
      <c r="Q4863" s="34"/>
      <c r="R4863" s="48"/>
      <c r="T4863" s="231" t="str">
        <f t="shared" si="238"/>
        <v/>
      </c>
      <c r="U4863" s="230"/>
      <c r="W4863" s="221" t="str">
        <f t="shared" si="239"/>
        <v/>
      </c>
      <c r="X4863" s="221" t="str">
        <f t="shared" si="240"/>
        <v/>
      </c>
      <c r="AA4863" s="216" t="str">
        <f>IF(ISNUMBER(J4863),IF(OR(F4863&lt;Soll_Ist_Vergleich!$C$4,F4863&gt;Soll_Ist_Vergleich!$C$5,I4863&lt;Soll_Ist_Vergleich!$C$4,I4863&gt;Soll_Ist_Vergleich!$C$5,O4863&lt;Soll_Ist_Vergleich!$C$4,O4863&gt;Soll_Ist_Vergleich!$C$5),"Datum überprüfen",""),"")</f>
        <v/>
      </c>
    </row>
    <row r="4864" spans="1:27" x14ac:dyDescent="0.2">
      <c r="A4864" s="243" t="str">
        <f>IF(ISBLANK(B4864),"",COUNTA(B$10:B4864))</f>
        <v/>
      </c>
      <c r="B4864" s="24"/>
      <c r="C4864" s="48"/>
      <c r="D4864" s="48"/>
      <c r="E4864" s="33"/>
      <c r="F4864" s="35"/>
      <c r="G4864" s="35"/>
      <c r="H4864" s="49"/>
      <c r="I4864" s="35"/>
      <c r="J4864" s="34"/>
      <c r="K4864" s="62"/>
      <c r="L4864" s="62"/>
      <c r="M4864" s="114"/>
      <c r="N4864" s="116"/>
      <c r="O4864" s="57"/>
      <c r="P4864" s="50"/>
      <c r="Q4864" s="34"/>
      <c r="R4864" s="48"/>
      <c r="T4864" s="231" t="str">
        <f t="shared" si="238"/>
        <v/>
      </c>
      <c r="U4864" s="230"/>
      <c r="W4864" s="221" t="str">
        <f t="shared" si="239"/>
        <v/>
      </c>
      <c r="X4864" s="221" t="str">
        <f t="shared" si="240"/>
        <v/>
      </c>
      <c r="AA4864" s="216" t="str">
        <f>IF(ISNUMBER(J4864),IF(OR(F4864&lt;Soll_Ist_Vergleich!$C$4,F4864&gt;Soll_Ist_Vergleich!$C$5,I4864&lt;Soll_Ist_Vergleich!$C$4,I4864&gt;Soll_Ist_Vergleich!$C$5,O4864&lt;Soll_Ist_Vergleich!$C$4,O4864&gt;Soll_Ist_Vergleich!$C$5),"Datum überprüfen",""),"")</f>
        <v/>
      </c>
    </row>
    <row r="4865" spans="1:27" x14ac:dyDescent="0.2">
      <c r="A4865" s="243" t="str">
        <f>IF(ISBLANK(B4865),"",COUNTA(B$10:B4865))</f>
        <v/>
      </c>
      <c r="B4865" s="24"/>
      <c r="C4865" s="48"/>
      <c r="D4865" s="48"/>
      <c r="E4865" s="33"/>
      <c r="F4865" s="35"/>
      <c r="G4865" s="35"/>
      <c r="H4865" s="49"/>
      <c r="I4865" s="35"/>
      <c r="J4865" s="34"/>
      <c r="K4865" s="62"/>
      <c r="L4865" s="62"/>
      <c r="M4865" s="114"/>
      <c r="N4865" s="116"/>
      <c r="O4865" s="57"/>
      <c r="P4865" s="50"/>
      <c r="Q4865" s="34"/>
      <c r="R4865" s="48"/>
      <c r="T4865" s="231" t="str">
        <f t="shared" si="238"/>
        <v/>
      </c>
      <c r="U4865" s="230"/>
      <c r="W4865" s="221" t="str">
        <f t="shared" si="239"/>
        <v/>
      </c>
      <c r="X4865" s="221" t="str">
        <f t="shared" si="240"/>
        <v/>
      </c>
      <c r="AA4865" s="216" t="str">
        <f>IF(ISNUMBER(J4865),IF(OR(F4865&lt;Soll_Ist_Vergleich!$C$4,F4865&gt;Soll_Ist_Vergleich!$C$5,I4865&lt;Soll_Ist_Vergleich!$C$4,I4865&gt;Soll_Ist_Vergleich!$C$5,O4865&lt;Soll_Ist_Vergleich!$C$4,O4865&gt;Soll_Ist_Vergleich!$C$5),"Datum überprüfen",""),"")</f>
        <v/>
      </c>
    </row>
    <row r="4866" spans="1:27" x14ac:dyDescent="0.2">
      <c r="A4866" s="243" t="str">
        <f>IF(ISBLANK(B4866),"",COUNTA(B$10:B4866))</f>
        <v/>
      </c>
      <c r="B4866" s="24"/>
      <c r="C4866" s="48"/>
      <c r="D4866" s="48"/>
      <c r="E4866" s="33"/>
      <c r="F4866" s="35"/>
      <c r="G4866" s="35"/>
      <c r="H4866" s="49"/>
      <c r="I4866" s="35"/>
      <c r="J4866" s="34"/>
      <c r="K4866" s="62"/>
      <c r="L4866" s="62"/>
      <c r="M4866" s="114"/>
      <c r="N4866" s="116"/>
      <c r="O4866" s="57"/>
      <c r="P4866" s="50"/>
      <c r="Q4866" s="34"/>
      <c r="R4866" s="48"/>
      <c r="T4866" s="231" t="str">
        <f t="shared" si="238"/>
        <v/>
      </c>
      <c r="U4866" s="230"/>
      <c r="W4866" s="221" t="str">
        <f t="shared" si="239"/>
        <v/>
      </c>
      <c r="X4866" s="221" t="str">
        <f t="shared" si="240"/>
        <v/>
      </c>
      <c r="AA4866" s="216" t="str">
        <f>IF(ISNUMBER(J4866),IF(OR(F4866&lt;Soll_Ist_Vergleich!$C$4,F4866&gt;Soll_Ist_Vergleich!$C$5,I4866&lt;Soll_Ist_Vergleich!$C$4,I4866&gt;Soll_Ist_Vergleich!$C$5,O4866&lt;Soll_Ist_Vergleich!$C$4,O4866&gt;Soll_Ist_Vergleich!$C$5),"Datum überprüfen",""),"")</f>
        <v/>
      </c>
    </row>
    <row r="4867" spans="1:27" x14ac:dyDescent="0.2">
      <c r="A4867" s="243" t="str">
        <f>IF(ISBLANK(B4867),"",COUNTA(B$10:B4867))</f>
        <v/>
      </c>
      <c r="B4867" s="24"/>
      <c r="C4867" s="48"/>
      <c r="D4867" s="48"/>
      <c r="E4867" s="33"/>
      <c r="F4867" s="35"/>
      <c r="G4867" s="35"/>
      <c r="H4867" s="49"/>
      <c r="I4867" s="35"/>
      <c r="J4867" s="34"/>
      <c r="K4867" s="62"/>
      <c r="L4867" s="62"/>
      <c r="M4867" s="114"/>
      <c r="N4867" s="116"/>
      <c r="O4867" s="57"/>
      <c r="P4867" s="50"/>
      <c r="Q4867" s="34"/>
      <c r="R4867" s="48"/>
      <c r="T4867" s="231" t="str">
        <f t="shared" si="238"/>
        <v/>
      </c>
      <c r="U4867" s="230"/>
      <c r="W4867" s="221" t="str">
        <f t="shared" si="239"/>
        <v/>
      </c>
      <c r="X4867" s="221" t="str">
        <f t="shared" si="240"/>
        <v/>
      </c>
      <c r="AA4867" s="216" t="str">
        <f>IF(ISNUMBER(J4867),IF(OR(F4867&lt;Soll_Ist_Vergleich!$C$4,F4867&gt;Soll_Ist_Vergleich!$C$5,I4867&lt;Soll_Ist_Vergleich!$C$4,I4867&gt;Soll_Ist_Vergleich!$C$5,O4867&lt;Soll_Ist_Vergleich!$C$4,O4867&gt;Soll_Ist_Vergleich!$C$5),"Datum überprüfen",""),"")</f>
        <v/>
      </c>
    </row>
    <row r="4868" spans="1:27" x14ac:dyDescent="0.2">
      <c r="A4868" s="243" t="str">
        <f>IF(ISBLANK(B4868),"",COUNTA(B$10:B4868))</f>
        <v/>
      </c>
      <c r="B4868" s="24"/>
      <c r="C4868" s="48"/>
      <c r="D4868" s="48"/>
      <c r="E4868" s="33"/>
      <c r="F4868" s="35"/>
      <c r="G4868" s="35"/>
      <c r="H4868" s="49"/>
      <c r="I4868" s="35"/>
      <c r="J4868" s="34"/>
      <c r="K4868" s="62"/>
      <c r="L4868" s="62"/>
      <c r="M4868" s="114"/>
      <c r="N4868" s="116"/>
      <c r="O4868" s="57"/>
      <c r="P4868" s="50"/>
      <c r="Q4868" s="34"/>
      <c r="R4868" s="48"/>
      <c r="T4868" s="231" t="str">
        <f t="shared" si="238"/>
        <v/>
      </c>
      <c r="U4868" s="230"/>
      <c r="W4868" s="221" t="str">
        <f t="shared" si="239"/>
        <v/>
      </c>
      <c r="X4868" s="221" t="str">
        <f t="shared" si="240"/>
        <v/>
      </c>
      <c r="AA4868" s="216" t="str">
        <f>IF(ISNUMBER(J4868),IF(OR(F4868&lt;Soll_Ist_Vergleich!$C$4,F4868&gt;Soll_Ist_Vergleich!$C$5,I4868&lt;Soll_Ist_Vergleich!$C$4,I4868&gt;Soll_Ist_Vergleich!$C$5,O4868&lt;Soll_Ist_Vergleich!$C$4,O4868&gt;Soll_Ist_Vergleich!$C$5),"Datum überprüfen",""),"")</f>
        <v/>
      </c>
    </row>
    <row r="4869" spans="1:27" x14ac:dyDescent="0.2">
      <c r="A4869" s="243" t="str">
        <f>IF(ISBLANK(B4869),"",COUNTA(B$10:B4869))</f>
        <v/>
      </c>
      <c r="B4869" s="24"/>
      <c r="C4869" s="48"/>
      <c r="D4869" s="48"/>
      <c r="E4869" s="33"/>
      <c r="F4869" s="35"/>
      <c r="G4869" s="35"/>
      <c r="H4869" s="49"/>
      <c r="I4869" s="35"/>
      <c r="J4869" s="34"/>
      <c r="K4869" s="62"/>
      <c r="L4869" s="62"/>
      <c r="M4869" s="114"/>
      <c r="N4869" s="116"/>
      <c r="O4869" s="57"/>
      <c r="P4869" s="50"/>
      <c r="Q4869" s="34"/>
      <c r="R4869" s="48"/>
      <c r="T4869" s="231" t="str">
        <f t="shared" si="238"/>
        <v/>
      </c>
      <c r="U4869" s="230"/>
      <c r="W4869" s="221" t="str">
        <f t="shared" si="239"/>
        <v/>
      </c>
      <c r="X4869" s="221" t="str">
        <f t="shared" si="240"/>
        <v/>
      </c>
      <c r="AA4869" s="216" t="str">
        <f>IF(ISNUMBER(J4869),IF(OR(F4869&lt;Soll_Ist_Vergleich!$C$4,F4869&gt;Soll_Ist_Vergleich!$C$5,I4869&lt;Soll_Ist_Vergleich!$C$4,I4869&gt;Soll_Ist_Vergleich!$C$5,O4869&lt;Soll_Ist_Vergleich!$C$4,O4869&gt;Soll_Ist_Vergleich!$C$5),"Datum überprüfen",""),"")</f>
        <v/>
      </c>
    </row>
    <row r="4870" spans="1:27" x14ac:dyDescent="0.2">
      <c r="A4870" s="243" t="str">
        <f>IF(ISBLANK(B4870),"",COUNTA(B$10:B4870))</f>
        <v/>
      </c>
      <c r="B4870" s="24"/>
      <c r="C4870" s="48"/>
      <c r="D4870" s="48"/>
      <c r="E4870" s="33"/>
      <c r="F4870" s="35"/>
      <c r="G4870" s="35"/>
      <c r="H4870" s="49"/>
      <c r="I4870" s="35"/>
      <c r="J4870" s="34"/>
      <c r="K4870" s="62"/>
      <c r="L4870" s="62"/>
      <c r="M4870" s="114"/>
      <c r="N4870" s="116"/>
      <c r="O4870" s="57"/>
      <c r="P4870" s="50"/>
      <c r="Q4870" s="34"/>
      <c r="R4870" s="48"/>
      <c r="T4870" s="231" t="str">
        <f t="shared" si="238"/>
        <v/>
      </c>
      <c r="U4870" s="230"/>
      <c r="W4870" s="221" t="str">
        <f t="shared" si="239"/>
        <v/>
      </c>
      <c r="X4870" s="221" t="str">
        <f t="shared" si="240"/>
        <v/>
      </c>
      <c r="AA4870" s="216" t="str">
        <f>IF(ISNUMBER(J4870),IF(OR(F4870&lt;Soll_Ist_Vergleich!$C$4,F4870&gt;Soll_Ist_Vergleich!$C$5,I4870&lt;Soll_Ist_Vergleich!$C$4,I4870&gt;Soll_Ist_Vergleich!$C$5,O4870&lt;Soll_Ist_Vergleich!$C$4,O4870&gt;Soll_Ist_Vergleich!$C$5),"Datum überprüfen",""),"")</f>
        <v/>
      </c>
    </row>
    <row r="4871" spans="1:27" x14ac:dyDescent="0.2">
      <c r="A4871" s="243" t="str">
        <f>IF(ISBLANK(B4871),"",COUNTA(B$10:B4871))</f>
        <v/>
      </c>
      <c r="B4871" s="24"/>
      <c r="C4871" s="48"/>
      <c r="D4871" s="48"/>
      <c r="E4871" s="33"/>
      <c r="F4871" s="35"/>
      <c r="G4871" s="35"/>
      <c r="H4871" s="49"/>
      <c r="I4871" s="35"/>
      <c r="J4871" s="34"/>
      <c r="K4871" s="62"/>
      <c r="L4871" s="62"/>
      <c r="M4871" s="114"/>
      <c r="N4871" s="116"/>
      <c r="O4871" s="57"/>
      <c r="P4871" s="50"/>
      <c r="Q4871" s="34"/>
      <c r="R4871" s="48"/>
      <c r="T4871" s="231" t="str">
        <f t="shared" si="238"/>
        <v/>
      </c>
      <c r="U4871" s="230"/>
      <c r="W4871" s="221" t="str">
        <f t="shared" si="239"/>
        <v/>
      </c>
      <c r="X4871" s="221" t="str">
        <f t="shared" si="240"/>
        <v/>
      </c>
      <c r="AA4871" s="216" t="str">
        <f>IF(ISNUMBER(J4871),IF(OR(F4871&lt;Soll_Ist_Vergleich!$C$4,F4871&gt;Soll_Ist_Vergleich!$C$5,I4871&lt;Soll_Ist_Vergleich!$C$4,I4871&gt;Soll_Ist_Vergleich!$C$5,O4871&lt;Soll_Ist_Vergleich!$C$4,O4871&gt;Soll_Ist_Vergleich!$C$5),"Datum überprüfen",""),"")</f>
        <v/>
      </c>
    </row>
    <row r="4872" spans="1:27" x14ac:dyDescent="0.2">
      <c r="A4872" s="243" t="str">
        <f>IF(ISBLANK(B4872),"",COUNTA(B$10:B4872))</f>
        <v/>
      </c>
      <c r="B4872" s="24"/>
      <c r="C4872" s="48"/>
      <c r="D4872" s="48"/>
      <c r="E4872" s="33"/>
      <c r="F4872" s="35"/>
      <c r="G4872" s="35"/>
      <c r="H4872" s="49"/>
      <c r="I4872" s="35"/>
      <c r="J4872" s="34"/>
      <c r="K4872" s="62"/>
      <c r="L4872" s="62"/>
      <c r="M4872" s="114"/>
      <c r="N4872" s="116"/>
      <c r="O4872" s="57"/>
      <c r="P4872" s="50"/>
      <c r="Q4872" s="34"/>
      <c r="R4872" s="48"/>
      <c r="T4872" s="231" t="str">
        <f t="shared" si="238"/>
        <v/>
      </c>
      <c r="U4872" s="230"/>
      <c r="W4872" s="221" t="str">
        <f t="shared" si="239"/>
        <v/>
      </c>
      <c r="X4872" s="221" t="str">
        <f t="shared" si="240"/>
        <v/>
      </c>
      <c r="AA4872" s="216" t="str">
        <f>IF(ISNUMBER(J4872),IF(OR(F4872&lt;Soll_Ist_Vergleich!$C$4,F4872&gt;Soll_Ist_Vergleich!$C$5,I4872&lt;Soll_Ist_Vergleich!$C$4,I4872&gt;Soll_Ist_Vergleich!$C$5,O4872&lt;Soll_Ist_Vergleich!$C$4,O4872&gt;Soll_Ist_Vergleich!$C$5),"Datum überprüfen",""),"")</f>
        <v/>
      </c>
    </row>
    <row r="4873" spans="1:27" x14ac:dyDescent="0.2">
      <c r="A4873" s="243" t="str">
        <f>IF(ISBLANK(B4873),"",COUNTA(B$10:B4873))</f>
        <v/>
      </c>
      <c r="B4873" s="24"/>
      <c r="C4873" s="48"/>
      <c r="D4873" s="48"/>
      <c r="E4873" s="33"/>
      <c r="F4873" s="35"/>
      <c r="G4873" s="35"/>
      <c r="H4873" s="49"/>
      <c r="I4873" s="35"/>
      <c r="J4873" s="34"/>
      <c r="K4873" s="62"/>
      <c r="L4873" s="62"/>
      <c r="M4873" s="114"/>
      <c r="N4873" s="116"/>
      <c r="O4873" s="57"/>
      <c r="P4873" s="50"/>
      <c r="Q4873" s="34"/>
      <c r="R4873" s="48"/>
      <c r="T4873" s="231" t="str">
        <f t="shared" si="238"/>
        <v/>
      </c>
      <c r="U4873" s="230"/>
      <c r="W4873" s="221" t="str">
        <f t="shared" si="239"/>
        <v/>
      </c>
      <c r="X4873" s="221" t="str">
        <f t="shared" si="240"/>
        <v/>
      </c>
      <c r="AA4873" s="216" t="str">
        <f>IF(ISNUMBER(J4873),IF(OR(F4873&lt;Soll_Ist_Vergleich!$C$4,F4873&gt;Soll_Ist_Vergleich!$C$5,I4873&lt;Soll_Ist_Vergleich!$C$4,I4873&gt;Soll_Ist_Vergleich!$C$5,O4873&lt;Soll_Ist_Vergleich!$C$4,O4873&gt;Soll_Ist_Vergleich!$C$5),"Datum überprüfen",""),"")</f>
        <v/>
      </c>
    </row>
    <row r="4874" spans="1:27" x14ac:dyDescent="0.2">
      <c r="A4874" s="243" t="str">
        <f>IF(ISBLANK(B4874),"",COUNTA(B$10:B4874))</f>
        <v/>
      </c>
      <c r="B4874" s="24"/>
      <c r="C4874" s="48"/>
      <c r="D4874" s="48"/>
      <c r="E4874" s="33"/>
      <c r="F4874" s="35"/>
      <c r="G4874" s="35"/>
      <c r="H4874" s="49"/>
      <c r="I4874" s="35"/>
      <c r="J4874" s="34"/>
      <c r="K4874" s="62"/>
      <c r="L4874" s="62"/>
      <c r="M4874" s="114"/>
      <c r="N4874" s="116"/>
      <c r="O4874" s="57"/>
      <c r="P4874" s="50"/>
      <c r="Q4874" s="34"/>
      <c r="R4874" s="48"/>
      <c r="T4874" s="231" t="str">
        <f t="shared" si="238"/>
        <v/>
      </c>
      <c r="U4874" s="230"/>
      <c r="W4874" s="221" t="str">
        <f t="shared" si="239"/>
        <v/>
      </c>
      <c r="X4874" s="221" t="str">
        <f t="shared" si="240"/>
        <v/>
      </c>
      <c r="AA4874" s="216" t="str">
        <f>IF(ISNUMBER(J4874),IF(OR(F4874&lt;Soll_Ist_Vergleich!$C$4,F4874&gt;Soll_Ist_Vergleich!$C$5,I4874&lt;Soll_Ist_Vergleich!$C$4,I4874&gt;Soll_Ist_Vergleich!$C$5,O4874&lt;Soll_Ist_Vergleich!$C$4,O4874&gt;Soll_Ist_Vergleich!$C$5),"Datum überprüfen",""),"")</f>
        <v/>
      </c>
    </row>
    <row r="4875" spans="1:27" x14ac:dyDescent="0.2">
      <c r="A4875" s="243" t="str">
        <f>IF(ISBLANK(B4875),"",COUNTA(B$10:B4875))</f>
        <v/>
      </c>
      <c r="B4875" s="24"/>
      <c r="C4875" s="48"/>
      <c r="D4875" s="48"/>
      <c r="E4875" s="33"/>
      <c r="F4875" s="35"/>
      <c r="G4875" s="35"/>
      <c r="H4875" s="49"/>
      <c r="I4875" s="35"/>
      <c r="J4875" s="34"/>
      <c r="K4875" s="62"/>
      <c r="L4875" s="62"/>
      <c r="M4875" s="114"/>
      <c r="N4875" s="116"/>
      <c r="O4875" s="57"/>
      <c r="P4875" s="50"/>
      <c r="Q4875" s="34"/>
      <c r="R4875" s="48"/>
      <c r="T4875" s="231" t="str">
        <f t="shared" si="238"/>
        <v/>
      </c>
      <c r="U4875" s="230"/>
      <c r="W4875" s="221" t="str">
        <f t="shared" si="239"/>
        <v/>
      </c>
      <c r="X4875" s="221" t="str">
        <f t="shared" si="240"/>
        <v/>
      </c>
      <c r="AA4875" s="216" t="str">
        <f>IF(ISNUMBER(J4875),IF(OR(F4875&lt;Soll_Ist_Vergleich!$C$4,F4875&gt;Soll_Ist_Vergleich!$C$5,I4875&lt;Soll_Ist_Vergleich!$C$4,I4875&gt;Soll_Ist_Vergleich!$C$5,O4875&lt;Soll_Ist_Vergleich!$C$4,O4875&gt;Soll_Ist_Vergleich!$C$5),"Datum überprüfen",""),"")</f>
        <v/>
      </c>
    </row>
    <row r="4876" spans="1:27" x14ac:dyDescent="0.2">
      <c r="A4876" s="243" t="str">
        <f>IF(ISBLANK(B4876),"",COUNTA(B$10:B4876))</f>
        <v/>
      </c>
      <c r="B4876" s="24"/>
      <c r="C4876" s="48"/>
      <c r="D4876" s="48"/>
      <c r="E4876" s="33"/>
      <c r="F4876" s="35"/>
      <c r="G4876" s="35"/>
      <c r="H4876" s="49"/>
      <c r="I4876" s="35"/>
      <c r="J4876" s="34"/>
      <c r="K4876" s="62"/>
      <c r="L4876" s="62"/>
      <c r="M4876" s="114"/>
      <c r="N4876" s="116"/>
      <c r="O4876" s="57"/>
      <c r="P4876" s="50"/>
      <c r="Q4876" s="34"/>
      <c r="R4876" s="48"/>
      <c r="T4876" s="231" t="str">
        <f t="shared" si="238"/>
        <v/>
      </c>
      <c r="U4876" s="230"/>
      <c r="W4876" s="221" t="str">
        <f t="shared" si="239"/>
        <v/>
      </c>
      <c r="X4876" s="221" t="str">
        <f t="shared" si="240"/>
        <v/>
      </c>
      <c r="AA4876" s="216" t="str">
        <f>IF(ISNUMBER(J4876),IF(OR(F4876&lt;Soll_Ist_Vergleich!$C$4,F4876&gt;Soll_Ist_Vergleich!$C$5,I4876&lt;Soll_Ist_Vergleich!$C$4,I4876&gt;Soll_Ist_Vergleich!$C$5,O4876&lt;Soll_Ist_Vergleich!$C$4,O4876&gt;Soll_Ist_Vergleich!$C$5),"Datum überprüfen",""),"")</f>
        <v/>
      </c>
    </row>
    <row r="4877" spans="1:27" x14ac:dyDescent="0.2">
      <c r="A4877" s="243" t="str">
        <f>IF(ISBLANK(B4877),"",COUNTA(B$10:B4877))</f>
        <v/>
      </c>
      <c r="B4877" s="24"/>
      <c r="C4877" s="48"/>
      <c r="D4877" s="48"/>
      <c r="E4877" s="33"/>
      <c r="F4877" s="35"/>
      <c r="G4877" s="35"/>
      <c r="H4877" s="49"/>
      <c r="I4877" s="35"/>
      <c r="J4877" s="34"/>
      <c r="K4877" s="62"/>
      <c r="L4877" s="62"/>
      <c r="M4877" s="114"/>
      <c r="N4877" s="116"/>
      <c r="O4877" s="57"/>
      <c r="P4877" s="50"/>
      <c r="Q4877" s="34"/>
      <c r="R4877" s="48"/>
      <c r="T4877" s="231" t="str">
        <f t="shared" si="238"/>
        <v/>
      </c>
      <c r="U4877" s="230"/>
      <c r="W4877" s="221" t="str">
        <f t="shared" si="239"/>
        <v/>
      </c>
      <c r="X4877" s="221" t="str">
        <f t="shared" si="240"/>
        <v/>
      </c>
      <c r="AA4877" s="216" t="str">
        <f>IF(ISNUMBER(J4877),IF(OR(F4877&lt;Soll_Ist_Vergleich!$C$4,F4877&gt;Soll_Ist_Vergleich!$C$5,I4877&lt;Soll_Ist_Vergleich!$C$4,I4877&gt;Soll_Ist_Vergleich!$C$5,O4877&lt;Soll_Ist_Vergleich!$C$4,O4877&gt;Soll_Ist_Vergleich!$C$5),"Datum überprüfen",""),"")</f>
        <v/>
      </c>
    </row>
    <row r="4878" spans="1:27" x14ac:dyDescent="0.2">
      <c r="A4878" s="243" t="str">
        <f>IF(ISBLANK(B4878),"",COUNTA(B$10:B4878))</f>
        <v/>
      </c>
      <c r="B4878" s="24"/>
      <c r="C4878" s="48"/>
      <c r="D4878" s="48"/>
      <c r="E4878" s="33"/>
      <c r="F4878" s="35"/>
      <c r="G4878" s="35"/>
      <c r="H4878" s="49"/>
      <c r="I4878" s="35"/>
      <c r="J4878" s="34"/>
      <c r="K4878" s="62"/>
      <c r="L4878" s="62"/>
      <c r="M4878" s="114"/>
      <c r="N4878" s="116"/>
      <c r="O4878" s="57"/>
      <c r="P4878" s="50"/>
      <c r="Q4878" s="34"/>
      <c r="R4878" s="48"/>
      <c r="T4878" s="231" t="str">
        <f t="shared" si="238"/>
        <v/>
      </c>
      <c r="U4878" s="230"/>
      <c r="W4878" s="221" t="str">
        <f t="shared" si="239"/>
        <v/>
      </c>
      <c r="X4878" s="221" t="str">
        <f t="shared" si="240"/>
        <v/>
      </c>
      <c r="AA4878" s="216" t="str">
        <f>IF(ISNUMBER(J4878),IF(OR(F4878&lt;Soll_Ist_Vergleich!$C$4,F4878&gt;Soll_Ist_Vergleich!$C$5,I4878&lt;Soll_Ist_Vergleich!$C$4,I4878&gt;Soll_Ist_Vergleich!$C$5,O4878&lt;Soll_Ist_Vergleich!$C$4,O4878&gt;Soll_Ist_Vergleich!$C$5),"Datum überprüfen",""),"")</f>
        <v/>
      </c>
    </row>
    <row r="4879" spans="1:27" x14ac:dyDescent="0.2">
      <c r="A4879" s="243" t="str">
        <f>IF(ISBLANK(B4879),"",COUNTA(B$10:B4879))</f>
        <v/>
      </c>
      <c r="B4879" s="24"/>
      <c r="C4879" s="48"/>
      <c r="D4879" s="48"/>
      <c r="E4879" s="33"/>
      <c r="F4879" s="35"/>
      <c r="G4879" s="35"/>
      <c r="H4879" s="49"/>
      <c r="I4879" s="35"/>
      <c r="J4879" s="34"/>
      <c r="K4879" s="62"/>
      <c r="L4879" s="62"/>
      <c r="M4879" s="114"/>
      <c r="N4879" s="116"/>
      <c r="O4879" s="57"/>
      <c r="P4879" s="50"/>
      <c r="Q4879" s="34"/>
      <c r="R4879" s="48"/>
      <c r="T4879" s="231" t="str">
        <f t="shared" si="238"/>
        <v/>
      </c>
      <c r="U4879" s="230"/>
      <c r="W4879" s="221" t="str">
        <f t="shared" si="239"/>
        <v/>
      </c>
      <c r="X4879" s="221" t="str">
        <f t="shared" si="240"/>
        <v/>
      </c>
      <c r="AA4879" s="216" t="str">
        <f>IF(ISNUMBER(J4879),IF(OR(F4879&lt;Soll_Ist_Vergleich!$C$4,F4879&gt;Soll_Ist_Vergleich!$C$5,I4879&lt;Soll_Ist_Vergleich!$C$4,I4879&gt;Soll_Ist_Vergleich!$C$5,O4879&lt;Soll_Ist_Vergleich!$C$4,O4879&gt;Soll_Ist_Vergleich!$C$5),"Datum überprüfen",""),"")</f>
        <v/>
      </c>
    </row>
    <row r="4880" spans="1:27" x14ac:dyDescent="0.2">
      <c r="A4880" s="243" t="str">
        <f>IF(ISBLANK(B4880),"",COUNTA(B$10:B4880))</f>
        <v/>
      </c>
      <c r="B4880" s="24"/>
      <c r="C4880" s="48"/>
      <c r="D4880" s="48"/>
      <c r="E4880" s="33"/>
      <c r="F4880" s="35"/>
      <c r="G4880" s="35"/>
      <c r="H4880" s="49"/>
      <c r="I4880" s="35"/>
      <c r="J4880" s="34"/>
      <c r="K4880" s="62"/>
      <c r="L4880" s="62"/>
      <c r="M4880" s="114"/>
      <c r="N4880" s="116"/>
      <c r="O4880" s="57"/>
      <c r="P4880" s="50"/>
      <c r="Q4880" s="34"/>
      <c r="R4880" s="48"/>
      <c r="T4880" s="231" t="str">
        <f t="shared" si="238"/>
        <v/>
      </c>
      <c r="U4880" s="230"/>
      <c r="W4880" s="221" t="str">
        <f t="shared" si="239"/>
        <v/>
      </c>
      <c r="X4880" s="221" t="str">
        <f t="shared" si="240"/>
        <v/>
      </c>
      <c r="AA4880" s="216" t="str">
        <f>IF(ISNUMBER(J4880),IF(OR(F4880&lt;Soll_Ist_Vergleich!$C$4,F4880&gt;Soll_Ist_Vergleich!$C$5,I4880&lt;Soll_Ist_Vergleich!$C$4,I4880&gt;Soll_Ist_Vergleich!$C$5,O4880&lt;Soll_Ist_Vergleich!$C$4,O4880&gt;Soll_Ist_Vergleich!$C$5),"Datum überprüfen",""),"")</f>
        <v/>
      </c>
    </row>
    <row r="4881" spans="1:27" x14ac:dyDescent="0.2">
      <c r="A4881" s="243" t="str">
        <f>IF(ISBLANK(B4881),"",COUNTA(B$10:B4881))</f>
        <v/>
      </c>
      <c r="B4881" s="24"/>
      <c r="C4881" s="48"/>
      <c r="D4881" s="48"/>
      <c r="E4881" s="33"/>
      <c r="F4881" s="35"/>
      <c r="G4881" s="35"/>
      <c r="H4881" s="49"/>
      <c r="I4881" s="35"/>
      <c r="J4881" s="34"/>
      <c r="K4881" s="62"/>
      <c r="L4881" s="62"/>
      <c r="M4881" s="114"/>
      <c r="N4881" s="116"/>
      <c r="O4881" s="57"/>
      <c r="P4881" s="50"/>
      <c r="Q4881" s="34"/>
      <c r="R4881" s="48"/>
      <c r="T4881" s="231" t="str">
        <f t="shared" si="238"/>
        <v/>
      </c>
      <c r="U4881" s="230"/>
      <c r="W4881" s="221" t="str">
        <f t="shared" si="239"/>
        <v/>
      </c>
      <c r="X4881" s="221" t="str">
        <f t="shared" si="240"/>
        <v/>
      </c>
      <c r="AA4881" s="216" t="str">
        <f>IF(ISNUMBER(J4881),IF(OR(F4881&lt;Soll_Ist_Vergleich!$C$4,F4881&gt;Soll_Ist_Vergleich!$C$5,I4881&lt;Soll_Ist_Vergleich!$C$4,I4881&gt;Soll_Ist_Vergleich!$C$5,O4881&lt;Soll_Ist_Vergleich!$C$4,O4881&gt;Soll_Ist_Vergleich!$C$5),"Datum überprüfen",""),"")</f>
        <v/>
      </c>
    </row>
    <row r="4882" spans="1:27" x14ac:dyDescent="0.2">
      <c r="A4882" s="243" t="str">
        <f>IF(ISBLANK(B4882),"",COUNTA(B$10:B4882))</f>
        <v/>
      </c>
      <c r="B4882" s="24"/>
      <c r="C4882" s="48"/>
      <c r="D4882" s="48"/>
      <c r="E4882" s="33"/>
      <c r="F4882" s="35"/>
      <c r="G4882" s="35"/>
      <c r="H4882" s="49"/>
      <c r="I4882" s="35"/>
      <c r="J4882" s="34"/>
      <c r="K4882" s="62"/>
      <c r="L4882" s="62"/>
      <c r="M4882" s="114"/>
      <c r="N4882" s="116"/>
      <c r="O4882" s="57"/>
      <c r="P4882" s="50"/>
      <c r="Q4882" s="34"/>
      <c r="R4882" s="48"/>
      <c r="T4882" s="231" t="str">
        <f t="shared" si="238"/>
        <v/>
      </c>
      <c r="U4882" s="230"/>
      <c r="W4882" s="221" t="str">
        <f t="shared" si="239"/>
        <v/>
      </c>
      <c r="X4882" s="221" t="str">
        <f t="shared" si="240"/>
        <v/>
      </c>
      <c r="AA4882" s="216" t="str">
        <f>IF(ISNUMBER(J4882),IF(OR(F4882&lt;Soll_Ist_Vergleich!$C$4,F4882&gt;Soll_Ist_Vergleich!$C$5,I4882&lt;Soll_Ist_Vergleich!$C$4,I4882&gt;Soll_Ist_Vergleich!$C$5,O4882&lt;Soll_Ist_Vergleich!$C$4,O4882&gt;Soll_Ist_Vergleich!$C$5),"Datum überprüfen",""),"")</f>
        <v/>
      </c>
    </row>
    <row r="4883" spans="1:27" x14ac:dyDescent="0.2">
      <c r="A4883" s="243" t="str">
        <f>IF(ISBLANK(B4883),"",COUNTA(B$10:B4883))</f>
        <v/>
      </c>
      <c r="B4883" s="24"/>
      <c r="C4883" s="48"/>
      <c r="D4883" s="48"/>
      <c r="E4883" s="33"/>
      <c r="F4883" s="35"/>
      <c r="G4883" s="35"/>
      <c r="H4883" s="49"/>
      <c r="I4883" s="35"/>
      <c r="J4883" s="34"/>
      <c r="K4883" s="62"/>
      <c r="L4883" s="62"/>
      <c r="M4883" s="114"/>
      <c r="N4883" s="116"/>
      <c r="O4883" s="57"/>
      <c r="P4883" s="50"/>
      <c r="Q4883" s="34"/>
      <c r="R4883" s="48"/>
      <c r="T4883" s="231" t="str">
        <f t="shared" si="238"/>
        <v/>
      </c>
      <c r="U4883" s="230"/>
      <c r="W4883" s="221" t="str">
        <f t="shared" si="239"/>
        <v/>
      </c>
      <c r="X4883" s="221" t="str">
        <f t="shared" si="240"/>
        <v/>
      </c>
      <c r="AA4883" s="216" t="str">
        <f>IF(ISNUMBER(J4883),IF(OR(F4883&lt;Soll_Ist_Vergleich!$C$4,F4883&gt;Soll_Ist_Vergleich!$C$5,I4883&lt;Soll_Ist_Vergleich!$C$4,I4883&gt;Soll_Ist_Vergleich!$C$5,O4883&lt;Soll_Ist_Vergleich!$C$4,O4883&gt;Soll_Ist_Vergleich!$C$5),"Datum überprüfen",""),"")</f>
        <v/>
      </c>
    </row>
    <row r="4884" spans="1:27" x14ac:dyDescent="0.2">
      <c r="A4884" s="243" t="str">
        <f>IF(ISBLANK(B4884),"",COUNTA(B$10:B4884))</f>
        <v/>
      </c>
      <c r="B4884" s="24"/>
      <c r="C4884" s="48"/>
      <c r="D4884" s="48"/>
      <c r="E4884" s="33"/>
      <c r="F4884" s="35"/>
      <c r="G4884" s="35"/>
      <c r="H4884" s="49"/>
      <c r="I4884" s="35"/>
      <c r="J4884" s="34"/>
      <c r="K4884" s="62"/>
      <c r="L4884" s="62"/>
      <c r="M4884" s="114"/>
      <c r="N4884" s="116"/>
      <c r="O4884" s="57"/>
      <c r="P4884" s="50"/>
      <c r="Q4884" s="34"/>
      <c r="R4884" s="48"/>
      <c r="T4884" s="231" t="str">
        <f t="shared" si="238"/>
        <v/>
      </c>
      <c r="U4884" s="230"/>
      <c r="W4884" s="221" t="str">
        <f t="shared" si="239"/>
        <v/>
      </c>
      <c r="X4884" s="221" t="str">
        <f t="shared" si="240"/>
        <v/>
      </c>
      <c r="AA4884" s="216" t="str">
        <f>IF(ISNUMBER(J4884),IF(OR(F4884&lt;Soll_Ist_Vergleich!$C$4,F4884&gt;Soll_Ist_Vergleich!$C$5,I4884&lt;Soll_Ist_Vergleich!$C$4,I4884&gt;Soll_Ist_Vergleich!$C$5,O4884&lt;Soll_Ist_Vergleich!$C$4,O4884&gt;Soll_Ist_Vergleich!$C$5),"Datum überprüfen",""),"")</f>
        <v/>
      </c>
    </row>
    <row r="4885" spans="1:27" x14ac:dyDescent="0.2">
      <c r="A4885" s="243" t="str">
        <f>IF(ISBLANK(B4885),"",COUNTA(B$10:B4885))</f>
        <v/>
      </c>
      <c r="B4885" s="24"/>
      <c r="C4885" s="48"/>
      <c r="D4885" s="48"/>
      <c r="E4885" s="33"/>
      <c r="F4885" s="35"/>
      <c r="G4885" s="35"/>
      <c r="H4885" s="49"/>
      <c r="I4885" s="35"/>
      <c r="J4885" s="34"/>
      <c r="K4885" s="62"/>
      <c r="L4885" s="62"/>
      <c r="M4885" s="114"/>
      <c r="N4885" s="116"/>
      <c r="O4885" s="57"/>
      <c r="P4885" s="50"/>
      <c r="Q4885" s="34"/>
      <c r="R4885" s="48"/>
      <c r="T4885" s="231" t="str">
        <f t="shared" si="238"/>
        <v/>
      </c>
      <c r="U4885" s="230"/>
      <c r="W4885" s="221" t="str">
        <f t="shared" si="239"/>
        <v/>
      </c>
      <c r="X4885" s="221" t="str">
        <f t="shared" si="240"/>
        <v/>
      </c>
      <c r="AA4885" s="216" t="str">
        <f>IF(ISNUMBER(J4885),IF(OR(F4885&lt;Soll_Ist_Vergleich!$C$4,F4885&gt;Soll_Ist_Vergleich!$C$5,I4885&lt;Soll_Ist_Vergleich!$C$4,I4885&gt;Soll_Ist_Vergleich!$C$5,O4885&lt;Soll_Ist_Vergleich!$C$4,O4885&gt;Soll_Ist_Vergleich!$C$5),"Datum überprüfen",""),"")</f>
        <v/>
      </c>
    </row>
    <row r="4886" spans="1:27" x14ac:dyDescent="0.2">
      <c r="A4886" s="243" t="str">
        <f>IF(ISBLANK(B4886),"",COUNTA(B$10:B4886))</f>
        <v/>
      </c>
      <c r="B4886" s="24"/>
      <c r="C4886" s="48"/>
      <c r="D4886" s="48"/>
      <c r="E4886" s="33"/>
      <c r="F4886" s="35"/>
      <c r="G4886" s="35"/>
      <c r="H4886" s="49"/>
      <c r="I4886" s="35"/>
      <c r="J4886" s="34"/>
      <c r="K4886" s="62"/>
      <c r="L4886" s="62"/>
      <c r="M4886" s="114"/>
      <c r="N4886" s="116"/>
      <c r="O4886" s="57"/>
      <c r="P4886" s="50"/>
      <c r="Q4886" s="34"/>
      <c r="R4886" s="48"/>
      <c r="T4886" s="231" t="str">
        <f t="shared" si="238"/>
        <v/>
      </c>
      <c r="U4886" s="230"/>
      <c r="W4886" s="221" t="str">
        <f t="shared" si="239"/>
        <v/>
      </c>
      <c r="X4886" s="221" t="str">
        <f t="shared" si="240"/>
        <v/>
      </c>
      <c r="AA4886" s="216" t="str">
        <f>IF(ISNUMBER(J4886),IF(OR(F4886&lt;Soll_Ist_Vergleich!$C$4,F4886&gt;Soll_Ist_Vergleich!$C$5,I4886&lt;Soll_Ist_Vergleich!$C$4,I4886&gt;Soll_Ist_Vergleich!$C$5,O4886&lt;Soll_Ist_Vergleich!$C$4,O4886&gt;Soll_Ist_Vergleich!$C$5),"Datum überprüfen",""),"")</f>
        <v/>
      </c>
    </row>
    <row r="4887" spans="1:27" x14ac:dyDescent="0.2">
      <c r="A4887" s="243" t="str">
        <f>IF(ISBLANK(B4887),"",COUNTA(B$10:B4887))</f>
        <v/>
      </c>
      <c r="B4887" s="24"/>
      <c r="C4887" s="48"/>
      <c r="D4887" s="48"/>
      <c r="E4887" s="33"/>
      <c r="F4887" s="35"/>
      <c r="G4887" s="35"/>
      <c r="H4887" s="49"/>
      <c r="I4887" s="35"/>
      <c r="J4887" s="34"/>
      <c r="K4887" s="62"/>
      <c r="L4887" s="62"/>
      <c r="M4887" s="114"/>
      <c r="N4887" s="116"/>
      <c r="O4887" s="57"/>
      <c r="P4887" s="50"/>
      <c r="Q4887" s="34"/>
      <c r="R4887" s="48"/>
      <c r="T4887" s="231" t="str">
        <f t="shared" si="238"/>
        <v/>
      </c>
      <c r="U4887" s="230"/>
      <c r="W4887" s="221" t="str">
        <f t="shared" si="239"/>
        <v/>
      </c>
      <c r="X4887" s="221" t="str">
        <f t="shared" si="240"/>
        <v/>
      </c>
      <c r="AA4887" s="216" t="str">
        <f>IF(ISNUMBER(J4887),IF(OR(F4887&lt;Soll_Ist_Vergleich!$C$4,F4887&gt;Soll_Ist_Vergleich!$C$5,I4887&lt;Soll_Ist_Vergleich!$C$4,I4887&gt;Soll_Ist_Vergleich!$C$5,O4887&lt;Soll_Ist_Vergleich!$C$4,O4887&gt;Soll_Ist_Vergleich!$C$5),"Datum überprüfen",""),"")</f>
        <v/>
      </c>
    </row>
    <row r="4888" spans="1:27" x14ac:dyDescent="0.2">
      <c r="A4888" s="243" t="str">
        <f>IF(ISBLANK(B4888),"",COUNTA(B$10:B4888))</f>
        <v/>
      </c>
      <c r="B4888" s="24"/>
      <c r="C4888" s="48"/>
      <c r="D4888" s="48"/>
      <c r="E4888" s="33"/>
      <c r="F4888" s="35"/>
      <c r="G4888" s="35"/>
      <c r="H4888" s="49"/>
      <c r="I4888" s="35"/>
      <c r="J4888" s="34"/>
      <c r="K4888" s="62"/>
      <c r="L4888" s="62"/>
      <c r="M4888" s="114"/>
      <c r="N4888" s="116"/>
      <c r="O4888" s="57"/>
      <c r="P4888" s="50"/>
      <c r="Q4888" s="34"/>
      <c r="R4888" s="48"/>
      <c r="T4888" s="231" t="str">
        <f t="shared" si="238"/>
        <v/>
      </c>
      <c r="U4888" s="230"/>
      <c r="W4888" s="221" t="str">
        <f t="shared" si="239"/>
        <v/>
      </c>
      <c r="X4888" s="221" t="str">
        <f t="shared" si="240"/>
        <v/>
      </c>
      <c r="AA4888" s="216" t="str">
        <f>IF(ISNUMBER(J4888),IF(OR(F4888&lt;Soll_Ist_Vergleich!$C$4,F4888&gt;Soll_Ist_Vergleich!$C$5,I4888&lt;Soll_Ist_Vergleich!$C$4,I4888&gt;Soll_Ist_Vergleich!$C$5,O4888&lt;Soll_Ist_Vergleich!$C$4,O4888&gt;Soll_Ist_Vergleich!$C$5),"Datum überprüfen",""),"")</f>
        <v/>
      </c>
    </row>
    <row r="4889" spans="1:27" x14ac:dyDescent="0.2">
      <c r="A4889" s="243" t="str">
        <f>IF(ISBLANK(B4889),"",COUNTA(B$10:B4889))</f>
        <v/>
      </c>
      <c r="B4889" s="24"/>
      <c r="C4889" s="48"/>
      <c r="D4889" s="48"/>
      <c r="E4889" s="33"/>
      <c r="F4889" s="35"/>
      <c r="G4889" s="35"/>
      <c r="H4889" s="49"/>
      <c r="I4889" s="35"/>
      <c r="J4889" s="34"/>
      <c r="K4889" s="62"/>
      <c r="L4889" s="62"/>
      <c r="M4889" s="114"/>
      <c r="N4889" s="116"/>
      <c r="O4889" s="57"/>
      <c r="P4889" s="50"/>
      <c r="Q4889" s="34"/>
      <c r="R4889" s="48"/>
      <c r="T4889" s="231" t="str">
        <f t="shared" si="238"/>
        <v/>
      </c>
      <c r="U4889" s="230"/>
      <c r="W4889" s="221" t="str">
        <f t="shared" si="239"/>
        <v/>
      </c>
      <c r="X4889" s="221" t="str">
        <f t="shared" si="240"/>
        <v/>
      </c>
      <c r="AA4889" s="216" t="str">
        <f>IF(ISNUMBER(J4889),IF(OR(F4889&lt;Soll_Ist_Vergleich!$C$4,F4889&gt;Soll_Ist_Vergleich!$C$5,I4889&lt;Soll_Ist_Vergleich!$C$4,I4889&gt;Soll_Ist_Vergleich!$C$5,O4889&lt;Soll_Ist_Vergleich!$C$4,O4889&gt;Soll_Ist_Vergleich!$C$5),"Datum überprüfen",""),"")</f>
        <v/>
      </c>
    </row>
    <row r="4890" spans="1:27" x14ac:dyDescent="0.2">
      <c r="A4890" s="243" t="str">
        <f>IF(ISBLANK(B4890),"",COUNTA(B$10:B4890))</f>
        <v/>
      </c>
      <c r="B4890" s="24"/>
      <c r="C4890" s="48"/>
      <c r="D4890" s="48"/>
      <c r="E4890" s="33"/>
      <c r="F4890" s="35"/>
      <c r="G4890" s="35"/>
      <c r="H4890" s="49"/>
      <c r="I4890" s="35"/>
      <c r="J4890" s="34"/>
      <c r="K4890" s="62"/>
      <c r="L4890" s="62"/>
      <c r="M4890" s="114"/>
      <c r="N4890" s="116"/>
      <c r="O4890" s="57"/>
      <c r="P4890" s="50"/>
      <c r="Q4890" s="34"/>
      <c r="R4890" s="48"/>
      <c r="T4890" s="231" t="str">
        <f t="shared" si="238"/>
        <v/>
      </c>
      <c r="U4890" s="230"/>
      <c r="W4890" s="221" t="str">
        <f t="shared" si="239"/>
        <v/>
      </c>
      <c r="X4890" s="221" t="str">
        <f t="shared" si="240"/>
        <v/>
      </c>
      <c r="AA4890" s="216" t="str">
        <f>IF(ISNUMBER(J4890),IF(OR(F4890&lt;Soll_Ist_Vergleich!$C$4,F4890&gt;Soll_Ist_Vergleich!$C$5,I4890&lt;Soll_Ist_Vergleich!$C$4,I4890&gt;Soll_Ist_Vergleich!$C$5,O4890&lt;Soll_Ist_Vergleich!$C$4,O4890&gt;Soll_Ist_Vergleich!$C$5),"Datum überprüfen",""),"")</f>
        <v/>
      </c>
    </row>
    <row r="4891" spans="1:27" x14ac:dyDescent="0.2">
      <c r="A4891" s="243" t="str">
        <f>IF(ISBLANK(B4891),"",COUNTA(B$10:B4891))</f>
        <v/>
      </c>
      <c r="B4891" s="24"/>
      <c r="C4891" s="48"/>
      <c r="D4891" s="48"/>
      <c r="E4891" s="33"/>
      <c r="F4891" s="35"/>
      <c r="G4891" s="35"/>
      <c r="H4891" s="49"/>
      <c r="I4891" s="35"/>
      <c r="J4891" s="34"/>
      <c r="K4891" s="62"/>
      <c r="L4891" s="62"/>
      <c r="M4891" s="114"/>
      <c r="N4891" s="116"/>
      <c r="O4891" s="57"/>
      <c r="P4891" s="50"/>
      <c r="Q4891" s="34"/>
      <c r="R4891" s="48"/>
      <c r="T4891" s="231" t="str">
        <f t="shared" si="238"/>
        <v/>
      </c>
      <c r="U4891" s="230"/>
      <c r="W4891" s="221" t="str">
        <f t="shared" si="239"/>
        <v/>
      </c>
      <c r="X4891" s="221" t="str">
        <f t="shared" si="240"/>
        <v/>
      </c>
      <c r="AA4891" s="216" t="str">
        <f>IF(ISNUMBER(J4891),IF(OR(F4891&lt;Soll_Ist_Vergleich!$C$4,F4891&gt;Soll_Ist_Vergleich!$C$5,I4891&lt;Soll_Ist_Vergleich!$C$4,I4891&gt;Soll_Ist_Vergleich!$C$5,O4891&lt;Soll_Ist_Vergleich!$C$4,O4891&gt;Soll_Ist_Vergleich!$C$5),"Datum überprüfen",""),"")</f>
        <v/>
      </c>
    </row>
    <row r="4892" spans="1:27" x14ac:dyDescent="0.2">
      <c r="A4892" s="243" t="str">
        <f>IF(ISBLANK(B4892),"",COUNTA(B$10:B4892))</f>
        <v/>
      </c>
      <c r="B4892" s="24"/>
      <c r="C4892" s="48"/>
      <c r="D4892" s="48"/>
      <c r="E4892" s="33"/>
      <c r="F4892" s="35"/>
      <c r="G4892" s="35"/>
      <c r="H4892" s="49"/>
      <c r="I4892" s="35"/>
      <c r="J4892" s="34"/>
      <c r="K4892" s="62"/>
      <c r="L4892" s="62"/>
      <c r="M4892" s="114"/>
      <c r="N4892" s="116"/>
      <c r="O4892" s="57"/>
      <c r="P4892" s="50"/>
      <c r="Q4892" s="34"/>
      <c r="R4892" s="48"/>
      <c r="T4892" s="231" t="str">
        <f t="shared" si="238"/>
        <v/>
      </c>
      <c r="U4892" s="230"/>
      <c r="W4892" s="221" t="str">
        <f t="shared" si="239"/>
        <v/>
      </c>
      <c r="X4892" s="221" t="str">
        <f t="shared" si="240"/>
        <v/>
      </c>
      <c r="AA4892" s="216" t="str">
        <f>IF(ISNUMBER(J4892),IF(OR(F4892&lt;Soll_Ist_Vergleich!$C$4,F4892&gt;Soll_Ist_Vergleich!$C$5,I4892&lt;Soll_Ist_Vergleich!$C$4,I4892&gt;Soll_Ist_Vergleich!$C$5,O4892&lt;Soll_Ist_Vergleich!$C$4,O4892&gt;Soll_Ist_Vergleich!$C$5),"Datum überprüfen",""),"")</f>
        <v/>
      </c>
    </row>
    <row r="4893" spans="1:27" x14ac:dyDescent="0.2">
      <c r="A4893" s="243" t="str">
        <f>IF(ISBLANK(B4893),"",COUNTA(B$10:B4893))</f>
        <v/>
      </c>
      <c r="B4893" s="24"/>
      <c r="C4893" s="48"/>
      <c r="D4893" s="48"/>
      <c r="E4893" s="33"/>
      <c r="F4893" s="35"/>
      <c r="G4893" s="35"/>
      <c r="H4893" s="49"/>
      <c r="I4893" s="35"/>
      <c r="J4893" s="34"/>
      <c r="K4893" s="62"/>
      <c r="L4893" s="62"/>
      <c r="M4893" s="114"/>
      <c r="N4893" s="116"/>
      <c r="O4893" s="57"/>
      <c r="P4893" s="50"/>
      <c r="Q4893" s="34"/>
      <c r="R4893" s="48"/>
      <c r="T4893" s="231" t="str">
        <f t="shared" si="238"/>
        <v/>
      </c>
      <c r="U4893" s="230"/>
      <c r="W4893" s="221" t="str">
        <f t="shared" si="239"/>
        <v/>
      </c>
      <c r="X4893" s="221" t="str">
        <f t="shared" si="240"/>
        <v/>
      </c>
      <c r="AA4893" s="216" t="str">
        <f>IF(ISNUMBER(J4893),IF(OR(F4893&lt;Soll_Ist_Vergleich!$C$4,F4893&gt;Soll_Ist_Vergleich!$C$5,I4893&lt;Soll_Ist_Vergleich!$C$4,I4893&gt;Soll_Ist_Vergleich!$C$5,O4893&lt;Soll_Ist_Vergleich!$C$4,O4893&gt;Soll_Ist_Vergleich!$C$5),"Datum überprüfen",""),"")</f>
        <v/>
      </c>
    </row>
    <row r="4894" spans="1:27" x14ac:dyDescent="0.2">
      <c r="A4894" s="243" t="str">
        <f>IF(ISBLANK(B4894),"",COUNTA(B$10:B4894))</f>
        <v/>
      </c>
      <c r="B4894" s="24"/>
      <c r="C4894" s="48"/>
      <c r="D4894" s="48"/>
      <c r="E4894" s="33"/>
      <c r="F4894" s="35"/>
      <c r="G4894" s="35"/>
      <c r="H4894" s="49"/>
      <c r="I4894" s="35"/>
      <c r="J4894" s="34"/>
      <c r="K4894" s="62"/>
      <c r="L4894" s="62"/>
      <c r="M4894" s="114"/>
      <c r="N4894" s="116"/>
      <c r="O4894" s="57"/>
      <c r="P4894" s="50"/>
      <c r="Q4894" s="34"/>
      <c r="R4894" s="48"/>
      <c r="T4894" s="231" t="str">
        <f t="shared" si="238"/>
        <v/>
      </c>
      <c r="U4894" s="230"/>
      <c r="W4894" s="221" t="str">
        <f t="shared" si="239"/>
        <v/>
      </c>
      <c r="X4894" s="221" t="str">
        <f t="shared" si="240"/>
        <v/>
      </c>
      <c r="AA4894" s="216" t="str">
        <f>IF(ISNUMBER(J4894),IF(OR(F4894&lt;Soll_Ist_Vergleich!$C$4,F4894&gt;Soll_Ist_Vergleich!$C$5,I4894&lt;Soll_Ist_Vergleich!$C$4,I4894&gt;Soll_Ist_Vergleich!$C$5,O4894&lt;Soll_Ist_Vergleich!$C$4,O4894&gt;Soll_Ist_Vergleich!$C$5),"Datum überprüfen",""),"")</f>
        <v/>
      </c>
    </row>
    <row r="4895" spans="1:27" x14ac:dyDescent="0.2">
      <c r="A4895" s="243" t="str">
        <f>IF(ISBLANK(B4895),"",COUNTA(B$10:B4895))</f>
        <v/>
      </c>
      <c r="B4895" s="24"/>
      <c r="C4895" s="48"/>
      <c r="D4895" s="48"/>
      <c r="E4895" s="33"/>
      <c r="F4895" s="35"/>
      <c r="G4895" s="35"/>
      <c r="H4895" s="49"/>
      <c r="I4895" s="35"/>
      <c r="J4895" s="34"/>
      <c r="K4895" s="62"/>
      <c r="L4895" s="62"/>
      <c r="M4895" s="114"/>
      <c r="N4895" s="116"/>
      <c r="O4895" s="57"/>
      <c r="P4895" s="50"/>
      <c r="Q4895" s="34"/>
      <c r="R4895" s="48"/>
      <c r="T4895" s="231" t="str">
        <f t="shared" si="238"/>
        <v/>
      </c>
      <c r="U4895" s="230"/>
      <c r="W4895" s="221" t="str">
        <f t="shared" si="239"/>
        <v/>
      </c>
      <c r="X4895" s="221" t="str">
        <f t="shared" si="240"/>
        <v/>
      </c>
      <c r="AA4895" s="216" t="str">
        <f>IF(ISNUMBER(J4895),IF(OR(F4895&lt;Soll_Ist_Vergleich!$C$4,F4895&gt;Soll_Ist_Vergleich!$C$5,I4895&lt;Soll_Ist_Vergleich!$C$4,I4895&gt;Soll_Ist_Vergleich!$C$5,O4895&lt;Soll_Ist_Vergleich!$C$4,O4895&gt;Soll_Ist_Vergleich!$C$5),"Datum überprüfen",""),"")</f>
        <v/>
      </c>
    </row>
    <row r="4896" spans="1:27" x14ac:dyDescent="0.2">
      <c r="A4896" s="243" t="str">
        <f>IF(ISBLANK(B4896),"",COUNTA(B$10:B4896))</f>
        <v/>
      </c>
      <c r="B4896" s="24"/>
      <c r="C4896" s="48"/>
      <c r="D4896" s="48"/>
      <c r="E4896" s="33"/>
      <c r="F4896" s="35"/>
      <c r="G4896" s="35"/>
      <c r="H4896" s="49"/>
      <c r="I4896" s="35"/>
      <c r="J4896" s="34"/>
      <c r="K4896" s="62"/>
      <c r="L4896" s="62"/>
      <c r="M4896" s="114"/>
      <c r="N4896" s="116"/>
      <c r="O4896" s="57"/>
      <c r="P4896" s="50"/>
      <c r="Q4896" s="34"/>
      <c r="R4896" s="48"/>
      <c r="T4896" s="231" t="str">
        <f t="shared" si="238"/>
        <v/>
      </c>
      <c r="U4896" s="230"/>
      <c r="W4896" s="221" t="str">
        <f t="shared" si="239"/>
        <v/>
      </c>
      <c r="X4896" s="221" t="str">
        <f t="shared" si="240"/>
        <v/>
      </c>
      <c r="AA4896" s="216" t="str">
        <f>IF(ISNUMBER(J4896),IF(OR(F4896&lt;Soll_Ist_Vergleich!$C$4,F4896&gt;Soll_Ist_Vergleich!$C$5,I4896&lt;Soll_Ist_Vergleich!$C$4,I4896&gt;Soll_Ist_Vergleich!$C$5,O4896&lt;Soll_Ist_Vergleich!$C$4,O4896&gt;Soll_Ist_Vergleich!$C$5),"Datum überprüfen",""),"")</f>
        <v/>
      </c>
    </row>
    <row r="4897" spans="1:27" x14ac:dyDescent="0.2">
      <c r="A4897" s="243" t="str">
        <f>IF(ISBLANK(B4897),"",COUNTA(B$10:B4897))</f>
        <v/>
      </c>
      <c r="B4897" s="24"/>
      <c r="C4897" s="48"/>
      <c r="D4897" s="48"/>
      <c r="E4897" s="33"/>
      <c r="F4897" s="35"/>
      <c r="G4897" s="35"/>
      <c r="H4897" s="49"/>
      <c r="I4897" s="35"/>
      <c r="J4897" s="34"/>
      <c r="K4897" s="62"/>
      <c r="L4897" s="62"/>
      <c r="M4897" s="114"/>
      <c r="N4897" s="116"/>
      <c r="O4897" s="57"/>
      <c r="P4897" s="50"/>
      <c r="Q4897" s="34"/>
      <c r="R4897" s="48"/>
      <c r="T4897" s="231" t="str">
        <f t="shared" si="238"/>
        <v/>
      </c>
      <c r="U4897" s="230"/>
      <c r="W4897" s="221" t="str">
        <f t="shared" si="239"/>
        <v/>
      </c>
      <c r="X4897" s="221" t="str">
        <f t="shared" si="240"/>
        <v/>
      </c>
      <c r="AA4897" s="216" t="str">
        <f>IF(ISNUMBER(J4897),IF(OR(F4897&lt;Soll_Ist_Vergleich!$C$4,F4897&gt;Soll_Ist_Vergleich!$C$5,I4897&lt;Soll_Ist_Vergleich!$C$4,I4897&gt;Soll_Ist_Vergleich!$C$5,O4897&lt;Soll_Ist_Vergleich!$C$4,O4897&gt;Soll_Ist_Vergleich!$C$5),"Datum überprüfen",""),"")</f>
        <v/>
      </c>
    </row>
    <row r="4898" spans="1:27" x14ac:dyDescent="0.2">
      <c r="A4898" s="243" t="str">
        <f>IF(ISBLANK(B4898),"",COUNTA(B$10:B4898))</f>
        <v/>
      </c>
      <c r="B4898" s="24"/>
      <c r="C4898" s="48"/>
      <c r="D4898" s="48"/>
      <c r="E4898" s="33"/>
      <c r="F4898" s="35"/>
      <c r="G4898" s="35"/>
      <c r="H4898" s="49"/>
      <c r="I4898" s="35"/>
      <c r="J4898" s="34"/>
      <c r="K4898" s="62"/>
      <c r="L4898" s="62"/>
      <c r="M4898" s="114"/>
      <c r="N4898" s="116"/>
      <c r="O4898" s="57"/>
      <c r="P4898" s="50"/>
      <c r="Q4898" s="34"/>
      <c r="R4898" s="48"/>
      <c r="T4898" s="231" t="str">
        <f t="shared" si="238"/>
        <v/>
      </c>
      <c r="U4898" s="230"/>
      <c r="W4898" s="221" t="str">
        <f t="shared" si="239"/>
        <v/>
      </c>
      <c r="X4898" s="221" t="str">
        <f t="shared" si="240"/>
        <v/>
      </c>
      <c r="AA4898" s="216" t="str">
        <f>IF(ISNUMBER(J4898),IF(OR(F4898&lt;Soll_Ist_Vergleich!$C$4,F4898&gt;Soll_Ist_Vergleich!$C$5,I4898&lt;Soll_Ist_Vergleich!$C$4,I4898&gt;Soll_Ist_Vergleich!$C$5,O4898&lt;Soll_Ist_Vergleich!$C$4,O4898&gt;Soll_Ist_Vergleich!$C$5),"Datum überprüfen",""),"")</f>
        <v/>
      </c>
    </row>
    <row r="4899" spans="1:27" x14ac:dyDescent="0.2">
      <c r="A4899" s="243" t="str">
        <f>IF(ISBLANK(B4899),"",COUNTA(B$10:B4899))</f>
        <v/>
      </c>
      <c r="B4899" s="24"/>
      <c r="C4899" s="48"/>
      <c r="D4899" s="48"/>
      <c r="E4899" s="33"/>
      <c r="F4899" s="35"/>
      <c r="G4899" s="35"/>
      <c r="H4899" s="49"/>
      <c r="I4899" s="35"/>
      <c r="J4899" s="34"/>
      <c r="K4899" s="62"/>
      <c r="L4899" s="62"/>
      <c r="M4899" s="114"/>
      <c r="N4899" s="116"/>
      <c r="O4899" s="57"/>
      <c r="P4899" s="50"/>
      <c r="Q4899" s="34"/>
      <c r="R4899" s="48"/>
      <c r="T4899" s="231" t="str">
        <f t="shared" si="238"/>
        <v/>
      </c>
      <c r="U4899" s="230"/>
      <c r="W4899" s="221" t="str">
        <f t="shared" si="239"/>
        <v/>
      </c>
      <c r="X4899" s="221" t="str">
        <f t="shared" si="240"/>
        <v/>
      </c>
      <c r="AA4899" s="216" t="str">
        <f>IF(ISNUMBER(J4899),IF(OR(F4899&lt;Soll_Ist_Vergleich!$C$4,F4899&gt;Soll_Ist_Vergleich!$C$5,I4899&lt;Soll_Ist_Vergleich!$C$4,I4899&gt;Soll_Ist_Vergleich!$C$5,O4899&lt;Soll_Ist_Vergleich!$C$4,O4899&gt;Soll_Ist_Vergleich!$C$5),"Datum überprüfen",""),"")</f>
        <v/>
      </c>
    </row>
    <row r="4900" spans="1:27" x14ac:dyDescent="0.2">
      <c r="A4900" s="243" t="str">
        <f>IF(ISBLANK(B4900),"",COUNTA(B$10:B4900))</f>
        <v/>
      </c>
      <c r="B4900" s="24"/>
      <c r="C4900" s="48"/>
      <c r="D4900" s="48"/>
      <c r="E4900" s="33"/>
      <c r="F4900" s="35"/>
      <c r="G4900" s="35"/>
      <c r="H4900" s="49"/>
      <c r="I4900" s="35"/>
      <c r="J4900" s="34"/>
      <c r="K4900" s="62"/>
      <c r="L4900" s="62"/>
      <c r="M4900" s="114"/>
      <c r="N4900" s="116"/>
      <c r="O4900" s="57"/>
      <c r="P4900" s="50"/>
      <c r="Q4900" s="34"/>
      <c r="R4900" s="48"/>
      <c r="T4900" s="231" t="str">
        <f t="shared" si="238"/>
        <v/>
      </c>
      <c r="U4900" s="230"/>
      <c r="W4900" s="221" t="str">
        <f t="shared" si="239"/>
        <v/>
      </c>
      <c r="X4900" s="221" t="str">
        <f t="shared" si="240"/>
        <v/>
      </c>
      <c r="AA4900" s="216" t="str">
        <f>IF(ISNUMBER(J4900),IF(OR(F4900&lt;Soll_Ist_Vergleich!$C$4,F4900&gt;Soll_Ist_Vergleich!$C$5,I4900&lt;Soll_Ist_Vergleich!$C$4,I4900&gt;Soll_Ist_Vergleich!$C$5,O4900&lt;Soll_Ist_Vergleich!$C$4,O4900&gt;Soll_Ist_Vergleich!$C$5),"Datum überprüfen",""),"")</f>
        <v/>
      </c>
    </row>
    <row r="4901" spans="1:27" x14ac:dyDescent="0.2">
      <c r="A4901" s="243" t="str">
        <f>IF(ISBLANK(B4901),"",COUNTA(B$10:B4901))</f>
        <v/>
      </c>
      <c r="B4901" s="24"/>
      <c r="C4901" s="48"/>
      <c r="D4901" s="48"/>
      <c r="E4901" s="33"/>
      <c r="F4901" s="35"/>
      <c r="G4901" s="35"/>
      <c r="H4901" s="49"/>
      <c r="I4901" s="35"/>
      <c r="J4901" s="34"/>
      <c r="K4901" s="62"/>
      <c r="L4901" s="62"/>
      <c r="M4901" s="114"/>
      <c r="N4901" s="116"/>
      <c r="O4901" s="57"/>
      <c r="P4901" s="50"/>
      <c r="Q4901" s="34"/>
      <c r="R4901" s="48"/>
      <c r="T4901" s="231" t="str">
        <f t="shared" si="238"/>
        <v/>
      </c>
      <c r="U4901" s="230"/>
      <c r="W4901" s="221" t="str">
        <f t="shared" si="239"/>
        <v/>
      </c>
      <c r="X4901" s="221" t="str">
        <f t="shared" si="240"/>
        <v/>
      </c>
      <c r="AA4901" s="216" t="str">
        <f>IF(ISNUMBER(J4901),IF(OR(F4901&lt;Soll_Ist_Vergleich!$C$4,F4901&gt;Soll_Ist_Vergleich!$C$5,I4901&lt;Soll_Ist_Vergleich!$C$4,I4901&gt;Soll_Ist_Vergleich!$C$5,O4901&lt;Soll_Ist_Vergleich!$C$4,O4901&gt;Soll_Ist_Vergleich!$C$5),"Datum überprüfen",""),"")</f>
        <v/>
      </c>
    </row>
    <row r="4902" spans="1:27" x14ac:dyDescent="0.2">
      <c r="A4902" s="243" t="str">
        <f>IF(ISBLANK(B4902),"",COUNTA(B$10:B4902))</f>
        <v/>
      </c>
      <c r="B4902" s="24"/>
      <c r="C4902" s="48"/>
      <c r="D4902" s="48"/>
      <c r="E4902" s="33"/>
      <c r="F4902" s="35"/>
      <c r="G4902" s="35"/>
      <c r="H4902" s="49"/>
      <c r="I4902" s="35"/>
      <c r="J4902" s="34"/>
      <c r="K4902" s="62"/>
      <c r="L4902" s="62"/>
      <c r="M4902" s="114"/>
      <c r="N4902" s="116"/>
      <c r="O4902" s="57"/>
      <c r="P4902" s="50"/>
      <c r="Q4902" s="34"/>
      <c r="R4902" s="48"/>
      <c r="T4902" s="231" t="str">
        <f t="shared" si="238"/>
        <v/>
      </c>
      <c r="U4902" s="230"/>
      <c r="W4902" s="221" t="str">
        <f t="shared" si="239"/>
        <v/>
      </c>
      <c r="X4902" s="221" t="str">
        <f t="shared" si="240"/>
        <v/>
      </c>
      <c r="AA4902" s="216" t="str">
        <f>IF(ISNUMBER(J4902),IF(OR(F4902&lt;Soll_Ist_Vergleich!$C$4,F4902&gt;Soll_Ist_Vergleich!$C$5,I4902&lt;Soll_Ist_Vergleich!$C$4,I4902&gt;Soll_Ist_Vergleich!$C$5,O4902&lt;Soll_Ist_Vergleich!$C$4,O4902&gt;Soll_Ist_Vergleich!$C$5),"Datum überprüfen",""),"")</f>
        <v/>
      </c>
    </row>
    <row r="4903" spans="1:27" x14ac:dyDescent="0.2">
      <c r="A4903" s="243" t="str">
        <f>IF(ISBLANK(B4903),"",COUNTA(B$10:B4903))</f>
        <v/>
      </c>
      <c r="B4903" s="24"/>
      <c r="C4903" s="48"/>
      <c r="D4903" s="48"/>
      <c r="E4903" s="33"/>
      <c r="F4903" s="35"/>
      <c r="G4903" s="35"/>
      <c r="H4903" s="49"/>
      <c r="I4903" s="35"/>
      <c r="J4903" s="34"/>
      <c r="K4903" s="62"/>
      <c r="L4903" s="62"/>
      <c r="M4903" s="114"/>
      <c r="N4903" s="116"/>
      <c r="O4903" s="57"/>
      <c r="P4903" s="50"/>
      <c r="Q4903" s="34"/>
      <c r="R4903" s="48"/>
      <c r="T4903" s="231" t="str">
        <f t="shared" si="238"/>
        <v/>
      </c>
      <c r="U4903" s="230"/>
      <c r="W4903" s="221" t="str">
        <f t="shared" si="239"/>
        <v/>
      </c>
      <c r="X4903" s="221" t="str">
        <f t="shared" si="240"/>
        <v/>
      </c>
      <c r="AA4903" s="216" t="str">
        <f>IF(ISNUMBER(J4903),IF(OR(F4903&lt;Soll_Ist_Vergleich!$C$4,F4903&gt;Soll_Ist_Vergleich!$C$5,I4903&lt;Soll_Ist_Vergleich!$C$4,I4903&gt;Soll_Ist_Vergleich!$C$5,O4903&lt;Soll_Ist_Vergleich!$C$4,O4903&gt;Soll_Ist_Vergleich!$C$5),"Datum überprüfen",""),"")</f>
        <v/>
      </c>
    </row>
    <row r="4904" spans="1:27" x14ac:dyDescent="0.2">
      <c r="A4904" s="243" t="str">
        <f>IF(ISBLANK(B4904),"",COUNTA(B$10:B4904))</f>
        <v/>
      </c>
      <c r="B4904" s="24"/>
      <c r="C4904" s="48"/>
      <c r="D4904" s="48"/>
      <c r="E4904" s="33"/>
      <c r="F4904" s="35"/>
      <c r="G4904" s="35"/>
      <c r="H4904" s="49"/>
      <c r="I4904" s="35"/>
      <c r="J4904" s="34"/>
      <c r="K4904" s="62"/>
      <c r="L4904" s="62"/>
      <c r="M4904" s="114"/>
      <c r="N4904" s="116"/>
      <c r="O4904" s="57"/>
      <c r="P4904" s="50"/>
      <c r="Q4904" s="34"/>
      <c r="R4904" s="48"/>
      <c r="T4904" s="231" t="str">
        <f t="shared" si="238"/>
        <v/>
      </c>
      <c r="U4904" s="230"/>
      <c r="W4904" s="221" t="str">
        <f t="shared" si="239"/>
        <v/>
      </c>
      <c r="X4904" s="221" t="str">
        <f t="shared" si="240"/>
        <v/>
      </c>
      <c r="AA4904" s="216" t="str">
        <f>IF(ISNUMBER(J4904),IF(OR(F4904&lt;Soll_Ist_Vergleich!$C$4,F4904&gt;Soll_Ist_Vergleich!$C$5,I4904&lt;Soll_Ist_Vergleich!$C$4,I4904&gt;Soll_Ist_Vergleich!$C$5,O4904&lt;Soll_Ist_Vergleich!$C$4,O4904&gt;Soll_Ist_Vergleich!$C$5),"Datum überprüfen",""),"")</f>
        <v/>
      </c>
    </row>
    <row r="4905" spans="1:27" x14ac:dyDescent="0.2">
      <c r="A4905" s="243" t="str">
        <f>IF(ISBLANK(B4905),"",COUNTA(B$10:B4905))</f>
        <v/>
      </c>
      <c r="B4905" s="24"/>
      <c r="C4905" s="48"/>
      <c r="D4905" s="48"/>
      <c r="E4905" s="33"/>
      <c r="F4905" s="35"/>
      <c r="G4905" s="35"/>
      <c r="H4905" s="49"/>
      <c r="I4905" s="35"/>
      <c r="J4905" s="34"/>
      <c r="K4905" s="62"/>
      <c r="L4905" s="62"/>
      <c r="M4905" s="114"/>
      <c r="N4905" s="116"/>
      <c r="O4905" s="57"/>
      <c r="P4905" s="50"/>
      <c r="Q4905" s="34"/>
      <c r="R4905" s="48"/>
      <c r="T4905" s="231" t="str">
        <f t="shared" si="238"/>
        <v/>
      </c>
      <c r="U4905" s="230"/>
      <c r="W4905" s="221" t="str">
        <f t="shared" si="239"/>
        <v/>
      </c>
      <c r="X4905" s="221" t="str">
        <f t="shared" si="240"/>
        <v/>
      </c>
      <c r="AA4905" s="216" t="str">
        <f>IF(ISNUMBER(J4905),IF(OR(F4905&lt;Soll_Ist_Vergleich!$C$4,F4905&gt;Soll_Ist_Vergleich!$C$5,I4905&lt;Soll_Ist_Vergleich!$C$4,I4905&gt;Soll_Ist_Vergleich!$C$5,O4905&lt;Soll_Ist_Vergleich!$C$4,O4905&gt;Soll_Ist_Vergleich!$C$5),"Datum überprüfen",""),"")</f>
        <v/>
      </c>
    </row>
    <row r="4906" spans="1:27" x14ac:dyDescent="0.2">
      <c r="A4906" s="243" t="str">
        <f>IF(ISBLANK(B4906),"",COUNTA(B$10:B4906))</f>
        <v/>
      </c>
      <c r="B4906" s="24"/>
      <c r="C4906" s="48"/>
      <c r="D4906" s="48"/>
      <c r="E4906" s="33"/>
      <c r="F4906" s="35"/>
      <c r="G4906" s="35"/>
      <c r="H4906" s="49"/>
      <c r="I4906" s="35"/>
      <c r="J4906" s="34"/>
      <c r="K4906" s="62"/>
      <c r="L4906" s="62"/>
      <c r="M4906" s="114"/>
      <c r="N4906" s="116"/>
      <c r="O4906" s="57"/>
      <c r="P4906" s="50"/>
      <c r="Q4906" s="34"/>
      <c r="R4906" s="48"/>
      <c r="T4906" s="231" t="str">
        <f t="shared" si="238"/>
        <v/>
      </c>
      <c r="U4906" s="230"/>
      <c r="W4906" s="221" t="str">
        <f t="shared" si="239"/>
        <v/>
      </c>
      <c r="X4906" s="221" t="str">
        <f t="shared" si="240"/>
        <v/>
      </c>
      <c r="AA4906" s="216" t="str">
        <f>IF(ISNUMBER(J4906),IF(OR(F4906&lt;Soll_Ist_Vergleich!$C$4,F4906&gt;Soll_Ist_Vergleich!$C$5,I4906&lt;Soll_Ist_Vergleich!$C$4,I4906&gt;Soll_Ist_Vergleich!$C$5,O4906&lt;Soll_Ist_Vergleich!$C$4,O4906&gt;Soll_Ist_Vergleich!$C$5),"Datum überprüfen",""),"")</f>
        <v/>
      </c>
    </row>
    <row r="4907" spans="1:27" x14ac:dyDescent="0.2">
      <c r="A4907" s="243" t="str">
        <f>IF(ISBLANK(B4907),"",COUNTA(B$10:B4907))</f>
        <v/>
      </c>
      <c r="B4907" s="24"/>
      <c r="C4907" s="48"/>
      <c r="D4907" s="48"/>
      <c r="E4907" s="33"/>
      <c r="F4907" s="35"/>
      <c r="G4907" s="35"/>
      <c r="H4907" s="49"/>
      <c r="I4907" s="35"/>
      <c r="J4907" s="34"/>
      <c r="K4907" s="62"/>
      <c r="L4907" s="62"/>
      <c r="M4907" s="114"/>
      <c r="N4907" s="116"/>
      <c r="O4907" s="57"/>
      <c r="P4907" s="50"/>
      <c r="Q4907" s="34"/>
      <c r="R4907" s="48"/>
      <c r="T4907" s="231" t="str">
        <f t="shared" si="238"/>
        <v/>
      </c>
      <c r="U4907" s="230"/>
      <c r="W4907" s="221" t="str">
        <f t="shared" si="239"/>
        <v/>
      </c>
      <c r="X4907" s="221" t="str">
        <f t="shared" si="240"/>
        <v/>
      </c>
      <c r="AA4907" s="216" t="str">
        <f>IF(ISNUMBER(J4907),IF(OR(F4907&lt;Soll_Ist_Vergleich!$C$4,F4907&gt;Soll_Ist_Vergleich!$C$5,I4907&lt;Soll_Ist_Vergleich!$C$4,I4907&gt;Soll_Ist_Vergleich!$C$5,O4907&lt;Soll_Ist_Vergleich!$C$4,O4907&gt;Soll_Ist_Vergleich!$C$5),"Datum überprüfen",""),"")</f>
        <v/>
      </c>
    </row>
    <row r="4908" spans="1:27" x14ac:dyDescent="0.2">
      <c r="A4908" s="243" t="str">
        <f>IF(ISBLANK(B4908),"",COUNTA(B$10:B4908))</f>
        <v/>
      </c>
      <c r="B4908" s="24"/>
      <c r="C4908" s="48"/>
      <c r="D4908" s="48"/>
      <c r="E4908" s="33"/>
      <c r="F4908" s="35"/>
      <c r="G4908" s="35"/>
      <c r="H4908" s="49"/>
      <c r="I4908" s="35"/>
      <c r="J4908" s="34"/>
      <c r="K4908" s="62"/>
      <c r="L4908" s="62"/>
      <c r="M4908" s="114"/>
      <c r="N4908" s="116"/>
      <c r="O4908" s="57"/>
      <c r="P4908" s="50"/>
      <c r="Q4908" s="34"/>
      <c r="R4908" s="48"/>
      <c r="T4908" s="231" t="str">
        <f t="shared" si="238"/>
        <v/>
      </c>
      <c r="U4908" s="230"/>
      <c r="W4908" s="221" t="str">
        <f t="shared" si="239"/>
        <v/>
      </c>
      <c r="X4908" s="221" t="str">
        <f t="shared" si="240"/>
        <v/>
      </c>
      <c r="AA4908" s="216" t="str">
        <f>IF(ISNUMBER(J4908),IF(OR(F4908&lt;Soll_Ist_Vergleich!$C$4,F4908&gt;Soll_Ist_Vergleich!$C$5,I4908&lt;Soll_Ist_Vergleich!$C$4,I4908&gt;Soll_Ist_Vergleich!$C$5,O4908&lt;Soll_Ist_Vergleich!$C$4,O4908&gt;Soll_Ist_Vergleich!$C$5),"Datum überprüfen",""),"")</f>
        <v/>
      </c>
    </row>
    <row r="4909" spans="1:27" x14ac:dyDescent="0.2">
      <c r="A4909" s="243" t="str">
        <f>IF(ISBLANK(B4909),"",COUNTA(B$10:B4909))</f>
        <v/>
      </c>
      <c r="B4909" s="24"/>
      <c r="C4909" s="48"/>
      <c r="D4909" s="48"/>
      <c r="E4909" s="33"/>
      <c r="F4909" s="35"/>
      <c r="G4909" s="35"/>
      <c r="H4909" s="49"/>
      <c r="I4909" s="35"/>
      <c r="J4909" s="34"/>
      <c r="K4909" s="62"/>
      <c r="L4909" s="62"/>
      <c r="M4909" s="114"/>
      <c r="N4909" s="116"/>
      <c r="O4909" s="57"/>
      <c r="P4909" s="50"/>
      <c r="Q4909" s="34"/>
      <c r="R4909" s="48"/>
      <c r="T4909" s="231" t="str">
        <f t="shared" si="238"/>
        <v/>
      </c>
      <c r="U4909" s="230"/>
      <c r="W4909" s="221" t="str">
        <f t="shared" si="239"/>
        <v/>
      </c>
      <c r="X4909" s="221" t="str">
        <f t="shared" si="240"/>
        <v/>
      </c>
      <c r="AA4909" s="216" t="str">
        <f>IF(ISNUMBER(J4909),IF(OR(F4909&lt;Soll_Ist_Vergleich!$C$4,F4909&gt;Soll_Ist_Vergleich!$C$5,I4909&lt;Soll_Ist_Vergleich!$C$4,I4909&gt;Soll_Ist_Vergleich!$C$5,O4909&lt;Soll_Ist_Vergleich!$C$4,O4909&gt;Soll_Ist_Vergleich!$C$5),"Datum überprüfen",""),"")</f>
        <v/>
      </c>
    </row>
    <row r="4910" spans="1:27" x14ac:dyDescent="0.2">
      <c r="A4910" s="243" t="str">
        <f>IF(ISBLANK(B4910),"",COUNTA(B$10:B4910))</f>
        <v/>
      </c>
      <c r="B4910" s="24"/>
      <c r="C4910" s="48"/>
      <c r="D4910" s="48"/>
      <c r="E4910" s="33"/>
      <c r="F4910" s="35"/>
      <c r="G4910" s="35"/>
      <c r="H4910" s="49"/>
      <c r="I4910" s="35"/>
      <c r="J4910" s="34"/>
      <c r="K4910" s="62"/>
      <c r="L4910" s="62"/>
      <c r="M4910" s="114"/>
      <c r="N4910" s="116"/>
      <c r="O4910" s="57"/>
      <c r="P4910" s="50"/>
      <c r="Q4910" s="34"/>
      <c r="R4910" s="48"/>
      <c r="T4910" s="231" t="str">
        <f t="shared" si="238"/>
        <v/>
      </c>
      <c r="U4910" s="230"/>
      <c r="W4910" s="221" t="str">
        <f t="shared" si="239"/>
        <v/>
      </c>
      <c r="X4910" s="221" t="str">
        <f t="shared" si="240"/>
        <v/>
      </c>
      <c r="AA4910" s="216" t="str">
        <f>IF(ISNUMBER(J4910),IF(OR(F4910&lt;Soll_Ist_Vergleich!$C$4,F4910&gt;Soll_Ist_Vergleich!$C$5,I4910&lt;Soll_Ist_Vergleich!$C$4,I4910&gt;Soll_Ist_Vergleich!$C$5,O4910&lt;Soll_Ist_Vergleich!$C$4,O4910&gt;Soll_Ist_Vergleich!$C$5),"Datum überprüfen",""),"")</f>
        <v/>
      </c>
    </row>
    <row r="4911" spans="1:27" x14ac:dyDescent="0.2">
      <c r="A4911" s="243" t="str">
        <f>IF(ISBLANK(B4911),"",COUNTA(B$10:B4911))</f>
        <v/>
      </c>
      <c r="B4911" s="24"/>
      <c r="C4911" s="48"/>
      <c r="D4911" s="48"/>
      <c r="E4911" s="33"/>
      <c r="F4911" s="35"/>
      <c r="G4911" s="35"/>
      <c r="H4911" s="49"/>
      <c r="I4911" s="35"/>
      <c r="J4911" s="34"/>
      <c r="K4911" s="62"/>
      <c r="L4911" s="62"/>
      <c r="M4911" s="114"/>
      <c r="N4911" s="116"/>
      <c r="O4911" s="57"/>
      <c r="P4911" s="50"/>
      <c r="Q4911" s="34"/>
      <c r="R4911" s="48"/>
      <c r="T4911" s="231" t="str">
        <f t="shared" si="238"/>
        <v/>
      </c>
      <c r="U4911" s="230"/>
      <c r="W4911" s="221" t="str">
        <f t="shared" si="239"/>
        <v/>
      </c>
      <c r="X4911" s="221" t="str">
        <f t="shared" si="240"/>
        <v/>
      </c>
      <c r="AA4911" s="216" t="str">
        <f>IF(ISNUMBER(J4911),IF(OR(F4911&lt;Soll_Ist_Vergleich!$C$4,F4911&gt;Soll_Ist_Vergleich!$C$5,I4911&lt;Soll_Ist_Vergleich!$C$4,I4911&gt;Soll_Ist_Vergleich!$C$5,O4911&lt;Soll_Ist_Vergleich!$C$4,O4911&gt;Soll_Ist_Vergleich!$C$5),"Datum überprüfen",""),"")</f>
        <v/>
      </c>
    </row>
    <row r="4912" spans="1:27" x14ac:dyDescent="0.2">
      <c r="A4912" s="243" t="str">
        <f>IF(ISBLANK(B4912),"",COUNTA(B$10:B4912))</f>
        <v/>
      </c>
      <c r="B4912" s="24"/>
      <c r="C4912" s="48"/>
      <c r="D4912" s="48"/>
      <c r="E4912" s="33"/>
      <c r="F4912" s="35"/>
      <c r="G4912" s="35"/>
      <c r="H4912" s="49"/>
      <c r="I4912" s="35"/>
      <c r="J4912" s="34"/>
      <c r="K4912" s="62"/>
      <c r="L4912" s="62"/>
      <c r="M4912" s="114"/>
      <c r="N4912" s="116"/>
      <c r="O4912" s="57"/>
      <c r="P4912" s="50"/>
      <c r="Q4912" s="34"/>
      <c r="R4912" s="48"/>
      <c r="T4912" s="231" t="str">
        <f t="shared" si="238"/>
        <v/>
      </c>
      <c r="U4912" s="230"/>
      <c r="W4912" s="221" t="str">
        <f t="shared" si="239"/>
        <v/>
      </c>
      <c r="X4912" s="221" t="str">
        <f t="shared" si="240"/>
        <v/>
      </c>
      <c r="AA4912" s="216" t="str">
        <f>IF(ISNUMBER(J4912),IF(OR(F4912&lt;Soll_Ist_Vergleich!$C$4,F4912&gt;Soll_Ist_Vergleich!$C$5,I4912&lt;Soll_Ist_Vergleich!$C$4,I4912&gt;Soll_Ist_Vergleich!$C$5,O4912&lt;Soll_Ist_Vergleich!$C$4,O4912&gt;Soll_Ist_Vergleich!$C$5),"Datum überprüfen",""),"")</f>
        <v/>
      </c>
    </row>
    <row r="4913" spans="1:27" x14ac:dyDescent="0.2">
      <c r="A4913" s="243" t="str">
        <f>IF(ISBLANK(B4913),"",COUNTA(B$10:B4913))</f>
        <v/>
      </c>
      <c r="B4913" s="24"/>
      <c r="C4913" s="48"/>
      <c r="D4913" s="48"/>
      <c r="E4913" s="33"/>
      <c r="F4913" s="35"/>
      <c r="G4913" s="35"/>
      <c r="H4913" s="49"/>
      <c r="I4913" s="35"/>
      <c r="J4913" s="34"/>
      <c r="K4913" s="62"/>
      <c r="L4913" s="62"/>
      <c r="M4913" s="114"/>
      <c r="N4913" s="116"/>
      <c r="O4913" s="57"/>
      <c r="P4913" s="50"/>
      <c r="Q4913" s="34"/>
      <c r="R4913" s="48"/>
      <c r="T4913" s="231" t="str">
        <f t="shared" si="238"/>
        <v/>
      </c>
      <c r="U4913" s="230"/>
      <c r="W4913" s="221" t="str">
        <f t="shared" si="239"/>
        <v/>
      </c>
      <c r="X4913" s="221" t="str">
        <f t="shared" si="240"/>
        <v/>
      </c>
      <c r="AA4913" s="216" t="str">
        <f>IF(ISNUMBER(J4913),IF(OR(F4913&lt;Soll_Ist_Vergleich!$C$4,F4913&gt;Soll_Ist_Vergleich!$C$5,I4913&lt;Soll_Ist_Vergleich!$C$4,I4913&gt;Soll_Ist_Vergleich!$C$5,O4913&lt;Soll_Ist_Vergleich!$C$4,O4913&gt;Soll_Ist_Vergleich!$C$5),"Datum überprüfen",""),"")</f>
        <v/>
      </c>
    </row>
    <row r="4914" spans="1:27" x14ac:dyDescent="0.2">
      <c r="A4914" s="243" t="str">
        <f>IF(ISBLANK(B4914),"",COUNTA(B$10:B4914))</f>
        <v/>
      </c>
      <c r="B4914" s="24"/>
      <c r="C4914" s="48"/>
      <c r="D4914" s="48"/>
      <c r="E4914" s="33"/>
      <c r="F4914" s="35"/>
      <c r="G4914" s="35"/>
      <c r="H4914" s="49"/>
      <c r="I4914" s="35"/>
      <c r="J4914" s="34"/>
      <c r="K4914" s="62"/>
      <c r="L4914" s="62"/>
      <c r="M4914" s="114"/>
      <c r="N4914" s="116"/>
      <c r="O4914" s="57"/>
      <c r="P4914" s="50"/>
      <c r="Q4914" s="34"/>
      <c r="R4914" s="48"/>
      <c r="T4914" s="231" t="str">
        <f t="shared" si="238"/>
        <v/>
      </c>
      <c r="U4914" s="230"/>
      <c r="W4914" s="221" t="str">
        <f t="shared" si="239"/>
        <v/>
      </c>
      <c r="X4914" s="221" t="str">
        <f t="shared" si="240"/>
        <v/>
      </c>
      <c r="AA4914" s="216" t="str">
        <f>IF(ISNUMBER(J4914),IF(OR(F4914&lt;Soll_Ist_Vergleich!$C$4,F4914&gt;Soll_Ist_Vergleich!$C$5,I4914&lt;Soll_Ist_Vergleich!$C$4,I4914&gt;Soll_Ist_Vergleich!$C$5,O4914&lt;Soll_Ist_Vergleich!$C$4,O4914&gt;Soll_Ist_Vergleich!$C$5),"Datum überprüfen",""),"")</f>
        <v/>
      </c>
    </row>
    <row r="4915" spans="1:27" x14ac:dyDescent="0.2">
      <c r="A4915" s="243" t="str">
        <f>IF(ISBLANK(B4915),"",COUNTA(B$10:B4915))</f>
        <v/>
      </c>
      <c r="B4915" s="24"/>
      <c r="C4915" s="48"/>
      <c r="D4915" s="48"/>
      <c r="E4915" s="33"/>
      <c r="F4915" s="35"/>
      <c r="G4915" s="35"/>
      <c r="H4915" s="49"/>
      <c r="I4915" s="35"/>
      <c r="J4915" s="34"/>
      <c r="K4915" s="62"/>
      <c r="L4915" s="62"/>
      <c r="M4915" s="114"/>
      <c r="N4915" s="116"/>
      <c r="O4915" s="57"/>
      <c r="P4915" s="50"/>
      <c r="Q4915" s="34"/>
      <c r="R4915" s="48"/>
      <c r="T4915" s="231" t="str">
        <f t="shared" si="238"/>
        <v/>
      </c>
      <c r="U4915" s="230"/>
      <c r="W4915" s="221" t="str">
        <f t="shared" si="239"/>
        <v/>
      </c>
      <c r="X4915" s="221" t="str">
        <f t="shared" si="240"/>
        <v/>
      </c>
      <c r="AA4915" s="216" t="str">
        <f>IF(ISNUMBER(J4915),IF(OR(F4915&lt;Soll_Ist_Vergleich!$C$4,F4915&gt;Soll_Ist_Vergleich!$C$5,I4915&lt;Soll_Ist_Vergleich!$C$4,I4915&gt;Soll_Ist_Vergleich!$C$5,O4915&lt;Soll_Ist_Vergleich!$C$4,O4915&gt;Soll_Ist_Vergleich!$C$5),"Datum überprüfen",""),"")</f>
        <v/>
      </c>
    </row>
    <row r="4916" spans="1:27" x14ac:dyDescent="0.2">
      <c r="A4916" s="243" t="str">
        <f>IF(ISBLANK(B4916),"",COUNTA(B$10:B4916))</f>
        <v/>
      </c>
      <c r="B4916" s="24"/>
      <c r="C4916" s="48"/>
      <c r="D4916" s="48"/>
      <c r="E4916" s="33"/>
      <c r="F4916" s="35"/>
      <c r="G4916" s="35"/>
      <c r="H4916" s="49"/>
      <c r="I4916" s="35"/>
      <c r="J4916" s="34"/>
      <c r="K4916" s="62"/>
      <c r="L4916" s="62"/>
      <c r="M4916" s="114"/>
      <c r="N4916" s="116"/>
      <c r="O4916" s="57"/>
      <c r="P4916" s="50"/>
      <c r="Q4916" s="34"/>
      <c r="R4916" s="48"/>
      <c r="T4916" s="231" t="str">
        <f t="shared" si="238"/>
        <v/>
      </c>
      <c r="U4916" s="230"/>
      <c r="W4916" s="221" t="str">
        <f t="shared" si="239"/>
        <v/>
      </c>
      <c r="X4916" s="221" t="str">
        <f t="shared" si="240"/>
        <v/>
      </c>
      <c r="AA4916" s="216" t="str">
        <f>IF(ISNUMBER(J4916),IF(OR(F4916&lt;Soll_Ist_Vergleich!$C$4,F4916&gt;Soll_Ist_Vergleich!$C$5,I4916&lt;Soll_Ist_Vergleich!$C$4,I4916&gt;Soll_Ist_Vergleich!$C$5,O4916&lt;Soll_Ist_Vergleich!$C$4,O4916&gt;Soll_Ist_Vergleich!$C$5),"Datum überprüfen",""),"")</f>
        <v/>
      </c>
    </row>
    <row r="4917" spans="1:27" x14ac:dyDescent="0.2">
      <c r="A4917" s="243" t="str">
        <f>IF(ISBLANK(B4917),"",COUNTA(B$10:B4917))</f>
        <v/>
      </c>
      <c r="B4917" s="24"/>
      <c r="C4917" s="48"/>
      <c r="D4917" s="48"/>
      <c r="E4917" s="33"/>
      <c r="F4917" s="35"/>
      <c r="G4917" s="35"/>
      <c r="H4917" s="49"/>
      <c r="I4917" s="35"/>
      <c r="J4917" s="34"/>
      <c r="K4917" s="62"/>
      <c r="L4917" s="62"/>
      <c r="M4917" s="114"/>
      <c r="N4917" s="116"/>
      <c r="O4917" s="57"/>
      <c r="P4917" s="50"/>
      <c r="Q4917" s="34"/>
      <c r="R4917" s="48"/>
      <c r="T4917" s="231" t="str">
        <f t="shared" si="238"/>
        <v/>
      </c>
      <c r="U4917" s="230"/>
      <c r="W4917" s="221" t="str">
        <f t="shared" si="239"/>
        <v/>
      </c>
      <c r="X4917" s="221" t="str">
        <f t="shared" si="240"/>
        <v/>
      </c>
      <c r="AA4917" s="216" t="str">
        <f>IF(ISNUMBER(J4917),IF(OR(F4917&lt;Soll_Ist_Vergleich!$C$4,F4917&gt;Soll_Ist_Vergleich!$C$5,I4917&lt;Soll_Ist_Vergleich!$C$4,I4917&gt;Soll_Ist_Vergleich!$C$5,O4917&lt;Soll_Ist_Vergleich!$C$4,O4917&gt;Soll_Ist_Vergleich!$C$5),"Datum überprüfen",""),"")</f>
        <v/>
      </c>
    </row>
    <row r="4918" spans="1:27" x14ac:dyDescent="0.2">
      <c r="A4918" s="243" t="str">
        <f>IF(ISBLANK(B4918),"",COUNTA(B$10:B4918))</f>
        <v/>
      </c>
      <c r="B4918" s="24"/>
      <c r="C4918" s="48"/>
      <c r="D4918" s="48"/>
      <c r="E4918" s="33"/>
      <c r="F4918" s="35"/>
      <c r="G4918" s="35"/>
      <c r="H4918" s="49"/>
      <c r="I4918" s="35"/>
      <c r="J4918" s="34"/>
      <c r="K4918" s="62"/>
      <c r="L4918" s="62"/>
      <c r="M4918" s="114"/>
      <c r="N4918" s="116"/>
      <c r="O4918" s="57"/>
      <c r="P4918" s="50"/>
      <c r="Q4918" s="34"/>
      <c r="R4918" s="48"/>
      <c r="T4918" s="231" t="str">
        <f t="shared" si="238"/>
        <v/>
      </c>
      <c r="U4918" s="230"/>
      <c r="W4918" s="221" t="str">
        <f t="shared" si="239"/>
        <v/>
      </c>
      <c r="X4918" s="221" t="str">
        <f t="shared" si="240"/>
        <v/>
      </c>
      <c r="AA4918" s="216" t="str">
        <f>IF(ISNUMBER(J4918),IF(OR(F4918&lt;Soll_Ist_Vergleich!$C$4,F4918&gt;Soll_Ist_Vergleich!$C$5,I4918&lt;Soll_Ist_Vergleich!$C$4,I4918&gt;Soll_Ist_Vergleich!$C$5,O4918&lt;Soll_Ist_Vergleich!$C$4,O4918&gt;Soll_Ist_Vergleich!$C$5),"Datum überprüfen",""),"")</f>
        <v/>
      </c>
    </row>
    <row r="4919" spans="1:27" x14ac:dyDescent="0.2">
      <c r="A4919" s="243" t="str">
        <f>IF(ISBLANK(B4919),"",COUNTA(B$10:B4919))</f>
        <v/>
      </c>
      <c r="B4919" s="24"/>
      <c r="C4919" s="48"/>
      <c r="D4919" s="48"/>
      <c r="E4919" s="33"/>
      <c r="F4919" s="35"/>
      <c r="G4919" s="35"/>
      <c r="H4919" s="49"/>
      <c r="I4919" s="35"/>
      <c r="J4919" s="34"/>
      <c r="K4919" s="62"/>
      <c r="L4919" s="62"/>
      <c r="M4919" s="114"/>
      <c r="N4919" s="116"/>
      <c r="O4919" s="57"/>
      <c r="P4919" s="50"/>
      <c r="Q4919" s="34"/>
      <c r="R4919" s="48"/>
      <c r="T4919" s="231" t="str">
        <f t="shared" si="238"/>
        <v/>
      </c>
      <c r="U4919" s="230"/>
      <c r="W4919" s="221" t="str">
        <f t="shared" si="239"/>
        <v/>
      </c>
      <c r="X4919" s="221" t="str">
        <f t="shared" si="240"/>
        <v/>
      </c>
      <c r="AA4919" s="216" t="str">
        <f>IF(ISNUMBER(J4919),IF(OR(F4919&lt;Soll_Ist_Vergleich!$C$4,F4919&gt;Soll_Ist_Vergleich!$C$5,I4919&lt;Soll_Ist_Vergleich!$C$4,I4919&gt;Soll_Ist_Vergleich!$C$5,O4919&lt;Soll_Ist_Vergleich!$C$4,O4919&gt;Soll_Ist_Vergleich!$C$5),"Datum überprüfen",""),"")</f>
        <v/>
      </c>
    </row>
    <row r="4920" spans="1:27" x14ac:dyDescent="0.2">
      <c r="A4920" s="243" t="str">
        <f>IF(ISBLANK(B4920),"",COUNTA(B$10:B4920))</f>
        <v/>
      </c>
      <c r="B4920" s="24"/>
      <c r="C4920" s="48"/>
      <c r="D4920" s="48"/>
      <c r="E4920" s="33"/>
      <c r="F4920" s="35"/>
      <c r="G4920" s="35"/>
      <c r="H4920" s="49"/>
      <c r="I4920" s="35"/>
      <c r="J4920" s="34"/>
      <c r="K4920" s="62"/>
      <c r="L4920" s="62"/>
      <c r="M4920" s="114"/>
      <c r="N4920" s="116"/>
      <c r="O4920" s="57"/>
      <c r="P4920" s="50"/>
      <c r="Q4920" s="34"/>
      <c r="R4920" s="48"/>
      <c r="T4920" s="231" t="str">
        <f t="shared" si="238"/>
        <v/>
      </c>
      <c r="U4920" s="230"/>
      <c r="W4920" s="221" t="str">
        <f t="shared" si="239"/>
        <v/>
      </c>
      <c r="X4920" s="221" t="str">
        <f t="shared" si="240"/>
        <v/>
      </c>
      <c r="AA4920" s="216" t="str">
        <f>IF(ISNUMBER(J4920),IF(OR(F4920&lt;Soll_Ist_Vergleich!$C$4,F4920&gt;Soll_Ist_Vergleich!$C$5,I4920&lt;Soll_Ist_Vergleich!$C$4,I4920&gt;Soll_Ist_Vergleich!$C$5,O4920&lt;Soll_Ist_Vergleich!$C$4,O4920&gt;Soll_Ist_Vergleich!$C$5),"Datum überprüfen",""),"")</f>
        <v/>
      </c>
    </row>
    <row r="4921" spans="1:27" x14ac:dyDescent="0.2">
      <c r="A4921" s="243" t="str">
        <f>IF(ISBLANK(B4921),"",COUNTA(B$10:B4921))</f>
        <v/>
      </c>
      <c r="B4921" s="24"/>
      <c r="C4921" s="48"/>
      <c r="D4921" s="48"/>
      <c r="E4921" s="33"/>
      <c r="F4921" s="35"/>
      <c r="G4921" s="35"/>
      <c r="H4921" s="49"/>
      <c r="I4921" s="35"/>
      <c r="J4921" s="34"/>
      <c r="K4921" s="62"/>
      <c r="L4921" s="62"/>
      <c r="M4921" s="114"/>
      <c r="N4921" s="116"/>
      <c r="O4921" s="57"/>
      <c r="P4921" s="50"/>
      <c r="Q4921" s="34"/>
      <c r="R4921" s="48"/>
      <c r="T4921" s="231" t="str">
        <f t="shared" si="238"/>
        <v/>
      </c>
      <c r="U4921" s="230"/>
      <c r="W4921" s="221" t="str">
        <f t="shared" si="239"/>
        <v/>
      </c>
      <c r="X4921" s="221" t="str">
        <f t="shared" si="240"/>
        <v/>
      </c>
      <c r="AA4921" s="216" t="str">
        <f>IF(ISNUMBER(J4921),IF(OR(F4921&lt;Soll_Ist_Vergleich!$C$4,F4921&gt;Soll_Ist_Vergleich!$C$5,I4921&lt;Soll_Ist_Vergleich!$C$4,I4921&gt;Soll_Ist_Vergleich!$C$5,O4921&lt;Soll_Ist_Vergleich!$C$4,O4921&gt;Soll_Ist_Vergleich!$C$5),"Datum überprüfen",""),"")</f>
        <v/>
      </c>
    </row>
    <row r="4922" spans="1:27" x14ac:dyDescent="0.2">
      <c r="A4922" s="243" t="str">
        <f>IF(ISBLANK(B4922),"",COUNTA(B$10:B4922))</f>
        <v/>
      </c>
      <c r="B4922" s="24"/>
      <c r="C4922" s="48"/>
      <c r="D4922" s="48"/>
      <c r="E4922" s="33"/>
      <c r="F4922" s="35"/>
      <c r="G4922" s="35"/>
      <c r="H4922" s="49"/>
      <c r="I4922" s="35"/>
      <c r="J4922" s="34"/>
      <c r="K4922" s="62"/>
      <c r="L4922" s="62"/>
      <c r="M4922" s="114"/>
      <c r="N4922" s="116"/>
      <c r="O4922" s="57"/>
      <c r="P4922" s="50"/>
      <c r="Q4922" s="34"/>
      <c r="R4922" s="48"/>
      <c r="T4922" s="231" t="str">
        <f t="shared" si="238"/>
        <v/>
      </c>
      <c r="U4922" s="230"/>
      <c r="W4922" s="221" t="str">
        <f t="shared" si="239"/>
        <v/>
      </c>
      <c r="X4922" s="221" t="str">
        <f t="shared" si="240"/>
        <v/>
      </c>
      <c r="AA4922" s="216" t="str">
        <f>IF(ISNUMBER(J4922),IF(OR(F4922&lt;Soll_Ist_Vergleich!$C$4,F4922&gt;Soll_Ist_Vergleich!$C$5,I4922&lt;Soll_Ist_Vergleich!$C$4,I4922&gt;Soll_Ist_Vergleich!$C$5,O4922&lt;Soll_Ist_Vergleich!$C$4,O4922&gt;Soll_Ist_Vergleich!$C$5),"Datum überprüfen",""),"")</f>
        <v/>
      </c>
    </row>
    <row r="4923" spans="1:27" x14ac:dyDescent="0.2">
      <c r="A4923" s="243" t="str">
        <f>IF(ISBLANK(B4923),"",COUNTA(B$10:B4923))</f>
        <v/>
      </c>
      <c r="B4923" s="24"/>
      <c r="C4923" s="48"/>
      <c r="D4923" s="48"/>
      <c r="E4923" s="33"/>
      <c r="F4923" s="35"/>
      <c r="G4923" s="35"/>
      <c r="H4923" s="49"/>
      <c r="I4923" s="35"/>
      <c r="J4923" s="34"/>
      <c r="K4923" s="62"/>
      <c r="L4923" s="62"/>
      <c r="M4923" s="114"/>
      <c r="N4923" s="116"/>
      <c r="O4923" s="57"/>
      <c r="P4923" s="50"/>
      <c r="Q4923" s="34"/>
      <c r="R4923" s="48"/>
      <c r="T4923" s="231" t="str">
        <f t="shared" si="238"/>
        <v/>
      </c>
      <c r="U4923" s="230"/>
      <c r="W4923" s="221" t="str">
        <f t="shared" si="239"/>
        <v/>
      </c>
      <c r="X4923" s="221" t="str">
        <f t="shared" si="240"/>
        <v/>
      </c>
      <c r="AA4923" s="216" t="str">
        <f>IF(ISNUMBER(J4923),IF(OR(F4923&lt;Soll_Ist_Vergleich!$C$4,F4923&gt;Soll_Ist_Vergleich!$C$5,I4923&lt;Soll_Ist_Vergleich!$C$4,I4923&gt;Soll_Ist_Vergleich!$C$5,O4923&lt;Soll_Ist_Vergleich!$C$4,O4923&gt;Soll_Ist_Vergleich!$C$5),"Datum überprüfen",""),"")</f>
        <v/>
      </c>
    </row>
    <row r="4924" spans="1:27" x14ac:dyDescent="0.2">
      <c r="A4924" s="243" t="str">
        <f>IF(ISBLANK(B4924),"",COUNTA(B$10:B4924))</f>
        <v/>
      </c>
      <c r="B4924" s="24"/>
      <c r="C4924" s="48"/>
      <c r="D4924" s="48"/>
      <c r="E4924" s="33"/>
      <c r="F4924" s="35"/>
      <c r="G4924" s="35"/>
      <c r="H4924" s="49"/>
      <c r="I4924" s="35"/>
      <c r="J4924" s="34"/>
      <c r="K4924" s="62"/>
      <c r="L4924" s="62"/>
      <c r="M4924" s="114"/>
      <c r="N4924" s="116"/>
      <c r="O4924" s="57"/>
      <c r="P4924" s="50"/>
      <c r="Q4924" s="34"/>
      <c r="R4924" s="48"/>
      <c r="T4924" s="231" t="str">
        <f t="shared" si="238"/>
        <v/>
      </c>
      <c r="U4924" s="230"/>
      <c r="W4924" s="221" t="str">
        <f t="shared" si="239"/>
        <v/>
      </c>
      <c r="X4924" s="221" t="str">
        <f t="shared" si="240"/>
        <v/>
      </c>
      <c r="AA4924" s="216" t="str">
        <f>IF(ISNUMBER(J4924),IF(OR(F4924&lt;Soll_Ist_Vergleich!$C$4,F4924&gt;Soll_Ist_Vergleich!$C$5,I4924&lt;Soll_Ist_Vergleich!$C$4,I4924&gt;Soll_Ist_Vergleich!$C$5,O4924&lt;Soll_Ist_Vergleich!$C$4,O4924&gt;Soll_Ist_Vergleich!$C$5),"Datum überprüfen",""),"")</f>
        <v/>
      </c>
    </row>
    <row r="4925" spans="1:27" x14ac:dyDescent="0.2">
      <c r="A4925" s="243" t="str">
        <f>IF(ISBLANK(B4925),"",COUNTA(B$10:B4925))</f>
        <v/>
      </c>
      <c r="B4925" s="24"/>
      <c r="C4925" s="48"/>
      <c r="D4925" s="48"/>
      <c r="E4925" s="33"/>
      <c r="F4925" s="35"/>
      <c r="G4925" s="35"/>
      <c r="H4925" s="49"/>
      <c r="I4925" s="35"/>
      <c r="J4925" s="34"/>
      <c r="K4925" s="62"/>
      <c r="L4925" s="62"/>
      <c r="M4925" s="114"/>
      <c r="N4925" s="116"/>
      <c r="O4925" s="57"/>
      <c r="P4925" s="50"/>
      <c r="Q4925" s="34"/>
      <c r="R4925" s="48"/>
      <c r="T4925" s="231" t="str">
        <f t="shared" si="238"/>
        <v/>
      </c>
      <c r="U4925" s="230"/>
      <c r="W4925" s="221" t="str">
        <f t="shared" si="239"/>
        <v/>
      </c>
      <c r="X4925" s="221" t="str">
        <f t="shared" si="240"/>
        <v/>
      </c>
      <c r="AA4925" s="216" t="str">
        <f>IF(ISNUMBER(J4925),IF(OR(F4925&lt;Soll_Ist_Vergleich!$C$4,F4925&gt;Soll_Ist_Vergleich!$C$5,I4925&lt;Soll_Ist_Vergleich!$C$4,I4925&gt;Soll_Ist_Vergleich!$C$5,O4925&lt;Soll_Ist_Vergleich!$C$4,O4925&gt;Soll_Ist_Vergleich!$C$5),"Datum überprüfen",""),"")</f>
        <v/>
      </c>
    </row>
    <row r="4926" spans="1:27" x14ac:dyDescent="0.2">
      <c r="A4926" s="243" t="str">
        <f>IF(ISBLANK(B4926),"",COUNTA(B$10:B4926))</f>
        <v/>
      </c>
      <c r="B4926" s="24"/>
      <c r="C4926" s="48"/>
      <c r="D4926" s="48"/>
      <c r="E4926" s="33"/>
      <c r="F4926" s="35"/>
      <c r="G4926" s="35"/>
      <c r="H4926" s="49"/>
      <c r="I4926" s="35"/>
      <c r="J4926" s="34"/>
      <c r="K4926" s="62"/>
      <c r="L4926" s="62"/>
      <c r="M4926" s="114"/>
      <c r="N4926" s="116"/>
      <c r="O4926" s="57"/>
      <c r="P4926" s="50"/>
      <c r="Q4926" s="34"/>
      <c r="R4926" s="48"/>
      <c r="T4926" s="231" t="str">
        <f t="shared" ref="T4926:T4989" si="241">IF(ISNUMBER(Q4926),Q4926-S4926,"")</f>
        <v/>
      </c>
      <c r="U4926" s="230"/>
      <c r="W4926" s="221" t="str">
        <f t="shared" ref="W4926:W4989" si="242">IF(ISNUMBER(J4926),ROUND(J4926/(1+L4926/100)*(1-K4926/100),2),"")</f>
        <v/>
      </c>
      <c r="X4926" s="221" t="str">
        <f t="shared" ref="X4926:X4989" si="243">IF(ISNUMBER(J4926),ROUND(J4926/(1+L4926/100),2),"")</f>
        <v/>
      </c>
      <c r="AA4926" s="216" t="str">
        <f>IF(ISNUMBER(J4926),IF(OR(F4926&lt;Soll_Ist_Vergleich!$C$4,F4926&gt;Soll_Ist_Vergleich!$C$5,I4926&lt;Soll_Ist_Vergleich!$C$4,I4926&gt;Soll_Ist_Vergleich!$C$5,O4926&lt;Soll_Ist_Vergleich!$C$4,O4926&gt;Soll_Ist_Vergleich!$C$5),"Datum überprüfen",""),"")</f>
        <v/>
      </c>
    </row>
    <row r="4927" spans="1:27" x14ac:dyDescent="0.2">
      <c r="A4927" s="243" t="str">
        <f>IF(ISBLANK(B4927),"",COUNTA(B$10:B4927))</f>
        <v/>
      </c>
      <c r="B4927" s="24"/>
      <c r="C4927" s="48"/>
      <c r="D4927" s="48"/>
      <c r="E4927" s="33"/>
      <c r="F4927" s="35"/>
      <c r="G4927" s="35"/>
      <c r="H4927" s="49"/>
      <c r="I4927" s="35"/>
      <c r="J4927" s="34"/>
      <c r="K4927" s="62"/>
      <c r="L4927" s="62"/>
      <c r="M4927" s="114"/>
      <c r="N4927" s="116"/>
      <c r="O4927" s="57"/>
      <c r="P4927" s="50"/>
      <c r="Q4927" s="34"/>
      <c r="R4927" s="48"/>
      <c r="T4927" s="231" t="str">
        <f t="shared" si="241"/>
        <v/>
      </c>
      <c r="U4927" s="230"/>
      <c r="W4927" s="221" t="str">
        <f t="shared" si="242"/>
        <v/>
      </c>
      <c r="X4927" s="221" t="str">
        <f t="shared" si="243"/>
        <v/>
      </c>
      <c r="AA4927" s="216" t="str">
        <f>IF(ISNUMBER(J4927),IF(OR(F4927&lt;Soll_Ist_Vergleich!$C$4,F4927&gt;Soll_Ist_Vergleich!$C$5,I4927&lt;Soll_Ist_Vergleich!$C$4,I4927&gt;Soll_Ist_Vergleich!$C$5,O4927&lt;Soll_Ist_Vergleich!$C$4,O4927&gt;Soll_Ist_Vergleich!$C$5),"Datum überprüfen",""),"")</f>
        <v/>
      </c>
    </row>
    <row r="4928" spans="1:27" x14ac:dyDescent="0.2">
      <c r="A4928" s="243" t="str">
        <f>IF(ISBLANK(B4928),"",COUNTA(B$10:B4928))</f>
        <v/>
      </c>
      <c r="B4928" s="24"/>
      <c r="C4928" s="48"/>
      <c r="D4928" s="48"/>
      <c r="E4928" s="33"/>
      <c r="F4928" s="35"/>
      <c r="G4928" s="35"/>
      <c r="H4928" s="49"/>
      <c r="I4928" s="35"/>
      <c r="J4928" s="34"/>
      <c r="K4928" s="62"/>
      <c r="L4928" s="62"/>
      <c r="M4928" s="114"/>
      <c r="N4928" s="116"/>
      <c r="O4928" s="57"/>
      <c r="P4928" s="50"/>
      <c r="Q4928" s="34"/>
      <c r="R4928" s="48"/>
      <c r="T4928" s="231" t="str">
        <f t="shared" si="241"/>
        <v/>
      </c>
      <c r="U4928" s="230"/>
      <c r="W4928" s="221" t="str">
        <f t="shared" si="242"/>
        <v/>
      </c>
      <c r="X4928" s="221" t="str">
        <f t="shared" si="243"/>
        <v/>
      </c>
      <c r="AA4928" s="216" t="str">
        <f>IF(ISNUMBER(J4928),IF(OR(F4928&lt;Soll_Ist_Vergleich!$C$4,F4928&gt;Soll_Ist_Vergleich!$C$5,I4928&lt;Soll_Ist_Vergleich!$C$4,I4928&gt;Soll_Ist_Vergleich!$C$5,O4928&lt;Soll_Ist_Vergleich!$C$4,O4928&gt;Soll_Ist_Vergleich!$C$5),"Datum überprüfen",""),"")</f>
        <v/>
      </c>
    </row>
    <row r="4929" spans="1:27" x14ac:dyDescent="0.2">
      <c r="A4929" s="243" t="str">
        <f>IF(ISBLANK(B4929),"",COUNTA(B$10:B4929))</f>
        <v/>
      </c>
      <c r="B4929" s="24"/>
      <c r="C4929" s="48"/>
      <c r="D4929" s="48"/>
      <c r="E4929" s="33"/>
      <c r="F4929" s="35"/>
      <c r="G4929" s="35"/>
      <c r="H4929" s="49"/>
      <c r="I4929" s="35"/>
      <c r="J4929" s="34"/>
      <c r="K4929" s="62"/>
      <c r="L4929" s="62"/>
      <c r="M4929" s="114"/>
      <c r="N4929" s="116"/>
      <c r="O4929" s="57"/>
      <c r="P4929" s="50"/>
      <c r="Q4929" s="34"/>
      <c r="R4929" s="48"/>
      <c r="T4929" s="231" t="str">
        <f t="shared" si="241"/>
        <v/>
      </c>
      <c r="U4929" s="230"/>
      <c r="W4929" s="221" t="str">
        <f t="shared" si="242"/>
        <v/>
      </c>
      <c r="X4929" s="221" t="str">
        <f t="shared" si="243"/>
        <v/>
      </c>
      <c r="AA4929" s="216" t="str">
        <f>IF(ISNUMBER(J4929),IF(OR(F4929&lt;Soll_Ist_Vergleich!$C$4,F4929&gt;Soll_Ist_Vergleich!$C$5,I4929&lt;Soll_Ist_Vergleich!$C$4,I4929&gt;Soll_Ist_Vergleich!$C$5,O4929&lt;Soll_Ist_Vergleich!$C$4,O4929&gt;Soll_Ist_Vergleich!$C$5),"Datum überprüfen",""),"")</f>
        <v/>
      </c>
    </row>
    <row r="4930" spans="1:27" x14ac:dyDescent="0.2">
      <c r="A4930" s="243" t="str">
        <f>IF(ISBLANK(B4930),"",COUNTA(B$10:B4930))</f>
        <v/>
      </c>
      <c r="B4930" s="24"/>
      <c r="C4930" s="48"/>
      <c r="D4930" s="48"/>
      <c r="E4930" s="33"/>
      <c r="F4930" s="35"/>
      <c r="G4930" s="35"/>
      <c r="H4930" s="49"/>
      <c r="I4930" s="35"/>
      <c r="J4930" s="34"/>
      <c r="K4930" s="62"/>
      <c r="L4930" s="62"/>
      <c r="M4930" s="114"/>
      <c r="N4930" s="116"/>
      <c r="O4930" s="57"/>
      <c r="P4930" s="50"/>
      <c r="Q4930" s="34"/>
      <c r="R4930" s="48"/>
      <c r="T4930" s="231" t="str">
        <f t="shared" si="241"/>
        <v/>
      </c>
      <c r="U4930" s="230"/>
      <c r="W4930" s="221" t="str">
        <f t="shared" si="242"/>
        <v/>
      </c>
      <c r="X4930" s="221" t="str">
        <f t="shared" si="243"/>
        <v/>
      </c>
      <c r="AA4930" s="216" t="str">
        <f>IF(ISNUMBER(J4930),IF(OR(F4930&lt;Soll_Ist_Vergleich!$C$4,F4930&gt;Soll_Ist_Vergleich!$C$5,I4930&lt;Soll_Ist_Vergleich!$C$4,I4930&gt;Soll_Ist_Vergleich!$C$5,O4930&lt;Soll_Ist_Vergleich!$C$4,O4930&gt;Soll_Ist_Vergleich!$C$5),"Datum überprüfen",""),"")</f>
        <v/>
      </c>
    </row>
    <row r="4931" spans="1:27" x14ac:dyDescent="0.2">
      <c r="A4931" s="243" t="str">
        <f>IF(ISBLANK(B4931),"",COUNTA(B$10:B4931))</f>
        <v/>
      </c>
      <c r="B4931" s="24"/>
      <c r="C4931" s="48"/>
      <c r="D4931" s="48"/>
      <c r="E4931" s="33"/>
      <c r="F4931" s="35"/>
      <c r="G4931" s="35"/>
      <c r="H4931" s="49"/>
      <c r="I4931" s="35"/>
      <c r="J4931" s="34"/>
      <c r="K4931" s="62"/>
      <c r="L4931" s="62"/>
      <c r="M4931" s="114"/>
      <c r="N4931" s="116"/>
      <c r="O4931" s="57"/>
      <c r="P4931" s="50"/>
      <c r="Q4931" s="34"/>
      <c r="R4931" s="48"/>
      <c r="T4931" s="231" t="str">
        <f t="shared" si="241"/>
        <v/>
      </c>
      <c r="U4931" s="230"/>
      <c r="W4931" s="221" t="str">
        <f t="shared" si="242"/>
        <v/>
      </c>
      <c r="X4931" s="221" t="str">
        <f t="shared" si="243"/>
        <v/>
      </c>
      <c r="AA4931" s="216" t="str">
        <f>IF(ISNUMBER(J4931),IF(OR(F4931&lt;Soll_Ist_Vergleich!$C$4,F4931&gt;Soll_Ist_Vergleich!$C$5,I4931&lt;Soll_Ist_Vergleich!$C$4,I4931&gt;Soll_Ist_Vergleich!$C$5,O4931&lt;Soll_Ist_Vergleich!$C$4,O4931&gt;Soll_Ist_Vergleich!$C$5),"Datum überprüfen",""),"")</f>
        <v/>
      </c>
    </row>
    <row r="4932" spans="1:27" x14ac:dyDescent="0.2">
      <c r="A4932" s="243" t="str">
        <f>IF(ISBLANK(B4932),"",COUNTA(B$10:B4932))</f>
        <v/>
      </c>
      <c r="B4932" s="24"/>
      <c r="C4932" s="48"/>
      <c r="D4932" s="48"/>
      <c r="E4932" s="33"/>
      <c r="F4932" s="35"/>
      <c r="G4932" s="35"/>
      <c r="H4932" s="49"/>
      <c r="I4932" s="35"/>
      <c r="J4932" s="34"/>
      <c r="K4932" s="62"/>
      <c r="L4932" s="62"/>
      <c r="M4932" s="114"/>
      <c r="N4932" s="116"/>
      <c r="O4932" s="57"/>
      <c r="P4932" s="50"/>
      <c r="Q4932" s="34"/>
      <c r="R4932" s="48"/>
      <c r="T4932" s="231" t="str">
        <f t="shared" si="241"/>
        <v/>
      </c>
      <c r="U4932" s="230"/>
      <c r="W4932" s="221" t="str">
        <f t="shared" si="242"/>
        <v/>
      </c>
      <c r="X4932" s="221" t="str">
        <f t="shared" si="243"/>
        <v/>
      </c>
      <c r="AA4932" s="216" t="str">
        <f>IF(ISNUMBER(J4932),IF(OR(F4932&lt;Soll_Ist_Vergleich!$C$4,F4932&gt;Soll_Ist_Vergleich!$C$5,I4932&lt;Soll_Ist_Vergleich!$C$4,I4932&gt;Soll_Ist_Vergleich!$C$5,O4932&lt;Soll_Ist_Vergleich!$C$4,O4932&gt;Soll_Ist_Vergleich!$C$5),"Datum überprüfen",""),"")</f>
        <v/>
      </c>
    </row>
    <row r="4933" spans="1:27" x14ac:dyDescent="0.2">
      <c r="A4933" s="243" t="str">
        <f>IF(ISBLANK(B4933),"",COUNTA(B$10:B4933))</f>
        <v/>
      </c>
      <c r="B4933" s="24"/>
      <c r="C4933" s="48"/>
      <c r="D4933" s="48"/>
      <c r="E4933" s="33"/>
      <c r="F4933" s="35"/>
      <c r="G4933" s="35"/>
      <c r="H4933" s="49"/>
      <c r="I4933" s="35"/>
      <c r="J4933" s="34"/>
      <c r="K4933" s="62"/>
      <c r="L4933" s="62"/>
      <c r="M4933" s="114"/>
      <c r="N4933" s="116"/>
      <c r="O4933" s="57"/>
      <c r="P4933" s="50"/>
      <c r="Q4933" s="34"/>
      <c r="R4933" s="48"/>
      <c r="T4933" s="231" t="str">
        <f t="shared" si="241"/>
        <v/>
      </c>
      <c r="U4933" s="230"/>
      <c r="W4933" s="221" t="str">
        <f t="shared" si="242"/>
        <v/>
      </c>
      <c r="X4933" s="221" t="str">
        <f t="shared" si="243"/>
        <v/>
      </c>
      <c r="AA4933" s="216" t="str">
        <f>IF(ISNUMBER(J4933),IF(OR(F4933&lt;Soll_Ist_Vergleich!$C$4,F4933&gt;Soll_Ist_Vergleich!$C$5,I4933&lt;Soll_Ist_Vergleich!$C$4,I4933&gt;Soll_Ist_Vergleich!$C$5,O4933&lt;Soll_Ist_Vergleich!$C$4,O4933&gt;Soll_Ist_Vergleich!$C$5),"Datum überprüfen",""),"")</f>
        <v/>
      </c>
    </row>
    <row r="4934" spans="1:27" x14ac:dyDescent="0.2">
      <c r="A4934" s="243" t="str">
        <f>IF(ISBLANK(B4934),"",COUNTA(B$10:B4934))</f>
        <v/>
      </c>
      <c r="B4934" s="24"/>
      <c r="C4934" s="48"/>
      <c r="D4934" s="48"/>
      <c r="E4934" s="33"/>
      <c r="F4934" s="35"/>
      <c r="G4934" s="35"/>
      <c r="H4934" s="49"/>
      <c r="I4934" s="35"/>
      <c r="J4934" s="34"/>
      <c r="K4934" s="62"/>
      <c r="L4934" s="62"/>
      <c r="M4934" s="114"/>
      <c r="N4934" s="116"/>
      <c r="O4934" s="57"/>
      <c r="P4934" s="50"/>
      <c r="Q4934" s="34"/>
      <c r="R4934" s="48"/>
      <c r="T4934" s="231" t="str">
        <f t="shared" si="241"/>
        <v/>
      </c>
      <c r="U4934" s="230"/>
      <c r="W4934" s="221" t="str">
        <f t="shared" si="242"/>
        <v/>
      </c>
      <c r="X4934" s="221" t="str">
        <f t="shared" si="243"/>
        <v/>
      </c>
      <c r="AA4934" s="216" t="str">
        <f>IF(ISNUMBER(J4934),IF(OR(F4934&lt;Soll_Ist_Vergleich!$C$4,F4934&gt;Soll_Ist_Vergleich!$C$5,I4934&lt;Soll_Ist_Vergleich!$C$4,I4934&gt;Soll_Ist_Vergleich!$C$5,O4934&lt;Soll_Ist_Vergleich!$C$4,O4934&gt;Soll_Ist_Vergleich!$C$5),"Datum überprüfen",""),"")</f>
        <v/>
      </c>
    </row>
    <row r="4935" spans="1:27" x14ac:dyDescent="0.2">
      <c r="A4935" s="243" t="str">
        <f>IF(ISBLANK(B4935),"",COUNTA(B$10:B4935))</f>
        <v/>
      </c>
      <c r="B4935" s="24"/>
      <c r="C4935" s="48"/>
      <c r="D4935" s="48"/>
      <c r="E4935" s="33"/>
      <c r="F4935" s="35"/>
      <c r="G4935" s="35"/>
      <c r="H4935" s="49"/>
      <c r="I4935" s="35"/>
      <c r="J4935" s="34"/>
      <c r="K4935" s="62"/>
      <c r="L4935" s="62"/>
      <c r="M4935" s="114"/>
      <c r="N4935" s="116"/>
      <c r="O4935" s="57"/>
      <c r="P4935" s="50"/>
      <c r="Q4935" s="34"/>
      <c r="R4935" s="48"/>
      <c r="T4935" s="231" t="str">
        <f t="shared" si="241"/>
        <v/>
      </c>
      <c r="U4935" s="230"/>
      <c r="W4935" s="221" t="str">
        <f t="shared" si="242"/>
        <v/>
      </c>
      <c r="X4935" s="221" t="str">
        <f t="shared" si="243"/>
        <v/>
      </c>
      <c r="AA4935" s="216" t="str">
        <f>IF(ISNUMBER(J4935),IF(OR(F4935&lt;Soll_Ist_Vergleich!$C$4,F4935&gt;Soll_Ist_Vergleich!$C$5,I4935&lt;Soll_Ist_Vergleich!$C$4,I4935&gt;Soll_Ist_Vergleich!$C$5,O4935&lt;Soll_Ist_Vergleich!$C$4,O4935&gt;Soll_Ist_Vergleich!$C$5),"Datum überprüfen",""),"")</f>
        <v/>
      </c>
    </row>
    <row r="4936" spans="1:27" x14ac:dyDescent="0.2">
      <c r="A4936" s="243" t="str">
        <f>IF(ISBLANK(B4936),"",COUNTA(B$10:B4936))</f>
        <v/>
      </c>
      <c r="B4936" s="24"/>
      <c r="C4936" s="48"/>
      <c r="D4936" s="48"/>
      <c r="E4936" s="33"/>
      <c r="F4936" s="35"/>
      <c r="G4936" s="35"/>
      <c r="H4936" s="49"/>
      <c r="I4936" s="35"/>
      <c r="J4936" s="34"/>
      <c r="K4936" s="62"/>
      <c r="L4936" s="62"/>
      <c r="M4936" s="114"/>
      <c r="N4936" s="116"/>
      <c r="O4936" s="57"/>
      <c r="P4936" s="50"/>
      <c r="Q4936" s="34"/>
      <c r="R4936" s="48"/>
      <c r="T4936" s="231" t="str">
        <f t="shared" si="241"/>
        <v/>
      </c>
      <c r="U4936" s="230"/>
      <c r="W4936" s="221" t="str">
        <f t="shared" si="242"/>
        <v/>
      </c>
      <c r="X4936" s="221" t="str">
        <f t="shared" si="243"/>
        <v/>
      </c>
      <c r="AA4936" s="216" t="str">
        <f>IF(ISNUMBER(J4936),IF(OR(F4936&lt;Soll_Ist_Vergleich!$C$4,F4936&gt;Soll_Ist_Vergleich!$C$5,I4936&lt;Soll_Ist_Vergleich!$C$4,I4936&gt;Soll_Ist_Vergleich!$C$5,O4936&lt;Soll_Ist_Vergleich!$C$4,O4936&gt;Soll_Ist_Vergleich!$C$5),"Datum überprüfen",""),"")</f>
        <v/>
      </c>
    </row>
    <row r="4937" spans="1:27" x14ac:dyDescent="0.2">
      <c r="A4937" s="243" t="str">
        <f>IF(ISBLANK(B4937),"",COUNTA(B$10:B4937))</f>
        <v/>
      </c>
      <c r="B4937" s="24"/>
      <c r="C4937" s="48"/>
      <c r="D4937" s="48"/>
      <c r="E4937" s="33"/>
      <c r="F4937" s="35"/>
      <c r="G4937" s="35"/>
      <c r="H4937" s="49"/>
      <c r="I4937" s="35"/>
      <c r="J4937" s="34"/>
      <c r="K4937" s="62"/>
      <c r="L4937" s="62"/>
      <c r="M4937" s="114"/>
      <c r="N4937" s="116"/>
      <c r="O4937" s="57"/>
      <c r="P4937" s="50"/>
      <c r="Q4937" s="34"/>
      <c r="R4937" s="48"/>
      <c r="T4937" s="231" t="str">
        <f t="shared" si="241"/>
        <v/>
      </c>
      <c r="U4937" s="230"/>
      <c r="W4937" s="221" t="str">
        <f t="shared" si="242"/>
        <v/>
      </c>
      <c r="X4937" s="221" t="str">
        <f t="shared" si="243"/>
        <v/>
      </c>
      <c r="AA4937" s="216" t="str">
        <f>IF(ISNUMBER(J4937),IF(OR(F4937&lt;Soll_Ist_Vergleich!$C$4,F4937&gt;Soll_Ist_Vergleich!$C$5,I4937&lt;Soll_Ist_Vergleich!$C$4,I4937&gt;Soll_Ist_Vergleich!$C$5,O4937&lt;Soll_Ist_Vergleich!$C$4,O4937&gt;Soll_Ist_Vergleich!$C$5),"Datum überprüfen",""),"")</f>
        <v/>
      </c>
    </row>
    <row r="4938" spans="1:27" x14ac:dyDescent="0.2">
      <c r="A4938" s="243" t="str">
        <f>IF(ISBLANK(B4938),"",COUNTA(B$10:B4938))</f>
        <v/>
      </c>
      <c r="B4938" s="24"/>
      <c r="C4938" s="48"/>
      <c r="D4938" s="48"/>
      <c r="E4938" s="33"/>
      <c r="F4938" s="35"/>
      <c r="G4938" s="35"/>
      <c r="H4938" s="49"/>
      <c r="I4938" s="35"/>
      <c r="J4938" s="34"/>
      <c r="K4938" s="62"/>
      <c r="L4938" s="62"/>
      <c r="M4938" s="114"/>
      <c r="N4938" s="116"/>
      <c r="O4938" s="57"/>
      <c r="P4938" s="50"/>
      <c r="Q4938" s="34"/>
      <c r="R4938" s="48"/>
      <c r="T4938" s="231" t="str">
        <f t="shared" si="241"/>
        <v/>
      </c>
      <c r="U4938" s="230"/>
      <c r="W4938" s="221" t="str">
        <f t="shared" si="242"/>
        <v/>
      </c>
      <c r="X4938" s="221" t="str">
        <f t="shared" si="243"/>
        <v/>
      </c>
      <c r="AA4938" s="216" t="str">
        <f>IF(ISNUMBER(J4938),IF(OR(F4938&lt;Soll_Ist_Vergleich!$C$4,F4938&gt;Soll_Ist_Vergleich!$C$5,I4938&lt;Soll_Ist_Vergleich!$C$4,I4938&gt;Soll_Ist_Vergleich!$C$5,O4938&lt;Soll_Ist_Vergleich!$C$4,O4938&gt;Soll_Ist_Vergleich!$C$5),"Datum überprüfen",""),"")</f>
        <v/>
      </c>
    </row>
    <row r="4939" spans="1:27" x14ac:dyDescent="0.2">
      <c r="A4939" s="243" t="str">
        <f>IF(ISBLANK(B4939),"",COUNTA(B$10:B4939))</f>
        <v/>
      </c>
      <c r="B4939" s="24"/>
      <c r="C4939" s="48"/>
      <c r="D4939" s="48"/>
      <c r="E4939" s="33"/>
      <c r="F4939" s="35"/>
      <c r="G4939" s="35"/>
      <c r="H4939" s="49"/>
      <c r="I4939" s="35"/>
      <c r="J4939" s="34"/>
      <c r="K4939" s="62"/>
      <c r="L4939" s="62"/>
      <c r="M4939" s="114"/>
      <c r="N4939" s="116"/>
      <c r="O4939" s="57"/>
      <c r="P4939" s="50"/>
      <c r="Q4939" s="34"/>
      <c r="R4939" s="48"/>
      <c r="T4939" s="231" t="str">
        <f t="shared" si="241"/>
        <v/>
      </c>
      <c r="U4939" s="230"/>
      <c r="W4939" s="221" t="str">
        <f t="shared" si="242"/>
        <v/>
      </c>
      <c r="X4939" s="221" t="str">
        <f t="shared" si="243"/>
        <v/>
      </c>
      <c r="AA4939" s="216" t="str">
        <f>IF(ISNUMBER(J4939),IF(OR(F4939&lt;Soll_Ist_Vergleich!$C$4,F4939&gt;Soll_Ist_Vergleich!$C$5,I4939&lt;Soll_Ist_Vergleich!$C$4,I4939&gt;Soll_Ist_Vergleich!$C$5,O4939&lt;Soll_Ist_Vergleich!$C$4,O4939&gt;Soll_Ist_Vergleich!$C$5),"Datum überprüfen",""),"")</f>
        <v/>
      </c>
    </row>
    <row r="4940" spans="1:27" x14ac:dyDescent="0.2">
      <c r="A4940" s="243" t="str">
        <f>IF(ISBLANK(B4940),"",COUNTA(B$10:B4940))</f>
        <v/>
      </c>
      <c r="B4940" s="24"/>
      <c r="C4940" s="48"/>
      <c r="D4940" s="48"/>
      <c r="E4940" s="33"/>
      <c r="F4940" s="35"/>
      <c r="G4940" s="35"/>
      <c r="H4940" s="49"/>
      <c r="I4940" s="35"/>
      <c r="J4940" s="34"/>
      <c r="K4940" s="62"/>
      <c r="L4940" s="62"/>
      <c r="M4940" s="114"/>
      <c r="N4940" s="116"/>
      <c r="O4940" s="57"/>
      <c r="P4940" s="50"/>
      <c r="Q4940" s="34"/>
      <c r="R4940" s="48"/>
      <c r="T4940" s="231" t="str">
        <f t="shared" si="241"/>
        <v/>
      </c>
      <c r="U4940" s="230"/>
      <c r="W4940" s="221" t="str">
        <f t="shared" si="242"/>
        <v/>
      </c>
      <c r="X4940" s="221" t="str">
        <f t="shared" si="243"/>
        <v/>
      </c>
      <c r="AA4940" s="216" t="str">
        <f>IF(ISNUMBER(J4940),IF(OR(F4940&lt;Soll_Ist_Vergleich!$C$4,F4940&gt;Soll_Ist_Vergleich!$C$5,I4940&lt;Soll_Ist_Vergleich!$C$4,I4940&gt;Soll_Ist_Vergleich!$C$5,O4940&lt;Soll_Ist_Vergleich!$C$4,O4940&gt;Soll_Ist_Vergleich!$C$5),"Datum überprüfen",""),"")</f>
        <v/>
      </c>
    </row>
    <row r="4941" spans="1:27" x14ac:dyDescent="0.2">
      <c r="A4941" s="243" t="str">
        <f>IF(ISBLANK(B4941),"",COUNTA(B$10:B4941))</f>
        <v/>
      </c>
      <c r="B4941" s="24"/>
      <c r="C4941" s="48"/>
      <c r="D4941" s="48"/>
      <c r="E4941" s="33"/>
      <c r="F4941" s="35"/>
      <c r="G4941" s="35"/>
      <c r="H4941" s="49"/>
      <c r="I4941" s="35"/>
      <c r="J4941" s="34"/>
      <c r="K4941" s="62"/>
      <c r="L4941" s="62"/>
      <c r="M4941" s="114"/>
      <c r="N4941" s="116"/>
      <c r="O4941" s="57"/>
      <c r="P4941" s="50"/>
      <c r="Q4941" s="34"/>
      <c r="R4941" s="48"/>
      <c r="T4941" s="231" t="str">
        <f t="shared" si="241"/>
        <v/>
      </c>
      <c r="U4941" s="230"/>
      <c r="W4941" s="221" t="str">
        <f t="shared" si="242"/>
        <v/>
      </c>
      <c r="X4941" s="221" t="str">
        <f t="shared" si="243"/>
        <v/>
      </c>
      <c r="AA4941" s="216" t="str">
        <f>IF(ISNUMBER(J4941),IF(OR(F4941&lt;Soll_Ist_Vergleich!$C$4,F4941&gt;Soll_Ist_Vergleich!$C$5,I4941&lt;Soll_Ist_Vergleich!$C$4,I4941&gt;Soll_Ist_Vergleich!$C$5,O4941&lt;Soll_Ist_Vergleich!$C$4,O4941&gt;Soll_Ist_Vergleich!$C$5),"Datum überprüfen",""),"")</f>
        <v/>
      </c>
    </row>
    <row r="4942" spans="1:27" x14ac:dyDescent="0.2">
      <c r="A4942" s="243" t="str">
        <f>IF(ISBLANK(B4942),"",COUNTA(B$10:B4942))</f>
        <v/>
      </c>
      <c r="B4942" s="24"/>
      <c r="C4942" s="48"/>
      <c r="D4942" s="48"/>
      <c r="E4942" s="33"/>
      <c r="F4942" s="35"/>
      <c r="G4942" s="35"/>
      <c r="H4942" s="49"/>
      <c r="I4942" s="35"/>
      <c r="J4942" s="34"/>
      <c r="K4942" s="62"/>
      <c r="L4942" s="62"/>
      <c r="M4942" s="114"/>
      <c r="N4942" s="116"/>
      <c r="O4942" s="57"/>
      <c r="P4942" s="50"/>
      <c r="Q4942" s="34"/>
      <c r="R4942" s="48"/>
      <c r="T4942" s="231" t="str">
        <f t="shared" si="241"/>
        <v/>
      </c>
      <c r="U4942" s="230"/>
      <c r="W4942" s="221" t="str">
        <f t="shared" si="242"/>
        <v/>
      </c>
      <c r="X4942" s="221" t="str">
        <f t="shared" si="243"/>
        <v/>
      </c>
      <c r="AA4942" s="216" t="str">
        <f>IF(ISNUMBER(J4942),IF(OR(F4942&lt;Soll_Ist_Vergleich!$C$4,F4942&gt;Soll_Ist_Vergleich!$C$5,I4942&lt;Soll_Ist_Vergleich!$C$4,I4942&gt;Soll_Ist_Vergleich!$C$5,O4942&lt;Soll_Ist_Vergleich!$C$4,O4942&gt;Soll_Ist_Vergleich!$C$5),"Datum überprüfen",""),"")</f>
        <v/>
      </c>
    </row>
    <row r="4943" spans="1:27" x14ac:dyDescent="0.2">
      <c r="A4943" s="243" t="str">
        <f>IF(ISBLANK(B4943),"",COUNTA(B$10:B4943))</f>
        <v/>
      </c>
      <c r="B4943" s="24"/>
      <c r="C4943" s="48"/>
      <c r="D4943" s="48"/>
      <c r="E4943" s="33"/>
      <c r="F4943" s="35"/>
      <c r="G4943" s="35"/>
      <c r="H4943" s="49"/>
      <c r="I4943" s="35"/>
      <c r="J4943" s="34"/>
      <c r="K4943" s="62"/>
      <c r="L4943" s="62"/>
      <c r="M4943" s="114"/>
      <c r="N4943" s="116"/>
      <c r="O4943" s="57"/>
      <c r="P4943" s="50"/>
      <c r="Q4943" s="34"/>
      <c r="R4943" s="48"/>
      <c r="T4943" s="231" t="str">
        <f t="shared" si="241"/>
        <v/>
      </c>
      <c r="U4943" s="230"/>
      <c r="W4943" s="221" t="str">
        <f t="shared" si="242"/>
        <v/>
      </c>
      <c r="X4943" s="221" t="str">
        <f t="shared" si="243"/>
        <v/>
      </c>
      <c r="AA4943" s="216" t="str">
        <f>IF(ISNUMBER(J4943),IF(OR(F4943&lt;Soll_Ist_Vergleich!$C$4,F4943&gt;Soll_Ist_Vergleich!$C$5,I4943&lt;Soll_Ist_Vergleich!$C$4,I4943&gt;Soll_Ist_Vergleich!$C$5,O4943&lt;Soll_Ist_Vergleich!$C$4,O4943&gt;Soll_Ist_Vergleich!$C$5),"Datum überprüfen",""),"")</f>
        <v/>
      </c>
    </row>
    <row r="4944" spans="1:27" x14ac:dyDescent="0.2">
      <c r="A4944" s="243" t="str">
        <f>IF(ISBLANK(B4944),"",COUNTA(B$10:B4944))</f>
        <v/>
      </c>
      <c r="B4944" s="24"/>
      <c r="C4944" s="48"/>
      <c r="D4944" s="48"/>
      <c r="E4944" s="33"/>
      <c r="F4944" s="35"/>
      <c r="G4944" s="35"/>
      <c r="H4944" s="49"/>
      <c r="I4944" s="35"/>
      <c r="J4944" s="34"/>
      <c r="K4944" s="62"/>
      <c r="L4944" s="62"/>
      <c r="M4944" s="114"/>
      <c r="N4944" s="116"/>
      <c r="O4944" s="57"/>
      <c r="P4944" s="50"/>
      <c r="Q4944" s="34"/>
      <c r="R4944" s="48"/>
      <c r="T4944" s="231" t="str">
        <f t="shared" si="241"/>
        <v/>
      </c>
      <c r="U4944" s="230"/>
      <c r="W4944" s="221" t="str">
        <f t="shared" si="242"/>
        <v/>
      </c>
      <c r="X4944" s="221" t="str">
        <f t="shared" si="243"/>
        <v/>
      </c>
      <c r="AA4944" s="216" t="str">
        <f>IF(ISNUMBER(J4944),IF(OR(F4944&lt;Soll_Ist_Vergleich!$C$4,F4944&gt;Soll_Ist_Vergleich!$C$5,I4944&lt;Soll_Ist_Vergleich!$C$4,I4944&gt;Soll_Ist_Vergleich!$C$5,O4944&lt;Soll_Ist_Vergleich!$C$4,O4944&gt;Soll_Ist_Vergleich!$C$5),"Datum überprüfen",""),"")</f>
        <v/>
      </c>
    </row>
    <row r="4945" spans="1:27" x14ac:dyDescent="0.2">
      <c r="A4945" s="243" t="str">
        <f>IF(ISBLANK(B4945),"",COUNTA(B$10:B4945))</f>
        <v/>
      </c>
      <c r="B4945" s="24"/>
      <c r="C4945" s="48"/>
      <c r="D4945" s="48"/>
      <c r="E4945" s="33"/>
      <c r="F4945" s="35"/>
      <c r="G4945" s="35"/>
      <c r="H4945" s="49"/>
      <c r="I4945" s="35"/>
      <c r="J4945" s="34"/>
      <c r="K4945" s="62"/>
      <c r="L4945" s="62"/>
      <c r="M4945" s="114"/>
      <c r="N4945" s="116"/>
      <c r="O4945" s="57"/>
      <c r="P4945" s="50"/>
      <c r="Q4945" s="34"/>
      <c r="R4945" s="48"/>
      <c r="T4945" s="231" t="str">
        <f t="shared" si="241"/>
        <v/>
      </c>
      <c r="U4945" s="230"/>
      <c r="W4945" s="221" t="str">
        <f t="shared" si="242"/>
        <v/>
      </c>
      <c r="X4945" s="221" t="str">
        <f t="shared" si="243"/>
        <v/>
      </c>
      <c r="AA4945" s="216" t="str">
        <f>IF(ISNUMBER(J4945),IF(OR(F4945&lt;Soll_Ist_Vergleich!$C$4,F4945&gt;Soll_Ist_Vergleich!$C$5,I4945&lt;Soll_Ist_Vergleich!$C$4,I4945&gt;Soll_Ist_Vergleich!$C$5,O4945&lt;Soll_Ist_Vergleich!$C$4,O4945&gt;Soll_Ist_Vergleich!$C$5),"Datum überprüfen",""),"")</f>
        <v/>
      </c>
    </row>
    <row r="4946" spans="1:27" x14ac:dyDescent="0.2">
      <c r="A4946" s="243" t="str">
        <f>IF(ISBLANK(B4946),"",COUNTA(B$10:B4946))</f>
        <v/>
      </c>
      <c r="B4946" s="24"/>
      <c r="C4946" s="48"/>
      <c r="D4946" s="48"/>
      <c r="E4946" s="33"/>
      <c r="F4946" s="35"/>
      <c r="G4946" s="35"/>
      <c r="H4946" s="49"/>
      <c r="I4946" s="35"/>
      <c r="J4946" s="34"/>
      <c r="K4946" s="62"/>
      <c r="L4946" s="62"/>
      <c r="M4946" s="114"/>
      <c r="N4946" s="116"/>
      <c r="O4946" s="57"/>
      <c r="P4946" s="50"/>
      <c r="Q4946" s="34"/>
      <c r="R4946" s="48"/>
      <c r="T4946" s="231" t="str">
        <f t="shared" si="241"/>
        <v/>
      </c>
      <c r="U4946" s="230"/>
      <c r="W4946" s="221" t="str">
        <f t="shared" si="242"/>
        <v/>
      </c>
      <c r="X4946" s="221" t="str">
        <f t="shared" si="243"/>
        <v/>
      </c>
      <c r="AA4946" s="216" t="str">
        <f>IF(ISNUMBER(J4946),IF(OR(F4946&lt;Soll_Ist_Vergleich!$C$4,F4946&gt;Soll_Ist_Vergleich!$C$5,I4946&lt;Soll_Ist_Vergleich!$C$4,I4946&gt;Soll_Ist_Vergleich!$C$5,O4946&lt;Soll_Ist_Vergleich!$C$4,O4946&gt;Soll_Ist_Vergleich!$C$5),"Datum überprüfen",""),"")</f>
        <v/>
      </c>
    </row>
    <row r="4947" spans="1:27" x14ac:dyDescent="0.2">
      <c r="A4947" s="243" t="str">
        <f>IF(ISBLANK(B4947),"",COUNTA(B$10:B4947))</f>
        <v/>
      </c>
      <c r="B4947" s="24"/>
      <c r="C4947" s="48"/>
      <c r="D4947" s="48"/>
      <c r="E4947" s="33"/>
      <c r="F4947" s="35"/>
      <c r="G4947" s="35"/>
      <c r="H4947" s="49"/>
      <c r="I4947" s="35"/>
      <c r="J4947" s="34"/>
      <c r="K4947" s="62"/>
      <c r="L4947" s="62"/>
      <c r="M4947" s="114"/>
      <c r="N4947" s="116"/>
      <c r="O4947" s="57"/>
      <c r="P4947" s="50"/>
      <c r="Q4947" s="34"/>
      <c r="R4947" s="48"/>
      <c r="T4947" s="231" t="str">
        <f t="shared" si="241"/>
        <v/>
      </c>
      <c r="U4947" s="230"/>
      <c r="W4947" s="221" t="str">
        <f t="shared" si="242"/>
        <v/>
      </c>
      <c r="X4947" s="221" t="str">
        <f t="shared" si="243"/>
        <v/>
      </c>
      <c r="AA4947" s="216" t="str">
        <f>IF(ISNUMBER(J4947),IF(OR(F4947&lt;Soll_Ist_Vergleich!$C$4,F4947&gt;Soll_Ist_Vergleich!$C$5,I4947&lt;Soll_Ist_Vergleich!$C$4,I4947&gt;Soll_Ist_Vergleich!$C$5,O4947&lt;Soll_Ist_Vergleich!$C$4,O4947&gt;Soll_Ist_Vergleich!$C$5),"Datum überprüfen",""),"")</f>
        <v/>
      </c>
    </row>
    <row r="4948" spans="1:27" x14ac:dyDescent="0.2">
      <c r="A4948" s="243" t="str">
        <f>IF(ISBLANK(B4948),"",COUNTA(B$10:B4948))</f>
        <v/>
      </c>
      <c r="B4948" s="24"/>
      <c r="C4948" s="48"/>
      <c r="D4948" s="48"/>
      <c r="E4948" s="33"/>
      <c r="F4948" s="35"/>
      <c r="G4948" s="35"/>
      <c r="H4948" s="49"/>
      <c r="I4948" s="35"/>
      <c r="J4948" s="34"/>
      <c r="K4948" s="62"/>
      <c r="L4948" s="62"/>
      <c r="M4948" s="114"/>
      <c r="N4948" s="116"/>
      <c r="O4948" s="57"/>
      <c r="P4948" s="50"/>
      <c r="Q4948" s="34"/>
      <c r="R4948" s="48"/>
      <c r="T4948" s="231" t="str">
        <f t="shared" si="241"/>
        <v/>
      </c>
      <c r="U4948" s="230"/>
      <c r="W4948" s="221" t="str">
        <f t="shared" si="242"/>
        <v/>
      </c>
      <c r="X4948" s="221" t="str">
        <f t="shared" si="243"/>
        <v/>
      </c>
      <c r="AA4948" s="216" t="str">
        <f>IF(ISNUMBER(J4948),IF(OR(F4948&lt;Soll_Ist_Vergleich!$C$4,F4948&gt;Soll_Ist_Vergleich!$C$5,I4948&lt;Soll_Ist_Vergleich!$C$4,I4948&gt;Soll_Ist_Vergleich!$C$5,O4948&lt;Soll_Ist_Vergleich!$C$4,O4948&gt;Soll_Ist_Vergleich!$C$5),"Datum überprüfen",""),"")</f>
        <v/>
      </c>
    </row>
    <row r="4949" spans="1:27" x14ac:dyDescent="0.2">
      <c r="A4949" s="243" t="str">
        <f>IF(ISBLANK(B4949),"",COUNTA(B$10:B4949))</f>
        <v/>
      </c>
      <c r="B4949" s="24"/>
      <c r="C4949" s="48"/>
      <c r="D4949" s="48"/>
      <c r="E4949" s="33"/>
      <c r="F4949" s="35"/>
      <c r="G4949" s="35"/>
      <c r="H4949" s="49"/>
      <c r="I4949" s="35"/>
      <c r="J4949" s="34"/>
      <c r="K4949" s="62"/>
      <c r="L4949" s="62"/>
      <c r="M4949" s="114"/>
      <c r="N4949" s="116"/>
      <c r="O4949" s="57"/>
      <c r="P4949" s="50"/>
      <c r="Q4949" s="34"/>
      <c r="R4949" s="48"/>
      <c r="T4949" s="231" t="str">
        <f t="shared" si="241"/>
        <v/>
      </c>
      <c r="U4949" s="230"/>
      <c r="W4949" s="221" t="str">
        <f t="shared" si="242"/>
        <v/>
      </c>
      <c r="X4949" s="221" t="str">
        <f t="shared" si="243"/>
        <v/>
      </c>
      <c r="AA4949" s="216" t="str">
        <f>IF(ISNUMBER(J4949),IF(OR(F4949&lt;Soll_Ist_Vergleich!$C$4,F4949&gt;Soll_Ist_Vergleich!$C$5,I4949&lt;Soll_Ist_Vergleich!$C$4,I4949&gt;Soll_Ist_Vergleich!$C$5,O4949&lt;Soll_Ist_Vergleich!$C$4,O4949&gt;Soll_Ist_Vergleich!$C$5),"Datum überprüfen",""),"")</f>
        <v/>
      </c>
    </row>
    <row r="4950" spans="1:27" x14ac:dyDescent="0.2">
      <c r="A4950" s="243" t="str">
        <f>IF(ISBLANK(B4950),"",COUNTA(B$10:B4950))</f>
        <v/>
      </c>
      <c r="B4950" s="24"/>
      <c r="C4950" s="48"/>
      <c r="D4950" s="48"/>
      <c r="E4950" s="33"/>
      <c r="F4950" s="35"/>
      <c r="G4950" s="35"/>
      <c r="H4950" s="49"/>
      <c r="I4950" s="35"/>
      <c r="J4950" s="34"/>
      <c r="K4950" s="62"/>
      <c r="L4950" s="62"/>
      <c r="M4950" s="114"/>
      <c r="N4950" s="116"/>
      <c r="O4950" s="57"/>
      <c r="P4950" s="50"/>
      <c r="Q4950" s="34"/>
      <c r="R4950" s="48"/>
      <c r="T4950" s="231" t="str">
        <f t="shared" si="241"/>
        <v/>
      </c>
      <c r="U4950" s="230"/>
      <c r="W4950" s="221" t="str">
        <f t="shared" si="242"/>
        <v/>
      </c>
      <c r="X4950" s="221" t="str">
        <f t="shared" si="243"/>
        <v/>
      </c>
      <c r="AA4950" s="216" t="str">
        <f>IF(ISNUMBER(J4950),IF(OR(F4950&lt;Soll_Ist_Vergleich!$C$4,F4950&gt;Soll_Ist_Vergleich!$C$5,I4950&lt;Soll_Ist_Vergleich!$C$4,I4950&gt;Soll_Ist_Vergleich!$C$5,O4950&lt;Soll_Ist_Vergleich!$C$4,O4950&gt;Soll_Ist_Vergleich!$C$5),"Datum überprüfen",""),"")</f>
        <v/>
      </c>
    </row>
    <row r="4951" spans="1:27" x14ac:dyDescent="0.2">
      <c r="A4951" s="243" t="str">
        <f>IF(ISBLANK(B4951),"",COUNTA(B$10:B4951))</f>
        <v/>
      </c>
      <c r="B4951" s="24"/>
      <c r="C4951" s="48"/>
      <c r="D4951" s="48"/>
      <c r="E4951" s="33"/>
      <c r="F4951" s="35"/>
      <c r="G4951" s="35"/>
      <c r="H4951" s="49"/>
      <c r="I4951" s="35"/>
      <c r="J4951" s="34"/>
      <c r="K4951" s="62"/>
      <c r="L4951" s="62"/>
      <c r="M4951" s="114"/>
      <c r="N4951" s="116"/>
      <c r="O4951" s="57"/>
      <c r="P4951" s="50"/>
      <c r="Q4951" s="34"/>
      <c r="R4951" s="48"/>
      <c r="T4951" s="231" t="str">
        <f t="shared" si="241"/>
        <v/>
      </c>
      <c r="U4951" s="230"/>
      <c r="W4951" s="221" t="str">
        <f t="shared" si="242"/>
        <v/>
      </c>
      <c r="X4951" s="221" t="str">
        <f t="shared" si="243"/>
        <v/>
      </c>
      <c r="AA4951" s="216" t="str">
        <f>IF(ISNUMBER(J4951),IF(OR(F4951&lt;Soll_Ist_Vergleich!$C$4,F4951&gt;Soll_Ist_Vergleich!$C$5,I4951&lt;Soll_Ist_Vergleich!$C$4,I4951&gt;Soll_Ist_Vergleich!$C$5,O4951&lt;Soll_Ist_Vergleich!$C$4,O4951&gt;Soll_Ist_Vergleich!$C$5),"Datum überprüfen",""),"")</f>
        <v/>
      </c>
    </row>
    <row r="4952" spans="1:27" x14ac:dyDescent="0.2">
      <c r="A4952" s="243" t="str">
        <f>IF(ISBLANK(B4952),"",COUNTA(B$10:B4952))</f>
        <v/>
      </c>
      <c r="B4952" s="24"/>
      <c r="C4952" s="48"/>
      <c r="D4952" s="48"/>
      <c r="E4952" s="33"/>
      <c r="F4952" s="35"/>
      <c r="G4952" s="35"/>
      <c r="H4952" s="49"/>
      <c r="I4952" s="35"/>
      <c r="J4952" s="34"/>
      <c r="K4952" s="62"/>
      <c r="L4952" s="62"/>
      <c r="M4952" s="114"/>
      <c r="N4952" s="116"/>
      <c r="O4952" s="57"/>
      <c r="P4952" s="50"/>
      <c r="Q4952" s="34"/>
      <c r="R4952" s="48"/>
      <c r="T4952" s="231" t="str">
        <f t="shared" si="241"/>
        <v/>
      </c>
      <c r="U4952" s="230"/>
      <c r="W4952" s="221" t="str">
        <f t="shared" si="242"/>
        <v/>
      </c>
      <c r="X4952" s="221" t="str">
        <f t="shared" si="243"/>
        <v/>
      </c>
      <c r="AA4952" s="216" t="str">
        <f>IF(ISNUMBER(J4952),IF(OR(F4952&lt;Soll_Ist_Vergleich!$C$4,F4952&gt;Soll_Ist_Vergleich!$C$5,I4952&lt;Soll_Ist_Vergleich!$C$4,I4952&gt;Soll_Ist_Vergleich!$C$5,O4952&lt;Soll_Ist_Vergleich!$C$4,O4952&gt;Soll_Ist_Vergleich!$C$5),"Datum überprüfen",""),"")</f>
        <v/>
      </c>
    </row>
    <row r="4953" spans="1:27" x14ac:dyDescent="0.2">
      <c r="A4953" s="243" t="str">
        <f>IF(ISBLANK(B4953),"",COUNTA(B$10:B4953))</f>
        <v/>
      </c>
      <c r="B4953" s="24"/>
      <c r="C4953" s="48"/>
      <c r="D4953" s="48"/>
      <c r="E4953" s="33"/>
      <c r="F4953" s="35"/>
      <c r="G4953" s="35"/>
      <c r="H4953" s="49"/>
      <c r="I4953" s="35"/>
      <c r="J4953" s="34"/>
      <c r="K4953" s="62"/>
      <c r="L4953" s="62"/>
      <c r="M4953" s="114"/>
      <c r="N4953" s="116"/>
      <c r="O4953" s="57"/>
      <c r="P4953" s="50"/>
      <c r="Q4953" s="34"/>
      <c r="R4953" s="48"/>
      <c r="T4953" s="231" t="str">
        <f t="shared" si="241"/>
        <v/>
      </c>
      <c r="U4953" s="230"/>
      <c r="W4953" s="221" t="str">
        <f t="shared" si="242"/>
        <v/>
      </c>
      <c r="X4953" s="221" t="str">
        <f t="shared" si="243"/>
        <v/>
      </c>
      <c r="AA4953" s="216" t="str">
        <f>IF(ISNUMBER(J4953),IF(OR(F4953&lt;Soll_Ist_Vergleich!$C$4,F4953&gt;Soll_Ist_Vergleich!$C$5,I4953&lt;Soll_Ist_Vergleich!$C$4,I4953&gt;Soll_Ist_Vergleich!$C$5,O4953&lt;Soll_Ist_Vergleich!$C$4,O4953&gt;Soll_Ist_Vergleich!$C$5),"Datum überprüfen",""),"")</f>
        <v/>
      </c>
    </row>
    <row r="4954" spans="1:27" x14ac:dyDescent="0.2">
      <c r="A4954" s="243" t="str">
        <f>IF(ISBLANK(B4954),"",COUNTA(B$10:B4954))</f>
        <v/>
      </c>
      <c r="B4954" s="24"/>
      <c r="C4954" s="48"/>
      <c r="D4954" s="48"/>
      <c r="E4954" s="33"/>
      <c r="F4954" s="35"/>
      <c r="G4954" s="35"/>
      <c r="H4954" s="49"/>
      <c r="I4954" s="35"/>
      <c r="J4954" s="34"/>
      <c r="K4954" s="62"/>
      <c r="L4954" s="62"/>
      <c r="M4954" s="114"/>
      <c r="N4954" s="116"/>
      <c r="O4954" s="57"/>
      <c r="P4954" s="50"/>
      <c r="Q4954" s="34"/>
      <c r="R4954" s="48"/>
      <c r="T4954" s="231" t="str">
        <f t="shared" si="241"/>
        <v/>
      </c>
      <c r="U4954" s="230"/>
      <c r="W4954" s="221" t="str">
        <f t="shared" si="242"/>
        <v/>
      </c>
      <c r="X4954" s="221" t="str">
        <f t="shared" si="243"/>
        <v/>
      </c>
      <c r="AA4954" s="216" t="str">
        <f>IF(ISNUMBER(J4954),IF(OR(F4954&lt;Soll_Ist_Vergleich!$C$4,F4954&gt;Soll_Ist_Vergleich!$C$5,I4954&lt;Soll_Ist_Vergleich!$C$4,I4954&gt;Soll_Ist_Vergleich!$C$5,O4954&lt;Soll_Ist_Vergleich!$C$4,O4954&gt;Soll_Ist_Vergleich!$C$5),"Datum überprüfen",""),"")</f>
        <v/>
      </c>
    </row>
    <row r="4955" spans="1:27" x14ac:dyDescent="0.2">
      <c r="A4955" s="243" t="str">
        <f>IF(ISBLANK(B4955),"",COUNTA(B$10:B4955))</f>
        <v/>
      </c>
      <c r="B4955" s="24"/>
      <c r="C4955" s="48"/>
      <c r="D4955" s="48"/>
      <c r="E4955" s="33"/>
      <c r="F4955" s="35"/>
      <c r="G4955" s="35"/>
      <c r="H4955" s="49"/>
      <c r="I4955" s="35"/>
      <c r="J4955" s="34"/>
      <c r="K4955" s="62"/>
      <c r="L4955" s="62"/>
      <c r="M4955" s="114"/>
      <c r="N4955" s="116"/>
      <c r="O4955" s="57"/>
      <c r="P4955" s="50"/>
      <c r="Q4955" s="34"/>
      <c r="R4955" s="48"/>
      <c r="T4955" s="231" t="str">
        <f t="shared" si="241"/>
        <v/>
      </c>
      <c r="U4955" s="230"/>
      <c r="W4955" s="221" t="str">
        <f t="shared" si="242"/>
        <v/>
      </c>
      <c r="X4955" s="221" t="str">
        <f t="shared" si="243"/>
        <v/>
      </c>
      <c r="AA4955" s="216" t="str">
        <f>IF(ISNUMBER(J4955),IF(OR(F4955&lt;Soll_Ist_Vergleich!$C$4,F4955&gt;Soll_Ist_Vergleich!$C$5,I4955&lt;Soll_Ist_Vergleich!$C$4,I4955&gt;Soll_Ist_Vergleich!$C$5,O4955&lt;Soll_Ist_Vergleich!$C$4,O4955&gt;Soll_Ist_Vergleich!$C$5),"Datum überprüfen",""),"")</f>
        <v/>
      </c>
    </row>
    <row r="4956" spans="1:27" x14ac:dyDescent="0.2">
      <c r="A4956" s="243" t="str">
        <f>IF(ISBLANK(B4956),"",COUNTA(B$10:B4956))</f>
        <v/>
      </c>
      <c r="B4956" s="24"/>
      <c r="C4956" s="48"/>
      <c r="D4956" s="48"/>
      <c r="E4956" s="33"/>
      <c r="F4956" s="35"/>
      <c r="G4956" s="35"/>
      <c r="H4956" s="49"/>
      <c r="I4956" s="35"/>
      <c r="J4956" s="34"/>
      <c r="K4956" s="62"/>
      <c r="L4956" s="62"/>
      <c r="M4956" s="114"/>
      <c r="N4956" s="116"/>
      <c r="O4956" s="57"/>
      <c r="P4956" s="50"/>
      <c r="Q4956" s="34"/>
      <c r="R4956" s="48"/>
      <c r="T4956" s="231" t="str">
        <f t="shared" si="241"/>
        <v/>
      </c>
      <c r="U4956" s="230"/>
      <c r="W4956" s="221" t="str">
        <f t="shared" si="242"/>
        <v/>
      </c>
      <c r="X4956" s="221" t="str">
        <f t="shared" si="243"/>
        <v/>
      </c>
      <c r="AA4956" s="216" t="str">
        <f>IF(ISNUMBER(J4956),IF(OR(F4956&lt;Soll_Ist_Vergleich!$C$4,F4956&gt;Soll_Ist_Vergleich!$C$5,I4956&lt;Soll_Ist_Vergleich!$C$4,I4956&gt;Soll_Ist_Vergleich!$C$5,O4956&lt;Soll_Ist_Vergleich!$C$4,O4956&gt;Soll_Ist_Vergleich!$C$5),"Datum überprüfen",""),"")</f>
        <v/>
      </c>
    </row>
    <row r="4957" spans="1:27" x14ac:dyDescent="0.2">
      <c r="A4957" s="243" t="str">
        <f>IF(ISBLANK(B4957),"",COUNTA(B$10:B4957))</f>
        <v/>
      </c>
      <c r="B4957" s="24"/>
      <c r="C4957" s="48"/>
      <c r="D4957" s="48"/>
      <c r="E4957" s="33"/>
      <c r="F4957" s="35"/>
      <c r="G4957" s="35"/>
      <c r="H4957" s="49"/>
      <c r="I4957" s="35"/>
      <c r="J4957" s="34"/>
      <c r="K4957" s="62"/>
      <c r="L4957" s="62"/>
      <c r="M4957" s="114"/>
      <c r="N4957" s="116"/>
      <c r="O4957" s="57"/>
      <c r="P4957" s="50"/>
      <c r="Q4957" s="34"/>
      <c r="R4957" s="48"/>
      <c r="T4957" s="231" t="str">
        <f t="shared" si="241"/>
        <v/>
      </c>
      <c r="U4957" s="230"/>
      <c r="W4957" s="221" t="str">
        <f t="shared" si="242"/>
        <v/>
      </c>
      <c r="X4957" s="221" t="str">
        <f t="shared" si="243"/>
        <v/>
      </c>
      <c r="AA4957" s="216" t="str">
        <f>IF(ISNUMBER(J4957),IF(OR(F4957&lt;Soll_Ist_Vergleich!$C$4,F4957&gt;Soll_Ist_Vergleich!$C$5,I4957&lt;Soll_Ist_Vergleich!$C$4,I4957&gt;Soll_Ist_Vergleich!$C$5,O4957&lt;Soll_Ist_Vergleich!$C$4,O4957&gt;Soll_Ist_Vergleich!$C$5),"Datum überprüfen",""),"")</f>
        <v/>
      </c>
    </row>
    <row r="4958" spans="1:27" x14ac:dyDescent="0.2">
      <c r="A4958" s="243" t="str">
        <f>IF(ISBLANK(B4958),"",COUNTA(B$10:B4958))</f>
        <v/>
      </c>
      <c r="B4958" s="24"/>
      <c r="C4958" s="48"/>
      <c r="D4958" s="48"/>
      <c r="E4958" s="33"/>
      <c r="F4958" s="35"/>
      <c r="G4958" s="35"/>
      <c r="H4958" s="49"/>
      <c r="I4958" s="35"/>
      <c r="J4958" s="34"/>
      <c r="K4958" s="62"/>
      <c r="L4958" s="62"/>
      <c r="M4958" s="114"/>
      <c r="N4958" s="116"/>
      <c r="O4958" s="57"/>
      <c r="P4958" s="50"/>
      <c r="Q4958" s="34"/>
      <c r="R4958" s="48"/>
      <c r="T4958" s="231" t="str">
        <f t="shared" si="241"/>
        <v/>
      </c>
      <c r="U4958" s="230"/>
      <c r="W4958" s="221" t="str">
        <f t="shared" si="242"/>
        <v/>
      </c>
      <c r="X4958" s="221" t="str">
        <f t="shared" si="243"/>
        <v/>
      </c>
      <c r="AA4958" s="216" t="str">
        <f>IF(ISNUMBER(J4958),IF(OR(F4958&lt;Soll_Ist_Vergleich!$C$4,F4958&gt;Soll_Ist_Vergleich!$C$5,I4958&lt;Soll_Ist_Vergleich!$C$4,I4958&gt;Soll_Ist_Vergleich!$C$5,O4958&lt;Soll_Ist_Vergleich!$C$4,O4958&gt;Soll_Ist_Vergleich!$C$5),"Datum überprüfen",""),"")</f>
        <v/>
      </c>
    </row>
    <row r="4959" spans="1:27" x14ac:dyDescent="0.2">
      <c r="A4959" s="243" t="str">
        <f>IF(ISBLANK(B4959),"",COUNTA(B$10:B4959))</f>
        <v/>
      </c>
      <c r="B4959" s="24"/>
      <c r="C4959" s="48"/>
      <c r="D4959" s="48"/>
      <c r="E4959" s="33"/>
      <c r="F4959" s="35"/>
      <c r="G4959" s="35"/>
      <c r="H4959" s="49"/>
      <c r="I4959" s="35"/>
      <c r="J4959" s="34"/>
      <c r="K4959" s="62"/>
      <c r="L4959" s="62"/>
      <c r="M4959" s="114"/>
      <c r="N4959" s="116"/>
      <c r="O4959" s="57"/>
      <c r="P4959" s="50"/>
      <c r="Q4959" s="34"/>
      <c r="R4959" s="48"/>
      <c r="T4959" s="231" t="str">
        <f t="shared" si="241"/>
        <v/>
      </c>
      <c r="U4959" s="230"/>
      <c r="W4959" s="221" t="str">
        <f t="shared" si="242"/>
        <v/>
      </c>
      <c r="X4959" s="221" t="str">
        <f t="shared" si="243"/>
        <v/>
      </c>
      <c r="AA4959" s="216" t="str">
        <f>IF(ISNUMBER(J4959),IF(OR(F4959&lt;Soll_Ist_Vergleich!$C$4,F4959&gt;Soll_Ist_Vergleich!$C$5,I4959&lt;Soll_Ist_Vergleich!$C$4,I4959&gt;Soll_Ist_Vergleich!$C$5,O4959&lt;Soll_Ist_Vergleich!$C$4,O4959&gt;Soll_Ist_Vergleich!$C$5),"Datum überprüfen",""),"")</f>
        <v/>
      </c>
    </row>
    <row r="4960" spans="1:27" x14ac:dyDescent="0.2">
      <c r="A4960" s="243" t="str">
        <f>IF(ISBLANK(B4960),"",COUNTA(B$10:B4960))</f>
        <v/>
      </c>
      <c r="B4960" s="24"/>
      <c r="C4960" s="48"/>
      <c r="D4960" s="48"/>
      <c r="E4960" s="33"/>
      <c r="F4960" s="35"/>
      <c r="G4960" s="35"/>
      <c r="H4960" s="49"/>
      <c r="I4960" s="35"/>
      <c r="J4960" s="34"/>
      <c r="K4960" s="62"/>
      <c r="L4960" s="62"/>
      <c r="M4960" s="114"/>
      <c r="N4960" s="116"/>
      <c r="O4960" s="57"/>
      <c r="P4960" s="50"/>
      <c r="Q4960" s="34"/>
      <c r="R4960" s="48"/>
      <c r="T4960" s="231" t="str">
        <f t="shared" si="241"/>
        <v/>
      </c>
      <c r="U4960" s="230"/>
      <c r="W4960" s="221" t="str">
        <f t="shared" si="242"/>
        <v/>
      </c>
      <c r="X4960" s="221" t="str">
        <f t="shared" si="243"/>
        <v/>
      </c>
      <c r="AA4960" s="216" t="str">
        <f>IF(ISNUMBER(J4960),IF(OR(F4960&lt;Soll_Ist_Vergleich!$C$4,F4960&gt;Soll_Ist_Vergleich!$C$5,I4960&lt;Soll_Ist_Vergleich!$C$4,I4960&gt;Soll_Ist_Vergleich!$C$5,O4960&lt;Soll_Ist_Vergleich!$C$4,O4960&gt;Soll_Ist_Vergleich!$C$5),"Datum überprüfen",""),"")</f>
        <v/>
      </c>
    </row>
    <row r="4961" spans="1:27" x14ac:dyDescent="0.2">
      <c r="A4961" s="243" t="str">
        <f>IF(ISBLANK(B4961),"",COUNTA(B$10:B4961))</f>
        <v/>
      </c>
      <c r="B4961" s="24"/>
      <c r="C4961" s="48"/>
      <c r="D4961" s="48"/>
      <c r="E4961" s="33"/>
      <c r="F4961" s="35"/>
      <c r="G4961" s="35"/>
      <c r="H4961" s="49"/>
      <c r="I4961" s="35"/>
      <c r="J4961" s="34"/>
      <c r="K4961" s="62"/>
      <c r="L4961" s="62"/>
      <c r="M4961" s="114"/>
      <c r="N4961" s="116"/>
      <c r="O4961" s="57"/>
      <c r="P4961" s="50"/>
      <c r="Q4961" s="34"/>
      <c r="R4961" s="48"/>
      <c r="T4961" s="231" t="str">
        <f t="shared" si="241"/>
        <v/>
      </c>
      <c r="U4961" s="230"/>
      <c r="W4961" s="221" t="str">
        <f t="shared" si="242"/>
        <v/>
      </c>
      <c r="X4961" s="221" t="str">
        <f t="shared" si="243"/>
        <v/>
      </c>
      <c r="AA4961" s="216" t="str">
        <f>IF(ISNUMBER(J4961),IF(OR(F4961&lt;Soll_Ist_Vergleich!$C$4,F4961&gt;Soll_Ist_Vergleich!$C$5,I4961&lt;Soll_Ist_Vergleich!$C$4,I4961&gt;Soll_Ist_Vergleich!$C$5,O4961&lt;Soll_Ist_Vergleich!$C$4,O4961&gt;Soll_Ist_Vergleich!$C$5),"Datum überprüfen",""),"")</f>
        <v/>
      </c>
    </row>
    <row r="4962" spans="1:27" x14ac:dyDescent="0.2">
      <c r="A4962" s="243" t="str">
        <f>IF(ISBLANK(B4962),"",COUNTA(B$10:B4962))</f>
        <v/>
      </c>
      <c r="B4962" s="24"/>
      <c r="C4962" s="48"/>
      <c r="D4962" s="48"/>
      <c r="E4962" s="33"/>
      <c r="F4962" s="35"/>
      <c r="G4962" s="35"/>
      <c r="H4962" s="49"/>
      <c r="I4962" s="35"/>
      <c r="J4962" s="34"/>
      <c r="K4962" s="62"/>
      <c r="L4962" s="62"/>
      <c r="M4962" s="114"/>
      <c r="N4962" s="116"/>
      <c r="O4962" s="57"/>
      <c r="P4962" s="50"/>
      <c r="Q4962" s="34"/>
      <c r="R4962" s="48"/>
      <c r="T4962" s="231" t="str">
        <f t="shared" si="241"/>
        <v/>
      </c>
      <c r="U4962" s="230"/>
      <c r="W4962" s="221" t="str">
        <f t="shared" si="242"/>
        <v/>
      </c>
      <c r="X4962" s="221" t="str">
        <f t="shared" si="243"/>
        <v/>
      </c>
      <c r="AA4962" s="216" t="str">
        <f>IF(ISNUMBER(J4962),IF(OR(F4962&lt;Soll_Ist_Vergleich!$C$4,F4962&gt;Soll_Ist_Vergleich!$C$5,I4962&lt;Soll_Ist_Vergleich!$C$4,I4962&gt;Soll_Ist_Vergleich!$C$5,O4962&lt;Soll_Ist_Vergleich!$C$4,O4962&gt;Soll_Ist_Vergleich!$C$5),"Datum überprüfen",""),"")</f>
        <v/>
      </c>
    </row>
    <row r="4963" spans="1:27" x14ac:dyDescent="0.2">
      <c r="A4963" s="243" t="str">
        <f>IF(ISBLANK(B4963),"",COUNTA(B$10:B4963))</f>
        <v/>
      </c>
      <c r="B4963" s="24"/>
      <c r="C4963" s="48"/>
      <c r="D4963" s="48"/>
      <c r="E4963" s="33"/>
      <c r="F4963" s="35"/>
      <c r="G4963" s="35"/>
      <c r="H4963" s="49"/>
      <c r="I4963" s="35"/>
      <c r="J4963" s="34"/>
      <c r="K4963" s="62"/>
      <c r="L4963" s="62"/>
      <c r="M4963" s="114"/>
      <c r="N4963" s="116"/>
      <c r="O4963" s="57"/>
      <c r="P4963" s="50"/>
      <c r="Q4963" s="34"/>
      <c r="R4963" s="48"/>
      <c r="T4963" s="231" t="str">
        <f t="shared" si="241"/>
        <v/>
      </c>
      <c r="U4963" s="230"/>
      <c r="W4963" s="221" t="str">
        <f t="shared" si="242"/>
        <v/>
      </c>
      <c r="X4963" s="221" t="str">
        <f t="shared" si="243"/>
        <v/>
      </c>
      <c r="AA4963" s="216" t="str">
        <f>IF(ISNUMBER(J4963),IF(OR(F4963&lt;Soll_Ist_Vergleich!$C$4,F4963&gt;Soll_Ist_Vergleich!$C$5,I4963&lt;Soll_Ist_Vergleich!$C$4,I4963&gt;Soll_Ist_Vergleich!$C$5,O4963&lt;Soll_Ist_Vergleich!$C$4,O4963&gt;Soll_Ist_Vergleich!$C$5),"Datum überprüfen",""),"")</f>
        <v/>
      </c>
    </row>
    <row r="4964" spans="1:27" x14ac:dyDescent="0.2">
      <c r="A4964" s="243" t="str">
        <f>IF(ISBLANK(B4964),"",COUNTA(B$10:B4964))</f>
        <v/>
      </c>
      <c r="B4964" s="24"/>
      <c r="C4964" s="48"/>
      <c r="D4964" s="48"/>
      <c r="E4964" s="33"/>
      <c r="F4964" s="35"/>
      <c r="G4964" s="35"/>
      <c r="H4964" s="49"/>
      <c r="I4964" s="35"/>
      <c r="J4964" s="34"/>
      <c r="K4964" s="62"/>
      <c r="L4964" s="62"/>
      <c r="M4964" s="114"/>
      <c r="N4964" s="116"/>
      <c r="O4964" s="57"/>
      <c r="P4964" s="50"/>
      <c r="Q4964" s="34"/>
      <c r="R4964" s="48"/>
      <c r="T4964" s="231" t="str">
        <f t="shared" si="241"/>
        <v/>
      </c>
      <c r="U4964" s="230"/>
      <c r="W4964" s="221" t="str">
        <f t="shared" si="242"/>
        <v/>
      </c>
      <c r="X4964" s="221" t="str">
        <f t="shared" si="243"/>
        <v/>
      </c>
      <c r="AA4964" s="216" t="str">
        <f>IF(ISNUMBER(J4964),IF(OR(F4964&lt;Soll_Ist_Vergleich!$C$4,F4964&gt;Soll_Ist_Vergleich!$C$5,I4964&lt;Soll_Ist_Vergleich!$C$4,I4964&gt;Soll_Ist_Vergleich!$C$5,O4964&lt;Soll_Ist_Vergleich!$C$4,O4964&gt;Soll_Ist_Vergleich!$C$5),"Datum überprüfen",""),"")</f>
        <v/>
      </c>
    </row>
    <row r="4965" spans="1:27" x14ac:dyDescent="0.2">
      <c r="A4965" s="243" t="str">
        <f>IF(ISBLANK(B4965),"",COUNTA(B$10:B4965))</f>
        <v/>
      </c>
      <c r="B4965" s="24"/>
      <c r="C4965" s="48"/>
      <c r="D4965" s="48"/>
      <c r="E4965" s="33"/>
      <c r="F4965" s="35"/>
      <c r="G4965" s="35"/>
      <c r="H4965" s="49"/>
      <c r="I4965" s="35"/>
      <c r="J4965" s="34"/>
      <c r="K4965" s="62"/>
      <c r="L4965" s="62"/>
      <c r="M4965" s="114"/>
      <c r="N4965" s="116"/>
      <c r="O4965" s="57"/>
      <c r="P4965" s="50"/>
      <c r="Q4965" s="34"/>
      <c r="R4965" s="48"/>
      <c r="T4965" s="231" t="str">
        <f t="shared" si="241"/>
        <v/>
      </c>
      <c r="U4965" s="230"/>
      <c r="W4965" s="221" t="str">
        <f t="shared" si="242"/>
        <v/>
      </c>
      <c r="X4965" s="221" t="str">
        <f t="shared" si="243"/>
        <v/>
      </c>
      <c r="AA4965" s="216" t="str">
        <f>IF(ISNUMBER(J4965),IF(OR(F4965&lt;Soll_Ist_Vergleich!$C$4,F4965&gt;Soll_Ist_Vergleich!$C$5,I4965&lt;Soll_Ist_Vergleich!$C$4,I4965&gt;Soll_Ist_Vergleich!$C$5,O4965&lt;Soll_Ist_Vergleich!$C$4,O4965&gt;Soll_Ist_Vergleich!$C$5),"Datum überprüfen",""),"")</f>
        <v/>
      </c>
    </row>
    <row r="4966" spans="1:27" x14ac:dyDescent="0.2">
      <c r="A4966" s="243" t="str">
        <f>IF(ISBLANK(B4966),"",COUNTA(B$10:B4966))</f>
        <v/>
      </c>
      <c r="B4966" s="24"/>
      <c r="C4966" s="48"/>
      <c r="D4966" s="48"/>
      <c r="E4966" s="33"/>
      <c r="F4966" s="35"/>
      <c r="G4966" s="35"/>
      <c r="H4966" s="49"/>
      <c r="I4966" s="35"/>
      <c r="J4966" s="34"/>
      <c r="K4966" s="62"/>
      <c r="L4966" s="62"/>
      <c r="M4966" s="114"/>
      <c r="N4966" s="116"/>
      <c r="O4966" s="57"/>
      <c r="P4966" s="50"/>
      <c r="Q4966" s="34"/>
      <c r="R4966" s="48"/>
      <c r="T4966" s="231" t="str">
        <f t="shared" si="241"/>
        <v/>
      </c>
      <c r="U4966" s="230"/>
      <c r="W4966" s="221" t="str">
        <f t="shared" si="242"/>
        <v/>
      </c>
      <c r="X4966" s="221" t="str">
        <f t="shared" si="243"/>
        <v/>
      </c>
      <c r="AA4966" s="216" t="str">
        <f>IF(ISNUMBER(J4966),IF(OR(F4966&lt;Soll_Ist_Vergleich!$C$4,F4966&gt;Soll_Ist_Vergleich!$C$5,I4966&lt;Soll_Ist_Vergleich!$C$4,I4966&gt;Soll_Ist_Vergleich!$C$5,O4966&lt;Soll_Ist_Vergleich!$C$4,O4966&gt;Soll_Ist_Vergleich!$C$5),"Datum überprüfen",""),"")</f>
        <v/>
      </c>
    </row>
    <row r="4967" spans="1:27" x14ac:dyDescent="0.2">
      <c r="A4967" s="243" t="str">
        <f>IF(ISBLANK(B4967),"",COUNTA(B$10:B4967))</f>
        <v/>
      </c>
      <c r="B4967" s="24"/>
      <c r="C4967" s="48"/>
      <c r="D4967" s="48"/>
      <c r="E4967" s="33"/>
      <c r="F4967" s="35"/>
      <c r="G4967" s="35"/>
      <c r="H4967" s="49"/>
      <c r="I4967" s="35"/>
      <c r="J4967" s="34"/>
      <c r="K4967" s="62"/>
      <c r="L4967" s="62"/>
      <c r="M4967" s="114"/>
      <c r="N4967" s="116"/>
      <c r="O4967" s="57"/>
      <c r="P4967" s="50"/>
      <c r="Q4967" s="34"/>
      <c r="R4967" s="48"/>
      <c r="T4967" s="231" t="str">
        <f t="shared" si="241"/>
        <v/>
      </c>
      <c r="U4967" s="230"/>
      <c r="W4967" s="221" t="str">
        <f t="shared" si="242"/>
        <v/>
      </c>
      <c r="X4967" s="221" t="str">
        <f t="shared" si="243"/>
        <v/>
      </c>
      <c r="AA4967" s="216" t="str">
        <f>IF(ISNUMBER(J4967),IF(OR(F4967&lt;Soll_Ist_Vergleich!$C$4,F4967&gt;Soll_Ist_Vergleich!$C$5,I4967&lt;Soll_Ist_Vergleich!$C$4,I4967&gt;Soll_Ist_Vergleich!$C$5,O4967&lt;Soll_Ist_Vergleich!$C$4,O4967&gt;Soll_Ist_Vergleich!$C$5),"Datum überprüfen",""),"")</f>
        <v/>
      </c>
    </row>
    <row r="4968" spans="1:27" x14ac:dyDescent="0.2">
      <c r="A4968" s="243" t="str">
        <f>IF(ISBLANK(B4968),"",COUNTA(B$10:B4968))</f>
        <v/>
      </c>
      <c r="B4968" s="24"/>
      <c r="C4968" s="48"/>
      <c r="D4968" s="48"/>
      <c r="E4968" s="33"/>
      <c r="F4968" s="35"/>
      <c r="G4968" s="35"/>
      <c r="H4968" s="49"/>
      <c r="I4968" s="35"/>
      <c r="J4968" s="34"/>
      <c r="K4968" s="62"/>
      <c r="L4968" s="62"/>
      <c r="M4968" s="114"/>
      <c r="N4968" s="116"/>
      <c r="O4968" s="57"/>
      <c r="P4968" s="50"/>
      <c r="Q4968" s="34"/>
      <c r="R4968" s="48"/>
      <c r="T4968" s="231" t="str">
        <f t="shared" si="241"/>
        <v/>
      </c>
      <c r="U4968" s="230"/>
      <c r="W4968" s="221" t="str">
        <f t="shared" si="242"/>
        <v/>
      </c>
      <c r="X4968" s="221" t="str">
        <f t="shared" si="243"/>
        <v/>
      </c>
      <c r="AA4968" s="216" t="str">
        <f>IF(ISNUMBER(J4968),IF(OR(F4968&lt;Soll_Ist_Vergleich!$C$4,F4968&gt;Soll_Ist_Vergleich!$C$5,I4968&lt;Soll_Ist_Vergleich!$C$4,I4968&gt;Soll_Ist_Vergleich!$C$5,O4968&lt;Soll_Ist_Vergleich!$C$4,O4968&gt;Soll_Ist_Vergleich!$C$5),"Datum überprüfen",""),"")</f>
        <v/>
      </c>
    </row>
    <row r="4969" spans="1:27" x14ac:dyDescent="0.2">
      <c r="A4969" s="243" t="str">
        <f>IF(ISBLANK(B4969),"",COUNTA(B$10:B4969))</f>
        <v/>
      </c>
      <c r="B4969" s="24"/>
      <c r="C4969" s="48"/>
      <c r="D4969" s="48"/>
      <c r="E4969" s="33"/>
      <c r="F4969" s="35"/>
      <c r="G4969" s="35"/>
      <c r="H4969" s="49"/>
      <c r="I4969" s="35"/>
      <c r="J4969" s="34"/>
      <c r="K4969" s="62"/>
      <c r="L4969" s="62"/>
      <c r="M4969" s="114"/>
      <c r="N4969" s="116"/>
      <c r="O4969" s="57"/>
      <c r="P4969" s="50"/>
      <c r="Q4969" s="34"/>
      <c r="R4969" s="48"/>
      <c r="T4969" s="231" t="str">
        <f t="shared" si="241"/>
        <v/>
      </c>
      <c r="U4969" s="230"/>
      <c r="W4969" s="221" t="str">
        <f t="shared" si="242"/>
        <v/>
      </c>
      <c r="X4969" s="221" t="str">
        <f t="shared" si="243"/>
        <v/>
      </c>
      <c r="AA4969" s="216" t="str">
        <f>IF(ISNUMBER(J4969),IF(OR(F4969&lt;Soll_Ist_Vergleich!$C$4,F4969&gt;Soll_Ist_Vergleich!$C$5,I4969&lt;Soll_Ist_Vergleich!$C$4,I4969&gt;Soll_Ist_Vergleich!$C$5,O4969&lt;Soll_Ist_Vergleich!$C$4,O4969&gt;Soll_Ist_Vergleich!$C$5),"Datum überprüfen",""),"")</f>
        <v/>
      </c>
    </row>
    <row r="4970" spans="1:27" x14ac:dyDescent="0.2">
      <c r="A4970" s="243" t="str">
        <f>IF(ISBLANK(B4970),"",COUNTA(B$10:B4970))</f>
        <v/>
      </c>
      <c r="B4970" s="24"/>
      <c r="C4970" s="48"/>
      <c r="D4970" s="48"/>
      <c r="E4970" s="33"/>
      <c r="F4970" s="35"/>
      <c r="G4970" s="35"/>
      <c r="H4970" s="49"/>
      <c r="I4970" s="35"/>
      <c r="J4970" s="34"/>
      <c r="K4970" s="62"/>
      <c r="L4970" s="62"/>
      <c r="M4970" s="114"/>
      <c r="N4970" s="116"/>
      <c r="O4970" s="57"/>
      <c r="P4970" s="50"/>
      <c r="Q4970" s="34"/>
      <c r="R4970" s="48"/>
      <c r="T4970" s="231" t="str">
        <f t="shared" si="241"/>
        <v/>
      </c>
      <c r="U4970" s="230"/>
      <c r="W4970" s="221" t="str">
        <f t="shared" si="242"/>
        <v/>
      </c>
      <c r="X4970" s="221" t="str">
        <f t="shared" si="243"/>
        <v/>
      </c>
      <c r="AA4970" s="216" t="str">
        <f>IF(ISNUMBER(J4970),IF(OR(F4970&lt;Soll_Ist_Vergleich!$C$4,F4970&gt;Soll_Ist_Vergleich!$C$5,I4970&lt;Soll_Ist_Vergleich!$C$4,I4970&gt;Soll_Ist_Vergleich!$C$5,O4970&lt;Soll_Ist_Vergleich!$C$4,O4970&gt;Soll_Ist_Vergleich!$C$5),"Datum überprüfen",""),"")</f>
        <v/>
      </c>
    </row>
    <row r="4971" spans="1:27" x14ac:dyDescent="0.2">
      <c r="A4971" s="243" t="str">
        <f>IF(ISBLANK(B4971),"",COUNTA(B$10:B4971))</f>
        <v/>
      </c>
      <c r="B4971" s="24"/>
      <c r="C4971" s="48"/>
      <c r="D4971" s="48"/>
      <c r="E4971" s="33"/>
      <c r="F4971" s="35"/>
      <c r="G4971" s="35"/>
      <c r="H4971" s="49"/>
      <c r="I4971" s="35"/>
      <c r="J4971" s="34"/>
      <c r="K4971" s="62"/>
      <c r="L4971" s="62"/>
      <c r="M4971" s="114"/>
      <c r="N4971" s="116"/>
      <c r="O4971" s="57"/>
      <c r="P4971" s="50"/>
      <c r="Q4971" s="34"/>
      <c r="R4971" s="48"/>
      <c r="T4971" s="231" t="str">
        <f t="shared" si="241"/>
        <v/>
      </c>
      <c r="U4971" s="230"/>
      <c r="W4971" s="221" t="str">
        <f t="shared" si="242"/>
        <v/>
      </c>
      <c r="X4971" s="221" t="str">
        <f t="shared" si="243"/>
        <v/>
      </c>
      <c r="AA4971" s="216" t="str">
        <f>IF(ISNUMBER(J4971),IF(OR(F4971&lt;Soll_Ist_Vergleich!$C$4,F4971&gt;Soll_Ist_Vergleich!$C$5,I4971&lt;Soll_Ist_Vergleich!$C$4,I4971&gt;Soll_Ist_Vergleich!$C$5,O4971&lt;Soll_Ist_Vergleich!$C$4,O4971&gt;Soll_Ist_Vergleich!$C$5),"Datum überprüfen",""),"")</f>
        <v/>
      </c>
    </row>
    <row r="4972" spans="1:27" x14ac:dyDescent="0.2">
      <c r="A4972" s="243" t="str">
        <f>IF(ISBLANK(B4972),"",COUNTA(B$10:B4972))</f>
        <v/>
      </c>
      <c r="B4972" s="24"/>
      <c r="C4972" s="48"/>
      <c r="D4972" s="48"/>
      <c r="E4972" s="33"/>
      <c r="F4972" s="35"/>
      <c r="G4972" s="35"/>
      <c r="H4972" s="49"/>
      <c r="I4972" s="35"/>
      <c r="J4972" s="34"/>
      <c r="K4972" s="62"/>
      <c r="L4972" s="62"/>
      <c r="M4972" s="114"/>
      <c r="N4972" s="116"/>
      <c r="O4972" s="57"/>
      <c r="P4972" s="50"/>
      <c r="Q4972" s="34"/>
      <c r="R4972" s="48"/>
      <c r="T4972" s="231" t="str">
        <f t="shared" si="241"/>
        <v/>
      </c>
      <c r="U4972" s="230"/>
      <c r="W4972" s="221" t="str">
        <f t="shared" si="242"/>
        <v/>
      </c>
      <c r="X4972" s="221" t="str">
        <f t="shared" si="243"/>
        <v/>
      </c>
      <c r="AA4972" s="216" t="str">
        <f>IF(ISNUMBER(J4972),IF(OR(F4972&lt;Soll_Ist_Vergleich!$C$4,F4972&gt;Soll_Ist_Vergleich!$C$5,I4972&lt;Soll_Ist_Vergleich!$C$4,I4972&gt;Soll_Ist_Vergleich!$C$5,O4972&lt;Soll_Ist_Vergleich!$C$4,O4972&gt;Soll_Ist_Vergleich!$C$5),"Datum überprüfen",""),"")</f>
        <v/>
      </c>
    </row>
    <row r="4973" spans="1:27" x14ac:dyDescent="0.2">
      <c r="A4973" s="243" t="str">
        <f>IF(ISBLANK(B4973),"",COUNTA(B$10:B4973))</f>
        <v/>
      </c>
      <c r="B4973" s="24"/>
      <c r="C4973" s="48"/>
      <c r="D4973" s="48"/>
      <c r="E4973" s="33"/>
      <c r="F4973" s="35"/>
      <c r="G4973" s="35"/>
      <c r="H4973" s="49"/>
      <c r="I4973" s="35"/>
      <c r="J4973" s="34"/>
      <c r="K4973" s="62"/>
      <c r="L4973" s="62"/>
      <c r="M4973" s="114"/>
      <c r="N4973" s="116"/>
      <c r="O4973" s="57"/>
      <c r="P4973" s="50"/>
      <c r="Q4973" s="34"/>
      <c r="R4973" s="48"/>
      <c r="T4973" s="231" t="str">
        <f t="shared" si="241"/>
        <v/>
      </c>
      <c r="U4973" s="230"/>
      <c r="W4973" s="221" t="str">
        <f t="shared" si="242"/>
        <v/>
      </c>
      <c r="X4973" s="221" t="str">
        <f t="shared" si="243"/>
        <v/>
      </c>
      <c r="AA4973" s="216" t="str">
        <f>IF(ISNUMBER(J4973),IF(OR(F4973&lt;Soll_Ist_Vergleich!$C$4,F4973&gt;Soll_Ist_Vergleich!$C$5,I4973&lt;Soll_Ist_Vergleich!$C$4,I4973&gt;Soll_Ist_Vergleich!$C$5,O4973&lt;Soll_Ist_Vergleich!$C$4,O4973&gt;Soll_Ist_Vergleich!$C$5),"Datum überprüfen",""),"")</f>
        <v/>
      </c>
    </row>
    <row r="4974" spans="1:27" x14ac:dyDescent="0.2">
      <c r="A4974" s="243" t="str">
        <f>IF(ISBLANK(B4974),"",COUNTA(B$10:B4974))</f>
        <v/>
      </c>
      <c r="B4974" s="24"/>
      <c r="C4974" s="48"/>
      <c r="D4974" s="48"/>
      <c r="E4974" s="33"/>
      <c r="F4974" s="35"/>
      <c r="G4974" s="35"/>
      <c r="H4974" s="49"/>
      <c r="I4974" s="35"/>
      <c r="J4974" s="34"/>
      <c r="K4974" s="62"/>
      <c r="L4974" s="62"/>
      <c r="M4974" s="114"/>
      <c r="N4974" s="116"/>
      <c r="O4974" s="57"/>
      <c r="P4974" s="50"/>
      <c r="Q4974" s="34"/>
      <c r="R4974" s="48"/>
      <c r="T4974" s="231" t="str">
        <f t="shared" si="241"/>
        <v/>
      </c>
      <c r="U4974" s="230"/>
      <c r="W4974" s="221" t="str">
        <f t="shared" si="242"/>
        <v/>
      </c>
      <c r="X4974" s="221" t="str">
        <f t="shared" si="243"/>
        <v/>
      </c>
      <c r="AA4974" s="216" t="str">
        <f>IF(ISNUMBER(J4974),IF(OR(F4974&lt;Soll_Ist_Vergleich!$C$4,F4974&gt;Soll_Ist_Vergleich!$C$5,I4974&lt;Soll_Ist_Vergleich!$C$4,I4974&gt;Soll_Ist_Vergleich!$C$5,O4974&lt;Soll_Ist_Vergleich!$C$4,O4974&gt;Soll_Ist_Vergleich!$C$5),"Datum überprüfen",""),"")</f>
        <v/>
      </c>
    </row>
    <row r="4975" spans="1:27" x14ac:dyDescent="0.2">
      <c r="A4975" s="243" t="str">
        <f>IF(ISBLANK(B4975),"",COUNTA(B$10:B4975))</f>
        <v/>
      </c>
      <c r="B4975" s="24"/>
      <c r="C4975" s="48"/>
      <c r="D4975" s="48"/>
      <c r="E4975" s="33"/>
      <c r="F4975" s="35"/>
      <c r="G4975" s="35"/>
      <c r="H4975" s="49"/>
      <c r="I4975" s="35"/>
      <c r="J4975" s="34"/>
      <c r="K4975" s="62"/>
      <c r="L4975" s="62"/>
      <c r="M4975" s="114"/>
      <c r="N4975" s="116"/>
      <c r="O4975" s="57"/>
      <c r="P4975" s="50"/>
      <c r="Q4975" s="34"/>
      <c r="R4975" s="48"/>
      <c r="T4975" s="231" t="str">
        <f t="shared" si="241"/>
        <v/>
      </c>
      <c r="U4975" s="230"/>
      <c r="W4975" s="221" t="str">
        <f t="shared" si="242"/>
        <v/>
      </c>
      <c r="X4975" s="221" t="str">
        <f t="shared" si="243"/>
        <v/>
      </c>
      <c r="AA4975" s="216" t="str">
        <f>IF(ISNUMBER(J4975),IF(OR(F4975&lt;Soll_Ist_Vergleich!$C$4,F4975&gt;Soll_Ist_Vergleich!$C$5,I4975&lt;Soll_Ist_Vergleich!$C$4,I4975&gt;Soll_Ist_Vergleich!$C$5,O4975&lt;Soll_Ist_Vergleich!$C$4,O4975&gt;Soll_Ist_Vergleich!$C$5),"Datum überprüfen",""),"")</f>
        <v/>
      </c>
    </row>
    <row r="4976" spans="1:27" x14ac:dyDescent="0.2">
      <c r="A4976" s="243" t="str">
        <f>IF(ISBLANK(B4976),"",COUNTA(B$10:B4976))</f>
        <v/>
      </c>
      <c r="B4976" s="24"/>
      <c r="C4976" s="48"/>
      <c r="D4976" s="48"/>
      <c r="E4976" s="33"/>
      <c r="F4976" s="35"/>
      <c r="G4976" s="35"/>
      <c r="H4976" s="49"/>
      <c r="I4976" s="35"/>
      <c r="J4976" s="34"/>
      <c r="K4976" s="62"/>
      <c r="L4976" s="62"/>
      <c r="M4976" s="114"/>
      <c r="N4976" s="116"/>
      <c r="O4976" s="57"/>
      <c r="P4976" s="50"/>
      <c r="Q4976" s="34"/>
      <c r="R4976" s="48"/>
      <c r="T4976" s="231" t="str">
        <f t="shared" si="241"/>
        <v/>
      </c>
      <c r="U4976" s="230"/>
      <c r="W4976" s="221" t="str">
        <f t="shared" si="242"/>
        <v/>
      </c>
      <c r="X4976" s="221" t="str">
        <f t="shared" si="243"/>
        <v/>
      </c>
      <c r="AA4976" s="216" t="str">
        <f>IF(ISNUMBER(J4976),IF(OR(F4976&lt;Soll_Ist_Vergleich!$C$4,F4976&gt;Soll_Ist_Vergleich!$C$5,I4976&lt;Soll_Ist_Vergleich!$C$4,I4976&gt;Soll_Ist_Vergleich!$C$5,O4976&lt;Soll_Ist_Vergleich!$C$4,O4976&gt;Soll_Ist_Vergleich!$C$5),"Datum überprüfen",""),"")</f>
        <v/>
      </c>
    </row>
    <row r="4977" spans="1:27" x14ac:dyDescent="0.2">
      <c r="A4977" s="243" t="str">
        <f>IF(ISBLANK(B4977),"",COUNTA(B$10:B4977))</f>
        <v/>
      </c>
      <c r="B4977" s="24"/>
      <c r="C4977" s="48"/>
      <c r="D4977" s="48"/>
      <c r="E4977" s="33"/>
      <c r="F4977" s="35"/>
      <c r="G4977" s="35"/>
      <c r="H4977" s="49"/>
      <c r="I4977" s="35"/>
      <c r="J4977" s="34"/>
      <c r="K4977" s="62"/>
      <c r="L4977" s="62"/>
      <c r="M4977" s="114"/>
      <c r="N4977" s="116"/>
      <c r="O4977" s="57"/>
      <c r="P4977" s="50"/>
      <c r="Q4977" s="34"/>
      <c r="R4977" s="48"/>
      <c r="T4977" s="231" t="str">
        <f t="shared" si="241"/>
        <v/>
      </c>
      <c r="U4977" s="230"/>
      <c r="W4977" s="221" t="str">
        <f t="shared" si="242"/>
        <v/>
      </c>
      <c r="X4977" s="221" t="str">
        <f t="shared" si="243"/>
        <v/>
      </c>
      <c r="AA4977" s="216" t="str">
        <f>IF(ISNUMBER(J4977),IF(OR(F4977&lt;Soll_Ist_Vergleich!$C$4,F4977&gt;Soll_Ist_Vergleich!$C$5,I4977&lt;Soll_Ist_Vergleich!$C$4,I4977&gt;Soll_Ist_Vergleich!$C$5,O4977&lt;Soll_Ist_Vergleich!$C$4,O4977&gt;Soll_Ist_Vergleich!$C$5),"Datum überprüfen",""),"")</f>
        <v/>
      </c>
    </row>
    <row r="4978" spans="1:27" x14ac:dyDescent="0.2">
      <c r="A4978" s="243" t="str">
        <f>IF(ISBLANK(B4978),"",COUNTA(B$10:B4978))</f>
        <v/>
      </c>
      <c r="B4978" s="24"/>
      <c r="C4978" s="48"/>
      <c r="D4978" s="48"/>
      <c r="E4978" s="33"/>
      <c r="F4978" s="35"/>
      <c r="G4978" s="35"/>
      <c r="H4978" s="49"/>
      <c r="I4978" s="35"/>
      <c r="J4978" s="34"/>
      <c r="K4978" s="62"/>
      <c r="L4978" s="62"/>
      <c r="M4978" s="114"/>
      <c r="N4978" s="116"/>
      <c r="O4978" s="57"/>
      <c r="P4978" s="50"/>
      <c r="Q4978" s="34"/>
      <c r="R4978" s="48"/>
      <c r="T4978" s="231" t="str">
        <f t="shared" si="241"/>
        <v/>
      </c>
      <c r="U4978" s="230"/>
      <c r="W4978" s="221" t="str">
        <f t="shared" si="242"/>
        <v/>
      </c>
      <c r="X4978" s="221" t="str">
        <f t="shared" si="243"/>
        <v/>
      </c>
      <c r="AA4978" s="216" t="str">
        <f>IF(ISNUMBER(J4978),IF(OR(F4978&lt;Soll_Ist_Vergleich!$C$4,F4978&gt;Soll_Ist_Vergleich!$C$5,I4978&lt;Soll_Ist_Vergleich!$C$4,I4978&gt;Soll_Ist_Vergleich!$C$5,O4978&lt;Soll_Ist_Vergleich!$C$4,O4978&gt;Soll_Ist_Vergleich!$C$5),"Datum überprüfen",""),"")</f>
        <v/>
      </c>
    </row>
    <row r="4979" spans="1:27" x14ac:dyDescent="0.2">
      <c r="A4979" s="243" t="str">
        <f>IF(ISBLANK(B4979),"",COUNTA(B$10:B4979))</f>
        <v/>
      </c>
      <c r="B4979" s="24"/>
      <c r="C4979" s="48"/>
      <c r="D4979" s="48"/>
      <c r="E4979" s="33"/>
      <c r="F4979" s="35"/>
      <c r="G4979" s="35"/>
      <c r="H4979" s="49"/>
      <c r="I4979" s="35"/>
      <c r="J4979" s="34"/>
      <c r="K4979" s="62"/>
      <c r="L4979" s="62"/>
      <c r="M4979" s="114"/>
      <c r="N4979" s="116"/>
      <c r="O4979" s="57"/>
      <c r="P4979" s="50"/>
      <c r="Q4979" s="34"/>
      <c r="R4979" s="48"/>
      <c r="T4979" s="231" t="str">
        <f t="shared" si="241"/>
        <v/>
      </c>
      <c r="U4979" s="230"/>
      <c r="W4979" s="221" t="str">
        <f t="shared" si="242"/>
        <v/>
      </c>
      <c r="X4979" s="221" t="str">
        <f t="shared" si="243"/>
        <v/>
      </c>
      <c r="AA4979" s="216" t="str">
        <f>IF(ISNUMBER(J4979),IF(OR(F4979&lt;Soll_Ist_Vergleich!$C$4,F4979&gt;Soll_Ist_Vergleich!$C$5,I4979&lt;Soll_Ist_Vergleich!$C$4,I4979&gt;Soll_Ist_Vergleich!$C$5,O4979&lt;Soll_Ist_Vergleich!$C$4,O4979&gt;Soll_Ist_Vergleich!$C$5),"Datum überprüfen",""),"")</f>
        <v/>
      </c>
    </row>
    <row r="4980" spans="1:27" x14ac:dyDescent="0.2">
      <c r="A4980" s="243" t="str">
        <f>IF(ISBLANK(B4980),"",COUNTA(B$10:B4980))</f>
        <v/>
      </c>
      <c r="B4980" s="24"/>
      <c r="C4980" s="48"/>
      <c r="D4980" s="48"/>
      <c r="E4980" s="33"/>
      <c r="F4980" s="35"/>
      <c r="G4980" s="35"/>
      <c r="H4980" s="49"/>
      <c r="I4980" s="35"/>
      <c r="J4980" s="34"/>
      <c r="K4980" s="62"/>
      <c r="L4980" s="62"/>
      <c r="M4980" s="114"/>
      <c r="N4980" s="116"/>
      <c r="O4980" s="57"/>
      <c r="P4980" s="50"/>
      <c r="Q4980" s="34"/>
      <c r="R4980" s="48"/>
      <c r="T4980" s="231" t="str">
        <f t="shared" si="241"/>
        <v/>
      </c>
      <c r="U4980" s="230"/>
      <c r="W4980" s="221" t="str">
        <f t="shared" si="242"/>
        <v/>
      </c>
      <c r="X4980" s="221" t="str">
        <f t="shared" si="243"/>
        <v/>
      </c>
      <c r="AA4980" s="216" t="str">
        <f>IF(ISNUMBER(J4980),IF(OR(F4980&lt;Soll_Ist_Vergleich!$C$4,F4980&gt;Soll_Ist_Vergleich!$C$5,I4980&lt;Soll_Ist_Vergleich!$C$4,I4980&gt;Soll_Ist_Vergleich!$C$5,O4980&lt;Soll_Ist_Vergleich!$C$4,O4980&gt;Soll_Ist_Vergleich!$C$5),"Datum überprüfen",""),"")</f>
        <v/>
      </c>
    </row>
    <row r="4981" spans="1:27" x14ac:dyDescent="0.2">
      <c r="A4981" s="243" t="str">
        <f>IF(ISBLANK(B4981),"",COUNTA(B$10:B4981))</f>
        <v/>
      </c>
      <c r="B4981" s="24"/>
      <c r="C4981" s="48"/>
      <c r="D4981" s="48"/>
      <c r="E4981" s="33"/>
      <c r="F4981" s="35"/>
      <c r="G4981" s="35"/>
      <c r="H4981" s="49"/>
      <c r="I4981" s="35"/>
      <c r="J4981" s="34"/>
      <c r="K4981" s="62"/>
      <c r="L4981" s="62"/>
      <c r="M4981" s="114"/>
      <c r="N4981" s="116"/>
      <c r="O4981" s="57"/>
      <c r="P4981" s="50"/>
      <c r="Q4981" s="34"/>
      <c r="R4981" s="48"/>
      <c r="T4981" s="231" t="str">
        <f t="shared" si="241"/>
        <v/>
      </c>
      <c r="U4981" s="230"/>
      <c r="W4981" s="221" t="str">
        <f t="shared" si="242"/>
        <v/>
      </c>
      <c r="X4981" s="221" t="str">
        <f t="shared" si="243"/>
        <v/>
      </c>
      <c r="AA4981" s="216" t="str">
        <f>IF(ISNUMBER(J4981),IF(OR(F4981&lt;Soll_Ist_Vergleich!$C$4,F4981&gt;Soll_Ist_Vergleich!$C$5,I4981&lt;Soll_Ist_Vergleich!$C$4,I4981&gt;Soll_Ist_Vergleich!$C$5,O4981&lt;Soll_Ist_Vergleich!$C$4,O4981&gt;Soll_Ist_Vergleich!$C$5),"Datum überprüfen",""),"")</f>
        <v/>
      </c>
    </row>
    <row r="4982" spans="1:27" x14ac:dyDescent="0.2">
      <c r="A4982" s="243" t="str">
        <f>IF(ISBLANK(B4982),"",COUNTA(B$10:B4982))</f>
        <v/>
      </c>
      <c r="B4982" s="24"/>
      <c r="C4982" s="48"/>
      <c r="D4982" s="48"/>
      <c r="E4982" s="33"/>
      <c r="F4982" s="35"/>
      <c r="G4982" s="35"/>
      <c r="H4982" s="49"/>
      <c r="I4982" s="35"/>
      <c r="J4982" s="34"/>
      <c r="K4982" s="62"/>
      <c r="L4982" s="62"/>
      <c r="M4982" s="114"/>
      <c r="N4982" s="116"/>
      <c r="O4982" s="57"/>
      <c r="P4982" s="50"/>
      <c r="Q4982" s="34"/>
      <c r="R4982" s="48"/>
      <c r="T4982" s="231" t="str">
        <f t="shared" si="241"/>
        <v/>
      </c>
      <c r="U4982" s="230"/>
      <c r="W4982" s="221" t="str">
        <f t="shared" si="242"/>
        <v/>
      </c>
      <c r="X4982" s="221" t="str">
        <f t="shared" si="243"/>
        <v/>
      </c>
      <c r="AA4982" s="216" t="str">
        <f>IF(ISNUMBER(J4982),IF(OR(F4982&lt;Soll_Ist_Vergleich!$C$4,F4982&gt;Soll_Ist_Vergleich!$C$5,I4982&lt;Soll_Ist_Vergleich!$C$4,I4982&gt;Soll_Ist_Vergleich!$C$5,O4982&lt;Soll_Ist_Vergleich!$C$4,O4982&gt;Soll_Ist_Vergleich!$C$5),"Datum überprüfen",""),"")</f>
        <v/>
      </c>
    </row>
    <row r="4983" spans="1:27" x14ac:dyDescent="0.2">
      <c r="A4983" s="243" t="str">
        <f>IF(ISBLANK(B4983),"",COUNTA(B$10:B4983))</f>
        <v/>
      </c>
      <c r="B4983" s="24"/>
      <c r="C4983" s="48"/>
      <c r="D4983" s="48"/>
      <c r="E4983" s="33"/>
      <c r="F4983" s="35"/>
      <c r="G4983" s="35"/>
      <c r="H4983" s="49"/>
      <c r="I4983" s="35"/>
      <c r="J4983" s="34"/>
      <c r="K4983" s="62"/>
      <c r="L4983" s="62"/>
      <c r="M4983" s="114"/>
      <c r="N4983" s="116"/>
      <c r="O4983" s="57"/>
      <c r="P4983" s="50"/>
      <c r="Q4983" s="34"/>
      <c r="R4983" s="48"/>
      <c r="T4983" s="231" t="str">
        <f t="shared" si="241"/>
        <v/>
      </c>
      <c r="U4983" s="230"/>
      <c r="W4983" s="221" t="str">
        <f t="shared" si="242"/>
        <v/>
      </c>
      <c r="X4983" s="221" t="str">
        <f t="shared" si="243"/>
        <v/>
      </c>
      <c r="AA4983" s="216" t="str">
        <f>IF(ISNUMBER(J4983),IF(OR(F4983&lt;Soll_Ist_Vergleich!$C$4,F4983&gt;Soll_Ist_Vergleich!$C$5,I4983&lt;Soll_Ist_Vergleich!$C$4,I4983&gt;Soll_Ist_Vergleich!$C$5,O4983&lt;Soll_Ist_Vergleich!$C$4,O4983&gt;Soll_Ist_Vergleich!$C$5),"Datum überprüfen",""),"")</f>
        <v/>
      </c>
    </row>
    <row r="4984" spans="1:27" x14ac:dyDescent="0.2">
      <c r="A4984" s="243" t="str">
        <f>IF(ISBLANK(B4984),"",COUNTA(B$10:B4984))</f>
        <v/>
      </c>
      <c r="B4984" s="24"/>
      <c r="C4984" s="48"/>
      <c r="D4984" s="48"/>
      <c r="E4984" s="33"/>
      <c r="F4984" s="35"/>
      <c r="G4984" s="35"/>
      <c r="H4984" s="49"/>
      <c r="I4984" s="35"/>
      <c r="J4984" s="34"/>
      <c r="K4984" s="62"/>
      <c r="L4984" s="62"/>
      <c r="M4984" s="114"/>
      <c r="N4984" s="116"/>
      <c r="O4984" s="57"/>
      <c r="P4984" s="50"/>
      <c r="Q4984" s="34"/>
      <c r="R4984" s="48"/>
      <c r="T4984" s="231" t="str">
        <f t="shared" si="241"/>
        <v/>
      </c>
      <c r="U4984" s="230"/>
      <c r="W4984" s="221" t="str">
        <f t="shared" si="242"/>
        <v/>
      </c>
      <c r="X4984" s="221" t="str">
        <f t="shared" si="243"/>
        <v/>
      </c>
      <c r="AA4984" s="216" t="str">
        <f>IF(ISNUMBER(J4984),IF(OR(F4984&lt;Soll_Ist_Vergleich!$C$4,F4984&gt;Soll_Ist_Vergleich!$C$5,I4984&lt;Soll_Ist_Vergleich!$C$4,I4984&gt;Soll_Ist_Vergleich!$C$5,O4984&lt;Soll_Ist_Vergleich!$C$4,O4984&gt;Soll_Ist_Vergleich!$C$5),"Datum überprüfen",""),"")</f>
        <v/>
      </c>
    </row>
    <row r="4985" spans="1:27" x14ac:dyDescent="0.2">
      <c r="A4985" s="243" t="str">
        <f>IF(ISBLANK(B4985),"",COUNTA(B$10:B4985))</f>
        <v/>
      </c>
      <c r="B4985" s="24"/>
      <c r="C4985" s="48"/>
      <c r="D4985" s="48"/>
      <c r="E4985" s="33"/>
      <c r="F4985" s="35"/>
      <c r="G4985" s="35"/>
      <c r="H4985" s="49"/>
      <c r="I4985" s="35"/>
      <c r="J4985" s="34"/>
      <c r="K4985" s="62"/>
      <c r="L4985" s="62"/>
      <c r="M4985" s="114"/>
      <c r="N4985" s="116"/>
      <c r="O4985" s="57"/>
      <c r="P4985" s="50"/>
      <c r="Q4985" s="34"/>
      <c r="R4985" s="48"/>
      <c r="T4985" s="231" t="str">
        <f t="shared" si="241"/>
        <v/>
      </c>
      <c r="U4985" s="230"/>
      <c r="W4985" s="221" t="str">
        <f t="shared" si="242"/>
        <v/>
      </c>
      <c r="X4985" s="221" t="str">
        <f t="shared" si="243"/>
        <v/>
      </c>
      <c r="AA4985" s="216" t="str">
        <f>IF(ISNUMBER(J4985),IF(OR(F4985&lt;Soll_Ist_Vergleich!$C$4,F4985&gt;Soll_Ist_Vergleich!$C$5,I4985&lt;Soll_Ist_Vergleich!$C$4,I4985&gt;Soll_Ist_Vergleich!$C$5,O4985&lt;Soll_Ist_Vergleich!$C$4,O4985&gt;Soll_Ist_Vergleich!$C$5),"Datum überprüfen",""),"")</f>
        <v/>
      </c>
    </row>
    <row r="4986" spans="1:27" x14ac:dyDescent="0.2">
      <c r="A4986" s="243" t="str">
        <f>IF(ISBLANK(B4986),"",COUNTA(B$10:B4986))</f>
        <v/>
      </c>
      <c r="B4986" s="24"/>
      <c r="C4986" s="48"/>
      <c r="D4986" s="48"/>
      <c r="E4986" s="33"/>
      <c r="F4986" s="35"/>
      <c r="G4986" s="35"/>
      <c r="H4986" s="49"/>
      <c r="I4986" s="35"/>
      <c r="J4986" s="34"/>
      <c r="K4986" s="62"/>
      <c r="L4986" s="62"/>
      <c r="M4986" s="114"/>
      <c r="N4986" s="116"/>
      <c r="O4986" s="57"/>
      <c r="P4986" s="50"/>
      <c r="Q4986" s="34"/>
      <c r="R4986" s="48"/>
      <c r="T4986" s="231" t="str">
        <f t="shared" si="241"/>
        <v/>
      </c>
      <c r="U4986" s="230"/>
      <c r="W4986" s="221" t="str">
        <f t="shared" si="242"/>
        <v/>
      </c>
      <c r="X4986" s="221" t="str">
        <f t="shared" si="243"/>
        <v/>
      </c>
      <c r="AA4986" s="216" t="str">
        <f>IF(ISNUMBER(J4986),IF(OR(F4986&lt;Soll_Ist_Vergleich!$C$4,F4986&gt;Soll_Ist_Vergleich!$C$5,I4986&lt;Soll_Ist_Vergleich!$C$4,I4986&gt;Soll_Ist_Vergleich!$C$5,O4986&lt;Soll_Ist_Vergleich!$C$4,O4986&gt;Soll_Ist_Vergleich!$C$5),"Datum überprüfen",""),"")</f>
        <v/>
      </c>
    </row>
    <row r="4987" spans="1:27" x14ac:dyDescent="0.2">
      <c r="A4987" s="243" t="str">
        <f>IF(ISBLANK(B4987),"",COUNTA(B$10:B4987))</f>
        <v/>
      </c>
      <c r="B4987" s="24"/>
      <c r="C4987" s="48"/>
      <c r="D4987" s="48"/>
      <c r="E4987" s="33"/>
      <c r="F4987" s="35"/>
      <c r="G4987" s="35"/>
      <c r="H4987" s="49"/>
      <c r="I4987" s="35"/>
      <c r="J4987" s="34"/>
      <c r="K4987" s="62"/>
      <c r="L4987" s="62"/>
      <c r="M4987" s="114"/>
      <c r="N4987" s="116"/>
      <c r="O4987" s="57"/>
      <c r="P4987" s="50"/>
      <c r="Q4987" s="34"/>
      <c r="R4987" s="48"/>
      <c r="T4987" s="231" t="str">
        <f t="shared" si="241"/>
        <v/>
      </c>
      <c r="U4987" s="230"/>
      <c r="W4987" s="221" t="str">
        <f t="shared" si="242"/>
        <v/>
      </c>
      <c r="X4987" s="221" t="str">
        <f t="shared" si="243"/>
        <v/>
      </c>
      <c r="AA4987" s="216" t="str">
        <f>IF(ISNUMBER(J4987),IF(OR(F4987&lt;Soll_Ist_Vergleich!$C$4,F4987&gt;Soll_Ist_Vergleich!$C$5,I4987&lt;Soll_Ist_Vergleich!$C$4,I4987&gt;Soll_Ist_Vergleich!$C$5,O4987&lt;Soll_Ist_Vergleich!$C$4,O4987&gt;Soll_Ist_Vergleich!$C$5),"Datum überprüfen",""),"")</f>
        <v/>
      </c>
    </row>
    <row r="4988" spans="1:27" x14ac:dyDescent="0.2">
      <c r="A4988" s="243" t="str">
        <f>IF(ISBLANK(B4988),"",COUNTA(B$10:B4988))</f>
        <v/>
      </c>
      <c r="B4988" s="24"/>
      <c r="C4988" s="48"/>
      <c r="D4988" s="48"/>
      <c r="E4988" s="33"/>
      <c r="F4988" s="35"/>
      <c r="G4988" s="35"/>
      <c r="H4988" s="49"/>
      <c r="I4988" s="35"/>
      <c r="J4988" s="34"/>
      <c r="K4988" s="62"/>
      <c r="L4988" s="62"/>
      <c r="M4988" s="114"/>
      <c r="N4988" s="116"/>
      <c r="O4988" s="57"/>
      <c r="P4988" s="50"/>
      <c r="Q4988" s="34"/>
      <c r="R4988" s="48"/>
      <c r="T4988" s="231" t="str">
        <f t="shared" si="241"/>
        <v/>
      </c>
      <c r="U4988" s="230"/>
      <c r="W4988" s="221" t="str">
        <f t="shared" si="242"/>
        <v/>
      </c>
      <c r="X4988" s="221" t="str">
        <f t="shared" si="243"/>
        <v/>
      </c>
      <c r="AA4988" s="216" t="str">
        <f>IF(ISNUMBER(J4988),IF(OR(F4988&lt;Soll_Ist_Vergleich!$C$4,F4988&gt;Soll_Ist_Vergleich!$C$5,I4988&lt;Soll_Ist_Vergleich!$C$4,I4988&gt;Soll_Ist_Vergleich!$C$5,O4988&lt;Soll_Ist_Vergleich!$C$4,O4988&gt;Soll_Ist_Vergleich!$C$5),"Datum überprüfen",""),"")</f>
        <v/>
      </c>
    </row>
    <row r="4989" spans="1:27" x14ac:dyDescent="0.2">
      <c r="A4989" s="243" t="str">
        <f>IF(ISBLANK(B4989),"",COUNTA(B$10:B4989))</f>
        <v/>
      </c>
      <c r="B4989" s="24"/>
      <c r="C4989" s="48"/>
      <c r="D4989" s="48"/>
      <c r="E4989" s="33"/>
      <c r="F4989" s="35"/>
      <c r="G4989" s="35"/>
      <c r="H4989" s="49"/>
      <c r="I4989" s="35"/>
      <c r="J4989" s="34"/>
      <c r="K4989" s="62"/>
      <c r="L4989" s="62"/>
      <c r="M4989" s="114"/>
      <c r="N4989" s="116"/>
      <c r="O4989" s="57"/>
      <c r="P4989" s="50"/>
      <c r="Q4989" s="34"/>
      <c r="R4989" s="48"/>
      <c r="T4989" s="231" t="str">
        <f t="shared" si="241"/>
        <v/>
      </c>
      <c r="U4989" s="230"/>
      <c r="W4989" s="221" t="str">
        <f t="shared" si="242"/>
        <v/>
      </c>
      <c r="X4989" s="221" t="str">
        <f t="shared" si="243"/>
        <v/>
      </c>
      <c r="AA4989" s="216" t="str">
        <f>IF(ISNUMBER(J4989),IF(OR(F4989&lt;Soll_Ist_Vergleich!$C$4,F4989&gt;Soll_Ist_Vergleich!$C$5,I4989&lt;Soll_Ist_Vergleich!$C$4,I4989&gt;Soll_Ist_Vergleich!$C$5,O4989&lt;Soll_Ist_Vergleich!$C$4,O4989&gt;Soll_Ist_Vergleich!$C$5),"Datum überprüfen",""),"")</f>
        <v/>
      </c>
    </row>
    <row r="4990" spans="1:27" x14ac:dyDescent="0.2">
      <c r="A4990" s="243" t="str">
        <f>IF(ISBLANK(B4990),"",COUNTA(B$10:B4990))</f>
        <v/>
      </c>
      <c r="B4990" s="24"/>
      <c r="C4990" s="48"/>
      <c r="D4990" s="48"/>
      <c r="E4990" s="33"/>
      <c r="F4990" s="35"/>
      <c r="G4990" s="35"/>
      <c r="H4990" s="49"/>
      <c r="I4990" s="35"/>
      <c r="J4990" s="34"/>
      <c r="K4990" s="62"/>
      <c r="L4990" s="62"/>
      <c r="M4990" s="114"/>
      <c r="N4990" s="116"/>
      <c r="O4990" s="57"/>
      <c r="P4990" s="50"/>
      <c r="Q4990" s="34"/>
      <c r="R4990" s="48"/>
      <c r="T4990" s="231" t="str">
        <f t="shared" ref="T4990:T5053" si="244">IF(ISNUMBER(Q4990),Q4990-S4990,"")</f>
        <v/>
      </c>
      <c r="U4990" s="230"/>
      <c r="W4990" s="221" t="str">
        <f t="shared" ref="W4990:W5053" si="245">IF(ISNUMBER(J4990),ROUND(J4990/(1+L4990/100)*(1-K4990/100),2),"")</f>
        <v/>
      </c>
      <c r="X4990" s="221" t="str">
        <f t="shared" ref="X4990:X5053" si="246">IF(ISNUMBER(J4990),ROUND(J4990/(1+L4990/100),2),"")</f>
        <v/>
      </c>
      <c r="AA4990" s="216" t="str">
        <f>IF(ISNUMBER(J4990),IF(OR(F4990&lt;Soll_Ist_Vergleich!$C$4,F4990&gt;Soll_Ist_Vergleich!$C$5,I4990&lt;Soll_Ist_Vergleich!$C$4,I4990&gt;Soll_Ist_Vergleich!$C$5,O4990&lt;Soll_Ist_Vergleich!$C$4,O4990&gt;Soll_Ist_Vergleich!$C$5),"Datum überprüfen",""),"")</f>
        <v/>
      </c>
    </row>
    <row r="4991" spans="1:27" x14ac:dyDescent="0.2">
      <c r="A4991" s="243" t="str">
        <f>IF(ISBLANK(B4991),"",COUNTA(B$10:B4991))</f>
        <v/>
      </c>
      <c r="B4991" s="24"/>
      <c r="C4991" s="48"/>
      <c r="D4991" s="48"/>
      <c r="E4991" s="33"/>
      <c r="F4991" s="35"/>
      <c r="G4991" s="35"/>
      <c r="H4991" s="49"/>
      <c r="I4991" s="35"/>
      <c r="J4991" s="34"/>
      <c r="K4991" s="62"/>
      <c r="L4991" s="62"/>
      <c r="M4991" s="114"/>
      <c r="N4991" s="116"/>
      <c r="O4991" s="57"/>
      <c r="P4991" s="50"/>
      <c r="Q4991" s="34"/>
      <c r="R4991" s="48"/>
      <c r="T4991" s="231" t="str">
        <f t="shared" si="244"/>
        <v/>
      </c>
      <c r="U4991" s="230"/>
      <c r="W4991" s="221" t="str">
        <f t="shared" si="245"/>
        <v/>
      </c>
      <c r="X4991" s="221" t="str">
        <f t="shared" si="246"/>
        <v/>
      </c>
      <c r="AA4991" s="216" t="str">
        <f>IF(ISNUMBER(J4991),IF(OR(F4991&lt;Soll_Ist_Vergleich!$C$4,F4991&gt;Soll_Ist_Vergleich!$C$5,I4991&lt;Soll_Ist_Vergleich!$C$4,I4991&gt;Soll_Ist_Vergleich!$C$5,O4991&lt;Soll_Ist_Vergleich!$C$4,O4991&gt;Soll_Ist_Vergleich!$C$5),"Datum überprüfen",""),"")</f>
        <v/>
      </c>
    </row>
    <row r="4992" spans="1:27" x14ac:dyDescent="0.2">
      <c r="A4992" s="243" t="str">
        <f>IF(ISBLANK(B4992),"",COUNTA(B$10:B4992))</f>
        <v/>
      </c>
      <c r="B4992" s="24"/>
      <c r="C4992" s="48"/>
      <c r="D4992" s="48"/>
      <c r="E4992" s="33"/>
      <c r="F4992" s="35"/>
      <c r="G4992" s="35"/>
      <c r="H4992" s="49"/>
      <c r="I4992" s="35"/>
      <c r="J4992" s="34"/>
      <c r="K4992" s="62"/>
      <c r="L4992" s="62"/>
      <c r="M4992" s="114"/>
      <c r="N4992" s="116"/>
      <c r="O4992" s="57"/>
      <c r="P4992" s="50"/>
      <c r="Q4992" s="34"/>
      <c r="R4992" s="48"/>
      <c r="T4992" s="231" t="str">
        <f t="shared" si="244"/>
        <v/>
      </c>
      <c r="U4992" s="230"/>
      <c r="W4992" s="221" t="str">
        <f t="shared" si="245"/>
        <v/>
      </c>
      <c r="X4992" s="221" t="str">
        <f t="shared" si="246"/>
        <v/>
      </c>
      <c r="AA4992" s="216" t="str">
        <f>IF(ISNUMBER(J4992),IF(OR(F4992&lt;Soll_Ist_Vergleich!$C$4,F4992&gt;Soll_Ist_Vergleich!$C$5,I4992&lt;Soll_Ist_Vergleich!$C$4,I4992&gt;Soll_Ist_Vergleich!$C$5,O4992&lt;Soll_Ist_Vergleich!$C$4,O4992&gt;Soll_Ist_Vergleich!$C$5),"Datum überprüfen",""),"")</f>
        <v/>
      </c>
    </row>
    <row r="4993" spans="1:27" x14ac:dyDescent="0.2">
      <c r="A4993" s="243" t="str">
        <f>IF(ISBLANK(B4993),"",COUNTA(B$10:B4993))</f>
        <v/>
      </c>
      <c r="B4993" s="24"/>
      <c r="C4993" s="48"/>
      <c r="D4993" s="48"/>
      <c r="E4993" s="33"/>
      <c r="F4993" s="35"/>
      <c r="G4993" s="35"/>
      <c r="H4993" s="49"/>
      <c r="I4993" s="35"/>
      <c r="J4993" s="34"/>
      <c r="K4993" s="62"/>
      <c r="L4993" s="62"/>
      <c r="M4993" s="114"/>
      <c r="N4993" s="116"/>
      <c r="O4993" s="57"/>
      <c r="P4993" s="50"/>
      <c r="Q4993" s="34"/>
      <c r="R4993" s="48"/>
      <c r="T4993" s="231" t="str">
        <f t="shared" si="244"/>
        <v/>
      </c>
      <c r="U4993" s="230"/>
      <c r="W4993" s="221" t="str">
        <f t="shared" si="245"/>
        <v/>
      </c>
      <c r="X4993" s="221" t="str">
        <f t="shared" si="246"/>
        <v/>
      </c>
      <c r="AA4993" s="216" t="str">
        <f>IF(ISNUMBER(J4993),IF(OR(F4993&lt;Soll_Ist_Vergleich!$C$4,F4993&gt;Soll_Ist_Vergleich!$C$5,I4993&lt;Soll_Ist_Vergleich!$C$4,I4993&gt;Soll_Ist_Vergleich!$C$5,O4993&lt;Soll_Ist_Vergleich!$C$4,O4993&gt;Soll_Ist_Vergleich!$C$5),"Datum überprüfen",""),"")</f>
        <v/>
      </c>
    </row>
    <row r="4994" spans="1:27" x14ac:dyDescent="0.2">
      <c r="A4994" s="243" t="str">
        <f>IF(ISBLANK(B4994),"",COUNTA(B$10:B4994))</f>
        <v/>
      </c>
      <c r="B4994" s="24"/>
      <c r="C4994" s="48"/>
      <c r="D4994" s="48"/>
      <c r="E4994" s="33"/>
      <c r="F4994" s="35"/>
      <c r="G4994" s="35"/>
      <c r="H4994" s="49"/>
      <c r="I4994" s="35"/>
      <c r="J4994" s="34"/>
      <c r="K4994" s="62"/>
      <c r="L4994" s="62"/>
      <c r="M4994" s="114"/>
      <c r="N4994" s="116"/>
      <c r="O4994" s="57"/>
      <c r="P4994" s="50"/>
      <c r="Q4994" s="34"/>
      <c r="R4994" s="48"/>
      <c r="T4994" s="231" t="str">
        <f t="shared" si="244"/>
        <v/>
      </c>
      <c r="U4994" s="230"/>
      <c r="W4994" s="221" t="str">
        <f t="shared" si="245"/>
        <v/>
      </c>
      <c r="X4994" s="221" t="str">
        <f t="shared" si="246"/>
        <v/>
      </c>
      <c r="AA4994" s="216" t="str">
        <f>IF(ISNUMBER(J4994),IF(OR(F4994&lt;Soll_Ist_Vergleich!$C$4,F4994&gt;Soll_Ist_Vergleich!$C$5,I4994&lt;Soll_Ist_Vergleich!$C$4,I4994&gt;Soll_Ist_Vergleich!$C$5,O4994&lt;Soll_Ist_Vergleich!$C$4,O4994&gt;Soll_Ist_Vergleich!$C$5),"Datum überprüfen",""),"")</f>
        <v/>
      </c>
    </row>
    <row r="4995" spans="1:27" x14ac:dyDescent="0.2">
      <c r="A4995" s="243" t="str">
        <f>IF(ISBLANK(B4995),"",COUNTA(B$10:B4995))</f>
        <v/>
      </c>
      <c r="B4995" s="24"/>
      <c r="C4995" s="48"/>
      <c r="D4995" s="48"/>
      <c r="E4995" s="33"/>
      <c r="F4995" s="35"/>
      <c r="G4995" s="35"/>
      <c r="H4995" s="49"/>
      <c r="I4995" s="35"/>
      <c r="J4995" s="34"/>
      <c r="K4995" s="62"/>
      <c r="L4995" s="62"/>
      <c r="M4995" s="114"/>
      <c r="N4995" s="116"/>
      <c r="O4995" s="57"/>
      <c r="P4995" s="50"/>
      <c r="Q4995" s="34"/>
      <c r="R4995" s="48"/>
      <c r="T4995" s="231" t="str">
        <f t="shared" si="244"/>
        <v/>
      </c>
      <c r="U4995" s="230"/>
      <c r="W4995" s="221" t="str">
        <f t="shared" si="245"/>
        <v/>
      </c>
      <c r="X4995" s="221" t="str">
        <f t="shared" si="246"/>
        <v/>
      </c>
      <c r="AA4995" s="216" t="str">
        <f>IF(ISNUMBER(J4995),IF(OR(F4995&lt;Soll_Ist_Vergleich!$C$4,F4995&gt;Soll_Ist_Vergleich!$C$5,I4995&lt;Soll_Ist_Vergleich!$C$4,I4995&gt;Soll_Ist_Vergleich!$C$5,O4995&lt;Soll_Ist_Vergleich!$C$4,O4995&gt;Soll_Ist_Vergleich!$C$5),"Datum überprüfen",""),"")</f>
        <v/>
      </c>
    </row>
    <row r="4996" spans="1:27" x14ac:dyDescent="0.2">
      <c r="A4996" s="243" t="str">
        <f>IF(ISBLANK(B4996),"",COUNTA(B$10:B4996))</f>
        <v/>
      </c>
      <c r="B4996" s="24"/>
      <c r="C4996" s="48"/>
      <c r="D4996" s="48"/>
      <c r="E4996" s="33"/>
      <c r="F4996" s="35"/>
      <c r="G4996" s="35"/>
      <c r="H4996" s="49"/>
      <c r="I4996" s="35"/>
      <c r="J4996" s="34"/>
      <c r="K4996" s="62"/>
      <c r="L4996" s="62"/>
      <c r="M4996" s="114"/>
      <c r="N4996" s="116"/>
      <c r="O4996" s="57"/>
      <c r="P4996" s="50"/>
      <c r="Q4996" s="34"/>
      <c r="R4996" s="48"/>
      <c r="T4996" s="231" t="str">
        <f t="shared" si="244"/>
        <v/>
      </c>
      <c r="U4996" s="230"/>
      <c r="W4996" s="221" t="str">
        <f t="shared" si="245"/>
        <v/>
      </c>
      <c r="X4996" s="221" t="str">
        <f t="shared" si="246"/>
        <v/>
      </c>
      <c r="AA4996" s="216" t="str">
        <f>IF(ISNUMBER(J4996),IF(OR(F4996&lt;Soll_Ist_Vergleich!$C$4,F4996&gt;Soll_Ist_Vergleich!$C$5,I4996&lt;Soll_Ist_Vergleich!$C$4,I4996&gt;Soll_Ist_Vergleich!$C$5,O4996&lt;Soll_Ist_Vergleich!$C$4,O4996&gt;Soll_Ist_Vergleich!$C$5),"Datum überprüfen",""),"")</f>
        <v/>
      </c>
    </row>
    <row r="4997" spans="1:27" x14ac:dyDescent="0.2">
      <c r="A4997" s="243" t="str">
        <f>IF(ISBLANK(B4997),"",COUNTA(B$10:B4997))</f>
        <v/>
      </c>
      <c r="B4997" s="24"/>
      <c r="C4997" s="48"/>
      <c r="D4997" s="48"/>
      <c r="E4997" s="33"/>
      <c r="F4997" s="35"/>
      <c r="G4997" s="35"/>
      <c r="H4997" s="49"/>
      <c r="I4997" s="35"/>
      <c r="J4997" s="34"/>
      <c r="K4997" s="62"/>
      <c r="L4997" s="62"/>
      <c r="M4997" s="114"/>
      <c r="N4997" s="116"/>
      <c r="O4997" s="57"/>
      <c r="P4997" s="50"/>
      <c r="Q4997" s="34"/>
      <c r="R4997" s="48"/>
      <c r="T4997" s="231" t="str">
        <f t="shared" si="244"/>
        <v/>
      </c>
      <c r="U4997" s="230"/>
      <c r="W4997" s="221" t="str">
        <f t="shared" si="245"/>
        <v/>
      </c>
      <c r="X4997" s="221" t="str">
        <f t="shared" si="246"/>
        <v/>
      </c>
      <c r="AA4997" s="216" t="str">
        <f>IF(ISNUMBER(J4997),IF(OR(F4997&lt;Soll_Ist_Vergleich!$C$4,F4997&gt;Soll_Ist_Vergleich!$C$5,I4997&lt;Soll_Ist_Vergleich!$C$4,I4997&gt;Soll_Ist_Vergleich!$C$5,O4997&lt;Soll_Ist_Vergleich!$C$4,O4997&gt;Soll_Ist_Vergleich!$C$5),"Datum überprüfen",""),"")</f>
        <v/>
      </c>
    </row>
    <row r="4998" spans="1:27" x14ac:dyDescent="0.2">
      <c r="A4998" s="243" t="str">
        <f>IF(ISBLANK(B4998),"",COUNTA(B$10:B4998))</f>
        <v/>
      </c>
      <c r="B4998" s="24"/>
      <c r="C4998" s="48"/>
      <c r="D4998" s="48"/>
      <c r="E4998" s="33"/>
      <c r="F4998" s="35"/>
      <c r="G4998" s="35"/>
      <c r="H4998" s="49"/>
      <c r="I4998" s="35"/>
      <c r="J4998" s="34"/>
      <c r="K4998" s="62"/>
      <c r="L4998" s="62"/>
      <c r="M4998" s="114"/>
      <c r="N4998" s="116"/>
      <c r="O4998" s="57"/>
      <c r="P4998" s="50"/>
      <c r="Q4998" s="34"/>
      <c r="R4998" s="48"/>
      <c r="T4998" s="231" t="str">
        <f t="shared" si="244"/>
        <v/>
      </c>
      <c r="U4998" s="230"/>
      <c r="W4998" s="221" t="str">
        <f t="shared" si="245"/>
        <v/>
      </c>
      <c r="X4998" s="221" t="str">
        <f t="shared" si="246"/>
        <v/>
      </c>
      <c r="AA4998" s="216" t="str">
        <f>IF(ISNUMBER(J4998),IF(OR(F4998&lt;Soll_Ist_Vergleich!$C$4,F4998&gt;Soll_Ist_Vergleich!$C$5,I4998&lt;Soll_Ist_Vergleich!$C$4,I4998&gt;Soll_Ist_Vergleich!$C$5,O4998&lt;Soll_Ist_Vergleich!$C$4,O4998&gt;Soll_Ist_Vergleich!$C$5),"Datum überprüfen",""),"")</f>
        <v/>
      </c>
    </row>
    <row r="4999" spans="1:27" x14ac:dyDescent="0.2">
      <c r="A4999" s="243" t="str">
        <f>IF(ISBLANK(B4999),"",COUNTA(B$10:B4999))</f>
        <v/>
      </c>
      <c r="B4999" s="24"/>
      <c r="C4999" s="48"/>
      <c r="D4999" s="48"/>
      <c r="E4999" s="33"/>
      <c r="F4999" s="35"/>
      <c r="G4999" s="35"/>
      <c r="H4999" s="49"/>
      <c r="I4999" s="35"/>
      <c r="J4999" s="34"/>
      <c r="K4999" s="62"/>
      <c r="L4999" s="62"/>
      <c r="M4999" s="114"/>
      <c r="N4999" s="116"/>
      <c r="O4999" s="57"/>
      <c r="P4999" s="50"/>
      <c r="Q4999" s="34"/>
      <c r="R4999" s="48"/>
      <c r="T4999" s="231" t="str">
        <f t="shared" si="244"/>
        <v/>
      </c>
      <c r="U4999" s="230"/>
      <c r="W4999" s="221" t="str">
        <f t="shared" si="245"/>
        <v/>
      </c>
      <c r="X4999" s="221" t="str">
        <f t="shared" si="246"/>
        <v/>
      </c>
      <c r="AA4999" s="216" t="str">
        <f>IF(ISNUMBER(J4999),IF(OR(F4999&lt;Soll_Ist_Vergleich!$C$4,F4999&gt;Soll_Ist_Vergleich!$C$5,I4999&lt;Soll_Ist_Vergleich!$C$4,I4999&gt;Soll_Ist_Vergleich!$C$5,O4999&lt;Soll_Ist_Vergleich!$C$4,O4999&gt;Soll_Ist_Vergleich!$C$5),"Datum überprüfen",""),"")</f>
        <v/>
      </c>
    </row>
    <row r="5000" spans="1:27" x14ac:dyDescent="0.2">
      <c r="A5000" s="243" t="str">
        <f>IF(ISBLANK(B5000),"",COUNTA(B$10:B5000))</f>
        <v/>
      </c>
      <c r="B5000" s="24"/>
      <c r="C5000" s="48"/>
      <c r="D5000" s="48"/>
      <c r="E5000" s="33"/>
      <c r="F5000" s="35"/>
      <c r="G5000" s="35"/>
      <c r="H5000" s="49"/>
      <c r="I5000" s="35"/>
      <c r="J5000" s="34"/>
      <c r="K5000" s="62"/>
      <c r="L5000" s="62"/>
      <c r="M5000" s="114"/>
      <c r="N5000" s="116"/>
      <c r="O5000" s="57"/>
      <c r="P5000" s="50"/>
      <c r="Q5000" s="34"/>
      <c r="R5000" s="48"/>
      <c r="T5000" s="231" t="str">
        <f t="shared" si="244"/>
        <v/>
      </c>
      <c r="U5000" s="230"/>
      <c r="W5000" s="221" t="str">
        <f t="shared" si="245"/>
        <v/>
      </c>
      <c r="X5000" s="221" t="str">
        <f t="shared" si="246"/>
        <v/>
      </c>
      <c r="AA5000" s="216" t="str">
        <f>IF(ISNUMBER(J5000),IF(OR(F5000&lt;Soll_Ist_Vergleich!$C$4,F5000&gt;Soll_Ist_Vergleich!$C$5,I5000&lt;Soll_Ist_Vergleich!$C$4,I5000&gt;Soll_Ist_Vergleich!$C$5,O5000&lt;Soll_Ist_Vergleich!$C$4,O5000&gt;Soll_Ist_Vergleich!$C$5),"Datum überprüfen",""),"")</f>
        <v/>
      </c>
    </row>
    <row r="5001" spans="1:27" x14ac:dyDescent="0.2">
      <c r="A5001" s="243" t="str">
        <f>IF(ISBLANK(B5001),"",COUNTA(B$10:B5001))</f>
        <v/>
      </c>
      <c r="B5001" s="24"/>
      <c r="C5001" s="48"/>
      <c r="D5001" s="48"/>
      <c r="E5001" s="33"/>
      <c r="F5001" s="35"/>
      <c r="G5001" s="35"/>
      <c r="H5001" s="49"/>
      <c r="I5001" s="35"/>
      <c r="J5001" s="34"/>
      <c r="K5001" s="62"/>
      <c r="L5001" s="62"/>
      <c r="M5001" s="114"/>
      <c r="N5001" s="116"/>
      <c r="O5001" s="57"/>
      <c r="P5001" s="50"/>
      <c r="Q5001" s="34"/>
      <c r="R5001" s="48"/>
      <c r="T5001" s="231" t="str">
        <f t="shared" si="244"/>
        <v/>
      </c>
      <c r="U5001" s="230"/>
      <c r="W5001" s="221" t="str">
        <f t="shared" si="245"/>
        <v/>
      </c>
      <c r="X5001" s="221" t="str">
        <f t="shared" si="246"/>
        <v/>
      </c>
      <c r="AA5001" s="216" t="str">
        <f>IF(ISNUMBER(J5001),IF(OR(F5001&lt;Soll_Ist_Vergleich!$C$4,F5001&gt;Soll_Ist_Vergleich!$C$5,I5001&lt;Soll_Ist_Vergleich!$C$4,I5001&gt;Soll_Ist_Vergleich!$C$5,O5001&lt;Soll_Ist_Vergleich!$C$4,O5001&gt;Soll_Ist_Vergleich!$C$5),"Datum überprüfen",""),"")</f>
        <v/>
      </c>
    </row>
    <row r="5002" spans="1:27" x14ac:dyDescent="0.2">
      <c r="A5002" s="243" t="str">
        <f>IF(ISBLANK(B5002),"",COUNTA(B$10:B5002))</f>
        <v/>
      </c>
      <c r="B5002" s="24"/>
      <c r="C5002" s="48"/>
      <c r="D5002" s="48"/>
      <c r="E5002" s="33"/>
      <c r="F5002" s="35"/>
      <c r="G5002" s="35"/>
      <c r="H5002" s="49"/>
      <c r="I5002" s="35"/>
      <c r="J5002" s="34"/>
      <c r="K5002" s="62"/>
      <c r="L5002" s="62"/>
      <c r="M5002" s="114"/>
      <c r="N5002" s="116"/>
      <c r="O5002" s="57"/>
      <c r="P5002" s="50"/>
      <c r="Q5002" s="34"/>
      <c r="R5002" s="48"/>
      <c r="T5002" s="231" t="str">
        <f t="shared" si="244"/>
        <v/>
      </c>
      <c r="U5002" s="230"/>
      <c r="W5002" s="221" t="str">
        <f t="shared" si="245"/>
        <v/>
      </c>
      <c r="X5002" s="221" t="str">
        <f t="shared" si="246"/>
        <v/>
      </c>
      <c r="AA5002" s="216" t="str">
        <f>IF(ISNUMBER(J5002),IF(OR(F5002&lt;Soll_Ist_Vergleich!$C$4,F5002&gt;Soll_Ist_Vergleich!$C$5,I5002&lt;Soll_Ist_Vergleich!$C$4,I5002&gt;Soll_Ist_Vergleich!$C$5,O5002&lt;Soll_Ist_Vergleich!$C$4,O5002&gt;Soll_Ist_Vergleich!$C$5),"Datum überprüfen",""),"")</f>
        <v/>
      </c>
    </row>
    <row r="5003" spans="1:27" x14ac:dyDescent="0.2">
      <c r="A5003" s="243" t="str">
        <f>IF(ISBLANK(B5003),"",COUNTA(B$10:B5003))</f>
        <v/>
      </c>
      <c r="B5003" s="24"/>
      <c r="C5003" s="48"/>
      <c r="D5003" s="48"/>
      <c r="E5003" s="33"/>
      <c r="F5003" s="35"/>
      <c r="G5003" s="35"/>
      <c r="H5003" s="49"/>
      <c r="I5003" s="35"/>
      <c r="J5003" s="34"/>
      <c r="K5003" s="62"/>
      <c r="L5003" s="62"/>
      <c r="M5003" s="114"/>
      <c r="N5003" s="116"/>
      <c r="O5003" s="57"/>
      <c r="P5003" s="50"/>
      <c r="Q5003" s="34"/>
      <c r="R5003" s="48"/>
      <c r="T5003" s="231" t="str">
        <f t="shared" si="244"/>
        <v/>
      </c>
      <c r="U5003" s="230"/>
      <c r="W5003" s="221" t="str">
        <f t="shared" si="245"/>
        <v/>
      </c>
      <c r="X5003" s="221" t="str">
        <f t="shared" si="246"/>
        <v/>
      </c>
      <c r="AA5003" s="216" t="str">
        <f>IF(ISNUMBER(J5003),IF(OR(F5003&lt;Soll_Ist_Vergleich!$C$4,F5003&gt;Soll_Ist_Vergleich!$C$5,I5003&lt;Soll_Ist_Vergleich!$C$4,I5003&gt;Soll_Ist_Vergleich!$C$5,O5003&lt;Soll_Ist_Vergleich!$C$4,O5003&gt;Soll_Ist_Vergleich!$C$5),"Datum überprüfen",""),"")</f>
        <v/>
      </c>
    </row>
    <row r="5004" spans="1:27" x14ac:dyDescent="0.2">
      <c r="A5004" s="243" t="str">
        <f>IF(ISBLANK(B5004),"",COUNTA(B$10:B5004))</f>
        <v/>
      </c>
      <c r="B5004" s="24"/>
      <c r="C5004" s="48"/>
      <c r="D5004" s="48"/>
      <c r="E5004" s="33"/>
      <c r="F5004" s="35"/>
      <c r="G5004" s="35"/>
      <c r="H5004" s="49"/>
      <c r="I5004" s="35"/>
      <c r="J5004" s="34"/>
      <c r="K5004" s="62"/>
      <c r="L5004" s="62"/>
      <c r="M5004" s="114"/>
      <c r="N5004" s="116"/>
      <c r="O5004" s="57"/>
      <c r="P5004" s="50"/>
      <c r="Q5004" s="34"/>
      <c r="R5004" s="48"/>
      <c r="T5004" s="231" t="str">
        <f t="shared" si="244"/>
        <v/>
      </c>
      <c r="U5004" s="230"/>
      <c r="W5004" s="221" t="str">
        <f t="shared" si="245"/>
        <v/>
      </c>
      <c r="X5004" s="221" t="str">
        <f t="shared" si="246"/>
        <v/>
      </c>
      <c r="AA5004" s="216" t="str">
        <f>IF(ISNUMBER(J5004),IF(OR(F5004&lt;Soll_Ist_Vergleich!$C$4,F5004&gt;Soll_Ist_Vergleich!$C$5,I5004&lt;Soll_Ist_Vergleich!$C$4,I5004&gt;Soll_Ist_Vergleich!$C$5,O5004&lt;Soll_Ist_Vergleich!$C$4,O5004&gt;Soll_Ist_Vergleich!$C$5),"Datum überprüfen",""),"")</f>
        <v/>
      </c>
    </row>
    <row r="5005" spans="1:27" x14ac:dyDescent="0.2">
      <c r="A5005" s="243" t="str">
        <f>IF(ISBLANK(B5005),"",COUNTA(B$10:B5005))</f>
        <v/>
      </c>
      <c r="B5005" s="24"/>
      <c r="C5005" s="48"/>
      <c r="D5005" s="48"/>
      <c r="E5005" s="33"/>
      <c r="F5005" s="35"/>
      <c r="G5005" s="35"/>
      <c r="H5005" s="49"/>
      <c r="I5005" s="35"/>
      <c r="J5005" s="34"/>
      <c r="K5005" s="62"/>
      <c r="L5005" s="62"/>
      <c r="M5005" s="114"/>
      <c r="N5005" s="116"/>
      <c r="O5005" s="57"/>
      <c r="P5005" s="50"/>
      <c r="Q5005" s="34"/>
      <c r="R5005" s="48"/>
      <c r="T5005" s="231" t="str">
        <f t="shared" si="244"/>
        <v/>
      </c>
      <c r="U5005" s="230"/>
      <c r="W5005" s="221" t="str">
        <f t="shared" si="245"/>
        <v/>
      </c>
      <c r="X5005" s="221" t="str">
        <f t="shared" si="246"/>
        <v/>
      </c>
      <c r="AA5005" s="216" t="str">
        <f>IF(ISNUMBER(J5005),IF(OR(F5005&lt;Soll_Ist_Vergleich!$C$4,F5005&gt;Soll_Ist_Vergleich!$C$5,I5005&lt;Soll_Ist_Vergleich!$C$4,I5005&gt;Soll_Ist_Vergleich!$C$5,O5005&lt;Soll_Ist_Vergleich!$C$4,O5005&gt;Soll_Ist_Vergleich!$C$5),"Datum überprüfen",""),"")</f>
        <v/>
      </c>
    </row>
    <row r="5006" spans="1:27" x14ac:dyDescent="0.2">
      <c r="A5006" s="243" t="str">
        <f>IF(ISBLANK(B5006),"",COUNTA(B$10:B5006))</f>
        <v/>
      </c>
      <c r="B5006" s="24"/>
      <c r="C5006" s="48"/>
      <c r="D5006" s="48"/>
      <c r="E5006" s="33"/>
      <c r="F5006" s="35"/>
      <c r="G5006" s="35"/>
      <c r="H5006" s="49"/>
      <c r="I5006" s="35"/>
      <c r="J5006" s="34"/>
      <c r="K5006" s="62"/>
      <c r="L5006" s="62"/>
      <c r="M5006" s="114"/>
      <c r="N5006" s="116"/>
      <c r="O5006" s="57"/>
      <c r="P5006" s="50"/>
      <c r="Q5006" s="34"/>
      <c r="R5006" s="48"/>
      <c r="T5006" s="231" t="str">
        <f t="shared" si="244"/>
        <v/>
      </c>
      <c r="U5006" s="230"/>
      <c r="W5006" s="221" t="str">
        <f t="shared" si="245"/>
        <v/>
      </c>
      <c r="X5006" s="221" t="str">
        <f t="shared" si="246"/>
        <v/>
      </c>
      <c r="AA5006" s="216" t="str">
        <f>IF(ISNUMBER(J5006),IF(OR(F5006&lt;Soll_Ist_Vergleich!$C$4,F5006&gt;Soll_Ist_Vergleich!$C$5,I5006&lt;Soll_Ist_Vergleich!$C$4,I5006&gt;Soll_Ist_Vergleich!$C$5,O5006&lt;Soll_Ist_Vergleich!$C$4,O5006&gt;Soll_Ist_Vergleich!$C$5),"Datum überprüfen",""),"")</f>
        <v/>
      </c>
    </row>
    <row r="5007" spans="1:27" x14ac:dyDescent="0.2">
      <c r="A5007" s="243" t="str">
        <f>IF(ISBLANK(B5007),"",COUNTA(B$10:B5007))</f>
        <v/>
      </c>
      <c r="B5007" s="24"/>
      <c r="C5007" s="48"/>
      <c r="D5007" s="48"/>
      <c r="E5007" s="33"/>
      <c r="F5007" s="35"/>
      <c r="G5007" s="35"/>
      <c r="H5007" s="49"/>
      <c r="I5007" s="35"/>
      <c r="J5007" s="34"/>
      <c r="K5007" s="62"/>
      <c r="L5007" s="62"/>
      <c r="M5007" s="114"/>
      <c r="N5007" s="116"/>
      <c r="O5007" s="57"/>
      <c r="P5007" s="50"/>
      <c r="Q5007" s="34"/>
      <c r="R5007" s="48"/>
      <c r="T5007" s="231" t="str">
        <f t="shared" si="244"/>
        <v/>
      </c>
      <c r="U5007" s="230"/>
      <c r="W5007" s="221" t="str">
        <f t="shared" si="245"/>
        <v/>
      </c>
      <c r="X5007" s="221" t="str">
        <f t="shared" si="246"/>
        <v/>
      </c>
      <c r="AA5007" s="216" t="str">
        <f>IF(ISNUMBER(J5007),IF(OR(F5007&lt;Soll_Ist_Vergleich!$C$4,F5007&gt;Soll_Ist_Vergleich!$C$5,I5007&lt;Soll_Ist_Vergleich!$C$4,I5007&gt;Soll_Ist_Vergleich!$C$5,O5007&lt;Soll_Ist_Vergleich!$C$4,O5007&gt;Soll_Ist_Vergleich!$C$5),"Datum überprüfen",""),"")</f>
        <v/>
      </c>
    </row>
    <row r="5008" spans="1:27" x14ac:dyDescent="0.2">
      <c r="A5008" s="243" t="str">
        <f>IF(ISBLANK(B5008),"",COUNTA(B$10:B5008))</f>
        <v/>
      </c>
      <c r="B5008" s="24"/>
      <c r="C5008" s="48"/>
      <c r="D5008" s="48"/>
      <c r="E5008" s="33"/>
      <c r="F5008" s="35"/>
      <c r="G5008" s="35"/>
      <c r="H5008" s="49"/>
      <c r="I5008" s="35"/>
      <c r="J5008" s="34"/>
      <c r="K5008" s="62"/>
      <c r="L5008" s="62"/>
      <c r="M5008" s="114"/>
      <c r="N5008" s="116"/>
      <c r="O5008" s="57"/>
      <c r="P5008" s="50"/>
      <c r="Q5008" s="34"/>
      <c r="R5008" s="48"/>
      <c r="T5008" s="231" t="str">
        <f t="shared" si="244"/>
        <v/>
      </c>
      <c r="U5008" s="230"/>
      <c r="W5008" s="221" t="str">
        <f t="shared" si="245"/>
        <v/>
      </c>
      <c r="X5008" s="221" t="str">
        <f t="shared" si="246"/>
        <v/>
      </c>
      <c r="AA5008" s="216" t="str">
        <f>IF(ISNUMBER(J5008),IF(OR(F5008&lt;Soll_Ist_Vergleich!$C$4,F5008&gt;Soll_Ist_Vergleich!$C$5,I5008&lt;Soll_Ist_Vergleich!$C$4,I5008&gt;Soll_Ist_Vergleich!$C$5,O5008&lt;Soll_Ist_Vergleich!$C$4,O5008&gt;Soll_Ist_Vergleich!$C$5),"Datum überprüfen",""),"")</f>
        <v/>
      </c>
    </row>
    <row r="5009" spans="1:27" x14ac:dyDescent="0.2">
      <c r="A5009" s="243" t="str">
        <f>IF(ISBLANK(B5009),"",COUNTA(B$10:B5009))</f>
        <v/>
      </c>
      <c r="B5009" s="24"/>
      <c r="C5009" s="48"/>
      <c r="D5009" s="48"/>
      <c r="E5009" s="33"/>
      <c r="F5009" s="35"/>
      <c r="G5009" s="35"/>
      <c r="H5009" s="49"/>
      <c r="I5009" s="35"/>
      <c r="J5009" s="34"/>
      <c r="K5009" s="62"/>
      <c r="L5009" s="62"/>
      <c r="M5009" s="114"/>
      <c r="N5009" s="116"/>
      <c r="O5009" s="57"/>
      <c r="P5009" s="50"/>
      <c r="Q5009" s="34"/>
      <c r="R5009" s="48"/>
      <c r="T5009" s="231" t="str">
        <f t="shared" si="244"/>
        <v/>
      </c>
      <c r="U5009" s="230"/>
      <c r="W5009" s="221" t="str">
        <f t="shared" si="245"/>
        <v/>
      </c>
      <c r="X5009" s="221" t="str">
        <f t="shared" si="246"/>
        <v/>
      </c>
      <c r="AA5009" s="216" t="str">
        <f>IF(ISNUMBER(J5009),IF(OR(F5009&lt;Soll_Ist_Vergleich!$C$4,F5009&gt;Soll_Ist_Vergleich!$C$5,I5009&lt;Soll_Ist_Vergleich!$C$4,I5009&gt;Soll_Ist_Vergleich!$C$5,O5009&lt;Soll_Ist_Vergleich!$C$4,O5009&gt;Soll_Ist_Vergleich!$C$5),"Datum überprüfen",""),"")</f>
        <v/>
      </c>
    </row>
    <row r="5010" spans="1:27" x14ac:dyDescent="0.2">
      <c r="A5010" s="243" t="str">
        <f>IF(ISBLANK(B5010),"",COUNTA(B$10:B5010))</f>
        <v/>
      </c>
      <c r="B5010" s="24"/>
      <c r="C5010" s="48"/>
      <c r="D5010" s="48"/>
      <c r="E5010" s="33"/>
      <c r="F5010" s="35"/>
      <c r="G5010" s="35"/>
      <c r="H5010" s="49"/>
      <c r="I5010" s="35"/>
      <c r="J5010" s="34"/>
      <c r="K5010" s="62"/>
      <c r="L5010" s="62"/>
      <c r="M5010" s="114"/>
      <c r="N5010" s="116"/>
      <c r="O5010" s="57"/>
      <c r="P5010" s="50"/>
      <c r="Q5010" s="34"/>
      <c r="R5010" s="48"/>
      <c r="T5010" s="231" t="str">
        <f t="shared" si="244"/>
        <v/>
      </c>
      <c r="U5010" s="230"/>
      <c r="W5010" s="221" t="str">
        <f t="shared" si="245"/>
        <v/>
      </c>
      <c r="X5010" s="221" t="str">
        <f t="shared" si="246"/>
        <v/>
      </c>
      <c r="AA5010" s="216" t="str">
        <f>IF(ISNUMBER(J5010),IF(OR(F5010&lt;Soll_Ist_Vergleich!$C$4,F5010&gt;Soll_Ist_Vergleich!$C$5,I5010&lt;Soll_Ist_Vergleich!$C$4,I5010&gt;Soll_Ist_Vergleich!$C$5,O5010&lt;Soll_Ist_Vergleich!$C$4,O5010&gt;Soll_Ist_Vergleich!$C$5),"Datum überprüfen",""),"")</f>
        <v/>
      </c>
    </row>
    <row r="5011" spans="1:27" x14ac:dyDescent="0.2">
      <c r="A5011" s="243" t="str">
        <f>IF(ISBLANK(B5011),"",COUNTA(B$10:B5011))</f>
        <v/>
      </c>
      <c r="B5011" s="24"/>
      <c r="C5011" s="48"/>
      <c r="D5011" s="48"/>
      <c r="E5011" s="33"/>
      <c r="F5011" s="35"/>
      <c r="G5011" s="35"/>
      <c r="H5011" s="49"/>
      <c r="I5011" s="35"/>
      <c r="J5011" s="34"/>
      <c r="K5011" s="62"/>
      <c r="L5011" s="62"/>
      <c r="M5011" s="114"/>
      <c r="N5011" s="116"/>
      <c r="O5011" s="57"/>
      <c r="P5011" s="50"/>
      <c r="Q5011" s="34"/>
      <c r="R5011" s="48"/>
      <c r="T5011" s="231" t="str">
        <f t="shared" si="244"/>
        <v/>
      </c>
      <c r="U5011" s="230"/>
      <c r="W5011" s="221" t="str">
        <f t="shared" si="245"/>
        <v/>
      </c>
      <c r="X5011" s="221" t="str">
        <f t="shared" si="246"/>
        <v/>
      </c>
      <c r="AA5011" s="216" t="str">
        <f>IF(ISNUMBER(J5011),IF(OR(F5011&lt;Soll_Ist_Vergleich!$C$4,F5011&gt;Soll_Ist_Vergleich!$C$5,I5011&lt;Soll_Ist_Vergleich!$C$4,I5011&gt;Soll_Ist_Vergleich!$C$5,O5011&lt;Soll_Ist_Vergleich!$C$4,O5011&gt;Soll_Ist_Vergleich!$C$5),"Datum überprüfen",""),"")</f>
        <v/>
      </c>
    </row>
    <row r="5012" spans="1:27" x14ac:dyDescent="0.2">
      <c r="A5012" s="243" t="str">
        <f>IF(ISBLANK(B5012),"",COUNTA(B$10:B5012))</f>
        <v/>
      </c>
      <c r="B5012" s="24"/>
      <c r="C5012" s="48"/>
      <c r="D5012" s="48"/>
      <c r="E5012" s="33"/>
      <c r="F5012" s="35"/>
      <c r="G5012" s="35"/>
      <c r="H5012" s="49"/>
      <c r="I5012" s="35"/>
      <c r="J5012" s="34"/>
      <c r="K5012" s="62"/>
      <c r="L5012" s="62"/>
      <c r="M5012" s="114"/>
      <c r="N5012" s="116"/>
      <c r="O5012" s="57"/>
      <c r="P5012" s="50"/>
      <c r="Q5012" s="34"/>
      <c r="R5012" s="48"/>
      <c r="T5012" s="231" t="str">
        <f t="shared" si="244"/>
        <v/>
      </c>
      <c r="U5012" s="230"/>
      <c r="W5012" s="221" t="str">
        <f t="shared" si="245"/>
        <v/>
      </c>
      <c r="X5012" s="221" t="str">
        <f t="shared" si="246"/>
        <v/>
      </c>
      <c r="AA5012" s="216" t="str">
        <f>IF(ISNUMBER(J5012),IF(OR(F5012&lt;Soll_Ist_Vergleich!$C$4,F5012&gt;Soll_Ist_Vergleich!$C$5,I5012&lt;Soll_Ist_Vergleich!$C$4,I5012&gt;Soll_Ist_Vergleich!$C$5,O5012&lt;Soll_Ist_Vergleich!$C$4,O5012&gt;Soll_Ist_Vergleich!$C$5),"Datum überprüfen",""),"")</f>
        <v/>
      </c>
    </row>
    <row r="5013" spans="1:27" x14ac:dyDescent="0.2">
      <c r="A5013" s="243" t="str">
        <f>IF(ISBLANK(B5013),"",COUNTA(B$10:B5013))</f>
        <v/>
      </c>
      <c r="B5013" s="24"/>
      <c r="C5013" s="48"/>
      <c r="D5013" s="48"/>
      <c r="E5013" s="33"/>
      <c r="F5013" s="35"/>
      <c r="G5013" s="35"/>
      <c r="H5013" s="49"/>
      <c r="I5013" s="35"/>
      <c r="J5013" s="34"/>
      <c r="K5013" s="62"/>
      <c r="L5013" s="62"/>
      <c r="M5013" s="114"/>
      <c r="N5013" s="116"/>
      <c r="O5013" s="57"/>
      <c r="P5013" s="50"/>
      <c r="Q5013" s="34"/>
      <c r="R5013" s="48"/>
      <c r="T5013" s="231" t="str">
        <f t="shared" si="244"/>
        <v/>
      </c>
      <c r="U5013" s="230"/>
      <c r="W5013" s="221" t="str">
        <f t="shared" si="245"/>
        <v/>
      </c>
      <c r="X5013" s="221" t="str">
        <f t="shared" si="246"/>
        <v/>
      </c>
      <c r="AA5013" s="216" t="str">
        <f>IF(ISNUMBER(J5013),IF(OR(F5013&lt;Soll_Ist_Vergleich!$C$4,F5013&gt;Soll_Ist_Vergleich!$C$5,I5013&lt;Soll_Ist_Vergleich!$C$4,I5013&gt;Soll_Ist_Vergleich!$C$5,O5013&lt;Soll_Ist_Vergleich!$C$4,O5013&gt;Soll_Ist_Vergleich!$C$5),"Datum überprüfen",""),"")</f>
        <v/>
      </c>
    </row>
    <row r="5014" spans="1:27" x14ac:dyDescent="0.2">
      <c r="A5014" s="243" t="str">
        <f>IF(ISBLANK(B5014),"",COUNTA(B$10:B5014))</f>
        <v/>
      </c>
      <c r="B5014" s="24"/>
      <c r="C5014" s="48"/>
      <c r="D5014" s="48"/>
      <c r="E5014" s="33"/>
      <c r="F5014" s="35"/>
      <c r="G5014" s="35"/>
      <c r="H5014" s="49"/>
      <c r="I5014" s="35"/>
      <c r="J5014" s="34"/>
      <c r="K5014" s="62"/>
      <c r="L5014" s="62"/>
      <c r="M5014" s="114"/>
      <c r="N5014" s="116"/>
      <c r="O5014" s="57"/>
      <c r="P5014" s="50"/>
      <c r="Q5014" s="34"/>
      <c r="R5014" s="48"/>
      <c r="T5014" s="231" t="str">
        <f t="shared" si="244"/>
        <v/>
      </c>
      <c r="U5014" s="230"/>
      <c r="W5014" s="221" t="str">
        <f t="shared" si="245"/>
        <v/>
      </c>
      <c r="X5014" s="221" t="str">
        <f t="shared" si="246"/>
        <v/>
      </c>
      <c r="AA5014" s="216" t="str">
        <f>IF(ISNUMBER(J5014),IF(OR(F5014&lt;Soll_Ist_Vergleich!$C$4,F5014&gt;Soll_Ist_Vergleich!$C$5,I5014&lt;Soll_Ist_Vergleich!$C$4,I5014&gt;Soll_Ist_Vergleich!$C$5,O5014&lt;Soll_Ist_Vergleich!$C$4,O5014&gt;Soll_Ist_Vergleich!$C$5),"Datum überprüfen",""),"")</f>
        <v/>
      </c>
    </row>
    <row r="5015" spans="1:27" x14ac:dyDescent="0.2">
      <c r="A5015" s="243" t="str">
        <f>IF(ISBLANK(B5015),"",COUNTA(B$10:B5015))</f>
        <v/>
      </c>
      <c r="B5015" s="24"/>
      <c r="C5015" s="48"/>
      <c r="D5015" s="48"/>
      <c r="E5015" s="33"/>
      <c r="F5015" s="35"/>
      <c r="G5015" s="35"/>
      <c r="H5015" s="49"/>
      <c r="I5015" s="35"/>
      <c r="J5015" s="34"/>
      <c r="K5015" s="62"/>
      <c r="L5015" s="62"/>
      <c r="M5015" s="114"/>
      <c r="N5015" s="116"/>
      <c r="O5015" s="57"/>
      <c r="P5015" s="50"/>
      <c r="Q5015" s="34"/>
      <c r="R5015" s="48"/>
      <c r="T5015" s="231" t="str">
        <f t="shared" si="244"/>
        <v/>
      </c>
      <c r="U5015" s="230"/>
      <c r="W5015" s="221" t="str">
        <f t="shared" si="245"/>
        <v/>
      </c>
      <c r="X5015" s="221" t="str">
        <f t="shared" si="246"/>
        <v/>
      </c>
      <c r="AA5015" s="216" t="str">
        <f>IF(ISNUMBER(J5015),IF(OR(F5015&lt;Soll_Ist_Vergleich!$C$4,F5015&gt;Soll_Ist_Vergleich!$C$5,I5015&lt;Soll_Ist_Vergleich!$C$4,I5015&gt;Soll_Ist_Vergleich!$C$5,O5015&lt;Soll_Ist_Vergleich!$C$4,O5015&gt;Soll_Ist_Vergleich!$C$5),"Datum überprüfen",""),"")</f>
        <v/>
      </c>
    </row>
    <row r="5016" spans="1:27" x14ac:dyDescent="0.2">
      <c r="A5016" s="243" t="str">
        <f>IF(ISBLANK(B5016),"",COUNTA(B$10:B5016))</f>
        <v/>
      </c>
      <c r="B5016" s="24"/>
      <c r="C5016" s="48"/>
      <c r="D5016" s="48"/>
      <c r="E5016" s="33"/>
      <c r="F5016" s="35"/>
      <c r="G5016" s="35"/>
      <c r="H5016" s="49"/>
      <c r="I5016" s="35"/>
      <c r="J5016" s="34"/>
      <c r="K5016" s="62"/>
      <c r="L5016" s="62"/>
      <c r="M5016" s="114"/>
      <c r="N5016" s="116"/>
      <c r="O5016" s="57"/>
      <c r="P5016" s="50"/>
      <c r="Q5016" s="34"/>
      <c r="R5016" s="48"/>
      <c r="T5016" s="231" t="str">
        <f t="shared" si="244"/>
        <v/>
      </c>
      <c r="U5016" s="230"/>
      <c r="W5016" s="221" t="str">
        <f t="shared" si="245"/>
        <v/>
      </c>
      <c r="X5016" s="221" t="str">
        <f t="shared" si="246"/>
        <v/>
      </c>
      <c r="AA5016" s="216" t="str">
        <f>IF(ISNUMBER(J5016),IF(OR(F5016&lt;Soll_Ist_Vergleich!$C$4,F5016&gt;Soll_Ist_Vergleich!$C$5,I5016&lt;Soll_Ist_Vergleich!$C$4,I5016&gt;Soll_Ist_Vergleich!$C$5,O5016&lt;Soll_Ist_Vergleich!$C$4,O5016&gt;Soll_Ist_Vergleich!$C$5),"Datum überprüfen",""),"")</f>
        <v/>
      </c>
    </row>
    <row r="5017" spans="1:27" x14ac:dyDescent="0.2">
      <c r="A5017" s="243" t="str">
        <f>IF(ISBLANK(B5017),"",COUNTA(B$10:B5017))</f>
        <v/>
      </c>
      <c r="B5017" s="24"/>
      <c r="C5017" s="48"/>
      <c r="D5017" s="48"/>
      <c r="E5017" s="33"/>
      <c r="F5017" s="35"/>
      <c r="G5017" s="35"/>
      <c r="H5017" s="49"/>
      <c r="I5017" s="35"/>
      <c r="J5017" s="34"/>
      <c r="K5017" s="62"/>
      <c r="L5017" s="62"/>
      <c r="M5017" s="114"/>
      <c r="N5017" s="116"/>
      <c r="O5017" s="57"/>
      <c r="P5017" s="50"/>
      <c r="Q5017" s="34"/>
      <c r="R5017" s="48"/>
      <c r="T5017" s="231" t="str">
        <f t="shared" si="244"/>
        <v/>
      </c>
      <c r="U5017" s="230"/>
      <c r="W5017" s="221" t="str">
        <f t="shared" si="245"/>
        <v/>
      </c>
      <c r="X5017" s="221" t="str">
        <f t="shared" si="246"/>
        <v/>
      </c>
      <c r="AA5017" s="216" t="str">
        <f>IF(ISNUMBER(J5017),IF(OR(F5017&lt;Soll_Ist_Vergleich!$C$4,F5017&gt;Soll_Ist_Vergleich!$C$5,I5017&lt;Soll_Ist_Vergleich!$C$4,I5017&gt;Soll_Ist_Vergleich!$C$5,O5017&lt;Soll_Ist_Vergleich!$C$4,O5017&gt;Soll_Ist_Vergleich!$C$5),"Datum überprüfen",""),"")</f>
        <v/>
      </c>
    </row>
    <row r="5018" spans="1:27" x14ac:dyDescent="0.2">
      <c r="A5018" s="243" t="str">
        <f>IF(ISBLANK(B5018),"",COUNTA(B$10:B5018))</f>
        <v/>
      </c>
      <c r="B5018" s="24"/>
      <c r="C5018" s="48"/>
      <c r="D5018" s="48"/>
      <c r="E5018" s="33"/>
      <c r="F5018" s="35"/>
      <c r="G5018" s="35"/>
      <c r="H5018" s="49"/>
      <c r="I5018" s="35"/>
      <c r="J5018" s="34"/>
      <c r="K5018" s="62"/>
      <c r="L5018" s="62"/>
      <c r="M5018" s="114"/>
      <c r="N5018" s="116"/>
      <c r="O5018" s="57"/>
      <c r="P5018" s="50"/>
      <c r="Q5018" s="34"/>
      <c r="R5018" s="48"/>
      <c r="T5018" s="231" t="str">
        <f t="shared" si="244"/>
        <v/>
      </c>
      <c r="U5018" s="230"/>
      <c r="W5018" s="221" t="str">
        <f t="shared" si="245"/>
        <v/>
      </c>
      <c r="X5018" s="221" t="str">
        <f t="shared" si="246"/>
        <v/>
      </c>
      <c r="AA5018" s="216" t="str">
        <f>IF(ISNUMBER(J5018),IF(OR(F5018&lt;Soll_Ist_Vergleich!$C$4,F5018&gt;Soll_Ist_Vergleich!$C$5,I5018&lt;Soll_Ist_Vergleich!$C$4,I5018&gt;Soll_Ist_Vergleich!$C$5,O5018&lt;Soll_Ist_Vergleich!$C$4,O5018&gt;Soll_Ist_Vergleich!$C$5),"Datum überprüfen",""),"")</f>
        <v/>
      </c>
    </row>
    <row r="5019" spans="1:27" x14ac:dyDescent="0.2">
      <c r="A5019" s="243" t="str">
        <f>IF(ISBLANK(B5019),"",COUNTA(B$10:B5019))</f>
        <v/>
      </c>
      <c r="B5019" s="24"/>
      <c r="C5019" s="48"/>
      <c r="D5019" s="48"/>
      <c r="E5019" s="33"/>
      <c r="F5019" s="35"/>
      <c r="G5019" s="35"/>
      <c r="H5019" s="49"/>
      <c r="I5019" s="35"/>
      <c r="J5019" s="34"/>
      <c r="K5019" s="62"/>
      <c r="L5019" s="62"/>
      <c r="M5019" s="114"/>
      <c r="N5019" s="116"/>
      <c r="O5019" s="57"/>
      <c r="P5019" s="50"/>
      <c r="Q5019" s="34"/>
      <c r="R5019" s="48"/>
      <c r="T5019" s="231" t="str">
        <f t="shared" si="244"/>
        <v/>
      </c>
      <c r="U5019" s="230"/>
      <c r="W5019" s="221" t="str">
        <f t="shared" si="245"/>
        <v/>
      </c>
      <c r="X5019" s="221" t="str">
        <f t="shared" si="246"/>
        <v/>
      </c>
      <c r="AA5019" s="216" t="str">
        <f>IF(ISNUMBER(J5019),IF(OR(F5019&lt;Soll_Ist_Vergleich!$C$4,F5019&gt;Soll_Ist_Vergleich!$C$5,I5019&lt;Soll_Ist_Vergleich!$C$4,I5019&gt;Soll_Ist_Vergleich!$C$5,O5019&lt;Soll_Ist_Vergleich!$C$4,O5019&gt;Soll_Ist_Vergleich!$C$5),"Datum überprüfen",""),"")</f>
        <v/>
      </c>
    </row>
    <row r="5020" spans="1:27" x14ac:dyDescent="0.2">
      <c r="A5020" s="243" t="str">
        <f>IF(ISBLANK(B5020),"",COUNTA(B$10:B5020))</f>
        <v/>
      </c>
      <c r="B5020" s="24"/>
      <c r="C5020" s="48"/>
      <c r="D5020" s="48"/>
      <c r="E5020" s="33"/>
      <c r="F5020" s="35"/>
      <c r="G5020" s="35"/>
      <c r="H5020" s="49"/>
      <c r="I5020" s="35"/>
      <c r="J5020" s="34"/>
      <c r="K5020" s="62"/>
      <c r="L5020" s="62"/>
      <c r="M5020" s="114"/>
      <c r="N5020" s="116"/>
      <c r="O5020" s="57"/>
      <c r="P5020" s="50"/>
      <c r="Q5020" s="34"/>
      <c r="R5020" s="48"/>
      <c r="T5020" s="231" t="str">
        <f t="shared" si="244"/>
        <v/>
      </c>
      <c r="U5020" s="230"/>
      <c r="W5020" s="221" t="str">
        <f t="shared" si="245"/>
        <v/>
      </c>
      <c r="X5020" s="221" t="str">
        <f t="shared" si="246"/>
        <v/>
      </c>
      <c r="AA5020" s="216" t="str">
        <f>IF(ISNUMBER(J5020),IF(OR(F5020&lt;Soll_Ist_Vergleich!$C$4,F5020&gt;Soll_Ist_Vergleich!$C$5,I5020&lt;Soll_Ist_Vergleich!$C$4,I5020&gt;Soll_Ist_Vergleich!$C$5,O5020&lt;Soll_Ist_Vergleich!$C$4,O5020&gt;Soll_Ist_Vergleich!$C$5),"Datum überprüfen",""),"")</f>
        <v/>
      </c>
    </row>
    <row r="5021" spans="1:27" x14ac:dyDescent="0.2">
      <c r="A5021" s="243" t="str">
        <f>IF(ISBLANK(B5021),"",COUNTA(B$10:B5021))</f>
        <v/>
      </c>
      <c r="B5021" s="24"/>
      <c r="C5021" s="48"/>
      <c r="D5021" s="48"/>
      <c r="E5021" s="33"/>
      <c r="F5021" s="35"/>
      <c r="G5021" s="35"/>
      <c r="H5021" s="49"/>
      <c r="I5021" s="35"/>
      <c r="J5021" s="34"/>
      <c r="K5021" s="62"/>
      <c r="L5021" s="62"/>
      <c r="M5021" s="114"/>
      <c r="N5021" s="116"/>
      <c r="O5021" s="57"/>
      <c r="P5021" s="50"/>
      <c r="Q5021" s="34"/>
      <c r="R5021" s="48"/>
      <c r="T5021" s="231" t="str">
        <f t="shared" si="244"/>
        <v/>
      </c>
      <c r="U5021" s="230"/>
      <c r="W5021" s="221" t="str">
        <f t="shared" si="245"/>
        <v/>
      </c>
      <c r="X5021" s="221" t="str">
        <f t="shared" si="246"/>
        <v/>
      </c>
      <c r="AA5021" s="216" t="str">
        <f>IF(ISNUMBER(J5021),IF(OR(F5021&lt;Soll_Ist_Vergleich!$C$4,F5021&gt;Soll_Ist_Vergleich!$C$5,I5021&lt;Soll_Ist_Vergleich!$C$4,I5021&gt;Soll_Ist_Vergleich!$C$5,O5021&lt;Soll_Ist_Vergleich!$C$4,O5021&gt;Soll_Ist_Vergleich!$C$5),"Datum überprüfen",""),"")</f>
        <v/>
      </c>
    </row>
    <row r="5022" spans="1:27" x14ac:dyDescent="0.2">
      <c r="A5022" s="243" t="str">
        <f>IF(ISBLANK(B5022),"",COUNTA(B$10:B5022))</f>
        <v/>
      </c>
      <c r="B5022" s="24"/>
      <c r="C5022" s="48"/>
      <c r="D5022" s="48"/>
      <c r="E5022" s="33"/>
      <c r="F5022" s="35"/>
      <c r="G5022" s="35"/>
      <c r="H5022" s="49"/>
      <c r="I5022" s="35"/>
      <c r="J5022" s="34"/>
      <c r="K5022" s="62"/>
      <c r="L5022" s="62"/>
      <c r="M5022" s="114"/>
      <c r="N5022" s="116"/>
      <c r="O5022" s="57"/>
      <c r="P5022" s="50"/>
      <c r="Q5022" s="34"/>
      <c r="R5022" s="48"/>
      <c r="T5022" s="231" t="str">
        <f t="shared" si="244"/>
        <v/>
      </c>
      <c r="U5022" s="230"/>
      <c r="W5022" s="221" t="str">
        <f t="shared" si="245"/>
        <v/>
      </c>
      <c r="X5022" s="221" t="str">
        <f t="shared" si="246"/>
        <v/>
      </c>
      <c r="AA5022" s="216" t="str">
        <f>IF(ISNUMBER(J5022),IF(OR(F5022&lt;Soll_Ist_Vergleich!$C$4,F5022&gt;Soll_Ist_Vergleich!$C$5,I5022&lt;Soll_Ist_Vergleich!$C$4,I5022&gt;Soll_Ist_Vergleich!$C$5,O5022&lt;Soll_Ist_Vergleich!$C$4,O5022&gt;Soll_Ist_Vergleich!$C$5),"Datum überprüfen",""),"")</f>
        <v/>
      </c>
    </row>
    <row r="5023" spans="1:27" x14ac:dyDescent="0.2">
      <c r="A5023" s="243" t="str">
        <f>IF(ISBLANK(B5023),"",COUNTA(B$10:B5023))</f>
        <v/>
      </c>
      <c r="B5023" s="24"/>
      <c r="C5023" s="48"/>
      <c r="D5023" s="48"/>
      <c r="E5023" s="33"/>
      <c r="F5023" s="35"/>
      <c r="G5023" s="35"/>
      <c r="H5023" s="49"/>
      <c r="I5023" s="35"/>
      <c r="J5023" s="34"/>
      <c r="K5023" s="62"/>
      <c r="L5023" s="62"/>
      <c r="M5023" s="114"/>
      <c r="N5023" s="116"/>
      <c r="O5023" s="57"/>
      <c r="P5023" s="50"/>
      <c r="Q5023" s="34"/>
      <c r="R5023" s="48"/>
      <c r="T5023" s="231" t="str">
        <f t="shared" si="244"/>
        <v/>
      </c>
      <c r="U5023" s="230"/>
      <c r="W5023" s="221" t="str">
        <f t="shared" si="245"/>
        <v/>
      </c>
      <c r="X5023" s="221" t="str">
        <f t="shared" si="246"/>
        <v/>
      </c>
      <c r="AA5023" s="216" t="str">
        <f>IF(ISNUMBER(J5023),IF(OR(F5023&lt;Soll_Ist_Vergleich!$C$4,F5023&gt;Soll_Ist_Vergleich!$C$5,I5023&lt;Soll_Ist_Vergleich!$C$4,I5023&gt;Soll_Ist_Vergleich!$C$5,O5023&lt;Soll_Ist_Vergleich!$C$4,O5023&gt;Soll_Ist_Vergleich!$C$5),"Datum überprüfen",""),"")</f>
        <v/>
      </c>
    </row>
    <row r="5024" spans="1:27" x14ac:dyDescent="0.2">
      <c r="A5024" s="243" t="str">
        <f>IF(ISBLANK(B5024),"",COUNTA(B$10:B5024))</f>
        <v/>
      </c>
      <c r="B5024" s="24"/>
      <c r="C5024" s="48"/>
      <c r="D5024" s="48"/>
      <c r="E5024" s="33"/>
      <c r="F5024" s="35"/>
      <c r="G5024" s="35"/>
      <c r="H5024" s="49"/>
      <c r="I5024" s="35"/>
      <c r="J5024" s="34"/>
      <c r="K5024" s="62"/>
      <c r="L5024" s="62"/>
      <c r="M5024" s="114"/>
      <c r="N5024" s="116"/>
      <c r="O5024" s="57"/>
      <c r="P5024" s="50"/>
      <c r="Q5024" s="34"/>
      <c r="R5024" s="48"/>
      <c r="T5024" s="231" t="str">
        <f t="shared" si="244"/>
        <v/>
      </c>
      <c r="U5024" s="230"/>
      <c r="W5024" s="221" t="str">
        <f t="shared" si="245"/>
        <v/>
      </c>
      <c r="X5024" s="221" t="str">
        <f t="shared" si="246"/>
        <v/>
      </c>
      <c r="AA5024" s="216" t="str">
        <f>IF(ISNUMBER(J5024),IF(OR(F5024&lt;Soll_Ist_Vergleich!$C$4,F5024&gt;Soll_Ist_Vergleich!$C$5,I5024&lt;Soll_Ist_Vergleich!$C$4,I5024&gt;Soll_Ist_Vergleich!$C$5,O5024&lt;Soll_Ist_Vergleich!$C$4,O5024&gt;Soll_Ist_Vergleich!$C$5),"Datum überprüfen",""),"")</f>
        <v/>
      </c>
    </row>
    <row r="5025" spans="1:27" x14ac:dyDescent="0.2">
      <c r="A5025" s="243" t="str">
        <f>IF(ISBLANK(B5025),"",COUNTA(B$10:B5025))</f>
        <v/>
      </c>
      <c r="B5025" s="24"/>
      <c r="C5025" s="48"/>
      <c r="D5025" s="48"/>
      <c r="E5025" s="33"/>
      <c r="F5025" s="35"/>
      <c r="G5025" s="35"/>
      <c r="H5025" s="49"/>
      <c r="I5025" s="35"/>
      <c r="J5025" s="34"/>
      <c r="K5025" s="62"/>
      <c r="L5025" s="62"/>
      <c r="M5025" s="114"/>
      <c r="N5025" s="116"/>
      <c r="O5025" s="57"/>
      <c r="P5025" s="50"/>
      <c r="Q5025" s="34"/>
      <c r="R5025" s="48"/>
      <c r="T5025" s="231" t="str">
        <f t="shared" si="244"/>
        <v/>
      </c>
      <c r="U5025" s="230"/>
      <c r="W5025" s="221" t="str">
        <f t="shared" si="245"/>
        <v/>
      </c>
      <c r="X5025" s="221" t="str">
        <f t="shared" si="246"/>
        <v/>
      </c>
      <c r="AA5025" s="216" t="str">
        <f>IF(ISNUMBER(J5025),IF(OR(F5025&lt;Soll_Ist_Vergleich!$C$4,F5025&gt;Soll_Ist_Vergleich!$C$5,I5025&lt;Soll_Ist_Vergleich!$C$4,I5025&gt;Soll_Ist_Vergleich!$C$5,O5025&lt;Soll_Ist_Vergleich!$C$4,O5025&gt;Soll_Ist_Vergleich!$C$5),"Datum überprüfen",""),"")</f>
        <v/>
      </c>
    </row>
    <row r="5026" spans="1:27" x14ac:dyDescent="0.2">
      <c r="A5026" s="243" t="str">
        <f>IF(ISBLANK(B5026),"",COUNTA(B$10:B5026))</f>
        <v/>
      </c>
      <c r="B5026" s="24"/>
      <c r="C5026" s="48"/>
      <c r="D5026" s="48"/>
      <c r="E5026" s="33"/>
      <c r="F5026" s="35"/>
      <c r="G5026" s="35"/>
      <c r="H5026" s="49"/>
      <c r="I5026" s="35"/>
      <c r="J5026" s="34"/>
      <c r="K5026" s="62"/>
      <c r="L5026" s="62"/>
      <c r="M5026" s="114"/>
      <c r="N5026" s="116"/>
      <c r="O5026" s="57"/>
      <c r="P5026" s="50"/>
      <c r="Q5026" s="34"/>
      <c r="R5026" s="48"/>
      <c r="T5026" s="231" t="str">
        <f t="shared" si="244"/>
        <v/>
      </c>
      <c r="U5026" s="230"/>
      <c r="W5026" s="221" t="str">
        <f t="shared" si="245"/>
        <v/>
      </c>
      <c r="X5026" s="221" t="str">
        <f t="shared" si="246"/>
        <v/>
      </c>
      <c r="AA5026" s="216" t="str">
        <f>IF(ISNUMBER(J5026),IF(OR(F5026&lt;Soll_Ist_Vergleich!$C$4,F5026&gt;Soll_Ist_Vergleich!$C$5,I5026&lt;Soll_Ist_Vergleich!$C$4,I5026&gt;Soll_Ist_Vergleich!$C$5,O5026&lt;Soll_Ist_Vergleich!$C$4,O5026&gt;Soll_Ist_Vergleich!$C$5),"Datum überprüfen",""),"")</f>
        <v/>
      </c>
    </row>
    <row r="5027" spans="1:27" x14ac:dyDescent="0.2">
      <c r="A5027" s="243" t="str">
        <f>IF(ISBLANK(B5027),"",COUNTA(B$10:B5027))</f>
        <v/>
      </c>
      <c r="B5027" s="24"/>
      <c r="C5027" s="48"/>
      <c r="D5027" s="48"/>
      <c r="E5027" s="33"/>
      <c r="F5027" s="35"/>
      <c r="G5027" s="35"/>
      <c r="H5027" s="49"/>
      <c r="I5027" s="35"/>
      <c r="J5027" s="34"/>
      <c r="K5027" s="62"/>
      <c r="L5027" s="62"/>
      <c r="M5027" s="114"/>
      <c r="N5027" s="116"/>
      <c r="O5027" s="57"/>
      <c r="P5027" s="50"/>
      <c r="Q5027" s="34"/>
      <c r="R5027" s="48"/>
      <c r="T5027" s="231" t="str">
        <f t="shared" si="244"/>
        <v/>
      </c>
      <c r="U5027" s="230"/>
      <c r="W5027" s="221" t="str">
        <f t="shared" si="245"/>
        <v/>
      </c>
      <c r="X5027" s="221" t="str">
        <f t="shared" si="246"/>
        <v/>
      </c>
      <c r="AA5027" s="216" t="str">
        <f>IF(ISNUMBER(J5027),IF(OR(F5027&lt;Soll_Ist_Vergleich!$C$4,F5027&gt;Soll_Ist_Vergleich!$C$5,I5027&lt;Soll_Ist_Vergleich!$C$4,I5027&gt;Soll_Ist_Vergleich!$C$5,O5027&lt;Soll_Ist_Vergleich!$C$4,O5027&gt;Soll_Ist_Vergleich!$C$5),"Datum überprüfen",""),"")</f>
        <v/>
      </c>
    </row>
    <row r="5028" spans="1:27" x14ac:dyDescent="0.2">
      <c r="A5028" s="243" t="str">
        <f>IF(ISBLANK(B5028),"",COUNTA(B$10:B5028))</f>
        <v/>
      </c>
      <c r="B5028" s="24"/>
      <c r="C5028" s="48"/>
      <c r="D5028" s="48"/>
      <c r="E5028" s="33"/>
      <c r="F5028" s="35"/>
      <c r="G5028" s="35"/>
      <c r="H5028" s="49"/>
      <c r="I5028" s="35"/>
      <c r="J5028" s="34"/>
      <c r="K5028" s="62"/>
      <c r="L5028" s="62"/>
      <c r="M5028" s="114"/>
      <c r="N5028" s="116"/>
      <c r="O5028" s="57"/>
      <c r="P5028" s="50"/>
      <c r="Q5028" s="34"/>
      <c r="R5028" s="48"/>
      <c r="T5028" s="231" t="str">
        <f t="shared" si="244"/>
        <v/>
      </c>
      <c r="U5028" s="230"/>
      <c r="W5028" s="221" t="str">
        <f t="shared" si="245"/>
        <v/>
      </c>
      <c r="X5028" s="221" t="str">
        <f t="shared" si="246"/>
        <v/>
      </c>
      <c r="AA5028" s="216" t="str">
        <f>IF(ISNUMBER(J5028),IF(OR(F5028&lt;Soll_Ist_Vergleich!$C$4,F5028&gt;Soll_Ist_Vergleich!$C$5,I5028&lt;Soll_Ist_Vergleich!$C$4,I5028&gt;Soll_Ist_Vergleich!$C$5,O5028&lt;Soll_Ist_Vergleich!$C$4,O5028&gt;Soll_Ist_Vergleich!$C$5),"Datum überprüfen",""),"")</f>
        <v/>
      </c>
    </row>
    <row r="5029" spans="1:27" x14ac:dyDescent="0.2">
      <c r="A5029" s="243" t="str">
        <f>IF(ISBLANK(B5029),"",COUNTA(B$10:B5029))</f>
        <v/>
      </c>
      <c r="B5029" s="24"/>
      <c r="C5029" s="48"/>
      <c r="D5029" s="48"/>
      <c r="E5029" s="33"/>
      <c r="F5029" s="35"/>
      <c r="G5029" s="35"/>
      <c r="H5029" s="49"/>
      <c r="I5029" s="35"/>
      <c r="J5029" s="34"/>
      <c r="K5029" s="62"/>
      <c r="L5029" s="62"/>
      <c r="M5029" s="114"/>
      <c r="N5029" s="116"/>
      <c r="O5029" s="57"/>
      <c r="P5029" s="50"/>
      <c r="Q5029" s="34"/>
      <c r="R5029" s="48"/>
      <c r="T5029" s="231" t="str">
        <f t="shared" si="244"/>
        <v/>
      </c>
      <c r="U5029" s="230"/>
      <c r="W5029" s="221" t="str">
        <f t="shared" si="245"/>
        <v/>
      </c>
      <c r="X5029" s="221" t="str">
        <f t="shared" si="246"/>
        <v/>
      </c>
      <c r="AA5029" s="216" t="str">
        <f>IF(ISNUMBER(J5029),IF(OR(F5029&lt;Soll_Ist_Vergleich!$C$4,F5029&gt;Soll_Ist_Vergleich!$C$5,I5029&lt;Soll_Ist_Vergleich!$C$4,I5029&gt;Soll_Ist_Vergleich!$C$5,O5029&lt;Soll_Ist_Vergleich!$C$4,O5029&gt;Soll_Ist_Vergleich!$C$5),"Datum überprüfen",""),"")</f>
        <v/>
      </c>
    </row>
    <row r="5030" spans="1:27" x14ac:dyDescent="0.2">
      <c r="A5030" s="243" t="str">
        <f>IF(ISBLANK(B5030),"",COUNTA(B$10:B5030))</f>
        <v/>
      </c>
      <c r="B5030" s="24"/>
      <c r="C5030" s="48"/>
      <c r="D5030" s="48"/>
      <c r="E5030" s="33"/>
      <c r="F5030" s="35"/>
      <c r="G5030" s="35"/>
      <c r="H5030" s="49"/>
      <c r="I5030" s="35"/>
      <c r="J5030" s="34"/>
      <c r="K5030" s="62"/>
      <c r="L5030" s="62"/>
      <c r="M5030" s="114"/>
      <c r="N5030" s="116"/>
      <c r="O5030" s="57"/>
      <c r="P5030" s="50"/>
      <c r="Q5030" s="34"/>
      <c r="R5030" s="48"/>
      <c r="T5030" s="231" t="str">
        <f t="shared" si="244"/>
        <v/>
      </c>
      <c r="U5030" s="230"/>
      <c r="W5030" s="221" t="str">
        <f t="shared" si="245"/>
        <v/>
      </c>
      <c r="X5030" s="221" t="str">
        <f t="shared" si="246"/>
        <v/>
      </c>
      <c r="AA5030" s="216" t="str">
        <f>IF(ISNUMBER(J5030),IF(OR(F5030&lt;Soll_Ist_Vergleich!$C$4,F5030&gt;Soll_Ist_Vergleich!$C$5,I5030&lt;Soll_Ist_Vergleich!$C$4,I5030&gt;Soll_Ist_Vergleich!$C$5,O5030&lt;Soll_Ist_Vergleich!$C$4,O5030&gt;Soll_Ist_Vergleich!$C$5),"Datum überprüfen",""),"")</f>
        <v/>
      </c>
    </row>
    <row r="5031" spans="1:27" x14ac:dyDescent="0.2">
      <c r="A5031" s="243" t="str">
        <f>IF(ISBLANK(B5031),"",COUNTA(B$10:B5031))</f>
        <v/>
      </c>
      <c r="B5031" s="24"/>
      <c r="C5031" s="48"/>
      <c r="D5031" s="48"/>
      <c r="E5031" s="33"/>
      <c r="F5031" s="35"/>
      <c r="G5031" s="35"/>
      <c r="H5031" s="49"/>
      <c r="I5031" s="35"/>
      <c r="J5031" s="34"/>
      <c r="K5031" s="62"/>
      <c r="L5031" s="62"/>
      <c r="M5031" s="114"/>
      <c r="N5031" s="116"/>
      <c r="O5031" s="57"/>
      <c r="P5031" s="50"/>
      <c r="Q5031" s="34"/>
      <c r="R5031" s="48"/>
      <c r="T5031" s="231" t="str">
        <f t="shared" si="244"/>
        <v/>
      </c>
      <c r="U5031" s="230"/>
      <c r="W5031" s="221" t="str">
        <f t="shared" si="245"/>
        <v/>
      </c>
      <c r="X5031" s="221" t="str">
        <f t="shared" si="246"/>
        <v/>
      </c>
      <c r="AA5031" s="216" t="str">
        <f>IF(ISNUMBER(J5031),IF(OR(F5031&lt;Soll_Ist_Vergleich!$C$4,F5031&gt;Soll_Ist_Vergleich!$C$5,I5031&lt;Soll_Ist_Vergleich!$C$4,I5031&gt;Soll_Ist_Vergleich!$C$5,O5031&lt;Soll_Ist_Vergleich!$C$4,O5031&gt;Soll_Ist_Vergleich!$C$5),"Datum überprüfen",""),"")</f>
        <v/>
      </c>
    </row>
    <row r="5032" spans="1:27" x14ac:dyDescent="0.2">
      <c r="A5032" s="243" t="str">
        <f>IF(ISBLANK(B5032),"",COUNTA(B$10:B5032))</f>
        <v/>
      </c>
      <c r="B5032" s="24"/>
      <c r="C5032" s="48"/>
      <c r="D5032" s="48"/>
      <c r="E5032" s="33"/>
      <c r="F5032" s="35"/>
      <c r="G5032" s="35"/>
      <c r="H5032" s="49"/>
      <c r="I5032" s="35"/>
      <c r="J5032" s="34"/>
      <c r="K5032" s="62"/>
      <c r="L5032" s="62"/>
      <c r="M5032" s="114"/>
      <c r="N5032" s="116"/>
      <c r="O5032" s="57"/>
      <c r="P5032" s="50"/>
      <c r="Q5032" s="34"/>
      <c r="R5032" s="48"/>
      <c r="T5032" s="231" t="str">
        <f t="shared" si="244"/>
        <v/>
      </c>
      <c r="U5032" s="230"/>
      <c r="W5032" s="221" t="str">
        <f t="shared" si="245"/>
        <v/>
      </c>
      <c r="X5032" s="221" t="str">
        <f t="shared" si="246"/>
        <v/>
      </c>
      <c r="AA5032" s="216" t="str">
        <f>IF(ISNUMBER(J5032),IF(OR(F5032&lt;Soll_Ist_Vergleich!$C$4,F5032&gt;Soll_Ist_Vergleich!$C$5,I5032&lt;Soll_Ist_Vergleich!$C$4,I5032&gt;Soll_Ist_Vergleich!$C$5,O5032&lt;Soll_Ist_Vergleich!$C$4,O5032&gt;Soll_Ist_Vergleich!$C$5),"Datum überprüfen",""),"")</f>
        <v/>
      </c>
    </row>
    <row r="5033" spans="1:27" x14ac:dyDescent="0.2">
      <c r="A5033" s="243" t="str">
        <f>IF(ISBLANK(B5033),"",COUNTA(B$10:B5033))</f>
        <v/>
      </c>
      <c r="B5033" s="24"/>
      <c r="C5033" s="48"/>
      <c r="D5033" s="48"/>
      <c r="E5033" s="33"/>
      <c r="F5033" s="35"/>
      <c r="G5033" s="35"/>
      <c r="H5033" s="49"/>
      <c r="I5033" s="35"/>
      <c r="J5033" s="34"/>
      <c r="K5033" s="62"/>
      <c r="L5033" s="62"/>
      <c r="M5033" s="114"/>
      <c r="N5033" s="116"/>
      <c r="O5033" s="57"/>
      <c r="P5033" s="50"/>
      <c r="Q5033" s="34"/>
      <c r="R5033" s="48"/>
      <c r="T5033" s="231" t="str">
        <f t="shared" si="244"/>
        <v/>
      </c>
      <c r="U5033" s="230"/>
      <c r="W5033" s="221" t="str">
        <f t="shared" si="245"/>
        <v/>
      </c>
      <c r="X5033" s="221" t="str">
        <f t="shared" si="246"/>
        <v/>
      </c>
      <c r="AA5033" s="216" t="str">
        <f>IF(ISNUMBER(J5033),IF(OR(F5033&lt;Soll_Ist_Vergleich!$C$4,F5033&gt;Soll_Ist_Vergleich!$C$5,I5033&lt;Soll_Ist_Vergleich!$C$4,I5033&gt;Soll_Ist_Vergleich!$C$5,O5033&lt;Soll_Ist_Vergleich!$C$4,O5033&gt;Soll_Ist_Vergleich!$C$5),"Datum überprüfen",""),"")</f>
        <v/>
      </c>
    </row>
    <row r="5034" spans="1:27" x14ac:dyDescent="0.2">
      <c r="A5034" s="243" t="str">
        <f>IF(ISBLANK(B5034),"",COUNTA(B$10:B5034))</f>
        <v/>
      </c>
      <c r="B5034" s="24"/>
      <c r="C5034" s="48"/>
      <c r="D5034" s="48"/>
      <c r="E5034" s="33"/>
      <c r="F5034" s="35"/>
      <c r="G5034" s="35"/>
      <c r="H5034" s="49"/>
      <c r="I5034" s="35"/>
      <c r="J5034" s="34"/>
      <c r="K5034" s="62"/>
      <c r="L5034" s="62"/>
      <c r="M5034" s="114"/>
      <c r="N5034" s="116"/>
      <c r="O5034" s="57"/>
      <c r="P5034" s="50"/>
      <c r="Q5034" s="34"/>
      <c r="R5034" s="48"/>
      <c r="T5034" s="231" t="str">
        <f t="shared" si="244"/>
        <v/>
      </c>
      <c r="U5034" s="230"/>
      <c r="W5034" s="221" t="str">
        <f t="shared" si="245"/>
        <v/>
      </c>
      <c r="X5034" s="221" t="str">
        <f t="shared" si="246"/>
        <v/>
      </c>
      <c r="AA5034" s="216" t="str">
        <f>IF(ISNUMBER(J5034),IF(OR(F5034&lt;Soll_Ist_Vergleich!$C$4,F5034&gt;Soll_Ist_Vergleich!$C$5,I5034&lt;Soll_Ist_Vergleich!$C$4,I5034&gt;Soll_Ist_Vergleich!$C$5,O5034&lt;Soll_Ist_Vergleich!$C$4,O5034&gt;Soll_Ist_Vergleich!$C$5),"Datum überprüfen",""),"")</f>
        <v/>
      </c>
    </row>
    <row r="5035" spans="1:27" x14ac:dyDescent="0.2">
      <c r="A5035" s="243" t="str">
        <f>IF(ISBLANK(B5035),"",COUNTA(B$10:B5035))</f>
        <v/>
      </c>
      <c r="B5035" s="24"/>
      <c r="C5035" s="48"/>
      <c r="D5035" s="48"/>
      <c r="E5035" s="33"/>
      <c r="F5035" s="35"/>
      <c r="G5035" s="35"/>
      <c r="H5035" s="49"/>
      <c r="I5035" s="35"/>
      <c r="J5035" s="34"/>
      <c r="K5035" s="62"/>
      <c r="L5035" s="62"/>
      <c r="M5035" s="114"/>
      <c r="N5035" s="116"/>
      <c r="O5035" s="57"/>
      <c r="P5035" s="50"/>
      <c r="Q5035" s="34"/>
      <c r="R5035" s="48"/>
      <c r="T5035" s="231" t="str">
        <f t="shared" si="244"/>
        <v/>
      </c>
      <c r="U5035" s="230"/>
      <c r="W5035" s="221" t="str">
        <f t="shared" si="245"/>
        <v/>
      </c>
      <c r="X5035" s="221" t="str">
        <f t="shared" si="246"/>
        <v/>
      </c>
      <c r="AA5035" s="216" t="str">
        <f>IF(ISNUMBER(J5035),IF(OR(F5035&lt;Soll_Ist_Vergleich!$C$4,F5035&gt;Soll_Ist_Vergleich!$C$5,I5035&lt;Soll_Ist_Vergleich!$C$4,I5035&gt;Soll_Ist_Vergleich!$C$5,O5035&lt;Soll_Ist_Vergleich!$C$4,O5035&gt;Soll_Ist_Vergleich!$C$5),"Datum überprüfen",""),"")</f>
        <v/>
      </c>
    </row>
    <row r="5036" spans="1:27" x14ac:dyDescent="0.2">
      <c r="A5036" s="243" t="str">
        <f>IF(ISBLANK(B5036),"",COUNTA(B$10:B5036))</f>
        <v/>
      </c>
      <c r="B5036" s="24"/>
      <c r="C5036" s="48"/>
      <c r="D5036" s="48"/>
      <c r="E5036" s="33"/>
      <c r="F5036" s="35"/>
      <c r="G5036" s="35"/>
      <c r="H5036" s="49"/>
      <c r="I5036" s="35"/>
      <c r="J5036" s="34"/>
      <c r="K5036" s="62"/>
      <c r="L5036" s="62"/>
      <c r="M5036" s="114"/>
      <c r="N5036" s="116"/>
      <c r="O5036" s="57"/>
      <c r="P5036" s="50"/>
      <c r="Q5036" s="34"/>
      <c r="R5036" s="48"/>
      <c r="T5036" s="231" t="str">
        <f t="shared" si="244"/>
        <v/>
      </c>
      <c r="U5036" s="230"/>
      <c r="W5036" s="221" t="str">
        <f t="shared" si="245"/>
        <v/>
      </c>
      <c r="X5036" s="221" t="str">
        <f t="shared" si="246"/>
        <v/>
      </c>
      <c r="AA5036" s="216" t="str">
        <f>IF(ISNUMBER(J5036),IF(OR(F5036&lt;Soll_Ist_Vergleich!$C$4,F5036&gt;Soll_Ist_Vergleich!$C$5,I5036&lt;Soll_Ist_Vergleich!$C$4,I5036&gt;Soll_Ist_Vergleich!$C$5,O5036&lt;Soll_Ist_Vergleich!$C$4,O5036&gt;Soll_Ist_Vergleich!$C$5),"Datum überprüfen",""),"")</f>
        <v/>
      </c>
    </row>
    <row r="5037" spans="1:27" x14ac:dyDescent="0.2">
      <c r="A5037" s="243" t="str">
        <f>IF(ISBLANK(B5037),"",COUNTA(B$10:B5037))</f>
        <v/>
      </c>
      <c r="B5037" s="24"/>
      <c r="C5037" s="48"/>
      <c r="D5037" s="48"/>
      <c r="E5037" s="33"/>
      <c r="F5037" s="35"/>
      <c r="G5037" s="35"/>
      <c r="H5037" s="49"/>
      <c r="I5037" s="35"/>
      <c r="J5037" s="34"/>
      <c r="K5037" s="62"/>
      <c r="L5037" s="62"/>
      <c r="M5037" s="114"/>
      <c r="N5037" s="116"/>
      <c r="O5037" s="57"/>
      <c r="P5037" s="50"/>
      <c r="Q5037" s="34"/>
      <c r="R5037" s="48"/>
      <c r="T5037" s="231" t="str">
        <f t="shared" si="244"/>
        <v/>
      </c>
      <c r="U5037" s="230"/>
      <c r="W5037" s="221" t="str">
        <f t="shared" si="245"/>
        <v/>
      </c>
      <c r="X5037" s="221" t="str">
        <f t="shared" si="246"/>
        <v/>
      </c>
      <c r="AA5037" s="216" t="str">
        <f>IF(ISNUMBER(J5037),IF(OR(F5037&lt;Soll_Ist_Vergleich!$C$4,F5037&gt;Soll_Ist_Vergleich!$C$5,I5037&lt;Soll_Ist_Vergleich!$C$4,I5037&gt;Soll_Ist_Vergleich!$C$5,O5037&lt;Soll_Ist_Vergleich!$C$4,O5037&gt;Soll_Ist_Vergleich!$C$5),"Datum überprüfen",""),"")</f>
        <v/>
      </c>
    </row>
    <row r="5038" spans="1:27" x14ac:dyDescent="0.2">
      <c r="A5038" s="243" t="str">
        <f>IF(ISBLANK(B5038),"",COUNTA(B$10:B5038))</f>
        <v/>
      </c>
      <c r="B5038" s="24"/>
      <c r="C5038" s="48"/>
      <c r="D5038" s="48"/>
      <c r="E5038" s="33"/>
      <c r="F5038" s="35"/>
      <c r="G5038" s="35"/>
      <c r="H5038" s="49"/>
      <c r="I5038" s="35"/>
      <c r="J5038" s="34"/>
      <c r="K5038" s="62"/>
      <c r="L5038" s="62"/>
      <c r="M5038" s="114"/>
      <c r="N5038" s="116"/>
      <c r="O5038" s="57"/>
      <c r="P5038" s="50"/>
      <c r="Q5038" s="34"/>
      <c r="R5038" s="48"/>
      <c r="T5038" s="231" t="str">
        <f t="shared" si="244"/>
        <v/>
      </c>
      <c r="U5038" s="230"/>
      <c r="W5038" s="221" t="str">
        <f t="shared" si="245"/>
        <v/>
      </c>
      <c r="X5038" s="221" t="str">
        <f t="shared" si="246"/>
        <v/>
      </c>
      <c r="AA5038" s="216" t="str">
        <f>IF(ISNUMBER(J5038),IF(OR(F5038&lt;Soll_Ist_Vergleich!$C$4,F5038&gt;Soll_Ist_Vergleich!$C$5,I5038&lt;Soll_Ist_Vergleich!$C$4,I5038&gt;Soll_Ist_Vergleich!$C$5,O5038&lt;Soll_Ist_Vergleich!$C$4,O5038&gt;Soll_Ist_Vergleich!$C$5),"Datum überprüfen",""),"")</f>
        <v/>
      </c>
    </row>
    <row r="5039" spans="1:27" x14ac:dyDescent="0.2">
      <c r="A5039" s="243" t="str">
        <f>IF(ISBLANK(B5039),"",COUNTA(B$10:B5039))</f>
        <v/>
      </c>
      <c r="B5039" s="24"/>
      <c r="C5039" s="48"/>
      <c r="D5039" s="48"/>
      <c r="E5039" s="33"/>
      <c r="F5039" s="35"/>
      <c r="G5039" s="35"/>
      <c r="H5039" s="49"/>
      <c r="I5039" s="35"/>
      <c r="J5039" s="34"/>
      <c r="K5039" s="62"/>
      <c r="L5039" s="62"/>
      <c r="M5039" s="114"/>
      <c r="N5039" s="116"/>
      <c r="O5039" s="57"/>
      <c r="P5039" s="50"/>
      <c r="Q5039" s="34"/>
      <c r="R5039" s="48"/>
      <c r="T5039" s="231" t="str">
        <f t="shared" si="244"/>
        <v/>
      </c>
      <c r="U5039" s="230"/>
      <c r="W5039" s="221" t="str">
        <f t="shared" si="245"/>
        <v/>
      </c>
      <c r="X5039" s="221" t="str">
        <f t="shared" si="246"/>
        <v/>
      </c>
      <c r="AA5039" s="216" t="str">
        <f>IF(ISNUMBER(J5039),IF(OR(F5039&lt;Soll_Ist_Vergleich!$C$4,F5039&gt;Soll_Ist_Vergleich!$C$5,I5039&lt;Soll_Ist_Vergleich!$C$4,I5039&gt;Soll_Ist_Vergleich!$C$5,O5039&lt;Soll_Ist_Vergleich!$C$4,O5039&gt;Soll_Ist_Vergleich!$C$5),"Datum überprüfen",""),"")</f>
        <v/>
      </c>
    </row>
    <row r="5040" spans="1:27" x14ac:dyDescent="0.2">
      <c r="A5040" s="243" t="str">
        <f>IF(ISBLANK(B5040),"",COUNTA(B$10:B5040))</f>
        <v/>
      </c>
      <c r="B5040" s="24"/>
      <c r="C5040" s="48"/>
      <c r="D5040" s="48"/>
      <c r="E5040" s="33"/>
      <c r="F5040" s="35"/>
      <c r="G5040" s="35"/>
      <c r="H5040" s="49"/>
      <c r="I5040" s="35"/>
      <c r="J5040" s="34"/>
      <c r="K5040" s="62"/>
      <c r="L5040" s="62"/>
      <c r="M5040" s="114"/>
      <c r="N5040" s="116"/>
      <c r="O5040" s="57"/>
      <c r="P5040" s="50"/>
      <c r="Q5040" s="34"/>
      <c r="R5040" s="48"/>
      <c r="T5040" s="231" t="str">
        <f t="shared" si="244"/>
        <v/>
      </c>
      <c r="U5040" s="230"/>
      <c r="W5040" s="221" t="str">
        <f t="shared" si="245"/>
        <v/>
      </c>
      <c r="X5040" s="221" t="str">
        <f t="shared" si="246"/>
        <v/>
      </c>
      <c r="AA5040" s="216" t="str">
        <f>IF(ISNUMBER(J5040),IF(OR(F5040&lt;Soll_Ist_Vergleich!$C$4,F5040&gt;Soll_Ist_Vergleich!$C$5,I5040&lt;Soll_Ist_Vergleich!$C$4,I5040&gt;Soll_Ist_Vergleich!$C$5,O5040&lt;Soll_Ist_Vergleich!$C$4,O5040&gt;Soll_Ist_Vergleich!$C$5),"Datum überprüfen",""),"")</f>
        <v/>
      </c>
    </row>
    <row r="5041" spans="1:27" x14ac:dyDescent="0.2">
      <c r="A5041" s="243" t="str">
        <f>IF(ISBLANK(B5041),"",COUNTA(B$10:B5041))</f>
        <v/>
      </c>
      <c r="B5041" s="24"/>
      <c r="C5041" s="48"/>
      <c r="D5041" s="48"/>
      <c r="E5041" s="33"/>
      <c r="F5041" s="35"/>
      <c r="G5041" s="35"/>
      <c r="H5041" s="49"/>
      <c r="I5041" s="35"/>
      <c r="J5041" s="34"/>
      <c r="K5041" s="62"/>
      <c r="L5041" s="62"/>
      <c r="M5041" s="114"/>
      <c r="N5041" s="116"/>
      <c r="O5041" s="57"/>
      <c r="P5041" s="50"/>
      <c r="Q5041" s="34"/>
      <c r="R5041" s="48"/>
      <c r="T5041" s="231" t="str">
        <f t="shared" si="244"/>
        <v/>
      </c>
      <c r="U5041" s="230"/>
      <c r="W5041" s="221" t="str">
        <f t="shared" si="245"/>
        <v/>
      </c>
      <c r="X5041" s="221" t="str">
        <f t="shared" si="246"/>
        <v/>
      </c>
      <c r="AA5041" s="216" t="str">
        <f>IF(ISNUMBER(J5041),IF(OR(F5041&lt;Soll_Ist_Vergleich!$C$4,F5041&gt;Soll_Ist_Vergleich!$C$5,I5041&lt;Soll_Ist_Vergleich!$C$4,I5041&gt;Soll_Ist_Vergleich!$C$5,O5041&lt;Soll_Ist_Vergleich!$C$4,O5041&gt;Soll_Ist_Vergleich!$C$5),"Datum überprüfen",""),"")</f>
        <v/>
      </c>
    </row>
    <row r="5042" spans="1:27" x14ac:dyDescent="0.2">
      <c r="A5042" s="243" t="str">
        <f>IF(ISBLANK(B5042),"",COUNTA(B$10:B5042))</f>
        <v/>
      </c>
      <c r="B5042" s="24"/>
      <c r="C5042" s="48"/>
      <c r="D5042" s="48"/>
      <c r="E5042" s="33"/>
      <c r="F5042" s="35"/>
      <c r="G5042" s="35"/>
      <c r="H5042" s="49"/>
      <c r="I5042" s="35"/>
      <c r="J5042" s="34"/>
      <c r="K5042" s="62"/>
      <c r="L5042" s="62"/>
      <c r="M5042" s="114"/>
      <c r="N5042" s="116"/>
      <c r="O5042" s="57"/>
      <c r="P5042" s="50"/>
      <c r="Q5042" s="34"/>
      <c r="R5042" s="48"/>
      <c r="T5042" s="231" t="str">
        <f t="shared" si="244"/>
        <v/>
      </c>
      <c r="U5042" s="230"/>
      <c r="W5042" s="221" t="str">
        <f t="shared" si="245"/>
        <v/>
      </c>
      <c r="X5042" s="221" t="str">
        <f t="shared" si="246"/>
        <v/>
      </c>
      <c r="AA5042" s="216" t="str">
        <f>IF(ISNUMBER(J5042),IF(OR(F5042&lt;Soll_Ist_Vergleich!$C$4,F5042&gt;Soll_Ist_Vergleich!$C$5,I5042&lt;Soll_Ist_Vergleich!$C$4,I5042&gt;Soll_Ist_Vergleich!$C$5,O5042&lt;Soll_Ist_Vergleich!$C$4,O5042&gt;Soll_Ist_Vergleich!$C$5),"Datum überprüfen",""),"")</f>
        <v/>
      </c>
    </row>
    <row r="5043" spans="1:27" x14ac:dyDescent="0.2">
      <c r="A5043" s="243" t="str">
        <f>IF(ISBLANK(B5043),"",COUNTA(B$10:B5043))</f>
        <v/>
      </c>
      <c r="B5043" s="24"/>
      <c r="C5043" s="48"/>
      <c r="D5043" s="48"/>
      <c r="E5043" s="33"/>
      <c r="F5043" s="35"/>
      <c r="G5043" s="35"/>
      <c r="H5043" s="49"/>
      <c r="I5043" s="35"/>
      <c r="J5043" s="34"/>
      <c r="K5043" s="62"/>
      <c r="L5043" s="62"/>
      <c r="M5043" s="114"/>
      <c r="N5043" s="116"/>
      <c r="O5043" s="57"/>
      <c r="P5043" s="50"/>
      <c r="Q5043" s="34"/>
      <c r="R5043" s="48"/>
      <c r="T5043" s="231" t="str">
        <f t="shared" si="244"/>
        <v/>
      </c>
      <c r="U5043" s="230"/>
      <c r="W5043" s="221" t="str">
        <f t="shared" si="245"/>
        <v/>
      </c>
      <c r="X5043" s="221" t="str">
        <f t="shared" si="246"/>
        <v/>
      </c>
      <c r="AA5043" s="216" t="str">
        <f>IF(ISNUMBER(J5043),IF(OR(F5043&lt;Soll_Ist_Vergleich!$C$4,F5043&gt;Soll_Ist_Vergleich!$C$5,I5043&lt;Soll_Ist_Vergleich!$C$4,I5043&gt;Soll_Ist_Vergleich!$C$5,O5043&lt;Soll_Ist_Vergleich!$C$4,O5043&gt;Soll_Ist_Vergleich!$C$5),"Datum überprüfen",""),"")</f>
        <v/>
      </c>
    </row>
    <row r="5044" spans="1:27" x14ac:dyDescent="0.2">
      <c r="A5044" s="243" t="str">
        <f>IF(ISBLANK(B5044),"",COUNTA(B$10:B5044))</f>
        <v/>
      </c>
      <c r="B5044" s="24"/>
      <c r="C5044" s="48"/>
      <c r="D5044" s="48"/>
      <c r="E5044" s="33"/>
      <c r="F5044" s="35"/>
      <c r="G5044" s="35"/>
      <c r="H5044" s="49"/>
      <c r="I5044" s="35"/>
      <c r="J5044" s="34"/>
      <c r="K5044" s="62"/>
      <c r="L5044" s="62"/>
      <c r="M5044" s="114"/>
      <c r="N5044" s="116"/>
      <c r="O5044" s="57"/>
      <c r="P5044" s="50"/>
      <c r="Q5044" s="34"/>
      <c r="R5044" s="48"/>
      <c r="T5044" s="231" t="str">
        <f t="shared" si="244"/>
        <v/>
      </c>
      <c r="U5044" s="230"/>
      <c r="W5044" s="221" t="str">
        <f t="shared" si="245"/>
        <v/>
      </c>
      <c r="X5044" s="221" t="str">
        <f t="shared" si="246"/>
        <v/>
      </c>
      <c r="AA5044" s="216" t="str">
        <f>IF(ISNUMBER(J5044),IF(OR(F5044&lt;Soll_Ist_Vergleich!$C$4,F5044&gt;Soll_Ist_Vergleich!$C$5,I5044&lt;Soll_Ist_Vergleich!$C$4,I5044&gt;Soll_Ist_Vergleich!$C$5,O5044&lt;Soll_Ist_Vergleich!$C$4,O5044&gt;Soll_Ist_Vergleich!$C$5),"Datum überprüfen",""),"")</f>
        <v/>
      </c>
    </row>
    <row r="5045" spans="1:27" x14ac:dyDescent="0.2">
      <c r="A5045" s="243" t="str">
        <f>IF(ISBLANK(B5045),"",COUNTA(B$10:B5045))</f>
        <v/>
      </c>
      <c r="B5045" s="24"/>
      <c r="C5045" s="48"/>
      <c r="D5045" s="48"/>
      <c r="E5045" s="33"/>
      <c r="F5045" s="35"/>
      <c r="G5045" s="35"/>
      <c r="H5045" s="49"/>
      <c r="I5045" s="35"/>
      <c r="J5045" s="34"/>
      <c r="K5045" s="62"/>
      <c r="L5045" s="62"/>
      <c r="M5045" s="114"/>
      <c r="N5045" s="116"/>
      <c r="O5045" s="57"/>
      <c r="P5045" s="50"/>
      <c r="Q5045" s="34"/>
      <c r="R5045" s="48"/>
      <c r="T5045" s="231" t="str">
        <f t="shared" si="244"/>
        <v/>
      </c>
      <c r="U5045" s="230"/>
      <c r="W5045" s="221" t="str">
        <f t="shared" si="245"/>
        <v/>
      </c>
      <c r="X5045" s="221" t="str">
        <f t="shared" si="246"/>
        <v/>
      </c>
      <c r="AA5045" s="216" t="str">
        <f>IF(ISNUMBER(J5045),IF(OR(F5045&lt;Soll_Ist_Vergleich!$C$4,F5045&gt;Soll_Ist_Vergleich!$C$5,I5045&lt;Soll_Ist_Vergleich!$C$4,I5045&gt;Soll_Ist_Vergleich!$C$5,O5045&lt;Soll_Ist_Vergleich!$C$4,O5045&gt;Soll_Ist_Vergleich!$C$5),"Datum überprüfen",""),"")</f>
        <v/>
      </c>
    </row>
    <row r="5046" spans="1:27" x14ac:dyDescent="0.2">
      <c r="A5046" s="243" t="str">
        <f>IF(ISBLANK(B5046),"",COUNTA(B$10:B5046))</f>
        <v/>
      </c>
      <c r="B5046" s="24"/>
      <c r="C5046" s="48"/>
      <c r="D5046" s="48"/>
      <c r="E5046" s="33"/>
      <c r="F5046" s="35"/>
      <c r="G5046" s="35"/>
      <c r="H5046" s="49"/>
      <c r="I5046" s="35"/>
      <c r="J5046" s="34"/>
      <c r="K5046" s="62"/>
      <c r="L5046" s="62"/>
      <c r="M5046" s="114"/>
      <c r="N5046" s="116"/>
      <c r="O5046" s="57"/>
      <c r="P5046" s="50"/>
      <c r="Q5046" s="34"/>
      <c r="R5046" s="48"/>
      <c r="T5046" s="231" t="str">
        <f t="shared" si="244"/>
        <v/>
      </c>
      <c r="U5046" s="230"/>
      <c r="W5046" s="221" t="str">
        <f t="shared" si="245"/>
        <v/>
      </c>
      <c r="X5046" s="221" t="str">
        <f t="shared" si="246"/>
        <v/>
      </c>
      <c r="AA5046" s="216" t="str">
        <f>IF(ISNUMBER(J5046),IF(OR(F5046&lt;Soll_Ist_Vergleich!$C$4,F5046&gt;Soll_Ist_Vergleich!$C$5,I5046&lt;Soll_Ist_Vergleich!$C$4,I5046&gt;Soll_Ist_Vergleich!$C$5,O5046&lt;Soll_Ist_Vergleich!$C$4,O5046&gt;Soll_Ist_Vergleich!$C$5),"Datum überprüfen",""),"")</f>
        <v/>
      </c>
    </row>
    <row r="5047" spans="1:27" x14ac:dyDescent="0.2">
      <c r="A5047" s="243" t="str">
        <f>IF(ISBLANK(B5047),"",COUNTA(B$10:B5047))</f>
        <v/>
      </c>
      <c r="B5047" s="24"/>
      <c r="C5047" s="48"/>
      <c r="D5047" s="48"/>
      <c r="E5047" s="33"/>
      <c r="F5047" s="35"/>
      <c r="G5047" s="35"/>
      <c r="H5047" s="49"/>
      <c r="I5047" s="35"/>
      <c r="J5047" s="34"/>
      <c r="K5047" s="62"/>
      <c r="L5047" s="62"/>
      <c r="M5047" s="114"/>
      <c r="N5047" s="116"/>
      <c r="O5047" s="57"/>
      <c r="P5047" s="50"/>
      <c r="Q5047" s="34"/>
      <c r="R5047" s="48"/>
      <c r="T5047" s="231" t="str">
        <f t="shared" si="244"/>
        <v/>
      </c>
      <c r="U5047" s="230"/>
      <c r="W5047" s="221" t="str">
        <f t="shared" si="245"/>
        <v/>
      </c>
      <c r="X5047" s="221" t="str">
        <f t="shared" si="246"/>
        <v/>
      </c>
      <c r="AA5047" s="216" t="str">
        <f>IF(ISNUMBER(J5047),IF(OR(F5047&lt;Soll_Ist_Vergleich!$C$4,F5047&gt;Soll_Ist_Vergleich!$C$5,I5047&lt;Soll_Ist_Vergleich!$C$4,I5047&gt;Soll_Ist_Vergleich!$C$5,O5047&lt;Soll_Ist_Vergleich!$C$4,O5047&gt;Soll_Ist_Vergleich!$C$5),"Datum überprüfen",""),"")</f>
        <v/>
      </c>
    </row>
    <row r="5048" spans="1:27" x14ac:dyDescent="0.2">
      <c r="A5048" s="243" t="str">
        <f>IF(ISBLANK(B5048),"",COUNTA(B$10:B5048))</f>
        <v/>
      </c>
      <c r="B5048" s="24"/>
      <c r="C5048" s="48"/>
      <c r="D5048" s="48"/>
      <c r="E5048" s="33"/>
      <c r="F5048" s="35"/>
      <c r="G5048" s="35"/>
      <c r="H5048" s="49"/>
      <c r="I5048" s="35"/>
      <c r="J5048" s="34"/>
      <c r="K5048" s="62"/>
      <c r="L5048" s="62"/>
      <c r="M5048" s="114"/>
      <c r="N5048" s="116"/>
      <c r="O5048" s="57"/>
      <c r="P5048" s="50"/>
      <c r="Q5048" s="34"/>
      <c r="R5048" s="48"/>
      <c r="T5048" s="231" t="str">
        <f t="shared" si="244"/>
        <v/>
      </c>
      <c r="U5048" s="230"/>
      <c r="W5048" s="221" t="str">
        <f t="shared" si="245"/>
        <v/>
      </c>
      <c r="X5048" s="221" t="str">
        <f t="shared" si="246"/>
        <v/>
      </c>
      <c r="AA5048" s="216" t="str">
        <f>IF(ISNUMBER(J5048),IF(OR(F5048&lt;Soll_Ist_Vergleich!$C$4,F5048&gt;Soll_Ist_Vergleich!$C$5,I5048&lt;Soll_Ist_Vergleich!$C$4,I5048&gt;Soll_Ist_Vergleich!$C$5,O5048&lt;Soll_Ist_Vergleich!$C$4,O5048&gt;Soll_Ist_Vergleich!$C$5),"Datum überprüfen",""),"")</f>
        <v/>
      </c>
    </row>
    <row r="5049" spans="1:27" x14ac:dyDescent="0.2">
      <c r="A5049" s="243" t="str">
        <f>IF(ISBLANK(B5049),"",COUNTA(B$10:B5049))</f>
        <v/>
      </c>
      <c r="B5049" s="24"/>
      <c r="C5049" s="48"/>
      <c r="D5049" s="48"/>
      <c r="E5049" s="33"/>
      <c r="F5049" s="35"/>
      <c r="G5049" s="35"/>
      <c r="H5049" s="49"/>
      <c r="I5049" s="35"/>
      <c r="J5049" s="34"/>
      <c r="K5049" s="62"/>
      <c r="L5049" s="62"/>
      <c r="M5049" s="114"/>
      <c r="N5049" s="116"/>
      <c r="O5049" s="57"/>
      <c r="P5049" s="50"/>
      <c r="Q5049" s="34"/>
      <c r="R5049" s="48"/>
      <c r="T5049" s="231" t="str">
        <f t="shared" si="244"/>
        <v/>
      </c>
      <c r="U5049" s="230"/>
      <c r="W5049" s="221" t="str">
        <f t="shared" si="245"/>
        <v/>
      </c>
      <c r="X5049" s="221" t="str">
        <f t="shared" si="246"/>
        <v/>
      </c>
      <c r="AA5049" s="216" t="str">
        <f>IF(ISNUMBER(J5049),IF(OR(F5049&lt;Soll_Ist_Vergleich!$C$4,F5049&gt;Soll_Ist_Vergleich!$C$5,I5049&lt;Soll_Ist_Vergleich!$C$4,I5049&gt;Soll_Ist_Vergleich!$C$5,O5049&lt;Soll_Ist_Vergleich!$C$4,O5049&gt;Soll_Ist_Vergleich!$C$5),"Datum überprüfen",""),"")</f>
        <v/>
      </c>
    </row>
    <row r="5050" spans="1:27" x14ac:dyDescent="0.2">
      <c r="A5050" s="243" t="str">
        <f>IF(ISBLANK(B5050),"",COUNTA(B$10:B5050))</f>
        <v/>
      </c>
      <c r="B5050" s="24"/>
      <c r="C5050" s="48"/>
      <c r="D5050" s="48"/>
      <c r="E5050" s="33"/>
      <c r="F5050" s="35"/>
      <c r="G5050" s="35"/>
      <c r="H5050" s="49"/>
      <c r="I5050" s="35"/>
      <c r="J5050" s="34"/>
      <c r="K5050" s="62"/>
      <c r="L5050" s="62"/>
      <c r="M5050" s="114"/>
      <c r="N5050" s="116"/>
      <c r="O5050" s="57"/>
      <c r="P5050" s="50"/>
      <c r="Q5050" s="34"/>
      <c r="R5050" s="48"/>
      <c r="T5050" s="231" t="str">
        <f t="shared" si="244"/>
        <v/>
      </c>
      <c r="U5050" s="230"/>
      <c r="W5050" s="221" t="str">
        <f t="shared" si="245"/>
        <v/>
      </c>
      <c r="X5050" s="221" t="str">
        <f t="shared" si="246"/>
        <v/>
      </c>
      <c r="AA5050" s="216" t="str">
        <f>IF(ISNUMBER(J5050),IF(OR(F5050&lt;Soll_Ist_Vergleich!$C$4,F5050&gt;Soll_Ist_Vergleich!$C$5,I5050&lt;Soll_Ist_Vergleich!$C$4,I5050&gt;Soll_Ist_Vergleich!$C$5,O5050&lt;Soll_Ist_Vergleich!$C$4,O5050&gt;Soll_Ist_Vergleich!$C$5),"Datum überprüfen",""),"")</f>
        <v/>
      </c>
    </row>
    <row r="5051" spans="1:27" x14ac:dyDescent="0.2">
      <c r="A5051" s="243" t="str">
        <f>IF(ISBLANK(B5051),"",COUNTA(B$10:B5051))</f>
        <v/>
      </c>
      <c r="B5051" s="24"/>
      <c r="C5051" s="48"/>
      <c r="D5051" s="48"/>
      <c r="E5051" s="33"/>
      <c r="F5051" s="35"/>
      <c r="G5051" s="35"/>
      <c r="H5051" s="49"/>
      <c r="I5051" s="35"/>
      <c r="J5051" s="34"/>
      <c r="K5051" s="62"/>
      <c r="L5051" s="62"/>
      <c r="M5051" s="114"/>
      <c r="N5051" s="116"/>
      <c r="O5051" s="57"/>
      <c r="P5051" s="50"/>
      <c r="Q5051" s="34"/>
      <c r="R5051" s="48"/>
      <c r="T5051" s="231" t="str">
        <f t="shared" si="244"/>
        <v/>
      </c>
      <c r="U5051" s="230"/>
      <c r="W5051" s="221" t="str">
        <f t="shared" si="245"/>
        <v/>
      </c>
      <c r="X5051" s="221" t="str">
        <f t="shared" si="246"/>
        <v/>
      </c>
      <c r="AA5051" s="216" t="str">
        <f>IF(ISNUMBER(J5051),IF(OR(F5051&lt;Soll_Ist_Vergleich!$C$4,F5051&gt;Soll_Ist_Vergleich!$C$5,I5051&lt;Soll_Ist_Vergleich!$C$4,I5051&gt;Soll_Ist_Vergleich!$C$5,O5051&lt;Soll_Ist_Vergleich!$C$4,O5051&gt;Soll_Ist_Vergleich!$C$5),"Datum überprüfen",""),"")</f>
        <v/>
      </c>
    </row>
    <row r="5052" spans="1:27" x14ac:dyDescent="0.2">
      <c r="A5052" s="243" t="str">
        <f>IF(ISBLANK(B5052),"",COUNTA(B$10:B5052))</f>
        <v/>
      </c>
      <c r="B5052" s="24"/>
      <c r="C5052" s="48"/>
      <c r="D5052" s="48"/>
      <c r="E5052" s="33"/>
      <c r="F5052" s="35"/>
      <c r="G5052" s="35"/>
      <c r="H5052" s="49"/>
      <c r="I5052" s="35"/>
      <c r="J5052" s="34"/>
      <c r="K5052" s="62"/>
      <c r="L5052" s="62"/>
      <c r="M5052" s="114"/>
      <c r="N5052" s="116"/>
      <c r="O5052" s="57"/>
      <c r="P5052" s="50"/>
      <c r="Q5052" s="34"/>
      <c r="R5052" s="48"/>
      <c r="T5052" s="231" t="str">
        <f t="shared" si="244"/>
        <v/>
      </c>
      <c r="U5052" s="230"/>
      <c r="W5052" s="221" t="str">
        <f t="shared" si="245"/>
        <v/>
      </c>
      <c r="X5052" s="221" t="str">
        <f t="shared" si="246"/>
        <v/>
      </c>
      <c r="AA5052" s="216" t="str">
        <f>IF(ISNUMBER(J5052),IF(OR(F5052&lt;Soll_Ist_Vergleich!$C$4,F5052&gt;Soll_Ist_Vergleich!$C$5,I5052&lt;Soll_Ist_Vergleich!$C$4,I5052&gt;Soll_Ist_Vergleich!$C$5,O5052&lt;Soll_Ist_Vergleich!$C$4,O5052&gt;Soll_Ist_Vergleich!$C$5),"Datum überprüfen",""),"")</f>
        <v/>
      </c>
    </row>
    <row r="5053" spans="1:27" x14ac:dyDescent="0.2">
      <c r="A5053" s="243" t="str">
        <f>IF(ISBLANK(B5053),"",COUNTA(B$10:B5053))</f>
        <v/>
      </c>
      <c r="B5053" s="24"/>
      <c r="C5053" s="48"/>
      <c r="D5053" s="48"/>
      <c r="E5053" s="33"/>
      <c r="F5053" s="35"/>
      <c r="G5053" s="35"/>
      <c r="H5053" s="49"/>
      <c r="I5053" s="35"/>
      <c r="J5053" s="34"/>
      <c r="K5053" s="62"/>
      <c r="L5053" s="62"/>
      <c r="M5053" s="114"/>
      <c r="N5053" s="116"/>
      <c r="O5053" s="57"/>
      <c r="P5053" s="50"/>
      <c r="Q5053" s="34"/>
      <c r="R5053" s="48"/>
      <c r="T5053" s="231" t="str">
        <f t="shared" si="244"/>
        <v/>
      </c>
      <c r="U5053" s="230"/>
      <c r="W5053" s="221" t="str">
        <f t="shared" si="245"/>
        <v/>
      </c>
      <c r="X5053" s="221" t="str">
        <f t="shared" si="246"/>
        <v/>
      </c>
      <c r="AA5053" s="216" t="str">
        <f>IF(ISNUMBER(J5053),IF(OR(F5053&lt;Soll_Ist_Vergleich!$C$4,F5053&gt;Soll_Ist_Vergleich!$C$5,I5053&lt;Soll_Ist_Vergleich!$C$4,I5053&gt;Soll_Ist_Vergleich!$C$5,O5053&lt;Soll_Ist_Vergleich!$C$4,O5053&gt;Soll_Ist_Vergleich!$C$5),"Datum überprüfen",""),"")</f>
        <v/>
      </c>
    </row>
    <row r="5054" spans="1:27" x14ac:dyDescent="0.2">
      <c r="A5054" s="243" t="str">
        <f>IF(ISBLANK(B5054),"",COUNTA(B$10:B5054))</f>
        <v/>
      </c>
      <c r="B5054" s="24"/>
      <c r="C5054" s="48"/>
      <c r="D5054" s="48"/>
      <c r="E5054" s="33"/>
      <c r="F5054" s="35"/>
      <c r="G5054" s="35"/>
      <c r="H5054" s="49"/>
      <c r="I5054" s="35"/>
      <c r="J5054" s="34"/>
      <c r="K5054" s="62"/>
      <c r="L5054" s="62"/>
      <c r="M5054" s="114"/>
      <c r="N5054" s="116"/>
      <c r="O5054" s="57"/>
      <c r="P5054" s="50"/>
      <c r="Q5054" s="34"/>
      <c r="R5054" s="48"/>
      <c r="T5054" s="231" t="str">
        <f t="shared" ref="T5054:T5117" si="247">IF(ISNUMBER(Q5054),Q5054-S5054,"")</f>
        <v/>
      </c>
      <c r="U5054" s="230"/>
      <c r="W5054" s="221" t="str">
        <f t="shared" ref="W5054:W5117" si="248">IF(ISNUMBER(J5054),ROUND(J5054/(1+L5054/100)*(1-K5054/100),2),"")</f>
        <v/>
      </c>
      <c r="X5054" s="221" t="str">
        <f t="shared" ref="X5054:X5117" si="249">IF(ISNUMBER(J5054),ROUND(J5054/(1+L5054/100),2),"")</f>
        <v/>
      </c>
      <c r="AA5054" s="216" t="str">
        <f>IF(ISNUMBER(J5054),IF(OR(F5054&lt;Soll_Ist_Vergleich!$C$4,F5054&gt;Soll_Ist_Vergleich!$C$5,I5054&lt;Soll_Ist_Vergleich!$C$4,I5054&gt;Soll_Ist_Vergleich!$C$5,O5054&lt;Soll_Ist_Vergleich!$C$4,O5054&gt;Soll_Ist_Vergleich!$C$5),"Datum überprüfen",""),"")</f>
        <v/>
      </c>
    </row>
    <row r="5055" spans="1:27" x14ac:dyDescent="0.2">
      <c r="A5055" s="243" t="str">
        <f>IF(ISBLANK(B5055),"",COUNTA(B$10:B5055))</f>
        <v/>
      </c>
      <c r="B5055" s="24"/>
      <c r="C5055" s="48"/>
      <c r="D5055" s="48"/>
      <c r="E5055" s="33"/>
      <c r="F5055" s="35"/>
      <c r="G5055" s="35"/>
      <c r="H5055" s="49"/>
      <c r="I5055" s="35"/>
      <c r="J5055" s="34"/>
      <c r="K5055" s="62"/>
      <c r="L5055" s="62"/>
      <c r="M5055" s="114"/>
      <c r="N5055" s="116"/>
      <c r="O5055" s="57"/>
      <c r="P5055" s="50"/>
      <c r="Q5055" s="34"/>
      <c r="R5055" s="48"/>
      <c r="T5055" s="231" t="str">
        <f t="shared" si="247"/>
        <v/>
      </c>
      <c r="U5055" s="230"/>
      <c r="W5055" s="221" t="str">
        <f t="shared" si="248"/>
        <v/>
      </c>
      <c r="X5055" s="221" t="str">
        <f t="shared" si="249"/>
        <v/>
      </c>
      <c r="AA5055" s="216" t="str">
        <f>IF(ISNUMBER(J5055),IF(OR(F5055&lt;Soll_Ist_Vergleich!$C$4,F5055&gt;Soll_Ist_Vergleich!$C$5,I5055&lt;Soll_Ist_Vergleich!$C$4,I5055&gt;Soll_Ist_Vergleich!$C$5,O5055&lt;Soll_Ist_Vergleich!$C$4,O5055&gt;Soll_Ist_Vergleich!$C$5),"Datum überprüfen",""),"")</f>
        <v/>
      </c>
    </row>
    <row r="5056" spans="1:27" x14ac:dyDescent="0.2">
      <c r="A5056" s="243" t="str">
        <f>IF(ISBLANK(B5056),"",COUNTA(B$10:B5056))</f>
        <v/>
      </c>
      <c r="B5056" s="24"/>
      <c r="C5056" s="48"/>
      <c r="D5056" s="48"/>
      <c r="E5056" s="33"/>
      <c r="F5056" s="35"/>
      <c r="G5056" s="35"/>
      <c r="H5056" s="49"/>
      <c r="I5056" s="35"/>
      <c r="J5056" s="34"/>
      <c r="K5056" s="62"/>
      <c r="L5056" s="62"/>
      <c r="M5056" s="114"/>
      <c r="N5056" s="116"/>
      <c r="O5056" s="57"/>
      <c r="P5056" s="50"/>
      <c r="Q5056" s="34"/>
      <c r="R5056" s="48"/>
      <c r="T5056" s="231" t="str">
        <f t="shared" si="247"/>
        <v/>
      </c>
      <c r="U5056" s="230"/>
      <c r="W5056" s="221" t="str">
        <f t="shared" si="248"/>
        <v/>
      </c>
      <c r="X5056" s="221" t="str">
        <f t="shared" si="249"/>
        <v/>
      </c>
      <c r="AA5056" s="216" t="str">
        <f>IF(ISNUMBER(J5056),IF(OR(F5056&lt;Soll_Ist_Vergleich!$C$4,F5056&gt;Soll_Ist_Vergleich!$C$5,I5056&lt;Soll_Ist_Vergleich!$C$4,I5056&gt;Soll_Ist_Vergleich!$C$5,O5056&lt;Soll_Ist_Vergleich!$C$4,O5056&gt;Soll_Ist_Vergleich!$C$5),"Datum überprüfen",""),"")</f>
        <v/>
      </c>
    </row>
    <row r="5057" spans="1:27" x14ac:dyDescent="0.2">
      <c r="A5057" s="243" t="str">
        <f>IF(ISBLANK(B5057),"",COUNTA(B$10:B5057))</f>
        <v/>
      </c>
      <c r="B5057" s="24"/>
      <c r="C5057" s="48"/>
      <c r="D5057" s="48"/>
      <c r="E5057" s="33"/>
      <c r="F5057" s="35"/>
      <c r="G5057" s="35"/>
      <c r="H5057" s="49"/>
      <c r="I5057" s="35"/>
      <c r="J5057" s="34"/>
      <c r="K5057" s="62"/>
      <c r="L5057" s="62"/>
      <c r="M5057" s="114"/>
      <c r="N5057" s="116"/>
      <c r="O5057" s="57"/>
      <c r="P5057" s="50"/>
      <c r="Q5057" s="34"/>
      <c r="R5057" s="48"/>
      <c r="T5057" s="231" t="str">
        <f t="shared" si="247"/>
        <v/>
      </c>
      <c r="U5057" s="230"/>
      <c r="W5057" s="221" t="str">
        <f t="shared" si="248"/>
        <v/>
      </c>
      <c r="X5057" s="221" t="str">
        <f t="shared" si="249"/>
        <v/>
      </c>
      <c r="AA5057" s="216" t="str">
        <f>IF(ISNUMBER(J5057),IF(OR(F5057&lt;Soll_Ist_Vergleich!$C$4,F5057&gt;Soll_Ist_Vergleich!$C$5,I5057&lt;Soll_Ist_Vergleich!$C$4,I5057&gt;Soll_Ist_Vergleich!$C$5,O5057&lt;Soll_Ist_Vergleich!$C$4,O5057&gt;Soll_Ist_Vergleich!$C$5),"Datum überprüfen",""),"")</f>
        <v/>
      </c>
    </row>
    <row r="5058" spans="1:27" x14ac:dyDescent="0.2">
      <c r="A5058" s="243" t="str">
        <f>IF(ISBLANK(B5058),"",COUNTA(B$10:B5058))</f>
        <v/>
      </c>
      <c r="B5058" s="24"/>
      <c r="C5058" s="48"/>
      <c r="D5058" s="48"/>
      <c r="E5058" s="33"/>
      <c r="F5058" s="35"/>
      <c r="G5058" s="35"/>
      <c r="H5058" s="49"/>
      <c r="I5058" s="35"/>
      <c r="J5058" s="34"/>
      <c r="K5058" s="62"/>
      <c r="L5058" s="62"/>
      <c r="M5058" s="114"/>
      <c r="N5058" s="116"/>
      <c r="O5058" s="57"/>
      <c r="P5058" s="50"/>
      <c r="Q5058" s="34"/>
      <c r="R5058" s="48"/>
      <c r="T5058" s="231" t="str">
        <f t="shared" si="247"/>
        <v/>
      </c>
      <c r="U5058" s="230"/>
      <c r="W5058" s="221" t="str">
        <f t="shared" si="248"/>
        <v/>
      </c>
      <c r="X5058" s="221" t="str">
        <f t="shared" si="249"/>
        <v/>
      </c>
      <c r="AA5058" s="216" t="str">
        <f>IF(ISNUMBER(J5058),IF(OR(F5058&lt;Soll_Ist_Vergleich!$C$4,F5058&gt;Soll_Ist_Vergleich!$C$5,I5058&lt;Soll_Ist_Vergleich!$C$4,I5058&gt;Soll_Ist_Vergleich!$C$5,O5058&lt;Soll_Ist_Vergleich!$C$4,O5058&gt;Soll_Ist_Vergleich!$C$5),"Datum überprüfen",""),"")</f>
        <v/>
      </c>
    </row>
    <row r="5059" spans="1:27" x14ac:dyDescent="0.2">
      <c r="A5059" s="243" t="str">
        <f>IF(ISBLANK(B5059),"",COUNTA(B$10:B5059))</f>
        <v/>
      </c>
      <c r="B5059" s="24"/>
      <c r="C5059" s="48"/>
      <c r="D5059" s="48"/>
      <c r="E5059" s="33"/>
      <c r="F5059" s="35"/>
      <c r="G5059" s="35"/>
      <c r="H5059" s="49"/>
      <c r="I5059" s="35"/>
      <c r="J5059" s="34"/>
      <c r="K5059" s="62"/>
      <c r="L5059" s="62"/>
      <c r="M5059" s="114"/>
      <c r="N5059" s="116"/>
      <c r="O5059" s="57"/>
      <c r="P5059" s="50"/>
      <c r="Q5059" s="34"/>
      <c r="R5059" s="48"/>
      <c r="T5059" s="231" t="str">
        <f t="shared" si="247"/>
        <v/>
      </c>
      <c r="U5059" s="230"/>
      <c r="W5059" s="221" t="str">
        <f t="shared" si="248"/>
        <v/>
      </c>
      <c r="X5059" s="221" t="str">
        <f t="shared" si="249"/>
        <v/>
      </c>
      <c r="AA5059" s="216" t="str">
        <f>IF(ISNUMBER(J5059),IF(OR(F5059&lt;Soll_Ist_Vergleich!$C$4,F5059&gt;Soll_Ist_Vergleich!$C$5,I5059&lt;Soll_Ist_Vergleich!$C$4,I5059&gt;Soll_Ist_Vergleich!$C$5,O5059&lt;Soll_Ist_Vergleich!$C$4,O5059&gt;Soll_Ist_Vergleich!$C$5),"Datum überprüfen",""),"")</f>
        <v/>
      </c>
    </row>
    <row r="5060" spans="1:27" x14ac:dyDescent="0.2">
      <c r="A5060" s="243" t="str">
        <f>IF(ISBLANK(B5060),"",COUNTA(B$10:B5060))</f>
        <v/>
      </c>
      <c r="B5060" s="24"/>
      <c r="C5060" s="48"/>
      <c r="D5060" s="48"/>
      <c r="E5060" s="33"/>
      <c r="F5060" s="35"/>
      <c r="G5060" s="35"/>
      <c r="H5060" s="49"/>
      <c r="I5060" s="35"/>
      <c r="J5060" s="34"/>
      <c r="K5060" s="62"/>
      <c r="L5060" s="62"/>
      <c r="M5060" s="114"/>
      <c r="N5060" s="116"/>
      <c r="O5060" s="57"/>
      <c r="P5060" s="50"/>
      <c r="Q5060" s="34"/>
      <c r="R5060" s="48"/>
      <c r="T5060" s="231" t="str">
        <f t="shared" si="247"/>
        <v/>
      </c>
      <c r="U5060" s="230"/>
      <c r="W5060" s="221" t="str">
        <f t="shared" si="248"/>
        <v/>
      </c>
      <c r="X5060" s="221" t="str">
        <f t="shared" si="249"/>
        <v/>
      </c>
      <c r="AA5060" s="216" t="str">
        <f>IF(ISNUMBER(J5060),IF(OR(F5060&lt;Soll_Ist_Vergleich!$C$4,F5060&gt;Soll_Ist_Vergleich!$C$5,I5060&lt;Soll_Ist_Vergleich!$C$4,I5060&gt;Soll_Ist_Vergleich!$C$5,O5060&lt;Soll_Ist_Vergleich!$C$4,O5060&gt;Soll_Ist_Vergleich!$C$5),"Datum überprüfen",""),"")</f>
        <v/>
      </c>
    </row>
    <row r="5061" spans="1:27" x14ac:dyDescent="0.2">
      <c r="A5061" s="243" t="str">
        <f>IF(ISBLANK(B5061),"",COUNTA(B$10:B5061))</f>
        <v/>
      </c>
      <c r="B5061" s="24"/>
      <c r="C5061" s="48"/>
      <c r="D5061" s="48"/>
      <c r="E5061" s="33"/>
      <c r="F5061" s="35"/>
      <c r="G5061" s="35"/>
      <c r="H5061" s="49"/>
      <c r="I5061" s="35"/>
      <c r="J5061" s="34"/>
      <c r="K5061" s="62"/>
      <c r="L5061" s="62"/>
      <c r="M5061" s="114"/>
      <c r="N5061" s="116"/>
      <c r="O5061" s="57"/>
      <c r="P5061" s="50"/>
      <c r="Q5061" s="34"/>
      <c r="R5061" s="48"/>
      <c r="T5061" s="231" t="str">
        <f t="shared" si="247"/>
        <v/>
      </c>
      <c r="U5061" s="230"/>
      <c r="W5061" s="221" t="str">
        <f t="shared" si="248"/>
        <v/>
      </c>
      <c r="X5061" s="221" t="str">
        <f t="shared" si="249"/>
        <v/>
      </c>
      <c r="AA5061" s="216" t="str">
        <f>IF(ISNUMBER(J5061),IF(OR(F5061&lt;Soll_Ist_Vergleich!$C$4,F5061&gt;Soll_Ist_Vergleich!$C$5,I5061&lt;Soll_Ist_Vergleich!$C$4,I5061&gt;Soll_Ist_Vergleich!$C$5,O5061&lt;Soll_Ist_Vergleich!$C$4,O5061&gt;Soll_Ist_Vergleich!$C$5),"Datum überprüfen",""),"")</f>
        <v/>
      </c>
    </row>
    <row r="5062" spans="1:27" x14ac:dyDescent="0.2">
      <c r="A5062" s="243" t="str">
        <f>IF(ISBLANK(B5062),"",COUNTA(B$10:B5062))</f>
        <v/>
      </c>
      <c r="B5062" s="24"/>
      <c r="C5062" s="48"/>
      <c r="D5062" s="48"/>
      <c r="E5062" s="33"/>
      <c r="F5062" s="35"/>
      <c r="G5062" s="35"/>
      <c r="H5062" s="49"/>
      <c r="I5062" s="35"/>
      <c r="J5062" s="34"/>
      <c r="K5062" s="62"/>
      <c r="L5062" s="62"/>
      <c r="M5062" s="114"/>
      <c r="N5062" s="116"/>
      <c r="O5062" s="57"/>
      <c r="P5062" s="50"/>
      <c r="Q5062" s="34"/>
      <c r="R5062" s="48"/>
      <c r="T5062" s="231" t="str">
        <f t="shared" si="247"/>
        <v/>
      </c>
      <c r="U5062" s="230"/>
      <c r="W5062" s="221" t="str">
        <f t="shared" si="248"/>
        <v/>
      </c>
      <c r="X5062" s="221" t="str">
        <f t="shared" si="249"/>
        <v/>
      </c>
      <c r="AA5062" s="216" t="str">
        <f>IF(ISNUMBER(J5062),IF(OR(F5062&lt;Soll_Ist_Vergleich!$C$4,F5062&gt;Soll_Ist_Vergleich!$C$5,I5062&lt;Soll_Ist_Vergleich!$C$4,I5062&gt;Soll_Ist_Vergleich!$C$5,O5062&lt;Soll_Ist_Vergleich!$C$4,O5062&gt;Soll_Ist_Vergleich!$C$5),"Datum überprüfen",""),"")</f>
        <v/>
      </c>
    </row>
    <row r="5063" spans="1:27" x14ac:dyDescent="0.2">
      <c r="A5063" s="243" t="str">
        <f>IF(ISBLANK(B5063),"",COUNTA(B$10:B5063))</f>
        <v/>
      </c>
      <c r="B5063" s="24"/>
      <c r="C5063" s="48"/>
      <c r="D5063" s="48"/>
      <c r="E5063" s="33"/>
      <c r="F5063" s="35"/>
      <c r="G5063" s="35"/>
      <c r="H5063" s="49"/>
      <c r="I5063" s="35"/>
      <c r="J5063" s="34"/>
      <c r="K5063" s="62"/>
      <c r="L5063" s="62"/>
      <c r="M5063" s="114"/>
      <c r="N5063" s="116"/>
      <c r="O5063" s="57"/>
      <c r="P5063" s="50"/>
      <c r="Q5063" s="34"/>
      <c r="R5063" s="48"/>
      <c r="T5063" s="231" t="str">
        <f t="shared" si="247"/>
        <v/>
      </c>
      <c r="U5063" s="230"/>
      <c r="W5063" s="221" t="str">
        <f t="shared" si="248"/>
        <v/>
      </c>
      <c r="X5063" s="221" t="str">
        <f t="shared" si="249"/>
        <v/>
      </c>
      <c r="AA5063" s="216" t="str">
        <f>IF(ISNUMBER(J5063),IF(OR(F5063&lt;Soll_Ist_Vergleich!$C$4,F5063&gt;Soll_Ist_Vergleich!$C$5,I5063&lt;Soll_Ist_Vergleich!$C$4,I5063&gt;Soll_Ist_Vergleich!$C$5,O5063&lt;Soll_Ist_Vergleich!$C$4,O5063&gt;Soll_Ist_Vergleich!$C$5),"Datum überprüfen",""),"")</f>
        <v/>
      </c>
    </row>
    <row r="5064" spans="1:27" x14ac:dyDescent="0.2">
      <c r="A5064" s="243" t="str">
        <f>IF(ISBLANK(B5064),"",COUNTA(B$10:B5064))</f>
        <v/>
      </c>
      <c r="B5064" s="24"/>
      <c r="C5064" s="48"/>
      <c r="D5064" s="48"/>
      <c r="E5064" s="33"/>
      <c r="F5064" s="35"/>
      <c r="G5064" s="35"/>
      <c r="H5064" s="49"/>
      <c r="I5064" s="35"/>
      <c r="J5064" s="34"/>
      <c r="K5064" s="62"/>
      <c r="L5064" s="62"/>
      <c r="M5064" s="114"/>
      <c r="N5064" s="116"/>
      <c r="O5064" s="57"/>
      <c r="P5064" s="50"/>
      <c r="Q5064" s="34"/>
      <c r="R5064" s="48"/>
      <c r="T5064" s="231" t="str">
        <f t="shared" si="247"/>
        <v/>
      </c>
      <c r="U5064" s="230"/>
      <c r="W5064" s="221" t="str">
        <f t="shared" si="248"/>
        <v/>
      </c>
      <c r="X5064" s="221" t="str">
        <f t="shared" si="249"/>
        <v/>
      </c>
      <c r="AA5064" s="216" t="str">
        <f>IF(ISNUMBER(J5064),IF(OR(F5064&lt;Soll_Ist_Vergleich!$C$4,F5064&gt;Soll_Ist_Vergleich!$C$5,I5064&lt;Soll_Ist_Vergleich!$C$4,I5064&gt;Soll_Ist_Vergleich!$C$5,O5064&lt;Soll_Ist_Vergleich!$C$4,O5064&gt;Soll_Ist_Vergleich!$C$5),"Datum überprüfen",""),"")</f>
        <v/>
      </c>
    </row>
    <row r="5065" spans="1:27" x14ac:dyDescent="0.2">
      <c r="A5065" s="243" t="str">
        <f>IF(ISBLANK(B5065),"",COUNTA(B$10:B5065))</f>
        <v/>
      </c>
      <c r="B5065" s="24"/>
      <c r="C5065" s="48"/>
      <c r="D5065" s="48"/>
      <c r="E5065" s="33"/>
      <c r="F5065" s="35"/>
      <c r="G5065" s="35"/>
      <c r="H5065" s="49"/>
      <c r="I5065" s="35"/>
      <c r="J5065" s="34"/>
      <c r="K5065" s="62"/>
      <c r="L5065" s="62"/>
      <c r="M5065" s="114"/>
      <c r="N5065" s="116"/>
      <c r="O5065" s="57"/>
      <c r="P5065" s="50"/>
      <c r="Q5065" s="34"/>
      <c r="R5065" s="48"/>
      <c r="T5065" s="231" t="str">
        <f t="shared" si="247"/>
        <v/>
      </c>
      <c r="U5065" s="230"/>
      <c r="W5065" s="221" t="str">
        <f t="shared" si="248"/>
        <v/>
      </c>
      <c r="X5065" s="221" t="str">
        <f t="shared" si="249"/>
        <v/>
      </c>
      <c r="AA5065" s="216" t="str">
        <f>IF(ISNUMBER(J5065),IF(OR(F5065&lt;Soll_Ist_Vergleich!$C$4,F5065&gt;Soll_Ist_Vergleich!$C$5,I5065&lt;Soll_Ist_Vergleich!$C$4,I5065&gt;Soll_Ist_Vergleich!$C$5,O5065&lt;Soll_Ist_Vergleich!$C$4,O5065&gt;Soll_Ist_Vergleich!$C$5),"Datum überprüfen",""),"")</f>
        <v/>
      </c>
    </row>
    <row r="5066" spans="1:27" x14ac:dyDescent="0.2">
      <c r="A5066" s="243" t="str">
        <f>IF(ISBLANK(B5066),"",COUNTA(B$10:B5066))</f>
        <v/>
      </c>
      <c r="B5066" s="24"/>
      <c r="C5066" s="48"/>
      <c r="D5066" s="48"/>
      <c r="E5066" s="33"/>
      <c r="F5066" s="35"/>
      <c r="G5066" s="35"/>
      <c r="H5066" s="49"/>
      <c r="I5066" s="35"/>
      <c r="J5066" s="34"/>
      <c r="K5066" s="62"/>
      <c r="L5066" s="62"/>
      <c r="M5066" s="114"/>
      <c r="N5066" s="116"/>
      <c r="O5066" s="57"/>
      <c r="P5066" s="50"/>
      <c r="Q5066" s="34"/>
      <c r="R5066" s="48"/>
      <c r="T5066" s="231" t="str">
        <f t="shared" si="247"/>
        <v/>
      </c>
      <c r="U5066" s="230"/>
      <c r="W5066" s="221" t="str">
        <f t="shared" si="248"/>
        <v/>
      </c>
      <c r="X5066" s="221" t="str">
        <f t="shared" si="249"/>
        <v/>
      </c>
      <c r="AA5066" s="216" t="str">
        <f>IF(ISNUMBER(J5066),IF(OR(F5066&lt;Soll_Ist_Vergleich!$C$4,F5066&gt;Soll_Ist_Vergleich!$C$5,I5066&lt;Soll_Ist_Vergleich!$C$4,I5066&gt;Soll_Ist_Vergleich!$C$5,O5066&lt;Soll_Ist_Vergleich!$C$4,O5066&gt;Soll_Ist_Vergleich!$C$5),"Datum überprüfen",""),"")</f>
        <v/>
      </c>
    </row>
    <row r="5067" spans="1:27" x14ac:dyDescent="0.2">
      <c r="A5067" s="243" t="str">
        <f>IF(ISBLANK(B5067),"",COUNTA(B$10:B5067))</f>
        <v/>
      </c>
      <c r="B5067" s="24"/>
      <c r="C5067" s="48"/>
      <c r="D5067" s="48"/>
      <c r="E5067" s="33"/>
      <c r="F5067" s="35"/>
      <c r="G5067" s="35"/>
      <c r="H5067" s="49"/>
      <c r="I5067" s="35"/>
      <c r="J5067" s="34"/>
      <c r="K5067" s="62"/>
      <c r="L5067" s="62"/>
      <c r="M5067" s="114"/>
      <c r="N5067" s="116"/>
      <c r="O5067" s="57"/>
      <c r="P5067" s="50"/>
      <c r="Q5067" s="34"/>
      <c r="R5067" s="48"/>
      <c r="T5067" s="231" t="str">
        <f t="shared" si="247"/>
        <v/>
      </c>
      <c r="U5067" s="230"/>
      <c r="W5067" s="221" t="str">
        <f t="shared" si="248"/>
        <v/>
      </c>
      <c r="X5067" s="221" t="str">
        <f t="shared" si="249"/>
        <v/>
      </c>
      <c r="AA5067" s="216" t="str">
        <f>IF(ISNUMBER(J5067),IF(OR(F5067&lt;Soll_Ist_Vergleich!$C$4,F5067&gt;Soll_Ist_Vergleich!$C$5,I5067&lt;Soll_Ist_Vergleich!$C$4,I5067&gt;Soll_Ist_Vergleich!$C$5,O5067&lt;Soll_Ist_Vergleich!$C$4,O5067&gt;Soll_Ist_Vergleich!$C$5),"Datum überprüfen",""),"")</f>
        <v/>
      </c>
    </row>
    <row r="5068" spans="1:27" x14ac:dyDescent="0.2">
      <c r="A5068" s="243" t="str">
        <f>IF(ISBLANK(B5068),"",COUNTA(B$10:B5068))</f>
        <v/>
      </c>
      <c r="B5068" s="24"/>
      <c r="C5068" s="48"/>
      <c r="D5068" s="48"/>
      <c r="E5068" s="33"/>
      <c r="F5068" s="35"/>
      <c r="G5068" s="35"/>
      <c r="H5068" s="49"/>
      <c r="I5068" s="35"/>
      <c r="J5068" s="34"/>
      <c r="K5068" s="62"/>
      <c r="L5068" s="62"/>
      <c r="M5068" s="114"/>
      <c r="N5068" s="116"/>
      <c r="O5068" s="57"/>
      <c r="P5068" s="50"/>
      <c r="Q5068" s="34"/>
      <c r="R5068" s="48"/>
      <c r="T5068" s="231" t="str">
        <f t="shared" si="247"/>
        <v/>
      </c>
      <c r="U5068" s="230"/>
      <c r="W5068" s="221" t="str">
        <f t="shared" si="248"/>
        <v/>
      </c>
      <c r="X5068" s="221" t="str">
        <f t="shared" si="249"/>
        <v/>
      </c>
      <c r="AA5068" s="216" t="str">
        <f>IF(ISNUMBER(J5068),IF(OR(F5068&lt;Soll_Ist_Vergleich!$C$4,F5068&gt;Soll_Ist_Vergleich!$C$5,I5068&lt;Soll_Ist_Vergleich!$C$4,I5068&gt;Soll_Ist_Vergleich!$C$5,O5068&lt;Soll_Ist_Vergleich!$C$4,O5068&gt;Soll_Ist_Vergleich!$C$5),"Datum überprüfen",""),"")</f>
        <v/>
      </c>
    </row>
    <row r="5069" spans="1:27" x14ac:dyDescent="0.2">
      <c r="A5069" s="243" t="str">
        <f>IF(ISBLANK(B5069),"",COUNTA(B$10:B5069))</f>
        <v/>
      </c>
      <c r="B5069" s="24"/>
      <c r="C5069" s="48"/>
      <c r="D5069" s="48"/>
      <c r="E5069" s="33"/>
      <c r="F5069" s="35"/>
      <c r="G5069" s="35"/>
      <c r="H5069" s="49"/>
      <c r="I5069" s="35"/>
      <c r="J5069" s="34"/>
      <c r="K5069" s="62"/>
      <c r="L5069" s="62"/>
      <c r="M5069" s="114"/>
      <c r="N5069" s="116"/>
      <c r="O5069" s="57"/>
      <c r="P5069" s="50"/>
      <c r="Q5069" s="34"/>
      <c r="R5069" s="48"/>
      <c r="T5069" s="231" t="str">
        <f t="shared" si="247"/>
        <v/>
      </c>
      <c r="U5069" s="230"/>
      <c r="W5069" s="221" t="str">
        <f t="shared" si="248"/>
        <v/>
      </c>
      <c r="X5069" s="221" t="str">
        <f t="shared" si="249"/>
        <v/>
      </c>
      <c r="AA5069" s="216" t="str">
        <f>IF(ISNUMBER(J5069),IF(OR(F5069&lt;Soll_Ist_Vergleich!$C$4,F5069&gt;Soll_Ist_Vergleich!$C$5,I5069&lt;Soll_Ist_Vergleich!$C$4,I5069&gt;Soll_Ist_Vergleich!$C$5,O5069&lt;Soll_Ist_Vergleich!$C$4,O5069&gt;Soll_Ist_Vergleich!$C$5),"Datum überprüfen",""),"")</f>
        <v/>
      </c>
    </row>
    <row r="5070" spans="1:27" x14ac:dyDescent="0.2">
      <c r="A5070" s="243" t="str">
        <f>IF(ISBLANK(B5070),"",COUNTA(B$10:B5070))</f>
        <v/>
      </c>
      <c r="B5070" s="24"/>
      <c r="C5070" s="48"/>
      <c r="D5070" s="48"/>
      <c r="E5070" s="33"/>
      <c r="F5070" s="35"/>
      <c r="G5070" s="35"/>
      <c r="H5070" s="49"/>
      <c r="I5070" s="35"/>
      <c r="J5070" s="34"/>
      <c r="K5070" s="62"/>
      <c r="L5070" s="62"/>
      <c r="M5070" s="114"/>
      <c r="N5070" s="116"/>
      <c r="O5070" s="57"/>
      <c r="P5070" s="50"/>
      <c r="Q5070" s="34"/>
      <c r="R5070" s="48"/>
      <c r="T5070" s="231" t="str">
        <f t="shared" si="247"/>
        <v/>
      </c>
      <c r="U5070" s="230"/>
      <c r="W5070" s="221" t="str">
        <f t="shared" si="248"/>
        <v/>
      </c>
      <c r="X5070" s="221" t="str">
        <f t="shared" si="249"/>
        <v/>
      </c>
      <c r="AA5070" s="216" t="str">
        <f>IF(ISNUMBER(J5070),IF(OR(F5070&lt;Soll_Ist_Vergleich!$C$4,F5070&gt;Soll_Ist_Vergleich!$C$5,I5070&lt;Soll_Ist_Vergleich!$C$4,I5070&gt;Soll_Ist_Vergleich!$C$5,O5070&lt;Soll_Ist_Vergleich!$C$4,O5070&gt;Soll_Ist_Vergleich!$C$5),"Datum überprüfen",""),"")</f>
        <v/>
      </c>
    </row>
    <row r="5071" spans="1:27" x14ac:dyDescent="0.2">
      <c r="A5071" s="243" t="str">
        <f>IF(ISBLANK(B5071),"",COUNTA(B$10:B5071))</f>
        <v/>
      </c>
      <c r="B5071" s="24"/>
      <c r="C5071" s="48"/>
      <c r="D5071" s="48"/>
      <c r="E5071" s="33"/>
      <c r="F5071" s="35"/>
      <c r="G5071" s="35"/>
      <c r="H5071" s="49"/>
      <c r="I5071" s="35"/>
      <c r="J5071" s="34"/>
      <c r="K5071" s="62"/>
      <c r="L5071" s="62"/>
      <c r="M5071" s="114"/>
      <c r="N5071" s="116"/>
      <c r="O5071" s="57"/>
      <c r="P5071" s="50"/>
      <c r="Q5071" s="34"/>
      <c r="R5071" s="48"/>
      <c r="T5071" s="231" t="str">
        <f t="shared" si="247"/>
        <v/>
      </c>
      <c r="U5071" s="230"/>
      <c r="W5071" s="221" t="str">
        <f t="shared" si="248"/>
        <v/>
      </c>
      <c r="X5071" s="221" t="str">
        <f t="shared" si="249"/>
        <v/>
      </c>
      <c r="AA5071" s="216" t="str">
        <f>IF(ISNUMBER(J5071),IF(OR(F5071&lt;Soll_Ist_Vergleich!$C$4,F5071&gt;Soll_Ist_Vergleich!$C$5,I5071&lt;Soll_Ist_Vergleich!$C$4,I5071&gt;Soll_Ist_Vergleich!$C$5,O5071&lt;Soll_Ist_Vergleich!$C$4,O5071&gt;Soll_Ist_Vergleich!$C$5),"Datum überprüfen",""),"")</f>
        <v/>
      </c>
    </row>
    <row r="5072" spans="1:27" x14ac:dyDescent="0.2">
      <c r="A5072" s="243" t="str">
        <f>IF(ISBLANK(B5072),"",COUNTA(B$10:B5072))</f>
        <v/>
      </c>
      <c r="B5072" s="24"/>
      <c r="C5072" s="48"/>
      <c r="D5072" s="48"/>
      <c r="E5072" s="33"/>
      <c r="F5072" s="35"/>
      <c r="G5072" s="35"/>
      <c r="H5072" s="49"/>
      <c r="I5072" s="35"/>
      <c r="J5072" s="34"/>
      <c r="K5072" s="62"/>
      <c r="L5072" s="62"/>
      <c r="M5072" s="114"/>
      <c r="N5072" s="116"/>
      <c r="O5072" s="57"/>
      <c r="P5072" s="50"/>
      <c r="Q5072" s="34"/>
      <c r="R5072" s="48"/>
      <c r="T5072" s="231" t="str">
        <f t="shared" si="247"/>
        <v/>
      </c>
      <c r="U5072" s="230"/>
      <c r="W5072" s="221" t="str">
        <f t="shared" si="248"/>
        <v/>
      </c>
      <c r="X5072" s="221" t="str">
        <f t="shared" si="249"/>
        <v/>
      </c>
      <c r="AA5072" s="216" t="str">
        <f>IF(ISNUMBER(J5072),IF(OR(F5072&lt;Soll_Ist_Vergleich!$C$4,F5072&gt;Soll_Ist_Vergleich!$C$5,I5072&lt;Soll_Ist_Vergleich!$C$4,I5072&gt;Soll_Ist_Vergleich!$C$5,O5072&lt;Soll_Ist_Vergleich!$C$4,O5072&gt;Soll_Ist_Vergleich!$C$5),"Datum überprüfen",""),"")</f>
        <v/>
      </c>
    </row>
    <row r="5073" spans="1:27" x14ac:dyDescent="0.2">
      <c r="A5073" s="243" t="str">
        <f>IF(ISBLANK(B5073),"",COUNTA(B$10:B5073))</f>
        <v/>
      </c>
      <c r="B5073" s="24"/>
      <c r="C5073" s="48"/>
      <c r="D5073" s="48"/>
      <c r="E5073" s="33"/>
      <c r="F5073" s="35"/>
      <c r="G5073" s="35"/>
      <c r="H5073" s="49"/>
      <c r="I5073" s="35"/>
      <c r="J5073" s="34"/>
      <c r="K5073" s="62"/>
      <c r="L5073" s="62"/>
      <c r="M5073" s="114"/>
      <c r="N5073" s="116"/>
      <c r="O5073" s="57"/>
      <c r="P5073" s="50"/>
      <c r="Q5073" s="34"/>
      <c r="R5073" s="48"/>
      <c r="T5073" s="231" t="str">
        <f t="shared" si="247"/>
        <v/>
      </c>
      <c r="U5073" s="230"/>
      <c r="W5073" s="221" t="str">
        <f t="shared" si="248"/>
        <v/>
      </c>
      <c r="X5073" s="221" t="str">
        <f t="shared" si="249"/>
        <v/>
      </c>
      <c r="AA5073" s="216" t="str">
        <f>IF(ISNUMBER(J5073),IF(OR(F5073&lt;Soll_Ist_Vergleich!$C$4,F5073&gt;Soll_Ist_Vergleich!$C$5,I5073&lt;Soll_Ist_Vergleich!$C$4,I5073&gt;Soll_Ist_Vergleich!$C$5,O5073&lt;Soll_Ist_Vergleich!$C$4,O5073&gt;Soll_Ist_Vergleich!$C$5),"Datum überprüfen",""),"")</f>
        <v/>
      </c>
    </row>
    <row r="5074" spans="1:27" x14ac:dyDescent="0.2">
      <c r="A5074" s="243" t="str">
        <f>IF(ISBLANK(B5074),"",COUNTA(B$10:B5074))</f>
        <v/>
      </c>
      <c r="B5074" s="24"/>
      <c r="C5074" s="48"/>
      <c r="D5074" s="48"/>
      <c r="E5074" s="33"/>
      <c r="F5074" s="35"/>
      <c r="G5074" s="35"/>
      <c r="H5074" s="49"/>
      <c r="I5074" s="35"/>
      <c r="J5074" s="34"/>
      <c r="K5074" s="62"/>
      <c r="L5074" s="62"/>
      <c r="M5074" s="114"/>
      <c r="N5074" s="116"/>
      <c r="O5074" s="57"/>
      <c r="P5074" s="50"/>
      <c r="Q5074" s="34"/>
      <c r="R5074" s="48"/>
      <c r="T5074" s="231" t="str">
        <f t="shared" si="247"/>
        <v/>
      </c>
      <c r="U5074" s="230"/>
      <c r="W5074" s="221" t="str">
        <f t="shared" si="248"/>
        <v/>
      </c>
      <c r="X5074" s="221" t="str">
        <f t="shared" si="249"/>
        <v/>
      </c>
      <c r="AA5074" s="216" t="str">
        <f>IF(ISNUMBER(J5074),IF(OR(F5074&lt;Soll_Ist_Vergleich!$C$4,F5074&gt;Soll_Ist_Vergleich!$C$5,I5074&lt;Soll_Ist_Vergleich!$C$4,I5074&gt;Soll_Ist_Vergleich!$C$5,O5074&lt;Soll_Ist_Vergleich!$C$4,O5074&gt;Soll_Ist_Vergleich!$C$5),"Datum überprüfen",""),"")</f>
        <v/>
      </c>
    </row>
    <row r="5075" spans="1:27" x14ac:dyDescent="0.2">
      <c r="A5075" s="243" t="str">
        <f>IF(ISBLANK(B5075),"",COUNTA(B$10:B5075))</f>
        <v/>
      </c>
      <c r="B5075" s="24"/>
      <c r="C5075" s="48"/>
      <c r="D5075" s="48"/>
      <c r="E5075" s="33"/>
      <c r="F5075" s="35"/>
      <c r="G5075" s="35"/>
      <c r="H5075" s="49"/>
      <c r="I5075" s="35"/>
      <c r="J5075" s="34"/>
      <c r="K5075" s="62"/>
      <c r="L5075" s="62"/>
      <c r="M5075" s="114"/>
      <c r="N5075" s="116"/>
      <c r="O5075" s="57"/>
      <c r="P5075" s="50"/>
      <c r="Q5075" s="34"/>
      <c r="R5075" s="48"/>
      <c r="T5075" s="231" t="str">
        <f t="shared" si="247"/>
        <v/>
      </c>
      <c r="U5075" s="230"/>
      <c r="W5075" s="221" t="str">
        <f t="shared" si="248"/>
        <v/>
      </c>
      <c r="X5075" s="221" t="str">
        <f t="shared" si="249"/>
        <v/>
      </c>
      <c r="AA5075" s="216" t="str">
        <f>IF(ISNUMBER(J5075),IF(OR(F5075&lt;Soll_Ist_Vergleich!$C$4,F5075&gt;Soll_Ist_Vergleich!$C$5,I5075&lt;Soll_Ist_Vergleich!$C$4,I5075&gt;Soll_Ist_Vergleich!$C$5,O5075&lt;Soll_Ist_Vergleich!$C$4,O5075&gt;Soll_Ist_Vergleich!$C$5),"Datum überprüfen",""),"")</f>
        <v/>
      </c>
    </row>
    <row r="5076" spans="1:27" x14ac:dyDescent="0.2">
      <c r="A5076" s="243" t="str">
        <f>IF(ISBLANK(B5076),"",COUNTA(B$10:B5076))</f>
        <v/>
      </c>
      <c r="B5076" s="24"/>
      <c r="C5076" s="48"/>
      <c r="D5076" s="48"/>
      <c r="E5076" s="33"/>
      <c r="F5076" s="35"/>
      <c r="G5076" s="35"/>
      <c r="H5076" s="49"/>
      <c r="I5076" s="35"/>
      <c r="J5076" s="34"/>
      <c r="K5076" s="62"/>
      <c r="L5076" s="62"/>
      <c r="M5076" s="114"/>
      <c r="N5076" s="116"/>
      <c r="O5076" s="57"/>
      <c r="P5076" s="50"/>
      <c r="Q5076" s="34"/>
      <c r="R5076" s="48"/>
      <c r="T5076" s="231" t="str">
        <f t="shared" si="247"/>
        <v/>
      </c>
      <c r="U5076" s="230"/>
      <c r="W5076" s="221" t="str">
        <f t="shared" si="248"/>
        <v/>
      </c>
      <c r="X5076" s="221" t="str">
        <f t="shared" si="249"/>
        <v/>
      </c>
      <c r="AA5076" s="216" t="str">
        <f>IF(ISNUMBER(J5076),IF(OR(F5076&lt;Soll_Ist_Vergleich!$C$4,F5076&gt;Soll_Ist_Vergleich!$C$5,I5076&lt;Soll_Ist_Vergleich!$C$4,I5076&gt;Soll_Ist_Vergleich!$C$5,O5076&lt;Soll_Ist_Vergleich!$C$4,O5076&gt;Soll_Ist_Vergleich!$C$5),"Datum überprüfen",""),"")</f>
        <v/>
      </c>
    </row>
    <row r="5077" spans="1:27" x14ac:dyDescent="0.2">
      <c r="A5077" s="243" t="str">
        <f>IF(ISBLANK(B5077),"",COUNTA(B$10:B5077))</f>
        <v/>
      </c>
      <c r="B5077" s="24"/>
      <c r="C5077" s="48"/>
      <c r="D5077" s="48"/>
      <c r="E5077" s="33"/>
      <c r="F5077" s="35"/>
      <c r="G5077" s="35"/>
      <c r="H5077" s="49"/>
      <c r="I5077" s="35"/>
      <c r="J5077" s="34"/>
      <c r="K5077" s="62"/>
      <c r="L5077" s="62"/>
      <c r="M5077" s="114"/>
      <c r="N5077" s="116"/>
      <c r="O5077" s="57"/>
      <c r="P5077" s="50"/>
      <c r="Q5077" s="34"/>
      <c r="R5077" s="48"/>
      <c r="T5077" s="231" t="str">
        <f t="shared" si="247"/>
        <v/>
      </c>
      <c r="U5077" s="230"/>
      <c r="W5077" s="221" t="str">
        <f t="shared" si="248"/>
        <v/>
      </c>
      <c r="X5077" s="221" t="str">
        <f t="shared" si="249"/>
        <v/>
      </c>
      <c r="AA5077" s="216" t="str">
        <f>IF(ISNUMBER(J5077),IF(OR(F5077&lt;Soll_Ist_Vergleich!$C$4,F5077&gt;Soll_Ist_Vergleich!$C$5,I5077&lt;Soll_Ist_Vergleich!$C$4,I5077&gt;Soll_Ist_Vergleich!$C$5,O5077&lt;Soll_Ist_Vergleich!$C$4,O5077&gt;Soll_Ist_Vergleich!$C$5),"Datum überprüfen",""),"")</f>
        <v/>
      </c>
    </row>
    <row r="5078" spans="1:27" x14ac:dyDescent="0.2">
      <c r="A5078" s="243" t="str">
        <f>IF(ISBLANK(B5078),"",COUNTA(B$10:B5078))</f>
        <v/>
      </c>
      <c r="B5078" s="24"/>
      <c r="C5078" s="48"/>
      <c r="D5078" s="48"/>
      <c r="E5078" s="33"/>
      <c r="F5078" s="35"/>
      <c r="G5078" s="35"/>
      <c r="H5078" s="49"/>
      <c r="I5078" s="35"/>
      <c r="J5078" s="34"/>
      <c r="K5078" s="62"/>
      <c r="L5078" s="62"/>
      <c r="M5078" s="114"/>
      <c r="N5078" s="116"/>
      <c r="O5078" s="57"/>
      <c r="P5078" s="50"/>
      <c r="Q5078" s="34"/>
      <c r="R5078" s="48"/>
      <c r="T5078" s="231" t="str">
        <f t="shared" si="247"/>
        <v/>
      </c>
      <c r="U5078" s="230"/>
      <c r="W5078" s="221" t="str">
        <f t="shared" si="248"/>
        <v/>
      </c>
      <c r="X5078" s="221" t="str">
        <f t="shared" si="249"/>
        <v/>
      </c>
      <c r="AA5078" s="216" t="str">
        <f>IF(ISNUMBER(J5078),IF(OR(F5078&lt;Soll_Ist_Vergleich!$C$4,F5078&gt;Soll_Ist_Vergleich!$C$5,I5078&lt;Soll_Ist_Vergleich!$C$4,I5078&gt;Soll_Ist_Vergleich!$C$5,O5078&lt;Soll_Ist_Vergleich!$C$4,O5078&gt;Soll_Ist_Vergleich!$C$5),"Datum überprüfen",""),"")</f>
        <v/>
      </c>
    </row>
    <row r="5079" spans="1:27" x14ac:dyDescent="0.2">
      <c r="A5079" s="243" t="str">
        <f>IF(ISBLANK(B5079),"",COUNTA(B$10:B5079))</f>
        <v/>
      </c>
      <c r="B5079" s="24"/>
      <c r="C5079" s="48"/>
      <c r="D5079" s="48"/>
      <c r="E5079" s="33"/>
      <c r="F5079" s="35"/>
      <c r="G5079" s="35"/>
      <c r="H5079" s="49"/>
      <c r="I5079" s="35"/>
      <c r="J5079" s="34"/>
      <c r="K5079" s="62"/>
      <c r="L5079" s="62"/>
      <c r="M5079" s="114"/>
      <c r="N5079" s="116"/>
      <c r="O5079" s="57"/>
      <c r="P5079" s="50"/>
      <c r="Q5079" s="34"/>
      <c r="R5079" s="48"/>
      <c r="T5079" s="231" t="str">
        <f t="shared" si="247"/>
        <v/>
      </c>
      <c r="U5079" s="230"/>
      <c r="W5079" s="221" t="str">
        <f t="shared" si="248"/>
        <v/>
      </c>
      <c r="X5079" s="221" t="str">
        <f t="shared" si="249"/>
        <v/>
      </c>
      <c r="AA5079" s="216" t="str">
        <f>IF(ISNUMBER(J5079),IF(OR(F5079&lt;Soll_Ist_Vergleich!$C$4,F5079&gt;Soll_Ist_Vergleich!$C$5,I5079&lt;Soll_Ist_Vergleich!$C$4,I5079&gt;Soll_Ist_Vergleich!$C$5,O5079&lt;Soll_Ist_Vergleich!$C$4,O5079&gt;Soll_Ist_Vergleich!$C$5),"Datum überprüfen",""),"")</f>
        <v/>
      </c>
    </row>
    <row r="5080" spans="1:27" x14ac:dyDescent="0.2">
      <c r="A5080" s="243" t="str">
        <f>IF(ISBLANK(B5080),"",COUNTA(B$10:B5080))</f>
        <v/>
      </c>
      <c r="B5080" s="24"/>
      <c r="C5080" s="48"/>
      <c r="D5080" s="48"/>
      <c r="E5080" s="33"/>
      <c r="F5080" s="35"/>
      <c r="G5080" s="35"/>
      <c r="H5080" s="49"/>
      <c r="I5080" s="35"/>
      <c r="J5080" s="34"/>
      <c r="K5080" s="62"/>
      <c r="L5080" s="62"/>
      <c r="M5080" s="114"/>
      <c r="N5080" s="116"/>
      <c r="O5080" s="57"/>
      <c r="P5080" s="50"/>
      <c r="Q5080" s="34"/>
      <c r="R5080" s="48"/>
      <c r="T5080" s="231" t="str">
        <f t="shared" si="247"/>
        <v/>
      </c>
      <c r="U5080" s="230"/>
      <c r="W5080" s="221" t="str">
        <f t="shared" si="248"/>
        <v/>
      </c>
      <c r="X5080" s="221" t="str">
        <f t="shared" si="249"/>
        <v/>
      </c>
      <c r="AA5080" s="216" t="str">
        <f>IF(ISNUMBER(J5080),IF(OR(F5080&lt;Soll_Ist_Vergleich!$C$4,F5080&gt;Soll_Ist_Vergleich!$C$5,I5080&lt;Soll_Ist_Vergleich!$C$4,I5080&gt;Soll_Ist_Vergleich!$C$5,O5080&lt;Soll_Ist_Vergleich!$C$4,O5080&gt;Soll_Ist_Vergleich!$C$5),"Datum überprüfen",""),"")</f>
        <v/>
      </c>
    </row>
    <row r="5081" spans="1:27" x14ac:dyDescent="0.2">
      <c r="A5081" s="243" t="str">
        <f>IF(ISBLANK(B5081),"",COUNTA(B$10:B5081))</f>
        <v/>
      </c>
      <c r="B5081" s="24"/>
      <c r="C5081" s="48"/>
      <c r="D5081" s="48"/>
      <c r="E5081" s="33"/>
      <c r="F5081" s="35"/>
      <c r="G5081" s="35"/>
      <c r="H5081" s="49"/>
      <c r="I5081" s="35"/>
      <c r="J5081" s="34"/>
      <c r="K5081" s="62"/>
      <c r="L5081" s="62"/>
      <c r="M5081" s="114"/>
      <c r="N5081" s="116"/>
      <c r="O5081" s="57"/>
      <c r="P5081" s="50"/>
      <c r="Q5081" s="34"/>
      <c r="R5081" s="48"/>
      <c r="T5081" s="231" t="str">
        <f t="shared" si="247"/>
        <v/>
      </c>
      <c r="U5081" s="230"/>
      <c r="W5081" s="221" t="str">
        <f t="shared" si="248"/>
        <v/>
      </c>
      <c r="X5081" s="221" t="str">
        <f t="shared" si="249"/>
        <v/>
      </c>
      <c r="AA5081" s="216" t="str">
        <f>IF(ISNUMBER(J5081),IF(OR(F5081&lt;Soll_Ist_Vergleich!$C$4,F5081&gt;Soll_Ist_Vergleich!$C$5,I5081&lt;Soll_Ist_Vergleich!$C$4,I5081&gt;Soll_Ist_Vergleich!$C$5,O5081&lt;Soll_Ist_Vergleich!$C$4,O5081&gt;Soll_Ist_Vergleich!$C$5),"Datum überprüfen",""),"")</f>
        <v/>
      </c>
    </row>
    <row r="5082" spans="1:27" x14ac:dyDescent="0.2">
      <c r="A5082" s="243" t="str">
        <f>IF(ISBLANK(B5082),"",COUNTA(B$10:B5082))</f>
        <v/>
      </c>
      <c r="B5082" s="24"/>
      <c r="C5082" s="48"/>
      <c r="D5082" s="48"/>
      <c r="E5082" s="33"/>
      <c r="F5082" s="35"/>
      <c r="G5082" s="35"/>
      <c r="H5082" s="49"/>
      <c r="I5082" s="35"/>
      <c r="J5082" s="34"/>
      <c r="K5082" s="62"/>
      <c r="L5082" s="62"/>
      <c r="M5082" s="114"/>
      <c r="N5082" s="116"/>
      <c r="O5082" s="57"/>
      <c r="P5082" s="50"/>
      <c r="Q5082" s="34"/>
      <c r="R5082" s="48"/>
      <c r="T5082" s="231" t="str">
        <f t="shared" si="247"/>
        <v/>
      </c>
      <c r="U5082" s="230"/>
      <c r="W5082" s="221" t="str">
        <f t="shared" si="248"/>
        <v/>
      </c>
      <c r="X5082" s="221" t="str">
        <f t="shared" si="249"/>
        <v/>
      </c>
      <c r="AA5082" s="216" t="str">
        <f>IF(ISNUMBER(J5082),IF(OR(F5082&lt;Soll_Ist_Vergleich!$C$4,F5082&gt;Soll_Ist_Vergleich!$C$5,I5082&lt;Soll_Ist_Vergleich!$C$4,I5082&gt;Soll_Ist_Vergleich!$C$5,O5082&lt;Soll_Ist_Vergleich!$C$4,O5082&gt;Soll_Ist_Vergleich!$C$5),"Datum überprüfen",""),"")</f>
        <v/>
      </c>
    </row>
    <row r="5083" spans="1:27" x14ac:dyDescent="0.2">
      <c r="A5083" s="243" t="str">
        <f>IF(ISBLANK(B5083),"",COUNTA(B$10:B5083))</f>
        <v/>
      </c>
      <c r="B5083" s="24"/>
      <c r="C5083" s="48"/>
      <c r="D5083" s="48"/>
      <c r="E5083" s="33"/>
      <c r="F5083" s="35"/>
      <c r="G5083" s="35"/>
      <c r="H5083" s="49"/>
      <c r="I5083" s="35"/>
      <c r="J5083" s="34"/>
      <c r="K5083" s="62"/>
      <c r="L5083" s="62"/>
      <c r="M5083" s="114"/>
      <c r="N5083" s="116"/>
      <c r="O5083" s="57"/>
      <c r="P5083" s="50"/>
      <c r="Q5083" s="34"/>
      <c r="R5083" s="48"/>
      <c r="T5083" s="231" t="str">
        <f t="shared" si="247"/>
        <v/>
      </c>
      <c r="U5083" s="230"/>
      <c r="W5083" s="221" t="str">
        <f t="shared" si="248"/>
        <v/>
      </c>
      <c r="X5083" s="221" t="str">
        <f t="shared" si="249"/>
        <v/>
      </c>
      <c r="AA5083" s="216" t="str">
        <f>IF(ISNUMBER(J5083),IF(OR(F5083&lt;Soll_Ist_Vergleich!$C$4,F5083&gt;Soll_Ist_Vergleich!$C$5,I5083&lt;Soll_Ist_Vergleich!$C$4,I5083&gt;Soll_Ist_Vergleich!$C$5,O5083&lt;Soll_Ist_Vergleich!$C$4,O5083&gt;Soll_Ist_Vergleich!$C$5),"Datum überprüfen",""),"")</f>
        <v/>
      </c>
    </row>
    <row r="5084" spans="1:27" x14ac:dyDescent="0.2">
      <c r="A5084" s="243" t="str">
        <f>IF(ISBLANK(B5084),"",COUNTA(B$10:B5084))</f>
        <v/>
      </c>
      <c r="B5084" s="24"/>
      <c r="C5084" s="48"/>
      <c r="D5084" s="48"/>
      <c r="E5084" s="33"/>
      <c r="F5084" s="35"/>
      <c r="G5084" s="35"/>
      <c r="H5084" s="49"/>
      <c r="I5084" s="35"/>
      <c r="J5084" s="34"/>
      <c r="K5084" s="62"/>
      <c r="L5084" s="62"/>
      <c r="M5084" s="114"/>
      <c r="N5084" s="116"/>
      <c r="O5084" s="57"/>
      <c r="P5084" s="50"/>
      <c r="Q5084" s="34"/>
      <c r="R5084" s="48"/>
      <c r="T5084" s="231" t="str">
        <f t="shared" si="247"/>
        <v/>
      </c>
      <c r="U5084" s="230"/>
      <c r="W5084" s="221" t="str">
        <f t="shared" si="248"/>
        <v/>
      </c>
      <c r="X5084" s="221" t="str">
        <f t="shared" si="249"/>
        <v/>
      </c>
      <c r="AA5084" s="216" t="str">
        <f>IF(ISNUMBER(J5084),IF(OR(F5084&lt;Soll_Ist_Vergleich!$C$4,F5084&gt;Soll_Ist_Vergleich!$C$5,I5084&lt;Soll_Ist_Vergleich!$C$4,I5084&gt;Soll_Ist_Vergleich!$C$5,O5084&lt;Soll_Ist_Vergleich!$C$4,O5084&gt;Soll_Ist_Vergleich!$C$5),"Datum überprüfen",""),"")</f>
        <v/>
      </c>
    </row>
    <row r="5085" spans="1:27" x14ac:dyDescent="0.2">
      <c r="A5085" s="243" t="str">
        <f>IF(ISBLANK(B5085),"",COUNTA(B$10:B5085))</f>
        <v/>
      </c>
      <c r="B5085" s="24"/>
      <c r="C5085" s="48"/>
      <c r="D5085" s="48"/>
      <c r="E5085" s="33"/>
      <c r="F5085" s="35"/>
      <c r="G5085" s="35"/>
      <c r="H5085" s="49"/>
      <c r="I5085" s="35"/>
      <c r="J5085" s="34"/>
      <c r="K5085" s="62"/>
      <c r="L5085" s="62"/>
      <c r="M5085" s="114"/>
      <c r="N5085" s="116"/>
      <c r="O5085" s="57"/>
      <c r="P5085" s="50"/>
      <c r="Q5085" s="34"/>
      <c r="R5085" s="48"/>
      <c r="T5085" s="231" t="str">
        <f t="shared" si="247"/>
        <v/>
      </c>
      <c r="U5085" s="230"/>
      <c r="W5085" s="221" t="str">
        <f t="shared" si="248"/>
        <v/>
      </c>
      <c r="X5085" s="221" t="str">
        <f t="shared" si="249"/>
        <v/>
      </c>
      <c r="AA5085" s="216" t="str">
        <f>IF(ISNUMBER(J5085),IF(OR(F5085&lt;Soll_Ist_Vergleich!$C$4,F5085&gt;Soll_Ist_Vergleich!$C$5,I5085&lt;Soll_Ist_Vergleich!$C$4,I5085&gt;Soll_Ist_Vergleich!$C$5,O5085&lt;Soll_Ist_Vergleich!$C$4,O5085&gt;Soll_Ist_Vergleich!$C$5),"Datum überprüfen",""),"")</f>
        <v/>
      </c>
    </row>
    <row r="5086" spans="1:27" x14ac:dyDescent="0.2">
      <c r="A5086" s="243" t="str">
        <f>IF(ISBLANK(B5086),"",COUNTA(B$10:B5086))</f>
        <v/>
      </c>
      <c r="B5086" s="24"/>
      <c r="C5086" s="48"/>
      <c r="D5086" s="48"/>
      <c r="E5086" s="33"/>
      <c r="F5086" s="35"/>
      <c r="G5086" s="35"/>
      <c r="H5086" s="49"/>
      <c r="I5086" s="35"/>
      <c r="J5086" s="34"/>
      <c r="K5086" s="62"/>
      <c r="L5086" s="62"/>
      <c r="M5086" s="114"/>
      <c r="N5086" s="116"/>
      <c r="O5086" s="57"/>
      <c r="P5086" s="50"/>
      <c r="Q5086" s="34"/>
      <c r="R5086" s="48"/>
      <c r="T5086" s="231" t="str">
        <f t="shared" si="247"/>
        <v/>
      </c>
      <c r="U5086" s="230"/>
      <c r="W5086" s="221" t="str">
        <f t="shared" si="248"/>
        <v/>
      </c>
      <c r="X5086" s="221" t="str">
        <f t="shared" si="249"/>
        <v/>
      </c>
      <c r="AA5086" s="216" t="str">
        <f>IF(ISNUMBER(J5086),IF(OR(F5086&lt;Soll_Ist_Vergleich!$C$4,F5086&gt;Soll_Ist_Vergleich!$C$5,I5086&lt;Soll_Ist_Vergleich!$C$4,I5086&gt;Soll_Ist_Vergleich!$C$5,O5086&lt;Soll_Ist_Vergleich!$C$4,O5086&gt;Soll_Ist_Vergleich!$C$5),"Datum überprüfen",""),"")</f>
        <v/>
      </c>
    </row>
    <row r="5087" spans="1:27" x14ac:dyDescent="0.2">
      <c r="A5087" s="243" t="str">
        <f>IF(ISBLANK(B5087),"",COUNTA(B$10:B5087))</f>
        <v/>
      </c>
      <c r="B5087" s="24"/>
      <c r="C5087" s="48"/>
      <c r="D5087" s="48"/>
      <c r="E5087" s="33"/>
      <c r="F5087" s="35"/>
      <c r="G5087" s="35"/>
      <c r="H5087" s="49"/>
      <c r="I5087" s="35"/>
      <c r="J5087" s="34"/>
      <c r="K5087" s="62"/>
      <c r="L5087" s="62"/>
      <c r="M5087" s="114"/>
      <c r="N5087" s="116"/>
      <c r="O5087" s="57"/>
      <c r="P5087" s="50"/>
      <c r="Q5087" s="34"/>
      <c r="R5087" s="48"/>
      <c r="T5087" s="231" t="str">
        <f t="shared" si="247"/>
        <v/>
      </c>
      <c r="U5087" s="230"/>
      <c r="W5087" s="221" t="str">
        <f t="shared" si="248"/>
        <v/>
      </c>
      <c r="X5087" s="221" t="str">
        <f t="shared" si="249"/>
        <v/>
      </c>
      <c r="AA5087" s="216" t="str">
        <f>IF(ISNUMBER(J5087),IF(OR(F5087&lt;Soll_Ist_Vergleich!$C$4,F5087&gt;Soll_Ist_Vergleich!$C$5,I5087&lt;Soll_Ist_Vergleich!$C$4,I5087&gt;Soll_Ist_Vergleich!$C$5,O5087&lt;Soll_Ist_Vergleich!$C$4,O5087&gt;Soll_Ist_Vergleich!$C$5),"Datum überprüfen",""),"")</f>
        <v/>
      </c>
    </row>
    <row r="5088" spans="1:27" x14ac:dyDescent="0.2">
      <c r="A5088" s="243" t="str">
        <f>IF(ISBLANK(B5088),"",COUNTA(B$10:B5088))</f>
        <v/>
      </c>
      <c r="B5088" s="24"/>
      <c r="C5088" s="48"/>
      <c r="D5088" s="48"/>
      <c r="E5088" s="33"/>
      <c r="F5088" s="35"/>
      <c r="G5088" s="35"/>
      <c r="H5088" s="49"/>
      <c r="I5088" s="35"/>
      <c r="J5088" s="34"/>
      <c r="K5088" s="62"/>
      <c r="L5088" s="62"/>
      <c r="M5088" s="114"/>
      <c r="N5088" s="116"/>
      <c r="O5088" s="57"/>
      <c r="P5088" s="50"/>
      <c r="Q5088" s="34"/>
      <c r="R5088" s="48"/>
      <c r="T5088" s="231" t="str">
        <f t="shared" si="247"/>
        <v/>
      </c>
      <c r="U5088" s="230"/>
      <c r="W5088" s="221" t="str">
        <f t="shared" si="248"/>
        <v/>
      </c>
      <c r="X5088" s="221" t="str">
        <f t="shared" si="249"/>
        <v/>
      </c>
      <c r="AA5088" s="216" t="str">
        <f>IF(ISNUMBER(J5088),IF(OR(F5088&lt;Soll_Ist_Vergleich!$C$4,F5088&gt;Soll_Ist_Vergleich!$C$5,I5088&lt;Soll_Ist_Vergleich!$C$4,I5088&gt;Soll_Ist_Vergleich!$C$5,O5088&lt;Soll_Ist_Vergleich!$C$4,O5088&gt;Soll_Ist_Vergleich!$C$5),"Datum überprüfen",""),"")</f>
        <v/>
      </c>
    </row>
    <row r="5089" spans="1:27" x14ac:dyDescent="0.2">
      <c r="A5089" s="243" t="str">
        <f>IF(ISBLANK(B5089),"",COUNTA(B$10:B5089))</f>
        <v/>
      </c>
      <c r="B5089" s="24"/>
      <c r="C5089" s="48"/>
      <c r="D5089" s="48"/>
      <c r="E5089" s="33"/>
      <c r="F5089" s="35"/>
      <c r="G5089" s="35"/>
      <c r="H5089" s="49"/>
      <c r="I5089" s="35"/>
      <c r="J5089" s="34"/>
      <c r="K5089" s="62"/>
      <c r="L5089" s="62"/>
      <c r="M5089" s="114"/>
      <c r="N5089" s="116"/>
      <c r="O5089" s="57"/>
      <c r="P5089" s="50"/>
      <c r="Q5089" s="34"/>
      <c r="R5089" s="48"/>
      <c r="T5089" s="231" t="str">
        <f t="shared" si="247"/>
        <v/>
      </c>
      <c r="U5089" s="230"/>
      <c r="W5089" s="221" t="str">
        <f t="shared" si="248"/>
        <v/>
      </c>
      <c r="X5089" s="221" t="str">
        <f t="shared" si="249"/>
        <v/>
      </c>
      <c r="AA5089" s="216" t="str">
        <f>IF(ISNUMBER(J5089),IF(OR(F5089&lt;Soll_Ist_Vergleich!$C$4,F5089&gt;Soll_Ist_Vergleich!$C$5,I5089&lt;Soll_Ist_Vergleich!$C$4,I5089&gt;Soll_Ist_Vergleich!$C$5,O5089&lt;Soll_Ist_Vergleich!$C$4,O5089&gt;Soll_Ist_Vergleich!$C$5),"Datum überprüfen",""),"")</f>
        <v/>
      </c>
    </row>
    <row r="5090" spans="1:27" x14ac:dyDescent="0.2">
      <c r="A5090" s="243" t="str">
        <f>IF(ISBLANK(B5090),"",COUNTA(B$10:B5090))</f>
        <v/>
      </c>
      <c r="B5090" s="24"/>
      <c r="C5090" s="48"/>
      <c r="D5090" s="48"/>
      <c r="E5090" s="33"/>
      <c r="F5090" s="35"/>
      <c r="G5090" s="35"/>
      <c r="H5090" s="49"/>
      <c r="I5090" s="35"/>
      <c r="J5090" s="34"/>
      <c r="K5090" s="62"/>
      <c r="L5090" s="62"/>
      <c r="M5090" s="114"/>
      <c r="N5090" s="116"/>
      <c r="O5090" s="57"/>
      <c r="P5090" s="50"/>
      <c r="Q5090" s="34"/>
      <c r="R5090" s="48"/>
      <c r="T5090" s="231" t="str">
        <f t="shared" si="247"/>
        <v/>
      </c>
      <c r="U5090" s="230"/>
      <c r="W5090" s="221" t="str">
        <f t="shared" si="248"/>
        <v/>
      </c>
      <c r="X5090" s="221" t="str">
        <f t="shared" si="249"/>
        <v/>
      </c>
      <c r="AA5090" s="216" t="str">
        <f>IF(ISNUMBER(J5090),IF(OR(F5090&lt;Soll_Ist_Vergleich!$C$4,F5090&gt;Soll_Ist_Vergleich!$C$5,I5090&lt;Soll_Ist_Vergleich!$C$4,I5090&gt;Soll_Ist_Vergleich!$C$5,O5090&lt;Soll_Ist_Vergleich!$C$4,O5090&gt;Soll_Ist_Vergleich!$C$5),"Datum überprüfen",""),"")</f>
        <v/>
      </c>
    </row>
    <row r="5091" spans="1:27" x14ac:dyDescent="0.2">
      <c r="A5091" s="243" t="str">
        <f>IF(ISBLANK(B5091),"",COUNTA(B$10:B5091))</f>
        <v/>
      </c>
      <c r="B5091" s="24"/>
      <c r="C5091" s="48"/>
      <c r="D5091" s="48"/>
      <c r="E5091" s="33"/>
      <c r="F5091" s="35"/>
      <c r="G5091" s="35"/>
      <c r="H5091" s="49"/>
      <c r="I5091" s="35"/>
      <c r="J5091" s="34"/>
      <c r="K5091" s="62"/>
      <c r="L5091" s="62"/>
      <c r="M5091" s="114"/>
      <c r="N5091" s="116"/>
      <c r="O5091" s="57"/>
      <c r="P5091" s="50"/>
      <c r="Q5091" s="34"/>
      <c r="R5091" s="48"/>
      <c r="T5091" s="231" t="str">
        <f t="shared" si="247"/>
        <v/>
      </c>
      <c r="U5091" s="230"/>
      <c r="W5091" s="221" t="str">
        <f t="shared" si="248"/>
        <v/>
      </c>
      <c r="X5091" s="221" t="str">
        <f t="shared" si="249"/>
        <v/>
      </c>
      <c r="AA5091" s="216" t="str">
        <f>IF(ISNUMBER(J5091),IF(OR(F5091&lt;Soll_Ist_Vergleich!$C$4,F5091&gt;Soll_Ist_Vergleich!$C$5,I5091&lt;Soll_Ist_Vergleich!$C$4,I5091&gt;Soll_Ist_Vergleich!$C$5,O5091&lt;Soll_Ist_Vergleich!$C$4,O5091&gt;Soll_Ist_Vergleich!$C$5),"Datum überprüfen",""),"")</f>
        <v/>
      </c>
    </row>
    <row r="5092" spans="1:27" x14ac:dyDescent="0.2">
      <c r="A5092" s="243" t="str">
        <f>IF(ISBLANK(B5092),"",COUNTA(B$10:B5092))</f>
        <v/>
      </c>
      <c r="B5092" s="24"/>
      <c r="C5092" s="48"/>
      <c r="D5092" s="48"/>
      <c r="E5092" s="33"/>
      <c r="F5092" s="35"/>
      <c r="G5092" s="35"/>
      <c r="H5092" s="49"/>
      <c r="I5092" s="35"/>
      <c r="J5092" s="34"/>
      <c r="K5092" s="62"/>
      <c r="L5092" s="62"/>
      <c r="M5092" s="114"/>
      <c r="N5092" s="116"/>
      <c r="O5092" s="57"/>
      <c r="P5092" s="50"/>
      <c r="Q5092" s="34"/>
      <c r="R5092" s="48"/>
      <c r="T5092" s="231" t="str">
        <f t="shared" si="247"/>
        <v/>
      </c>
      <c r="U5092" s="230"/>
      <c r="W5092" s="221" t="str">
        <f t="shared" si="248"/>
        <v/>
      </c>
      <c r="X5092" s="221" t="str">
        <f t="shared" si="249"/>
        <v/>
      </c>
      <c r="AA5092" s="216" t="str">
        <f>IF(ISNUMBER(J5092),IF(OR(F5092&lt;Soll_Ist_Vergleich!$C$4,F5092&gt;Soll_Ist_Vergleich!$C$5,I5092&lt;Soll_Ist_Vergleich!$C$4,I5092&gt;Soll_Ist_Vergleich!$C$5,O5092&lt;Soll_Ist_Vergleich!$C$4,O5092&gt;Soll_Ist_Vergleich!$C$5),"Datum überprüfen",""),"")</f>
        <v/>
      </c>
    </row>
    <row r="5093" spans="1:27" x14ac:dyDescent="0.2">
      <c r="A5093" s="243" t="str">
        <f>IF(ISBLANK(B5093),"",COUNTA(B$10:B5093))</f>
        <v/>
      </c>
      <c r="B5093" s="24"/>
      <c r="C5093" s="48"/>
      <c r="D5093" s="48"/>
      <c r="E5093" s="33"/>
      <c r="F5093" s="35"/>
      <c r="G5093" s="35"/>
      <c r="H5093" s="49"/>
      <c r="I5093" s="35"/>
      <c r="J5093" s="34"/>
      <c r="K5093" s="62"/>
      <c r="L5093" s="62"/>
      <c r="M5093" s="114"/>
      <c r="N5093" s="116"/>
      <c r="O5093" s="57"/>
      <c r="P5093" s="50"/>
      <c r="Q5093" s="34"/>
      <c r="R5093" s="48"/>
      <c r="T5093" s="231" t="str">
        <f t="shared" si="247"/>
        <v/>
      </c>
      <c r="U5093" s="230"/>
      <c r="W5093" s="221" t="str">
        <f t="shared" si="248"/>
        <v/>
      </c>
      <c r="X5093" s="221" t="str">
        <f t="shared" si="249"/>
        <v/>
      </c>
      <c r="AA5093" s="216" t="str">
        <f>IF(ISNUMBER(J5093),IF(OR(F5093&lt;Soll_Ist_Vergleich!$C$4,F5093&gt;Soll_Ist_Vergleich!$C$5,I5093&lt;Soll_Ist_Vergleich!$C$4,I5093&gt;Soll_Ist_Vergleich!$C$5,O5093&lt;Soll_Ist_Vergleich!$C$4,O5093&gt;Soll_Ist_Vergleich!$C$5),"Datum überprüfen",""),"")</f>
        <v/>
      </c>
    </row>
    <row r="5094" spans="1:27" x14ac:dyDescent="0.2">
      <c r="A5094" s="243" t="str">
        <f>IF(ISBLANK(B5094),"",COUNTA(B$10:B5094))</f>
        <v/>
      </c>
      <c r="B5094" s="24"/>
      <c r="C5094" s="48"/>
      <c r="D5094" s="48"/>
      <c r="E5094" s="33"/>
      <c r="F5094" s="35"/>
      <c r="G5094" s="35"/>
      <c r="H5094" s="49"/>
      <c r="I5094" s="35"/>
      <c r="J5094" s="34"/>
      <c r="K5094" s="62"/>
      <c r="L5094" s="62"/>
      <c r="M5094" s="114"/>
      <c r="N5094" s="116"/>
      <c r="O5094" s="57"/>
      <c r="P5094" s="50"/>
      <c r="Q5094" s="34"/>
      <c r="R5094" s="48"/>
      <c r="T5094" s="231" t="str">
        <f t="shared" si="247"/>
        <v/>
      </c>
      <c r="U5094" s="230"/>
      <c r="W5094" s="221" t="str">
        <f t="shared" si="248"/>
        <v/>
      </c>
      <c r="X5094" s="221" t="str">
        <f t="shared" si="249"/>
        <v/>
      </c>
      <c r="AA5094" s="216" t="str">
        <f>IF(ISNUMBER(J5094),IF(OR(F5094&lt;Soll_Ist_Vergleich!$C$4,F5094&gt;Soll_Ist_Vergleich!$C$5,I5094&lt;Soll_Ist_Vergleich!$C$4,I5094&gt;Soll_Ist_Vergleich!$C$5,O5094&lt;Soll_Ist_Vergleich!$C$4,O5094&gt;Soll_Ist_Vergleich!$C$5),"Datum überprüfen",""),"")</f>
        <v/>
      </c>
    </row>
    <row r="5095" spans="1:27" x14ac:dyDescent="0.2">
      <c r="A5095" s="243" t="str">
        <f>IF(ISBLANK(B5095),"",COUNTA(B$10:B5095))</f>
        <v/>
      </c>
      <c r="B5095" s="24"/>
      <c r="C5095" s="48"/>
      <c r="D5095" s="48"/>
      <c r="E5095" s="33"/>
      <c r="F5095" s="35"/>
      <c r="G5095" s="35"/>
      <c r="H5095" s="49"/>
      <c r="I5095" s="35"/>
      <c r="J5095" s="34"/>
      <c r="K5095" s="62"/>
      <c r="L5095" s="62"/>
      <c r="M5095" s="114"/>
      <c r="N5095" s="116"/>
      <c r="O5095" s="57"/>
      <c r="P5095" s="50"/>
      <c r="Q5095" s="34"/>
      <c r="R5095" s="48"/>
      <c r="T5095" s="231" t="str">
        <f t="shared" si="247"/>
        <v/>
      </c>
      <c r="U5095" s="230"/>
      <c r="W5095" s="221" t="str">
        <f t="shared" si="248"/>
        <v/>
      </c>
      <c r="X5095" s="221" t="str">
        <f t="shared" si="249"/>
        <v/>
      </c>
      <c r="AA5095" s="216" t="str">
        <f>IF(ISNUMBER(J5095),IF(OR(F5095&lt;Soll_Ist_Vergleich!$C$4,F5095&gt;Soll_Ist_Vergleich!$C$5,I5095&lt;Soll_Ist_Vergleich!$C$4,I5095&gt;Soll_Ist_Vergleich!$C$5,O5095&lt;Soll_Ist_Vergleich!$C$4,O5095&gt;Soll_Ist_Vergleich!$C$5),"Datum überprüfen",""),"")</f>
        <v/>
      </c>
    </row>
    <row r="5096" spans="1:27" x14ac:dyDescent="0.2">
      <c r="A5096" s="243" t="str">
        <f>IF(ISBLANK(B5096),"",COUNTA(B$10:B5096))</f>
        <v/>
      </c>
      <c r="B5096" s="24"/>
      <c r="C5096" s="48"/>
      <c r="D5096" s="48"/>
      <c r="E5096" s="33"/>
      <c r="F5096" s="35"/>
      <c r="G5096" s="35"/>
      <c r="H5096" s="49"/>
      <c r="I5096" s="35"/>
      <c r="J5096" s="34"/>
      <c r="K5096" s="62"/>
      <c r="L5096" s="62"/>
      <c r="M5096" s="114"/>
      <c r="N5096" s="116"/>
      <c r="O5096" s="57"/>
      <c r="P5096" s="50"/>
      <c r="Q5096" s="34"/>
      <c r="R5096" s="48"/>
      <c r="T5096" s="231" t="str">
        <f t="shared" si="247"/>
        <v/>
      </c>
      <c r="U5096" s="230"/>
      <c r="W5096" s="221" t="str">
        <f t="shared" si="248"/>
        <v/>
      </c>
      <c r="X5096" s="221" t="str">
        <f t="shared" si="249"/>
        <v/>
      </c>
      <c r="AA5096" s="216" t="str">
        <f>IF(ISNUMBER(J5096),IF(OR(F5096&lt;Soll_Ist_Vergleich!$C$4,F5096&gt;Soll_Ist_Vergleich!$C$5,I5096&lt;Soll_Ist_Vergleich!$C$4,I5096&gt;Soll_Ist_Vergleich!$C$5,O5096&lt;Soll_Ist_Vergleich!$C$4,O5096&gt;Soll_Ist_Vergleich!$C$5),"Datum überprüfen",""),"")</f>
        <v/>
      </c>
    </row>
    <row r="5097" spans="1:27" x14ac:dyDescent="0.2">
      <c r="A5097" s="243" t="str">
        <f>IF(ISBLANK(B5097),"",COUNTA(B$10:B5097))</f>
        <v/>
      </c>
      <c r="B5097" s="24"/>
      <c r="C5097" s="48"/>
      <c r="D5097" s="48"/>
      <c r="E5097" s="33"/>
      <c r="F5097" s="35"/>
      <c r="G5097" s="35"/>
      <c r="H5097" s="49"/>
      <c r="I5097" s="35"/>
      <c r="J5097" s="34"/>
      <c r="K5097" s="62"/>
      <c r="L5097" s="62"/>
      <c r="M5097" s="114"/>
      <c r="N5097" s="116"/>
      <c r="O5097" s="57"/>
      <c r="P5097" s="50"/>
      <c r="Q5097" s="34"/>
      <c r="R5097" s="48"/>
      <c r="T5097" s="231" t="str">
        <f t="shared" si="247"/>
        <v/>
      </c>
      <c r="U5097" s="230"/>
      <c r="W5097" s="221" t="str">
        <f t="shared" si="248"/>
        <v/>
      </c>
      <c r="X5097" s="221" t="str">
        <f t="shared" si="249"/>
        <v/>
      </c>
      <c r="AA5097" s="216" t="str">
        <f>IF(ISNUMBER(J5097),IF(OR(F5097&lt;Soll_Ist_Vergleich!$C$4,F5097&gt;Soll_Ist_Vergleich!$C$5,I5097&lt;Soll_Ist_Vergleich!$C$4,I5097&gt;Soll_Ist_Vergleich!$C$5,O5097&lt;Soll_Ist_Vergleich!$C$4,O5097&gt;Soll_Ist_Vergleich!$C$5),"Datum überprüfen",""),"")</f>
        <v/>
      </c>
    </row>
    <row r="5098" spans="1:27" x14ac:dyDescent="0.2">
      <c r="A5098" s="243" t="str">
        <f>IF(ISBLANK(B5098),"",COUNTA(B$10:B5098))</f>
        <v/>
      </c>
      <c r="B5098" s="24"/>
      <c r="C5098" s="48"/>
      <c r="D5098" s="48"/>
      <c r="E5098" s="33"/>
      <c r="F5098" s="35"/>
      <c r="G5098" s="35"/>
      <c r="H5098" s="49"/>
      <c r="I5098" s="35"/>
      <c r="J5098" s="34"/>
      <c r="K5098" s="62"/>
      <c r="L5098" s="62"/>
      <c r="M5098" s="114"/>
      <c r="N5098" s="116"/>
      <c r="O5098" s="57"/>
      <c r="P5098" s="50"/>
      <c r="Q5098" s="34"/>
      <c r="R5098" s="48"/>
      <c r="T5098" s="231" t="str">
        <f t="shared" si="247"/>
        <v/>
      </c>
      <c r="U5098" s="230"/>
      <c r="W5098" s="221" t="str">
        <f t="shared" si="248"/>
        <v/>
      </c>
      <c r="X5098" s="221" t="str">
        <f t="shared" si="249"/>
        <v/>
      </c>
      <c r="AA5098" s="216" t="str">
        <f>IF(ISNUMBER(J5098),IF(OR(F5098&lt;Soll_Ist_Vergleich!$C$4,F5098&gt;Soll_Ist_Vergleich!$C$5,I5098&lt;Soll_Ist_Vergleich!$C$4,I5098&gt;Soll_Ist_Vergleich!$C$5,O5098&lt;Soll_Ist_Vergleich!$C$4,O5098&gt;Soll_Ist_Vergleich!$C$5),"Datum überprüfen",""),"")</f>
        <v/>
      </c>
    </row>
    <row r="5099" spans="1:27" x14ac:dyDescent="0.2">
      <c r="A5099" s="243" t="str">
        <f>IF(ISBLANK(B5099),"",COUNTA(B$10:B5099))</f>
        <v/>
      </c>
      <c r="B5099" s="24"/>
      <c r="C5099" s="48"/>
      <c r="D5099" s="48"/>
      <c r="E5099" s="33"/>
      <c r="F5099" s="35"/>
      <c r="G5099" s="35"/>
      <c r="H5099" s="49"/>
      <c r="I5099" s="35"/>
      <c r="J5099" s="34"/>
      <c r="K5099" s="62"/>
      <c r="L5099" s="62"/>
      <c r="M5099" s="114"/>
      <c r="N5099" s="116"/>
      <c r="O5099" s="57"/>
      <c r="P5099" s="50"/>
      <c r="Q5099" s="34"/>
      <c r="R5099" s="48"/>
      <c r="T5099" s="231" t="str">
        <f t="shared" si="247"/>
        <v/>
      </c>
      <c r="U5099" s="230"/>
      <c r="W5099" s="221" t="str">
        <f t="shared" si="248"/>
        <v/>
      </c>
      <c r="X5099" s="221" t="str">
        <f t="shared" si="249"/>
        <v/>
      </c>
      <c r="AA5099" s="216" t="str">
        <f>IF(ISNUMBER(J5099),IF(OR(F5099&lt;Soll_Ist_Vergleich!$C$4,F5099&gt;Soll_Ist_Vergleich!$C$5,I5099&lt;Soll_Ist_Vergleich!$C$4,I5099&gt;Soll_Ist_Vergleich!$C$5,O5099&lt;Soll_Ist_Vergleich!$C$4,O5099&gt;Soll_Ist_Vergleich!$C$5),"Datum überprüfen",""),"")</f>
        <v/>
      </c>
    </row>
    <row r="5100" spans="1:27" x14ac:dyDescent="0.2">
      <c r="A5100" s="243" t="str">
        <f>IF(ISBLANK(B5100),"",COUNTA(B$10:B5100))</f>
        <v/>
      </c>
      <c r="B5100" s="24"/>
      <c r="C5100" s="48"/>
      <c r="D5100" s="48"/>
      <c r="E5100" s="33"/>
      <c r="F5100" s="35"/>
      <c r="G5100" s="35"/>
      <c r="H5100" s="49"/>
      <c r="I5100" s="35"/>
      <c r="J5100" s="34"/>
      <c r="K5100" s="62"/>
      <c r="L5100" s="62"/>
      <c r="M5100" s="114"/>
      <c r="N5100" s="116"/>
      <c r="O5100" s="57"/>
      <c r="P5100" s="50"/>
      <c r="Q5100" s="34"/>
      <c r="R5100" s="48"/>
      <c r="T5100" s="231" t="str">
        <f t="shared" si="247"/>
        <v/>
      </c>
      <c r="U5100" s="230"/>
      <c r="W5100" s="221" t="str">
        <f t="shared" si="248"/>
        <v/>
      </c>
      <c r="X5100" s="221" t="str">
        <f t="shared" si="249"/>
        <v/>
      </c>
      <c r="AA5100" s="216" t="str">
        <f>IF(ISNUMBER(J5100),IF(OR(F5100&lt;Soll_Ist_Vergleich!$C$4,F5100&gt;Soll_Ist_Vergleich!$C$5,I5100&lt;Soll_Ist_Vergleich!$C$4,I5100&gt;Soll_Ist_Vergleich!$C$5,O5100&lt;Soll_Ist_Vergleich!$C$4,O5100&gt;Soll_Ist_Vergleich!$C$5),"Datum überprüfen",""),"")</f>
        <v/>
      </c>
    </row>
    <row r="5101" spans="1:27" x14ac:dyDescent="0.2">
      <c r="A5101" s="243" t="str">
        <f>IF(ISBLANK(B5101),"",COUNTA(B$10:B5101))</f>
        <v/>
      </c>
      <c r="B5101" s="24"/>
      <c r="C5101" s="48"/>
      <c r="D5101" s="48"/>
      <c r="E5101" s="33"/>
      <c r="F5101" s="35"/>
      <c r="G5101" s="35"/>
      <c r="H5101" s="49"/>
      <c r="I5101" s="35"/>
      <c r="J5101" s="34"/>
      <c r="K5101" s="62"/>
      <c r="L5101" s="62"/>
      <c r="M5101" s="114"/>
      <c r="N5101" s="116"/>
      <c r="O5101" s="57"/>
      <c r="P5101" s="50"/>
      <c r="Q5101" s="34"/>
      <c r="R5101" s="48"/>
      <c r="T5101" s="231" t="str">
        <f t="shared" si="247"/>
        <v/>
      </c>
      <c r="U5101" s="230"/>
      <c r="W5101" s="221" t="str">
        <f t="shared" si="248"/>
        <v/>
      </c>
      <c r="X5101" s="221" t="str">
        <f t="shared" si="249"/>
        <v/>
      </c>
      <c r="AA5101" s="216" t="str">
        <f>IF(ISNUMBER(J5101),IF(OR(F5101&lt;Soll_Ist_Vergleich!$C$4,F5101&gt;Soll_Ist_Vergleich!$C$5,I5101&lt;Soll_Ist_Vergleich!$C$4,I5101&gt;Soll_Ist_Vergleich!$C$5,O5101&lt;Soll_Ist_Vergleich!$C$4,O5101&gt;Soll_Ist_Vergleich!$C$5),"Datum überprüfen",""),"")</f>
        <v/>
      </c>
    </row>
    <row r="5102" spans="1:27" x14ac:dyDescent="0.2">
      <c r="A5102" s="243" t="str">
        <f>IF(ISBLANK(B5102),"",COUNTA(B$10:B5102))</f>
        <v/>
      </c>
      <c r="B5102" s="24"/>
      <c r="C5102" s="48"/>
      <c r="D5102" s="48"/>
      <c r="E5102" s="33"/>
      <c r="F5102" s="35"/>
      <c r="G5102" s="35"/>
      <c r="H5102" s="49"/>
      <c r="I5102" s="35"/>
      <c r="J5102" s="34"/>
      <c r="K5102" s="62"/>
      <c r="L5102" s="62"/>
      <c r="M5102" s="114"/>
      <c r="N5102" s="116"/>
      <c r="O5102" s="57"/>
      <c r="P5102" s="50"/>
      <c r="Q5102" s="34"/>
      <c r="R5102" s="48"/>
      <c r="T5102" s="231" t="str">
        <f t="shared" si="247"/>
        <v/>
      </c>
      <c r="U5102" s="230"/>
      <c r="W5102" s="221" t="str">
        <f t="shared" si="248"/>
        <v/>
      </c>
      <c r="X5102" s="221" t="str">
        <f t="shared" si="249"/>
        <v/>
      </c>
      <c r="AA5102" s="216" t="str">
        <f>IF(ISNUMBER(J5102),IF(OR(F5102&lt;Soll_Ist_Vergleich!$C$4,F5102&gt;Soll_Ist_Vergleich!$C$5,I5102&lt;Soll_Ist_Vergleich!$C$4,I5102&gt;Soll_Ist_Vergleich!$C$5,O5102&lt;Soll_Ist_Vergleich!$C$4,O5102&gt;Soll_Ist_Vergleich!$C$5),"Datum überprüfen",""),"")</f>
        <v/>
      </c>
    </row>
    <row r="5103" spans="1:27" x14ac:dyDescent="0.2">
      <c r="A5103" s="243" t="str">
        <f>IF(ISBLANK(B5103),"",COUNTA(B$10:B5103))</f>
        <v/>
      </c>
      <c r="B5103" s="24"/>
      <c r="C5103" s="48"/>
      <c r="D5103" s="48"/>
      <c r="E5103" s="33"/>
      <c r="F5103" s="35"/>
      <c r="G5103" s="35"/>
      <c r="H5103" s="49"/>
      <c r="I5103" s="35"/>
      <c r="J5103" s="34"/>
      <c r="K5103" s="62"/>
      <c r="L5103" s="62"/>
      <c r="M5103" s="114"/>
      <c r="N5103" s="116"/>
      <c r="O5103" s="57"/>
      <c r="P5103" s="50"/>
      <c r="Q5103" s="34"/>
      <c r="R5103" s="48"/>
      <c r="T5103" s="231" t="str">
        <f t="shared" si="247"/>
        <v/>
      </c>
      <c r="U5103" s="230"/>
      <c r="W5103" s="221" t="str">
        <f t="shared" si="248"/>
        <v/>
      </c>
      <c r="X5103" s="221" t="str">
        <f t="shared" si="249"/>
        <v/>
      </c>
      <c r="AA5103" s="216" t="str">
        <f>IF(ISNUMBER(J5103),IF(OR(F5103&lt;Soll_Ist_Vergleich!$C$4,F5103&gt;Soll_Ist_Vergleich!$C$5,I5103&lt;Soll_Ist_Vergleich!$C$4,I5103&gt;Soll_Ist_Vergleich!$C$5,O5103&lt;Soll_Ist_Vergleich!$C$4,O5103&gt;Soll_Ist_Vergleich!$C$5),"Datum überprüfen",""),"")</f>
        <v/>
      </c>
    </row>
    <row r="5104" spans="1:27" x14ac:dyDescent="0.2">
      <c r="A5104" s="243" t="str">
        <f>IF(ISBLANK(B5104),"",COUNTA(B$10:B5104))</f>
        <v/>
      </c>
      <c r="B5104" s="24"/>
      <c r="C5104" s="48"/>
      <c r="D5104" s="48"/>
      <c r="E5104" s="33"/>
      <c r="F5104" s="35"/>
      <c r="G5104" s="35"/>
      <c r="H5104" s="49"/>
      <c r="I5104" s="35"/>
      <c r="J5104" s="34"/>
      <c r="K5104" s="62"/>
      <c r="L5104" s="62"/>
      <c r="M5104" s="114"/>
      <c r="N5104" s="116"/>
      <c r="O5104" s="57"/>
      <c r="P5104" s="50"/>
      <c r="Q5104" s="34"/>
      <c r="R5104" s="48"/>
      <c r="T5104" s="231" t="str">
        <f t="shared" si="247"/>
        <v/>
      </c>
      <c r="U5104" s="230"/>
      <c r="W5104" s="221" t="str">
        <f t="shared" si="248"/>
        <v/>
      </c>
      <c r="X5104" s="221" t="str">
        <f t="shared" si="249"/>
        <v/>
      </c>
      <c r="AA5104" s="216" t="str">
        <f>IF(ISNUMBER(J5104),IF(OR(F5104&lt;Soll_Ist_Vergleich!$C$4,F5104&gt;Soll_Ist_Vergleich!$C$5,I5104&lt;Soll_Ist_Vergleich!$C$4,I5104&gt;Soll_Ist_Vergleich!$C$5,O5104&lt;Soll_Ist_Vergleich!$C$4,O5104&gt;Soll_Ist_Vergleich!$C$5),"Datum überprüfen",""),"")</f>
        <v/>
      </c>
    </row>
    <row r="5105" spans="1:27" x14ac:dyDescent="0.2">
      <c r="A5105" s="243" t="str">
        <f>IF(ISBLANK(B5105),"",COUNTA(B$10:B5105))</f>
        <v/>
      </c>
      <c r="B5105" s="24"/>
      <c r="C5105" s="48"/>
      <c r="D5105" s="48"/>
      <c r="E5105" s="33"/>
      <c r="F5105" s="35"/>
      <c r="G5105" s="35"/>
      <c r="H5105" s="49"/>
      <c r="I5105" s="35"/>
      <c r="J5105" s="34"/>
      <c r="K5105" s="62"/>
      <c r="L5105" s="62"/>
      <c r="M5105" s="114"/>
      <c r="N5105" s="116"/>
      <c r="O5105" s="57"/>
      <c r="P5105" s="50"/>
      <c r="Q5105" s="34"/>
      <c r="R5105" s="48"/>
      <c r="T5105" s="231" t="str">
        <f t="shared" si="247"/>
        <v/>
      </c>
      <c r="U5105" s="230"/>
      <c r="W5105" s="221" t="str">
        <f t="shared" si="248"/>
        <v/>
      </c>
      <c r="X5105" s="221" t="str">
        <f t="shared" si="249"/>
        <v/>
      </c>
      <c r="AA5105" s="216" t="str">
        <f>IF(ISNUMBER(J5105),IF(OR(F5105&lt;Soll_Ist_Vergleich!$C$4,F5105&gt;Soll_Ist_Vergleich!$C$5,I5105&lt;Soll_Ist_Vergleich!$C$4,I5105&gt;Soll_Ist_Vergleich!$C$5,O5105&lt;Soll_Ist_Vergleich!$C$4,O5105&gt;Soll_Ist_Vergleich!$C$5),"Datum überprüfen",""),"")</f>
        <v/>
      </c>
    </row>
    <row r="5106" spans="1:27" x14ac:dyDescent="0.2">
      <c r="A5106" s="243" t="str">
        <f>IF(ISBLANK(B5106),"",COUNTA(B$10:B5106))</f>
        <v/>
      </c>
      <c r="B5106" s="24"/>
      <c r="C5106" s="48"/>
      <c r="D5106" s="48"/>
      <c r="E5106" s="33"/>
      <c r="F5106" s="35"/>
      <c r="G5106" s="35"/>
      <c r="H5106" s="49"/>
      <c r="I5106" s="35"/>
      <c r="J5106" s="34"/>
      <c r="K5106" s="62"/>
      <c r="L5106" s="62"/>
      <c r="M5106" s="114"/>
      <c r="N5106" s="116"/>
      <c r="O5106" s="57"/>
      <c r="P5106" s="50"/>
      <c r="Q5106" s="34"/>
      <c r="R5106" s="48"/>
      <c r="T5106" s="231" t="str">
        <f t="shared" si="247"/>
        <v/>
      </c>
      <c r="U5106" s="230"/>
      <c r="W5106" s="221" t="str">
        <f t="shared" si="248"/>
        <v/>
      </c>
      <c r="X5106" s="221" t="str">
        <f t="shared" si="249"/>
        <v/>
      </c>
      <c r="AA5106" s="216" t="str">
        <f>IF(ISNUMBER(J5106),IF(OR(F5106&lt;Soll_Ist_Vergleich!$C$4,F5106&gt;Soll_Ist_Vergleich!$C$5,I5106&lt;Soll_Ist_Vergleich!$C$4,I5106&gt;Soll_Ist_Vergleich!$C$5,O5106&lt;Soll_Ist_Vergleich!$C$4,O5106&gt;Soll_Ist_Vergleich!$C$5),"Datum überprüfen",""),"")</f>
        <v/>
      </c>
    </row>
    <row r="5107" spans="1:27" x14ac:dyDescent="0.2">
      <c r="A5107" s="243" t="str">
        <f>IF(ISBLANK(B5107),"",COUNTA(B$10:B5107))</f>
        <v/>
      </c>
      <c r="B5107" s="24"/>
      <c r="C5107" s="48"/>
      <c r="D5107" s="48"/>
      <c r="E5107" s="33"/>
      <c r="F5107" s="35"/>
      <c r="G5107" s="35"/>
      <c r="H5107" s="49"/>
      <c r="I5107" s="35"/>
      <c r="J5107" s="34"/>
      <c r="K5107" s="62"/>
      <c r="L5107" s="62"/>
      <c r="M5107" s="114"/>
      <c r="N5107" s="116"/>
      <c r="O5107" s="57"/>
      <c r="P5107" s="50"/>
      <c r="Q5107" s="34"/>
      <c r="R5107" s="48"/>
      <c r="T5107" s="231" t="str">
        <f t="shared" si="247"/>
        <v/>
      </c>
      <c r="U5107" s="230"/>
      <c r="W5107" s="221" t="str">
        <f t="shared" si="248"/>
        <v/>
      </c>
      <c r="X5107" s="221" t="str">
        <f t="shared" si="249"/>
        <v/>
      </c>
      <c r="AA5107" s="216" t="str">
        <f>IF(ISNUMBER(J5107),IF(OR(F5107&lt;Soll_Ist_Vergleich!$C$4,F5107&gt;Soll_Ist_Vergleich!$C$5,I5107&lt;Soll_Ist_Vergleich!$C$4,I5107&gt;Soll_Ist_Vergleich!$C$5,O5107&lt;Soll_Ist_Vergleich!$C$4,O5107&gt;Soll_Ist_Vergleich!$C$5),"Datum überprüfen",""),"")</f>
        <v/>
      </c>
    </row>
    <row r="5108" spans="1:27" x14ac:dyDescent="0.2">
      <c r="A5108" s="243" t="str">
        <f>IF(ISBLANK(B5108),"",COUNTA(B$10:B5108))</f>
        <v/>
      </c>
      <c r="B5108" s="24"/>
      <c r="C5108" s="48"/>
      <c r="D5108" s="48"/>
      <c r="E5108" s="33"/>
      <c r="F5108" s="35"/>
      <c r="G5108" s="35"/>
      <c r="H5108" s="49"/>
      <c r="I5108" s="35"/>
      <c r="J5108" s="34"/>
      <c r="K5108" s="62"/>
      <c r="L5108" s="62"/>
      <c r="M5108" s="114"/>
      <c r="N5108" s="116"/>
      <c r="O5108" s="57"/>
      <c r="P5108" s="50"/>
      <c r="Q5108" s="34"/>
      <c r="R5108" s="48"/>
      <c r="T5108" s="231" t="str">
        <f t="shared" si="247"/>
        <v/>
      </c>
      <c r="U5108" s="230"/>
      <c r="W5108" s="221" t="str">
        <f t="shared" si="248"/>
        <v/>
      </c>
      <c r="X5108" s="221" t="str">
        <f t="shared" si="249"/>
        <v/>
      </c>
      <c r="AA5108" s="216" t="str">
        <f>IF(ISNUMBER(J5108),IF(OR(F5108&lt;Soll_Ist_Vergleich!$C$4,F5108&gt;Soll_Ist_Vergleich!$C$5,I5108&lt;Soll_Ist_Vergleich!$C$4,I5108&gt;Soll_Ist_Vergleich!$C$5,O5108&lt;Soll_Ist_Vergleich!$C$4,O5108&gt;Soll_Ist_Vergleich!$C$5),"Datum überprüfen",""),"")</f>
        <v/>
      </c>
    </row>
    <row r="5109" spans="1:27" x14ac:dyDescent="0.2">
      <c r="A5109" s="243" t="str">
        <f>IF(ISBLANK(B5109),"",COUNTA(B$10:B5109))</f>
        <v/>
      </c>
      <c r="B5109" s="24"/>
      <c r="C5109" s="48"/>
      <c r="D5109" s="48"/>
      <c r="E5109" s="33"/>
      <c r="F5109" s="35"/>
      <c r="G5109" s="35"/>
      <c r="H5109" s="49"/>
      <c r="I5109" s="35"/>
      <c r="J5109" s="34"/>
      <c r="K5109" s="62"/>
      <c r="L5109" s="62"/>
      <c r="M5109" s="114"/>
      <c r="N5109" s="116"/>
      <c r="O5109" s="57"/>
      <c r="P5109" s="50"/>
      <c r="Q5109" s="34"/>
      <c r="R5109" s="48"/>
      <c r="T5109" s="231" t="str">
        <f t="shared" si="247"/>
        <v/>
      </c>
      <c r="U5109" s="230"/>
      <c r="W5109" s="221" t="str">
        <f t="shared" si="248"/>
        <v/>
      </c>
      <c r="X5109" s="221" t="str">
        <f t="shared" si="249"/>
        <v/>
      </c>
      <c r="AA5109" s="216" t="str">
        <f>IF(ISNUMBER(J5109),IF(OR(F5109&lt;Soll_Ist_Vergleich!$C$4,F5109&gt;Soll_Ist_Vergleich!$C$5,I5109&lt;Soll_Ist_Vergleich!$C$4,I5109&gt;Soll_Ist_Vergleich!$C$5,O5109&lt;Soll_Ist_Vergleich!$C$4,O5109&gt;Soll_Ist_Vergleich!$C$5),"Datum überprüfen",""),"")</f>
        <v/>
      </c>
    </row>
    <row r="5110" spans="1:27" x14ac:dyDescent="0.2">
      <c r="A5110" s="243" t="str">
        <f>IF(ISBLANK(B5110),"",COUNTA(B$10:B5110))</f>
        <v/>
      </c>
      <c r="B5110" s="24"/>
      <c r="C5110" s="48"/>
      <c r="D5110" s="48"/>
      <c r="E5110" s="33"/>
      <c r="F5110" s="35"/>
      <c r="G5110" s="35"/>
      <c r="H5110" s="49"/>
      <c r="I5110" s="35"/>
      <c r="J5110" s="34"/>
      <c r="K5110" s="62"/>
      <c r="L5110" s="62"/>
      <c r="M5110" s="114"/>
      <c r="N5110" s="116"/>
      <c r="O5110" s="57"/>
      <c r="P5110" s="50"/>
      <c r="Q5110" s="34"/>
      <c r="R5110" s="48"/>
      <c r="T5110" s="231" t="str">
        <f t="shared" si="247"/>
        <v/>
      </c>
      <c r="U5110" s="230"/>
      <c r="W5110" s="221" t="str">
        <f t="shared" si="248"/>
        <v/>
      </c>
      <c r="X5110" s="221" t="str">
        <f t="shared" si="249"/>
        <v/>
      </c>
      <c r="AA5110" s="216" t="str">
        <f>IF(ISNUMBER(J5110),IF(OR(F5110&lt;Soll_Ist_Vergleich!$C$4,F5110&gt;Soll_Ist_Vergleich!$C$5,I5110&lt;Soll_Ist_Vergleich!$C$4,I5110&gt;Soll_Ist_Vergleich!$C$5,O5110&lt;Soll_Ist_Vergleich!$C$4,O5110&gt;Soll_Ist_Vergleich!$C$5),"Datum überprüfen",""),"")</f>
        <v/>
      </c>
    </row>
    <row r="5111" spans="1:27" x14ac:dyDescent="0.2">
      <c r="A5111" s="243" t="str">
        <f>IF(ISBLANK(B5111),"",COUNTA(B$10:B5111))</f>
        <v/>
      </c>
      <c r="B5111" s="24"/>
      <c r="C5111" s="48"/>
      <c r="D5111" s="48"/>
      <c r="E5111" s="33"/>
      <c r="F5111" s="35"/>
      <c r="G5111" s="35"/>
      <c r="H5111" s="49"/>
      <c r="I5111" s="35"/>
      <c r="J5111" s="34"/>
      <c r="K5111" s="62"/>
      <c r="L5111" s="62"/>
      <c r="M5111" s="114"/>
      <c r="N5111" s="116"/>
      <c r="O5111" s="57"/>
      <c r="P5111" s="50"/>
      <c r="Q5111" s="34"/>
      <c r="R5111" s="48"/>
      <c r="T5111" s="231" t="str">
        <f t="shared" si="247"/>
        <v/>
      </c>
      <c r="U5111" s="230"/>
      <c r="W5111" s="221" t="str">
        <f t="shared" si="248"/>
        <v/>
      </c>
      <c r="X5111" s="221" t="str">
        <f t="shared" si="249"/>
        <v/>
      </c>
      <c r="AA5111" s="216" t="str">
        <f>IF(ISNUMBER(J5111),IF(OR(F5111&lt;Soll_Ist_Vergleich!$C$4,F5111&gt;Soll_Ist_Vergleich!$C$5,I5111&lt;Soll_Ist_Vergleich!$C$4,I5111&gt;Soll_Ist_Vergleich!$C$5,O5111&lt;Soll_Ist_Vergleich!$C$4,O5111&gt;Soll_Ist_Vergleich!$C$5),"Datum überprüfen",""),"")</f>
        <v/>
      </c>
    </row>
    <row r="5112" spans="1:27" x14ac:dyDescent="0.2">
      <c r="A5112" s="243" t="str">
        <f>IF(ISBLANK(B5112),"",COUNTA(B$10:B5112))</f>
        <v/>
      </c>
      <c r="B5112" s="24"/>
      <c r="C5112" s="48"/>
      <c r="D5112" s="48"/>
      <c r="E5112" s="33"/>
      <c r="F5112" s="35"/>
      <c r="G5112" s="35"/>
      <c r="H5112" s="49"/>
      <c r="I5112" s="35"/>
      <c r="J5112" s="34"/>
      <c r="K5112" s="62"/>
      <c r="L5112" s="62"/>
      <c r="M5112" s="114"/>
      <c r="N5112" s="116"/>
      <c r="O5112" s="57"/>
      <c r="P5112" s="50"/>
      <c r="Q5112" s="34"/>
      <c r="R5112" s="48"/>
      <c r="T5112" s="231" t="str">
        <f t="shared" si="247"/>
        <v/>
      </c>
      <c r="U5112" s="230"/>
      <c r="W5112" s="221" t="str">
        <f t="shared" si="248"/>
        <v/>
      </c>
      <c r="X5112" s="221" t="str">
        <f t="shared" si="249"/>
        <v/>
      </c>
      <c r="AA5112" s="216" t="str">
        <f>IF(ISNUMBER(J5112),IF(OR(F5112&lt;Soll_Ist_Vergleich!$C$4,F5112&gt;Soll_Ist_Vergleich!$C$5,I5112&lt;Soll_Ist_Vergleich!$C$4,I5112&gt;Soll_Ist_Vergleich!$C$5,O5112&lt;Soll_Ist_Vergleich!$C$4,O5112&gt;Soll_Ist_Vergleich!$C$5),"Datum überprüfen",""),"")</f>
        <v/>
      </c>
    </row>
    <row r="5113" spans="1:27" x14ac:dyDescent="0.2">
      <c r="A5113" s="243" t="str">
        <f>IF(ISBLANK(B5113),"",COUNTA(B$10:B5113))</f>
        <v/>
      </c>
      <c r="B5113" s="24"/>
      <c r="C5113" s="48"/>
      <c r="D5113" s="48"/>
      <c r="E5113" s="33"/>
      <c r="F5113" s="35"/>
      <c r="G5113" s="35"/>
      <c r="H5113" s="49"/>
      <c r="I5113" s="35"/>
      <c r="J5113" s="34"/>
      <c r="K5113" s="62"/>
      <c r="L5113" s="62"/>
      <c r="M5113" s="114"/>
      <c r="N5113" s="116"/>
      <c r="O5113" s="57"/>
      <c r="P5113" s="50"/>
      <c r="Q5113" s="34"/>
      <c r="R5113" s="48"/>
      <c r="T5113" s="231" t="str">
        <f t="shared" si="247"/>
        <v/>
      </c>
      <c r="U5113" s="230"/>
      <c r="W5113" s="221" t="str">
        <f t="shared" si="248"/>
        <v/>
      </c>
      <c r="X5113" s="221" t="str">
        <f t="shared" si="249"/>
        <v/>
      </c>
      <c r="AA5113" s="216" t="str">
        <f>IF(ISNUMBER(J5113),IF(OR(F5113&lt;Soll_Ist_Vergleich!$C$4,F5113&gt;Soll_Ist_Vergleich!$C$5,I5113&lt;Soll_Ist_Vergleich!$C$4,I5113&gt;Soll_Ist_Vergleich!$C$5,O5113&lt;Soll_Ist_Vergleich!$C$4,O5113&gt;Soll_Ist_Vergleich!$C$5),"Datum überprüfen",""),"")</f>
        <v/>
      </c>
    </row>
    <row r="5114" spans="1:27" x14ac:dyDescent="0.2">
      <c r="A5114" s="243" t="str">
        <f>IF(ISBLANK(B5114),"",COUNTA(B$10:B5114))</f>
        <v/>
      </c>
      <c r="B5114" s="24"/>
      <c r="C5114" s="48"/>
      <c r="D5114" s="48"/>
      <c r="E5114" s="33"/>
      <c r="F5114" s="35"/>
      <c r="G5114" s="35"/>
      <c r="H5114" s="49"/>
      <c r="I5114" s="35"/>
      <c r="J5114" s="34"/>
      <c r="K5114" s="62"/>
      <c r="L5114" s="62"/>
      <c r="M5114" s="114"/>
      <c r="N5114" s="116"/>
      <c r="O5114" s="57"/>
      <c r="P5114" s="50"/>
      <c r="Q5114" s="34"/>
      <c r="R5114" s="48"/>
      <c r="T5114" s="231" t="str">
        <f t="shared" si="247"/>
        <v/>
      </c>
      <c r="U5114" s="230"/>
      <c r="W5114" s="221" t="str">
        <f t="shared" si="248"/>
        <v/>
      </c>
      <c r="X5114" s="221" t="str">
        <f t="shared" si="249"/>
        <v/>
      </c>
      <c r="AA5114" s="216" t="str">
        <f>IF(ISNUMBER(J5114),IF(OR(F5114&lt;Soll_Ist_Vergleich!$C$4,F5114&gt;Soll_Ist_Vergleich!$C$5,I5114&lt;Soll_Ist_Vergleich!$C$4,I5114&gt;Soll_Ist_Vergleich!$C$5,O5114&lt;Soll_Ist_Vergleich!$C$4,O5114&gt;Soll_Ist_Vergleich!$C$5),"Datum überprüfen",""),"")</f>
        <v/>
      </c>
    </row>
    <row r="5115" spans="1:27" x14ac:dyDescent="0.2">
      <c r="A5115" s="243" t="str">
        <f>IF(ISBLANK(B5115),"",COUNTA(B$10:B5115))</f>
        <v/>
      </c>
      <c r="B5115" s="24"/>
      <c r="C5115" s="48"/>
      <c r="D5115" s="48"/>
      <c r="E5115" s="33"/>
      <c r="F5115" s="35"/>
      <c r="G5115" s="35"/>
      <c r="H5115" s="49"/>
      <c r="I5115" s="35"/>
      <c r="J5115" s="34"/>
      <c r="K5115" s="62"/>
      <c r="L5115" s="62"/>
      <c r="M5115" s="114"/>
      <c r="N5115" s="116"/>
      <c r="O5115" s="57"/>
      <c r="P5115" s="50"/>
      <c r="Q5115" s="34"/>
      <c r="R5115" s="48"/>
      <c r="T5115" s="231" t="str">
        <f t="shared" si="247"/>
        <v/>
      </c>
      <c r="U5115" s="230"/>
      <c r="W5115" s="221" t="str">
        <f t="shared" si="248"/>
        <v/>
      </c>
      <c r="X5115" s="221" t="str">
        <f t="shared" si="249"/>
        <v/>
      </c>
      <c r="AA5115" s="216" t="str">
        <f>IF(ISNUMBER(J5115),IF(OR(F5115&lt;Soll_Ist_Vergleich!$C$4,F5115&gt;Soll_Ist_Vergleich!$C$5,I5115&lt;Soll_Ist_Vergleich!$C$4,I5115&gt;Soll_Ist_Vergleich!$C$5,O5115&lt;Soll_Ist_Vergleich!$C$4,O5115&gt;Soll_Ist_Vergleich!$C$5),"Datum überprüfen",""),"")</f>
        <v/>
      </c>
    </row>
    <row r="5116" spans="1:27" x14ac:dyDescent="0.2">
      <c r="A5116" s="243" t="str">
        <f>IF(ISBLANK(B5116),"",COUNTA(B$10:B5116))</f>
        <v/>
      </c>
      <c r="B5116" s="24"/>
      <c r="C5116" s="48"/>
      <c r="D5116" s="48"/>
      <c r="E5116" s="33"/>
      <c r="F5116" s="35"/>
      <c r="G5116" s="35"/>
      <c r="H5116" s="49"/>
      <c r="I5116" s="35"/>
      <c r="J5116" s="34"/>
      <c r="K5116" s="62"/>
      <c r="L5116" s="62"/>
      <c r="M5116" s="114"/>
      <c r="N5116" s="116"/>
      <c r="O5116" s="57"/>
      <c r="P5116" s="50"/>
      <c r="Q5116" s="34"/>
      <c r="R5116" s="48"/>
      <c r="T5116" s="231" t="str">
        <f t="shared" si="247"/>
        <v/>
      </c>
      <c r="U5116" s="230"/>
      <c r="W5116" s="221" t="str">
        <f t="shared" si="248"/>
        <v/>
      </c>
      <c r="X5116" s="221" t="str">
        <f t="shared" si="249"/>
        <v/>
      </c>
      <c r="AA5116" s="216" t="str">
        <f>IF(ISNUMBER(J5116),IF(OR(F5116&lt;Soll_Ist_Vergleich!$C$4,F5116&gt;Soll_Ist_Vergleich!$C$5,I5116&lt;Soll_Ist_Vergleich!$C$4,I5116&gt;Soll_Ist_Vergleich!$C$5,O5116&lt;Soll_Ist_Vergleich!$C$4,O5116&gt;Soll_Ist_Vergleich!$C$5),"Datum überprüfen",""),"")</f>
        <v/>
      </c>
    </row>
    <row r="5117" spans="1:27" x14ac:dyDescent="0.2">
      <c r="A5117" s="243" t="str">
        <f>IF(ISBLANK(B5117),"",COUNTA(B$10:B5117))</f>
        <v/>
      </c>
      <c r="B5117" s="24"/>
      <c r="C5117" s="48"/>
      <c r="D5117" s="48"/>
      <c r="E5117" s="33"/>
      <c r="F5117" s="35"/>
      <c r="G5117" s="35"/>
      <c r="H5117" s="49"/>
      <c r="I5117" s="35"/>
      <c r="J5117" s="34"/>
      <c r="K5117" s="62"/>
      <c r="L5117" s="62"/>
      <c r="M5117" s="114"/>
      <c r="N5117" s="116"/>
      <c r="O5117" s="57"/>
      <c r="P5117" s="50"/>
      <c r="Q5117" s="34"/>
      <c r="R5117" s="48"/>
      <c r="T5117" s="231" t="str">
        <f t="shared" si="247"/>
        <v/>
      </c>
      <c r="U5117" s="230"/>
      <c r="W5117" s="221" t="str">
        <f t="shared" si="248"/>
        <v/>
      </c>
      <c r="X5117" s="221" t="str">
        <f t="shared" si="249"/>
        <v/>
      </c>
      <c r="AA5117" s="216" t="str">
        <f>IF(ISNUMBER(J5117),IF(OR(F5117&lt;Soll_Ist_Vergleich!$C$4,F5117&gt;Soll_Ist_Vergleich!$C$5,I5117&lt;Soll_Ist_Vergleich!$C$4,I5117&gt;Soll_Ist_Vergleich!$C$5,O5117&lt;Soll_Ist_Vergleich!$C$4,O5117&gt;Soll_Ist_Vergleich!$C$5),"Datum überprüfen",""),"")</f>
        <v/>
      </c>
    </row>
    <row r="5118" spans="1:27" x14ac:dyDescent="0.2">
      <c r="A5118" s="243" t="str">
        <f>IF(ISBLANK(B5118),"",COUNTA(B$10:B5118))</f>
        <v/>
      </c>
      <c r="B5118" s="24"/>
      <c r="C5118" s="48"/>
      <c r="D5118" s="48"/>
      <c r="E5118" s="33"/>
      <c r="F5118" s="35"/>
      <c r="G5118" s="35"/>
      <c r="H5118" s="49"/>
      <c r="I5118" s="35"/>
      <c r="J5118" s="34"/>
      <c r="K5118" s="62"/>
      <c r="L5118" s="62"/>
      <c r="M5118" s="114"/>
      <c r="N5118" s="116"/>
      <c r="O5118" s="57"/>
      <c r="P5118" s="50"/>
      <c r="Q5118" s="34"/>
      <c r="R5118" s="48"/>
      <c r="T5118" s="231" t="str">
        <f t="shared" ref="T5118:T5181" si="250">IF(ISNUMBER(Q5118),Q5118-S5118,"")</f>
        <v/>
      </c>
      <c r="U5118" s="230"/>
      <c r="W5118" s="221" t="str">
        <f t="shared" ref="W5118:W5181" si="251">IF(ISNUMBER(J5118),ROUND(J5118/(1+L5118/100)*(1-K5118/100),2),"")</f>
        <v/>
      </c>
      <c r="X5118" s="221" t="str">
        <f t="shared" ref="X5118:X5181" si="252">IF(ISNUMBER(J5118),ROUND(J5118/(1+L5118/100),2),"")</f>
        <v/>
      </c>
      <c r="AA5118" s="216" t="str">
        <f>IF(ISNUMBER(J5118),IF(OR(F5118&lt;Soll_Ist_Vergleich!$C$4,F5118&gt;Soll_Ist_Vergleich!$C$5,I5118&lt;Soll_Ist_Vergleich!$C$4,I5118&gt;Soll_Ist_Vergleich!$C$5,O5118&lt;Soll_Ist_Vergleich!$C$4,O5118&gt;Soll_Ist_Vergleich!$C$5),"Datum überprüfen",""),"")</f>
        <v/>
      </c>
    </row>
    <row r="5119" spans="1:27" x14ac:dyDescent="0.2">
      <c r="A5119" s="243" t="str">
        <f>IF(ISBLANK(B5119),"",COUNTA(B$10:B5119))</f>
        <v/>
      </c>
      <c r="B5119" s="24"/>
      <c r="C5119" s="48"/>
      <c r="D5119" s="48"/>
      <c r="E5119" s="33"/>
      <c r="F5119" s="35"/>
      <c r="G5119" s="35"/>
      <c r="H5119" s="49"/>
      <c r="I5119" s="35"/>
      <c r="J5119" s="34"/>
      <c r="K5119" s="62"/>
      <c r="L5119" s="62"/>
      <c r="M5119" s="114"/>
      <c r="N5119" s="116"/>
      <c r="O5119" s="57"/>
      <c r="P5119" s="50"/>
      <c r="Q5119" s="34"/>
      <c r="R5119" s="48"/>
      <c r="T5119" s="231" t="str">
        <f t="shared" si="250"/>
        <v/>
      </c>
      <c r="U5119" s="230"/>
      <c r="W5119" s="221" t="str">
        <f t="shared" si="251"/>
        <v/>
      </c>
      <c r="X5119" s="221" t="str">
        <f t="shared" si="252"/>
        <v/>
      </c>
      <c r="AA5119" s="216" t="str">
        <f>IF(ISNUMBER(J5119),IF(OR(F5119&lt;Soll_Ist_Vergleich!$C$4,F5119&gt;Soll_Ist_Vergleich!$C$5,I5119&lt;Soll_Ist_Vergleich!$C$4,I5119&gt;Soll_Ist_Vergleich!$C$5,O5119&lt;Soll_Ist_Vergleich!$C$4,O5119&gt;Soll_Ist_Vergleich!$C$5),"Datum überprüfen",""),"")</f>
        <v/>
      </c>
    </row>
    <row r="5120" spans="1:27" x14ac:dyDescent="0.2">
      <c r="A5120" s="243" t="str">
        <f>IF(ISBLANK(B5120),"",COUNTA(B$10:B5120))</f>
        <v/>
      </c>
      <c r="B5120" s="24"/>
      <c r="C5120" s="48"/>
      <c r="D5120" s="48"/>
      <c r="E5120" s="33"/>
      <c r="F5120" s="35"/>
      <c r="G5120" s="35"/>
      <c r="H5120" s="49"/>
      <c r="I5120" s="35"/>
      <c r="J5120" s="34"/>
      <c r="K5120" s="62"/>
      <c r="L5120" s="62"/>
      <c r="M5120" s="114"/>
      <c r="N5120" s="116"/>
      <c r="O5120" s="57"/>
      <c r="P5120" s="50"/>
      <c r="Q5120" s="34"/>
      <c r="R5120" s="48"/>
      <c r="T5120" s="231" t="str">
        <f t="shared" si="250"/>
        <v/>
      </c>
      <c r="U5120" s="230"/>
      <c r="W5120" s="221" t="str">
        <f t="shared" si="251"/>
        <v/>
      </c>
      <c r="X5120" s="221" t="str">
        <f t="shared" si="252"/>
        <v/>
      </c>
      <c r="AA5120" s="216" t="str">
        <f>IF(ISNUMBER(J5120),IF(OR(F5120&lt;Soll_Ist_Vergleich!$C$4,F5120&gt;Soll_Ist_Vergleich!$C$5,I5120&lt;Soll_Ist_Vergleich!$C$4,I5120&gt;Soll_Ist_Vergleich!$C$5,O5120&lt;Soll_Ist_Vergleich!$C$4,O5120&gt;Soll_Ist_Vergleich!$C$5),"Datum überprüfen",""),"")</f>
        <v/>
      </c>
    </row>
    <row r="5121" spans="1:27" x14ac:dyDescent="0.2">
      <c r="A5121" s="243" t="str">
        <f>IF(ISBLANK(B5121),"",COUNTA(B$10:B5121))</f>
        <v/>
      </c>
      <c r="B5121" s="24"/>
      <c r="C5121" s="48"/>
      <c r="D5121" s="48"/>
      <c r="E5121" s="33"/>
      <c r="F5121" s="35"/>
      <c r="G5121" s="35"/>
      <c r="H5121" s="49"/>
      <c r="I5121" s="35"/>
      <c r="J5121" s="34"/>
      <c r="K5121" s="62"/>
      <c r="L5121" s="62"/>
      <c r="M5121" s="114"/>
      <c r="N5121" s="116"/>
      <c r="O5121" s="57"/>
      <c r="P5121" s="50"/>
      <c r="Q5121" s="34"/>
      <c r="R5121" s="48"/>
      <c r="T5121" s="231" t="str">
        <f t="shared" si="250"/>
        <v/>
      </c>
      <c r="U5121" s="230"/>
      <c r="W5121" s="221" t="str">
        <f t="shared" si="251"/>
        <v/>
      </c>
      <c r="X5121" s="221" t="str">
        <f t="shared" si="252"/>
        <v/>
      </c>
      <c r="AA5121" s="216" t="str">
        <f>IF(ISNUMBER(J5121),IF(OR(F5121&lt;Soll_Ist_Vergleich!$C$4,F5121&gt;Soll_Ist_Vergleich!$C$5,I5121&lt;Soll_Ist_Vergleich!$C$4,I5121&gt;Soll_Ist_Vergleich!$C$5,O5121&lt;Soll_Ist_Vergleich!$C$4,O5121&gt;Soll_Ist_Vergleich!$C$5),"Datum überprüfen",""),"")</f>
        <v/>
      </c>
    </row>
    <row r="5122" spans="1:27" x14ac:dyDescent="0.2">
      <c r="A5122" s="243" t="str">
        <f>IF(ISBLANK(B5122),"",COUNTA(B$10:B5122))</f>
        <v/>
      </c>
      <c r="B5122" s="24"/>
      <c r="C5122" s="48"/>
      <c r="D5122" s="48"/>
      <c r="E5122" s="33"/>
      <c r="F5122" s="35"/>
      <c r="G5122" s="35"/>
      <c r="H5122" s="49"/>
      <c r="I5122" s="35"/>
      <c r="J5122" s="34"/>
      <c r="K5122" s="62"/>
      <c r="L5122" s="62"/>
      <c r="M5122" s="114"/>
      <c r="N5122" s="116"/>
      <c r="O5122" s="57"/>
      <c r="P5122" s="50"/>
      <c r="Q5122" s="34"/>
      <c r="R5122" s="48"/>
      <c r="T5122" s="231" t="str">
        <f t="shared" si="250"/>
        <v/>
      </c>
      <c r="U5122" s="230"/>
      <c r="W5122" s="221" t="str">
        <f t="shared" si="251"/>
        <v/>
      </c>
      <c r="X5122" s="221" t="str">
        <f t="shared" si="252"/>
        <v/>
      </c>
      <c r="AA5122" s="216" t="str">
        <f>IF(ISNUMBER(J5122),IF(OR(F5122&lt;Soll_Ist_Vergleich!$C$4,F5122&gt;Soll_Ist_Vergleich!$C$5,I5122&lt;Soll_Ist_Vergleich!$C$4,I5122&gt;Soll_Ist_Vergleich!$C$5,O5122&lt;Soll_Ist_Vergleich!$C$4,O5122&gt;Soll_Ist_Vergleich!$C$5),"Datum überprüfen",""),"")</f>
        <v/>
      </c>
    </row>
    <row r="5123" spans="1:27" x14ac:dyDescent="0.2">
      <c r="A5123" s="243" t="str">
        <f>IF(ISBLANK(B5123),"",COUNTA(B$10:B5123))</f>
        <v/>
      </c>
      <c r="B5123" s="24"/>
      <c r="C5123" s="48"/>
      <c r="D5123" s="48"/>
      <c r="E5123" s="33"/>
      <c r="F5123" s="35"/>
      <c r="G5123" s="35"/>
      <c r="H5123" s="49"/>
      <c r="I5123" s="35"/>
      <c r="J5123" s="34"/>
      <c r="K5123" s="62"/>
      <c r="L5123" s="62"/>
      <c r="M5123" s="114"/>
      <c r="N5123" s="116"/>
      <c r="O5123" s="57"/>
      <c r="P5123" s="50"/>
      <c r="Q5123" s="34"/>
      <c r="R5123" s="48"/>
      <c r="T5123" s="231" t="str">
        <f t="shared" si="250"/>
        <v/>
      </c>
      <c r="U5123" s="230"/>
      <c r="W5123" s="221" t="str">
        <f t="shared" si="251"/>
        <v/>
      </c>
      <c r="X5123" s="221" t="str">
        <f t="shared" si="252"/>
        <v/>
      </c>
      <c r="AA5123" s="216" t="str">
        <f>IF(ISNUMBER(J5123),IF(OR(F5123&lt;Soll_Ist_Vergleich!$C$4,F5123&gt;Soll_Ist_Vergleich!$C$5,I5123&lt;Soll_Ist_Vergleich!$C$4,I5123&gt;Soll_Ist_Vergleich!$C$5,O5123&lt;Soll_Ist_Vergleich!$C$4,O5123&gt;Soll_Ist_Vergleich!$C$5),"Datum überprüfen",""),"")</f>
        <v/>
      </c>
    </row>
    <row r="5124" spans="1:27" x14ac:dyDescent="0.2">
      <c r="A5124" s="243" t="str">
        <f>IF(ISBLANK(B5124),"",COUNTA(B$10:B5124))</f>
        <v/>
      </c>
      <c r="B5124" s="24"/>
      <c r="C5124" s="48"/>
      <c r="D5124" s="48"/>
      <c r="E5124" s="33"/>
      <c r="F5124" s="35"/>
      <c r="G5124" s="35"/>
      <c r="H5124" s="49"/>
      <c r="I5124" s="35"/>
      <c r="J5124" s="34"/>
      <c r="K5124" s="62"/>
      <c r="L5124" s="62"/>
      <c r="M5124" s="114"/>
      <c r="N5124" s="116"/>
      <c r="O5124" s="57"/>
      <c r="P5124" s="50"/>
      <c r="Q5124" s="34"/>
      <c r="R5124" s="48"/>
      <c r="T5124" s="231" t="str">
        <f t="shared" si="250"/>
        <v/>
      </c>
      <c r="U5124" s="230"/>
      <c r="W5124" s="221" t="str">
        <f t="shared" si="251"/>
        <v/>
      </c>
      <c r="X5124" s="221" t="str">
        <f t="shared" si="252"/>
        <v/>
      </c>
      <c r="AA5124" s="216" t="str">
        <f>IF(ISNUMBER(J5124),IF(OR(F5124&lt;Soll_Ist_Vergleich!$C$4,F5124&gt;Soll_Ist_Vergleich!$C$5,I5124&lt;Soll_Ist_Vergleich!$C$4,I5124&gt;Soll_Ist_Vergleich!$C$5,O5124&lt;Soll_Ist_Vergleich!$C$4,O5124&gt;Soll_Ist_Vergleich!$C$5),"Datum überprüfen",""),"")</f>
        <v/>
      </c>
    </row>
    <row r="5125" spans="1:27" x14ac:dyDescent="0.2">
      <c r="A5125" s="243" t="str">
        <f>IF(ISBLANK(B5125),"",COUNTA(B$10:B5125))</f>
        <v/>
      </c>
      <c r="B5125" s="24"/>
      <c r="C5125" s="48"/>
      <c r="D5125" s="48"/>
      <c r="E5125" s="33"/>
      <c r="F5125" s="35"/>
      <c r="G5125" s="35"/>
      <c r="H5125" s="49"/>
      <c r="I5125" s="35"/>
      <c r="J5125" s="34"/>
      <c r="K5125" s="62"/>
      <c r="L5125" s="62"/>
      <c r="M5125" s="114"/>
      <c r="N5125" s="116"/>
      <c r="O5125" s="57"/>
      <c r="P5125" s="50"/>
      <c r="Q5125" s="34"/>
      <c r="R5125" s="48"/>
      <c r="T5125" s="231" t="str">
        <f t="shared" si="250"/>
        <v/>
      </c>
      <c r="U5125" s="230"/>
      <c r="W5125" s="221" t="str">
        <f t="shared" si="251"/>
        <v/>
      </c>
      <c r="X5125" s="221" t="str">
        <f t="shared" si="252"/>
        <v/>
      </c>
      <c r="AA5125" s="216" t="str">
        <f>IF(ISNUMBER(J5125),IF(OR(F5125&lt;Soll_Ist_Vergleich!$C$4,F5125&gt;Soll_Ist_Vergleich!$C$5,I5125&lt;Soll_Ist_Vergleich!$C$4,I5125&gt;Soll_Ist_Vergleich!$C$5,O5125&lt;Soll_Ist_Vergleich!$C$4,O5125&gt;Soll_Ist_Vergleich!$C$5),"Datum überprüfen",""),"")</f>
        <v/>
      </c>
    </row>
    <row r="5126" spans="1:27" x14ac:dyDescent="0.2">
      <c r="A5126" s="243" t="str">
        <f>IF(ISBLANK(B5126),"",COUNTA(B$10:B5126))</f>
        <v/>
      </c>
      <c r="B5126" s="24"/>
      <c r="C5126" s="48"/>
      <c r="D5126" s="48"/>
      <c r="E5126" s="33"/>
      <c r="F5126" s="35"/>
      <c r="G5126" s="35"/>
      <c r="H5126" s="49"/>
      <c r="I5126" s="35"/>
      <c r="J5126" s="34"/>
      <c r="K5126" s="62"/>
      <c r="L5126" s="62"/>
      <c r="M5126" s="114"/>
      <c r="N5126" s="116"/>
      <c r="O5126" s="57"/>
      <c r="P5126" s="50"/>
      <c r="Q5126" s="34"/>
      <c r="R5126" s="48"/>
      <c r="T5126" s="231" t="str">
        <f t="shared" si="250"/>
        <v/>
      </c>
      <c r="U5126" s="230"/>
      <c r="W5126" s="221" t="str">
        <f t="shared" si="251"/>
        <v/>
      </c>
      <c r="X5126" s="221" t="str">
        <f t="shared" si="252"/>
        <v/>
      </c>
      <c r="AA5126" s="216" t="str">
        <f>IF(ISNUMBER(J5126),IF(OR(F5126&lt;Soll_Ist_Vergleich!$C$4,F5126&gt;Soll_Ist_Vergleich!$C$5,I5126&lt;Soll_Ist_Vergleich!$C$4,I5126&gt;Soll_Ist_Vergleich!$C$5,O5126&lt;Soll_Ist_Vergleich!$C$4,O5126&gt;Soll_Ist_Vergleich!$C$5),"Datum überprüfen",""),"")</f>
        <v/>
      </c>
    </row>
    <row r="5127" spans="1:27" x14ac:dyDescent="0.2">
      <c r="A5127" s="243" t="str">
        <f>IF(ISBLANK(B5127),"",COUNTA(B$10:B5127))</f>
        <v/>
      </c>
      <c r="B5127" s="24"/>
      <c r="C5127" s="48"/>
      <c r="D5127" s="48"/>
      <c r="E5127" s="33"/>
      <c r="F5127" s="35"/>
      <c r="G5127" s="35"/>
      <c r="H5127" s="49"/>
      <c r="I5127" s="35"/>
      <c r="J5127" s="34"/>
      <c r="K5127" s="62"/>
      <c r="L5127" s="62"/>
      <c r="M5127" s="114"/>
      <c r="N5127" s="116"/>
      <c r="O5127" s="57"/>
      <c r="P5127" s="50"/>
      <c r="Q5127" s="34"/>
      <c r="R5127" s="48"/>
      <c r="T5127" s="231" t="str">
        <f t="shared" si="250"/>
        <v/>
      </c>
      <c r="U5127" s="230"/>
      <c r="W5127" s="221" t="str">
        <f t="shared" si="251"/>
        <v/>
      </c>
      <c r="X5127" s="221" t="str">
        <f t="shared" si="252"/>
        <v/>
      </c>
      <c r="AA5127" s="216" t="str">
        <f>IF(ISNUMBER(J5127),IF(OR(F5127&lt;Soll_Ist_Vergleich!$C$4,F5127&gt;Soll_Ist_Vergleich!$C$5,I5127&lt;Soll_Ist_Vergleich!$C$4,I5127&gt;Soll_Ist_Vergleich!$C$5,O5127&lt;Soll_Ist_Vergleich!$C$4,O5127&gt;Soll_Ist_Vergleich!$C$5),"Datum überprüfen",""),"")</f>
        <v/>
      </c>
    </row>
    <row r="5128" spans="1:27" x14ac:dyDescent="0.2">
      <c r="A5128" s="243" t="str">
        <f>IF(ISBLANK(B5128),"",COUNTA(B$10:B5128))</f>
        <v/>
      </c>
      <c r="B5128" s="24"/>
      <c r="C5128" s="48"/>
      <c r="D5128" s="48"/>
      <c r="E5128" s="33"/>
      <c r="F5128" s="35"/>
      <c r="G5128" s="35"/>
      <c r="H5128" s="49"/>
      <c r="I5128" s="35"/>
      <c r="J5128" s="34"/>
      <c r="K5128" s="62"/>
      <c r="L5128" s="62"/>
      <c r="M5128" s="114"/>
      <c r="N5128" s="116"/>
      <c r="O5128" s="57"/>
      <c r="P5128" s="50"/>
      <c r="Q5128" s="34"/>
      <c r="R5128" s="48"/>
      <c r="T5128" s="231" t="str">
        <f t="shared" si="250"/>
        <v/>
      </c>
      <c r="U5128" s="230"/>
      <c r="W5128" s="221" t="str">
        <f t="shared" si="251"/>
        <v/>
      </c>
      <c r="X5128" s="221" t="str">
        <f t="shared" si="252"/>
        <v/>
      </c>
      <c r="AA5128" s="216" t="str">
        <f>IF(ISNUMBER(J5128),IF(OR(F5128&lt;Soll_Ist_Vergleich!$C$4,F5128&gt;Soll_Ist_Vergleich!$C$5,I5128&lt;Soll_Ist_Vergleich!$C$4,I5128&gt;Soll_Ist_Vergleich!$C$5,O5128&lt;Soll_Ist_Vergleich!$C$4,O5128&gt;Soll_Ist_Vergleich!$C$5),"Datum überprüfen",""),"")</f>
        <v/>
      </c>
    </row>
    <row r="5129" spans="1:27" x14ac:dyDescent="0.2">
      <c r="A5129" s="243" t="str">
        <f>IF(ISBLANK(B5129),"",COUNTA(B$10:B5129))</f>
        <v/>
      </c>
      <c r="B5129" s="24"/>
      <c r="C5129" s="48"/>
      <c r="D5129" s="48"/>
      <c r="E5129" s="33"/>
      <c r="F5129" s="35"/>
      <c r="G5129" s="35"/>
      <c r="H5129" s="49"/>
      <c r="I5129" s="35"/>
      <c r="J5129" s="34"/>
      <c r="K5129" s="62"/>
      <c r="L5129" s="62"/>
      <c r="M5129" s="114"/>
      <c r="N5129" s="116"/>
      <c r="O5129" s="57"/>
      <c r="P5129" s="50"/>
      <c r="Q5129" s="34"/>
      <c r="R5129" s="48"/>
      <c r="T5129" s="231" t="str">
        <f t="shared" si="250"/>
        <v/>
      </c>
      <c r="U5129" s="230"/>
      <c r="W5129" s="221" t="str">
        <f t="shared" si="251"/>
        <v/>
      </c>
      <c r="X5129" s="221" t="str">
        <f t="shared" si="252"/>
        <v/>
      </c>
      <c r="AA5129" s="216" t="str">
        <f>IF(ISNUMBER(J5129),IF(OR(F5129&lt;Soll_Ist_Vergleich!$C$4,F5129&gt;Soll_Ist_Vergleich!$C$5,I5129&lt;Soll_Ist_Vergleich!$C$4,I5129&gt;Soll_Ist_Vergleich!$C$5,O5129&lt;Soll_Ist_Vergleich!$C$4,O5129&gt;Soll_Ist_Vergleich!$C$5),"Datum überprüfen",""),"")</f>
        <v/>
      </c>
    </row>
    <row r="5130" spans="1:27" x14ac:dyDescent="0.2">
      <c r="A5130" s="243" t="str">
        <f>IF(ISBLANK(B5130),"",COUNTA(B$10:B5130))</f>
        <v/>
      </c>
      <c r="B5130" s="24"/>
      <c r="C5130" s="48"/>
      <c r="D5130" s="48"/>
      <c r="E5130" s="33"/>
      <c r="F5130" s="35"/>
      <c r="G5130" s="35"/>
      <c r="H5130" s="49"/>
      <c r="I5130" s="35"/>
      <c r="J5130" s="34"/>
      <c r="K5130" s="62"/>
      <c r="L5130" s="62"/>
      <c r="M5130" s="114"/>
      <c r="N5130" s="116"/>
      <c r="O5130" s="57"/>
      <c r="P5130" s="50"/>
      <c r="Q5130" s="34"/>
      <c r="R5130" s="48"/>
      <c r="T5130" s="231" t="str">
        <f t="shared" si="250"/>
        <v/>
      </c>
      <c r="U5130" s="230"/>
      <c r="W5130" s="221" t="str">
        <f t="shared" si="251"/>
        <v/>
      </c>
      <c r="X5130" s="221" t="str">
        <f t="shared" si="252"/>
        <v/>
      </c>
      <c r="AA5130" s="216" t="str">
        <f>IF(ISNUMBER(J5130),IF(OR(F5130&lt;Soll_Ist_Vergleich!$C$4,F5130&gt;Soll_Ist_Vergleich!$C$5,I5130&lt;Soll_Ist_Vergleich!$C$4,I5130&gt;Soll_Ist_Vergleich!$C$5,O5130&lt;Soll_Ist_Vergleich!$C$4,O5130&gt;Soll_Ist_Vergleich!$C$5),"Datum überprüfen",""),"")</f>
        <v/>
      </c>
    </row>
    <row r="5131" spans="1:27" x14ac:dyDescent="0.2">
      <c r="A5131" s="243" t="str">
        <f>IF(ISBLANK(B5131),"",COUNTA(B$10:B5131))</f>
        <v/>
      </c>
      <c r="B5131" s="24"/>
      <c r="C5131" s="48"/>
      <c r="D5131" s="48"/>
      <c r="E5131" s="33"/>
      <c r="F5131" s="35"/>
      <c r="G5131" s="35"/>
      <c r="H5131" s="49"/>
      <c r="I5131" s="35"/>
      <c r="J5131" s="34"/>
      <c r="K5131" s="62"/>
      <c r="L5131" s="62"/>
      <c r="M5131" s="114"/>
      <c r="N5131" s="116"/>
      <c r="O5131" s="57"/>
      <c r="P5131" s="50"/>
      <c r="Q5131" s="34"/>
      <c r="R5131" s="48"/>
      <c r="T5131" s="231" t="str">
        <f t="shared" si="250"/>
        <v/>
      </c>
      <c r="U5131" s="230"/>
      <c r="W5131" s="221" t="str">
        <f t="shared" si="251"/>
        <v/>
      </c>
      <c r="X5131" s="221" t="str">
        <f t="shared" si="252"/>
        <v/>
      </c>
      <c r="AA5131" s="216" t="str">
        <f>IF(ISNUMBER(J5131),IF(OR(F5131&lt;Soll_Ist_Vergleich!$C$4,F5131&gt;Soll_Ist_Vergleich!$C$5,I5131&lt;Soll_Ist_Vergleich!$C$4,I5131&gt;Soll_Ist_Vergleich!$C$5,O5131&lt;Soll_Ist_Vergleich!$C$4,O5131&gt;Soll_Ist_Vergleich!$C$5),"Datum überprüfen",""),"")</f>
        <v/>
      </c>
    </row>
    <row r="5132" spans="1:27" x14ac:dyDescent="0.2">
      <c r="A5132" s="243" t="str">
        <f>IF(ISBLANK(B5132),"",COUNTA(B$10:B5132))</f>
        <v/>
      </c>
      <c r="B5132" s="24"/>
      <c r="C5132" s="48"/>
      <c r="D5132" s="48"/>
      <c r="E5132" s="33"/>
      <c r="F5132" s="35"/>
      <c r="G5132" s="35"/>
      <c r="H5132" s="49"/>
      <c r="I5132" s="35"/>
      <c r="J5132" s="34"/>
      <c r="K5132" s="62"/>
      <c r="L5132" s="62"/>
      <c r="M5132" s="114"/>
      <c r="N5132" s="116"/>
      <c r="O5132" s="57"/>
      <c r="P5132" s="50"/>
      <c r="Q5132" s="34"/>
      <c r="R5132" s="48"/>
      <c r="T5132" s="231" t="str">
        <f t="shared" si="250"/>
        <v/>
      </c>
      <c r="U5132" s="230"/>
      <c r="W5132" s="221" t="str">
        <f t="shared" si="251"/>
        <v/>
      </c>
      <c r="X5132" s="221" t="str">
        <f t="shared" si="252"/>
        <v/>
      </c>
      <c r="AA5132" s="216" t="str">
        <f>IF(ISNUMBER(J5132),IF(OR(F5132&lt;Soll_Ist_Vergleich!$C$4,F5132&gt;Soll_Ist_Vergleich!$C$5,I5132&lt;Soll_Ist_Vergleich!$C$4,I5132&gt;Soll_Ist_Vergleich!$C$5,O5132&lt;Soll_Ist_Vergleich!$C$4,O5132&gt;Soll_Ist_Vergleich!$C$5),"Datum überprüfen",""),"")</f>
        <v/>
      </c>
    </row>
    <row r="5133" spans="1:27" x14ac:dyDescent="0.2">
      <c r="A5133" s="243" t="str">
        <f>IF(ISBLANK(B5133),"",COUNTA(B$10:B5133))</f>
        <v/>
      </c>
      <c r="B5133" s="24"/>
      <c r="C5133" s="48"/>
      <c r="D5133" s="48"/>
      <c r="E5133" s="33"/>
      <c r="F5133" s="35"/>
      <c r="G5133" s="35"/>
      <c r="H5133" s="49"/>
      <c r="I5133" s="35"/>
      <c r="J5133" s="34"/>
      <c r="K5133" s="62"/>
      <c r="L5133" s="62"/>
      <c r="M5133" s="114"/>
      <c r="N5133" s="116"/>
      <c r="O5133" s="57"/>
      <c r="P5133" s="50"/>
      <c r="Q5133" s="34"/>
      <c r="R5133" s="48"/>
      <c r="T5133" s="231" t="str">
        <f t="shared" si="250"/>
        <v/>
      </c>
      <c r="U5133" s="230"/>
      <c r="W5133" s="221" t="str">
        <f t="shared" si="251"/>
        <v/>
      </c>
      <c r="X5133" s="221" t="str">
        <f t="shared" si="252"/>
        <v/>
      </c>
      <c r="AA5133" s="216" t="str">
        <f>IF(ISNUMBER(J5133),IF(OR(F5133&lt;Soll_Ist_Vergleich!$C$4,F5133&gt;Soll_Ist_Vergleich!$C$5,I5133&lt;Soll_Ist_Vergleich!$C$4,I5133&gt;Soll_Ist_Vergleich!$C$5,O5133&lt;Soll_Ist_Vergleich!$C$4,O5133&gt;Soll_Ist_Vergleich!$C$5),"Datum überprüfen",""),"")</f>
        <v/>
      </c>
    </row>
    <row r="5134" spans="1:27" x14ac:dyDescent="0.2">
      <c r="A5134" s="243" t="str">
        <f>IF(ISBLANK(B5134),"",COUNTA(B$10:B5134))</f>
        <v/>
      </c>
      <c r="B5134" s="24"/>
      <c r="C5134" s="48"/>
      <c r="D5134" s="48"/>
      <c r="E5134" s="33"/>
      <c r="F5134" s="35"/>
      <c r="G5134" s="35"/>
      <c r="H5134" s="49"/>
      <c r="I5134" s="35"/>
      <c r="J5134" s="34"/>
      <c r="K5134" s="62"/>
      <c r="L5134" s="62"/>
      <c r="M5134" s="114"/>
      <c r="N5134" s="116"/>
      <c r="O5134" s="57"/>
      <c r="P5134" s="50"/>
      <c r="Q5134" s="34"/>
      <c r="R5134" s="48"/>
      <c r="T5134" s="231" t="str">
        <f t="shared" si="250"/>
        <v/>
      </c>
      <c r="U5134" s="230"/>
      <c r="W5134" s="221" t="str">
        <f t="shared" si="251"/>
        <v/>
      </c>
      <c r="X5134" s="221" t="str">
        <f t="shared" si="252"/>
        <v/>
      </c>
      <c r="AA5134" s="216" t="str">
        <f>IF(ISNUMBER(J5134),IF(OR(F5134&lt;Soll_Ist_Vergleich!$C$4,F5134&gt;Soll_Ist_Vergleich!$C$5,I5134&lt;Soll_Ist_Vergleich!$C$4,I5134&gt;Soll_Ist_Vergleich!$C$5,O5134&lt;Soll_Ist_Vergleich!$C$4,O5134&gt;Soll_Ist_Vergleich!$C$5),"Datum überprüfen",""),"")</f>
        <v/>
      </c>
    </row>
    <row r="5135" spans="1:27" x14ac:dyDescent="0.2">
      <c r="A5135" s="243" t="str">
        <f>IF(ISBLANK(B5135),"",COUNTA(B$10:B5135))</f>
        <v/>
      </c>
      <c r="B5135" s="24"/>
      <c r="C5135" s="48"/>
      <c r="D5135" s="48"/>
      <c r="E5135" s="33"/>
      <c r="F5135" s="35"/>
      <c r="G5135" s="35"/>
      <c r="H5135" s="49"/>
      <c r="I5135" s="35"/>
      <c r="J5135" s="34"/>
      <c r="K5135" s="62"/>
      <c r="L5135" s="62"/>
      <c r="M5135" s="114"/>
      <c r="N5135" s="116"/>
      <c r="O5135" s="57"/>
      <c r="P5135" s="50"/>
      <c r="Q5135" s="34"/>
      <c r="R5135" s="48"/>
      <c r="T5135" s="231" t="str">
        <f t="shared" si="250"/>
        <v/>
      </c>
      <c r="U5135" s="230"/>
      <c r="W5135" s="221" t="str">
        <f t="shared" si="251"/>
        <v/>
      </c>
      <c r="X5135" s="221" t="str">
        <f t="shared" si="252"/>
        <v/>
      </c>
      <c r="AA5135" s="216" t="str">
        <f>IF(ISNUMBER(J5135),IF(OR(F5135&lt;Soll_Ist_Vergleich!$C$4,F5135&gt;Soll_Ist_Vergleich!$C$5,I5135&lt;Soll_Ist_Vergleich!$C$4,I5135&gt;Soll_Ist_Vergleich!$C$5,O5135&lt;Soll_Ist_Vergleich!$C$4,O5135&gt;Soll_Ist_Vergleich!$C$5),"Datum überprüfen",""),"")</f>
        <v/>
      </c>
    </row>
    <row r="5136" spans="1:27" x14ac:dyDescent="0.2">
      <c r="A5136" s="243" t="str">
        <f>IF(ISBLANK(B5136),"",COUNTA(B$10:B5136))</f>
        <v/>
      </c>
      <c r="B5136" s="24"/>
      <c r="C5136" s="48"/>
      <c r="D5136" s="48"/>
      <c r="E5136" s="33"/>
      <c r="F5136" s="35"/>
      <c r="G5136" s="35"/>
      <c r="H5136" s="49"/>
      <c r="I5136" s="35"/>
      <c r="J5136" s="34"/>
      <c r="K5136" s="62"/>
      <c r="L5136" s="62"/>
      <c r="M5136" s="114"/>
      <c r="N5136" s="116"/>
      <c r="O5136" s="57"/>
      <c r="P5136" s="50"/>
      <c r="Q5136" s="34"/>
      <c r="R5136" s="48"/>
      <c r="T5136" s="231" t="str">
        <f t="shared" si="250"/>
        <v/>
      </c>
      <c r="U5136" s="230"/>
      <c r="W5136" s="221" t="str">
        <f t="shared" si="251"/>
        <v/>
      </c>
      <c r="X5136" s="221" t="str">
        <f t="shared" si="252"/>
        <v/>
      </c>
      <c r="AA5136" s="216" t="str">
        <f>IF(ISNUMBER(J5136),IF(OR(F5136&lt;Soll_Ist_Vergleich!$C$4,F5136&gt;Soll_Ist_Vergleich!$C$5,I5136&lt;Soll_Ist_Vergleich!$C$4,I5136&gt;Soll_Ist_Vergleich!$C$5,O5136&lt;Soll_Ist_Vergleich!$C$4,O5136&gt;Soll_Ist_Vergleich!$C$5),"Datum überprüfen",""),"")</f>
        <v/>
      </c>
    </row>
    <row r="5137" spans="1:27" x14ac:dyDescent="0.2">
      <c r="A5137" s="243" t="str">
        <f>IF(ISBLANK(B5137),"",COUNTA(B$10:B5137))</f>
        <v/>
      </c>
      <c r="B5137" s="24"/>
      <c r="C5137" s="48"/>
      <c r="D5137" s="48"/>
      <c r="E5137" s="33"/>
      <c r="F5137" s="35"/>
      <c r="G5137" s="35"/>
      <c r="H5137" s="49"/>
      <c r="I5137" s="35"/>
      <c r="J5137" s="34"/>
      <c r="K5137" s="62"/>
      <c r="L5137" s="62"/>
      <c r="M5137" s="114"/>
      <c r="N5137" s="116"/>
      <c r="O5137" s="57"/>
      <c r="P5137" s="50"/>
      <c r="Q5137" s="34"/>
      <c r="R5137" s="48"/>
      <c r="T5137" s="231" t="str">
        <f t="shared" si="250"/>
        <v/>
      </c>
      <c r="U5137" s="230"/>
      <c r="W5137" s="221" t="str">
        <f t="shared" si="251"/>
        <v/>
      </c>
      <c r="X5137" s="221" t="str">
        <f t="shared" si="252"/>
        <v/>
      </c>
      <c r="AA5137" s="216" t="str">
        <f>IF(ISNUMBER(J5137),IF(OR(F5137&lt;Soll_Ist_Vergleich!$C$4,F5137&gt;Soll_Ist_Vergleich!$C$5,I5137&lt;Soll_Ist_Vergleich!$C$4,I5137&gt;Soll_Ist_Vergleich!$C$5,O5137&lt;Soll_Ist_Vergleich!$C$4,O5137&gt;Soll_Ist_Vergleich!$C$5),"Datum überprüfen",""),"")</f>
        <v/>
      </c>
    </row>
    <row r="5138" spans="1:27" x14ac:dyDescent="0.2">
      <c r="A5138" s="243" t="str">
        <f>IF(ISBLANK(B5138),"",COUNTA(B$10:B5138))</f>
        <v/>
      </c>
      <c r="B5138" s="24"/>
      <c r="C5138" s="48"/>
      <c r="D5138" s="48"/>
      <c r="E5138" s="33"/>
      <c r="F5138" s="35"/>
      <c r="G5138" s="35"/>
      <c r="H5138" s="49"/>
      <c r="I5138" s="35"/>
      <c r="J5138" s="34"/>
      <c r="K5138" s="62"/>
      <c r="L5138" s="62"/>
      <c r="M5138" s="114"/>
      <c r="N5138" s="116"/>
      <c r="O5138" s="57"/>
      <c r="P5138" s="50"/>
      <c r="Q5138" s="34"/>
      <c r="R5138" s="48"/>
      <c r="T5138" s="231" t="str">
        <f t="shared" si="250"/>
        <v/>
      </c>
      <c r="U5138" s="230"/>
      <c r="W5138" s="221" t="str">
        <f t="shared" si="251"/>
        <v/>
      </c>
      <c r="X5138" s="221" t="str">
        <f t="shared" si="252"/>
        <v/>
      </c>
      <c r="AA5138" s="216" t="str">
        <f>IF(ISNUMBER(J5138),IF(OR(F5138&lt;Soll_Ist_Vergleich!$C$4,F5138&gt;Soll_Ist_Vergleich!$C$5,I5138&lt;Soll_Ist_Vergleich!$C$4,I5138&gt;Soll_Ist_Vergleich!$C$5,O5138&lt;Soll_Ist_Vergleich!$C$4,O5138&gt;Soll_Ist_Vergleich!$C$5),"Datum überprüfen",""),"")</f>
        <v/>
      </c>
    </row>
    <row r="5139" spans="1:27" x14ac:dyDescent="0.2">
      <c r="A5139" s="243" t="str">
        <f>IF(ISBLANK(B5139),"",COUNTA(B$10:B5139))</f>
        <v/>
      </c>
      <c r="B5139" s="24"/>
      <c r="C5139" s="48"/>
      <c r="D5139" s="48"/>
      <c r="E5139" s="33"/>
      <c r="F5139" s="35"/>
      <c r="G5139" s="35"/>
      <c r="H5139" s="49"/>
      <c r="I5139" s="35"/>
      <c r="J5139" s="34"/>
      <c r="K5139" s="62"/>
      <c r="L5139" s="62"/>
      <c r="M5139" s="114"/>
      <c r="N5139" s="116"/>
      <c r="O5139" s="57"/>
      <c r="P5139" s="50"/>
      <c r="Q5139" s="34"/>
      <c r="R5139" s="48"/>
      <c r="T5139" s="231" t="str">
        <f t="shared" si="250"/>
        <v/>
      </c>
      <c r="U5139" s="230"/>
      <c r="W5139" s="221" t="str">
        <f t="shared" si="251"/>
        <v/>
      </c>
      <c r="X5139" s="221" t="str">
        <f t="shared" si="252"/>
        <v/>
      </c>
      <c r="AA5139" s="216" t="str">
        <f>IF(ISNUMBER(J5139),IF(OR(F5139&lt;Soll_Ist_Vergleich!$C$4,F5139&gt;Soll_Ist_Vergleich!$C$5,I5139&lt;Soll_Ist_Vergleich!$C$4,I5139&gt;Soll_Ist_Vergleich!$C$5,O5139&lt;Soll_Ist_Vergleich!$C$4,O5139&gt;Soll_Ist_Vergleich!$C$5),"Datum überprüfen",""),"")</f>
        <v/>
      </c>
    </row>
    <row r="5140" spans="1:27" x14ac:dyDescent="0.2">
      <c r="A5140" s="243" t="str">
        <f>IF(ISBLANK(B5140),"",COUNTA(B$10:B5140))</f>
        <v/>
      </c>
      <c r="B5140" s="24"/>
      <c r="C5140" s="48"/>
      <c r="D5140" s="48"/>
      <c r="E5140" s="33"/>
      <c r="F5140" s="35"/>
      <c r="G5140" s="35"/>
      <c r="H5140" s="49"/>
      <c r="I5140" s="35"/>
      <c r="J5140" s="34"/>
      <c r="K5140" s="62"/>
      <c r="L5140" s="62"/>
      <c r="M5140" s="114"/>
      <c r="N5140" s="116"/>
      <c r="O5140" s="57"/>
      <c r="P5140" s="50"/>
      <c r="Q5140" s="34"/>
      <c r="R5140" s="48"/>
      <c r="T5140" s="231" t="str">
        <f t="shared" si="250"/>
        <v/>
      </c>
      <c r="U5140" s="230"/>
      <c r="W5140" s="221" t="str">
        <f t="shared" si="251"/>
        <v/>
      </c>
      <c r="X5140" s="221" t="str">
        <f t="shared" si="252"/>
        <v/>
      </c>
      <c r="AA5140" s="216" t="str">
        <f>IF(ISNUMBER(J5140),IF(OR(F5140&lt;Soll_Ist_Vergleich!$C$4,F5140&gt;Soll_Ist_Vergleich!$C$5,I5140&lt;Soll_Ist_Vergleich!$C$4,I5140&gt;Soll_Ist_Vergleich!$C$5,O5140&lt;Soll_Ist_Vergleich!$C$4,O5140&gt;Soll_Ist_Vergleich!$C$5),"Datum überprüfen",""),"")</f>
        <v/>
      </c>
    </row>
    <row r="5141" spans="1:27" x14ac:dyDescent="0.2">
      <c r="A5141" s="243" t="str">
        <f>IF(ISBLANK(B5141),"",COUNTA(B$10:B5141))</f>
        <v/>
      </c>
      <c r="B5141" s="24"/>
      <c r="C5141" s="48"/>
      <c r="D5141" s="48"/>
      <c r="E5141" s="33"/>
      <c r="F5141" s="35"/>
      <c r="G5141" s="35"/>
      <c r="H5141" s="49"/>
      <c r="I5141" s="35"/>
      <c r="J5141" s="34"/>
      <c r="K5141" s="62"/>
      <c r="L5141" s="62"/>
      <c r="M5141" s="114"/>
      <c r="N5141" s="116"/>
      <c r="O5141" s="57"/>
      <c r="P5141" s="50"/>
      <c r="Q5141" s="34"/>
      <c r="R5141" s="48"/>
      <c r="T5141" s="231" t="str">
        <f t="shared" si="250"/>
        <v/>
      </c>
      <c r="U5141" s="230"/>
      <c r="W5141" s="221" t="str">
        <f t="shared" si="251"/>
        <v/>
      </c>
      <c r="X5141" s="221" t="str">
        <f t="shared" si="252"/>
        <v/>
      </c>
      <c r="AA5141" s="216" t="str">
        <f>IF(ISNUMBER(J5141),IF(OR(F5141&lt;Soll_Ist_Vergleich!$C$4,F5141&gt;Soll_Ist_Vergleich!$C$5,I5141&lt;Soll_Ist_Vergleich!$C$4,I5141&gt;Soll_Ist_Vergleich!$C$5,O5141&lt;Soll_Ist_Vergleich!$C$4,O5141&gt;Soll_Ist_Vergleich!$C$5),"Datum überprüfen",""),"")</f>
        <v/>
      </c>
    </row>
    <row r="5142" spans="1:27" x14ac:dyDescent="0.2">
      <c r="A5142" s="243" t="str">
        <f>IF(ISBLANK(B5142),"",COUNTA(B$10:B5142))</f>
        <v/>
      </c>
      <c r="B5142" s="24"/>
      <c r="C5142" s="48"/>
      <c r="D5142" s="48"/>
      <c r="E5142" s="33"/>
      <c r="F5142" s="35"/>
      <c r="G5142" s="35"/>
      <c r="H5142" s="49"/>
      <c r="I5142" s="35"/>
      <c r="J5142" s="34"/>
      <c r="K5142" s="62"/>
      <c r="L5142" s="62"/>
      <c r="M5142" s="114"/>
      <c r="N5142" s="116"/>
      <c r="O5142" s="57"/>
      <c r="P5142" s="50"/>
      <c r="Q5142" s="34"/>
      <c r="R5142" s="48"/>
      <c r="T5142" s="231" t="str">
        <f t="shared" si="250"/>
        <v/>
      </c>
      <c r="U5142" s="230"/>
      <c r="W5142" s="221" t="str">
        <f t="shared" si="251"/>
        <v/>
      </c>
      <c r="X5142" s="221" t="str">
        <f t="shared" si="252"/>
        <v/>
      </c>
      <c r="AA5142" s="216" t="str">
        <f>IF(ISNUMBER(J5142),IF(OR(F5142&lt;Soll_Ist_Vergleich!$C$4,F5142&gt;Soll_Ist_Vergleich!$C$5,I5142&lt;Soll_Ist_Vergleich!$C$4,I5142&gt;Soll_Ist_Vergleich!$C$5,O5142&lt;Soll_Ist_Vergleich!$C$4,O5142&gt;Soll_Ist_Vergleich!$C$5),"Datum überprüfen",""),"")</f>
        <v/>
      </c>
    </row>
    <row r="5143" spans="1:27" x14ac:dyDescent="0.2">
      <c r="A5143" s="243" t="str">
        <f>IF(ISBLANK(B5143),"",COUNTA(B$10:B5143))</f>
        <v/>
      </c>
      <c r="B5143" s="24"/>
      <c r="C5143" s="48"/>
      <c r="D5143" s="48"/>
      <c r="E5143" s="33"/>
      <c r="F5143" s="35"/>
      <c r="G5143" s="35"/>
      <c r="H5143" s="49"/>
      <c r="I5143" s="35"/>
      <c r="J5143" s="34"/>
      <c r="K5143" s="62"/>
      <c r="L5143" s="62"/>
      <c r="M5143" s="114"/>
      <c r="N5143" s="116"/>
      <c r="O5143" s="57"/>
      <c r="P5143" s="50"/>
      <c r="Q5143" s="34"/>
      <c r="R5143" s="48"/>
      <c r="T5143" s="231" t="str">
        <f t="shared" si="250"/>
        <v/>
      </c>
      <c r="U5143" s="230"/>
      <c r="W5143" s="221" t="str">
        <f t="shared" si="251"/>
        <v/>
      </c>
      <c r="X5143" s="221" t="str">
        <f t="shared" si="252"/>
        <v/>
      </c>
      <c r="AA5143" s="216" t="str">
        <f>IF(ISNUMBER(J5143),IF(OR(F5143&lt;Soll_Ist_Vergleich!$C$4,F5143&gt;Soll_Ist_Vergleich!$C$5,I5143&lt;Soll_Ist_Vergleich!$C$4,I5143&gt;Soll_Ist_Vergleich!$C$5,O5143&lt;Soll_Ist_Vergleich!$C$4,O5143&gt;Soll_Ist_Vergleich!$C$5),"Datum überprüfen",""),"")</f>
        <v/>
      </c>
    </row>
    <row r="5144" spans="1:27" x14ac:dyDescent="0.2">
      <c r="A5144" s="243" t="str">
        <f>IF(ISBLANK(B5144),"",COUNTA(B$10:B5144))</f>
        <v/>
      </c>
      <c r="B5144" s="24"/>
      <c r="C5144" s="48"/>
      <c r="D5144" s="48"/>
      <c r="E5144" s="33"/>
      <c r="F5144" s="35"/>
      <c r="G5144" s="35"/>
      <c r="H5144" s="49"/>
      <c r="I5144" s="35"/>
      <c r="J5144" s="34"/>
      <c r="K5144" s="62"/>
      <c r="L5144" s="62"/>
      <c r="M5144" s="114"/>
      <c r="N5144" s="116"/>
      <c r="O5144" s="57"/>
      <c r="P5144" s="50"/>
      <c r="Q5144" s="34"/>
      <c r="R5144" s="48"/>
      <c r="T5144" s="231" t="str">
        <f t="shared" si="250"/>
        <v/>
      </c>
      <c r="U5144" s="230"/>
      <c r="W5144" s="221" t="str">
        <f t="shared" si="251"/>
        <v/>
      </c>
      <c r="X5144" s="221" t="str">
        <f t="shared" si="252"/>
        <v/>
      </c>
      <c r="AA5144" s="216" t="str">
        <f>IF(ISNUMBER(J5144),IF(OR(F5144&lt;Soll_Ist_Vergleich!$C$4,F5144&gt;Soll_Ist_Vergleich!$C$5,I5144&lt;Soll_Ist_Vergleich!$C$4,I5144&gt;Soll_Ist_Vergleich!$C$5,O5144&lt;Soll_Ist_Vergleich!$C$4,O5144&gt;Soll_Ist_Vergleich!$C$5),"Datum überprüfen",""),"")</f>
        <v/>
      </c>
    </row>
    <row r="5145" spans="1:27" x14ac:dyDescent="0.2">
      <c r="A5145" s="243" t="str">
        <f>IF(ISBLANK(B5145),"",COUNTA(B$10:B5145))</f>
        <v/>
      </c>
      <c r="B5145" s="24"/>
      <c r="C5145" s="48"/>
      <c r="D5145" s="48"/>
      <c r="E5145" s="33"/>
      <c r="F5145" s="35"/>
      <c r="G5145" s="35"/>
      <c r="H5145" s="49"/>
      <c r="I5145" s="35"/>
      <c r="J5145" s="34"/>
      <c r="K5145" s="62"/>
      <c r="L5145" s="62"/>
      <c r="M5145" s="114"/>
      <c r="N5145" s="116"/>
      <c r="O5145" s="57"/>
      <c r="P5145" s="50"/>
      <c r="Q5145" s="34"/>
      <c r="R5145" s="48"/>
      <c r="T5145" s="231" t="str">
        <f t="shared" si="250"/>
        <v/>
      </c>
      <c r="U5145" s="230"/>
      <c r="W5145" s="221" t="str">
        <f t="shared" si="251"/>
        <v/>
      </c>
      <c r="X5145" s="221" t="str">
        <f t="shared" si="252"/>
        <v/>
      </c>
      <c r="AA5145" s="216" t="str">
        <f>IF(ISNUMBER(J5145),IF(OR(F5145&lt;Soll_Ist_Vergleich!$C$4,F5145&gt;Soll_Ist_Vergleich!$C$5,I5145&lt;Soll_Ist_Vergleich!$C$4,I5145&gt;Soll_Ist_Vergleich!$C$5,O5145&lt;Soll_Ist_Vergleich!$C$4,O5145&gt;Soll_Ist_Vergleich!$C$5),"Datum überprüfen",""),"")</f>
        <v/>
      </c>
    </row>
    <row r="5146" spans="1:27" x14ac:dyDescent="0.2">
      <c r="A5146" s="243" t="str">
        <f>IF(ISBLANK(B5146),"",COUNTA(B$10:B5146))</f>
        <v/>
      </c>
      <c r="B5146" s="24"/>
      <c r="C5146" s="48"/>
      <c r="D5146" s="48"/>
      <c r="E5146" s="33"/>
      <c r="F5146" s="35"/>
      <c r="G5146" s="35"/>
      <c r="H5146" s="49"/>
      <c r="I5146" s="35"/>
      <c r="J5146" s="34"/>
      <c r="K5146" s="62"/>
      <c r="L5146" s="62"/>
      <c r="M5146" s="114"/>
      <c r="N5146" s="116"/>
      <c r="O5146" s="57"/>
      <c r="P5146" s="50"/>
      <c r="Q5146" s="34"/>
      <c r="R5146" s="48"/>
      <c r="T5146" s="231" t="str">
        <f t="shared" si="250"/>
        <v/>
      </c>
      <c r="U5146" s="230"/>
      <c r="W5146" s="221" t="str">
        <f t="shared" si="251"/>
        <v/>
      </c>
      <c r="X5146" s="221" t="str">
        <f t="shared" si="252"/>
        <v/>
      </c>
      <c r="AA5146" s="216" t="str">
        <f>IF(ISNUMBER(J5146),IF(OR(F5146&lt;Soll_Ist_Vergleich!$C$4,F5146&gt;Soll_Ist_Vergleich!$C$5,I5146&lt;Soll_Ist_Vergleich!$C$4,I5146&gt;Soll_Ist_Vergleich!$C$5,O5146&lt;Soll_Ist_Vergleich!$C$4,O5146&gt;Soll_Ist_Vergleich!$C$5),"Datum überprüfen",""),"")</f>
        <v/>
      </c>
    </row>
    <row r="5147" spans="1:27" x14ac:dyDescent="0.2">
      <c r="A5147" s="243" t="str">
        <f>IF(ISBLANK(B5147),"",COUNTA(B$10:B5147))</f>
        <v/>
      </c>
      <c r="B5147" s="24"/>
      <c r="C5147" s="48"/>
      <c r="D5147" s="48"/>
      <c r="E5147" s="33"/>
      <c r="F5147" s="35"/>
      <c r="G5147" s="35"/>
      <c r="H5147" s="49"/>
      <c r="I5147" s="35"/>
      <c r="J5147" s="34"/>
      <c r="K5147" s="62"/>
      <c r="L5147" s="62"/>
      <c r="M5147" s="114"/>
      <c r="N5147" s="116"/>
      <c r="O5147" s="57"/>
      <c r="P5147" s="50"/>
      <c r="Q5147" s="34"/>
      <c r="R5147" s="48"/>
      <c r="T5147" s="231" t="str">
        <f t="shared" si="250"/>
        <v/>
      </c>
      <c r="U5147" s="230"/>
      <c r="W5147" s="221" t="str">
        <f t="shared" si="251"/>
        <v/>
      </c>
      <c r="X5147" s="221" t="str">
        <f t="shared" si="252"/>
        <v/>
      </c>
      <c r="AA5147" s="216" t="str">
        <f>IF(ISNUMBER(J5147),IF(OR(F5147&lt;Soll_Ist_Vergleich!$C$4,F5147&gt;Soll_Ist_Vergleich!$C$5,I5147&lt;Soll_Ist_Vergleich!$C$4,I5147&gt;Soll_Ist_Vergleich!$C$5,O5147&lt;Soll_Ist_Vergleich!$C$4,O5147&gt;Soll_Ist_Vergleich!$C$5),"Datum überprüfen",""),"")</f>
        <v/>
      </c>
    </row>
    <row r="5148" spans="1:27" x14ac:dyDescent="0.2">
      <c r="A5148" s="243" t="str">
        <f>IF(ISBLANK(B5148),"",COUNTA(B$10:B5148))</f>
        <v/>
      </c>
      <c r="B5148" s="24"/>
      <c r="C5148" s="48"/>
      <c r="D5148" s="48"/>
      <c r="E5148" s="33"/>
      <c r="F5148" s="35"/>
      <c r="G5148" s="35"/>
      <c r="H5148" s="49"/>
      <c r="I5148" s="35"/>
      <c r="J5148" s="34"/>
      <c r="K5148" s="62"/>
      <c r="L5148" s="62"/>
      <c r="M5148" s="114"/>
      <c r="N5148" s="116"/>
      <c r="O5148" s="57"/>
      <c r="P5148" s="50"/>
      <c r="Q5148" s="34"/>
      <c r="R5148" s="48"/>
      <c r="T5148" s="231" t="str">
        <f t="shared" si="250"/>
        <v/>
      </c>
      <c r="U5148" s="230"/>
      <c r="W5148" s="221" t="str">
        <f t="shared" si="251"/>
        <v/>
      </c>
      <c r="X5148" s="221" t="str">
        <f t="shared" si="252"/>
        <v/>
      </c>
      <c r="AA5148" s="216" t="str">
        <f>IF(ISNUMBER(J5148),IF(OR(F5148&lt;Soll_Ist_Vergleich!$C$4,F5148&gt;Soll_Ist_Vergleich!$C$5,I5148&lt;Soll_Ist_Vergleich!$C$4,I5148&gt;Soll_Ist_Vergleich!$C$5,O5148&lt;Soll_Ist_Vergleich!$C$4,O5148&gt;Soll_Ist_Vergleich!$C$5),"Datum überprüfen",""),"")</f>
        <v/>
      </c>
    </row>
    <row r="5149" spans="1:27" x14ac:dyDescent="0.2">
      <c r="A5149" s="243" t="str">
        <f>IF(ISBLANK(B5149),"",COUNTA(B$10:B5149))</f>
        <v/>
      </c>
      <c r="B5149" s="24"/>
      <c r="C5149" s="48"/>
      <c r="D5149" s="48"/>
      <c r="E5149" s="33"/>
      <c r="F5149" s="35"/>
      <c r="G5149" s="35"/>
      <c r="H5149" s="49"/>
      <c r="I5149" s="35"/>
      <c r="J5149" s="34"/>
      <c r="K5149" s="62"/>
      <c r="L5149" s="62"/>
      <c r="M5149" s="114"/>
      <c r="N5149" s="116"/>
      <c r="O5149" s="57"/>
      <c r="P5149" s="50"/>
      <c r="Q5149" s="34"/>
      <c r="R5149" s="48"/>
      <c r="T5149" s="231" t="str">
        <f t="shared" si="250"/>
        <v/>
      </c>
      <c r="U5149" s="230"/>
      <c r="W5149" s="221" t="str">
        <f t="shared" si="251"/>
        <v/>
      </c>
      <c r="X5149" s="221" t="str">
        <f t="shared" si="252"/>
        <v/>
      </c>
      <c r="AA5149" s="216" t="str">
        <f>IF(ISNUMBER(J5149),IF(OR(F5149&lt;Soll_Ist_Vergleich!$C$4,F5149&gt;Soll_Ist_Vergleich!$C$5,I5149&lt;Soll_Ist_Vergleich!$C$4,I5149&gt;Soll_Ist_Vergleich!$C$5,O5149&lt;Soll_Ist_Vergleich!$C$4,O5149&gt;Soll_Ist_Vergleich!$C$5),"Datum überprüfen",""),"")</f>
        <v/>
      </c>
    </row>
    <row r="5150" spans="1:27" x14ac:dyDescent="0.2">
      <c r="A5150" s="243" t="str">
        <f>IF(ISBLANK(B5150),"",COUNTA(B$10:B5150))</f>
        <v/>
      </c>
      <c r="B5150" s="24"/>
      <c r="C5150" s="48"/>
      <c r="D5150" s="48"/>
      <c r="E5150" s="33"/>
      <c r="F5150" s="35"/>
      <c r="G5150" s="35"/>
      <c r="H5150" s="49"/>
      <c r="I5150" s="35"/>
      <c r="J5150" s="34"/>
      <c r="K5150" s="62"/>
      <c r="L5150" s="62"/>
      <c r="M5150" s="114"/>
      <c r="N5150" s="116"/>
      <c r="O5150" s="57"/>
      <c r="P5150" s="50"/>
      <c r="Q5150" s="34"/>
      <c r="R5150" s="48"/>
      <c r="T5150" s="231" t="str">
        <f t="shared" si="250"/>
        <v/>
      </c>
      <c r="U5150" s="230"/>
      <c r="W5150" s="221" t="str">
        <f t="shared" si="251"/>
        <v/>
      </c>
      <c r="X5150" s="221" t="str">
        <f t="shared" si="252"/>
        <v/>
      </c>
      <c r="AA5150" s="216" t="str">
        <f>IF(ISNUMBER(J5150),IF(OR(F5150&lt;Soll_Ist_Vergleich!$C$4,F5150&gt;Soll_Ist_Vergleich!$C$5,I5150&lt;Soll_Ist_Vergleich!$C$4,I5150&gt;Soll_Ist_Vergleich!$C$5,O5150&lt;Soll_Ist_Vergleich!$C$4,O5150&gt;Soll_Ist_Vergleich!$C$5),"Datum überprüfen",""),"")</f>
        <v/>
      </c>
    </row>
    <row r="5151" spans="1:27" x14ac:dyDescent="0.2">
      <c r="A5151" s="243" t="str">
        <f>IF(ISBLANK(B5151),"",COUNTA(B$10:B5151))</f>
        <v/>
      </c>
      <c r="B5151" s="24"/>
      <c r="C5151" s="48"/>
      <c r="D5151" s="48"/>
      <c r="E5151" s="33"/>
      <c r="F5151" s="35"/>
      <c r="G5151" s="35"/>
      <c r="H5151" s="49"/>
      <c r="I5151" s="35"/>
      <c r="J5151" s="34"/>
      <c r="K5151" s="62"/>
      <c r="L5151" s="62"/>
      <c r="M5151" s="114"/>
      <c r="N5151" s="116"/>
      <c r="O5151" s="57"/>
      <c r="P5151" s="50"/>
      <c r="Q5151" s="34"/>
      <c r="R5151" s="48"/>
      <c r="T5151" s="231" t="str">
        <f t="shared" si="250"/>
        <v/>
      </c>
      <c r="U5151" s="230"/>
      <c r="W5151" s="221" t="str">
        <f t="shared" si="251"/>
        <v/>
      </c>
      <c r="X5151" s="221" t="str">
        <f t="shared" si="252"/>
        <v/>
      </c>
      <c r="AA5151" s="216" t="str">
        <f>IF(ISNUMBER(J5151),IF(OR(F5151&lt;Soll_Ist_Vergleich!$C$4,F5151&gt;Soll_Ist_Vergleich!$C$5,I5151&lt;Soll_Ist_Vergleich!$C$4,I5151&gt;Soll_Ist_Vergleich!$C$5,O5151&lt;Soll_Ist_Vergleich!$C$4,O5151&gt;Soll_Ist_Vergleich!$C$5),"Datum überprüfen",""),"")</f>
        <v/>
      </c>
    </row>
    <row r="5152" spans="1:27" x14ac:dyDescent="0.2">
      <c r="A5152" s="243" t="str">
        <f>IF(ISBLANK(B5152),"",COUNTA(B$10:B5152))</f>
        <v/>
      </c>
      <c r="B5152" s="24"/>
      <c r="C5152" s="48"/>
      <c r="D5152" s="48"/>
      <c r="E5152" s="33"/>
      <c r="F5152" s="35"/>
      <c r="G5152" s="35"/>
      <c r="H5152" s="49"/>
      <c r="I5152" s="35"/>
      <c r="J5152" s="34"/>
      <c r="K5152" s="62"/>
      <c r="L5152" s="62"/>
      <c r="M5152" s="114"/>
      <c r="N5152" s="116"/>
      <c r="O5152" s="57"/>
      <c r="P5152" s="50"/>
      <c r="Q5152" s="34"/>
      <c r="R5152" s="48"/>
      <c r="T5152" s="231" t="str">
        <f t="shared" si="250"/>
        <v/>
      </c>
      <c r="U5152" s="230"/>
      <c r="W5152" s="221" t="str">
        <f t="shared" si="251"/>
        <v/>
      </c>
      <c r="X5152" s="221" t="str">
        <f t="shared" si="252"/>
        <v/>
      </c>
      <c r="AA5152" s="216" t="str">
        <f>IF(ISNUMBER(J5152),IF(OR(F5152&lt;Soll_Ist_Vergleich!$C$4,F5152&gt;Soll_Ist_Vergleich!$C$5,I5152&lt;Soll_Ist_Vergleich!$C$4,I5152&gt;Soll_Ist_Vergleich!$C$5,O5152&lt;Soll_Ist_Vergleich!$C$4,O5152&gt;Soll_Ist_Vergleich!$C$5),"Datum überprüfen",""),"")</f>
        <v/>
      </c>
    </row>
    <row r="5153" spans="1:27" x14ac:dyDescent="0.2">
      <c r="A5153" s="243" t="str">
        <f>IF(ISBLANK(B5153),"",COUNTA(B$10:B5153))</f>
        <v/>
      </c>
      <c r="B5153" s="24"/>
      <c r="C5153" s="48"/>
      <c r="D5153" s="48"/>
      <c r="E5153" s="33"/>
      <c r="F5153" s="35"/>
      <c r="G5153" s="35"/>
      <c r="H5153" s="49"/>
      <c r="I5153" s="35"/>
      <c r="J5153" s="34"/>
      <c r="K5153" s="62"/>
      <c r="L5153" s="62"/>
      <c r="M5153" s="114"/>
      <c r="N5153" s="116"/>
      <c r="O5153" s="57"/>
      <c r="P5153" s="50"/>
      <c r="Q5153" s="34"/>
      <c r="R5153" s="48"/>
      <c r="T5153" s="231" t="str">
        <f t="shared" si="250"/>
        <v/>
      </c>
      <c r="U5153" s="230"/>
      <c r="W5153" s="221" t="str">
        <f t="shared" si="251"/>
        <v/>
      </c>
      <c r="X5153" s="221" t="str">
        <f t="shared" si="252"/>
        <v/>
      </c>
      <c r="AA5153" s="216" t="str">
        <f>IF(ISNUMBER(J5153),IF(OR(F5153&lt;Soll_Ist_Vergleich!$C$4,F5153&gt;Soll_Ist_Vergleich!$C$5,I5153&lt;Soll_Ist_Vergleich!$C$4,I5153&gt;Soll_Ist_Vergleich!$C$5,O5153&lt;Soll_Ist_Vergleich!$C$4,O5153&gt;Soll_Ist_Vergleich!$C$5),"Datum überprüfen",""),"")</f>
        <v/>
      </c>
    </row>
    <row r="5154" spans="1:27" x14ac:dyDescent="0.2">
      <c r="A5154" s="243" t="str">
        <f>IF(ISBLANK(B5154),"",COUNTA(B$10:B5154))</f>
        <v/>
      </c>
      <c r="B5154" s="24"/>
      <c r="C5154" s="48"/>
      <c r="D5154" s="48"/>
      <c r="E5154" s="33"/>
      <c r="F5154" s="35"/>
      <c r="G5154" s="35"/>
      <c r="H5154" s="49"/>
      <c r="I5154" s="35"/>
      <c r="J5154" s="34"/>
      <c r="K5154" s="62"/>
      <c r="L5154" s="62"/>
      <c r="M5154" s="114"/>
      <c r="N5154" s="116"/>
      <c r="O5154" s="57"/>
      <c r="P5154" s="50"/>
      <c r="Q5154" s="34"/>
      <c r="R5154" s="48"/>
      <c r="T5154" s="231" t="str">
        <f t="shared" si="250"/>
        <v/>
      </c>
      <c r="U5154" s="230"/>
      <c r="W5154" s="221" t="str">
        <f t="shared" si="251"/>
        <v/>
      </c>
      <c r="X5154" s="221" t="str">
        <f t="shared" si="252"/>
        <v/>
      </c>
      <c r="AA5154" s="216" t="str">
        <f>IF(ISNUMBER(J5154),IF(OR(F5154&lt;Soll_Ist_Vergleich!$C$4,F5154&gt;Soll_Ist_Vergleich!$C$5,I5154&lt;Soll_Ist_Vergleich!$C$4,I5154&gt;Soll_Ist_Vergleich!$C$5,O5154&lt;Soll_Ist_Vergleich!$C$4,O5154&gt;Soll_Ist_Vergleich!$C$5),"Datum überprüfen",""),"")</f>
        <v/>
      </c>
    </row>
    <row r="5155" spans="1:27" x14ac:dyDescent="0.2">
      <c r="A5155" s="243" t="str">
        <f>IF(ISBLANK(B5155),"",COUNTA(B$10:B5155))</f>
        <v/>
      </c>
      <c r="B5155" s="24"/>
      <c r="C5155" s="48"/>
      <c r="D5155" s="48"/>
      <c r="E5155" s="33"/>
      <c r="F5155" s="35"/>
      <c r="G5155" s="35"/>
      <c r="H5155" s="49"/>
      <c r="I5155" s="35"/>
      <c r="J5155" s="34"/>
      <c r="K5155" s="62"/>
      <c r="L5155" s="62"/>
      <c r="M5155" s="114"/>
      <c r="N5155" s="116"/>
      <c r="O5155" s="57"/>
      <c r="P5155" s="50"/>
      <c r="Q5155" s="34"/>
      <c r="R5155" s="48"/>
      <c r="T5155" s="231" t="str">
        <f t="shared" si="250"/>
        <v/>
      </c>
      <c r="U5155" s="230"/>
      <c r="W5155" s="221" t="str">
        <f t="shared" si="251"/>
        <v/>
      </c>
      <c r="X5155" s="221" t="str">
        <f t="shared" si="252"/>
        <v/>
      </c>
      <c r="AA5155" s="216" t="str">
        <f>IF(ISNUMBER(J5155),IF(OR(F5155&lt;Soll_Ist_Vergleich!$C$4,F5155&gt;Soll_Ist_Vergleich!$C$5,I5155&lt;Soll_Ist_Vergleich!$C$4,I5155&gt;Soll_Ist_Vergleich!$C$5,O5155&lt;Soll_Ist_Vergleich!$C$4,O5155&gt;Soll_Ist_Vergleich!$C$5),"Datum überprüfen",""),"")</f>
        <v/>
      </c>
    </row>
    <row r="5156" spans="1:27" x14ac:dyDescent="0.2">
      <c r="A5156" s="243" t="str">
        <f>IF(ISBLANK(B5156),"",COUNTA(B$10:B5156))</f>
        <v/>
      </c>
      <c r="B5156" s="24"/>
      <c r="C5156" s="48"/>
      <c r="D5156" s="48"/>
      <c r="E5156" s="33"/>
      <c r="F5156" s="35"/>
      <c r="G5156" s="35"/>
      <c r="H5156" s="49"/>
      <c r="I5156" s="35"/>
      <c r="J5156" s="34"/>
      <c r="K5156" s="62"/>
      <c r="L5156" s="62"/>
      <c r="M5156" s="114"/>
      <c r="N5156" s="116"/>
      <c r="O5156" s="57"/>
      <c r="P5156" s="50"/>
      <c r="Q5156" s="34"/>
      <c r="R5156" s="48"/>
      <c r="T5156" s="231" t="str">
        <f t="shared" si="250"/>
        <v/>
      </c>
      <c r="U5156" s="230"/>
      <c r="W5156" s="221" t="str">
        <f t="shared" si="251"/>
        <v/>
      </c>
      <c r="X5156" s="221" t="str">
        <f t="shared" si="252"/>
        <v/>
      </c>
      <c r="AA5156" s="216" t="str">
        <f>IF(ISNUMBER(J5156),IF(OR(F5156&lt;Soll_Ist_Vergleich!$C$4,F5156&gt;Soll_Ist_Vergleich!$C$5,I5156&lt;Soll_Ist_Vergleich!$C$4,I5156&gt;Soll_Ist_Vergleich!$C$5,O5156&lt;Soll_Ist_Vergleich!$C$4,O5156&gt;Soll_Ist_Vergleich!$C$5),"Datum überprüfen",""),"")</f>
        <v/>
      </c>
    </row>
    <row r="5157" spans="1:27" x14ac:dyDescent="0.2">
      <c r="A5157" s="243" t="str">
        <f>IF(ISBLANK(B5157),"",COUNTA(B$10:B5157))</f>
        <v/>
      </c>
      <c r="B5157" s="24"/>
      <c r="C5157" s="48"/>
      <c r="D5157" s="48"/>
      <c r="E5157" s="33"/>
      <c r="F5157" s="35"/>
      <c r="G5157" s="35"/>
      <c r="H5157" s="49"/>
      <c r="I5157" s="35"/>
      <c r="J5157" s="34"/>
      <c r="K5157" s="62"/>
      <c r="L5157" s="62"/>
      <c r="M5157" s="114"/>
      <c r="N5157" s="116"/>
      <c r="O5157" s="57"/>
      <c r="P5157" s="50"/>
      <c r="Q5157" s="34"/>
      <c r="R5157" s="48"/>
      <c r="T5157" s="231" t="str">
        <f t="shared" si="250"/>
        <v/>
      </c>
      <c r="U5157" s="230"/>
      <c r="W5157" s="221" t="str">
        <f t="shared" si="251"/>
        <v/>
      </c>
      <c r="X5157" s="221" t="str">
        <f t="shared" si="252"/>
        <v/>
      </c>
      <c r="AA5157" s="216" t="str">
        <f>IF(ISNUMBER(J5157),IF(OR(F5157&lt;Soll_Ist_Vergleich!$C$4,F5157&gt;Soll_Ist_Vergleich!$C$5,I5157&lt;Soll_Ist_Vergleich!$C$4,I5157&gt;Soll_Ist_Vergleich!$C$5,O5157&lt;Soll_Ist_Vergleich!$C$4,O5157&gt;Soll_Ist_Vergleich!$C$5),"Datum überprüfen",""),"")</f>
        <v/>
      </c>
    </row>
    <row r="5158" spans="1:27" x14ac:dyDescent="0.2">
      <c r="A5158" s="243" t="str">
        <f>IF(ISBLANK(B5158),"",COUNTA(B$10:B5158))</f>
        <v/>
      </c>
      <c r="B5158" s="24"/>
      <c r="C5158" s="48"/>
      <c r="D5158" s="48"/>
      <c r="E5158" s="33"/>
      <c r="F5158" s="35"/>
      <c r="G5158" s="35"/>
      <c r="H5158" s="49"/>
      <c r="I5158" s="35"/>
      <c r="J5158" s="34"/>
      <c r="K5158" s="62"/>
      <c r="L5158" s="62"/>
      <c r="M5158" s="114"/>
      <c r="N5158" s="116"/>
      <c r="O5158" s="57"/>
      <c r="P5158" s="50"/>
      <c r="Q5158" s="34"/>
      <c r="R5158" s="48"/>
      <c r="T5158" s="231" t="str">
        <f t="shared" si="250"/>
        <v/>
      </c>
      <c r="U5158" s="230"/>
      <c r="W5158" s="221" t="str">
        <f t="shared" si="251"/>
        <v/>
      </c>
      <c r="X5158" s="221" t="str">
        <f t="shared" si="252"/>
        <v/>
      </c>
      <c r="AA5158" s="216" t="str">
        <f>IF(ISNUMBER(J5158),IF(OR(F5158&lt;Soll_Ist_Vergleich!$C$4,F5158&gt;Soll_Ist_Vergleich!$C$5,I5158&lt;Soll_Ist_Vergleich!$C$4,I5158&gt;Soll_Ist_Vergleich!$C$5,O5158&lt;Soll_Ist_Vergleich!$C$4,O5158&gt;Soll_Ist_Vergleich!$C$5),"Datum überprüfen",""),"")</f>
        <v/>
      </c>
    </row>
    <row r="5159" spans="1:27" x14ac:dyDescent="0.2">
      <c r="A5159" s="243" t="str">
        <f>IF(ISBLANK(B5159),"",COUNTA(B$10:B5159))</f>
        <v/>
      </c>
      <c r="B5159" s="24"/>
      <c r="C5159" s="48"/>
      <c r="D5159" s="48"/>
      <c r="E5159" s="33"/>
      <c r="F5159" s="35"/>
      <c r="G5159" s="35"/>
      <c r="H5159" s="49"/>
      <c r="I5159" s="35"/>
      <c r="J5159" s="34"/>
      <c r="K5159" s="62"/>
      <c r="L5159" s="62"/>
      <c r="M5159" s="114"/>
      <c r="N5159" s="116"/>
      <c r="O5159" s="57"/>
      <c r="P5159" s="50"/>
      <c r="Q5159" s="34"/>
      <c r="R5159" s="48"/>
      <c r="T5159" s="231" t="str">
        <f t="shared" si="250"/>
        <v/>
      </c>
      <c r="U5159" s="230"/>
      <c r="W5159" s="221" t="str">
        <f t="shared" si="251"/>
        <v/>
      </c>
      <c r="X5159" s="221" t="str">
        <f t="shared" si="252"/>
        <v/>
      </c>
      <c r="AA5159" s="216" t="str">
        <f>IF(ISNUMBER(J5159),IF(OR(F5159&lt;Soll_Ist_Vergleich!$C$4,F5159&gt;Soll_Ist_Vergleich!$C$5,I5159&lt;Soll_Ist_Vergleich!$C$4,I5159&gt;Soll_Ist_Vergleich!$C$5,O5159&lt;Soll_Ist_Vergleich!$C$4,O5159&gt;Soll_Ist_Vergleich!$C$5),"Datum überprüfen",""),"")</f>
        <v/>
      </c>
    </row>
    <row r="5160" spans="1:27" x14ac:dyDescent="0.2">
      <c r="A5160" s="243" t="str">
        <f>IF(ISBLANK(B5160),"",COUNTA(B$10:B5160))</f>
        <v/>
      </c>
      <c r="B5160" s="24"/>
      <c r="C5160" s="48"/>
      <c r="D5160" s="48"/>
      <c r="E5160" s="33"/>
      <c r="F5160" s="35"/>
      <c r="G5160" s="35"/>
      <c r="H5160" s="49"/>
      <c r="I5160" s="35"/>
      <c r="J5160" s="34"/>
      <c r="K5160" s="62"/>
      <c r="L5160" s="62"/>
      <c r="M5160" s="114"/>
      <c r="N5160" s="116"/>
      <c r="O5160" s="57"/>
      <c r="P5160" s="50"/>
      <c r="Q5160" s="34"/>
      <c r="R5160" s="48"/>
      <c r="T5160" s="231" t="str">
        <f t="shared" si="250"/>
        <v/>
      </c>
      <c r="U5160" s="230"/>
      <c r="W5160" s="221" t="str">
        <f t="shared" si="251"/>
        <v/>
      </c>
      <c r="X5160" s="221" t="str">
        <f t="shared" si="252"/>
        <v/>
      </c>
      <c r="AA5160" s="216" t="str">
        <f>IF(ISNUMBER(J5160),IF(OR(F5160&lt;Soll_Ist_Vergleich!$C$4,F5160&gt;Soll_Ist_Vergleich!$C$5,I5160&lt;Soll_Ist_Vergleich!$C$4,I5160&gt;Soll_Ist_Vergleich!$C$5,O5160&lt;Soll_Ist_Vergleich!$C$4,O5160&gt;Soll_Ist_Vergleich!$C$5),"Datum überprüfen",""),"")</f>
        <v/>
      </c>
    </row>
    <row r="5161" spans="1:27" x14ac:dyDescent="0.2">
      <c r="A5161" s="243" t="str">
        <f>IF(ISBLANK(B5161),"",COUNTA(B$10:B5161))</f>
        <v/>
      </c>
      <c r="B5161" s="24"/>
      <c r="C5161" s="48"/>
      <c r="D5161" s="48"/>
      <c r="E5161" s="33"/>
      <c r="F5161" s="35"/>
      <c r="G5161" s="35"/>
      <c r="H5161" s="49"/>
      <c r="I5161" s="35"/>
      <c r="J5161" s="34"/>
      <c r="K5161" s="62"/>
      <c r="L5161" s="62"/>
      <c r="M5161" s="114"/>
      <c r="N5161" s="116"/>
      <c r="O5161" s="57"/>
      <c r="P5161" s="50"/>
      <c r="Q5161" s="34"/>
      <c r="R5161" s="48"/>
      <c r="T5161" s="231" t="str">
        <f t="shared" si="250"/>
        <v/>
      </c>
      <c r="U5161" s="230"/>
      <c r="W5161" s="221" t="str">
        <f t="shared" si="251"/>
        <v/>
      </c>
      <c r="X5161" s="221" t="str">
        <f t="shared" si="252"/>
        <v/>
      </c>
      <c r="AA5161" s="216" t="str">
        <f>IF(ISNUMBER(J5161),IF(OR(F5161&lt;Soll_Ist_Vergleich!$C$4,F5161&gt;Soll_Ist_Vergleich!$C$5,I5161&lt;Soll_Ist_Vergleich!$C$4,I5161&gt;Soll_Ist_Vergleich!$C$5,O5161&lt;Soll_Ist_Vergleich!$C$4,O5161&gt;Soll_Ist_Vergleich!$C$5),"Datum überprüfen",""),"")</f>
        <v/>
      </c>
    </row>
    <row r="5162" spans="1:27" x14ac:dyDescent="0.2">
      <c r="A5162" s="243" t="str">
        <f>IF(ISBLANK(B5162),"",COUNTA(B$10:B5162))</f>
        <v/>
      </c>
      <c r="B5162" s="24"/>
      <c r="C5162" s="48"/>
      <c r="D5162" s="48"/>
      <c r="E5162" s="33"/>
      <c r="F5162" s="35"/>
      <c r="G5162" s="35"/>
      <c r="H5162" s="49"/>
      <c r="I5162" s="35"/>
      <c r="J5162" s="34"/>
      <c r="K5162" s="62"/>
      <c r="L5162" s="62"/>
      <c r="M5162" s="114"/>
      <c r="N5162" s="116"/>
      <c r="O5162" s="57"/>
      <c r="P5162" s="50"/>
      <c r="Q5162" s="34"/>
      <c r="R5162" s="48"/>
      <c r="T5162" s="231" t="str">
        <f t="shared" si="250"/>
        <v/>
      </c>
      <c r="U5162" s="230"/>
      <c r="W5162" s="221" t="str">
        <f t="shared" si="251"/>
        <v/>
      </c>
      <c r="X5162" s="221" t="str">
        <f t="shared" si="252"/>
        <v/>
      </c>
      <c r="AA5162" s="216" t="str">
        <f>IF(ISNUMBER(J5162),IF(OR(F5162&lt;Soll_Ist_Vergleich!$C$4,F5162&gt;Soll_Ist_Vergleich!$C$5,I5162&lt;Soll_Ist_Vergleich!$C$4,I5162&gt;Soll_Ist_Vergleich!$C$5,O5162&lt;Soll_Ist_Vergleich!$C$4,O5162&gt;Soll_Ist_Vergleich!$C$5),"Datum überprüfen",""),"")</f>
        <v/>
      </c>
    </row>
    <row r="5163" spans="1:27" x14ac:dyDescent="0.2">
      <c r="A5163" s="243" t="str">
        <f>IF(ISBLANK(B5163),"",COUNTA(B$10:B5163))</f>
        <v/>
      </c>
      <c r="B5163" s="24"/>
      <c r="C5163" s="48"/>
      <c r="D5163" s="48"/>
      <c r="E5163" s="33"/>
      <c r="F5163" s="35"/>
      <c r="G5163" s="35"/>
      <c r="H5163" s="49"/>
      <c r="I5163" s="35"/>
      <c r="J5163" s="34"/>
      <c r="K5163" s="62"/>
      <c r="L5163" s="62"/>
      <c r="M5163" s="114"/>
      <c r="N5163" s="116"/>
      <c r="O5163" s="57"/>
      <c r="P5163" s="50"/>
      <c r="Q5163" s="34"/>
      <c r="R5163" s="48"/>
      <c r="T5163" s="231" t="str">
        <f t="shared" si="250"/>
        <v/>
      </c>
      <c r="U5163" s="230"/>
      <c r="W5163" s="221" t="str">
        <f t="shared" si="251"/>
        <v/>
      </c>
      <c r="X5163" s="221" t="str">
        <f t="shared" si="252"/>
        <v/>
      </c>
      <c r="AA5163" s="216" t="str">
        <f>IF(ISNUMBER(J5163),IF(OR(F5163&lt;Soll_Ist_Vergleich!$C$4,F5163&gt;Soll_Ist_Vergleich!$C$5,I5163&lt;Soll_Ist_Vergleich!$C$4,I5163&gt;Soll_Ist_Vergleich!$C$5,O5163&lt;Soll_Ist_Vergleich!$C$4,O5163&gt;Soll_Ist_Vergleich!$C$5),"Datum überprüfen",""),"")</f>
        <v/>
      </c>
    </row>
    <row r="5164" spans="1:27" x14ac:dyDescent="0.2">
      <c r="A5164" s="243" t="str">
        <f>IF(ISBLANK(B5164),"",COUNTA(B$10:B5164))</f>
        <v/>
      </c>
      <c r="B5164" s="24"/>
      <c r="C5164" s="48"/>
      <c r="D5164" s="48"/>
      <c r="E5164" s="33"/>
      <c r="F5164" s="35"/>
      <c r="G5164" s="35"/>
      <c r="H5164" s="49"/>
      <c r="I5164" s="35"/>
      <c r="J5164" s="34"/>
      <c r="K5164" s="62"/>
      <c r="L5164" s="62"/>
      <c r="M5164" s="114"/>
      <c r="N5164" s="116"/>
      <c r="O5164" s="57"/>
      <c r="P5164" s="50"/>
      <c r="Q5164" s="34"/>
      <c r="R5164" s="48"/>
      <c r="T5164" s="231" t="str">
        <f t="shared" si="250"/>
        <v/>
      </c>
      <c r="U5164" s="230"/>
      <c r="W5164" s="221" t="str">
        <f t="shared" si="251"/>
        <v/>
      </c>
      <c r="X5164" s="221" t="str">
        <f t="shared" si="252"/>
        <v/>
      </c>
      <c r="AA5164" s="216" t="str">
        <f>IF(ISNUMBER(J5164),IF(OR(F5164&lt;Soll_Ist_Vergleich!$C$4,F5164&gt;Soll_Ist_Vergleich!$C$5,I5164&lt;Soll_Ist_Vergleich!$C$4,I5164&gt;Soll_Ist_Vergleich!$C$5,O5164&lt;Soll_Ist_Vergleich!$C$4,O5164&gt;Soll_Ist_Vergleich!$C$5),"Datum überprüfen",""),"")</f>
        <v/>
      </c>
    </row>
    <row r="5165" spans="1:27" x14ac:dyDescent="0.2">
      <c r="A5165" s="243" t="str">
        <f>IF(ISBLANK(B5165),"",COUNTA(B$10:B5165))</f>
        <v/>
      </c>
      <c r="B5165" s="24"/>
      <c r="C5165" s="48"/>
      <c r="D5165" s="48"/>
      <c r="E5165" s="33"/>
      <c r="F5165" s="35"/>
      <c r="G5165" s="35"/>
      <c r="H5165" s="49"/>
      <c r="I5165" s="35"/>
      <c r="J5165" s="34"/>
      <c r="K5165" s="62"/>
      <c r="L5165" s="62"/>
      <c r="M5165" s="114"/>
      <c r="N5165" s="116"/>
      <c r="O5165" s="57"/>
      <c r="P5165" s="50"/>
      <c r="Q5165" s="34"/>
      <c r="R5165" s="48"/>
      <c r="T5165" s="231" t="str">
        <f t="shared" si="250"/>
        <v/>
      </c>
      <c r="U5165" s="230"/>
      <c r="W5165" s="221" t="str">
        <f t="shared" si="251"/>
        <v/>
      </c>
      <c r="X5165" s="221" t="str">
        <f t="shared" si="252"/>
        <v/>
      </c>
      <c r="AA5165" s="216" t="str">
        <f>IF(ISNUMBER(J5165),IF(OR(F5165&lt;Soll_Ist_Vergleich!$C$4,F5165&gt;Soll_Ist_Vergleich!$C$5,I5165&lt;Soll_Ist_Vergleich!$C$4,I5165&gt;Soll_Ist_Vergleich!$C$5,O5165&lt;Soll_Ist_Vergleich!$C$4,O5165&gt;Soll_Ist_Vergleich!$C$5),"Datum überprüfen",""),"")</f>
        <v/>
      </c>
    </row>
    <row r="5166" spans="1:27" x14ac:dyDescent="0.2">
      <c r="A5166" s="243" t="str">
        <f>IF(ISBLANK(B5166),"",COUNTA(B$10:B5166))</f>
        <v/>
      </c>
      <c r="B5166" s="24"/>
      <c r="C5166" s="48"/>
      <c r="D5166" s="48"/>
      <c r="E5166" s="33"/>
      <c r="F5166" s="35"/>
      <c r="G5166" s="35"/>
      <c r="H5166" s="49"/>
      <c r="I5166" s="35"/>
      <c r="J5166" s="34"/>
      <c r="K5166" s="62"/>
      <c r="L5166" s="62"/>
      <c r="M5166" s="114"/>
      <c r="N5166" s="116"/>
      <c r="O5166" s="57"/>
      <c r="P5166" s="50"/>
      <c r="Q5166" s="34"/>
      <c r="R5166" s="48"/>
      <c r="T5166" s="231" t="str">
        <f t="shared" si="250"/>
        <v/>
      </c>
      <c r="U5166" s="230"/>
      <c r="W5166" s="221" t="str">
        <f t="shared" si="251"/>
        <v/>
      </c>
      <c r="X5166" s="221" t="str">
        <f t="shared" si="252"/>
        <v/>
      </c>
      <c r="AA5166" s="216" t="str">
        <f>IF(ISNUMBER(J5166),IF(OR(F5166&lt;Soll_Ist_Vergleich!$C$4,F5166&gt;Soll_Ist_Vergleich!$C$5,I5166&lt;Soll_Ist_Vergleich!$C$4,I5166&gt;Soll_Ist_Vergleich!$C$5,O5166&lt;Soll_Ist_Vergleich!$C$4,O5166&gt;Soll_Ist_Vergleich!$C$5),"Datum überprüfen",""),"")</f>
        <v/>
      </c>
    </row>
    <row r="5167" spans="1:27" x14ac:dyDescent="0.2">
      <c r="A5167" s="243" t="str">
        <f>IF(ISBLANK(B5167),"",COUNTA(B$10:B5167))</f>
        <v/>
      </c>
      <c r="B5167" s="24"/>
      <c r="C5167" s="48"/>
      <c r="D5167" s="48"/>
      <c r="E5167" s="33"/>
      <c r="F5167" s="35"/>
      <c r="G5167" s="35"/>
      <c r="H5167" s="49"/>
      <c r="I5167" s="35"/>
      <c r="J5167" s="34"/>
      <c r="K5167" s="62"/>
      <c r="L5167" s="62"/>
      <c r="M5167" s="114"/>
      <c r="N5167" s="116"/>
      <c r="O5167" s="57"/>
      <c r="P5167" s="50"/>
      <c r="Q5167" s="34"/>
      <c r="R5167" s="48"/>
      <c r="T5167" s="231" t="str">
        <f t="shared" si="250"/>
        <v/>
      </c>
      <c r="U5167" s="230"/>
      <c r="W5167" s="221" t="str">
        <f t="shared" si="251"/>
        <v/>
      </c>
      <c r="X5167" s="221" t="str">
        <f t="shared" si="252"/>
        <v/>
      </c>
      <c r="AA5167" s="216" t="str">
        <f>IF(ISNUMBER(J5167),IF(OR(F5167&lt;Soll_Ist_Vergleich!$C$4,F5167&gt;Soll_Ist_Vergleich!$C$5,I5167&lt;Soll_Ist_Vergleich!$C$4,I5167&gt;Soll_Ist_Vergleich!$C$5,O5167&lt;Soll_Ist_Vergleich!$C$4,O5167&gt;Soll_Ist_Vergleich!$C$5),"Datum überprüfen",""),"")</f>
        <v/>
      </c>
    </row>
    <row r="5168" spans="1:27" x14ac:dyDescent="0.2">
      <c r="A5168" s="243" t="str">
        <f>IF(ISBLANK(B5168),"",COUNTA(B$10:B5168))</f>
        <v/>
      </c>
      <c r="B5168" s="24"/>
      <c r="C5168" s="48"/>
      <c r="D5168" s="48"/>
      <c r="E5168" s="33"/>
      <c r="F5168" s="35"/>
      <c r="G5168" s="35"/>
      <c r="H5168" s="49"/>
      <c r="I5168" s="35"/>
      <c r="J5168" s="34"/>
      <c r="K5168" s="62"/>
      <c r="L5168" s="62"/>
      <c r="M5168" s="114"/>
      <c r="N5168" s="116"/>
      <c r="O5168" s="57"/>
      <c r="P5168" s="50"/>
      <c r="Q5168" s="34"/>
      <c r="R5168" s="48"/>
      <c r="T5168" s="231" t="str">
        <f t="shared" si="250"/>
        <v/>
      </c>
      <c r="U5168" s="230"/>
      <c r="W5168" s="221" t="str">
        <f t="shared" si="251"/>
        <v/>
      </c>
      <c r="X5168" s="221" t="str">
        <f t="shared" si="252"/>
        <v/>
      </c>
      <c r="AA5168" s="216" t="str">
        <f>IF(ISNUMBER(J5168),IF(OR(F5168&lt;Soll_Ist_Vergleich!$C$4,F5168&gt;Soll_Ist_Vergleich!$C$5,I5168&lt;Soll_Ist_Vergleich!$C$4,I5168&gt;Soll_Ist_Vergleich!$C$5,O5168&lt;Soll_Ist_Vergleich!$C$4,O5168&gt;Soll_Ist_Vergleich!$C$5),"Datum überprüfen",""),"")</f>
        <v/>
      </c>
    </row>
    <row r="5169" spans="1:27" x14ac:dyDescent="0.2">
      <c r="A5169" s="243" t="str">
        <f>IF(ISBLANK(B5169),"",COUNTA(B$10:B5169))</f>
        <v/>
      </c>
      <c r="B5169" s="24"/>
      <c r="C5169" s="48"/>
      <c r="D5169" s="48"/>
      <c r="E5169" s="33"/>
      <c r="F5169" s="35"/>
      <c r="G5169" s="35"/>
      <c r="H5169" s="49"/>
      <c r="I5169" s="35"/>
      <c r="J5169" s="34"/>
      <c r="K5169" s="62"/>
      <c r="L5169" s="62"/>
      <c r="M5169" s="114"/>
      <c r="N5169" s="116"/>
      <c r="O5169" s="57"/>
      <c r="P5169" s="50"/>
      <c r="Q5169" s="34"/>
      <c r="R5169" s="48"/>
      <c r="T5169" s="231" t="str">
        <f t="shared" si="250"/>
        <v/>
      </c>
      <c r="U5169" s="230"/>
      <c r="W5169" s="221" t="str">
        <f t="shared" si="251"/>
        <v/>
      </c>
      <c r="X5169" s="221" t="str">
        <f t="shared" si="252"/>
        <v/>
      </c>
      <c r="AA5169" s="216" t="str">
        <f>IF(ISNUMBER(J5169),IF(OR(F5169&lt;Soll_Ist_Vergleich!$C$4,F5169&gt;Soll_Ist_Vergleich!$C$5,I5169&lt;Soll_Ist_Vergleich!$C$4,I5169&gt;Soll_Ist_Vergleich!$C$5,O5169&lt;Soll_Ist_Vergleich!$C$4,O5169&gt;Soll_Ist_Vergleich!$C$5),"Datum überprüfen",""),"")</f>
        <v/>
      </c>
    </row>
    <row r="5170" spans="1:27" x14ac:dyDescent="0.2">
      <c r="A5170" s="243" t="str">
        <f>IF(ISBLANK(B5170),"",COUNTA(B$10:B5170))</f>
        <v/>
      </c>
      <c r="B5170" s="24"/>
      <c r="C5170" s="48"/>
      <c r="D5170" s="48"/>
      <c r="E5170" s="33"/>
      <c r="F5170" s="35"/>
      <c r="G5170" s="35"/>
      <c r="H5170" s="49"/>
      <c r="I5170" s="35"/>
      <c r="J5170" s="34"/>
      <c r="K5170" s="62"/>
      <c r="L5170" s="62"/>
      <c r="M5170" s="114"/>
      <c r="N5170" s="116"/>
      <c r="O5170" s="57"/>
      <c r="P5170" s="50"/>
      <c r="Q5170" s="34"/>
      <c r="R5170" s="48"/>
      <c r="T5170" s="231" t="str">
        <f t="shared" si="250"/>
        <v/>
      </c>
      <c r="U5170" s="230"/>
      <c r="W5170" s="221" t="str">
        <f t="shared" si="251"/>
        <v/>
      </c>
      <c r="X5170" s="221" t="str">
        <f t="shared" si="252"/>
        <v/>
      </c>
      <c r="AA5170" s="216" t="str">
        <f>IF(ISNUMBER(J5170),IF(OR(F5170&lt;Soll_Ist_Vergleich!$C$4,F5170&gt;Soll_Ist_Vergleich!$C$5,I5170&lt;Soll_Ist_Vergleich!$C$4,I5170&gt;Soll_Ist_Vergleich!$C$5,O5170&lt;Soll_Ist_Vergleich!$C$4,O5170&gt;Soll_Ist_Vergleich!$C$5),"Datum überprüfen",""),"")</f>
        <v/>
      </c>
    </row>
    <row r="5171" spans="1:27" x14ac:dyDescent="0.2">
      <c r="A5171" s="243" t="str">
        <f>IF(ISBLANK(B5171),"",COUNTA(B$10:B5171))</f>
        <v/>
      </c>
      <c r="B5171" s="24"/>
      <c r="C5171" s="48"/>
      <c r="D5171" s="48"/>
      <c r="E5171" s="33"/>
      <c r="F5171" s="35"/>
      <c r="G5171" s="35"/>
      <c r="H5171" s="49"/>
      <c r="I5171" s="35"/>
      <c r="J5171" s="34"/>
      <c r="K5171" s="62"/>
      <c r="L5171" s="62"/>
      <c r="M5171" s="114"/>
      <c r="N5171" s="116"/>
      <c r="O5171" s="57"/>
      <c r="P5171" s="50"/>
      <c r="Q5171" s="34"/>
      <c r="R5171" s="48"/>
      <c r="T5171" s="231" t="str">
        <f t="shared" si="250"/>
        <v/>
      </c>
      <c r="U5171" s="230"/>
      <c r="W5171" s="221" t="str">
        <f t="shared" si="251"/>
        <v/>
      </c>
      <c r="X5171" s="221" t="str">
        <f t="shared" si="252"/>
        <v/>
      </c>
      <c r="AA5171" s="216" t="str">
        <f>IF(ISNUMBER(J5171),IF(OR(F5171&lt;Soll_Ist_Vergleich!$C$4,F5171&gt;Soll_Ist_Vergleich!$C$5,I5171&lt;Soll_Ist_Vergleich!$C$4,I5171&gt;Soll_Ist_Vergleich!$C$5,O5171&lt;Soll_Ist_Vergleich!$C$4,O5171&gt;Soll_Ist_Vergleich!$C$5),"Datum überprüfen",""),"")</f>
        <v/>
      </c>
    </row>
    <row r="5172" spans="1:27" x14ac:dyDescent="0.2">
      <c r="A5172" s="243" t="str">
        <f>IF(ISBLANK(B5172),"",COUNTA(B$10:B5172))</f>
        <v/>
      </c>
      <c r="B5172" s="24"/>
      <c r="C5172" s="48"/>
      <c r="D5172" s="48"/>
      <c r="E5172" s="33"/>
      <c r="F5172" s="35"/>
      <c r="G5172" s="35"/>
      <c r="H5172" s="49"/>
      <c r="I5172" s="35"/>
      <c r="J5172" s="34"/>
      <c r="K5172" s="62"/>
      <c r="L5172" s="62"/>
      <c r="M5172" s="114"/>
      <c r="N5172" s="116"/>
      <c r="O5172" s="57"/>
      <c r="P5172" s="50"/>
      <c r="Q5172" s="34"/>
      <c r="R5172" s="48"/>
      <c r="T5172" s="231" t="str">
        <f t="shared" si="250"/>
        <v/>
      </c>
      <c r="U5172" s="230"/>
      <c r="W5172" s="221" t="str">
        <f t="shared" si="251"/>
        <v/>
      </c>
      <c r="X5172" s="221" t="str">
        <f t="shared" si="252"/>
        <v/>
      </c>
      <c r="AA5172" s="216" t="str">
        <f>IF(ISNUMBER(J5172),IF(OR(F5172&lt;Soll_Ist_Vergleich!$C$4,F5172&gt;Soll_Ist_Vergleich!$C$5,I5172&lt;Soll_Ist_Vergleich!$C$4,I5172&gt;Soll_Ist_Vergleich!$C$5,O5172&lt;Soll_Ist_Vergleich!$C$4,O5172&gt;Soll_Ist_Vergleich!$C$5),"Datum überprüfen",""),"")</f>
        <v/>
      </c>
    </row>
    <row r="5173" spans="1:27" x14ac:dyDescent="0.2">
      <c r="A5173" s="243" t="str">
        <f>IF(ISBLANK(B5173),"",COUNTA(B$10:B5173))</f>
        <v/>
      </c>
      <c r="B5173" s="24"/>
      <c r="C5173" s="48"/>
      <c r="D5173" s="48"/>
      <c r="E5173" s="33"/>
      <c r="F5173" s="35"/>
      <c r="G5173" s="35"/>
      <c r="H5173" s="49"/>
      <c r="I5173" s="35"/>
      <c r="J5173" s="34"/>
      <c r="K5173" s="62"/>
      <c r="L5173" s="62"/>
      <c r="M5173" s="114"/>
      <c r="N5173" s="116"/>
      <c r="O5173" s="57"/>
      <c r="P5173" s="50"/>
      <c r="Q5173" s="34"/>
      <c r="R5173" s="48"/>
      <c r="T5173" s="231" t="str">
        <f t="shared" si="250"/>
        <v/>
      </c>
      <c r="U5173" s="230"/>
      <c r="W5173" s="221" t="str">
        <f t="shared" si="251"/>
        <v/>
      </c>
      <c r="X5173" s="221" t="str">
        <f t="shared" si="252"/>
        <v/>
      </c>
      <c r="AA5173" s="216" t="str">
        <f>IF(ISNUMBER(J5173),IF(OR(F5173&lt;Soll_Ist_Vergleich!$C$4,F5173&gt;Soll_Ist_Vergleich!$C$5,I5173&lt;Soll_Ist_Vergleich!$C$4,I5173&gt;Soll_Ist_Vergleich!$C$5,O5173&lt;Soll_Ist_Vergleich!$C$4,O5173&gt;Soll_Ist_Vergleich!$C$5),"Datum überprüfen",""),"")</f>
        <v/>
      </c>
    </row>
    <row r="5174" spans="1:27" x14ac:dyDescent="0.2">
      <c r="A5174" s="243" t="str">
        <f>IF(ISBLANK(B5174),"",COUNTA(B$10:B5174))</f>
        <v/>
      </c>
      <c r="B5174" s="24"/>
      <c r="C5174" s="48"/>
      <c r="D5174" s="48"/>
      <c r="E5174" s="33"/>
      <c r="F5174" s="35"/>
      <c r="G5174" s="35"/>
      <c r="H5174" s="49"/>
      <c r="I5174" s="35"/>
      <c r="J5174" s="34"/>
      <c r="K5174" s="62"/>
      <c r="L5174" s="62"/>
      <c r="M5174" s="114"/>
      <c r="N5174" s="116"/>
      <c r="O5174" s="57"/>
      <c r="P5174" s="50"/>
      <c r="Q5174" s="34"/>
      <c r="R5174" s="48"/>
      <c r="T5174" s="231" t="str">
        <f t="shared" si="250"/>
        <v/>
      </c>
      <c r="U5174" s="230"/>
      <c r="W5174" s="221" t="str">
        <f t="shared" si="251"/>
        <v/>
      </c>
      <c r="X5174" s="221" t="str">
        <f t="shared" si="252"/>
        <v/>
      </c>
      <c r="AA5174" s="216" t="str">
        <f>IF(ISNUMBER(J5174),IF(OR(F5174&lt;Soll_Ist_Vergleich!$C$4,F5174&gt;Soll_Ist_Vergleich!$C$5,I5174&lt;Soll_Ist_Vergleich!$C$4,I5174&gt;Soll_Ist_Vergleich!$C$5,O5174&lt;Soll_Ist_Vergleich!$C$4,O5174&gt;Soll_Ist_Vergleich!$C$5),"Datum überprüfen",""),"")</f>
        <v/>
      </c>
    </row>
    <row r="5175" spans="1:27" x14ac:dyDescent="0.2">
      <c r="A5175" s="243" t="str">
        <f>IF(ISBLANK(B5175),"",COUNTA(B$10:B5175))</f>
        <v/>
      </c>
      <c r="B5175" s="24"/>
      <c r="C5175" s="48"/>
      <c r="D5175" s="48"/>
      <c r="E5175" s="33"/>
      <c r="F5175" s="35"/>
      <c r="G5175" s="35"/>
      <c r="H5175" s="49"/>
      <c r="I5175" s="35"/>
      <c r="J5175" s="34"/>
      <c r="K5175" s="62"/>
      <c r="L5175" s="62"/>
      <c r="M5175" s="114"/>
      <c r="N5175" s="116"/>
      <c r="O5175" s="57"/>
      <c r="P5175" s="50"/>
      <c r="Q5175" s="34"/>
      <c r="R5175" s="48"/>
      <c r="T5175" s="231" t="str">
        <f t="shared" si="250"/>
        <v/>
      </c>
      <c r="U5175" s="230"/>
      <c r="W5175" s="221" t="str">
        <f t="shared" si="251"/>
        <v/>
      </c>
      <c r="X5175" s="221" t="str">
        <f t="shared" si="252"/>
        <v/>
      </c>
      <c r="AA5175" s="216" t="str">
        <f>IF(ISNUMBER(J5175),IF(OR(F5175&lt;Soll_Ist_Vergleich!$C$4,F5175&gt;Soll_Ist_Vergleich!$C$5,I5175&lt;Soll_Ist_Vergleich!$C$4,I5175&gt;Soll_Ist_Vergleich!$C$5,O5175&lt;Soll_Ist_Vergleich!$C$4,O5175&gt;Soll_Ist_Vergleich!$C$5),"Datum überprüfen",""),"")</f>
        <v/>
      </c>
    </row>
    <row r="5176" spans="1:27" x14ac:dyDescent="0.2">
      <c r="A5176" s="243" t="str">
        <f>IF(ISBLANK(B5176),"",COUNTA(B$10:B5176))</f>
        <v/>
      </c>
      <c r="B5176" s="24"/>
      <c r="C5176" s="48"/>
      <c r="D5176" s="48"/>
      <c r="E5176" s="33"/>
      <c r="F5176" s="35"/>
      <c r="G5176" s="35"/>
      <c r="H5176" s="49"/>
      <c r="I5176" s="35"/>
      <c r="J5176" s="34"/>
      <c r="K5176" s="62"/>
      <c r="L5176" s="62"/>
      <c r="M5176" s="114"/>
      <c r="N5176" s="116"/>
      <c r="O5176" s="57"/>
      <c r="P5176" s="50"/>
      <c r="Q5176" s="34"/>
      <c r="R5176" s="48"/>
      <c r="T5176" s="231" t="str">
        <f t="shared" si="250"/>
        <v/>
      </c>
      <c r="U5176" s="230"/>
      <c r="W5176" s="221" t="str">
        <f t="shared" si="251"/>
        <v/>
      </c>
      <c r="X5176" s="221" t="str">
        <f t="shared" si="252"/>
        <v/>
      </c>
      <c r="AA5176" s="216" t="str">
        <f>IF(ISNUMBER(J5176),IF(OR(F5176&lt;Soll_Ist_Vergleich!$C$4,F5176&gt;Soll_Ist_Vergleich!$C$5,I5176&lt;Soll_Ist_Vergleich!$C$4,I5176&gt;Soll_Ist_Vergleich!$C$5,O5176&lt;Soll_Ist_Vergleich!$C$4,O5176&gt;Soll_Ist_Vergleich!$C$5),"Datum überprüfen",""),"")</f>
        <v/>
      </c>
    </row>
    <row r="5177" spans="1:27" x14ac:dyDescent="0.2">
      <c r="A5177" s="243" t="str">
        <f>IF(ISBLANK(B5177),"",COUNTA(B$10:B5177))</f>
        <v/>
      </c>
      <c r="B5177" s="24"/>
      <c r="C5177" s="48"/>
      <c r="D5177" s="48"/>
      <c r="E5177" s="33"/>
      <c r="F5177" s="35"/>
      <c r="G5177" s="35"/>
      <c r="H5177" s="49"/>
      <c r="I5177" s="35"/>
      <c r="J5177" s="34"/>
      <c r="K5177" s="62"/>
      <c r="L5177" s="62"/>
      <c r="M5177" s="114"/>
      <c r="N5177" s="116"/>
      <c r="O5177" s="57"/>
      <c r="P5177" s="50"/>
      <c r="Q5177" s="34"/>
      <c r="R5177" s="48"/>
      <c r="T5177" s="231" t="str">
        <f t="shared" si="250"/>
        <v/>
      </c>
      <c r="U5177" s="230"/>
      <c r="W5177" s="221" t="str">
        <f t="shared" si="251"/>
        <v/>
      </c>
      <c r="X5177" s="221" t="str">
        <f t="shared" si="252"/>
        <v/>
      </c>
      <c r="AA5177" s="216" t="str">
        <f>IF(ISNUMBER(J5177),IF(OR(F5177&lt;Soll_Ist_Vergleich!$C$4,F5177&gt;Soll_Ist_Vergleich!$C$5,I5177&lt;Soll_Ist_Vergleich!$C$4,I5177&gt;Soll_Ist_Vergleich!$C$5,O5177&lt;Soll_Ist_Vergleich!$C$4,O5177&gt;Soll_Ist_Vergleich!$C$5),"Datum überprüfen",""),"")</f>
        <v/>
      </c>
    </row>
    <row r="5178" spans="1:27" x14ac:dyDescent="0.2">
      <c r="A5178" s="243" t="str">
        <f>IF(ISBLANK(B5178),"",COUNTA(B$10:B5178))</f>
        <v/>
      </c>
      <c r="B5178" s="24"/>
      <c r="C5178" s="48"/>
      <c r="D5178" s="48"/>
      <c r="E5178" s="33"/>
      <c r="F5178" s="35"/>
      <c r="G5178" s="35"/>
      <c r="H5178" s="49"/>
      <c r="I5178" s="35"/>
      <c r="J5178" s="34"/>
      <c r="K5178" s="62"/>
      <c r="L5178" s="62"/>
      <c r="M5178" s="114"/>
      <c r="N5178" s="116"/>
      <c r="O5178" s="57"/>
      <c r="P5178" s="50"/>
      <c r="Q5178" s="34"/>
      <c r="R5178" s="48"/>
      <c r="T5178" s="231" t="str">
        <f t="shared" si="250"/>
        <v/>
      </c>
      <c r="U5178" s="230"/>
      <c r="W5178" s="221" t="str">
        <f t="shared" si="251"/>
        <v/>
      </c>
      <c r="X5178" s="221" t="str">
        <f t="shared" si="252"/>
        <v/>
      </c>
      <c r="AA5178" s="216" t="str">
        <f>IF(ISNUMBER(J5178),IF(OR(F5178&lt;Soll_Ist_Vergleich!$C$4,F5178&gt;Soll_Ist_Vergleich!$C$5,I5178&lt;Soll_Ist_Vergleich!$C$4,I5178&gt;Soll_Ist_Vergleich!$C$5,O5178&lt;Soll_Ist_Vergleich!$C$4,O5178&gt;Soll_Ist_Vergleich!$C$5),"Datum überprüfen",""),"")</f>
        <v/>
      </c>
    </row>
    <row r="5179" spans="1:27" x14ac:dyDescent="0.2">
      <c r="A5179" s="243" t="str">
        <f>IF(ISBLANK(B5179),"",COUNTA(B$10:B5179))</f>
        <v/>
      </c>
      <c r="B5179" s="24"/>
      <c r="C5179" s="48"/>
      <c r="D5179" s="48"/>
      <c r="E5179" s="33"/>
      <c r="F5179" s="35"/>
      <c r="G5179" s="35"/>
      <c r="H5179" s="49"/>
      <c r="I5179" s="35"/>
      <c r="J5179" s="34"/>
      <c r="K5179" s="62"/>
      <c r="L5179" s="62"/>
      <c r="M5179" s="114"/>
      <c r="N5179" s="116"/>
      <c r="O5179" s="57"/>
      <c r="P5179" s="50"/>
      <c r="Q5179" s="34"/>
      <c r="R5179" s="48"/>
      <c r="T5179" s="231" t="str">
        <f t="shared" si="250"/>
        <v/>
      </c>
      <c r="U5179" s="230"/>
      <c r="W5179" s="221" t="str">
        <f t="shared" si="251"/>
        <v/>
      </c>
      <c r="X5179" s="221" t="str">
        <f t="shared" si="252"/>
        <v/>
      </c>
      <c r="AA5179" s="216" t="str">
        <f>IF(ISNUMBER(J5179),IF(OR(F5179&lt;Soll_Ist_Vergleich!$C$4,F5179&gt;Soll_Ist_Vergleich!$C$5,I5179&lt;Soll_Ist_Vergleich!$C$4,I5179&gt;Soll_Ist_Vergleich!$C$5,O5179&lt;Soll_Ist_Vergleich!$C$4,O5179&gt;Soll_Ist_Vergleich!$C$5),"Datum überprüfen",""),"")</f>
        <v/>
      </c>
    </row>
    <row r="5180" spans="1:27" x14ac:dyDescent="0.2">
      <c r="A5180" s="243" t="str">
        <f>IF(ISBLANK(B5180),"",COUNTA(B$10:B5180))</f>
        <v/>
      </c>
      <c r="B5180" s="24"/>
      <c r="C5180" s="48"/>
      <c r="D5180" s="48"/>
      <c r="E5180" s="33"/>
      <c r="F5180" s="35"/>
      <c r="G5180" s="35"/>
      <c r="H5180" s="49"/>
      <c r="I5180" s="35"/>
      <c r="J5180" s="34"/>
      <c r="K5180" s="62"/>
      <c r="L5180" s="62"/>
      <c r="M5180" s="114"/>
      <c r="N5180" s="116"/>
      <c r="O5180" s="57"/>
      <c r="P5180" s="50"/>
      <c r="Q5180" s="34"/>
      <c r="R5180" s="48"/>
      <c r="T5180" s="231" t="str">
        <f t="shared" si="250"/>
        <v/>
      </c>
      <c r="U5180" s="230"/>
      <c r="W5180" s="221" t="str">
        <f t="shared" si="251"/>
        <v/>
      </c>
      <c r="X5180" s="221" t="str">
        <f t="shared" si="252"/>
        <v/>
      </c>
      <c r="AA5180" s="216" t="str">
        <f>IF(ISNUMBER(J5180),IF(OR(F5180&lt;Soll_Ist_Vergleich!$C$4,F5180&gt;Soll_Ist_Vergleich!$C$5,I5180&lt;Soll_Ist_Vergleich!$C$4,I5180&gt;Soll_Ist_Vergleich!$C$5,O5180&lt;Soll_Ist_Vergleich!$C$4,O5180&gt;Soll_Ist_Vergleich!$C$5),"Datum überprüfen",""),"")</f>
        <v/>
      </c>
    </row>
    <row r="5181" spans="1:27" x14ac:dyDescent="0.2">
      <c r="A5181" s="243" t="str">
        <f>IF(ISBLANK(B5181),"",COUNTA(B$10:B5181))</f>
        <v/>
      </c>
      <c r="B5181" s="24"/>
      <c r="C5181" s="48"/>
      <c r="D5181" s="48"/>
      <c r="E5181" s="33"/>
      <c r="F5181" s="35"/>
      <c r="G5181" s="35"/>
      <c r="H5181" s="49"/>
      <c r="I5181" s="35"/>
      <c r="J5181" s="34"/>
      <c r="K5181" s="62"/>
      <c r="L5181" s="62"/>
      <c r="M5181" s="114"/>
      <c r="N5181" s="116"/>
      <c r="O5181" s="57"/>
      <c r="P5181" s="50"/>
      <c r="Q5181" s="34"/>
      <c r="R5181" s="48"/>
      <c r="T5181" s="231" t="str">
        <f t="shared" si="250"/>
        <v/>
      </c>
      <c r="U5181" s="230"/>
      <c r="W5181" s="221" t="str">
        <f t="shared" si="251"/>
        <v/>
      </c>
      <c r="X5181" s="221" t="str">
        <f t="shared" si="252"/>
        <v/>
      </c>
      <c r="AA5181" s="216" t="str">
        <f>IF(ISNUMBER(J5181),IF(OR(F5181&lt;Soll_Ist_Vergleich!$C$4,F5181&gt;Soll_Ist_Vergleich!$C$5,I5181&lt;Soll_Ist_Vergleich!$C$4,I5181&gt;Soll_Ist_Vergleich!$C$5,O5181&lt;Soll_Ist_Vergleich!$C$4,O5181&gt;Soll_Ist_Vergleich!$C$5),"Datum überprüfen",""),"")</f>
        <v/>
      </c>
    </row>
    <row r="5182" spans="1:27" x14ac:dyDescent="0.2">
      <c r="A5182" s="243" t="str">
        <f>IF(ISBLANK(B5182),"",COUNTA(B$10:B5182))</f>
        <v/>
      </c>
      <c r="B5182" s="24"/>
      <c r="C5182" s="48"/>
      <c r="D5182" s="48"/>
      <c r="E5182" s="33"/>
      <c r="F5182" s="35"/>
      <c r="G5182" s="35"/>
      <c r="H5182" s="49"/>
      <c r="I5182" s="35"/>
      <c r="J5182" s="34"/>
      <c r="K5182" s="62"/>
      <c r="L5182" s="62"/>
      <c r="M5182" s="114"/>
      <c r="N5182" s="116"/>
      <c r="O5182" s="57"/>
      <c r="P5182" s="50"/>
      <c r="Q5182" s="34"/>
      <c r="R5182" s="48"/>
      <c r="T5182" s="231" t="str">
        <f t="shared" ref="T5182:T5245" si="253">IF(ISNUMBER(Q5182),Q5182-S5182,"")</f>
        <v/>
      </c>
      <c r="U5182" s="230"/>
      <c r="W5182" s="221" t="str">
        <f t="shared" ref="W5182:W5245" si="254">IF(ISNUMBER(J5182),ROUND(J5182/(1+L5182/100)*(1-K5182/100),2),"")</f>
        <v/>
      </c>
      <c r="X5182" s="221" t="str">
        <f t="shared" ref="X5182:X5245" si="255">IF(ISNUMBER(J5182),ROUND(J5182/(1+L5182/100),2),"")</f>
        <v/>
      </c>
      <c r="AA5182" s="216" t="str">
        <f>IF(ISNUMBER(J5182),IF(OR(F5182&lt;Soll_Ist_Vergleich!$C$4,F5182&gt;Soll_Ist_Vergleich!$C$5,I5182&lt;Soll_Ist_Vergleich!$C$4,I5182&gt;Soll_Ist_Vergleich!$C$5,O5182&lt;Soll_Ist_Vergleich!$C$4,O5182&gt;Soll_Ist_Vergleich!$C$5),"Datum überprüfen",""),"")</f>
        <v/>
      </c>
    </row>
    <row r="5183" spans="1:27" x14ac:dyDescent="0.2">
      <c r="A5183" s="243" t="str">
        <f>IF(ISBLANK(B5183),"",COUNTA(B$10:B5183))</f>
        <v/>
      </c>
      <c r="B5183" s="24"/>
      <c r="C5183" s="48"/>
      <c r="D5183" s="48"/>
      <c r="E5183" s="33"/>
      <c r="F5183" s="35"/>
      <c r="G5183" s="35"/>
      <c r="H5183" s="49"/>
      <c r="I5183" s="35"/>
      <c r="J5183" s="34"/>
      <c r="K5183" s="62"/>
      <c r="L5183" s="62"/>
      <c r="M5183" s="114"/>
      <c r="N5183" s="116"/>
      <c r="O5183" s="57"/>
      <c r="P5183" s="50"/>
      <c r="Q5183" s="34"/>
      <c r="R5183" s="48"/>
      <c r="T5183" s="231" t="str">
        <f t="shared" si="253"/>
        <v/>
      </c>
      <c r="U5183" s="230"/>
      <c r="W5183" s="221" t="str">
        <f t="shared" si="254"/>
        <v/>
      </c>
      <c r="X5183" s="221" t="str">
        <f t="shared" si="255"/>
        <v/>
      </c>
      <c r="AA5183" s="216" t="str">
        <f>IF(ISNUMBER(J5183),IF(OR(F5183&lt;Soll_Ist_Vergleich!$C$4,F5183&gt;Soll_Ist_Vergleich!$C$5,I5183&lt;Soll_Ist_Vergleich!$C$4,I5183&gt;Soll_Ist_Vergleich!$C$5,O5183&lt;Soll_Ist_Vergleich!$C$4,O5183&gt;Soll_Ist_Vergleich!$C$5),"Datum überprüfen",""),"")</f>
        <v/>
      </c>
    </row>
    <row r="5184" spans="1:27" x14ac:dyDescent="0.2">
      <c r="A5184" s="243" t="str">
        <f>IF(ISBLANK(B5184),"",COUNTA(B$10:B5184))</f>
        <v/>
      </c>
      <c r="B5184" s="24"/>
      <c r="C5184" s="48"/>
      <c r="D5184" s="48"/>
      <c r="E5184" s="33"/>
      <c r="F5184" s="35"/>
      <c r="G5184" s="35"/>
      <c r="H5184" s="49"/>
      <c r="I5184" s="35"/>
      <c r="J5184" s="34"/>
      <c r="K5184" s="62"/>
      <c r="L5184" s="62"/>
      <c r="M5184" s="114"/>
      <c r="N5184" s="116"/>
      <c r="O5184" s="57"/>
      <c r="P5184" s="50"/>
      <c r="Q5184" s="34"/>
      <c r="R5184" s="48"/>
      <c r="T5184" s="231" t="str">
        <f t="shared" si="253"/>
        <v/>
      </c>
      <c r="U5184" s="230"/>
      <c r="W5184" s="221" t="str">
        <f t="shared" si="254"/>
        <v/>
      </c>
      <c r="X5184" s="221" t="str">
        <f t="shared" si="255"/>
        <v/>
      </c>
      <c r="AA5184" s="216" t="str">
        <f>IF(ISNUMBER(J5184),IF(OR(F5184&lt;Soll_Ist_Vergleich!$C$4,F5184&gt;Soll_Ist_Vergleich!$C$5,I5184&lt;Soll_Ist_Vergleich!$C$4,I5184&gt;Soll_Ist_Vergleich!$C$5,O5184&lt;Soll_Ist_Vergleich!$C$4,O5184&gt;Soll_Ist_Vergleich!$C$5),"Datum überprüfen",""),"")</f>
        <v/>
      </c>
    </row>
    <row r="5185" spans="1:27" x14ac:dyDescent="0.2">
      <c r="A5185" s="243" t="str">
        <f>IF(ISBLANK(B5185),"",COUNTA(B$10:B5185))</f>
        <v/>
      </c>
      <c r="B5185" s="24"/>
      <c r="C5185" s="48"/>
      <c r="D5185" s="48"/>
      <c r="E5185" s="33"/>
      <c r="F5185" s="35"/>
      <c r="G5185" s="35"/>
      <c r="H5185" s="49"/>
      <c r="I5185" s="35"/>
      <c r="J5185" s="34"/>
      <c r="K5185" s="62"/>
      <c r="L5185" s="62"/>
      <c r="M5185" s="114"/>
      <c r="N5185" s="116"/>
      <c r="O5185" s="57"/>
      <c r="P5185" s="50"/>
      <c r="Q5185" s="34"/>
      <c r="R5185" s="48"/>
      <c r="T5185" s="231" t="str">
        <f t="shared" si="253"/>
        <v/>
      </c>
      <c r="U5185" s="230"/>
      <c r="W5185" s="221" t="str">
        <f t="shared" si="254"/>
        <v/>
      </c>
      <c r="X5185" s="221" t="str">
        <f t="shared" si="255"/>
        <v/>
      </c>
      <c r="AA5185" s="216" t="str">
        <f>IF(ISNUMBER(J5185),IF(OR(F5185&lt;Soll_Ist_Vergleich!$C$4,F5185&gt;Soll_Ist_Vergleich!$C$5,I5185&lt;Soll_Ist_Vergleich!$C$4,I5185&gt;Soll_Ist_Vergleich!$C$5,O5185&lt;Soll_Ist_Vergleich!$C$4,O5185&gt;Soll_Ist_Vergleich!$C$5),"Datum überprüfen",""),"")</f>
        <v/>
      </c>
    </row>
    <row r="5186" spans="1:27" x14ac:dyDescent="0.2">
      <c r="A5186" s="243" t="str">
        <f>IF(ISBLANK(B5186),"",COUNTA(B$10:B5186))</f>
        <v/>
      </c>
      <c r="B5186" s="24"/>
      <c r="C5186" s="48"/>
      <c r="D5186" s="48"/>
      <c r="E5186" s="33"/>
      <c r="F5186" s="35"/>
      <c r="G5186" s="35"/>
      <c r="H5186" s="49"/>
      <c r="I5186" s="35"/>
      <c r="J5186" s="34"/>
      <c r="K5186" s="62"/>
      <c r="L5186" s="62"/>
      <c r="M5186" s="114"/>
      <c r="N5186" s="116"/>
      <c r="O5186" s="57"/>
      <c r="P5186" s="50"/>
      <c r="Q5186" s="34"/>
      <c r="R5186" s="48"/>
      <c r="T5186" s="231" t="str">
        <f t="shared" si="253"/>
        <v/>
      </c>
      <c r="U5186" s="230"/>
      <c r="W5186" s="221" t="str">
        <f t="shared" si="254"/>
        <v/>
      </c>
      <c r="X5186" s="221" t="str">
        <f t="shared" si="255"/>
        <v/>
      </c>
      <c r="AA5186" s="216" t="str">
        <f>IF(ISNUMBER(J5186),IF(OR(F5186&lt;Soll_Ist_Vergleich!$C$4,F5186&gt;Soll_Ist_Vergleich!$C$5,I5186&lt;Soll_Ist_Vergleich!$C$4,I5186&gt;Soll_Ist_Vergleich!$C$5,O5186&lt;Soll_Ist_Vergleich!$C$4,O5186&gt;Soll_Ist_Vergleich!$C$5),"Datum überprüfen",""),"")</f>
        <v/>
      </c>
    </row>
    <row r="5187" spans="1:27" x14ac:dyDescent="0.2">
      <c r="A5187" s="243" t="str">
        <f>IF(ISBLANK(B5187),"",COUNTA(B$10:B5187))</f>
        <v/>
      </c>
      <c r="B5187" s="24"/>
      <c r="C5187" s="48"/>
      <c r="D5187" s="48"/>
      <c r="E5187" s="33"/>
      <c r="F5187" s="35"/>
      <c r="G5187" s="35"/>
      <c r="H5187" s="49"/>
      <c r="I5187" s="35"/>
      <c r="J5187" s="34"/>
      <c r="K5187" s="62"/>
      <c r="L5187" s="62"/>
      <c r="M5187" s="114"/>
      <c r="N5187" s="116"/>
      <c r="O5187" s="57"/>
      <c r="P5187" s="50"/>
      <c r="Q5187" s="34"/>
      <c r="R5187" s="48"/>
      <c r="T5187" s="231" t="str">
        <f t="shared" si="253"/>
        <v/>
      </c>
      <c r="U5187" s="230"/>
      <c r="W5187" s="221" t="str">
        <f t="shared" si="254"/>
        <v/>
      </c>
      <c r="X5187" s="221" t="str">
        <f t="shared" si="255"/>
        <v/>
      </c>
      <c r="AA5187" s="216" t="str">
        <f>IF(ISNUMBER(J5187),IF(OR(F5187&lt;Soll_Ist_Vergleich!$C$4,F5187&gt;Soll_Ist_Vergleich!$C$5,I5187&lt;Soll_Ist_Vergleich!$C$4,I5187&gt;Soll_Ist_Vergleich!$C$5,O5187&lt;Soll_Ist_Vergleich!$C$4,O5187&gt;Soll_Ist_Vergleich!$C$5),"Datum überprüfen",""),"")</f>
        <v/>
      </c>
    </row>
    <row r="5188" spans="1:27" x14ac:dyDescent="0.2">
      <c r="A5188" s="243" t="str">
        <f>IF(ISBLANK(B5188),"",COUNTA(B$10:B5188))</f>
        <v/>
      </c>
      <c r="B5188" s="24"/>
      <c r="C5188" s="48"/>
      <c r="D5188" s="48"/>
      <c r="E5188" s="33"/>
      <c r="F5188" s="35"/>
      <c r="G5188" s="35"/>
      <c r="H5188" s="49"/>
      <c r="I5188" s="35"/>
      <c r="J5188" s="34"/>
      <c r="K5188" s="62"/>
      <c r="L5188" s="62"/>
      <c r="M5188" s="114"/>
      <c r="N5188" s="116"/>
      <c r="O5188" s="57"/>
      <c r="P5188" s="50"/>
      <c r="Q5188" s="34"/>
      <c r="R5188" s="48"/>
      <c r="T5188" s="231" t="str">
        <f t="shared" si="253"/>
        <v/>
      </c>
      <c r="U5188" s="230"/>
      <c r="W5188" s="221" t="str">
        <f t="shared" si="254"/>
        <v/>
      </c>
      <c r="X5188" s="221" t="str">
        <f t="shared" si="255"/>
        <v/>
      </c>
      <c r="AA5188" s="216" t="str">
        <f>IF(ISNUMBER(J5188),IF(OR(F5188&lt;Soll_Ist_Vergleich!$C$4,F5188&gt;Soll_Ist_Vergleich!$C$5,I5188&lt;Soll_Ist_Vergleich!$C$4,I5188&gt;Soll_Ist_Vergleich!$C$5,O5188&lt;Soll_Ist_Vergleich!$C$4,O5188&gt;Soll_Ist_Vergleich!$C$5),"Datum überprüfen",""),"")</f>
        <v/>
      </c>
    </row>
    <row r="5189" spans="1:27" x14ac:dyDescent="0.2">
      <c r="A5189" s="243" t="str">
        <f>IF(ISBLANK(B5189),"",COUNTA(B$10:B5189))</f>
        <v/>
      </c>
      <c r="B5189" s="24"/>
      <c r="C5189" s="48"/>
      <c r="D5189" s="48"/>
      <c r="E5189" s="33"/>
      <c r="F5189" s="35"/>
      <c r="G5189" s="35"/>
      <c r="H5189" s="49"/>
      <c r="I5189" s="35"/>
      <c r="J5189" s="34"/>
      <c r="K5189" s="62"/>
      <c r="L5189" s="62"/>
      <c r="M5189" s="114"/>
      <c r="N5189" s="116"/>
      <c r="O5189" s="57"/>
      <c r="P5189" s="50"/>
      <c r="Q5189" s="34"/>
      <c r="R5189" s="48"/>
      <c r="T5189" s="231" t="str">
        <f t="shared" si="253"/>
        <v/>
      </c>
      <c r="U5189" s="230"/>
      <c r="W5189" s="221" t="str">
        <f t="shared" si="254"/>
        <v/>
      </c>
      <c r="X5189" s="221" t="str">
        <f t="shared" si="255"/>
        <v/>
      </c>
      <c r="AA5189" s="216" t="str">
        <f>IF(ISNUMBER(J5189),IF(OR(F5189&lt;Soll_Ist_Vergleich!$C$4,F5189&gt;Soll_Ist_Vergleich!$C$5,I5189&lt;Soll_Ist_Vergleich!$C$4,I5189&gt;Soll_Ist_Vergleich!$C$5,O5189&lt;Soll_Ist_Vergleich!$C$4,O5189&gt;Soll_Ist_Vergleich!$C$5),"Datum überprüfen",""),"")</f>
        <v/>
      </c>
    </row>
    <row r="5190" spans="1:27" x14ac:dyDescent="0.2">
      <c r="A5190" s="243" t="str">
        <f>IF(ISBLANK(B5190),"",COUNTA(B$10:B5190))</f>
        <v/>
      </c>
      <c r="B5190" s="24"/>
      <c r="C5190" s="48"/>
      <c r="D5190" s="48"/>
      <c r="E5190" s="33"/>
      <c r="F5190" s="35"/>
      <c r="G5190" s="35"/>
      <c r="H5190" s="49"/>
      <c r="I5190" s="35"/>
      <c r="J5190" s="34"/>
      <c r="K5190" s="62"/>
      <c r="L5190" s="62"/>
      <c r="M5190" s="114"/>
      <c r="N5190" s="116"/>
      <c r="O5190" s="57"/>
      <c r="P5190" s="50"/>
      <c r="Q5190" s="34"/>
      <c r="R5190" s="48"/>
      <c r="T5190" s="231" t="str">
        <f t="shared" si="253"/>
        <v/>
      </c>
      <c r="U5190" s="230"/>
      <c r="W5190" s="221" t="str">
        <f t="shared" si="254"/>
        <v/>
      </c>
      <c r="X5190" s="221" t="str">
        <f t="shared" si="255"/>
        <v/>
      </c>
      <c r="AA5190" s="216" t="str">
        <f>IF(ISNUMBER(J5190),IF(OR(F5190&lt;Soll_Ist_Vergleich!$C$4,F5190&gt;Soll_Ist_Vergleich!$C$5,I5190&lt;Soll_Ist_Vergleich!$C$4,I5190&gt;Soll_Ist_Vergleich!$C$5,O5190&lt;Soll_Ist_Vergleich!$C$4,O5190&gt;Soll_Ist_Vergleich!$C$5),"Datum überprüfen",""),"")</f>
        <v/>
      </c>
    </row>
    <row r="5191" spans="1:27" x14ac:dyDescent="0.2">
      <c r="A5191" s="243" t="str">
        <f>IF(ISBLANK(B5191),"",COUNTA(B$10:B5191))</f>
        <v/>
      </c>
      <c r="B5191" s="24"/>
      <c r="C5191" s="48"/>
      <c r="D5191" s="48"/>
      <c r="E5191" s="33"/>
      <c r="F5191" s="35"/>
      <c r="G5191" s="35"/>
      <c r="H5191" s="49"/>
      <c r="I5191" s="35"/>
      <c r="J5191" s="34"/>
      <c r="K5191" s="62"/>
      <c r="L5191" s="62"/>
      <c r="M5191" s="114"/>
      <c r="N5191" s="116"/>
      <c r="O5191" s="57"/>
      <c r="P5191" s="50"/>
      <c r="Q5191" s="34"/>
      <c r="R5191" s="48"/>
      <c r="T5191" s="231" t="str">
        <f t="shared" si="253"/>
        <v/>
      </c>
      <c r="U5191" s="230"/>
      <c r="W5191" s="221" t="str">
        <f t="shared" si="254"/>
        <v/>
      </c>
      <c r="X5191" s="221" t="str">
        <f t="shared" si="255"/>
        <v/>
      </c>
      <c r="AA5191" s="216" t="str">
        <f>IF(ISNUMBER(J5191),IF(OR(F5191&lt;Soll_Ist_Vergleich!$C$4,F5191&gt;Soll_Ist_Vergleich!$C$5,I5191&lt;Soll_Ist_Vergleich!$C$4,I5191&gt;Soll_Ist_Vergleich!$C$5,O5191&lt;Soll_Ist_Vergleich!$C$4,O5191&gt;Soll_Ist_Vergleich!$C$5),"Datum überprüfen",""),"")</f>
        <v/>
      </c>
    </row>
    <row r="5192" spans="1:27" x14ac:dyDescent="0.2">
      <c r="A5192" s="243" t="str">
        <f>IF(ISBLANK(B5192),"",COUNTA(B$10:B5192))</f>
        <v/>
      </c>
      <c r="B5192" s="24"/>
      <c r="C5192" s="48"/>
      <c r="D5192" s="48"/>
      <c r="E5192" s="33"/>
      <c r="F5192" s="35"/>
      <c r="G5192" s="35"/>
      <c r="H5192" s="49"/>
      <c r="I5192" s="35"/>
      <c r="J5192" s="34"/>
      <c r="K5192" s="62"/>
      <c r="L5192" s="62"/>
      <c r="M5192" s="114"/>
      <c r="N5192" s="116"/>
      <c r="O5192" s="57"/>
      <c r="P5192" s="50"/>
      <c r="Q5192" s="34"/>
      <c r="R5192" s="48"/>
      <c r="T5192" s="231" t="str">
        <f t="shared" si="253"/>
        <v/>
      </c>
      <c r="U5192" s="230"/>
      <c r="W5192" s="221" t="str">
        <f t="shared" si="254"/>
        <v/>
      </c>
      <c r="X5192" s="221" t="str">
        <f t="shared" si="255"/>
        <v/>
      </c>
      <c r="AA5192" s="216" t="str">
        <f>IF(ISNUMBER(J5192),IF(OR(F5192&lt;Soll_Ist_Vergleich!$C$4,F5192&gt;Soll_Ist_Vergleich!$C$5,I5192&lt;Soll_Ist_Vergleich!$C$4,I5192&gt;Soll_Ist_Vergleich!$C$5,O5192&lt;Soll_Ist_Vergleich!$C$4,O5192&gt;Soll_Ist_Vergleich!$C$5),"Datum überprüfen",""),"")</f>
        <v/>
      </c>
    </row>
    <row r="5193" spans="1:27" x14ac:dyDescent="0.2">
      <c r="A5193" s="243" t="str">
        <f>IF(ISBLANK(B5193),"",COUNTA(B$10:B5193))</f>
        <v/>
      </c>
      <c r="B5193" s="24"/>
      <c r="C5193" s="48"/>
      <c r="D5193" s="48"/>
      <c r="E5193" s="33"/>
      <c r="F5193" s="35"/>
      <c r="G5193" s="35"/>
      <c r="H5193" s="49"/>
      <c r="I5193" s="35"/>
      <c r="J5193" s="34"/>
      <c r="K5193" s="62"/>
      <c r="L5193" s="62"/>
      <c r="M5193" s="114"/>
      <c r="N5193" s="116"/>
      <c r="O5193" s="57"/>
      <c r="P5193" s="50"/>
      <c r="Q5193" s="34"/>
      <c r="R5193" s="48"/>
      <c r="T5193" s="231" t="str">
        <f t="shared" si="253"/>
        <v/>
      </c>
      <c r="U5193" s="230"/>
      <c r="W5193" s="221" t="str">
        <f t="shared" si="254"/>
        <v/>
      </c>
      <c r="X5193" s="221" t="str">
        <f t="shared" si="255"/>
        <v/>
      </c>
      <c r="AA5193" s="216" t="str">
        <f>IF(ISNUMBER(J5193),IF(OR(F5193&lt;Soll_Ist_Vergleich!$C$4,F5193&gt;Soll_Ist_Vergleich!$C$5,I5193&lt;Soll_Ist_Vergleich!$C$4,I5193&gt;Soll_Ist_Vergleich!$C$5,O5193&lt;Soll_Ist_Vergleich!$C$4,O5193&gt;Soll_Ist_Vergleich!$C$5),"Datum überprüfen",""),"")</f>
        <v/>
      </c>
    </row>
    <row r="5194" spans="1:27" x14ac:dyDescent="0.2">
      <c r="A5194" s="243" t="str">
        <f>IF(ISBLANK(B5194),"",COUNTA(B$10:B5194))</f>
        <v/>
      </c>
      <c r="B5194" s="24"/>
      <c r="C5194" s="48"/>
      <c r="D5194" s="48"/>
      <c r="E5194" s="33"/>
      <c r="F5194" s="35"/>
      <c r="G5194" s="35"/>
      <c r="H5194" s="49"/>
      <c r="I5194" s="35"/>
      <c r="J5194" s="34"/>
      <c r="K5194" s="62"/>
      <c r="L5194" s="62"/>
      <c r="M5194" s="114"/>
      <c r="N5194" s="116"/>
      <c r="O5194" s="57"/>
      <c r="P5194" s="50"/>
      <c r="Q5194" s="34"/>
      <c r="R5194" s="48"/>
      <c r="T5194" s="231" t="str">
        <f t="shared" si="253"/>
        <v/>
      </c>
      <c r="U5194" s="230"/>
      <c r="W5194" s="221" t="str">
        <f t="shared" si="254"/>
        <v/>
      </c>
      <c r="X5194" s="221" t="str">
        <f t="shared" si="255"/>
        <v/>
      </c>
      <c r="AA5194" s="216" t="str">
        <f>IF(ISNUMBER(J5194),IF(OR(F5194&lt;Soll_Ist_Vergleich!$C$4,F5194&gt;Soll_Ist_Vergleich!$C$5,I5194&lt;Soll_Ist_Vergleich!$C$4,I5194&gt;Soll_Ist_Vergleich!$C$5,O5194&lt;Soll_Ist_Vergleich!$C$4,O5194&gt;Soll_Ist_Vergleich!$C$5),"Datum überprüfen",""),"")</f>
        <v/>
      </c>
    </row>
    <row r="5195" spans="1:27" x14ac:dyDescent="0.2">
      <c r="A5195" s="243" t="str">
        <f>IF(ISBLANK(B5195),"",COUNTA(B$10:B5195))</f>
        <v/>
      </c>
      <c r="B5195" s="24"/>
      <c r="C5195" s="48"/>
      <c r="D5195" s="48"/>
      <c r="E5195" s="33"/>
      <c r="F5195" s="35"/>
      <c r="G5195" s="35"/>
      <c r="H5195" s="49"/>
      <c r="I5195" s="35"/>
      <c r="J5195" s="34"/>
      <c r="K5195" s="62"/>
      <c r="L5195" s="62"/>
      <c r="M5195" s="114"/>
      <c r="N5195" s="116"/>
      <c r="O5195" s="57"/>
      <c r="P5195" s="50"/>
      <c r="Q5195" s="34"/>
      <c r="R5195" s="48"/>
      <c r="T5195" s="231" t="str">
        <f t="shared" si="253"/>
        <v/>
      </c>
      <c r="U5195" s="230"/>
      <c r="W5195" s="221" t="str">
        <f t="shared" si="254"/>
        <v/>
      </c>
      <c r="X5195" s="221" t="str">
        <f t="shared" si="255"/>
        <v/>
      </c>
      <c r="AA5195" s="216" t="str">
        <f>IF(ISNUMBER(J5195),IF(OR(F5195&lt;Soll_Ist_Vergleich!$C$4,F5195&gt;Soll_Ist_Vergleich!$C$5,I5195&lt;Soll_Ist_Vergleich!$C$4,I5195&gt;Soll_Ist_Vergleich!$C$5,O5195&lt;Soll_Ist_Vergleich!$C$4,O5195&gt;Soll_Ist_Vergleich!$C$5),"Datum überprüfen",""),"")</f>
        <v/>
      </c>
    </row>
    <row r="5196" spans="1:27" x14ac:dyDescent="0.2">
      <c r="A5196" s="243" t="str">
        <f>IF(ISBLANK(B5196),"",COUNTA(B$10:B5196))</f>
        <v/>
      </c>
      <c r="B5196" s="24"/>
      <c r="C5196" s="48"/>
      <c r="D5196" s="48"/>
      <c r="E5196" s="33"/>
      <c r="F5196" s="35"/>
      <c r="G5196" s="35"/>
      <c r="H5196" s="49"/>
      <c r="I5196" s="35"/>
      <c r="J5196" s="34"/>
      <c r="K5196" s="62"/>
      <c r="L5196" s="62"/>
      <c r="M5196" s="114"/>
      <c r="N5196" s="116"/>
      <c r="O5196" s="57"/>
      <c r="P5196" s="50"/>
      <c r="Q5196" s="34"/>
      <c r="R5196" s="48"/>
      <c r="T5196" s="231" t="str">
        <f t="shared" si="253"/>
        <v/>
      </c>
      <c r="U5196" s="230"/>
      <c r="W5196" s="221" t="str">
        <f t="shared" si="254"/>
        <v/>
      </c>
      <c r="X5196" s="221" t="str">
        <f t="shared" si="255"/>
        <v/>
      </c>
      <c r="AA5196" s="216" t="str">
        <f>IF(ISNUMBER(J5196),IF(OR(F5196&lt;Soll_Ist_Vergleich!$C$4,F5196&gt;Soll_Ist_Vergleich!$C$5,I5196&lt;Soll_Ist_Vergleich!$C$4,I5196&gt;Soll_Ist_Vergleich!$C$5,O5196&lt;Soll_Ist_Vergleich!$C$4,O5196&gt;Soll_Ist_Vergleich!$C$5),"Datum überprüfen",""),"")</f>
        <v/>
      </c>
    </row>
    <row r="5197" spans="1:27" x14ac:dyDescent="0.2">
      <c r="A5197" s="243" t="str">
        <f>IF(ISBLANK(B5197),"",COUNTA(B$10:B5197))</f>
        <v/>
      </c>
      <c r="B5197" s="24"/>
      <c r="C5197" s="48"/>
      <c r="D5197" s="48"/>
      <c r="E5197" s="33"/>
      <c r="F5197" s="35"/>
      <c r="G5197" s="35"/>
      <c r="H5197" s="49"/>
      <c r="I5197" s="35"/>
      <c r="J5197" s="34"/>
      <c r="K5197" s="62"/>
      <c r="L5197" s="62"/>
      <c r="M5197" s="114"/>
      <c r="N5197" s="116"/>
      <c r="O5197" s="57"/>
      <c r="P5197" s="50"/>
      <c r="Q5197" s="34"/>
      <c r="R5197" s="48"/>
      <c r="T5197" s="231" t="str">
        <f t="shared" si="253"/>
        <v/>
      </c>
      <c r="U5197" s="230"/>
      <c r="W5197" s="221" t="str">
        <f t="shared" si="254"/>
        <v/>
      </c>
      <c r="X5197" s="221" t="str">
        <f t="shared" si="255"/>
        <v/>
      </c>
      <c r="AA5197" s="216" t="str">
        <f>IF(ISNUMBER(J5197),IF(OR(F5197&lt;Soll_Ist_Vergleich!$C$4,F5197&gt;Soll_Ist_Vergleich!$C$5,I5197&lt;Soll_Ist_Vergleich!$C$4,I5197&gt;Soll_Ist_Vergleich!$C$5,O5197&lt;Soll_Ist_Vergleich!$C$4,O5197&gt;Soll_Ist_Vergleich!$C$5),"Datum überprüfen",""),"")</f>
        <v/>
      </c>
    </row>
    <row r="5198" spans="1:27" x14ac:dyDescent="0.2">
      <c r="A5198" s="243" t="str">
        <f>IF(ISBLANK(B5198),"",COUNTA(B$10:B5198))</f>
        <v/>
      </c>
      <c r="B5198" s="24"/>
      <c r="C5198" s="48"/>
      <c r="D5198" s="48"/>
      <c r="E5198" s="33"/>
      <c r="F5198" s="35"/>
      <c r="G5198" s="35"/>
      <c r="H5198" s="49"/>
      <c r="I5198" s="35"/>
      <c r="J5198" s="34"/>
      <c r="K5198" s="62"/>
      <c r="L5198" s="62"/>
      <c r="M5198" s="114"/>
      <c r="N5198" s="116"/>
      <c r="O5198" s="57"/>
      <c r="P5198" s="50"/>
      <c r="Q5198" s="34"/>
      <c r="R5198" s="48"/>
      <c r="T5198" s="231" t="str">
        <f t="shared" si="253"/>
        <v/>
      </c>
      <c r="U5198" s="230"/>
      <c r="W5198" s="221" t="str">
        <f t="shared" si="254"/>
        <v/>
      </c>
      <c r="X5198" s="221" t="str">
        <f t="shared" si="255"/>
        <v/>
      </c>
      <c r="AA5198" s="216" t="str">
        <f>IF(ISNUMBER(J5198),IF(OR(F5198&lt;Soll_Ist_Vergleich!$C$4,F5198&gt;Soll_Ist_Vergleich!$C$5,I5198&lt;Soll_Ist_Vergleich!$C$4,I5198&gt;Soll_Ist_Vergleich!$C$5,O5198&lt;Soll_Ist_Vergleich!$C$4,O5198&gt;Soll_Ist_Vergleich!$C$5),"Datum überprüfen",""),"")</f>
        <v/>
      </c>
    </row>
    <row r="5199" spans="1:27" x14ac:dyDescent="0.2">
      <c r="A5199" s="243" t="str">
        <f>IF(ISBLANK(B5199),"",COUNTA(B$10:B5199))</f>
        <v/>
      </c>
      <c r="B5199" s="24"/>
      <c r="C5199" s="48"/>
      <c r="D5199" s="48"/>
      <c r="E5199" s="33"/>
      <c r="F5199" s="35"/>
      <c r="G5199" s="35"/>
      <c r="H5199" s="49"/>
      <c r="I5199" s="35"/>
      <c r="J5199" s="34"/>
      <c r="K5199" s="62"/>
      <c r="L5199" s="62"/>
      <c r="M5199" s="114"/>
      <c r="N5199" s="116"/>
      <c r="O5199" s="57"/>
      <c r="P5199" s="50"/>
      <c r="Q5199" s="34"/>
      <c r="R5199" s="48"/>
      <c r="T5199" s="231" t="str">
        <f t="shared" si="253"/>
        <v/>
      </c>
      <c r="U5199" s="230"/>
      <c r="W5199" s="221" t="str">
        <f t="shared" si="254"/>
        <v/>
      </c>
      <c r="X5199" s="221" t="str">
        <f t="shared" si="255"/>
        <v/>
      </c>
      <c r="AA5199" s="216" t="str">
        <f>IF(ISNUMBER(J5199),IF(OR(F5199&lt;Soll_Ist_Vergleich!$C$4,F5199&gt;Soll_Ist_Vergleich!$C$5,I5199&lt;Soll_Ist_Vergleich!$C$4,I5199&gt;Soll_Ist_Vergleich!$C$5,O5199&lt;Soll_Ist_Vergleich!$C$4,O5199&gt;Soll_Ist_Vergleich!$C$5),"Datum überprüfen",""),"")</f>
        <v/>
      </c>
    </row>
    <row r="5200" spans="1:27" x14ac:dyDescent="0.2">
      <c r="A5200" s="243" t="str">
        <f>IF(ISBLANK(B5200),"",COUNTA(B$10:B5200))</f>
        <v/>
      </c>
      <c r="B5200" s="24"/>
      <c r="C5200" s="48"/>
      <c r="D5200" s="48"/>
      <c r="E5200" s="33"/>
      <c r="F5200" s="35"/>
      <c r="G5200" s="35"/>
      <c r="H5200" s="49"/>
      <c r="I5200" s="35"/>
      <c r="J5200" s="34"/>
      <c r="K5200" s="62"/>
      <c r="L5200" s="62"/>
      <c r="M5200" s="114"/>
      <c r="N5200" s="116"/>
      <c r="O5200" s="57"/>
      <c r="P5200" s="50"/>
      <c r="Q5200" s="34"/>
      <c r="R5200" s="48"/>
      <c r="T5200" s="231" t="str">
        <f t="shared" si="253"/>
        <v/>
      </c>
      <c r="U5200" s="230"/>
      <c r="W5200" s="221" t="str">
        <f t="shared" si="254"/>
        <v/>
      </c>
      <c r="X5200" s="221" t="str">
        <f t="shared" si="255"/>
        <v/>
      </c>
      <c r="AA5200" s="216" t="str">
        <f>IF(ISNUMBER(J5200),IF(OR(F5200&lt;Soll_Ist_Vergleich!$C$4,F5200&gt;Soll_Ist_Vergleich!$C$5,I5200&lt;Soll_Ist_Vergleich!$C$4,I5200&gt;Soll_Ist_Vergleich!$C$5,O5200&lt;Soll_Ist_Vergleich!$C$4,O5200&gt;Soll_Ist_Vergleich!$C$5),"Datum überprüfen",""),"")</f>
        <v/>
      </c>
    </row>
    <row r="5201" spans="1:27" x14ac:dyDescent="0.2">
      <c r="A5201" s="243" t="str">
        <f>IF(ISBLANK(B5201),"",COUNTA(B$10:B5201))</f>
        <v/>
      </c>
      <c r="B5201" s="24"/>
      <c r="C5201" s="48"/>
      <c r="D5201" s="48"/>
      <c r="E5201" s="33"/>
      <c r="F5201" s="35"/>
      <c r="G5201" s="35"/>
      <c r="H5201" s="49"/>
      <c r="I5201" s="35"/>
      <c r="J5201" s="34"/>
      <c r="K5201" s="62"/>
      <c r="L5201" s="62"/>
      <c r="M5201" s="114"/>
      <c r="N5201" s="116"/>
      <c r="O5201" s="57"/>
      <c r="P5201" s="50"/>
      <c r="Q5201" s="34"/>
      <c r="R5201" s="48"/>
      <c r="T5201" s="231" t="str">
        <f t="shared" si="253"/>
        <v/>
      </c>
      <c r="U5201" s="230"/>
      <c r="W5201" s="221" t="str">
        <f t="shared" si="254"/>
        <v/>
      </c>
      <c r="X5201" s="221" t="str">
        <f t="shared" si="255"/>
        <v/>
      </c>
      <c r="AA5201" s="216" t="str">
        <f>IF(ISNUMBER(J5201),IF(OR(F5201&lt;Soll_Ist_Vergleich!$C$4,F5201&gt;Soll_Ist_Vergleich!$C$5,I5201&lt;Soll_Ist_Vergleich!$C$4,I5201&gt;Soll_Ist_Vergleich!$C$5,O5201&lt;Soll_Ist_Vergleich!$C$4,O5201&gt;Soll_Ist_Vergleich!$C$5),"Datum überprüfen",""),"")</f>
        <v/>
      </c>
    </row>
    <row r="5202" spans="1:27" x14ac:dyDescent="0.2">
      <c r="A5202" s="243" t="str">
        <f>IF(ISBLANK(B5202),"",COUNTA(B$10:B5202))</f>
        <v/>
      </c>
      <c r="B5202" s="24"/>
      <c r="C5202" s="48"/>
      <c r="D5202" s="48"/>
      <c r="E5202" s="33"/>
      <c r="F5202" s="35"/>
      <c r="G5202" s="35"/>
      <c r="H5202" s="49"/>
      <c r="I5202" s="35"/>
      <c r="J5202" s="34"/>
      <c r="K5202" s="62"/>
      <c r="L5202" s="62"/>
      <c r="M5202" s="114"/>
      <c r="N5202" s="116"/>
      <c r="O5202" s="57"/>
      <c r="P5202" s="50"/>
      <c r="Q5202" s="34"/>
      <c r="R5202" s="48"/>
      <c r="T5202" s="231" t="str">
        <f t="shared" si="253"/>
        <v/>
      </c>
      <c r="U5202" s="230"/>
      <c r="W5202" s="221" t="str">
        <f t="shared" si="254"/>
        <v/>
      </c>
      <c r="X5202" s="221" t="str">
        <f t="shared" si="255"/>
        <v/>
      </c>
      <c r="AA5202" s="216" t="str">
        <f>IF(ISNUMBER(J5202),IF(OR(F5202&lt;Soll_Ist_Vergleich!$C$4,F5202&gt;Soll_Ist_Vergleich!$C$5,I5202&lt;Soll_Ist_Vergleich!$C$4,I5202&gt;Soll_Ist_Vergleich!$C$5,O5202&lt;Soll_Ist_Vergleich!$C$4,O5202&gt;Soll_Ist_Vergleich!$C$5),"Datum überprüfen",""),"")</f>
        <v/>
      </c>
    </row>
    <row r="5203" spans="1:27" x14ac:dyDescent="0.2">
      <c r="A5203" s="243" t="str">
        <f>IF(ISBLANK(B5203),"",COUNTA(B$10:B5203))</f>
        <v/>
      </c>
      <c r="B5203" s="24"/>
      <c r="C5203" s="48"/>
      <c r="D5203" s="48"/>
      <c r="E5203" s="33"/>
      <c r="F5203" s="35"/>
      <c r="G5203" s="35"/>
      <c r="H5203" s="49"/>
      <c r="I5203" s="35"/>
      <c r="J5203" s="34"/>
      <c r="K5203" s="62"/>
      <c r="L5203" s="62"/>
      <c r="M5203" s="114"/>
      <c r="N5203" s="116"/>
      <c r="O5203" s="57"/>
      <c r="P5203" s="50"/>
      <c r="Q5203" s="34"/>
      <c r="R5203" s="48"/>
      <c r="T5203" s="231" t="str">
        <f t="shared" si="253"/>
        <v/>
      </c>
      <c r="U5203" s="230"/>
      <c r="W5203" s="221" t="str">
        <f t="shared" si="254"/>
        <v/>
      </c>
      <c r="X5203" s="221" t="str">
        <f t="shared" si="255"/>
        <v/>
      </c>
      <c r="AA5203" s="216" t="str">
        <f>IF(ISNUMBER(J5203),IF(OR(F5203&lt;Soll_Ist_Vergleich!$C$4,F5203&gt;Soll_Ist_Vergleich!$C$5,I5203&lt;Soll_Ist_Vergleich!$C$4,I5203&gt;Soll_Ist_Vergleich!$C$5,O5203&lt;Soll_Ist_Vergleich!$C$4,O5203&gt;Soll_Ist_Vergleich!$C$5),"Datum überprüfen",""),"")</f>
        <v/>
      </c>
    </row>
    <row r="5204" spans="1:27" x14ac:dyDescent="0.2">
      <c r="A5204" s="243" t="str">
        <f>IF(ISBLANK(B5204),"",COUNTA(B$10:B5204))</f>
        <v/>
      </c>
      <c r="B5204" s="24"/>
      <c r="C5204" s="48"/>
      <c r="D5204" s="48"/>
      <c r="E5204" s="33"/>
      <c r="F5204" s="35"/>
      <c r="G5204" s="35"/>
      <c r="H5204" s="49"/>
      <c r="I5204" s="35"/>
      <c r="J5204" s="34"/>
      <c r="K5204" s="62"/>
      <c r="L5204" s="62"/>
      <c r="M5204" s="114"/>
      <c r="N5204" s="116"/>
      <c r="O5204" s="57"/>
      <c r="P5204" s="50"/>
      <c r="Q5204" s="34"/>
      <c r="R5204" s="48"/>
      <c r="T5204" s="231" t="str">
        <f t="shared" si="253"/>
        <v/>
      </c>
      <c r="U5204" s="230"/>
      <c r="W5204" s="221" t="str">
        <f t="shared" si="254"/>
        <v/>
      </c>
      <c r="X5204" s="221" t="str">
        <f t="shared" si="255"/>
        <v/>
      </c>
      <c r="AA5204" s="216" t="str">
        <f>IF(ISNUMBER(J5204),IF(OR(F5204&lt;Soll_Ist_Vergleich!$C$4,F5204&gt;Soll_Ist_Vergleich!$C$5,I5204&lt;Soll_Ist_Vergleich!$C$4,I5204&gt;Soll_Ist_Vergleich!$C$5,O5204&lt;Soll_Ist_Vergleich!$C$4,O5204&gt;Soll_Ist_Vergleich!$C$5),"Datum überprüfen",""),"")</f>
        <v/>
      </c>
    </row>
    <row r="5205" spans="1:27" x14ac:dyDescent="0.2">
      <c r="A5205" s="243" t="str">
        <f>IF(ISBLANK(B5205),"",COUNTA(B$10:B5205))</f>
        <v/>
      </c>
      <c r="B5205" s="24"/>
      <c r="C5205" s="48"/>
      <c r="D5205" s="48"/>
      <c r="E5205" s="33"/>
      <c r="F5205" s="35"/>
      <c r="G5205" s="35"/>
      <c r="H5205" s="49"/>
      <c r="I5205" s="35"/>
      <c r="J5205" s="34"/>
      <c r="K5205" s="62"/>
      <c r="L5205" s="62"/>
      <c r="M5205" s="114"/>
      <c r="N5205" s="116"/>
      <c r="O5205" s="57"/>
      <c r="P5205" s="50"/>
      <c r="Q5205" s="34"/>
      <c r="R5205" s="48"/>
      <c r="T5205" s="231" t="str">
        <f t="shared" si="253"/>
        <v/>
      </c>
      <c r="U5205" s="230"/>
      <c r="W5205" s="221" t="str">
        <f t="shared" si="254"/>
        <v/>
      </c>
      <c r="X5205" s="221" t="str">
        <f t="shared" si="255"/>
        <v/>
      </c>
      <c r="AA5205" s="216" t="str">
        <f>IF(ISNUMBER(J5205),IF(OR(F5205&lt;Soll_Ist_Vergleich!$C$4,F5205&gt;Soll_Ist_Vergleich!$C$5,I5205&lt;Soll_Ist_Vergleich!$C$4,I5205&gt;Soll_Ist_Vergleich!$C$5,O5205&lt;Soll_Ist_Vergleich!$C$4,O5205&gt;Soll_Ist_Vergleich!$C$5),"Datum überprüfen",""),"")</f>
        <v/>
      </c>
    </row>
    <row r="5206" spans="1:27" x14ac:dyDescent="0.2">
      <c r="A5206" s="243" t="str">
        <f>IF(ISBLANK(B5206),"",COUNTA(B$10:B5206))</f>
        <v/>
      </c>
      <c r="B5206" s="24"/>
      <c r="C5206" s="48"/>
      <c r="D5206" s="48"/>
      <c r="E5206" s="33"/>
      <c r="F5206" s="35"/>
      <c r="G5206" s="35"/>
      <c r="H5206" s="49"/>
      <c r="I5206" s="35"/>
      <c r="J5206" s="34"/>
      <c r="K5206" s="62"/>
      <c r="L5206" s="62"/>
      <c r="M5206" s="114"/>
      <c r="N5206" s="116"/>
      <c r="O5206" s="57"/>
      <c r="P5206" s="50"/>
      <c r="Q5206" s="34"/>
      <c r="R5206" s="48"/>
      <c r="T5206" s="231" t="str">
        <f t="shared" si="253"/>
        <v/>
      </c>
      <c r="U5206" s="230"/>
      <c r="W5206" s="221" t="str">
        <f t="shared" si="254"/>
        <v/>
      </c>
      <c r="X5206" s="221" t="str">
        <f t="shared" si="255"/>
        <v/>
      </c>
      <c r="AA5206" s="216" t="str">
        <f>IF(ISNUMBER(J5206),IF(OR(F5206&lt;Soll_Ist_Vergleich!$C$4,F5206&gt;Soll_Ist_Vergleich!$C$5,I5206&lt;Soll_Ist_Vergleich!$C$4,I5206&gt;Soll_Ist_Vergleich!$C$5,O5206&lt;Soll_Ist_Vergleich!$C$4,O5206&gt;Soll_Ist_Vergleich!$C$5),"Datum überprüfen",""),"")</f>
        <v/>
      </c>
    </row>
    <row r="5207" spans="1:27" x14ac:dyDescent="0.2">
      <c r="A5207" s="243" t="str">
        <f>IF(ISBLANK(B5207),"",COUNTA(B$10:B5207))</f>
        <v/>
      </c>
      <c r="B5207" s="24"/>
      <c r="C5207" s="48"/>
      <c r="D5207" s="48"/>
      <c r="E5207" s="33"/>
      <c r="F5207" s="35"/>
      <c r="G5207" s="35"/>
      <c r="H5207" s="49"/>
      <c r="I5207" s="35"/>
      <c r="J5207" s="34"/>
      <c r="K5207" s="62"/>
      <c r="L5207" s="62"/>
      <c r="M5207" s="114"/>
      <c r="N5207" s="116"/>
      <c r="O5207" s="57"/>
      <c r="P5207" s="50"/>
      <c r="Q5207" s="34"/>
      <c r="R5207" s="48"/>
      <c r="T5207" s="231" t="str">
        <f t="shared" si="253"/>
        <v/>
      </c>
      <c r="U5207" s="230"/>
      <c r="W5207" s="221" t="str">
        <f t="shared" si="254"/>
        <v/>
      </c>
      <c r="X5207" s="221" t="str">
        <f t="shared" si="255"/>
        <v/>
      </c>
      <c r="AA5207" s="216" t="str">
        <f>IF(ISNUMBER(J5207),IF(OR(F5207&lt;Soll_Ist_Vergleich!$C$4,F5207&gt;Soll_Ist_Vergleich!$C$5,I5207&lt;Soll_Ist_Vergleich!$C$4,I5207&gt;Soll_Ist_Vergleich!$C$5,O5207&lt;Soll_Ist_Vergleich!$C$4,O5207&gt;Soll_Ist_Vergleich!$C$5),"Datum überprüfen",""),"")</f>
        <v/>
      </c>
    </row>
    <row r="5208" spans="1:27" x14ac:dyDescent="0.2">
      <c r="A5208" s="243" t="str">
        <f>IF(ISBLANK(B5208),"",COUNTA(B$10:B5208))</f>
        <v/>
      </c>
      <c r="B5208" s="24"/>
      <c r="C5208" s="48"/>
      <c r="D5208" s="48"/>
      <c r="E5208" s="33"/>
      <c r="F5208" s="35"/>
      <c r="G5208" s="35"/>
      <c r="H5208" s="49"/>
      <c r="I5208" s="35"/>
      <c r="J5208" s="34"/>
      <c r="K5208" s="62"/>
      <c r="L5208" s="62"/>
      <c r="M5208" s="114"/>
      <c r="N5208" s="116"/>
      <c r="O5208" s="57"/>
      <c r="P5208" s="50"/>
      <c r="Q5208" s="34"/>
      <c r="R5208" s="48"/>
      <c r="T5208" s="231" t="str">
        <f t="shared" si="253"/>
        <v/>
      </c>
      <c r="U5208" s="230"/>
      <c r="W5208" s="221" t="str">
        <f t="shared" si="254"/>
        <v/>
      </c>
      <c r="X5208" s="221" t="str">
        <f t="shared" si="255"/>
        <v/>
      </c>
      <c r="AA5208" s="216" t="str">
        <f>IF(ISNUMBER(J5208),IF(OR(F5208&lt;Soll_Ist_Vergleich!$C$4,F5208&gt;Soll_Ist_Vergleich!$C$5,I5208&lt;Soll_Ist_Vergleich!$C$4,I5208&gt;Soll_Ist_Vergleich!$C$5,O5208&lt;Soll_Ist_Vergleich!$C$4,O5208&gt;Soll_Ist_Vergleich!$C$5),"Datum überprüfen",""),"")</f>
        <v/>
      </c>
    </row>
    <row r="5209" spans="1:27" x14ac:dyDescent="0.2">
      <c r="A5209" s="243" t="str">
        <f>IF(ISBLANK(B5209),"",COUNTA(B$10:B5209))</f>
        <v/>
      </c>
      <c r="B5209" s="24"/>
      <c r="C5209" s="48"/>
      <c r="D5209" s="48"/>
      <c r="E5209" s="33"/>
      <c r="F5209" s="35"/>
      <c r="G5209" s="35"/>
      <c r="H5209" s="49"/>
      <c r="I5209" s="35"/>
      <c r="J5209" s="34"/>
      <c r="K5209" s="62"/>
      <c r="L5209" s="62"/>
      <c r="M5209" s="114"/>
      <c r="N5209" s="116"/>
      <c r="O5209" s="57"/>
      <c r="P5209" s="50"/>
      <c r="Q5209" s="34"/>
      <c r="R5209" s="48"/>
      <c r="T5209" s="231" t="str">
        <f t="shared" si="253"/>
        <v/>
      </c>
      <c r="U5209" s="230"/>
      <c r="W5209" s="221" t="str">
        <f t="shared" si="254"/>
        <v/>
      </c>
      <c r="X5209" s="221" t="str">
        <f t="shared" si="255"/>
        <v/>
      </c>
      <c r="AA5209" s="216" t="str">
        <f>IF(ISNUMBER(J5209),IF(OR(F5209&lt;Soll_Ist_Vergleich!$C$4,F5209&gt;Soll_Ist_Vergleich!$C$5,I5209&lt;Soll_Ist_Vergleich!$C$4,I5209&gt;Soll_Ist_Vergleich!$C$5,O5209&lt;Soll_Ist_Vergleich!$C$4,O5209&gt;Soll_Ist_Vergleich!$C$5),"Datum überprüfen",""),"")</f>
        <v/>
      </c>
    </row>
    <row r="5210" spans="1:27" x14ac:dyDescent="0.2">
      <c r="A5210" s="243" t="str">
        <f>IF(ISBLANK(B5210),"",COUNTA(B$10:B5210))</f>
        <v/>
      </c>
      <c r="B5210" s="24"/>
      <c r="C5210" s="48"/>
      <c r="D5210" s="48"/>
      <c r="E5210" s="33"/>
      <c r="F5210" s="35"/>
      <c r="G5210" s="35"/>
      <c r="H5210" s="49"/>
      <c r="I5210" s="35"/>
      <c r="J5210" s="34"/>
      <c r="K5210" s="62"/>
      <c r="L5210" s="62"/>
      <c r="M5210" s="114"/>
      <c r="N5210" s="116"/>
      <c r="O5210" s="57"/>
      <c r="P5210" s="50"/>
      <c r="Q5210" s="34"/>
      <c r="R5210" s="48"/>
      <c r="T5210" s="231" t="str">
        <f t="shared" si="253"/>
        <v/>
      </c>
      <c r="U5210" s="230"/>
      <c r="W5210" s="221" t="str">
        <f t="shared" si="254"/>
        <v/>
      </c>
      <c r="X5210" s="221" t="str">
        <f t="shared" si="255"/>
        <v/>
      </c>
      <c r="AA5210" s="216" t="str">
        <f>IF(ISNUMBER(J5210),IF(OR(F5210&lt;Soll_Ist_Vergleich!$C$4,F5210&gt;Soll_Ist_Vergleich!$C$5,I5210&lt;Soll_Ist_Vergleich!$C$4,I5210&gt;Soll_Ist_Vergleich!$C$5,O5210&lt;Soll_Ist_Vergleich!$C$4,O5210&gt;Soll_Ist_Vergleich!$C$5),"Datum überprüfen",""),"")</f>
        <v/>
      </c>
    </row>
    <row r="5211" spans="1:27" x14ac:dyDescent="0.2">
      <c r="A5211" s="243" t="str">
        <f>IF(ISBLANK(B5211),"",COUNTA(B$10:B5211))</f>
        <v/>
      </c>
      <c r="B5211" s="24"/>
      <c r="C5211" s="48"/>
      <c r="D5211" s="48"/>
      <c r="E5211" s="33"/>
      <c r="F5211" s="35"/>
      <c r="G5211" s="35"/>
      <c r="H5211" s="49"/>
      <c r="I5211" s="35"/>
      <c r="J5211" s="34"/>
      <c r="K5211" s="62"/>
      <c r="L5211" s="62"/>
      <c r="M5211" s="114"/>
      <c r="N5211" s="116"/>
      <c r="O5211" s="57"/>
      <c r="P5211" s="50"/>
      <c r="Q5211" s="34"/>
      <c r="R5211" s="48"/>
      <c r="T5211" s="231" t="str">
        <f t="shared" si="253"/>
        <v/>
      </c>
      <c r="U5211" s="230"/>
      <c r="W5211" s="221" t="str">
        <f t="shared" si="254"/>
        <v/>
      </c>
      <c r="X5211" s="221" t="str">
        <f t="shared" si="255"/>
        <v/>
      </c>
      <c r="AA5211" s="216" t="str">
        <f>IF(ISNUMBER(J5211),IF(OR(F5211&lt;Soll_Ist_Vergleich!$C$4,F5211&gt;Soll_Ist_Vergleich!$C$5,I5211&lt;Soll_Ist_Vergleich!$C$4,I5211&gt;Soll_Ist_Vergleich!$C$5,O5211&lt;Soll_Ist_Vergleich!$C$4,O5211&gt;Soll_Ist_Vergleich!$C$5),"Datum überprüfen",""),"")</f>
        <v/>
      </c>
    </row>
    <row r="5212" spans="1:27" x14ac:dyDescent="0.2">
      <c r="A5212" s="243" t="str">
        <f>IF(ISBLANK(B5212),"",COUNTA(B$10:B5212))</f>
        <v/>
      </c>
      <c r="B5212" s="24"/>
      <c r="C5212" s="48"/>
      <c r="D5212" s="48"/>
      <c r="E5212" s="33"/>
      <c r="F5212" s="35"/>
      <c r="G5212" s="35"/>
      <c r="H5212" s="49"/>
      <c r="I5212" s="35"/>
      <c r="J5212" s="34"/>
      <c r="K5212" s="62"/>
      <c r="L5212" s="62"/>
      <c r="M5212" s="114"/>
      <c r="N5212" s="116"/>
      <c r="O5212" s="57"/>
      <c r="P5212" s="50"/>
      <c r="Q5212" s="34"/>
      <c r="R5212" s="48"/>
      <c r="T5212" s="231" t="str">
        <f t="shared" si="253"/>
        <v/>
      </c>
      <c r="U5212" s="230"/>
      <c r="W5212" s="221" t="str">
        <f t="shared" si="254"/>
        <v/>
      </c>
      <c r="X5212" s="221" t="str">
        <f t="shared" si="255"/>
        <v/>
      </c>
      <c r="AA5212" s="216" t="str">
        <f>IF(ISNUMBER(J5212),IF(OR(F5212&lt;Soll_Ist_Vergleich!$C$4,F5212&gt;Soll_Ist_Vergleich!$C$5,I5212&lt;Soll_Ist_Vergleich!$C$4,I5212&gt;Soll_Ist_Vergleich!$C$5,O5212&lt;Soll_Ist_Vergleich!$C$4,O5212&gt;Soll_Ist_Vergleich!$C$5),"Datum überprüfen",""),"")</f>
        <v/>
      </c>
    </row>
    <row r="5213" spans="1:27" x14ac:dyDescent="0.2">
      <c r="A5213" s="243" t="str">
        <f>IF(ISBLANK(B5213),"",COUNTA(B$10:B5213))</f>
        <v/>
      </c>
      <c r="B5213" s="24"/>
      <c r="C5213" s="48"/>
      <c r="D5213" s="48"/>
      <c r="E5213" s="33"/>
      <c r="F5213" s="35"/>
      <c r="G5213" s="35"/>
      <c r="H5213" s="49"/>
      <c r="I5213" s="35"/>
      <c r="J5213" s="34"/>
      <c r="K5213" s="62"/>
      <c r="L5213" s="62"/>
      <c r="M5213" s="114"/>
      <c r="N5213" s="116"/>
      <c r="O5213" s="57"/>
      <c r="P5213" s="50"/>
      <c r="Q5213" s="34"/>
      <c r="R5213" s="48"/>
      <c r="T5213" s="231" t="str">
        <f t="shared" si="253"/>
        <v/>
      </c>
      <c r="U5213" s="230"/>
      <c r="W5213" s="221" t="str">
        <f t="shared" si="254"/>
        <v/>
      </c>
      <c r="X5213" s="221" t="str">
        <f t="shared" si="255"/>
        <v/>
      </c>
      <c r="AA5213" s="216" t="str">
        <f>IF(ISNUMBER(J5213),IF(OR(F5213&lt;Soll_Ist_Vergleich!$C$4,F5213&gt;Soll_Ist_Vergleich!$C$5,I5213&lt;Soll_Ist_Vergleich!$C$4,I5213&gt;Soll_Ist_Vergleich!$C$5,O5213&lt;Soll_Ist_Vergleich!$C$4,O5213&gt;Soll_Ist_Vergleich!$C$5),"Datum überprüfen",""),"")</f>
        <v/>
      </c>
    </row>
    <row r="5214" spans="1:27" x14ac:dyDescent="0.2">
      <c r="A5214" s="243" t="str">
        <f>IF(ISBLANK(B5214),"",COUNTA(B$10:B5214))</f>
        <v/>
      </c>
      <c r="B5214" s="24"/>
      <c r="C5214" s="48"/>
      <c r="D5214" s="48"/>
      <c r="E5214" s="33"/>
      <c r="F5214" s="35"/>
      <c r="G5214" s="35"/>
      <c r="H5214" s="49"/>
      <c r="I5214" s="35"/>
      <c r="J5214" s="34"/>
      <c r="K5214" s="62"/>
      <c r="L5214" s="62"/>
      <c r="M5214" s="114"/>
      <c r="N5214" s="116"/>
      <c r="O5214" s="57"/>
      <c r="P5214" s="50"/>
      <c r="Q5214" s="34"/>
      <c r="R5214" s="48"/>
      <c r="T5214" s="231" t="str">
        <f t="shared" si="253"/>
        <v/>
      </c>
      <c r="U5214" s="230"/>
      <c r="W5214" s="221" t="str">
        <f t="shared" si="254"/>
        <v/>
      </c>
      <c r="X5214" s="221" t="str">
        <f t="shared" si="255"/>
        <v/>
      </c>
      <c r="AA5214" s="216" t="str">
        <f>IF(ISNUMBER(J5214),IF(OR(F5214&lt;Soll_Ist_Vergleich!$C$4,F5214&gt;Soll_Ist_Vergleich!$C$5,I5214&lt;Soll_Ist_Vergleich!$C$4,I5214&gt;Soll_Ist_Vergleich!$C$5,O5214&lt;Soll_Ist_Vergleich!$C$4,O5214&gt;Soll_Ist_Vergleich!$C$5),"Datum überprüfen",""),"")</f>
        <v/>
      </c>
    </row>
    <row r="5215" spans="1:27" x14ac:dyDescent="0.2">
      <c r="A5215" s="243" t="str">
        <f>IF(ISBLANK(B5215),"",COUNTA(B$10:B5215))</f>
        <v/>
      </c>
      <c r="B5215" s="24"/>
      <c r="C5215" s="48"/>
      <c r="D5215" s="48"/>
      <c r="E5215" s="33"/>
      <c r="F5215" s="35"/>
      <c r="G5215" s="35"/>
      <c r="H5215" s="49"/>
      <c r="I5215" s="35"/>
      <c r="J5215" s="34"/>
      <c r="K5215" s="62"/>
      <c r="L5215" s="62"/>
      <c r="M5215" s="114"/>
      <c r="N5215" s="116"/>
      <c r="O5215" s="57"/>
      <c r="P5215" s="50"/>
      <c r="Q5215" s="34"/>
      <c r="R5215" s="48"/>
      <c r="T5215" s="231" t="str">
        <f t="shared" si="253"/>
        <v/>
      </c>
      <c r="U5215" s="230"/>
      <c r="W5215" s="221" t="str">
        <f t="shared" si="254"/>
        <v/>
      </c>
      <c r="X5215" s="221" t="str">
        <f t="shared" si="255"/>
        <v/>
      </c>
      <c r="AA5215" s="216" t="str">
        <f>IF(ISNUMBER(J5215),IF(OR(F5215&lt;Soll_Ist_Vergleich!$C$4,F5215&gt;Soll_Ist_Vergleich!$C$5,I5215&lt;Soll_Ist_Vergleich!$C$4,I5215&gt;Soll_Ist_Vergleich!$C$5,O5215&lt;Soll_Ist_Vergleich!$C$4,O5215&gt;Soll_Ist_Vergleich!$C$5),"Datum überprüfen",""),"")</f>
        <v/>
      </c>
    </row>
    <row r="5216" spans="1:27" x14ac:dyDescent="0.2">
      <c r="A5216" s="243" t="str">
        <f>IF(ISBLANK(B5216),"",COUNTA(B$10:B5216))</f>
        <v/>
      </c>
      <c r="B5216" s="24"/>
      <c r="C5216" s="48"/>
      <c r="D5216" s="48"/>
      <c r="E5216" s="33"/>
      <c r="F5216" s="35"/>
      <c r="G5216" s="35"/>
      <c r="H5216" s="49"/>
      <c r="I5216" s="35"/>
      <c r="J5216" s="34"/>
      <c r="K5216" s="62"/>
      <c r="L5216" s="62"/>
      <c r="M5216" s="114"/>
      <c r="N5216" s="116"/>
      <c r="O5216" s="57"/>
      <c r="P5216" s="50"/>
      <c r="Q5216" s="34"/>
      <c r="R5216" s="48"/>
      <c r="T5216" s="231" t="str">
        <f t="shared" si="253"/>
        <v/>
      </c>
      <c r="U5216" s="230"/>
      <c r="W5216" s="221" t="str">
        <f t="shared" si="254"/>
        <v/>
      </c>
      <c r="X5216" s="221" t="str">
        <f t="shared" si="255"/>
        <v/>
      </c>
      <c r="AA5216" s="216" t="str">
        <f>IF(ISNUMBER(J5216),IF(OR(F5216&lt;Soll_Ist_Vergleich!$C$4,F5216&gt;Soll_Ist_Vergleich!$C$5,I5216&lt;Soll_Ist_Vergleich!$C$4,I5216&gt;Soll_Ist_Vergleich!$C$5,O5216&lt;Soll_Ist_Vergleich!$C$4,O5216&gt;Soll_Ist_Vergleich!$C$5),"Datum überprüfen",""),"")</f>
        <v/>
      </c>
    </row>
    <row r="5217" spans="1:27" x14ac:dyDescent="0.2">
      <c r="A5217" s="243" t="str">
        <f>IF(ISBLANK(B5217),"",COUNTA(B$10:B5217))</f>
        <v/>
      </c>
      <c r="B5217" s="24"/>
      <c r="C5217" s="48"/>
      <c r="D5217" s="48"/>
      <c r="E5217" s="33"/>
      <c r="F5217" s="35"/>
      <c r="G5217" s="35"/>
      <c r="H5217" s="49"/>
      <c r="I5217" s="35"/>
      <c r="J5217" s="34"/>
      <c r="K5217" s="62"/>
      <c r="L5217" s="62"/>
      <c r="M5217" s="114"/>
      <c r="N5217" s="116"/>
      <c r="O5217" s="57"/>
      <c r="P5217" s="50"/>
      <c r="Q5217" s="34"/>
      <c r="R5217" s="48"/>
      <c r="T5217" s="231" t="str">
        <f t="shared" si="253"/>
        <v/>
      </c>
      <c r="U5217" s="230"/>
      <c r="W5217" s="221" t="str">
        <f t="shared" si="254"/>
        <v/>
      </c>
      <c r="X5217" s="221" t="str">
        <f t="shared" si="255"/>
        <v/>
      </c>
      <c r="AA5217" s="216" t="str">
        <f>IF(ISNUMBER(J5217),IF(OR(F5217&lt;Soll_Ist_Vergleich!$C$4,F5217&gt;Soll_Ist_Vergleich!$C$5,I5217&lt;Soll_Ist_Vergleich!$C$4,I5217&gt;Soll_Ist_Vergleich!$C$5,O5217&lt;Soll_Ist_Vergleich!$C$4,O5217&gt;Soll_Ist_Vergleich!$C$5),"Datum überprüfen",""),"")</f>
        <v/>
      </c>
    </row>
    <row r="5218" spans="1:27" x14ac:dyDescent="0.2">
      <c r="A5218" s="243" t="str">
        <f>IF(ISBLANK(B5218),"",COUNTA(B$10:B5218))</f>
        <v/>
      </c>
      <c r="B5218" s="24"/>
      <c r="C5218" s="48"/>
      <c r="D5218" s="48"/>
      <c r="E5218" s="33"/>
      <c r="F5218" s="35"/>
      <c r="G5218" s="35"/>
      <c r="H5218" s="49"/>
      <c r="I5218" s="35"/>
      <c r="J5218" s="34"/>
      <c r="K5218" s="62"/>
      <c r="L5218" s="62"/>
      <c r="M5218" s="114"/>
      <c r="N5218" s="116"/>
      <c r="O5218" s="57"/>
      <c r="P5218" s="50"/>
      <c r="Q5218" s="34"/>
      <c r="R5218" s="48"/>
      <c r="T5218" s="231" t="str">
        <f t="shared" si="253"/>
        <v/>
      </c>
      <c r="U5218" s="230"/>
      <c r="W5218" s="221" t="str">
        <f t="shared" si="254"/>
        <v/>
      </c>
      <c r="X5218" s="221" t="str">
        <f t="shared" si="255"/>
        <v/>
      </c>
      <c r="AA5218" s="216" t="str">
        <f>IF(ISNUMBER(J5218),IF(OR(F5218&lt;Soll_Ist_Vergleich!$C$4,F5218&gt;Soll_Ist_Vergleich!$C$5,I5218&lt;Soll_Ist_Vergleich!$C$4,I5218&gt;Soll_Ist_Vergleich!$C$5,O5218&lt;Soll_Ist_Vergleich!$C$4,O5218&gt;Soll_Ist_Vergleich!$C$5),"Datum überprüfen",""),"")</f>
        <v/>
      </c>
    </row>
    <row r="5219" spans="1:27" x14ac:dyDescent="0.2">
      <c r="A5219" s="243" t="str">
        <f>IF(ISBLANK(B5219),"",COUNTA(B$10:B5219))</f>
        <v/>
      </c>
      <c r="B5219" s="24"/>
      <c r="C5219" s="48"/>
      <c r="D5219" s="48"/>
      <c r="E5219" s="33"/>
      <c r="F5219" s="35"/>
      <c r="G5219" s="35"/>
      <c r="H5219" s="49"/>
      <c r="I5219" s="35"/>
      <c r="J5219" s="34"/>
      <c r="K5219" s="62"/>
      <c r="L5219" s="62"/>
      <c r="M5219" s="114"/>
      <c r="N5219" s="116"/>
      <c r="O5219" s="57"/>
      <c r="P5219" s="50"/>
      <c r="Q5219" s="34"/>
      <c r="R5219" s="48"/>
      <c r="T5219" s="231" t="str">
        <f t="shared" si="253"/>
        <v/>
      </c>
      <c r="U5219" s="230"/>
      <c r="W5219" s="221" t="str">
        <f t="shared" si="254"/>
        <v/>
      </c>
      <c r="X5219" s="221" t="str">
        <f t="shared" si="255"/>
        <v/>
      </c>
      <c r="AA5219" s="216" t="str">
        <f>IF(ISNUMBER(J5219),IF(OR(F5219&lt;Soll_Ist_Vergleich!$C$4,F5219&gt;Soll_Ist_Vergleich!$C$5,I5219&lt;Soll_Ist_Vergleich!$C$4,I5219&gt;Soll_Ist_Vergleich!$C$5,O5219&lt;Soll_Ist_Vergleich!$C$4,O5219&gt;Soll_Ist_Vergleich!$C$5),"Datum überprüfen",""),"")</f>
        <v/>
      </c>
    </row>
    <row r="5220" spans="1:27" x14ac:dyDescent="0.2">
      <c r="A5220" s="243" t="str">
        <f>IF(ISBLANK(B5220),"",COUNTA(B$10:B5220))</f>
        <v/>
      </c>
      <c r="B5220" s="24"/>
      <c r="C5220" s="48"/>
      <c r="D5220" s="48"/>
      <c r="E5220" s="33"/>
      <c r="F5220" s="35"/>
      <c r="G5220" s="35"/>
      <c r="H5220" s="49"/>
      <c r="I5220" s="35"/>
      <c r="J5220" s="34"/>
      <c r="K5220" s="62"/>
      <c r="L5220" s="62"/>
      <c r="M5220" s="114"/>
      <c r="N5220" s="116"/>
      <c r="O5220" s="57"/>
      <c r="P5220" s="50"/>
      <c r="Q5220" s="34"/>
      <c r="R5220" s="48"/>
      <c r="T5220" s="231" t="str">
        <f t="shared" si="253"/>
        <v/>
      </c>
      <c r="U5220" s="230"/>
      <c r="W5220" s="221" t="str">
        <f t="shared" si="254"/>
        <v/>
      </c>
      <c r="X5220" s="221" t="str">
        <f t="shared" si="255"/>
        <v/>
      </c>
      <c r="AA5220" s="216" t="str">
        <f>IF(ISNUMBER(J5220),IF(OR(F5220&lt;Soll_Ist_Vergleich!$C$4,F5220&gt;Soll_Ist_Vergleich!$C$5,I5220&lt;Soll_Ist_Vergleich!$C$4,I5220&gt;Soll_Ist_Vergleich!$C$5,O5220&lt;Soll_Ist_Vergleich!$C$4,O5220&gt;Soll_Ist_Vergleich!$C$5),"Datum überprüfen",""),"")</f>
        <v/>
      </c>
    </row>
    <row r="5221" spans="1:27" x14ac:dyDescent="0.2">
      <c r="A5221" s="243" t="str">
        <f>IF(ISBLANK(B5221),"",COUNTA(B$10:B5221))</f>
        <v/>
      </c>
      <c r="B5221" s="24"/>
      <c r="C5221" s="48"/>
      <c r="D5221" s="48"/>
      <c r="E5221" s="33"/>
      <c r="F5221" s="35"/>
      <c r="G5221" s="35"/>
      <c r="H5221" s="49"/>
      <c r="I5221" s="35"/>
      <c r="J5221" s="34"/>
      <c r="K5221" s="62"/>
      <c r="L5221" s="62"/>
      <c r="M5221" s="114"/>
      <c r="N5221" s="116"/>
      <c r="O5221" s="57"/>
      <c r="P5221" s="50"/>
      <c r="Q5221" s="34"/>
      <c r="R5221" s="48"/>
      <c r="T5221" s="231" t="str">
        <f t="shared" si="253"/>
        <v/>
      </c>
      <c r="U5221" s="230"/>
      <c r="W5221" s="221" t="str">
        <f t="shared" si="254"/>
        <v/>
      </c>
      <c r="X5221" s="221" t="str">
        <f t="shared" si="255"/>
        <v/>
      </c>
      <c r="AA5221" s="216" t="str">
        <f>IF(ISNUMBER(J5221),IF(OR(F5221&lt;Soll_Ist_Vergleich!$C$4,F5221&gt;Soll_Ist_Vergleich!$C$5,I5221&lt;Soll_Ist_Vergleich!$C$4,I5221&gt;Soll_Ist_Vergleich!$C$5,O5221&lt;Soll_Ist_Vergleich!$C$4,O5221&gt;Soll_Ist_Vergleich!$C$5),"Datum überprüfen",""),"")</f>
        <v/>
      </c>
    </row>
    <row r="5222" spans="1:27" x14ac:dyDescent="0.2">
      <c r="A5222" s="243" t="str">
        <f>IF(ISBLANK(B5222),"",COUNTA(B$10:B5222))</f>
        <v/>
      </c>
      <c r="B5222" s="24"/>
      <c r="C5222" s="48"/>
      <c r="D5222" s="48"/>
      <c r="E5222" s="33"/>
      <c r="F5222" s="35"/>
      <c r="G5222" s="35"/>
      <c r="H5222" s="49"/>
      <c r="I5222" s="35"/>
      <c r="J5222" s="34"/>
      <c r="K5222" s="62"/>
      <c r="L5222" s="62"/>
      <c r="M5222" s="114"/>
      <c r="N5222" s="116"/>
      <c r="O5222" s="57"/>
      <c r="P5222" s="50"/>
      <c r="Q5222" s="34"/>
      <c r="R5222" s="48"/>
      <c r="T5222" s="231" t="str">
        <f t="shared" si="253"/>
        <v/>
      </c>
      <c r="U5222" s="230"/>
      <c r="W5222" s="221" t="str">
        <f t="shared" si="254"/>
        <v/>
      </c>
      <c r="X5222" s="221" t="str">
        <f t="shared" si="255"/>
        <v/>
      </c>
      <c r="AA5222" s="216" t="str">
        <f>IF(ISNUMBER(J5222),IF(OR(F5222&lt;Soll_Ist_Vergleich!$C$4,F5222&gt;Soll_Ist_Vergleich!$C$5,I5222&lt;Soll_Ist_Vergleich!$C$4,I5222&gt;Soll_Ist_Vergleich!$C$5,O5222&lt;Soll_Ist_Vergleich!$C$4,O5222&gt;Soll_Ist_Vergleich!$C$5),"Datum überprüfen",""),"")</f>
        <v/>
      </c>
    </row>
    <row r="5223" spans="1:27" x14ac:dyDescent="0.2">
      <c r="A5223" s="243" t="str">
        <f>IF(ISBLANK(B5223),"",COUNTA(B$10:B5223))</f>
        <v/>
      </c>
      <c r="B5223" s="24"/>
      <c r="C5223" s="48"/>
      <c r="D5223" s="48"/>
      <c r="E5223" s="33"/>
      <c r="F5223" s="35"/>
      <c r="G5223" s="35"/>
      <c r="H5223" s="49"/>
      <c r="I5223" s="35"/>
      <c r="J5223" s="34"/>
      <c r="K5223" s="62"/>
      <c r="L5223" s="62"/>
      <c r="M5223" s="114"/>
      <c r="N5223" s="116"/>
      <c r="O5223" s="57"/>
      <c r="P5223" s="50"/>
      <c r="Q5223" s="34"/>
      <c r="R5223" s="48"/>
      <c r="T5223" s="231" t="str">
        <f t="shared" si="253"/>
        <v/>
      </c>
      <c r="U5223" s="230"/>
      <c r="W5223" s="221" t="str">
        <f t="shared" si="254"/>
        <v/>
      </c>
      <c r="X5223" s="221" t="str">
        <f t="shared" si="255"/>
        <v/>
      </c>
      <c r="AA5223" s="216" t="str">
        <f>IF(ISNUMBER(J5223),IF(OR(F5223&lt;Soll_Ist_Vergleich!$C$4,F5223&gt;Soll_Ist_Vergleich!$C$5,I5223&lt;Soll_Ist_Vergleich!$C$4,I5223&gt;Soll_Ist_Vergleich!$C$5,O5223&lt;Soll_Ist_Vergleich!$C$4,O5223&gt;Soll_Ist_Vergleich!$C$5),"Datum überprüfen",""),"")</f>
        <v/>
      </c>
    </row>
    <row r="5224" spans="1:27" x14ac:dyDescent="0.2">
      <c r="A5224" s="243" t="str">
        <f>IF(ISBLANK(B5224),"",COUNTA(B$10:B5224))</f>
        <v/>
      </c>
      <c r="B5224" s="24"/>
      <c r="C5224" s="48"/>
      <c r="D5224" s="48"/>
      <c r="E5224" s="33"/>
      <c r="F5224" s="35"/>
      <c r="G5224" s="35"/>
      <c r="H5224" s="49"/>
      <c r="I5224" s="35"/>
      <c r="J5224" s="34"/>
      <c r="K5224" s="62"/>
      <c r="L5224" s="62"/>
      <c r="M5224" s="114"/>
      <c r="N5224" s="116"/>
      <c r="O5224" s="57"/>
      <c r="P5224" s="50"/>
      <c r="Q5224" s="34"/>
      <c r="R5224" s="48"/>
      <c r="T5224" s="231" t="str">
        <f t="shared" si="253"/>
        <v/>
      </c>
      <c r="U5224" s="230"/>
      <c r="W5224" s="221" t="str">
        <f t="shared" si="254"/>
        <v/>
      </c>
      <c r="X5224" s="221" t="str">
        <f t="shared" si="255"/>
        <v/>
      </c>
      <c r="AA5224" s="216" t="str">
        <f>IF(ISNUMBER(J5224),IF(OR(F5224&lt;Soll_Ist_Vergleich!$C$4,F5224&gt;Soll_Ist_Vergleich!$C$5,I5224&lt;Soll_Ist_Vergleich!$C$4,I5224&gt;Soll_Ist_Vergleich!$C$5,O5224&lt;Soll_Ist_Vergleich!$C$4,O5224&gt;Soll_Ist_Vergleich!$C$5),"Datum überprüfen",""),"")</f>
        <v/>
      </c>
    </row>
    <row r="5225" spans="1:27" x14ac:dyDescent="0.2">
      <c r="A5225" s="243" t="str">
        <f>IF(ISBLANK(B5225),"",COUNTA(B$10:B5225))</f>
        <v/>
      </c>
      <c r="B5225" s="24"/>
      <c r="C5225" s="48"/>
      <c r="D5225" s="48"/>
      <c r="E5225" s="33"/>
      <c r="F5225" s="35"/>
      <c r="G5225" s="35"/>
      <c r="H5225" s="49"/>
      <c r="I5225" s="35"/>
      <c r="J5225" s="34"/>
      <c r="K5225" s="62"/>
      <c r="L5225" s="62"/>
      <c r="M5225" s="114"/>
      <c r="N5225" s="116"/>
      <c r="O5225" s="57"/>
      <c r="P5225" s="50"/>
      <c r="Q5225" s="34"/>
      <c r="R5225" s="48"/>
      <c r="T5225" s="231" t="str">
        <f t="shared" si="253"/>
        <v/>
      </c>
      <c r="U5225" s="230"/>
      <c r="W5225" s="221" t="str">
        <f t="shared" si="254"/>
        <v/>
      </c>
      <c r="X5225" s="221" t="str">
        <f t="shared" si="255"/>
        <v/>
      </c>
      <c r="AA5225" s="216" t="str">
        <f>IF(ISNUMBER(J5225),IF(OR(F5225&lt;Soll_Ist_Vergleich!$C$4,F5225&gt;Soll_Ist_Vergleich!$C$5,I5225&lt;Soll_Ist_Vergleich!$C$4,I5225&gt;Soll_Ist_Vergleich!$C$5,O5225&lt;Soll_Ist_Vergleich!$C$4,O5225&gt;Soll_Ist_Vergleich!$C$5),"Datum überprüfen",""),"")</f>
        <v/>
      </c>
    </row>
    <row r="5226" spans="1:27" x14ac:dyDescent="0.2">
      <c r="A5226" s="243" t="str">
        <f>IF(ISBLANK(B5226),"",COUNTA(B$10:B5226))</f>
        <v/>
      </c>
      <c r="B5226" s="24"/>
      <c r="C5226" s="48"/>
      <c r="D5226" s="48"/>
      <c r="E5226" s="33"/>
      <c r="F5226" s="35"/>
      <c r="G5226" s="35"/>
      <c r="H5226" s="49"/>
      <c r="I5226" s="35"/>
      <c r="J5226" s="34"/>
      <c r="K5226" s="62"/>
      <c r="L5226" s="62"/>
      <c r="M5226" s="114"/>
      <c r="N5226" s="116"/>
      <c r="O5226" s="57"/>
      <c r="P5226" s="50"/>
      <c r="Q5226" s="34"/>
      <c r="R5226" s="48"/>
      <c r="T5226" s="231" t="str">
        <f t="shared" si="253"/>
        <v/>
      </c>
      <c r="U5226" s="230"/>
      <c r="W5226" s="221" t="str">
        <f t="shared" si="254"/>
        <v/>
      </c>
      <c r="X5226" s="221" t="str">
        <f t="shared" si="255"/>
        <v/>
      </c>
      <c r="AA5226" s="216" t="str">
        <f>IF(ISNUMBER(J5226),IF(OR(F5226&lt;Soll_Ist_Vergleich!$C$4,F5226&gt;Soll_Ist_Vergleich!$C$5,I5226&lt;Soll_Ist_Vergleich!$C$4,I5226&gt;Soll_Ist_Vergleich!$C$5,O5226&lt;Soll_Ist_Vergleich!$C$4,O5226&gt;Soll_Ist_Vergleich!$C$5),"Datum überprüfen",""),"")</f>
        <v/>
      </c>
    </row>
    <row r="5227" spans="1:27" x14ac:dyDescent="0.2">
      <c r="A5227" s="243" t="str">
        <f>IF(ISBLANK(B5227),"",COUNTA(B$10:B5227))</f>
        <v/>
      </c>
      <c r="B5227" s="24"/>
      <c r="C5227" s="48"/>
      <c r="D5227" s="48"/>
      <c r="E5227" s="33"/>
      <c r="F5227" s="35"/>
      <c r="G5227" s="35"/>
      <c r="H5227" s="49"/>
      <c r="I5227" s="35"/>
      <c r="J5227" s="34"/>
      <c r="K5227" s="62"/>
      <c r="L5227" s="62"/>
      <c r="M5227" s="114"/>
      <c r="N5227" s="116"/>
      <c r="O5227" s="57"/>
      <c r="P5227" s="50"/>
      <c r="Q5227" s="34"/>
      <c r="R5227" s="48"/>
      <c r="T5227" s="231" t="str">
        <f t="shared" si="253"/>
        <v/>
      </c>
      <c r="U5227" s="230"/>
      <c r="W5227" s="221" t="str">
        <f t="shared" si="254"/>
        <v/>
      </c>
      <c r="X5227" s="221" t="str">
        <f t="shared" si="255"/>
        <v/>
      </c>
      <c r="AA5227" s="216" t="str">
        <f>IF(ISNUMBER(J5227),IF(OR(F5227&lt;Soll_Ist_Vergleich!$C$4,F5227&gt;Soll_Ist_Vergleich!$C$5,I5227&lt;Soll_Ist_Vergleich!$C$4,I5227&gt;Soll_Ist_Vergleich!$C$5,O5227&lt;Soll_Ist_Vergleich!$C$4,O5227&gt;Soll_Ist_Vergleich!$C$5),"Datum überprüfen",""),"")</f>
        <v/>
      </c>
    </row>
    <row r="5228" spans="1:27" x14ac:dyDescent="0.2">
      <c r="A5228" s="243" t="str">
        <f>IF(ISBLANK(B5228),"",COUNTA(B$10:B5228))</f>
        <v/>
      </c>
      <c r="B5228" s="24"/>
      <c r="C5228" s="48"/>
      <c r="D5228" s="48"/>
      <c r="E5228" s="33"/>
      <c r="F5228" s="35"/>
      <c r="G5228" s="35"/>
      <c r="H5228" s="49"/>
      <c r="I5228" s="35"/>
      <c r="J5228" s="34"/>
      <c r="K5228" s="62"/>
      <c r="L5228" s="62"/>
      <c r="M5228" s="114"/>
      <c r="N5228" s="116"/>
      <c r="O5228" s="57"/>
      <c r="P5228" s="50"/>
      <c r="Q5228" s="34"/>
      <c r="R5228" s="48"/>
      <c r="T5228" s="231" t="str">
        <f t="shared" si="253"/>
        <v/>
      </c>
      <c r="U5228" s="230"/>
      <c r="W5228" s="221" t="str">
        <f t="shared" si="254"/>
        <v/>
      </c>
      <c r="X5228" s="221" t="str">
        <f t="shared" si="255"/>
        <v/>
      </c>
      <c r="AA5228" s="216" t="str">
        <f>IF(ISNUMBER(J5228),IF(OR(F5228&lt;Soll_Ist_Vergleich!$C$4,F5228&gt;Soll_Ist_Vergleich!$C$5,I5228&lt;Soll_Ist_Vergleich!$C$4,I5228&gt;Soll_Ist_Vergleich!$C$5,O5228&lt;Soll_Ist_Vergleich!$C$4,O5228&gt;Soll_Ist_Vergleich!$C$5),"Datum überprüfen",""),"")</f>
        <v/>
      </c>
    </row>
    <row r="5229" spans="1:27" x14ac:dyDescent="0.2">
      <c r="A5229" s="243" t="str">
        <f>IF(ISBLANK(B5229),"",COUNTA(B$10:B5229))</f>
        <v/>
      </c>
      <c r="B5229" s="24"/>
      <c r="C5229" s="48"/>
      <c r="D5229" s="48"/>
      <c r="E5229" s="33"/>
      <c r="F5229" s="35"/>
      <c r="G5229" s="35"/>
      <c r="H5229" s="49"/>
      <c r="I5229" s="35"/>
      <c r="J5229" s="34"/>
      <c r="K5229" s="62"/>
      <c r="L5229" s="62"/>
      <c r="M5229" s="114"/>
      <c r="N5229" s="116"/>
      <c r="O5229" s="57"/>
      <c r="P5229" s="50"/>
      <c r="Q5229" s="34"/>
      <c r="R5229" s="48"/>
      <c r="T5229" s="231" t="str">
        <f t="shared" si="253"/>
        <v/>
      </c>
      <c r="U5229" s="230"/>
      <c r="W5229" s="221" t="str">
        <f t="shared" si="254"/>
        <v/>
      </c>
      <c r="X5229" s="221" t="str">
        <f t="shared" si="255"/>
        <v/>
      </c>
      <c r="AA5229" s="216" t="str">
        <f>IF(ISNUMBER(J5229),IF(OR(F5229&lt;Soll_Ist_Vergleich!$C$4,F5229&gt;Soll_Ist_Vergleich!$C$5,I5229&lt;Soll_Ist_Vergleich!$C$4,I5229&gt;Soll_Ist_Vergleich!$C$5,O5229&lt;Soll_Ist_Vergleich!$C$4,O5229&gt;Soll_Ist_Vergleich!$C$5),"Datum überprüfen",""),"")</f>
        <v/>
      </c>
    </row>
    <row r="5230" spans="1:27" x14ac:dyDescent="0.2">
      <c r="A5230" s="243" t="str">
        <f>IF(ISBLANK(B5230),"",COUNTA(B$10:B5230))</f>
        <v/>
      </c>
      <c r="B5230" s="24"/>
      <c r="C5230" s="48"/>
      <c r="D5230" s="48"/>
      <c r="E5230" s="33"/>
      <c r="F5230" s="35"/>
      <c r="G5230" s="35"/>
      <c r="H5230" s="49"/>
      <c r="I5230" s="35"/>
      <c r="J5230" s="34"/>
      <c r="K5230" s="62"/>
      <c r="L5230" s="62"/>
      <c r="M5230" s="114"/>
      <c r="N5230" s="116"/>
      <c r="O5230" s="57"/>
      <c r="P5230" s="50"/>
      <c r="Q5230" s="34"/>
      <c r="R5230" s="48"/>
      <c r="T5230" s="231" t="str">
        <f t="shared" si="253"/>
        <v/>
      </c>
      <c r="U5230" s="230"/>
      <c r="W5230" s="221" t="str">
        <f t="shared" si="254"/>
        <v/>
      </c>
      <c r="X5230" s="221" t="str">
        <f t="shared" si="255"/>
        <v/>
      </c>
      <c r="AA5230" s="216" t="str">
        <f>IF(ISNUMBER(J5230),IF(OR(F5230&lt;Soll_Ist_Vergleich!$C$4,F5230&gt;Soll_Ist_Vergleich!$C$5,I5230&lt;Soll_Ist_Vergleich!$C$4,I5230&gt;Soll_Ist_Vergleich!$C$5,O5230&lt;Soll_Ist_Vergleich!$C$4,O5230&gt;Soll_Ist_Vergleich!$C$5),"Datum überprüfen",""),"")</f>
        <v/>
      </c>
    </row>
    <row r="5231" spans="1:27" x14ac:dyDescent="0.2">
      <c r="A5231" s="243" t="str">
        <f>IF(ISBLANK(B5231),"",COUNTA(B$10:B5231))</f>
        <v/>
      </c>
      <c r="B5231" s="24"/>
      <c r="C5231" s="48"/>
      <c r="D5231" s="48"/>
      <c r="E5231" s="33"/>
      <c r="F5231" s="35"/>
      <c r="G5231" s="35"/>
      <c r="H5231" s="49"/>
      <c r="I5231" s="35"/>
      <c r="J5231" s="34"/>
      <c r="K5231" s="62"/>
      <c r="L5231" s="62"/>
      <c r="M5231" s="114"/>
      <c r="N5231" s="116"/>
      <c r="O5231" s="57"/>
      <c r="P5231" s="50"/>
      <c r="Q5231" s="34"/>
      <c r="R5231" s="48"/>
      <c r="T5231" s="231" t="str">
        <f t="shared" si="253"/>
        <v/>
      </c>
      <c r="U5231" s="230"/>
      <c r="W5231" s="221" t="str">
        <f t="shared" si="254"/>
        <v/>
      </c>
      <c r="X5231" s="221" t="str">
        <f t="shared" si="255"/>
        <v/>
      </c>
      <c r="AA5231" s="216" t="str">
        <f>IF(ISNUMBER(J5231),IF(OR(F5231&lt;Soll_Ist_Vergleich!$C$4,F5231&gt;Soll_Ist_Vergleich!$C$5,I5231&lt;Soll_Ist_Vergleich!$C$4,I5231&gt;Soll_Ist_Vergleich!$C$5,O5231&lt;Soll_Ist_Vergleich!$C$4,O5231&gt;Soll_Ist_Vergleich!$C$5),"Datum überprüfen",""),"")</f>
        <v/>
      </c>
    </row>
    <row r="5232" spans="1:27" x14ac:dyDescent="0.2">
      <c r="A5232" s="243" t="str">
        <f>IF(ISBLANK(B5232),"",COUNTA(B$10:B5232))</f>
        <v/>
      </c>
      <c r="B5232" s="24"/>
      <c r="C5232" s="48"/>
      <c r="D5232" s="48"/>
      <c r="E5232" s="33"/>
      <c r="F5232" s="35"/>
      <c r="G5232" s="35"/>
      <c r="H5232" s="49"/>
      <c r="I5232" s="35"/>
      <c r="J5232" s="34"/>
      <c r="K5232" s="62"/>
      <c r="L5232" s="62"/>
      <c r="M5232" s="114"/>
      <c r="N5232" s="116"/>
      <c r="O5232" s="57"/>
      <c r="P5232" s="50"/>
      <c r="Q5232" s="34"/>
      <c r="R5232" s="48"/>
      <c r="T5232" s="231" t="str">
        <f t="shared" si="253"/>
        <v/>
      </c>
      <c r="U5232" s="230"/>
      <c r="W5232" s="221" t="str">
        <f t="shared" si="254"/>
        <v/>
      </c>
      <c r="X5232" s="221" t="str">
        <f t="shared" si="255"/>
        <v/>
      </c>
      <c r="AA5232" s="216" t="str">
        <f>IF(ISNUMBER(J5232),IF(OR(F5232&lt;Soll_Ist_Vergleich!$C$4,F5232&gt;Soll_Ist_Vergleich!$C$5,I5232&lt;Soll_Ist_Vergleich!$C$4,I5232&gt;Soll_Ist_Vergleich!$C$5,O5232&lt;Soll_Ist_Vergleich!$C$4,O5232&gt;Soll_Ist_Vergleich!$C$5),"Datum überprüfen",""),"")</f>
        <v/>
      </c>
    </row>
    <row r="5233" spans="1:27" x14ac:dyDescent="0.2">
      <c r="A5233" s="243" t="str">
        <f>IF(ISBLANK(B5233),"",COUNTA(B$10:B5233))</f>
        <v/>
      </c>
      <c r="B5233" s="24"/>
      <c r="C5233" s="48"/>
      <c r="D5233" s="48"/>
      <c r="E5233" s="33"/>
      <c r="F5233" s="35"/>
      <c r="G5233" s="35"/>
      <c r="H5233" s="49"/>
      <c r="I5233" s="35"/>
      <c r="J5233" s="34"/>
      <c r="K5233" s="62"/>
      <c r="L5233" s="62"/>
      <c r="M5233" s="114"/>
      <c r="N5233" s="116"/>
      <c r="O5233" s="57"/>
      <c r="P5233" s="50"/>
      <c r="Q5233" s="34"/>
      <c r="R5233" s="48"/>
      <c r="T5233" s="231" t="str">
        <f t="shared" si="253"/>
        <v/>
      </c>
      <c r="U5233" s="230"/>
      <c r="W5233" s="221" t="str">
        <f t="shared" si="254"/>
        <v/>
      </c>
      <c r="X5233" s="221" t="str">
        <f t="shared" si="255"/>
        <v/>
      </c>
      <c r="AA5233" s="216" t="str">
        <f>IF(ISNUMBER(J5233),IF(OR(F5233&lt;Soll_Ist_Vergleich!$C$4,F5233&gt;Soll_Ist_Vergleich!$C$5,I5233&lt;Soll_Ist_Vergleich!$C$4,I5233&gt;Soll_Ist_Vergleich!$C$5,O5233&lt;Soll_Ist_Vergleich!$C$4,O5233&gt;Soll_Ist_Vergleich!$C$5),"Datum überprüfen",""),"")</f>
        <v/>
      </c>
    </row>
    <row r="5234" spans="1:27" x14ac:dyDescent="0.2">
      <c r="A5234" s="243" t="str">
        <f>IF(ISBLANK(B5234),"",COUNTA(B$10:B5234))</f>
        <v/>
      </c>
      <c r="B5234" s="24"/>
      <c r="C5234" s="48"/>
      <c r="D5234" s="48"/>
      <c r="E5234" s="33"/>
      <c r="F5234" s="35"/>
      <c r="G5234" s="35"/>
      <c r="H5234" s="49"/>
      <c r="I5234" s="35"/>
      <c r="J5234" s="34"/>
      <c r="K5234" s="62"/>
      <c r="L5234" s="62"/>
      <c r="M5234" s="114"/>
      <c r="N5234" s="116"/>
      <c r="O5234" s="57"/>
      <c r="P5234" s="50"/>
      <c r="Q5234" s="34"/>
      <c r="R5234" s="48"/>
      <c r="T5234" s="231" t="str">
        <f t="shared" si="253"/>
        <v/>
      </c>
      <c r="U5234" s="230"/>
      <c r="W5234" s="221" t="str">
        <f t="shared" si="254"/>
        <v/>
      </c>
      <c r="X5234" s="221" t="str">
        <f t="shared" si="255"/>
        <v/>
      </c>
      <c r="AA5234" s="216" t="str">
        <f>IF(ISNUMBER(J5234),IF(OR(F5234&lt;Soll_Ist_Vergleich!$C$4,F5234&gt;Soll_Ist_Vergleich!$C$5,I5234&lt;Soll_Ist_Vergleich!$C$4,I5234&gt;Soll_Ist_Vergleich!$C$5,O5234&lt;Soll_Ist_Vergleich!$C$4,O5234&gt;Soll_Ist_Vergleich!$C$5),"Datum überprüfen",""),"")</f>
        <v/>
      </c>
    </row>
    <row r="5235" spans="1:27" x14ac:dyDescent="0.2">
      <c r="A5235" s="243" t="str">
        <f>IF(ISBLANK(B5235),"",COUNTA(B$10:B5235))</f>
        <v/>
      </c>
      <c r="B5235" s="24"/>
      <c r="C5235" s="48"/>
      <c r="D5235" s="48"/>
      <c r="E5235" s="33"/>
      <c r="F5235" s="35"/>
      <c r="G5235" s="35"/>
      <c r="H5235" s="49"/>
      <c r="I5235" s="35"/>
      <c r="J5235" s="34"/>
      <c r="K5235" s="62"/>
      <c r="L5235" s="62"/>
      <c r="M5235" s="114"/>
      <c r="N5235" s="116"/>
      <c r="O5235" s="57"/>
      <c r="P5235" s="50"/>
      <c r="Q5235" s="34"/>
      <c r="R5235" s="48"/>
      <c r="T5235" s="231" t="str">
        <f t="shared" si="253"/>
        <v/>
      </c>
      <c r="U5235" s="230"/>
      <c r="W5235" s="221" t="str">
        <f t="shared" si="254"/>
        <v/>
      </c>
      <c r="X5235" s="221" t="str">
        <f t="shared" si="255"/>
        <v/>
      </c>
      <c r="AA5235" s="216" t="str">
        <f>IF(ISNUMBER(J5235),IF(OR(F5235&lt;Soll_Ist_Vergleich!$C$4,F5235&gt;Soll_Ist_Vergleich!$C$5,I5235&lt;Soll_Ist_Vergleich!$C$4,I5235&gt;Soll_Ist_Vergleich!$C$5,O5235&lt;Soll_Ist_Vergleich!$C$4,O5235&gt;Soll_Ist_Vergleich!$C$5),"Datum überprüfen",""),"")</f>
        <v/>
      </c>
    </row>
    <row r="5236" spans="1:27" x14ac:dyDescent="0.2">
      <c r="A5236" s="243" t="str">
        <f>IF(ISBLANK(B5236),"",COUNTA(B$10:B5236))</f>
        <v/>
      </c>
      <c r="B5236" s="24"/>
      <c r="C5236" s="48"/>
      <c r="D5236" s="48"/>
      <c r="E5236" s="33"/>
      <c r="F5236" s="35"/>
      <c r="G5236" s="35"/>
      <c r="H5236" s="49"/>
      <c r="I5236" s="35"/>
      <c r="J5236" s="34"/>
      <c r="K5236" s="62"/>
      <c r="L5236" s="62"/>
      <c r="M5236" s="114"/>
      <c r="N5236" s="116"/>
      <c r="O5236" s="57"/>
      <c r="P5236" s="50"/>
      <c r="Q5236" s="34"/>
      <c r="R5236" s="48"/>
      <c r="T5236" s="231" t="str">
        <f t="shared" si="253"/>
        <v/>
      </c>
      <c r="U5236" s="230"/>
      <c r="W5236" s="221" t="str">
        <f t="shared" si="254"/>
        <v/>
      </c>
      <c r="X5236" s="221" t="str">
        <f t="shared" si="255"/>
        <v/>
      </c>
      <c r="AA5236" s="216" t="str">
        <f>IF(ISNUMBER(J5236),IF(OR(F5236&lt;Soll_Ist_Vergleich!$C$4,F5236&gt;Soll_Ist_Vergleich!$C$5,I5236&lt;Soll_Ist_Vergleich!$C$4,I5236&gt;Soll_Ist_Vergleich!$C$5,O5236&lt;Soll_Ist_Vergleich!$C$4,O5236&gt;Soll_Ist_Vergleich!$C$5),"Datum überprüfen",""),"")</f>
        <v/>
      </c>
    </row>
    <row r="5237" spans="1:27" x14ac:dyDescent="0.2">
      <c r="A5237" s="243" t="str">
        <f>IF(ISBLANK(B5237),"",COUNTA(B$10:B5237))</f>
        <v/>
      </c>
      <c r="B5237" s="24"/>
      <c r="C5237" s="48"/>
      <c r="D5237" s="48"/>
      <c r="E5237" s="33"/>
      <c r="F5237" s="35"/>
      <c r="G5237" s="35"/>
      <c r="H5237" s="49"/>
      <c r="I5237" s="35"/>
      <c r="J5237" s="34"/>
      <c r="K5237" s="62"/>
      <c r="L5237" s="62"/>
      <c r="M5237" s="114"/>
      <c r="N5237" s="116"/>
      <c r="O5237" s="57"/>
      <c r="P5237" s="50"/>
      <c r="Q5237" s="34"/>
      <c r="R5237" s="48"/>
      <c r="T5237" s="231" t="str">
        <f t="shared" si="253"/>
        <v/>
      </c>
      <c r="U5237" s="230"/>
      <c r="W5237" s="221" t="str">
        <f t="shared" si="254"/>
        <v/>
      </c>
      <c r="X5237" s="221" t="str">
        <f t="shared" si="255"/>
        <v/>
      </c>
      <c r="AA5237" s="216" t="str">
        <f>IF(ISNUMBER(J5237),IF(OR(F5237&lt;Soll_Ist_Vergleich!$C$4,F5237&gt;Soll_Ist_Vergleich!$C$5,I5237&lt;Soll_Ist_Vergleich!$C$4,I5237&gt;Soll_Ist_Vergleich!$C$5,O5237&lt;Soll_Ist_Vergleich!$C$4,O5237&gt;Soll_Ist_Vergleich!$C$5),"Datum überprüfen",""),"")</f>
        <v/>
      </c>
    </row>
    <row r="5238" spans="1:27" x14ac:dyDescent="0.2">
      <c r="A5238" s="243" t="str">
        <f>IF(ISBLANK(B5238),"",COUNTA(B$10:B5238))</f>
        <v/>
      </c>
      <c r="B5238" s="24"/>
      <c r="C5238" s="48"/>
      <c r="D5238" s="48"/>
      <c r="E5238" s="33"/>
      <c r="F5238" s="35"/>
      <c r="G5238" s="35"/>
      <c r="H5238" s="49"/>
      <c r="I5238" s="35"/>
      <c r="J5238" s="34"/>
      <c r="K5238" s="62"/>
      <c r="L5238" s="62"/>
      <c r="M5238" s="114"/>
      <c r="N5238" s="116"/>
      <c r="O5238" s="57"/>
      <c r="P5238" s="50"/>
      <c r="Q5238" s="34"/>
      <c r="R5238" s="48"/>
      <c r="T5238" s="231" t="str">
        <f t="shared" si="253"/>
        <v/>
      </c>
      <c r="U5238" s="230"/>
      <c r="W5238" s="221" t="str">
        <f t="shared" si="254"/>
        <v/>
      </c>
      <c r="X5238" s="221" t="str">
        <f t="shared" si="255"/>
        <v/>
      </c>
      <c r="AA5238" s="216" t="str">
        <f>IF(ISNUMBER(J5238),IF(OR(F5238&lt;Soll_Ist_Vergleich!$C$4,F5238&gt;Soll_Ist_Vergleich!$C$5,I5238&lt;Soll_Ist_Vergleich!$C$4,I5238&gt;Soll_Ist_Vergleich!$C$5,O5238&lt;Soll_Ist_Vergleich!$C$4,O5238&gt;Soll_Ist_Vergleich!$C$5),"Datum überprüfen",""),"")</f>
        <v/>
      </c>
    </row>
    <row r="5239" spans="1:27" x14ac:dyDescent="0.2">
      <c r="A5239" s="243" t="str">
        <f>IF(ISBLANK(B5239),"",COUNTA(B$10:B5239))</f>
        <v/>
      </c>
      <c r="B5239" s="24"/>
      <c r="C5239" s="48"/>
      <c r="D5239" s="48"/>
      <c r="E5239" s="33"/>
      <c r="F5239" s="35"/>
      <c r="G5239" s="35"/>
      <c r="H5239" s="49"/>
      <c r="I5239" s="35"/>
      <c r="J5239" s="34"/>
      <c r="K5239" s="62"/>
      <c r="L5239" s="62"/>
      <c r="M5239" s="114"/>
      <c r="N5239" s="116"/>
      <c r="O5239" s="57"/>
      <c r="P5239" s="50"/>
      <c r="Q5239" s="34"/>
      <c r="R5239" s="48"/>
      <c r="T5239" s="231" t="str">
        <f t="shared" si="253"/>
        <v/>
      </c>
      <c r="U5239" s="230"/>
      <c r="W5239" s="221" t="str">
        <f t="shared" si="254"/>
        <v/>
      </c>
      <c r="X5239" s="221" t="str">
        <f t="shared" si="255"/>
        <v/>
      </c>
      <c r="AA5239" s="216" t="str">
        <f>IF(ISNUMBER(J5239),IF(OR(F5239&lt;Soll_Ist_Vergleich!$C$4,F5239&gt;Soll_Ist_Vergleich!$C$5,I5239&lt;Soll_Ist_Vergleich!$C$4,I5239&gt;Soll_Ist_Vergleich!$C$5,O5239&lt;Soll_Ist_Vergleich!$C$4,O5239&gt;Soll_Ist_Vergleich!$C$5),"Datum überprüfen",""),"")</f>
        <v/>
      </c>
    </row>
    <row r="5240" spans="1:27" x14ac:dyDescent="0.2">
      <c r="A5240" s="243" t="str">
        <f>IF(ISBLANK(B5240),"",COUNTA(B$10:B5240))</f>
        <v/>
      </c>
      <c r="B5240" s="24"/>
      <c r="C5240" s="48"/>
      <c r="D5240" s="48"/>
      <c r="E5240" s="33"/>
      <c r="F5240" s="35"/>
      <c r="G5240" s="35"/>
      <c r="H5240" s="49"/>
      <c r="I5240" s="35"/>
      <c r="J5240" s="34"/>
      <c r="K5240" s="62"/>
      <c r="L5240" s="62"/>
      <c r="M5240" s="114"/>
      <c r="N5240" s="116"/>
      <c r="O5240" s="57"/>
      <c r="P5240" s="50"/>
      <c r="Q5240" s="34"/>
      <c r="R5240" s="48"/>
      <c r="T5240" s="231" t="str">
        <f t="shared" si="253"/>
        <v/>
      </c>
      <c r="U5240" s="230"/>
      <c r="W5240" s="221" t="str">
        <f t="shared" si="254"/>
        <v/>
      </c>
      <c r="X5240" s="221" t="str">
        <f t="shared" si="255"/>
        <v/>
      </c>
      <c r="AA5240" s="216" t="str">
        <f>IF(ISNUMBER(J5240),IF(OR(F5240&lt;Soll_Ist_Vergleich!$C$4,F5240&gt;Soll_Ist_Vergleich!$C$5,I5240&lt;Soll_Ist_Vergleich!$C$4,I5240&gt;Soll_Ist_Vergleich!$C$5,O5240&lt;Soll_Ist_Vergleich!$C$4,O5240&gt;Soll_Ist_Vergleich!$C$5),"Datum überprüfen",""),"")</f>
        <v/>
      </c>
    </row>
    <row r="5241" spans="1:27" x14ac:dyDescent="0.2">
      <c r="A5241" s="243" t="str">
        <f>IF(ISBLANK(B5241),"",COUNTA(B$10:B5241))</f>
        <v/>
      </c>
      <c r="B5241" s="24"/>
      <c r="C5241" s="48"/>
      <c r="D5241" s="48"/>
      <c r="E5241" s="33"/>
      <c r="F5241" s="35"/>
      <c r="G5241" s="35"/>
      <c r="H5241" s="49"/>
      <c r="I5241" s="35"/>
      <c r="J5241" s="34"/>
      <c r="K5241" s="62"/>
      <c r="L5241" s="62"/>
      <c r="M5241" s="114"/>
      <c r="N5241" s="116"/>
      <c r="O5241" s="57"/>
      <c r="P5241" s="50"/>
      <c r="Q5241" s="34"/>
      <c r="R5241" s="48"/>
      <c r="T5241" s="231" t="str">
        <f t="shared" si="253"/>
        <v/>
      </c>
      <c r="U5241" s="230"/>
      <c r="W5241" s="221" t="str">
        <f t="shared" si="254"/>
        <v/>
      </c>
      <c r="X5241" s="221" t="str">
        <f t="shared" si="255"/>
        <v/>
      </c>
      <c r="AA5241" s="216" t="str">
        <f>IF(ISNUMBER(J5241),IF(OR(F5241&lt;Soll_Ist_Vergleich!$C$4,F5241&gt;Soll_Ist_Vergleich!$C$5,I5241&lt;Soll_Ist_Vergleich!$C$4,I5241&gt;Soll_Ist_Vergleich!$C$5,O5241&lt;Soll_Ist_Vergleich!$C$4,O5241&gt;Soll_Ist_Vergleich!$C$5),"Datum überprüfen",""),"")</f>
        <v/>
      </c>
    </row>
    <row r="5242" spans="1:27" x14ac:dyDescent="0.2">
      <c r="A5242" s="243" t="str">
        <f>IF(ISBLANK(B5242),"",COUNTA(B$10:B5242))</f>
        <v/>
      </c>
      <c r="B5242" s="24"/>
      <c r="C5242" s="48"/>
      <c r="D5242" s="48"/>
      <c r="E5242" s="33"/>
      <c r="F5242" s="35"/>
      <c r="G5242" s="35"/>
      <c r="H5242" s="49"/>
      <c r="I5242" s="35"/>
      <c r="J5242" s="34"/>
      <c r="K5242" s="62"/>
      <c r="L5242" s="62"/>
      <c r="M5242" s="114"/>
      <c r="N5242" s="116"/>
      <c r="O5242" s="57"/>
      <c r="P5242" s="50"/>
      <c r="Q5242" s="34"/>
      <c r="R5242" s="48"/>
      <c r="T5242" s="231" t="str">
        <f t="shared" si="253"/>
        <v/>
      </c>
      <c r="U5242" s="230"/>
      <c r="W5242" s="221" t="str">
        <f t="shared" si="254"/>
        <v/>
      </c>
      <c r="X5242" s="221" t="str">
        <f t="shared" si="255"/>
        <v/>
      </c>
      <c r="AA5242" s="216" t="str">
        <f>IF(ISNUMBER(J5242),IF(OR(F5242&lt;Soll_Ist_Vergleich!$C$4,F5242&gt;Soll_Ist_Vergleich!$C$5,I5242&lt;Soll_Ist_Vergleich!$C$4,I5242&gt;Soll_Ist_Vergleich!$C$5,O5242&lt;Soll_Ist_Vergleich!$C$4,O5242&gt;Soll_Ist_Vergleich!$C$5),"Datum überprüfen",""),"")</f>
        <v/>
      </c>
    </row>
    <row r="5243" spans="1:27" x14ac:dyDescent="0.2">
      <c r="A5243" s="243" t="str">
        <f>IF(ISBLANK(B5243),"",COUNTA(B$10:B5243))</f>
        <v/>
      </c>
      <c r="B5243" s="24"/>
      <c r="C5243" s="48"/>
      <c r="D5243" s="48"/>
      <c r="E5243" s="33"/>
      <c r="F5243" s="35"/>
      <c r="G5243" s="35"/>
      <c r="H5243" s="49"/>
      <c r="I5243" s="35"/>
      <c r="J5243" s="34"/>
      <c r="K5243" s="62"/>
      <c r="L5243" s="62"/>
      <c r="M5243" s="114"/>
      <c r="N5243" s="116"/>
      <c r="O5243" s="57"/>
      <c r="P5243" s="50"/>
      <c r="Q5243" s="34"/>
      <c r="R5243" s="48"/>
      <c r="T5243" s="231" t="str">
        <f t="shared" si="253"/>
        <v/>
      </c>
      <c r="U5243" s="230"/>
      <c r="W5243" s="221" t="str">
        <f t="shared" si="254"/>
        <v/>
      </c>
      <c r="X5243" s="221" t="str">
        <f t="shared" si="255"/>
        <v/>
      </c>
      <c r="AA5243" s="216" t="str">
        <f>IF(ISNUMBER(J5243),IF(OR(F5243&lt;Soll_Ist_Vergleich!$C$4,F5243&gt;Soll_Ist_Vergleich!$C$5,I5243&lt;Soll_Ist_Vergleich!$C$4,I5243&gt;Soll_Ist_Vergleich!$C$5,O5243&lt;Soll_Ist_Vergleich!$C$4,O5243&gt;Soll_Ist_Vergleich!$C$5),"Datum überprüfen",""),"")</f>
        <v/>
      </c>
    </row>
    <row r="5244" spans="1:27" x14ac:dyDescent="0.2">
      <c r="A5244" s="243" t="str">
        <f>IF(ISBLANK(B5244),"",COUNTA(B$10:B5244))</f>
        <v/>
      </c>
      <c r="B5244" s="24"/>
      <c r="C5244" s="48"/>
      <c r="D5244" s="48"/>
      <c r="E5244" s="33"/>
      <c r="F5244" s="35"/>
      <c r="G5244" s="35"/>
      <c r="H5244" s="49"/>
      <c r="I5244" s="35"/>
      <c r="J5244" s="34"/>
      <c r="K5244" s="62"/>
      <c r="L5244" s="62"/>
      <c r="M5244" s="114"/>
      <c r="N5244" s="116"/>
      <c r="O5244" s="57"/>
      <c r="P5244" s="50"/>
      <c r="Q5244" s="34"/>
      <c r="R5244" s="48"/>
      <c r="T5244" s="231" t="str">
        <f t="shared" si="253"/>
        <v/>
      </c>
      <c r="U5244" s="230"/>
      <c r="W5244" s="221" t="str">
        <f t="shared" si="254"/>
        <v/>
      </c>
      <c r="X5244" s="221" t="str">
        <f t="shared" si="255"/>
        <v/>
      </c>
      <c r="AA5244" s="216" t="str">
        <f>IF(ISNUMBER(J5244),IF(OR(F5244&lt;Soll_Ist_Vergleich!$C$4,F5244&gt;Soll_Ist_Vergleich!$C$5,I5244&lt;Soll_Ist_Vergleich!$C$4,I5244&gt;Soll_Ist_Vergleich!$C$5,O5244&lt;Soll_Ist_Vergleich!$C$4,O5244&gt;Soll_Ist_Vergleich!$C$5),"Datum überprüfen",""),"")</f>
        <v/>
      </c>
    </row>
    <row r="5245" spans="1:27" x14ac:dyDescent="0.2">
      <c r="A5245" s="243" t="str">
        <f>IF(ISBLANK(B5245),"",COUNTA(B$10:B5245))</f>
        <v/>
      </c>
      <c r="B5245" s="24"/>
      <c r="C5245" s="48"/>
      <c r="D5245" s="48"/>
      <c r="E5245" s="33"/>
      <c r="F5245" s="35"/>
      <c r="G5245" s="35"/>
      <c r="H5245" s="49"/>
      <c r="I5245" s="35"/>
      <c r="J5245" s="34"/>
      <c r="K5245" s="62"/>
      <c r="L5245" s="62"/>
      <c r="M5245" s="114"/>
      <c r="N5245" s="116"/>
      <c r="O5245" s="57"/>
      <c r="P5245" s="50"/>
      <c r="Q5245" s="34"/>
      <c r="R5245" s="48"/>
      <c r="T5245" s="231" t="str">
        <f t="shared" si="253"/>
        <v/>
      </c>
      <c r="U5245" s="230"/>
      <c r="W5245" s="221" t="str">
        <f t="shared" si="254"/>
        <v/>
      </c>
      <c r="X5245" s="221" t="str">
        <f t="shared" si="255"/>
        <v/>
      </c>
      <c r="AA5245" s="216" t="str">
        <f>IF(ISNUMBER(J5245),IF(OR(F5245&lt;Soll_Ist_Vergleich!$C$4,F5245&gt;Soll_Ist_Vergleich!$C$5,I5245&lt;Soll_Ist_Vergleich!$C$4,I5245&gt;Soll_Ist_Vergleich!$C$5,O5245&lt;Soll_Ist_Vergleich!$C$4,O5245&gt;Soll_Ist_Vergleich!$C$5),"Datum überprüfen",""),"")</f>
        <v/>
      </c>
    </row>
    <row r="5246" spans="1:27" x14ac:dyDescent="0.2">
      <c r="A5246" s="243" t="str">
        <f>IF(ISBLANK(B5246),"",COUNTA(B$10:B5246))</f>
        <v/>
      </c>
      <c r="B5246" s="24"/>
      <c r="C5246" s="48"/>
      <c r="D5246" s="48"/>
      <c r="E5246" s="33"/>
      <c r="F5246" s="35"/>
      <c r="G5246" s="35"/>
      <c r="H5246" s="49"/>
      <c r="I5246" s="35"/>
      <c r="J5246" s="34"/>
      <c r="K5246" s="62"/>
      <c r="L5246" s="62"/>
      <c r="M5246" s="114"/>
      <c r="N5246" s="116"/>
      <c r="O5246" s="57"/>
      <c r="P5246" s="50"/>
      <c r="Q5246" s="34"/>
      <c r="R5246" s="48"/>
      <c r="T5246" s="231" t="str">
        <f t="shared" ref="T5246:T5309" si="256">IF(ISNUMBER(Q5246),Q5246-S5246,"")</f>
        <v/>
      </c>
      <c r="U5246" s="230"/>
      <c r="W5246" s="221" t="str">
        <f t="shared" ref="W5246:W5309" si="257">IF(ISNUMBER(J5246),ROUND(J5246/(1+L5246/100)*(1-K5246/100),2),"")</f>
        <v/>
      </c>
      <c r="X5246" s="221" t="str">
        <f t="shared" ref="X5246:X5309" si="258">IF(ISNUMBER(J5246),ROUND(J5246/(1+L5246/100),2),"")</f>
        <v/>
      </c>
      <c r="AA5246" s="216" t="str">
        <f>IF(ISNUMBER(J5246),IF(OR(F5246&lt;Soll_Ist_Vergleich!$C$4,F5246&gt;Soll_Ist_Vergleich!$C$5,I5246&lt;Soll_Ist_Vergleich!$C$4,I5246&gt;Soll_Ist_Vergleich!$C$5,O5246&lt;Soll_Ist_Vergleich!$C$4,O5246&gt;Soll_Ist_Vergleich!$C$5),"Datum überprüfen",""),"")</f>
        <v/>
      </c>
    </row>
    <row r="5247" spans="1:27" x14ac:dyDescent="0.2">
      <c r="A5247" s="243" t="str">
        <f>IF(ISBLANK(B5247),"",COUNTA(B$10:B5247))</f>
        <v/>
      </c>
      <c r="B5247" s="24"/>
      <c r="C5247" s="48"/>
      <c r="D5247" s="48"/>
      <c r="E5247" s="33"/>
      <c r="F5247" s="35"/>
      <c r="G5247" s="35"/>
      <c r="H5247" s="49"/>
      <c r="I5247" s="35"/>
      <c r="J5247" s="34"/>
      <c r="K5247" s="62"/>
      <c r="L5247" s="62"/>
      <c r="M5247" s="114"/>
      <c r="N5247" s="116"/>
      <c r="O5247" s="57"/>
      <c r="P5247" s="50"/>
      <c r="Q5247" s="34"/>
      <c r="R5247" s="48"/>
      <c r="T5247" s="231" t="str">
        <f t="shared" si="256"/>
        <v/>
      </c>
      <c r="U5247" s="230"/>
      <c r="W5247" s="221" t="str">
        <f t="shared" si="257"/>
        <v/>
      </c>
      <c r="X5247" s="221" t="str">
        <f t="shared" si="258"/>
        <v/>
      </c>
      <c r="AA5247" s="216" t="str">
        <f>IF(ISNUMBER(J5247),IF(OR(F5247&lt;Soll_Ist_Vergleich!$C$4,F5247&gt;Soll_Ist_Vergleich!$C$5,I5247&lt;Soll_Ist_Vergleich!$C$4,I5247&gt;Soll_Ist_Vergleich!$C$5,O5247&lt;Soll_Ist_Vergleich!$C$4,O5247&gt;Soll_Ist_Vergleich!$C$5),"Datum überprüfen",""),"")</f>
        <v/>
      </c>
    </row>
    <row r="5248" spans="1:27" x14ac:dyDescent="0.2">
      <c r="A5248" s="243" t="str">
        <f>IF(ISBLANK(B5248),"",COUNTA(B$10:B5248))</f>
        <v/>
      </c>
      <c r="B5248" s="24"/>
      <c r="C5248" s="48"/>
      <c r="D5248" s="48"/>
      <c r="E5248" s="33"/>
      <c r="F5248" s="35"/>
      <c r="G5248" s="35"/>
      <c r="H5248" s="49"/>
      <c r="I5248" s="35"/>
      <c r="J5248" s="34"/>
      <c r="K5248" s="62"/>
      <c r="L5248" s="62"/>
      <c r="M5248" s="114"/>
      <c r="N5248" s="116"/>
      <c r="O5248" s="57"/>
      <c r="P5248" s="50"/>
      <c r="Q5248" s="34"/>
      <c r="R5248" s="48"/>
      <c r="T5248" s="231" t="str">
        <f t="shared" si="256"/>
        <v/>
      </c>
      <c r="U5248" s="230"/>
      <c r="W5248" s="221" t="str">
        <f t="shared" si="257"/>
        <v/>
      </c>
      <c r="X5248" s="221" t="str">
        <f t="shared" si="258"/>
        <v/>
      </c>
      <c r="AA5248" s="216" t="str">
        <f>IF(ISNUMBER(J5248),IF(OR(F5248&lt;Soll_Ist_Vergleich!$C$4,F5248&gt;Soll_Ist_Vergleich!$C$5,I5248&lt;Soll_Ist_Vergleich!$C$4,I5248&gt;Soll_Ist_Vergleich!$C$5,O5248&lt;Soll_Ist_Vergleich!$C$4,O5248&gt;Soll_Ist_Vergleich!$C$5),"Datum überprüfen",""),"")</f>
        <v/>
      </c>
    </row>
    <row r="5249" spans="1:27" x14ac:dyDescent="0.2">
      <c r="A5249" s="243" t="str">
        <f>IF(ISBLANK(B5249),"",COUNTA(B$10:B5249))</f>
        <v/>
      </c>
      <c r="B5249" s="24"/>
      <c r="C5249" s="48"/>
      <c r="D5249" s="48"/>
      <c r="E5249" s="33"/>
      <c r="F5249" s="35"/>
      <c r="G5249" s="35"/>
      <c r="H5249" s="49"/>
      <c r="I5249" s="35"/>
      <c r="J5249" s="34"/>
      <c r="K5249" s="62"/>
      <c r="L5249" s="62"/>
      <c r="M5249" s="114"/>
      <c r="N5249" s="116"/>
      <c r="O5249" s="57"/>
      <c r="P5249" s="50"/>
      <c r="Q5249" s="34"/>
      <c r="R5249" s="48"/>
      <c r="T5249" s="231" t="str">
        <f t="shared" si="256"/>
        <v/>
      </c>
      <c r="U5249" s="230"/>
      <c r="W5249" s="221" t="str">
        <f t="shared" si="257"/>
        <v/>
      </c>
      <c r="X5249" s="221" t="str">
        <f t="shared" si="258"/>
        <v/>
      </c>
      <c r="AA5249" s="216" t="str">
        <f>IF(ISNUMBER(J5249),IF(OR(F5249&lt;Soll_Ist_Vergleich!$C$4,F5249&gt;Soll_Ist_Vergleich!$C$5,I5249&lt;Soll_Ist_Vergleich!$C$4,I5249&gt;Soll_Ist_Vergleich!$C$5,O5249&lt;Soll_Ist_Vergleich!$C$4,O5249&gt;Soll_Ist_Vergleich!$C$5),"Datum überprüfen",""),"")</f>
        <v/>
      </c>
    </row>
    <row r="5250" spans="1:27" x14ac:dyDescent="0.2">
      <c r="A5250" s="243" t="str">
        <f>IF(ISBLANK(B5250),"",COUNTA(B$10:B5250))</f>
        <v/>
      </c>
      <c r="B5250" s="24"/>
      <c r="C5250" s="48"/>
      <c r="D5250" s="48"/>
      <c r="E5250" s="33"/>
      <c r="F5250" s="35"/>
      <c r="G5250" s="35"/>
      <c r="H5250" s="49"/>
      <c r="I5250" s="35"/>
      <c r="J5250" s="34"/>
      <c r="K5250" s="62"/>
      <c r="L5250" s="62"/>
      <c r="M5250" s="114"/>
      <c r="N5250" s="116"/>
      <c r="O5250" s="57"/>
      <c r="P5250" s="50"/>
      <c r="Q5250" s="34"/>
      <c r="R5250" s="48"/>
      <c r="T5250" s="231" t="str">
        <f t="shared" si="256"/>
        <v/>
      </c>
      <c r="U5250" s="230"/>
      <c r="W5250" s="221" t="str">
        <f t="shared" si="257"/>
        <v/>
      </c>
      <c r="X5250" s="221" t="str">
        <f t="shared" si="258"/>
        <v/>
      </c>
      <c r="AA5250" s="216" t="str">
        <f>IF(ISNUMBER(J5250),IF(OR(F5250&lt;Soll_Ist_Vergleich!$C$4,F5250&gt;Soll_Ist_Vergleich!$C$5,I5250&lt;Soll_Ist_Vergleich!$C$4,I5250&gt;Soll_Ist_Vergleich!$C$5,O5250&lt;Soll_Ist_Vergleich!$C$4,O5250&gt;Soll_Ist_Vergleich!$C$5),"Datum überprüfen",""),"")</f>
        <v/>
      </c>
    </row>
    <row r="5251" spans="1:27" x14ac:dyDescent="0.2">
      <c r="A5251" s="243" t="str">
        <f>IF(ISBLANK(B5251),"",COUNTA(B$10:B5251))</f>
        <v/>
      </c>
      <c r="B5251" s="24"/>
      <c r="C5251" s="48"/>
      <c r="D5251" s="48"/>
      <c r="E5251" s="33"/>
      <c r="F5251" s="35"/>
      <c r="G5251" s="35"/>
      <c r="H5251" s="49"/>
      <c r="I5251" s="35"/>
      <c r="J5251" s="34"/>
      <c r="K5251" s="62"/>
      <c r="L5251" s="62"/>
      <c r="M5251" s="114"/>
      <c r="N5251" s="116"/>
      <c r="O5251" s="57"/>
      <c r="P5251" s="50"/>
      <c r="Q5251" s="34"/>
      <c r="R5251" s="48"/>
      <c r="T5251" s="231" t="str">
        <f t="shared" si="256"/>
        <v/>
      </c>
      <c r="U5251" s="230"/>
      <c r="W5251" s="221" t="str">
        <f t="shared" si="257"/>
        <v/>
      </c>
      <c r="X5251" s="221" t="str">
        <f t="shared" si="258"/>
        <v/>
      </c>
      <c r="AA5251" s="216" t="str">
        <f>IF(ISNUMBER(J5251),IF(OR(F5251&lt;Soll_Ist_Vergleich!$C$4,F5251&gt;Soll_Ist_Vergleich!$C$5,I5251&lt;Soll_Ist_Vergleich!$C$4,I5251&gt;Soll_Ist_Vergleich!$C$5,O5251&lt;Soll_Ist_Vergleich!$C$4,O5251&gt;Soll_Ist_Vergleich!$C$5),"Datum überprüfen",""),"")</f>
        <v/>
      </c>
    </row>
    <row r="5252" spans="1:27" x14ac:dyDescent="0.2">
      <c r="A5252" s="243" t="str">
        <f>IF(ISBLANK(B5252),"",COUNTA(B$10:B5252))</f>
        <v/>
      </c>
      <c r="B5252" s="24"/>
      <c r="C5252" s="48"/>
      <c r="D5252" s="48"/>
      <c r="E5252" s="33"/>
      <c r="F5252" s="35"/>
      <c r="G5252" s="35"/>
      <c r="H5252" s="49"/>
      <c r="I5252" s="35"/>
      <c r="J5252" s="34"/>
      <c r="K5252" s="62"/>
      <c r="L5252" s="62"/>
      <c r="M5252" s="114"/>
      <c r="N5252" s="116"/>
      <c r="O5252" s="57"/>
      <c r="P5252" s="50"/>
      <c r="Q5252" s="34"/>
      <c r="R5252" s="48"/>
      <c r="T5252" s="231" t="str">
        <f t="shared" si="256"/>
        <v/>
      </c>
      <c r="U5252" s="230"/>
      <c r="W5252" s="221" t="str">
        <f t="shared" si="257"/>
        <v/>
      </c>
      <c r="X5252" s="221" t="str">
        <f t="shared" si="258"/>
        <v/>
      </c>
      <c r="AA5252" s="216" t="str">
        <f>IF(ISNUMBER(J5252),IF(OR(F5252&lt;Soll_Ist_Vergleich!$C$4,F5252&gt;Soll_Ist_Vergleich!$C$5,I5252&lt;Soll_Ist_Vergleich!$C$4,I5252&gt;Soll_Ist_Vergleich!$C$5,O5252&lt;Soll_Ist_Vergleich!$C$4,O5252&gt;Soll_Ist_Vergleich!$C$5),"Datum überprüfen",""),"")</f>
        <v/>
      </c>
    </row>
    <row r="5253" spans="1:27" x14ac:dyDescent="0.2">
      <c r="A5253" s="243" t="str">
        <f>IF(ISBLANK(B5253),"",COUNTA(B$10:B5253))</f>
        <v/>
      </c>
      <c r="B5253" s="24"/>
      <c r="C5253" s="48"/>
      <c r="D5253" s="48"/>
      <c r="E5253" s="33"/>
      <c r="F5253" s="35"/>
      <c r="G5253" s="35"/>
      <c r="H5253" s="49"/>
      <c r="I5253" s="35"/>
      <c r="J5253" s="34"/>
      <c r="K5253" s="62"/>
      <c r="L5253" s="62"/>
      <c r="M5253" s="114"/>
      <c r="N5253" s="116"/>
      <c r="O5253" s="57"/>
      <c r="P5253" s="50"/>
      <c r="Q5253" s="34"/>
      <c r="R5253" s="48"/>
      <c r="T5253" s="231" t="str">
        <f t="shared" si="256"/>
        <v/>
      </c>
      <c r="U5253" s="230"/>
      <c r="W5253" s="221" t="str">
        <f t="shared" si="257"/>
        <v/>
      </c>
      <c r="X5253" s="221" t="str">
        <f t="shared" si="258"/>
        <v/>
      </c>
      <c r="AA5253" s="216" t="str">
        <f>IF(ISNUMBER(J5253),IF(OR(F5253&lt;Soll_Ist_Vergleich!$C$4,F5253&gt;Soll_Ist_Vergleich!$C$5,I5253&lt;Soll_Ist_Vergleich!$C$4,I5253&gt;Soll_Ist_Vergleich!$C$5,O5253&lt;Soll_Ist_Vergleich!$C$4,O5253&gt;Soll_Ist_Vergleich!$C$5),"Datum überprüfen",""),"")</f>
        <v/>
      </c>
    </row>
    <row r="5254" spans="1:27" x14ac:dyDescent="0.2">
      <c r="A5254" s="243" t="str">
        <f>IF(ISBLANK(B5254),"",COUNTA(B$10:B5254))</f>
        <v/>
      </c>
      <c r="B5254" s="24"/>
      <c r="C5254" s="48"/>
      <c r="D5254" s="48"/>
      <c r="E5254" s="33"/>
      <c r="F5254" s="35"/>
      <c r="G5254" s="35"/>
      <c r="H5254" s="49"/>
      <c r="I5254" s="35"/>
      <c r="J5254" s="34"/>
      <c r="K5254" s="62"/>
      <c r="L5254" s="62"/>
      <c r="M5254" s="114"/>
      <c r="N5254" s="116"/>
      <c r="O5254" s="57"/>
      <c r="P5254" s="50"/>
      <c r="Q5254" s="34"/>
      <c r="R5254" s="48"/>
      <c r="T5254" s="231" t="str">
        <f t="shared" si="256"/>
        <v/>
      </c>
      <c r="U5254" s="230"/>
      <c r="W5254" s="221" t="str">
        <f t="shared" si="257"/>
        <v/>
      </c>
      <c r="X5254" s="221" t="str">
        <f t="shared" si="258"/>
        <v/>
      </c>
      <c r="AA5254" s="216" t="str">
        <f>IF(ISNUMBER(J5254),IF(OR(F5254&lt;Soll_Ist_Vergleich!$C$4,F5254&gt;Soll_Ist_Vergleich!$C$5,I5254&lt;Soll_Ist_Vergleich!$C$4,I5254&gt;Soll_Ist_Vergleich!$C$5,O5254&lt;Soll_Ist_Vergleich!$C$4,O5254&gt;Soll_Ist_Vergleich!$C$5),"Datum überprüfen",""),"")</f>
        <v/>
      </c>
    </row>
    <row r="5255" spans="1:27" x14ac:dyDescent="0.2">
      <c r="A5255" s="243" t="str">
        <f>IF(ISBLANK(B5255),"",COUNTA(B$10:B5255))</f>
        <v/>
      </c>
      <c r="B5255" s="24"/>
      <c r="C5255" s="48"/>
      <c r="D5255" s="48"/>
      <c r="E5255" s="33"/>
      <c r="F5255" s="35"/>
      <c r="G5255" s="35"/>
      <c r="H5255" s="49"/>
      <c r="I5255" s="35"/>
      <c r="J5255" s="34"/>
      <c r="K5255" s="62"/>
      <c r="L5255" s="62"/>
      <c r="M5255" s="114"/>
      <c r="N5255" s="116"/>
      <c r="O5255" s="57"/>
      <c r="P5255" s="50"/>
      <c r="Q5255" s="34"/>
      <c r="R5255" s="48"/>
      <c r="T5255" s="231" t="str">
        <f t="shared" si="256"/>
        <v/>
      </c>
      <c r="U5255" s="230"/>
      <c r="W5255" s="221" t="str">
        <f t="shared" si="257"/>
        <v/>
      </c>
      <c r="X5255" s="221" t="str">
        <f t="shared" si="258"/>
        <v/>
      </c>
      <c r="AA5255" s="216" t="str">
        <f>IF(ISNUMBER(J5255),IF(OR(F5255&lt;Soll_Ist_Vergleich!$C$4,F5255&gt;Soll_Ist_Vergleich!$C$5,I5255&lt;Soll_Ist_Vergleich!$C$4,I5255&gt;Soll_Ist_Vergleich!$C$5,O5255&lt;Soll_Ist_Vergleich!$C$4,O5255&gt;Soll_Ist_Vergleich!$C$5),"Datum überprüfen",""),"")</f>
        <v/>
      </c>
    </row>
    <row r="5256" spans="1:27" x14ac:dyDescent="0.2">
      <c r="A5256" s="243" t="str">
        <f>IF(ISBLANK(B5256),"",COUNTA(B$10:B5256))</f>
        <v/>
      </c>
      <c r="B5256" s="24"/>
      <c r="C5256" s="48"/>
      <c r="D5256" s="48"/>
      <c r="E5256" s="33"/>
      <c r="F5256" s="35"/>
      <c r="G5256" s="35"/>
      <c r="H5256" s="49"/>
      <c r="I5256" s="35"/>
      <c r="J5256" s="34"/>
      <c r="K5256" s="62"/>
      <c r="L5256" s="62"/>
      <c r="M5256" s="114"/>
      <c r="N5256" s="116"/>
      <c r="O5256" s="57"/>
      <c r="P5256" s="50"/>
      <c r="Q5256" s="34"/>
      <c r="R5256" s="48"/>
      <c r="T5256" s="231" t="str">
        <f t="shared" si="256"/>
        <v/>
      </c>
      <c r="U5256" s="230"/>
      <c r="W5256" s="221" t="str">
        <f t="shared" si="257"/>
        <v/>
      </c>
      <c r="X5256" s="221" t="str">
        <f t="shared" si="258"/>
        <v/>
      </c>
      <c r="AA5256" s="216" t="str">
        <f>IF(ISNUMBER(J5256),IF(OR(F5256&lt;Soll_Ist_Vergleich!$C$4,F5256&gt;Soll_Ist_Vergleich!$C$5,I5256&lt;Soll_Ist_Vergleich!$C$4,I5256&gt;Soll_Ist_Vergleich!$C$5,O5256&lt;Soll_Ist_Vergleich!$C$4,O5256&gt;Soll_Ist_Vergleich!$C$5),"Datum überprüfen",""),"")</f>
        <v/>
      </c>
    </row>
    <row r="5257" spans="1:27" x14ac:dyDescent="0.2">
      <c r="A5257" s="243" t="str">
        <f>IF(ISBLANK(B5257),"",COUNTA(B$10:B5257))</f>
        <v/>
      </c>
      <c r="B5257" s="24"/>
      <c r="C5257" s="48"/>
      <c r="D5257" s="48"/>
      <c r="E5257" s="33"/>
      <c r="F5257" s="35"/>
      <c r="G5257" s="35"/>
      <c r="H5257" s="49"/>
      <c r="I5257" s="35"/>
      <c r="J5257" s="34"/>
      <c r="K5257" s="62"/>
      <c r="L5257" s="62"/>
      <c r="M5257" s="114"/>
      <c r="N5257" s="116"/>
      <c r="O5257" s="57"/>
      <c r="P5257" s="50"/>
      <c r="Q5257" s="34"/>
      <c r="R5257" s="48"/>
      <c r="T5257" s="231" t="str">
        <f t="shared" si="256"/>
        <v/>
      </c>
      <c r="U5257" s="230"/>
      <c r="W5257" s="221" t="str">
        <f t="shared" si="257"/>
        <v/>
      </c>
      <c r="X5257" s="221" t="str">
        <f t="shared" si="258"/>
        <v/>
      </c>
      <c r="AA5257" s="216" t="str">
        <f>IF(ISNUMBER(J5257),IF(OR(F5257&lt;Soll_Ist_Vergleich!$C$4,F5257&gt;Soll_Ist_Vergleich!$C$5,I5257&lt;Soll_Ist_Vergleich!$C$4,I5257&gt;Soll_Ist_Vergleich!$C$5,O5257&lt;Soll_Ist_Vergleich!$C$4,O5257&gt;Soll_Ist_Vergleich!$C$5),"Datum überprüfen",""),"")</f>
        <v/>
      </c>
    </row>
    <row r="5258" spans="1:27" x14ac:dyDescent="0.2">
      <c r="A5258" s="243" t="str">
        <f>IF(ISBLANK(B5258),"",COUNTA(B$10:B5258))</f>
        <v/>
      </c>
      <c r="B5258" s="24"/>
      <c r="C5258" s="48"/>
      <c r="D5258" s="48"/>
      <c r="E5258" s="33"/>
      <c r="F5258" s="35"/>
      <c r="G5258" s="35"/>
      <c r="H5258" s="49"/>
      <c r="I5258" s="35"/>
      <c r="J5258" s="34"/>
      <c r="K5258" s="62"/>
      <c r="L5258" s="62"/>
      <c r="M5258" s="114"/>
      <c r="N5258" s="116"/>
      <c r="O5258" s="57"/>
      <c r="P5258" s="50"/>
      <c r="Q5258" s="34"/>
      <c r="R5258" s="48"/>
      <c r="T5258" s="231" t="str">
        <f t="shared" si="256"/>
        <v/>
      </c>
      <c r="U5258" s="230"/>
      <c r="W5258" s="221" t="str">
        <f t="shared" si="257"/>
        <v/>
      </c>
      <c r="X5258" s="221" t="str">
        <f t="shared" si="258"/>
        <v/>
      </c>
      <c r="AA5258" s="216" t="str">
        <f>IF(ISNUMBER(J5258),IF(OR(F5258&lt;Soll_Ist_Vergleich!$C$4,F5258&gt;Soll_Ist_Vergleich!$C$5,I5258&lt;Soll_Ist_Vergleich!$C$4,I5258&gt;Soll_Ist_Vergleich!$C$5,O5258&lt;Soll_Ist_Vergleich!$C$4,O5258&gt;Soll_Ist_Vergleich!$C$5),"Datum überprüfen",""),"")</f>
        <v/>
      </c>
    </row>
    <row r="5259" spans="1:27" x14ac:dyDescent="0.2">
      <c r="A5259" s="243" t="str">
        <f>IF(ISBLANK(B5259),"",COUNTA(B$10:B5259))</f>
        <v/>
      </c>
      <c r="B5259" s="24"/>
      <c r="C5259" s="48"/>
      <c r="D5259" s="48"/>
      <c r="E5259" s="33"/>
      <c r="F5259" s="35"/>
      <c r="G5259" s="35"/>
      <c r="H5259" s="49"/>
      <c r="I5259" s="35"/>
      <c r="J5259" s="34"/>
      <c r="K5259" s="62"/>
      <c r="L5259" s="62"/>
      <c r="M5259" s="114"/>
      <c r="N5259" s="116"/>
      <c r="O5259" s="57"/>
      <c r="P5259" s="50"/>
      <c r="Q5259" s="34"/>
      <c r="R5259" s="48"/>
      <c r="T5259" s="231" t="str">
        <f t="shared" si="256"/>
        <v/>
      </c>
      <c r="U5259" s="230"/>
      <c r="W5259" s="221" t="str">
        <f t="shared" si="257"/>
        <v/>
      </c>
      <c r="X5259" s="221" t="str">
        <f t="shared" si="258"/>
        <v/>
      </c>
      <c r="AA5259" s="216" t="str">
        <f>IF(ISNUMBER(J5259),IF(OR(F5259&lt;Soll_Ist_Vergleich!$C$4,F5259&gt;Soll_Ist_Vergleich!$C$5,I5259&lt;Soll_Ist_Vergleich!$C$4,I5259&gt;Soll_Ist_Vergleich!$C$5,O5259&lt;Soll_Ist_Vergleich!$C$4,O5259&gt;Soll_Ist_Vergleich!$C$5),"Datum überprüfen",""),"")</f>
        <v/>
      </c>
    </row>
    <row r="5260" spans="1:27" x14ac:dyDescent="0.2">
      <c r="A5260" s="243" t="str">
        <f>IF(ISBLANK(B5260),"",COUNTA(B$10:B5260))</f>
        <v/>
      </c>
      <c r="B5260" s="24"/>
      <c r="C5260" s="48"/>
      <c r="D5260" s="48"/>
      <c r="E5260" s="33"/>
      <c r="F5260" s="35"/>
      <c r="G5260" s="35"/>
      <c r="H5260" s="49"/>
      <c r="I5260" s="35"/>
      <c r="J5260" s="34"/>
      <c r="K5260" s="62"/>
      <c r="L5260" s="62"/>
      <c r="M5260" s="114"/>
      <c r="N5260" s="116"/>
      <c r="O5260" s="57"/>
      <c r="P5260" s="50"/>
      <c r="Q5260" s="34"/>
      <c r="R5260" s="48"/>
      <c r="T5260" s="231" t="str">
        <f t="shared" si="256"/>
        <v/>
      </c>
      <c r="U5260" s="230"/>
      <c r="W5260" s="221" t="str">
        <f t="shared" si="257"/>
        <v/>
      </c>
      <c r="X5260" s="221" t="str">
        <f t="shared" si="258"/>
        <v/>
      </c>
      <c r="AA5260" s="216" t="str">
        <f>IF(ISNUMBER(J5260),IF(OR(F5260&lt;Soll_Ist_Vergleich!$C$4,F5260&gt;Soll_Ist_Vergleich!$C$5,I5260&lt;Soll_Ist_Vergleich!$C$4,I5260&gt;Soll_Ist_Vergleich!$C$5,O5260&lt;Soll_Ist_Vergleich!$C$4,O5260&gt;Soll_Ist_Vergleich!$C$5),"Datum überprüfen",""),"")</f>
        <v/>
      </c>
    </row>
    <row r="5261" spans="1:27" x14ac:dyDescent="0.2">
      <c r="A5261" s="243" t="str">
        <f>IF(ISBLANK(B5261),"",COUNTA(B$10:B5261))</f>
        <v/>
      </c>
      <c r="B5261" s="24"/>
      <c r="C5261" s="48"/>
      <c r="D5261" s="48"/>
      <c r="E5261" s="33"/>
      <c r="F5261" s="35"/>
      <c r="G5261" s="35"/>
      <c r="H5261" s="49"/>
      <c r="I5261" s="35"/>
      <c r="J5261" s="34"/>
      <c r="K5261" s="62"/>
      <c r="L5261" s="62"/>
      <c r="M5261" s="114"/>
      <c r="N5261" s="116"/>
      <c r="O5261" s="57"/>
      <c r="P5261" s="50"/>
      <c r="Q5261" s="34"/>
      <c r="R5261" s="48"/>
      <c r="T5261" s="231" t="str">
        <f t="shared" si="256"/>
        <v/>
      </c>
      <c r="U5261" s="230"/>
      <c r="W5261" s="221" t="str">
        <f t="shared" si="257"/>
        <v/>
      </c>
      <c r="X5261" s="221" t="str">
        <f t="shared" si="258"/>
        <v/>
      </c>
      <c r="AA5261" s="216" t="str">
        <f>IF(ISNUMBER(J5261),IF(OR(F5261&lt;Soll_Ist_Vergleich!$C$4,F5261&gt;Soll_Ist_Vergleich!$C$5,I5261&lt;Soll_Ist_Vergleich!$C$4,I5261&gt;Soll_Ist_Vergleich!$C$5,O5261&lt;Soll_Ist_Vergleich!$C$4,O5261&gt;Soll_Ist_Vergleich!$C$5),"Datum überprüfen",""),"")</f>
        <v/>
      </c>
    </row>
    <row r="5262" spans="1:27" x14ac:dyDescent="0.2">
      <c r="A5262" s="243" t="str">
        <f>IF(ISBLANK(B5262),"",COUNTA(B$10:B5262))</f>
        <v/>
      </c>
      <c r="B5262" s="24"/>
      <c r="C5262" s="48"/>
      <c r="D5262" s="48"/>
      <c r="E5262" s="33"/>
      <c r="F5262" s="35"/>
      <c r="G5262" s="35"/>
      <c r="H5262" s="49"/>
      <c r="I5262" s="35"/>
      <c r="J5262" s="34"/>
      <c r="K5262" s="62"/>
      <c r="L5262" s="62"/>
      <c r="M5262" s="114"/>
      <c r="N5262" s="116"/>
      <c r="O5262" s="57"/>
      <c r="P5262" s="50"/>
      <c r="Q5262" s="34"/>
      <c r="R5262" s="48"/>
      <c r="T5262" s="231" t="str">
        <f t="shared" si="256"/>
        <v/>
      </c>
      <c r="U5262" s="230"/>
      <c r="W5262" s="221" t="str">
        <f t="shared" si="257"/>
        <v/>
      </c>
      <c r="X5262" s="221" t="str">
        <f t="shared" si="258"/>
        <v/>
      </c>
      <c r="AA5262" s="216" t="str">
        <f>IF(ISNUMBER(J5262),IF(OR(F5262&lt;Soll_Ist_Vergleich!$C$4,F5262&gt;Soll_Ist_Vergleich!$C$5,I5262&lt;Soll_Ist_Vergleich!$C$4,I5262&gt;Soll_Ist_Vergleich!$C$5,O5262&lt;Soll_Ist_Vergleich!$C$4,O5262&gt;Soll_Ist_Vergleich!$C$5),"Datum überprüfen",""),"")</f>
        <v/>
      </c>
    </row>
    <row r="5263" spans="1:27" x14ac:dyDescent="0.2">
      <c r="A5263" s="243" t="str">
        <f>IF(ISBLANK(B5263),"",COUNTA(B$10:B5263))</f>
        <v/>
      </c>
      <c r="B5263" s="24"/>
      <c r="C5263" s="48"/>
      <c r="D5263" s="48"/>
      <c r="E5263" s="33"/>
      <c r="F5263" s="35"/>
      <c r="G5263" s="35"/>
      <c r="H5263" s="49"/>
      <c r="I5263" s="35"/>
      <c r="J5263" s="34"/>
      <c r="K5263" s="62"/>
      <c r="L5263" s="62"/>
      <c r="M5263" s="114"/>
      <c r="N5263" s="116"/>
      <c r="O5263" s="57"/>
      <c r="P5263" s="50"/>
      <c r="Q5263" s="34"/>
      <c r="R5263" s="48"/>
      <c r="T5263" s="231" t="str">
        <f t="shared" si="256"/>
        <v/>
      </c>
      <c r="U5263" s="230"/>
      <c r="W5263" s="221" t="str">
        <f t="shared" si="257"/>
        <v/>
      </c>
      <c r="X5263" s="221" t="str">
        <f t="shared" si="258"/>
        <v/>
      </c>
      <c r="AA5263" s="216" t="str">
        <f>IF(ISNUMBER(J5263),IF(OR(F5263&lt;Soll_Ist_Vergleich!$C$4,F5263&gt;Soll_Ist_Vergleich!$C$5,I5263&lt;Soll_Ist_Vergleich!$C$4,I5263&gt;Soll_Ist_Vergleich!$C$5,O5263&lt;Soll_Ist_Vergleich!$C$4,O5263&gt;Soll_Ist_Vergleich!$C$5),"Datum überprüfen",""),"")</f>
        <v/>
      </c>
    </row>
    <row r="5264" spans="1:27" x14ac:dyDescent="0.2">
      <c r="A5264" s="243" t="str">
        <f>IF(ISBLANK(B5264),"",COUNTA(B$10:B5264))</f>
        <v/>
      </c>
      <c r="B5264" s="24"/>
      <c r="C5264" s="48"/>
      <c r="D5264" s="48"/>
      <c r="E5264" s="33"/>
      <c r="F5264" s="35"/>
      <c r="G5264" s="35"/>
      <c r="H5264" s="49"/>
      <c r="I5264" s="35"/>
      <c r="J5264" s="34"/>
      <c r="K5264" s="62"/>
      <c r="L5264" s="62"/>
      <c r="M5264" s="114"/>
      <c r="N5264" s="116"/>
      <c r="O5264" s="57"/>
      <c r="P5264" s="50"/>
      <c r="Q5264" s="34"/>
      <c r="R5264" s="48"/>
      <c r="T5264" s="231" t="str">
        <f t="shared" si="256"/>
        <v/>
      </c>
      <c r="U5264" s="230"/>
      <c r="W5264" s="221" t="str">
        <f t="shared" si="257"/>
        <v/>
      </c>
      <c r="X5264" s="221" t="str">
        <f t="shared" si="258"/>
        <v/>
      </c>
      <c r="AA5264" s="216" t="str">
        <f>IF(ISNUMBER(J5264),IF(OR(F5264&lt;Soll_Ist_Vergleich!$C$4,F5264&gt;Soll_Ist_Vergleich!$C$5,I5264&lt;Soll_Ist_Vergleich!$C$4,I5264&gt;Soll_Ist_Vergleich!$C$5,O5264&lt;Soll_Ist_Vergleich!$C$4,O5264&gt;Soll_Ist_Vergleich!$C$5),"Datum überprüfen",""),"")</f>
        <v/>
      </c>
    </row>
    <row r="5265" spans="1:27" x14ac:dyDescent="0.2">
      <c r="A5265" s="243" t="str">
        <f>IF(ISBLANK(B5265),"",COUNTA(B$10:B5265))</f>
        <v/>
      </c>
      <c r="B5265" s="24"/>
      <c r="C5265" s="48"/>
      <c r="D5265" s="48"/>
      <c r="E5265" s="33"/>
      <c r="F5265" s="35"/>
      <c r="G5265" s="35"/>
      <c r="H5265" s="49"/>
      <c r="I5265" s="35"/>
      <c r="J5265" s="34"/>
      <c r="K5265" s="62"/>
      <c r="L5265" s="62"/>
      <c r="M5265" s="114"/>
      <c r="N5265" s="116"/>
      <c r="O5265" s="57"/>
      <c r="P5265" s="50"/>
      <c r="Q5265" s="34"/>
      <c r="R5265" s="48"/>
      <c r="T5265" s="231" t="str">
        <f t="shared" si="256"/>
        <v/>
      </c>
      <c r="U5265" s="230"/>
      <c r="W5265" s="221" t="str">
        <f t="shared" si="257"/>
        <v/>
      </c>
      <c r="X5265" s="221" t="str">
        <f t="shared" si="258"/>
        <v/>
      </c>
      <c r="AA5265" s="216" t="str">
        <f>IF(ISNUMBER(J5265),IF(OR(F5265&lt;Soll_Ist_Vergleich!$C$4,F5265&gt;Soll_Ist_Vergleich!$C$5,I5265&lt;Soll_Ist_Vergleich!$C$4,I5265&gt;Soll_Ist_Vergleich!$C$5,O5265&lt;Soll_Ist_Vergleich!$C$4,O5265&gt;Soll_Ist_Vergleich!$C$5),"Datum überprüfen",""),"")</f>
        <v/>
      </c>
    </row>
    <row r="5266" spans="1:27" x14ac:dyDescent="0.2">
      <c r="A5266" s="243" t="str">
        <f>IF(ISBLANK(B5266),"",COUNTA(B$10:B5266))</f>
        <v/>
      </c>
      <c r="B5266" s="24"/>
      <c r="C5266" s="48"/>
      <c r="D5266" s="48"/>
      <c r="E5266" s="33"/>
      <c r="F5266" s="35"/>
      <c r="G5266" s="35"/>
      <c r="H5266" s="49"/>
      <c r="I5266" s="35"/>
      <c r="J5266" s="34"/>
      <c r="K5266" s="62"/>
      <c r="L5266" s="62"/>
      <c r="M5266" s="114"/>
      <c r="N5266" s="116"/>
      <c r="O5266" s="57"/>
      <c r="P5266" s="50"/>
      <c r="Q5266" s="34"/>
      <c r="R5266" s="48"/>
      <c r="T5266" s="231" t="str">
        <f t="shared" si="256"/>
        <v/>
      </c>
      <c r="U5266" s="230"/>
      <c r="W5266" s="221" t="str">
        <f t="shared" si="257"/>
        <v/>
      </c>
      <c r="X5266" s="221" t="str">
        <f t="shared" si="258"/>
        <v/>
      </c>
      <c r="AA5266" s="216" t="str">
        <f>IF(ISNUMBER(J5266),IF(OR(F5266&lt;Soll_Ist_Vergleich!$C$4,F5266&gt;Soll_Ist_Vergleich!$C$5,I5266&lt;Soll_Ist_Vergleich!$C$4,I5266&gt;Soll_Ist_Vergleich!$C$5,O5266&lt;Soll_Ist_Vergleich!$C$4,O5266&gt;Soll_Ist_Vergleich!$C$5),"Datum überprüfen",""),"")</f>
        <v/>
      </c>
    </row>
    <row r="5267" spans="1:27" x14ac:dyDescent="0.2">
      <c r="A5267" s="243" t="str">
        <f>IF(ISBLANK(B5267),"",COUNTA(B$10:B5267))</f>
        <v/>
      </c>
      <c r="B5267" s="24"/>
      <c r="C5267" s="48"/>
      <c r="D5267" s="48"/>
      <c r="E5267" s="33"/>
      <c r="F5267" s="35"/>
      <c r="G5267" s="35"/>
      <c r="H5267" s="49"/>
      <c r="I5267" s="35"/>
      <c r="J5267" s="34"/>
      <c r="K5267" s="62"/>
      <c r="L5267" s="62"/>
      <c r="M5267" s="114"/>
      <c r="N5267" s="116"/>
      <c r="O5267" s="57"/>
      <c r="P5267" s="50"/>
      <c r="Q5267" s="34"/>
      <c r="R5267" s="48"/>
      <c r="T5267" s="231" t="str">
        <f t="shared" si="256"/>
        <v/>
      </c>
      <c r="U5267" s="230"/>
      <c r="W5267" s="221" t="str">
        <f t="shared" si="257"/>
        <v/>
      </c>
      <c r="X5267" s="221" t="str">
        <f t="shared" si="258"/>
        <v/>
      </c>
      <c r="AA5267" s="216" t="str">
        <f>IF(ISNUMBER(J5267),IF(OR(F5267&lt;Soll_Ist_Vergleich!$C$4,F5267&gt;Soll_Ist_Vergleich!$C$5,I5267&lt;Soll_Ist_Vergleich!$C$4,I5267&gt;Soll_Ist_Vergleich!$C$5,O5267&lt;Soll_Ist_Vergleich!$C$4,O5267&gt;Soll_Ist_Vergleich!$C$5),"Datum überprüfen",""),"")</f>
        <v/>
      </c>
    </row>
    <row r="5268" spans="1:27" x14ac:dyDescent="0.2">
      <c r="A5268" s="243" t="str">
        <f>IF(ISBLANK(B5268),"",COUNTA(B$10:B5268))</f>
        <v/>
      </c>
      <c r="B5268" s="24"/>
      <c r="C5268" s="48"/>
      <c r="D5268" s="48"/>
      <c r="E5268" s="33"/>
      <c r="F5268" s="35"/>
      <c r="G5268" s="35"/>
      <c r="H5268" s="49"/>
      <c r="I5268" s="35"/>
      <c r="J5268" s="34"/>
      <c r="K5268" s="62"/>
      <c r="L5268" s="62"/>
      <c r="M5268" s="114"/>
      <c r="N5268" s="116"/>
      <c r="O5268" s="57"/>
      <c r="P5268" s="50"/>
      <c r="Q5268" s="34"/>
      <c r="R5268" s="48"/>
      <c r="T5268" s="231" t="str">
        <f t="shared" si="256"/>
        <v/>
      </c>
      <c r="U5268" s="230"/>
      <c r="W5268" s="221" t="str">
        <f t="shared" si="257"/>
        <v/>
      </c>
      <c r="X5268" s="221" t="str">
        <f t="shared" si="258"/>
        <v/>
      </c>
      <c r="AA5268" s="216" t="str">
        <f>IF(ISNUMBER(J5268),IF(OR(F5268&lt;Soll_Ist_Vergleich!$C$4,F5268&gt;Soll_Ist_Vergleich!$C$5,I5268&lt;Soll_Ist_Vergleich!$C$4,I5268&gt;Soll_Ist_Vergleich!$C$5,O5268&lt;Soll_Ist_Vergleich!$C$4,O5268&gt;Soll_Ist_Vergleich!$C$5),"Datum überprüfen",""),"")</f>
        <v/>
      </c>
    </row>
    <row r="5269" spans="1:27" x14ac:dyDescent="0.2">
      <c r="A5269" s="243" t="str">
        <f>IF(ISBLANK(B5269),"",COUNTA(B$10:B5269))</f>
        <v/>
      </c>
      <c r="B5269" s="24"/>
      <c r="C5269" s="48"/>
      <c r="D5269" s="48"/>
      <c r="E5269" s="33"/>
      <c r="F5269" s="35"/>
      <c r="G5269" s="35"/>
      <c r="H5269" s="49"/>
      <c r="I5269" s="35"/>
      <c r="J5269" s="34"/>
      <c r="K5269" s="62"/>
      <c r="L5269" s="62"/>
      <c r="M5269" s="114"/>
      <c r="N5269" s="116"/>
      <c r="O5269" s="57"/>
      <c r="P5269" s="50"/>
      <c r="Q5269" s="34"/>
      <c r="R5269" s="48"/>
      <c r="T5269" s="231" t="str">
        <f t="shared" si="256"/>
        <v/>
      </c>
      <c r="U5269" s="230"/>
      <c r="W5269" s="221" t="str">
        <f t="shared" si="257"/>
        <v/>
      </c>
      <c r="X5269" s="221" t="str">
        <f t="shared" si="258"/>
        <v/>
      </c>
      <c r="AA5269" s="216" t="str">
        <f>IF(ISNUMBER(J5269),IF(OR(F5269&lt;Soll_Ist_Vergleich!$C$4,F5269&gt;Soll_Ist_Vergleich!$C$5,I5269&lt;Soll_Ist_Vergleich!$C$4,I5269&gt;Soll_Ist_Vergleich!$C$5,O5269&lt;Soll_Ist_Vergleich!$C$4,O5269&gt;Soll_Ist_Vergleich!$C$5),"Datum überprüfen",""),"")</f>
        <v/>
      </c>
    </row>
    <row r="5270" spans="1:27" x14ac:dyDescent="0.2">
      <c r="A5270" s="243" t="str">
        <f>IF(ISBLANK(B5270),"",COUNTA(B$10:B5270))</f>
        <v/>
      </c>
      <c r="B5270" s="24"/>
      <c r="C5270" s="48"/>
      <c r="D5270" s="48"/>
      <c r="E5270" s="33"/>
      <c r="F5270" s="35"/>
      <c r="G5270" s="35"/>
      <c r="H5270" s="49"/>
      <c r="I5270" s="35"/>
      <c r="J5270" s="34"/>
      <c r="K5270" s="62"/>
      <c r="L5270" s="62"/>
      <c r="M5270" s="114"/>
      <c r="N5270" s="116"/>
      <c r="O5270" s="57"/>
      <c r="P5270" s="50"/>
      <c r="Q5270" s="34"/>
      <c r="R5270" s="48"/>
      <c r="T5270" s="231" t="str">
        <f t="shared" si="256"/>
        <v/>
      </c>
      <c r="U5270" s="230"/>
      <c r="W5270" s="221" t="str">
        <f t="shared" si="257"/>
        <v/>
      </c>
      <c r="X5270" s="221" t="str">
        <f t="shared" si="258"/>
        <v/>
      </c>
      <c r="AA5270" s="216" t="str">
        <f>IF(ISNUMBER(J5270),IF(OR(F5270&lt;Soll_Ist_Vergleich!$C$4,F5270&gt;Soll_Ist_Vergleich!$C$5,I5270&lt;Soll_Ist_Vergleich!$C$4,I5270&gt;Soll_Ist_Vergleich!$C$5,O5270&lt;Soll_Ist_Vergleich!$C$4,O5270&gt;Soll_Ist_Vergleich!$C$5),"Datum überprüfen",""),"")</f>
        <v/>
      </c>
    </row>
    <row r="5271" spans="1:27" x14ac:dyDescent="0.2">
      <c r="A5271" s="243" t="str">
        <f>IF(ISBLANK(B5271),"",COUNTA(B$10:B5271))</f>
        <v/>
      </c>
      <c r="B5271" s="24"/>
      <c r="C5271" s="48"/>
      <c r="D5271" s="48"/>
      <c r="E5271" s="33"/>
      <c r="F5271" s="35"/>
      <c r="G5271" s="35"/>
      <c r="H5271" s="49"/>
      <c r="I5271" s="35"/>
      <c r="J5271" s="34"/>
      <c r="K5271" s="62"/>
      <c r="L5271" s="62"/>
      <c r="M5271" s="114"/>
      <c r="N5271" s="116"/>
      <c r="O5271" s="57"/>
      <c r="P5271" s="50"/>
      <c r="Q5271" s="34"/>
      <c r="R5271" s="48"/>
      <c r="T5271" s="231" t="str">
        <f t="shared" si="256"/>
        <v/>
      </c>
      <c r="U5271" s="230"/>
      <c r="W5271" s="221" t="str">
        <f t="shared" si="257"/>
        <v/>
      </c>
      <c r="X5271" s="221" t="str">
        <f t="shared" si="258"/>
        <v/>
      </c>
      <c r="AA5271" s="216" t="str">
        <f>IF(ISNUMBER(J5271),IF(OR(F5271&lt;Soll_Ist_Vergleich!$C$4,F5271&gt;Soll_Ist_Vergleich!$C$5,I5271&lt;Soll_Ist_Vergleich!$C$4,I5271&gt;Soll_Ist_Vergleich!$C$5,O5271&lt;Soll_Ist_Vergleich!$C$4,O5271&gt;Soll_Ist_Vergleich!$C$5),"Datum überprüfen",""),"")</f>
        <v/>
      </c>
    </row>
    <row r="5272" spans="1:27" x14ac:dyDescent="0.2">
      <c r="A5272" s="243" t="str">
        <f>IF(ISBLANK(B5272),"",COUNTA(B$10:B5272))</f>
        <v/>
      </c>
      <c r="B5272" s="24"/>
      <c r="C5272" s="48"/>
      <c r="D5272" s="48"/>
      <c r="E5272" s="33"/>
      <c r="F5272" s="35"/>
      <c r="G5272" s="35"/>
      <c r="H5272" s="49"/>
      <c r="I5272" s="35"/>
      <c r="J5272" s="34"/>
      <c r="K5272" s="62"/>
      <c r="L5272" s="62"/>
      <c r="M5272" s="114"/>
      <c r="N5272" s="116"/>
      <c r="O5272" s="57"/>
      <c r="P5272" s="50"/>
      <c r="Q5272" s="34"/>
      <c r="R5272" s="48"/>
      <c r="T5272" s="231" t="str">
        <f t="shared" si="256"/>
        <v/>
      </c>
      <c r="U5272" s="230"/>
      <c r="W5272" s="221" t="str">
        <f t="shared" si="257"/>
        <v/>
      </c>
      <c r="X5272" s="221" t="str">
        <f t="shared" si="258"/>
        <v/>
      </c>
      <c r="AA5272" s="216" t="str">
        <f>IF(ISNUMBER(J5272),IF(OR(F5272&lt;Soll_Ist_Vergleich!$C$4,F5272&gt;Soll_Ist_Vergleich!$C$5,I5272&lt;Soll_Ist_Vergleich!$C$4,I5272&gt;Soll_Ist_Vergleich!$C$5,O5272&lt;Soll_Ist_Vergleich!$C$4,O5272&gt;Soll_Ist_Vergleich!$C$5),"Datum überprüfen",""),"")</f>
        <v/>
      </c>
    </row>
    <row r="5273" spans="1:27" x14ac:dyDescent="0.2">
      <c r="A5273" s="243" t="str">
        <f>IF(ISBLANK(B5273),"",COUNTA(B$10:B5273))</f>
        <v/>
      </c>
      <c r="B5273" s="24"/>
      <c r="C5273" s="48"/>
      <c r="D5273" s="48"/>
      <c r="E5273" s="33"/>
      <c r="F5273" s="35"/>
      <c r="G5273" s="35"/>
      <c r="H5273" s="49"/>
      <c r="I5273" s="35"/>
      <c r="J5273" s="34"/>
      <c r="K5273" s="62"/>
      <c r="L5273" s="62"/>
      <c r="M5273" s="114"/>
      <c r="N5273" s="116"/>
      <c r="O5273" s="57"/>
      <c r="P5273" s="50"/>
      <c r="Q5273" s="34"/>
      <c r="R5273" s="48"/>
      <c r="T5273" s="231" t="str">
        <f t="shared" si="256"/>
        <v/>
      </c>
      <c r="U5273" s="230"/>
      <c r="W5273" s="221" t="str">
        <f t="shared" si="257"/>
        <v/>
      </c>
      <c r="X5273" s="221" t="str">
        <f t="shared" si="258"/>
        <v/>
      </c>
      <c r="AA5273" s="216" t="str">
        <f>IF(ISNUMBER(J5273),IF(OR(F5273&lt;Soll_Ist_Vergleich!$C$4,F5273&gt;Soll_Ist_Vergleich!$C$5,I5273&lt;Soll_Ist_Vergleich!$C$4,I5273&gt;Soll_Ist_Vergleich!$C$5,O5273&lt;Soll_Ist_Vergleich!$C$4,O5273&gt;Soll_Ist_Vergleich!$C$5),"Datum überprüfen",""),"")</f>
        <v/>
      </c>
    </row>
    <row r="5274" spans="1:27" x14ac:dyDescent="0.2">
      <c r="A5274" s="243" t="str">
        <f>IF(ISBLANK(B5274),"",COUNTA(B$10:B5274))</f>
        <v/>
      </c>
      <c r="B5274" s="24"/>
      <c r="C5274" s="48"/>
      <c r="D5274" s="48"/>
      <c r="E5274" s="33"/>
      <c r="F5274" s="35"/>
      <c r="G5274" s="35"/>
      <c r="H5274" s="49"/>
      <c r="I5274" s="35"/>
      <c r="J5274" s="34"/>
      <c r="K5274" s="62"/>
      <c r="L5274" s="62"/>
      <c r="M5274" s="114"/>
      <c r="N5274" s="116"/>
      <c r="O5274" s="57"/>
      <c r="P5274" s="50"/>
      <c r="Q5274" s="34"/>
      <c r="R5274" s="48"/>
      <c r="T5274" s="231" t="str">
        <f t="shared" si="256"/>
        <v/>
      </c>
      <c r="U5274" s="230"/>
      <c r="W5274" s="221" t="str">
        <f t="shared" si="257"/>
        <v/>
      </c>
      <c r="X5274" s="221" t="str">
        <f t="shared" si="258"/>
        <v/>
      </c>
      <c r="AA5274" s="216" t="str">
        <f>IF(ISNUMBER(J5274),IF(OR(F5274&lt;Soll_Ist_Vergleich!$C$4,F5274&gt;Soll_Ist_Vergleich!$C$5,I5274&lt;Soll_Ist_Vergleich!$C$4,I5274&gt;Soll_Ist_Vergleich!$C$5,O5274&lt;Soll_Ist_Vergleich!$C$4,O5274&gt;Soll_Ist_Vergleich!$C$5),"Datum überprüfen",""),"")</f>
        <v/>
      </c>
    </row>
    <row r="5275" spans="1:27" x14ac:dyDescent="0.2">
      <c r="A5275" s="243" t="str">
        <f>IF(ISBLANK(B5275),"",COUNTA(B$10:B5275))</f>
        <v/>
      </c>
      <c r="B5275" s="24"/>
      <c r="C5275" s="48"/>
      <c r="D5275" s="48"/>
      <c r="E5275" s="33"/>
      <c r="F5275" s="35"/>
      <c r="G5275" s="35"/>
      <c r="H5275" s="49"/>
      <c r="I5275" s="35"/>
      <c r="J5275" s="34"/>
      <c r="K5275" s="62"/>
      <c r="L5275" s="62"/>
      <c r="M5275" s="114"/>
      <c r="N5275" s="116"/>
      <c r="O5275" s="57"/>
      <c r="P5275" s="50"/>
      <c r="Q5275" s="34"/>
      <c r="R5275" s="48"/>
      <c r="T5275" s="231" t="str">
        <f t="shared" si="256"/>
        <v/>
      </c>
      <c r="U5275" s="230"/>
      <c r="W5275" s="221" t="str">
        <f t="shared" si="257"/>
        <v/>
      </c>
      <c r="X5275" s="221" t="str">
        <f t="shared" si="258"/>
        <v/>
      </c>
      <c r="AA5275" s="216" t="str">
        <f>IF(ISNUMBER(J5275),IF(OR(F5275&lt;Soll_Ist_Vergleich!$C$4,F5275&gt;Soll_Ist_Vergleich!$C$5,I5275&lt;Soll_Ist_Vergleich!$C$4,I5275&gt;Soll_Ist_Vergleich!$C$5,O5275&lt;Soll_Ist_Vergleich!$C$4,O5275&gt;Soll_Ist_Vergleich!$C$5),"Datum überprüfen",""),"")</f>
        <v/>
      </c>
    </row>
    <row r="5276" spans="1:27" x14ac:dyDescent="0.2">
      <c r="A5276" s="243" t="str">
        <f>IF(ISBLANK(B5276),"",COUNTA(B$10:B5276))</f>
        <v/>
      </c>
      <c r="B5276" s="24"/>
      <c r="C5276" s="48"/>
      <c r="D5276" s="48"/>
      <c r="E5276" s="33"/>
      <c r="F5276" s="35"/>
      <c r="G5276" s="35"/>
      <c r="H5276" s="49"/>
      <c r="I5276" s="35"/>
      <c r="J5276" s="34"/>
      <c r="K5276" s="62"/>
      <c r="L5276" s="62"/>
      <c r="M5276" s="114"/>
      <c r="N5276" s="116"/>
      <c r="O5276" s="57"/>
      <c r="P5276" s="50"/>
      <c r="Q5276" s="34"/>
      <c r="R5276" s="48"/>
      <c r="T5276" s="231" t="str">
        <f t="shared" si="256"/>
        <v/>
      </c>
      <c r="U5276" s="230"/>
      <c r="W5276" s="221" t="str">
        <f t="shared" si="257"/>
        <v/>
      </c>
      <c r="X5276" s="221" t="str">
        <f t="shared" si="258"/>
        <v/>
      </c>
      <c r="AA5276" s="216" t="str">
        <f>IF(ISNUMBER(J5276),IF(OR(F5276&lt;Soll_Ist_Vergleich!$C$4,F5276&gt;Soll_Ist_Vergleich!$C$5,I5276&lt;Soll_Ist_Vergleich!$C$4,I5276&gt;Soll_Ist_Vergleich!$C$5,O5276&lt;Soll_Ist_Vergleich!$C$4,O5276&gt;Soll_Ist_Vergleich!$C$5),"Datum überprüfen",""),"")</f>
        <v/>
      </c>
    </row>
    <row r="5277" spans="1:27" x14ac:dyDescent="0.2">
      <c r="A5277" s="243" t="str">
        <f>IF(ISBLANK(B5277),"",COUNTA(B$10:B5277))</f>
        <v/>
      </c>
      <c r="B5277" s="24"/>
      <c r="C5277" s="48"/>
      <c r="D5277" s="48"/>
      <c r="E5277" s="33"/>
      <c r="F5277" s="35"/>
      <c r="G5277" s="35"/>
      <c r="H5277" s="49"/>
      <c r="I5277" s="35"/>
      <c r="J5277" s="34"/>
      <c r="K5277" s="62"/>
      <c r="L5277" s="62"/>
      <c r="M5277" s="114"/>
      <c r="N5277" s="116"/>
      <c r="O5277" s="57"/>
      <c r="P5277" s="50"/>
      <c r="Q5277" s="34"/>
      <c r="R5277" s="48"/>
      <c r="T5277" s="231" t="str">
        <f t="shared" si="256"/>
        <v/>
      </c>
      <c r="U5277" s="230"/>
      <c r="W5277" s="221" t="str">
        <f t="shared" si="257"/>
        <v/>
      </c>
      <c r="X5277" s="221" t="str">
        <f t="shared" si="258"/>
        <v/>
      </c>
      <c r="AA5277" s="216" t="str">
        <f>IF(ISNUMBER(J5277),IF(OR(F5277&lt;Soll_Ist_Vergleich!$C$4,F5277&gt;Soll_Ist_Vergleich!$C$5,I5277&lt;Soll_Ist_Vergleich!$C$4,I5277&gt;Soll_Ist_Vergleich!$C$5,O5277&lt;Soll_Ist_Vergleich!$C$4,O5277&gt;Soll_Ist_Vergleich!$C$5),"Datum überprüfen",""),"")</f>
        <v/>
      </c>
    </row>
    <row r="5278" spans="1:27" x14ac:dyDescent="0.2">
      <c r="A5278" s="243" t="str">
        <f>IF(ISBLANK(B5278),"",COUNTA(B$10:B5278))</f>
        <v/>
      </c>
      <c r="B5278" s="24"/>
      <c r="C5278" s="48"/>
      <c r="D5278" s="48"/>
      <c r="E5278" s="33"/>
      <c r="F5278" s="35"/>
      <c r="G5278" s="35"/>
      <c r="H5278" s="49"/>
      <c r="I5278" s="35"/>
      <c r="J5278" s="34"/>
      <c r="K5278" s="62"/>
      <c r="L5278" s="62"/>
      <c r="M5278" s="114"/>
      <c r="N5278" s="116"/>
      <c r="O5278" s="57"/>
      <c r="P5278" s="50"/>
      <c r="Q5278" s="34"/>
      <c r="R5278" s="48"/>
      <c r="T5278" s="231" t="str">
        <f t="shared" si="256"/>
        <v/>
      </c>
      <c r="U5278" s="230"/>
      <c r="W5278" s="221" t="str">
        <f t="shared" si="257"/>
        <v/>
      </c>
      <c r="X5278" s="221" t="str">
        <f t="shared" si="258"/>
        <v/>
      </c>
      <c r="AA5278" s="216" t="str">
        <f>IF(ISNUMBER(J5278),IF(OR(F5278&lt;Soll_Ist_Vergleich!$C$4,F5278&gt;Soll_Ist_Vergleich!$C$5,I5278&lt;Soll_Ist_Vergleich!$C$4,I5278&gt;Soll_Ist_Vergleich!$C$5,O5278&lt;Soll_Ist_Vergleich!$C$4,O5278&gt;Soll_Ist_Vergleich!$C$5),"Datum überprüfen",""),"")</f>
        <v/>
      </c>
    </row>
    <row r="5279" spans="1:27" x14ac:dyDescent="0.2">
      <c r="A5279" s="243" t="str">
        <f>IF(ISBLANK(B5279),"",COUNTA(B$10:B5279))</f>
        <v/>
      </c>
      <c r="B5279" s="24"/>
      <c r="C5279" s="48"/>
      <c r="D5279" s="48"/>
      <c r="E5279" s="33"/>
      <c r="F5279" s="35"/>
      <c r="G5279" s="35"/>
      <c r="H5279" s="49"/>
      <c r="I5279" s="35"/>
      <c r="J5279" s="34"/>
      <c r="K5279" s="62"/>
      <c r="L5279" s="62"/>
      <c r="M5279" s="114"/>
      <c r="N5279" s="116"/>
      <c r="O5279" s="57"/>
      <c r="P5279" s="50"/>
      <c r="Q5279" s="34"/>
      <c r="R5279" s="48"/>
      <c r="T5279" s="231" t="str">
        <f t="shared" si="256"/>
        <v/>
      </c>
      <c r="U5279" s="230"/>
      <c r="W5279" s="221" t="str">
        <f t="shared" si="257"/>
        <v/>
      </c>
      <c r="X5279" s="221" t="str">
        <f t="shared" si="258"/>
        <v/>
      </c>
      <c r="AA5279" s="216" t="str">
        <f>IF(ISNUMBER(J5279),IF(OR(F5279&lt;Soll_Ist_Vergleich!$C$4,F5279&gt;Soll_Ist_Vergleich!$C$5,I5279&lt;Soll_Ist_Vergleich!$C$4,I5279&gt;Soll_Ist_Vergleich!$C$5,O5279&lt;Soll_Ist_Vergleich!$C$4,O5279&gt;Soll_Ist_Vergleich!$C$5),"Datum überprüfen",""),"")</f>
        <v/>
      </c>
    </row>
    <row r="5280" spans="1:27" x14ac:dyDescent="0.2">
      <c r="A5280" s="243" t="str">
        <f>IF(ISBLANK(B5280),"",COUNTA(B$10:B5280))</f>
        <v/>
      </c>
      <c r="B5280" s="24"/>
      <c r="C5280" s="48"/>
      <c r="D5280" s="48"/>
      <c r="E5280" s="33"/>
      <c r="F5280" s="35"/>
      <c r="G5280" s="35"/>
      <c r="H5280" s="49"/>
      <c r="I5280" s="35"/>
      <c r="J5280" s="34"/>
      <c r="K5280" s="62"/>
      <c r="L5280" s="62"/>
      <c r="M5280" s="114"/>
      <c r="N5280" s="116"/>
      <c r="O5280" s="57"/>
      <c r="P5280" s="50"/>
      <c r="Q5280" s="34"/>
      <c r="R5280" s="48"/>
      <c r="T5280" s="231" t="str">
        <f t="shared" si="256"/>
        <v/>
      </c>
      <c r="U5280" s="230"/>
      <c r="W5280" s="221" t="str">
        <f t="shared" si="257"/>
        <v/>
      </c>
      <c r="X5280" s="221" t="str">
        <f t="shared" si="258"/>
        <v/>
      </c>
      <c r="AA5280" s="216" t="str">
        <f>IF(ISNUMBER(J5280),IF(OR(F5280&lt;Soll_Ist_Vergleich!$C$4,F5280&gt;Soll_Ist_Vergleich!$C$5,I5280&lt;Soll_Ist_Vergleich!$C$4,I5280&gt;Soll_Ist_Vergleich!$C$5,O5280&lt;Soll_Ist_Vergleich!$C$4,O5280&gt;Soll_Ist_Vergleich!$C$5),"Datum überprüfen",""),"")</f>
        <v/>
      </c>
    </row>
    <row r="5281" spans="1:27" x14ac:dyDescent="0.2">
      <c r="A5281" s="243" t="str">
        <f>IF(ISBLANK(B5281),"",COUNTA(B$10:B5281))</f>
        <v/>
      </c>
      <c r="B5281" s="24"/>
      <c r="C5281" s="48"/>
      <c r="D5281" s="48"/>
      <c r="E5281" s="33"/>
      <c r="F5281" s="35"/>
      <c r="G5281" s="35"/>
      <c r="H5281" s="49"/>
      <c r="I5281" s="35"/>
      <c r="J5281" s="34"/>
      <c r="K5281" s="62"/>
      <c r="L5281" s="62"/>
      <c r="M5281" s="114"/>
      <c r="N5281" s="116"/>
      <c r="O5281" s="57"/>
      <c r="P5281" s="50"/>
      <c r="Q5281" s="34"/>
      <c r="R5281" s="48"/>
      <c r="T5281" s="231" t="str">
        <f t="shared" si="256"/>
        <v/>
      </c>
      <c r="U5281" s="230"/>
      <c r="W5281" s="221" t="str">
        <f t="shared" si="257"/>
        <v/>
      </c>
      <c r="X5281" s="221" t="str">
        <f t="shared" si="258"/>
        <v/>
      </c>
      <c r="AA5281" s="216" t="str">
        <f>IF(ISNUMBER(J5281),IF(OR(F5281&lt;Soll_Ist_Vergleich!$C$4,F5281&gt;Soll_Ist_Vergleich!$C$5,I5281&lt;Soll_Ist_Vergleich!$C$4,I5281&gt;Soll_Ist_Vergleich!$C$5,O5281&lt;Soll_Ist_Vergleich!$C$4,O5281&gt;Soll_Ist_Vergleich!$C$5),"Datum überprüfen",""),"")</f>
        <v/>
      </c>
    </row>
    <row r="5282" spans="1:27" x14ac:dyDescent="0.2">
      <c r="A5282" s="243" t="str">
        <f>IF(ISBLANK(B5282),"",COUNTA(B$10:B5282))</f>
        <v/>
      </c>
      <c r="B5282" s="24"/>
      <c r="C5282" s="48"/>
      <c r="D5282" s="48"/>
      <c r="E5282" s="33"/>
      <c r="F5282" s="35"/>
      <c r="G5282" s="35"/>
      <c r="H5282" s="49"/>
      <c r="I5282" s="35"/>
      <c r="J5282" s="34"/>
      <c r="K5282" s="62"/>
      <c r="L5282" s="62"/>
      <c r="M5282" s="114"/>
      <c r="N5282" s="116"/>
      <c r="O5282" s="57"/>
      <c r="P5282" s="50"/>
      <c r="Q5282" s="34"/>
      <c r="R5282" s="48"/>
      <c r="T5282" s="231" t="str">
        <f t="shared" si="256"/>
        <v/>
      </c>
      <c r="U5282" s="230"/>
      <c r="W5282" s="221" t="str">
        <f t="shared" si="257"/>
        <v/>
      </c>
      <c r="X5282" s="221" t="str">
        <f t="shared" si="258"/>
        <v/>
      </c>
      <c r="AA5282" s="216" t="str">
        <f>IF(ISNUMBER(J5282),IF(OR(F5282&lt;Soll_Ist_Vergleich!$C$4,F5282&gt;Soll_Ist_Vergleich!$C$5,I5282&lt;Soll_Ist_Vergleich!$C$4,I5282&gt;Soll_Ist_Vergleich!$C$5,O5282&lt;Soll_Ist_Vergleich!$C$4,O5282&gt;Soll_Ist_Vergleich!$C$5),"Datum überprüfen",""),"")</f>
        <v/>
      </c>
    </row>
    <row r="5283" spans="1:27" x14ac:dyDescent="0.2">
      <c r="A5283" s="243" t="str">
        <f>IF(ISBLANK(B5283),"",COUNTA(B$10:B5283))</f>
        <v/>
      </c>
      <c r="B5283" s="24"/>
      <c r="C5283" s="48"/>
      <c r="D5283" s="48"/>
      <c r="E5283" s="33"/>
      <c r="F5283" s="35"/>
      <c r="G5283" s="35"/>
      <c r="H5283" s="49"/>
      <c r="I5283" s="35"/>
      <c r="J5283" s="34"/>
      <c r="K5283" s="62"/>
      <c r="L5283" s="62"/>
      <c r="M5283" s="114"/>
      <c r="N5283" s="116"/>
      <c r="O5283" s="57"/>
      <c r="P5283" s="50"/>
      <c r="Q5283" s="34"/>
      <c r="R5283" s="48"/>
      <c r="T5283" s="231" t="str">
        <f t="shared" si="256"/>
        <v/>
      </c>
      <c r="U5283" s="230"/>
      <c r="W5283" s="221" t="str">
        <f t="shared" si="257"/>
        <v/>
      </c>
      <c r="X5283" s="221" t="str">
        <f t="shared" si="258"/>
        <v/>
      </c>
      <c r="AA5283" s="216" t="str">
        <f>IF(ISNUMBER(J5283),IF(OR(F5283&lt;Soll_Ist_Vergleich!$C$4,F5283&gt;Soll_Ist_Vergleich!$C$5,I5283&lt;Soll_Ist_Vergleich!$C$4,I5283&gt;Soll_Ist_Vergleich!$C$5,O5283&lt;Soll_Ist_Vergleich!$C$4,O5283&gt;Soll_Ist_Vergleich!$C$5),"Datum überprüfen",""),"")</f>
        <v/>
      </c>
    </row>
    <row r="5284" spans="1:27" x14ac:dyDescent="0.2">
      <c r="A5284" s="243" t="str">
        <f>IF(ISBLANK(B5284),"",COUNTA(B$10:B5284))</f>
        <v/>
      </c>
      <c r="B5284" s="24"/>
      <c r="C5284" s="48"/>
      <c r="D5284" s="48"/>
      <c r="E5284" s="33"/>
      <c r="F5284" s="35"/>
      <c r="G5284" s="35"/>
      <c r="H5284" s="49"/>
      <c r="I5284" s="35"/>
      <c r="J5284" s="34"/>
      <c r="K5284" s="62"/>
      <c r="L5284" s="62"/>
      <c r="M5284" s="114"/>
      <c r="N5284" s="116"/>
      <c r="O5284" s="57"/>
      <c r="P5284" s="50"/>
      <c r="Q5284" s="34"/>
      <c r="R5284" s="48"/>
      <c r="T5284" s="231" t="str">
        <f t="shared" si="256"/>
        <v/>
      </c>
      <c r="U5284" s="230"/>
      <c r="W5284" s="221" t="str">
        <f t="shared" si="257"/>
        <v/>
      </c>
      <c r="X5284" s="221" t="str">
        <f t="shared" si="258"/>
        <v/>
      </c>
      <c r="AA5284" s="216" t="str">
        <f>IF(ISNUMBER(J5284),IF(OR(F5284&lt;Soll_Ist_Vergleich!$C$4,F5284&gt;Soll_Ist_Vergleich!$C$5,I5284&lt;Soll_Ist_Vergleich!$C$4,I5284&gt;Soll_Ist_Vergleich!$C$5,O5284&lt;Soll_Ist_Vergleich!$C$4,O5284&gt;Soll_Ist_Vergleich!$C$5),"Datum überprüfen",""),"")</f>
        <v/>
      </c>
    </row>
    <row r="5285" spans="1:27" x14ac:dyDescent="0.2">
      <c r="A5285" s="243" t="str">
        <f>IF(ISBLANK(B5285),"",COUNTA(B$10:B5285))</f>
        <v/>
      </c>
      <c r="B5285" s="24"/>
      <c r="C5285" s="48"/>
      <c r="D5285" s="48"/>
      <c r="E5285" s="33"/>
      <c r="F5285" s="35"/>
      <c r="G5285" s="35"/>
      <c r="H5285" s="49"/>
      <c r="I5285" s="35"/>
      <c r="J5285" s="34"/>
      <c r="K5285" s="62"/>
      <c r="L5285" s="62"/>
      <c r="M5285" s="114"/>
      <c r="N5285" s="116"/>
      <c r="O5285" s="57"/>
      <c r="P5285" s="50"/>
      <c r="Q5285" s="34"/>
      <c r="R5285" s="48"/>
      <c r="T5285" s="231" t="str">
        <f t="shared" si="256"/>
        <v/>
      </c>
      <c r="U5285" s="230"/>
      <c r="W5285" s="221" t="str">
        <f t="shared" si="257"/>
        <v/>
      </c>
      <c r="X5285" s="221" t="str">
        <f t="shared" si="258"/>
        <v/>
      </c>
      <c r="AA5285" s="216" t="str">
        <f>IF(ISNUMBER(J5285),IF(OR(F5285&lt;Soll_Ist_Vergleich!$C$4,F5285&gt;Soll_Ist_Vergleich!$C$5,I5285&lt;Soll_Ist_Vergleich!$C$4,I5285&gt;Soll_Ist_Vergleich!$C$5,O5285&lt;Soll_Ist_Vergleich!$C$4,O5285&gt;Soll_Ist_Vergleich!$C$5),"Datum überprüfen",""),"")</f>
        <v/>
      </c>
    </row>
    <row r="5286" spans="1:27" x14ac:dyDescent="0.2">
      <c r="A5286" s="243" t="str">
        <f>IF(ISBLANK(B5286),"",COUNTA(B$10:B5286))</f>
        <v/>
      </c>
      <c r="B5286" s="24"/>
      <c r="C5286" s="48"/>
      <c r="D5286" s="48"/>
      <c r="E5286" s="33"/>
      <c r="F5286" s="35"/>
      <c r="G5286" s="35"/>
      <c r="H5286" s="49"/>
      <c r="I5286" s="35"/>
      <c r="J5286" s="34"/>
      <c r="K5286" s="62"/>
      <c r="L5286" s="62"/>
      <c r="M5286" s="114"/>
      <c r="N5286" s="116"/>
      <c r="O5286" s="57"/>
      <c r="P5286" s="50"/>
      <c r="Q5286" s="34"/>
      <c r="R5286" s="48"/>
      <c r="T5286" s="231" t="str">
        <f t="shared" si="256"/>
        <v/>
      </c>
      <c r="U5286" s="230"/>
      <c r="W5286" s="221" t="str">
        <f t="shared" si="257"/>
        <v/>
      </c>
      <c r="X5286" s="221" t="str">
        <f t="shared" si="258"/>
        <v/>
      </c>
      <c r="AA5286" s="216" t="str">
        <f>IF(ISNUMBER(J5286),IF(OR(F5286&lt;Soll_Ist_Vergleich!$C$4,F5286&gt;Soll_Ist_Vergleich!$C$5,I5286&lt;Soll_Ist_Vergleich!$C$4,I5286&gt;Soll_Ist_Vergleich!$C$5,O5286&lt;Soll_Ist_Vergleich!$C$4,O5286&gt;Soll_Ist_Vergleich!$C$5),"Datum überprüfen",""),"")</f>
        <v/>
      </c>
    </row>
    <row r="5287" spans="1:27" x14ac:dyDescent="0.2">
      <c r="A5287" s="243" t="str">
        <f>IF(ISBLANK(B5287),"",COUNTA(B$10:B5287))</f>
        <v/>
      </c>
      <c r="B5287" s="24"/>
      <c r="C5287" s="48"/>
      <c r="D5287" s="48"/>
      <c r="E5287" s="33"/>
      <c r="F5287" s="35"/>
      <c r="G5287" s="35"/>
      <c r="H5287" s="49"/>
      <c r="I5287" s="35"/>
      <c r="J5287" s="34"/>
      <c r="K5287" s="62"/>
      <c r="L5287" s="62"/>
      <c r="M5287" s="114"/>
      <c r="N5287" s="116"/>
      <c r="O5287" s="57"/>
      <c r="P5287" s="50"/>
      <c r="Q5287" s="34"/>
      <c r="R5287" s="48"/>
      <c r="T5287" s="231" t="str">
        <f t="shared" si="256"/>
        <v/>
      </c>
      <c r="U5287" s="230"/>
      <c r="W5287" s="221" t="str">
        <f t="shared" si="257"/>
        <v/>
      </c>
      <c r="X5287" s="221" t="str">
        <f t="shared" si="258"/>
        <v/>
      </c>
      <c r="AA5287" s="216" t="str">
        <f>IF(ISNUMBER(J5287),IF(OR(F5287&lt;Soll_Ist_Vergleich!$C$4,F5287&gt;Soll_Ist_Vergleich!$C$5,I5287&lt;Soll_Ist_Vergleich!$C$4,I5287&gt;Soll_Ist_Vergleich!$C$5,O5287&lt;Soll_Ist_Vergleich!$C$4,O5287&gt;Soll_Ist_Vergleich!$C$5),"Datum überprüfen",""),"")</f>
        <v/>
      </c>
    </row>
    <row r="5288" spans="1:27" x14ac:dyDescent="0.2">
      <c r="A5288" s="243" t="str">
        <f>IF(ISBLANK(B5288),"",COUNTA(B$10:B5288))</f>
        <v/>
      </c>
      <c r="B5288" s="24"/>
      <c r="C5288" s="48"/>
      <c r="D5288" s="48"/>
      <c r="E5288" s="33"/>
      <c r="F5288" s="35"/>
      <c r="G5288" s="35"/>
      <c r="H5288" s="49"/>
      <c r="I5288" s="35"/>
      <c r="J5288" s="34"/>
      <c r="K5288" s="62"/>
      <c r="L5288" s="62"/>
      <c r="M5288" s="114"/>
      <c r="N5288" s="116"/>
      <c r="O5288" s="57"/>
      <c r="P5288" s="50"/>
      <c r="Q5288" s="34"/>
      <c r="R5288" s="48"/>
      <c r="T5288" s="231" t="str">
        <f t="shared" si="256"/>
        <v/>
      </c>
      <c r="U5288" s="230"/>
      <c r="W5288" s="221" t="str">
        <f t="shared" si="257"/>
        <v/>
      </c>
      <c r="X5288" s="221" t="str">
        <f t="shared" si="258"/>
        <v/>
      </c>
      <c r="AA5288" s="216" t="str">
        <f>IF(ISNUMBER(J5288),IF(OR(F5288&lt;Soll_Ist_Vergleich!$C$4,F5288&gt;Soll_Ist_Vergleich!$C$5,I5288&lt;Soll_Ist_Vergleich!$C$4,I5288&gt;Soll_Ist_Vergleich!$C$5,O5288&lt;Soll_Ist_Vergleich!$C$4,O5288&gt;Soll_Ist_Vergleich!$C$5),"Datum überprüfen",""),"")</f>
        <v/>
      </c>
    </row>
    <row r="5289" spans="1:27" x14ac:dyDescent="0.2">
      <c r="A5289" s="243" t="str">
        <f>IF(ISBLANK(B5289),"",COUNTA(B$10:B5289))</f>
        <v/>
      </c>
      <c r="B5289" s="24"/>
      <c r="C5289" s="48"/>
      <c r="D5289" s="48"/>
      <c r="E5289" s="33"/>
      <c r="F5289" s="35"/>
      <c r="G5289" s="35"/>
      <c r="H5289" s="49"/>
      <c r="I5289" s="35"/>
      <c r="J5289" s="34"/>
      <c r="K5289" s="62"/>
      <c r="L5289" s="62"/>
      <c r="M5289" s="114"/>
      <c r="N5289" s="116"/>
      <c r="O5289" s="57"/>
      <c r="P5289" s="50"/>
      <c r="Q5289" s="34"/>
      <c r="R5289" s="48"/>
      <c r="T5289" s="231" t="str">
        <f t="shared" si="256"/>
        <v/>
      </c>
      <c r="U5289" s="230"/>
      <c r="W5289" s="221" t="str">
        <f t="shared" si="257"/>
        <v/>
      </c>
      <c r="X5289" s="221" t="str">
        <f t="shared" si="258"/>
        <v/>
      </c>
      <c r="AA5289" s="216" t="str">
        <f>IF(ISNUMBER(J5289),IF(OR(F5289&lt;Soll_Ist_Vergleich!$C$4,F5289&gt;Soll_Ist_Vergleich!$C$5,I5289&lt;Soll_Ist_Vergleich!$C$4,I5289&gt;Soll_Ist_Vergleich!$C$5,O5289&lt;Soll_Ist_Vergleich!$C$4,O5289&gt;Soll_Ist_Vergleich!$C$5),"Datum überprüfen",""),"")</f>
        <v/>
      </c>
    </row>
    <row r="5290" spans="1:27" x14ac:dyDescent="0.2">
      <c r="A5290" s="243" t="str">
        <f>IF(ISBLANK(B5290),"",COUNTA(B$10:B5290))</f>
        <v/>
      </c>
      <c r="B5290" s="24"/>
      <c r="C5290" s="48"/>
      <c r="D5290" s="48"/>
      <c r="E5290" s="33"/>
      <c r="F5290" s="35"/>
      <c r="G5290" s="35"/>
      <c r="H5290" s="49"/>
      <c r="I5290" s="35"/>
      <c r="J5290" s="34"/>
      <c r="K5290" s="62"/>
      <c r="L5290" s="62"/>
      <c r="M5290" s="114"/>
      <c r="N5290" s="116"/>
      <c r="O5290" s="57"/>
      <c r="P5290" s="50"/>
      <c r="Q5290" s="34"/>
      <c r="R5290" s="48"/>
      <c r="T5290" s="231" t="str">
        <f t="shared" si="256"/>
        <v/>
      </c>
      <c r="U5290" s="230"/>
      <c r="W5290" s="221" t="str">
        <f t="shared" si="257"/>
        <v/>
      </c>
      <c r="X5290" s="221" t="str">
        <f t="shared" si="258"/>
        <v/>
      </c>
      <c r="AA5290" s="216" t="str">
        <f>IF(ISNUMBER(J5290),IF(OR(F5290&lt;Soll_Ist_Vergleich!$C$4,F5290&gt;Soll_Ist_Vergleich!$C$5,I5290&lt;Soll_Ist_Vergleich!$C$4,I5290&gt;Soll_Ist_Vergleich!$C$5,O5290&lt;Soll_Ist_Vergleich!$C$4,O5290&gt;Soll_Ist_Vergleich!$C$5),"Datum überprüfen",""),"")</f>
        <v/>
      </c>
    </row>
    <row r="5291" spans="1:27" x14ac:dyDescent="0.2">
      <c r="A5291" s="243" t="str">
        <f>IF(ISBLANK(B5291),"",COUNTA(B$10:B5291))</f>
        <v/>
      </c>
      <c r="B5291" s="24"/>
      <c r="C5291" s="48"/>
      <c r="D5291" s="48"/>
      <c r="E5291" s="33"/>
      <c r="F5291" s="35"/>
      <c r="G5291" s="35"/>
      <c r="H5291" s="49"/>
      <c r="I5291" s="35"/>
      <c r="J5291" s="34"/>
      <c r="K5291" s="62"/>
      <c r="L5291" s="62"/>
      <c r="M5291" s="114"/>
      <c r="N5291" s="116"/>
      <c r="O5291" s="57"/>
      <c r="P5291" s="50"/>
      <c r="Q5291" s="34"/>
      <c r="R5291" s="48"/>
      <c r="T5291" s="231" t="str">
        <f t="shared" si="256"/>
        <v/>
      </c>
      <c r="U5291" s="230"/>
      <c r="W5291" s="221" t="str">
        <f t="shared" si="257"/>
        <v/>
      </c>
      <c r="X5291" s="221" t="str">
        <f t="shared" si="258"/>
        <v/>
      </c>
      <c r="AA5291" s="216" t="str">
        <f>IF(ISNUMBER(J5291),IF(OR(F5291&lt;Soll_Ist_Vergleich!$C$4,F5291&gt;Soll_Ist_Vergleich!$C$5,I5291&lt;Soll_Ist_Vergleich!$C$4,I5291&gt;Soll_Ist_Vergleich!$C$5,O5291&lt;Soll_Ist_Vergleich!$C$4,O5291&gt;Soll_Ist_Vergleich!$C$5),"Datum überprüfen",""),"")</f>
        <v/>
      </c>
    </row>
    <row r="5292" spans="1:27" x14ac:dyDescent="0.2">
      <c r="A5292" s="243" t="str">
        <f>IF(ISBLANK(B5292),"",COUNTA(B$10:B5292))</f>
        <v/>
      </c>
      <c r="B5292" s="24"/>
      <c r="C5292" s="48"/>
      <c r="D5292" s="48"/>
      <c r="E5292" s="33"/>
      <c r="F5292" s="35"/>
      <c r="G5292" s="35"/>
      <c r="H5292" s="49"/>
      <c r="I5292" s="35"/>
      <c r="J5292" s="34"/>
      <c r="K5292" s="62"/>
      <c r="L5292" s="62"/>
      <c r="M5292" s="114"/>
      <c r="N5292" s="116"/>
      <c r="O5292" s="57"/>
      <c r="P5292" s="50"/>
      <c r="Q5292" s="34"/>
      <c r="R5292" s="48"/>
      <c r="T5292" s="231" t="str">
        <f t="shared" si="256"/>
        <v/>
      </c>
      <c r="U5292" s="230"/>
      <c r="W5292" s="221" t="str">
        <f t="shared" si="257"/>
        <v/>
      </c>
      <c r="X5292" s="221" t="str">
        <f t="shared" si="258"/>
        <v/>
      </c>
      <c r="AA5292" s="216" t="str">
        <f>IF(ISNUMBER(J5292),IF(OR(F5292&lt;Soll_Ist_Vergleich!$C$4,F5292&gt;Soll_Ist_Vergleich!$C$5,I5292&lt;Soll_Ist_Vergleich!$C$4,I5292&gt;Soll_Ist_Vergleich!$C$5,O5292&lt;Soll_Ist_Vergleich!$C$4,O5292&gt;Soll_Ist_Vergleich!$C$5),"Datum überprüfen",""),"")</f>
        <v/>
      </c>
    </row>
    <row r="5293" spans="1:27" x14ac:dyDescent="0.2">
      <c r="A5293" s="243" t="str">
        <f>IF(ISBLANK(B5293),"",COUNTA(B$10:B5293))</f>
        <v/>
      </c>
      <c r="B5293" s="24"/>
      <c r="C5293" s="48"/>
      <c r="D5293" s="48"/>
      <c r="E5293" s="33"/>
      <c r="F5293" s="35"/>
      <c r="G5293" s="35"/>
      <c r="H5293" s="49"/>
      <c r="I5293" s="35"/>
      <c r="J5293" s="34"/>
      <c r="K5293" s="62"/>
      <c r="L5293" s="62"/>
      <c r="M5293" s="114"/>
      <c r="N5293" s="116"/>
      <c r="O5293" s="57"/>
      <c r="P5293" s="50"/>
      <c r="Q5293" s="34"/>
      <c r="R5293" s="48"/>
      <c r="T5293" s="231" t="str">
        <f t="shared" si="256"/>
        <v/>
      </c>
      <c r="U5293" s="230"/>
      <c r="W5293" s="221" t="str">
        <f t="shared" si="257"/>
        <v/>
      </c>
      <c r="X5293" s="221" t="str">
        <f t="shared" si="258"/>
        <v/>
      </c>
      <c r="AA5293" s="216" t="str">
        <f>IF(ISNUMBER(J5293),IF(OR(F5293&lt;Soll_Ist_Vergleich!$C$4,F5293&gt;Soll_Ist_Vergleich!$C$5,I5293&lt;Soll_Ist_Vergleich!$C$4,I5293&gt;Soll_Ist_Vergleich!$C$5,O5293&lt;Soll_Ist_Vergleich!$C$4,O5293&gt;Soll_Ist_Vergleich!$C$5),"Datum überprüfen",""),"")</f>
        <v/>
      </c>
    </row>
    <row r="5294" spans="1:27" x14ac:dyDescent="0.2">
      <c r="A5294" s="243" t="str">
        <f>IF(ISBLANK(B5294),"",COUNTA(B$10:B5294))</f>
        <v/>
      </c>
      <c r="B5294" s="24"/>
      <c r="C5294" s="48"/>
      <c r="D5294" s="48"/>
      <c r="E5294" s="33"/>
      <c r="F5294" s="35"/>
      <c r="G5294" s="35"/>
      <c r="H5294" s="49"/>
      <c r="I5294" s="35"/>
      <c r="J5294" s="34"/>
      <c r="K5294" s="62"/>
      <c r="L5294" s="62"/>
      <c r="M5294" s="114"/>
      <c r="N5294" s="116"/>
      <c r="O5294" s="57"/>
      <c r="P5294" s="50"/>
      <c r="Q5294" s="34"/>
      <c r="R5294" s="48"/>
      <c r="T5294" s="231" t="str">
        <f t="shared" si="256"/>
        <v/>
      </c>
      <c r="U5294" s="230"/>
      <c r="W5294" s="221" t="str">
        <f t="shared" si="257"/>
        <v/>
      </c>
      <c r="X5294" s="221" t="str">
        <f t="shared" si="258"/>
        <v/>
      </c>
      <c r="AA5294" s="216" t="str">
        <f>IF(ISNUMBER(J5294),IF(OR(F5294&lt;Soll_Ist_Vergleich!$C$4,F5294&gt;Soll_Ist_Vergleich!$C$5,I5294&lt;Soll_Ist_Vergleich!$C$4,I5294&gt;Soll_Ist_Vergleich!$C$5,O5294&lt;Soll_Ist_Vergleich!$C$4,O5294&gt;Soll_Ist_Vergleich!$C$5),"Datum überprüfen",""),"")</f>
        <v/>
      </c>
    </row>
    <row r="5295" spans="1:27" x14ac:dyDescent="0.2">
      <c r="A5295" s="243" t="str">
        <f>IF(ISBLANK(B5295),"",COUNTA(B$10:B5295))</f>
        <v/>
      </c>
      <c r="B5295" s="24"/>
      <c r="C5295" s="48"/>
      <c r="D5295" s="48"/>
      <c r="E5295" s="33"/>
      <c r="F5295" s="35"/>
      <c r="G5295" s="35"/>
      <c r="H5295" s="49"/>
      <c r="I5295" s="35"/>
      <c r="J5295" s="34"/>
      <c r="K5295" s="62"/>
      <c r="L5295" s="62"/>
      <c r="M5295" s="114"/>
      <c r="N5295" s="116"/>
      <c r="O5295" s="57"/>
      <c r="P5295" s="50"/>
      <c r="Q5295" s="34"/>
      <c r="R5295" s="48"/>
      <c r="T5295" s="231" t="str">
        <f t="shared" si="256"/>
        <v/>
      </c>
      <c r="U5295" s="230"/>
      <c r="W5295" s="221" t="str">
        <f t="shared" si="257"/>
        <v/>
      </c>
      <c r="X5295" s="221" t="str">
        <f t="shared" si="258"/>
        <v/>
      </c>
      <c r="AA5295" s="216" t="str">
        <f>IF(ISNUMBER(J5295),IF(OR(F5295&lt;Soll_Ist_Vergleich!$C$4,F5295&gt;Soll_Ist_Vergleich!$C$5,I5295&lt;Soll_Ist_Vergleich!$C$4,I5295&gt;Soll_Ist_Vergleich!$C$5,O5295&lt;Soll_Ist_Vergleich!$C$4,O5295&gt;Soll_Ist_Vergleich!$C$5),"Datum überprüfen",""),"")</f>
        <v/>
      </c>
    </row>
    <row r="5296" spans="1:27" x14ac:dyDescent="0.2">
      <c r="A5296" s="243" t="str">
        <f>IF(ISBLANK(B5296),"",COUNTA(B$10:B5296))</f>
        <v/>
      </c>
      <c r="B5296" s="24"/>
      <c r="C5296" s="48"/>
      <c r="D5296" s="48"/>
      <c r="E5296" s="33"/>
      <c r="F5296" s="35"/>
      <c r="G5296" s="35"/>
      <c r="H5296" s="49"/>
      <c r="I5296" s="35"/>
      <c r="J5296" s="34"/>
      <c r="K5296" s="62"/>
      <c r="L5296" s="62"/>
      <c r="M5296" s="114"/>
      <c r="N5296" s="116"/>
      <c r="O5296" s="57"/>
      <c r="P5296" s="50"/>
      <c r="Q5296" s="34"/>
      <c r="R5296" s="48"/>
      <c r="T5296" s="231" t="str">
        <f t="shared" si="256"/>
        <v/>
      </c>
      <c r="U5296" s="230"/>
      <c r="W5296" s="221" t="str">
        <f t="shared" si="257"/>
        <v/>
      </c>
      <c r="X5296" s="221" t="str">
        <f t="shared" si="258"/>
        <v/>
      </c>
      <c r="AA5296" s="216" t="str">
        <f>IF(ISNUMBER(J5296),IF(OR(F5296&lt;Soll_Ist_Vergleich!$C$4,F5296&gt;Soll_Ist_Vergleich!$C$5,I5296&lt;Soll_Ist_Vergleich!$C$4,I5296&gt;Soll_Ist_Vergleich!$C$5,O5296&lt;Soll_Ist_Vergleich!$C$4,O5296&gt;Soll_Ist_Vergleich!$C$5),"Datum überprüfen",""),"")</f>
        <v/>
      </c>
    </row>
    <row r="5297" spans="1:27" x14ac:dyDescent="0.2">
      <c r="A5297" s="243" t="str">
        <f>IF(ISBLANK(B5297),"",COUNTA(B$10:B5297))</f>
        <v/>
      </c>
      <c r="B5297" s="24"/>
      <c r="C5297" s="48"/>
      <c r="D5297" s="48"/>
      <c r="E5297" s="33"/>
      <c r="F5297" s="35"/>
      <c r="G5297" s="35"/>
      <c r="H5297" s="49"/>
      <c r="I5297" s="35"/>
      <c r="J5297" s="34"/>
      <c r="K5297" s="62"/>
      <c r="L5297" s="62"/>
      <c r="M5297" s="114"/>
      <c r="N5297" s="116"/>
      <c r="O5297" s="57"/>
      <c r="P5297" s="50"/>
      <c r="Q5297" s="34"/>
      <c r="R5297" s="48"/>
      <c r="T5297" s="231" t="str">
        <f t="shared" si="256"/>
        <v/>
      </c>
      <c r="U5297" s="230"/>
      <c r="W5297" s="221" t="str">
        <f t="shared" si="257"/>
        <v/>
      </c>
      <c r="X5297" s="221" t="str">
        <f t="shared" si="258"/>
        <v/>
      </c>
      <c r="AA5297" s="216" t="str">
        <f>IF(ISNUMBER(J5297),IF(OR(F5297&lt;Soll_Ist_Vergleich!$C$4,F5297&gt;Soll_Ist_Vergleich!$C$5,I5297&lt;Soll_Ist_Vergleich!$C$4,I5297&gt;Soll_Ist_Vergleich!$C$5,O5297&lt;Soll_Ist_Vergleich!$C$4,O5297&gt;Soll_Ist_Vergleich!$C$5),"Datum überprüfen",""),"")</f>
        <v/>
      </c>
    </row>
    <row r="5298" spans="1:27" x14ac:dyDescent="0.2">
      <c r="A5298" s="243" t="str">
        <f>IF(ISBLANK(B5298),"",COUNTA(B$10:B5298))</f>
        <v/>
      </c>
      <c r="B5298" s="24"/>
      <c r="C5298" s="48"/>
      <c r="D5298" s="48"/>
      <c r="E5298" s="33"/>
      <c r="F5298" s="35"/>
      <c r="G5298" s="35"/>
      <c r="H5298" s="49"/>
      <c r="I5298" s="35"/>
      <c r="J5298" s="34"/>
      <c r="K5298" s="62"/>
      <c r="L5298" s="62"/>
      <c r="M5298" s="114"/>
      <c r="N5298" s="116"/>
      <c r="O5298" s="57"/>
      <c r="P5298" s="50"/>
      <c r="Q5298" s="34"/>
      <c r="R5298" s="48"/>
      <c r="T5298" s="231" t="str">
        <f t="shared" si="256"/>
        <v/>
      </c>
      <c r="U5298" s="230"/>
      <c r="W5298" s="221" t="str">
        <f t="shared" si="257"/>
        <v/>
      </c>
      <c r="X5298" s="221" t="str">
        <f t="shared" si="258"/>
        <v/>
      </c>
      <c r="AA5298" s="216" t="str">
        <f>IF(ISNUMBER(J5298),IF(OR(F5298&lt;Soll_Ist_Vergleich!$C$4,F5298&gt;Soll_Ist_Vergleich!$C$5,I5298&lt;Soll_Ist_Vergleich!$C$4,I5298&gt;Soll_Ist_Vergleich!$C$5,O5298&lt;Soll_Ist_Vergleich!$C$4,O5298&gt;Soll_Ist_Vergleich!$C$5),"Datum überprüfen",""),"")</f>
        <v/>
      </c>
    </row>
    <row r="5299" spans="1:27" x14ac:dyDescent="0.2">
      <c r="A5299" s="243" t="str">
        <f>IF(ISBLANK(B5299),"",COUNTA(B$10:B5299))</f>
        <v/>
      </c>
      <c r="B5299" s="24"/>
      <c r="C5299" s="48"/>
      <c r="D5299" s="48"/>
      <c r="E5299" s="33"/>
      <c r="F5299" s="35"/>
      <c r="G5299" s="35"/>
      <c r="H5299" s="49"/>
      <c r="I5299" s="35"/>
      <c r="J5299" s="34"/>
      <c r="K5299" s="62"/>
      <c r="L5299" s="62"/>
      <c r="M5299" s="114"/>
      <c r="N5299" s="116"/>
      <c r="O5299" s="57"/>
      <c r="P5299" s="50"/>
      <c r="Q5299" s="34"/>
      <c r="R5299" s="48"/>
      <c r="T5299" s="231" t="str">
        <f t="shared" si="256"/>
        <v/>
      </c>
      <c r="U5299" s="230"/>
      <c r="W5299" s="221" t="str">
        <f t="shared" si="257"/>
        <v/>
      </c>
      <c r="X5299" s="221" t="str">
        <f t="shared" si="258"/>
        <v/>
      </c>
      <c r="AA5299" s="216" t="str">
        <f>IF(ISNUMBER(J5299),IF(OR(F5299&lt;Soll_Ist_Vergleich!$C$4,F5299&gt;Soll_Ist_Vergleich!$C$5,I5299&lt;Soll_Ist_Vergleich!$C$4,I5299&gt;Soll_Ist_Vergleich!$C$5,O5299&lt;Soll_Ist_Vergleich!$C$4,O5299&gt;Soll_Ist_Vergleich!$C$5),"Datum überprüfen",""),"")</f>
        <v/>
      </c>
    </row>
    <row r="5300" spans="1:27" x14ac:dyDescent="0.2">
      <c r="A5300" s="243" t="str">
        <f>IF(ISBLANK(B5300),"",COUNTA(B$10:B5300))</f>
        <v/>
      </c>
      <c r="B5300" s="24"/>
      <c r="C5300" s="48"/>
      <c r="D5300" s="48"/>
      <c r="E5300" s="33"/>
      <c r="F5300" s="35"/>
      <c r="G5300" s="35"/>
      <c r="H5300" s="49"/>
      <c r="I5300" s="35"/>
      <c r="J5300" s="34"/>
      <c r="K5300" s="62"/>
      <c r="L5300" s="62"/>
      <c r="M5300" s="114"/>
      <c r="N5300" s="116"/>
      <c r="O5300" s="57"/>
      <c r="P5300" s="50"/>
      <c r="Q5300" s="34"/>
      <c r="R5300" s="48"/>
      <c r="T5300" s="231" t="str">
        <f t="shared" si="256"/>
        <v/>
      </c>
      <c r="U5300" s="230"/>
      <c r="W5300" s="221" t="str">
        <f t="shared" si="257"/>
        <v/>
      </c>
      <c r="X5300" s="221" t="str">
        <f t="shared" si="258"/>
        <v/>
      </c>
      <c r="AA5300" s="216" t="str">
        <f>IF(ISNUMBER(J5300),IF(OR(F5300&lt;Soll_Ist_Vergleich!$C$4,F5300&gt;Soll_Ist_Vergleich!$C$5,I5300&lt;Soll_Ist_Vergleich!$C$4,I5300&gt;Soll_Ist_Vergleich!$C$5,O5300&lt;Soll_Ist_Vergleich!$C$4,O5300&gt;Soll_Ist_Vergleich!$C$5),"Datum überprüfen",""),"")</f>
        <v/>
      </c>
    </row>
    <row r="5301" spans="1:27" x14ac:dyDescent="0.2">
      <c r="A5301" s="243" t="str">
        <f>IF(ISBLANK(B5301),"",COUNTA(B$10:B5301))</f>
        <v/>
      </c>
      <c r="B5301" s="24"/>
      <c r="C5301" s="48"/>
      <c r="D5301" s="48"/>
      <c r="E5301" s="33"/>
      <c r="F5301" s="35"/>
      <c r="G5301" s="35"/>
      <c r="H5301" s="49"/>
      <c r="I5301" s="35"/>
      <c r="J5301" s="34"/>
      <c r="K5301" s="62"/>
      <c r="L5301" s="62"/>
      <c r="M5301" s="114"/>
      <c r="N5301" s="116"/>
      <c r="O5301" s="57"/>
      <c r="P5301" s="50"/>
      <c r="Q5301" s="34"/>
      <c r="R5301" s="48"/>
      <c r="T5301" s="231" t="str">
        <f t="shared" si="256"/>
        <v/>
      </c>
      <c r="U5301" s="230"/>
      <c r="W5301" s="221" t="str">
        <f t="shared" si="257"/>
        <v/>
      </c>
      <c r="X5301" s="221" t="str">
        <f t="shared" si="258"/>
        <v/>
      </c>
      <c r="AA5301" s="216" t="str">
        <f>IF(ISNUMBER(J5301),IF(OR(F5301&lt;Soll_Ist_Vergleich!$C$4,F5301&gt;Soll_Ist_Vergleich!$C$5,I5301&lt;Soll_Ist_Vergleich!$C$4,I5301&gt;Soll_Ist_Vergleich!$C$5,O5301&lt;Soll_Ist_Vergleich!$C$4,O5301&gt;Soll_Ist_Vergleich!$C$5),"Datum überprüfen",""),"")</f>
        <v/>
      </c>
    </row>
    <row r="5302" spans="1:27" x14ac:dyDescent="0.2">
      <c r="A5302" s="243" t="str">
        <f>IF(ISBLANK(B5302),"",COUNTA(B$10:B5302))</f>
        <v/>
      </c>
      <c r="B5302" s="24"/>
      <c r="C5302" s="48"/>
      <c r="D5302" s="48"/>
      <c r="E5302" s="33"/>
      <c r="F5302" s="35"/>
      <c r="G5302" s="35"/>
      <c r="H5302" s="49"/>
      <c r="I5302" s="35"/>
      <c r="J5302" s="34"/>
      <c r="K5302" s="62"/>
      <c r="L5302" s="62"/>
      <c r="M5302" s="114"/>
      <c r="N5302" s="116"/>
      <c r="O5302" s="57"/>
      <c r="P5302" s="50"/>
      <c r="Q5302" s="34"/>
      <c r="R5302" s="48"/>
      <c r="T5302" s="231" t="str">
        <f t="shared" si="256"/>
        <v/>
      </c>
      <c r="U5302" s="230"/>
      <c r="W5302" s="221" t="str">
        <f t="shared" si="257"/>
        <v/>
      </c>
      <c r="X5302" s="221" t="str">
        <f t="shared" si="258"/>
        <v/>
      </c>
      <c r="AA5302" s="216" t="str">
        <f>IF(ISNUMBER(J5302),IF(OR(F5302&lt;Soll_Ist_Vergleich!$C$4,F5302&gt;Soll_Ist_Vergleich!$C$5,I5302&lt;Soll_Ist_Vergleich!$C$4,I5302&gt;Soll_Ist_Vergleich!$C$5,O5302&lt;Soll_Ist_Vergleich!$C$4,O5302&gt;Soll_Ist_Vergleich!$C$5),"Datum überprüfen",""),"")</f>
        <v/>
      </c>
    </row>
    <row r="5303" spans="1:27" x14ac:dyDescent="0.2">
      <c r="A5303" s="243" t="str">
        <f>IF(ISBLANK(B5303),"",COUNTA(B$10:B5303))</f>
        <v/>
      </c>
      <c r="B5303" s="24"/>
      <c r="C5303" s="48"/>
      <c r="D5303" s="48"/>
      <c r="E5303" s="33"/>
      <c r="F5303" s="35"/>
      <c r="G5303" s="35"/>
      <c r="H5303" s="49"/>
      <c r="I5303" s="35"/>
      <c r="J5303" s="34"/>
      <c r="K5303" s="62"/>
      <c r="L5303" s="62"/>
      <c r="M5303" s="114"/>
      <c r="N5303" s="116"/>
      <c r="O5303" s="57"/>
      <c r="P5303" s="50"/>
      <c r="Q5303" s="34"/>
      <c r="R5303" s="48"/>
      <c r="T5303" s="231" t="str">
        <f t="shared" si="256"/>
        <v/>
      </c>
      <c r="U5303" s="230"/>
      <c r="W5303" s="221" t="str">
        <f t="shared" si="257"/>
        <v/>
      </c>
      <c r="X5303" s="221" t="str">
        <f t="shared" si="258"/>
        <v/>
      </c>
      <c r="AA5303" s="216" t="str">
        <f>IF(ISNUMBER(J5303),IF(OR(F5303&lt;Soll_Ist_Vergleich!$C$4,F5303&gt;Soll_Ist_Vergleich!$C$5,I5303&lt;Soll_Ist_Vergleich!$C$4,I5303&gt;Soll_Ist_Vergleich!$C$5,O5303&lt;Soll_Ist_Vergleich!$C$4,O5303&gt;Soll_Ist_Vergleich!$C$5),"Datum überprüfen",""),"")</f>
        <v/>
      </c>
    </row>
    <row r="5304" spans="1:27" x14ac:dyDescent="0.2">
      <c r="A5304" s="243" t="str">
        <f>IF(ISBLANK(B5304),"",COUNTA(B$10:B5304))</f>
        <v/>
      </c>
      <c r="B5304" s="24"/>
      <c r="C5304" s="48"/>
      <c r="D5304" s="48"/>
      <c r="E5304" s="33"/>
      <c r="F5304" s="35"/>
      <c r="G5304" s="35"/>
      <c r="H5304" s="49"/>
      <c r="I5304" s="35"/>
      <c r="J5304" s="34"/>
      <c r="K5304" s="62"/>
      <c r="L5304" s="62"/>
      <c r="M5304" s="114"/>
      <c r="N5304" s="116"/>
      <c r="O5304" s="57"/>
      <c r="P5304" s="50"/>
      <c r="Q5304" s="34"/>
      <c r="R5304" s="48"/>
      <c r="T5304" s="231" t="str">
        <f t="shared" si="256"/>
        <v/>
      </c>
      <c r="U5304" s="230"/>
      <c r="W5304" s="221" t="str">
        <f t="shared" si="257"/>
        <v/>
      </c>
      <c r="X5304" s="221" t="str">
        <f t="shared" si="258"/>
        <v/>
      </c>
      <c r="AA5304" s="216" t="str">
        <f>IF(ISNUMBER(J5304),IF(OR(F5304&lt;Soll_Ist_Vergleich!$C$4,F5304&gt;Soll_Ist_Vergleich!$C$5,I5304&lt;Soll_Ist_Vergleich!$C$4,I5304&gt;Soll_Ist_Vergleich!$C$5,O5304&lt;Soll_Ist_Vergleich!$C$4,O5304&gt;Soll_Ist_Vergleich!$C$5),"Datum überprüfen",""),"")</f>
        <v/>
      </c>
    </row>
    <row r="5305" spans="1:27" x14ac:dyDescent="0.2">
      <c r="A5305" s="243" t="str">
        <f>IF(ISBLANK(B5305),"",COUNTA(B$10:B5305))</f>
        <v/>
      </c>
      <c r="B5305" s="24"/>
      <c r="C5305" s="48"/>
      <c r="D5305" s="48"/>
      <c r="E5305" s="33"/>
      <c r="F5305" s="35"/>
      <c r="G5305" s="35"/>
      <c r="H5305" s="49"/>
      <c r="I5305" s="35"/>
      <c r="J5305" s="34"/>
      <c r="K5305" s="62"/>
      <c r="L5305" s="62"/>
      <c r="M5305" s="114"/>
      <c r="N5305" s="116"/>
      <c r="O5305" s="57"/>
      <c r="P5305" s="50"/>
      <c r="Q5305" s="34"/>
      <c r="R5305" s="48"/>
      <c r="T5305" s="231" t="str">
        <f t="shared" si="256"/>
        <v/>
      </c>
      <c r="U5305" s="230"/>
      <c r="W5305" s="221" t="str">
        <f t="shared" si="257"/>
        <v/>
      </c>
      <c r="X5305" s="221" t="str">
        <f t="shared" si="258"/>
        <v/>
      </c>
      <c r="AA5305" s="216" t="str">
        <f>IF(ISNUMBER(J5305),IF(OR(F5305&lt;Soll_Ist_Vergleich!$C$4,F5305&gt;Soll_Ist_Vergleich!$C$5,I5305&lt;Soll_Ist_Vergleich!$C$4,I5305&gt;Soll_Ist_Vergleich!$C$5,O5305&lt;Soll_Ist_Vergleich!$C$4,O5305&gt;Soll_Ist_Vergleich!$C$5),"Datum überprüfen",""),"")</f>
        <v/>
      </c>
    </row>
    <row r="5306" spans="1:27" x14ac:dyDescent="0.2">
      <c r="A5306" s="243" t="str">
        <f>IF(ISBLANK(B5306),"",COUNTA(B$10:B5306))</f>
        <v/>
      </c>
      <c r="B5306" s="24"/>
      <c r="C5306" s="48"/>
      <c r="D5306" s="48"/>
      <c r="E5306" s="33"/>
      <c r="F5306" s="35"/>
      <c r="G5306" s="35"/>
      <c r="H5306" s="49"/>
      <c r="I5306" s="35"/>
      <c r="J5306" s="34"/>
      <c r="K5306" s="62"/>
      <c r="L5306" s="62"/>
      <c r="M5306" s="114"/>
      <c r="N5306" s="116"/>
      <c r="O5306" s="57"/>
      <c r="P5306" s="50"/>
      <c r="Q5306" s="34"/>
      <c r="R5306" s="48"/>
      <c r="T5306" s="231" t="str">
        <f t="shared" si="256"/>
        <v/>
      </c>
      <c r="U5306" s="230"/>
      <c r="W5306" s="221" t="str">
        <f t="shared" si="257"/>
        <v/>
      </c>
      <c r="X5306" s="221" t="str">
        <f t="shared" si="258"/>
        <v/>
      </c>
      <c r="AA5306" s="216" t="str">
        <f>IF(ISNUMBER(J5306),IF(OR(F5306&lt;Soll_Ist_Vergleich!$C$4,F5306&gt;Soll_Ist_Vergleich!$C$5,I5306&lt;Soll_Ist_Vergleich!$C$4,I5306&gt;Soll_Ist_Vergleich!$C$5,O5306&lt;Soll_Ist_Vergleich!$C$4,O5306&gt;Soll_Ist_Vergleich!$C$5),"Datum überprüfen",""),"")</f>
        <v/>
      </c>
    </row>
    <row r="5307" spans="1:27" x14ac:dyDescent="0.2">
      <c r="A5307" s="243" t="str">
        <f>IF(ISBLANK(B5307),"",COUNTA(B$10:B5307))</f>
        <v/>
      </c>
      <c r="B5307" s="24"/>
      <c r="C5307" s="48"/>
      <c r="D5307" s="48"/>
      <c r="E5307" s="33"/>
      <c r="F5307" s="35"/>
      <c r="G5307" s="35"/>
      <c r="H5307" s="49"/>
      <c r="I5307" s="35"/>
      <c r="J5307" s="34"/>
      <c r="K5307" s="62"/>
      <c r="L5307" s="62"/>
      <c r="M5307" s="114"/>
      <c r="N5307" s="116"/>
      <c r="O5307" s="57"/>
      <c r="P5307" s="50"/>
      <c r="Q5307" s="34"/>
      <c r="R5307" s="48"/>
      <c r="T5307" s="231" t="str">
        <f t="shared" si="256"/>
        <v/>
      </c>
      <c r="U5307" s="230"/>
      <c r="W5307" s="221" t="str">
        <f t="shared" si="257"/>
        <v/>
      </c>
      <c r="X5307" s="221" t="str">
        <f t="shared" si="258"/>
        <v/>
      </c>
      <c r="AA5307" s="216" t="str">
        <f>IF(ISNUMBER(J5307),IF(OR(F5307&lt;Soll_Ist_Vergleich!$C$4,F5307&gt;Soll_Ist_Vergleich!$C$5,I5307&lt;Soll_Ist_Vergleich!$C$4,I5307&gt;Soll_Ist_Vergleich!$C$5,O5307&lt;Soll_Ist_Vergleich!$C$4,O5307&gt;Soll_Ist_Vergleich!$C$5),"Datum überprüfen",""),"")</f>
        <v/>
      </c>
    </row>
    <row r="5308" spans="1:27" x14ac:dyDescent="0.2">
      <c r="A5308" s="243" t="str">
        <f>IF(ISBLANK(B5308),"",COUNTA(B$10:B5308))</f>
        <v/>
      </c>
      <c r="B5308" s="24"/>
      <c r="C5308" s="48"/>
      <c r="D5308" s="48"/>
      <c r="E5308" s="33"/>
      <c r="F5308" s="35"/>
      <c r="G5308" s="35"/>
      <c r="H5308" s="49"/>
      <c r="I5308" s="35"/>
      <c r="J5308" s="34"/>
      <c r="K5308" s="62"/>
      <c r="L5308" s="62"/>
      <c r="M5308" s="114"/>
      <c r="N5308" s="116"/>
      <c r="O5308" s="57"/>
      <c r="P5308" s="50"/>
      <c r="Q5308" s="34"/>
      <c r="R5308" s="48"/>
      <c r="T5308" s="231" t="str">
        <f t="shared" si="256"/>
        <v/>
      </c>
      <c r="U5308" s="230"/>
      <c r="W5308" s="221" t="str">
        <f t="shared" si="257"/>
        <v/>
      </c>
      <c r="X5308" s="221" t="str">
        <f t="shared" si="258"/>
        <v/>
      </c>
      <c r="AA5308" s="216" t="str">
        <f>IF(ISNUMBER(J5308),IF(OR(F5308&lt;Soll_Ist_Vergleich!$C$4,F5308&gt;Soll_Ist_Vergleich!$C$5,I5308&lt;Soll_Ist_Vergleich!$C$4,I5308&gt;Soll_Ist_Vergleich!$C$5,O5308&lt;Soll_Ist_Vergleich!$C$4,O5308&gt;Soll_Ist_Vergleich!$C$5),"Datum überprüfen",""),"")</f>
        <v/>
      </c>
    </row>
    <row r="5309" spans="1:27" x14ac:dyDescent="0.2">
      <c r="A5309" s="243" t="str">
        <f>IF(ISBLANK(B5309),"",COUNTA(B$10:B5309))</f>
        <v/>
      </c>
      <c r="B5309" s="24"/>
      <c r="C5309" s="48"/>
      <c r="D5309" s="48"/>
      <c r="E5309" s="33"/>
      <c r="F5309" s="35"/>
      <c r="G5309" s="35"/>
      <c r="H5309" s="49"/>
      <c r="I5309" s="35"/>
      <c r="J5309" s="34"/>
      <c r="K5309" s="62"/>
      <c r="L5309" s="62"/>
      <c r="M5309" s="114"/>
      <c r="N5309" s="116"/>
      <c r="O5309" s="57"/>
      <c r="P5309" s="50"/>
      <c r="Q5309" s="34"/>
      <c r="R5309" s="48"/>
      <c r="T5309" s="231" t="str">
        <f t="shared" si="256"/>
        <v/>
      </c>
      <c r="U5309" s="230"/>
      <c r="W5309" s="221" t="str">
        <f t="shared" si="257"/>
        <v/>
      </c>
      <c r="X5309" s="221" t="str">
        <f t="shared" si="258"/>
        <v/>
      </c>
      <c r="AA5309" s="216" t="str">
        <f>IF(ISNUMBER(J5309),IF(OR(F5309&lt;Soll_Ist_Vergleich!$C$4,F5309&gt;Soll_Ist_Vergleich!$C$5,I5309&lt;Soll_Ist_Vergleich!$C$4,I5309&gt;Soll_Ist_Vergleich!$C$5,O5309&lt;Soll_Ist_Vergleich!$C$4,O5309&gt;Soll_Ist_Vergleich!$C$5),"Datum überprüfen",""),"")</f>
        <v/>
      </c>
    </row>
    <row r="5310" spans="1:27" x14ac:dyDescent="0.2">
      <c r="A5310" s="243" t="str">
        <f>IF(ISBLANK(B5310),"",COUNTA(B$10:B5310))</f>
        <v/>
      </c>
      <c r="B5310" s="24"/>
      <c r="C5310" s="48"/>
      <c r="D5310" s="48"/>
      <c r="E5310" s="33"/>
      <c r="F5310" s="35"/>
      <c r="G5310" s="35"/>
      <c r="H5310" s="49"/>
      <c r="I5310" s="35"/>
      <c r="J5310" s="34"/>
      <c r="K5310" s="62"/>
      <c r="L5310" s="62"/>
      <c r="M5310" s="114"/>
      <c r="N5310" s="116"/>
      <c r="O5310" s="57"/>
      <c r="P5310" s="50"/>
      <c r="Q5310" s="34"/>
      <c r="R5310" s="48"/>
      <c r="T5310" s="231" t="str">
        <f t="shared" ref="T5310:T5373" si="259">IF(ISNUMBER(Q5310),Q5310-S5310,"")</f>
        <v/>
      </c>
      <c r="U5310" s="230"/>
      <c r="W5310" s="221" t="str">
        <f t="shared" ref="W5310:W5373" si="260">IF(ISNUMBER(J5310),ROUND(J5310/(1+L5310/100)*(1-K5310/100),2),"")</f>
        <v/>
      </c>
      <c r="X5310" s="221" t="str">
        <f t="shared" ref="X5310:X5373" si="261">IF(ISNUMBER(J5310),ROUND(J5310/(1+L5310/100),2),"")</f>
        <v/>
      </c>
      <c r="AA5310" s="216" t="str">
        <f>IF(ISNUMBER(J5310),IF(OR(F5310&lt;Soll_Ist_Vergleich!$C$4,F5310&gt;Soll_Ist_Vergleich!$C$5,I5310&lt;Soll_Ist_Vergleich!$C$4,I5310&gt;Soll_Ist_Vergleich!$C$5,O5310&lt;Soll_Ist_Vergleich!$C$4,O5310&gt;Soll_Ist_Vergleich!$C$5),"Datum überprüfen",""),"")</f>
        <v/>
      </c>
    </row>
    <row r="5311" spans="1:27" x14ac:dyDescent="0.2">
      <c r="A5311" s="243" t="str">
        <f>IF(ISBLANK(B5311),"",COUNTA(B$10:B5311))</f>
        <v/>
      </c>
      <c r="B5311" s="24"/>
      <c r="C5311" s="48"/>
      <c r="D5311" s="48"/>
      <c r="E5311" s="33"/>
      <c r="F5311" s="35"/>
      <c r="G5311" s="35"/>
      <c r="H5311" s="49"/>
      <c r="I5311" s="35"/>
      <c r="J5311" s="34"/>
      <c r="K5311" s="62"/>
      <c r="L5311" s="62"/>
      <c r="M5311" s="114"/>
      <c r="N5311" s="116"/>
      <c r="O5311" s="57"/>
      <c r="P5311" s="50"/>
      <c r="Q5311" s="34"/>
      <c r="R5311" s="48"/>
      <c r="T5311" s="231" t="str">
        <f t="shared" si="259"/>
        <v/>
      </c>
      <c r="U5311" s="230"/>
      <c r="W5311" s="221" t="str">
        <f t="shared" si="260"/>
        <v/>
      </c>
      <c r="X5311" s="221" t="str">
        <f t="shared" si="261"/>
        <v/>
      </c>
      <c r="AA5311" s="216" t="str">
        <f>IF(ISNUMBER(J5311),IF(OR(F5311&lt;Soll_Ist_Vergleich!$C$4,F5311&gt;Soll_Ist_Vergleich!$C$5,I5311&lt;Soll_Ist_Vergleich!$C$4,I5311&gt;Soll_Ist_Vergleich!$C$5,O5311&lt;Soll_Ist_Vergleich!$C$4,O5311&gt;Soll_Ist_Vergleich!$C$5),"Datum überprüfen",""),"")</f>
        <v/>
      </c>
    </row>
    <row r="5312" spans="1:27" x14ac:dyDescent="0.2">
      <c r="A5312" s="243" t="str">
        <f>IF(ISBLANK(B5312),"",COUNTA(B$10:B5312))</f>
        <v/>
      </c>
      <c r="B5312" s="24"/>
      <c r="C5312" s="48"/>
      <c r="D5312" s="48"/>
      <c r="E5312" s="33"/>
      <c r="F5312" s="35"/>
      <c r="G5312" s="35"/>
      <c r="H5312" s="49"/>
      <c r="I5312" s="35"/>
      <c r="J5312" s="34"/>
      <c r="K5312" s="62"/>
      <c r="L5312" s="62"/>
      <c r="M5312" s="114"/>
      <c r="N5312" s="116"/>
      <c r="O5312" s="57"/>
      <c r="P5312" s="50"/>
      <c r="Q5312" s="34"/>
      <c r="R5312" s="48"/>
      <c r="T5312" s="231" t="str">
        <f t="shared" si="259"/>
        <v/>
      </c>
      <c r="U5312" s="230"/>
      <c r="W5312" s="221" t="str">
        <f t="shared" si="260"/>
        <v/>
      </c>
      <c r="X5312" s="221" t="str">
        <f t="shared" si="261"/>
        <v/>
      </c>
      <c r="AA5312" s="216" t="str">
        <f>IF(ISNUMBER(J5312),IF(OR(F5312&lt;Soll_Ist_Vergleich!$C$4,F5312&gt;Soll_Ist_Vergleich!$C$5,I5312&lt;Soll_Ist_Vergleich!$C$4,I5312&gt;Soll_Ist_Vergleich!$C$5,O5312&lt;Soll_Ist_Vergleich!$C$4,O5312&gt;Soll_Ist_Vergleich!$C$5),"Datum überprüfen",""),"")</f>
        <v/>
      </c>
    </row>
    <row r="5313" spans="1:27" x14ac:dyDescent="0.2">
      <c r="A5313" s="243" t="str">
        <f>IF(ISBLANK(B5313),"",COUNTA(B$10:B5313))</f>
        <v/>
      </c>
      <c r="B5313" s="24"/>
      <c r="C5313" s="48"/>
      <c r="D5313" s="48"/>
      <c r="E5313" s="33"/>
      <c r="F5313" s="35"/>
      <c r="G5313" s="35"/>
      <c r="H5313" s="49"/>
      <c r="I5313" s="35"/>
      <c r="J5313" s="34"/>
      <c r="K5313" s="62"/>
      <c r="L5313" s="62"/>
      <c r="M5313" s="114"/>
      <c r="N5313" s="116"/>
      <c r="O5313" s="57"/>
      <c r="P5313" s="50"/>
      <c r="Q5313" s="34"/>
      <c r="R5313" s="48"/>
      <c r="T5313" s="231" t="str">
        <f t="shared" si="259"/>
        <v/>
      </c>
      <c r="U5313" s="230"/>
      <c r="W5313" s="221" t="str">
        <f t="shared" si="260"/>
        <v/>
      </c>
      <c r="X5313" s="221" t="str">
        <f t="shared" si="261"/>
        <v/>
      </c>
      <c r="AA5313" s="216" t="str">
        <f>IF(ISNUMBER(J5313),IF(OR(F5313&lt;Soll_Ist_Vergleich!$C$4,F5313&gt;Soll_Ist_Vergleich!$C$5,I5313&lt;Soll_Ist_Vergleich!$C$4,I5313&gt;Soll_Ist_Vergleich!$C$5,O5313&lt;Soll_Ist_Vergleich!$C$4,O5313&gt;Soll_Ist_Vergleich!$C$5),"Datum überprüfen",""),"")</f>
        <v/>
      </c>
    </row>
    <row r="5314" spans="1:27" x14ac:dyDescent="0.2">
      <c r="A5314" s="243" t="str">
        <f>IF(ISBLANK(B5314),"",COUNTA(B$10:B5314))</f>
        <v/>
      </c>
      <c r="B5314" s="24"/>
      <c r="C5314" s="48"/>
      <c r="D5314" s="48"/>
      <c r="E5314" s="33"/>
      <c r="F5314" s="35"/>
      <c r="G5314" s="35"/>
      <c r="H5314" s="49"/>
      <c r="I5314" s="35"/>
      <c r="J5314" s="34"/>
      <c r="K5314" s="62"/>
      <c r="L5314" s="62"/>
      <c r="M5314" s="114"/>
      <c r="N5314" s="116"/>
      <c r="O5314" s="57"/>
      <c r="P5314" s="50"/>
      <c r="Q5314" s="34"/>
      <c r="R5314" s="48"/>
      <c r="T5314" s="231" t="str">
        <f t="shared" si="259"/>
        <v/>
      </c>
      <c r="U5314" s="230"/>
      <c r="W5314" s="221" t="str">
        <f t="shared" si="260"/>
        <v/>
      </c>
      <c r="X5314" s="221" t="str">
        <f t="shared" si="261"/>
        <v/>
      </c>
      <c r="AA5314" s="216" t="str">
        <f>IF(ISNUMBER(J5314),IF(OR(F5314&lt;Soll_Ist_Vergleich!$C$4,F5314&gt;Soll_Ist_Vergleich!$C$5,I5314&lt;Soll_Ist_Vergleich!$C$4,I5314&gt;Soll_Ist_Vergleich!$C$5,O5314&lt;Soll_Ist_Vergleich!$C$4,O5314&gt;Soll_Ist_Vergleich!$C$5),"Datum überprüfen",""),"")</f>
        <v/>
      </c>
    </row>
    <row r="5315" spans="1:27" x14ac:dyDescent="0.2">
      <c r="A5315" s="243" t="str">
        <f>IF(ISBLANK(B5315),"",COUNTA(B$10:B5315))</f>
        <v/>
      </c>
      <c r="B5315" s="24"/>
      <c r="C5315" s="48"/>
      <c r="D5315" s="48"/>
      <c r="E5315" s="33"/>
      <c r="F5315" s="35"/>
      <c r="G5315" s="35"/>
      <c r="H5315" s="49"/>
      <c r="I5315" s="35"/>
      <c r="J5315" s="34"/>
      <c r="K5315" s="62"/>
      <c r="L5315" s="62"/>
      <c r="M5315" s="114"/>
      <c r="N5315" s="116"/>
      <c r="O5315" s="57"/>
      <c r="P5315" s="50"/>
      <c r="Q5315" s="34"/>
      <c r="R5315" s="48"/>
      <c r="T5315" s="231" t="str">
        <f t="shared" si="259"/>
        <v/>
      </c>
      <c r="U5315" s="230"/>
      <c r="W5315" s="221" t="str">
        <f t="shared" si="260"/>
        <v/>
      </c>
      <c r="X5315" s="221" t="str">
        <f t="shared" si="261"/>
        <v/>
      </c>
      <c r="AA5315" s="216" t="str">
        <f>IF(ISNUMBER(J5315),IF(OR(F5315&lt;Soll_Ist_Vergleich!$C$4,F5315&gt;Soll_Ist_Vergleich!$C$5,I5315&lt;Soll_Ist_Vergleich!$C$4,I5315&gt;Soll_Ist_Vergleich!$C$5,O5315&lt;Soll_Ist_Vergleich!$C$4,O5315&gt;Soll_Ist_Vergleich!$C$5),"Datum überprüfen",""),"")</f>
        <v/>
      </c>
    </row>
    <row r="5316" spans="1:27" x14ac:dyDescent="0.2">
      <c r="A5316" s="243" t="str">
        <f>IF(ISBLANK(B5316),"",COUNTA(B$10:B5316))</f>
        <v/>
      </c>
      <c r="B5316" s="24"/>
      <c r="C5316" s="48"/>
      <c r="D5316" s="48"/>
      <c r="E5316" s="33"/>
      <c r="F5316" s="35"/>
      <c r="G5316" s="35"/>
      <c r="H5316" s="49"/>
      <c r="I5316" s="35"/>
      <c r="J5316" s="34"/>
      <c r="K5316" s="62"/>
      <c r="L5316" s="62"/>
      <c r="M5316" s="114"/>
      <c r="N5316" s="116"/>
      <c r="O5316" s="57"/>
      <c r="P5316" s="50"/>
      <c r="Q5316" s="34"/>
      <c r="R5316" s="48"/>
      <c r="T5316" s="231" t="str">
        <f t="shared" si="259"/>
        <v/>
      </c>
      <c r="U5316" s="230"/>
      <c r="W5316" s="221" t="str">
        <f t="shared" si="260"/>
        <v/>
      </c>
      <c r="X5316" s="221" t="str">
        <f t="shared" si="261"/>
        <v/>
      </c>
      <c r="AA5316" s="216" t="str">
        <f>IF(ISNUMBER(J5316),IF(OR(F5316&lt;Soll_Ist_Vergleich!$C$4,F5316&gt;Soll_Ist_Vergleich!$C$5,I5316&lt;Soll_Ist_Vergleich!$C$4,I5316&gt;Soll_Ist_Vergleich!$C$5,O5316&lt;Soll_Ist_Vergleich!$C$4,O5316&gt;Soll_Ist_Vergleich!$C$5),"Datum überprüfen",""),"")</f>
        <v/>
      </c>
    </row>
    <row r="5317" spans="1:27" x14ac:dyDescent="0.2">
      <c r="A5317" s="243" t="str">
        <f>IF(ISBLANK(B5317),"",COUNTA(B$10:B5317))</f>
        <v/>
      </c>
      <c r="B5317" s="24"/>
      <c r="C5317" s="48"/>
      <c r="D5317" s="48"/>
      <c r="E5317" s="33"/>
      <c r="F5317" s="35"/>
      <c r="G5317" s="35"/>
      <c r="H5317" s="49"/>
      <c r="I5317" s="35"/>
      <c r="J5317" s="34"/>
      <c r="K5317" s="62"/>
      <c r="L5317" s="62"/>
      <c r="M5317" s="114"/>
      <c r="N5317" s="116"/>
      <c r="O5317" s="57"/>
      <c r="P5317" s="50"/>
      <c r="Q5317" s="34"/>
      <c r="R5317" s="48"/>
      <c r="T5317" s="231" t="str">
        <f t="shared" si="259"/>
        <v/>
      </c>
      <c r="U5317" s="230"/>
      <c r="W5317" s="221" t="str">
        <f t="shared" si="260"/>
        <v/>
      </c>
      <c r="X5317" s="221" t="str">
        <f t="shared" si="261"/>
        <v/>
      </c>
      <c r="AA5317" s="216" t="str">
        <f>IF(ISNUMBER(J5317),IF(OR(F5317&lt;Soll_Ist_Vergleich!$C$4,F5317&gt;Soll_Ist_Vergleich!$C$5,I5317&lt;Soll_Ist_Vergleich!$C$4,I5317&gt;Soll_Ist_Vergleich!$C$5,O5317&lt;Soll_Ist_Vergleich!$C$4,O5317&gt;Soll_Ist_Vergleich!$C$5),"Datum überprüfen",""),"")</f>
        <v/>
      </c>
    </row>
    <row r="5318" spans="1:27" x14ac:dyDescent="0.2">
      <c r="A5318" s="243" t="str">
        <f>IF(ISBLANK(B5318),"",COUNTA(B$10:B5318))</f>
        <v/>
      </c>
      <c r="B5318" s="24"/>
      <c r="C5318" s="48"/>
      <c r="D5318" s="48"/>
      <c r="E5318" s="33"/>
      <c r="F5318" s="35"/>
      <c r="G5318" s="35"/>
      <c r="H5318" s="49"/>
      <c r="I5318" s="35"/>
      <c r="J5318" s="34"/>
      <c r="K5318" s="62"/>
      <c r="L5318" s="62"/>
      <c r="M5318" s="114"/>
      <c r="N5318" s="116"/>
      <c r="O5318" s="57"/>
      <c r="P5318" s="50"/>
      <c r="Q5318" s="34"/>
      <c r="R5318" s="48"/>
      <c r="T5318" s="231" t="str">
        <f t="shared" si="259"/>
        <v/>
      </c>
      <c r="U5318" s="230"/>
      <c r="W5318" s="221" t="str">
        <f t="shared" si="260"/>
        <v/>
      </c>
      <c r="X5318" s="221" t="str">
        <f t="shared" si="261"/>
        <v/>
      </c>
      <c r="AA5318" s="216" t="str">
        <f>IF(ISNUMBER(J5318),IF(OR(F5318&lt;Soll_Ist_Vergleich!$C$4,F5318&gt;Soll_Ist_Vergleich!$C$5,I5318&lt;Soll_Ist_Vergleich!$C$4,I5318&gt;Soll_Ist_Vergleich!$C$5,O5318&lt;Soll_Ist_Vergleich!$C$4,O5318&gt;Soll_Ist_Vergleich!$C$5),"Datum überprüfen",""),"")</f>
        <v/>
      </c>
    </row>
    <row r="5319" spans="1:27" x14ac:dyDescent="0.2">
      <c r="A5319" s="243" t="str">
        <f>IF(ISBLANK(B5319),"",COUNTA(B$10:B5319))</f>
        <v/>
      </c>
      <c r="B5319" s="24"/>
      <c r="C5319" s="48"/>
      <c r="D5319" s="48"/>
      <c r="E5319" s="33"/>
      <c r="F5319" s="35"/>
      <c r="G5319" s="35"/>
      <c r="H5319" s="49"/>
      <c r="I5319" s="35"/>
      <c r="J5319" s="34"/>
      <c r="K5319" s="62"/>
      <c r="L5319" s="62"/>
      <c r="M5319" s="114"/>
      <c r="N5319" s="116"/>
      <c r="O5319" s="57"/>
      <c r="P5319" s="50"/>
      <c r="Q5319" s="34"/>
      <c r="R5319" s="48"/>
      <c r="T5319" s="231" t="str">
        <f t="shared" si="259"/>
        <v/>
      </c>
      <c r="U5319" s="230"/>
      <c r="W5319" s="221" t="str">
        <f t="shared" si="260"/>
        <v/>
      </c>
      <c r="X5319" s="221" t="str">
        <f t="shared" si="261"/>
        <v/>
      </c>
      <c r="AA5319" s="216" t="str">
        <f>IF(ISNUMBER(J5319),IF(OR(F5319&lt;Soll_Ist_Vergleich!$C$4,F5319&gt;Soll_Ist_Vergleich!$C$5,I5319&lt;Soll_Ist_Vergleich!$C$4,I5319&gt;Soll_Ist_Vergleich!$C$5,O5319&lt;Soll_Ist_Vergleich!$C$4,O5319&gt;Soll_Ist_Vergleich!$C$5),"Datum überprüfen",""),"")</f>
        <v/>
      </c>
    </row>
    <row r="5320" spans="1:27" x14ac:dyDescent="0.2">
      <c r="A5320" s="243" t="str">
        <f>IF(ISBLANK(B5320),"",COUNTA(B$10:B5320))</f>
        <v/>
      </c>
      <c r="B5320" s="24"/>
      <c r="C5320" s="48"/>
      <c r="D5320" s="48"/>
      <c r="E5320" s="33"/>
      <c r="F5320" s="35"/>
      <c r="G5320" s="35"/>
      <c r="H5320" s="49"/>
      <c r="I5320" s="35"/>
      <c r="J5320" s="34"/>
      <c r="K5320" s="62"/>
      <c r="L5320" s="62"/>
      <c r="M5320" s="114"/>
      <c r="N5320" s="116"/>
      <c r="O5320" s="57"/>
      <c r="P5320" s="50"/>
      <c r="Q5320" s="34"/>
      <c r="R5320" s="48"/>
      <c r="T5320" s="231" t="str">
        <f t="shared" si="259"/>
        <v/>
      </c>
      <c r="U5320" s="230"/>
      <c r="W5320" s="221" t="str">
        <f t="shared" si="260"/>
        <v/>
      </c>
      <c r="X5320" s="221" t="str">
        <f t="shared" si="261"/>
        <v/>
      </c>
      <c r="AA5320" s="216" t="str">
        <f>IF(ISNUMBER(J5320),IF(OR(F5320&lt;Soll_Ist_Vergleich!$C$4,F5320&gt;Soll_Ist_Vergleich!$C$5,I5320&lt;Soll_Ist_Vergleich!$C$4,I5320&gt;Soll_Ist_Vergleich!$C$5,O5320&lt;Soll_Ist_Vergleich!$C$4,O5320&gt;Soll_Ist_Vergleich!$C$5),"Datum überprüfen",""),"")</f>
        <v/>
      </c>
    </row>
    <row r="5321" spans="1:27" x14ac:dyDescent="0.2">
      <c r="A5321" s="243" t="str">
        <f>IF(ISBLANK(B5321),"",COUNTA(B$10:B5321))</f>
        <v/>
      </c>
      <c r="B5321" s="24"/>
      <c r="C5321" s="48"/>
      <c r="D5321" s="48"/>
      <c r="E5321" s="33"/>
      <c r="F5321" s="35"/>
      <c r="G5321" s="35"/>
      <c r="H5321" s="49"/>
      <c r="I5321" s="35"/>
      <c r="J5321" s="34"/>
      <c r="K5321" s="62"/>
      <c r="L5321" s="62"/>
      <c r="M5321" s="114"/>
      <c r="N5321" s="116"/>
      <c r="O5321" s="57"/>
      <c r="P5321" s="50"/>
      <c r="Q5321" s="34"/>
      <c r="R5321" s="48"/>
      <c r="T5321" s="231" t="str">
        <f t="shared" si="259"/>
        <v/>
      </c>
      <c r="U5321" s="230"/>
      <c r="W5321" s="221" t="str">
        <f t="shared" si="260"/>
        <v/>
      </c>
      <c r="X5321" s="221" t="str">
        <f t="shared" si="261"/>
        <v/>
      </c>
      <c r="AA5321" s="216" t="str">
        <f>IF(ISNUMBER(J5321),IF(OR(F5321&lt;Soll_Ist_Vergleich!$C$4,F5321&gt;Soll_Ist_Vergleich!$C$5,I5321&lt;Soll_Ist_Vergleich!$C$4,I5321&gt;Soll_Ist_Vergleich!$C$5,O5321&lt;Soll_Ist_Vergleich!$C$4,O5321&gt;Soll_Ist_Vergleich!$C$5),"Datum überprüfen",""),"")</f>
        <v/>
      </c>
    </row>
    <row r="5322" spans="1:27" x14ac:dyDescent="0.2">
      <c r="A5322" s="243" t="str">
        <f>IF(ISBLANK(B5322),"",COUNTA(B$10:B5322))</f>
        <v/>
      </c>
      <c r="B5322" s="24"/>
      <c r="C5322" s="48"/>
      <c r="D5322" s="48"/>
      <c r="E5322" s="33"/>
      <c r="F5322" s="35"/>
      <c r="G5322" s="35"/>
      <c r="H5322" s="49"/>
      <c r="I5322" s="35"/>
      <c r="J5322" s="34"/>
      <c r="K5322" s="62"/>
      <c r="L5322" s="62"/>
      <c r="M5322" s="114"/>
      <c r="N5322" s="116"/>
      <c r="O5322" s="57"/>
      <c r="P5322" s="50"/>
      <c r="Q5322" s="34"/>
      <c r="R5322" s="48"/>
      <c r="T5322" s="231" t="str">
        <f t="shared" si="259"/>
        <v/>
      </c>
      <c r="U5322" s="230"/>
      <c r="W5322" s="221" t="str">
        <f t="shared" si="260"/>
        <v/>
      </c>
      <c r="X5322" s="221" t="str">
        <f t="shared" si="261"/>
        <v/>
      </c>
      <c r="AA5322" s="216" t="str">
        <f>IF(ISNUMBER(J5322),IF(OR(F5322&lt;Soll_Ist_Vergleich!$C$4,F5322&gt;Soll_Ist_Vergleich!$C$5,I5322&lt;Soll_Ist_Vergleich!$C$4,I5322&gt;Soll_Ist_Vergleich!$C$5,O5322&lt;Soll_Ist_Vergleich!$C$4,O5322&gt;Soll_Ist_Vergleich!$C$5),"Datum überprüfen",""),"")</f>
        <v/>
      </c>
    </row>
    <row r="5323" spans="1:27" x14ac:dyDescent="0.2">
      <c r="A5323" s="243" t="str">
        <f>IF(ISBLANK(B5323),"",COUNTA(B$10:B5323))</f>
        <v/>
      </c>
      <c r="B5323" s="24"/>
      <c r="C5323" s="48"/>
      <c r="D5323" s="48"/>
      <c r="E5323" s="33"/>
      <c r="F5323" s="35"/>
      <c r="G5323" s="35"/>
      <c r="H5323" s="49"/>
      <c r="I5323" s="35"/>
      <c r="J5323" s="34"/>
      <c r="K5323" s="62"/>
      <c r="L5323" s="62"/>
      <c r="M5323" s="114"/>
      <c r="N5323" s="116"/>
      <c r="O5323" s="57"/>
      <c r="P5323" s="50"/>
      <c r="Q5323" s="34"/>
      <c r="R5323" s="48"/>
      <c r="T5323" s="231" t="str">
        <f t="shared" si="259"/>
        <v/>
      </c>
      <c r="U5323" s="230"/>
      <c r="W5323" s="221" t="str">
        <f t="shared" si="260"/>
        <v/>
      </c>
      <c r="X5323" s="221" t="str">
        <f t="shared" si="261"/>
        <v/>
      </c>
      <c r="AA5323" s="216" t="str">
        <f>IF(ISNUMBER(J5323),IF(OR(F5323&lt;Soll_Ist_Vergleich!$C$4,F5323&gt;Soll_Ist_Vergleich!$C$5,I5323&lt;Soll_Ist_Vergleich!$C$4,I5323&gt;Soll_Ist_Vergleich!$C$5,O5323&lt;Soll_Ist_Vergleich!$C$4,O5323&gt;Soll_Ist_Vergleich!$C$5),"Datum überprüfen",""),"")</f>
        <v/>
      </c>
    </row>
    <row r="5324" spans="1:27" x14ac:dyDescent="0.2">
      <c r="A5324" s="243" t="str">
        <f>IF(ISBLANK(B5324),"",COUNTA(B$10:B5324))</f>
        <v/>
      </c>
      <c r="B5324" s="24"/>
      <c r="C5324" s="48"/>
      <c r="D5324" s="48"/>
      <c r="E5324" s="33"/>
      <c r="F5324" s="35"/>
      <c r="G5324" s="35"/>
      <c r="H5324" s="49"/>
      <c r="I5324" s="35"/>
      <c r="J5324" s="34"/>
      <c r="K5324" s="62"/>
      <c r="L5324" s="62"/>
      <c r="M5324" s="114"/>
      <c r="N5324" s="116"/>
      <c r="O5324" s="57"/>
      <c r="P5324" s="50"/>
      <c r="Q5324" s="34"/>
      <c r="R5324" s="48"/>
      <c r="T5324" s="231" t="str">
        <f t="shared" si="259"/>
        <v/>
      </c>
      <c r="U5324" s="230"/>
      <c r="W5324" s="221" t="str">
        <f t="shared" si="260"/>
        <v/>
      </c>
      <c r="X5324" s="221" t="str">
        <f t="shared" si="261"/>
        <v/>
      </c>
      <c r="AA5324" s="216" t="str">
        <f>IF(ISNUMBER(J5324),IF(OR(F5324&lt;Soll_Ist_Vergleich!$C$4,F5324&gt;Soll_Ist_Vergleich!$C$5,I5324&lt;Soll_Ist_Vergleich!$C$4,I5324&gt;Soll_Ist_Vergleich!$C$5,O5324&lt;Soll_Ist_Vergleich!$C$4,O5324&gt;Soll_Ist_Vergleich!$C$5),"Datum überprüfen",""),"")</f>
        <v/>
      </c>
    </row>
    <row r="5325" spans="1:27" x14ac:dyDescent="0.2">
      <c r="A5325" s="243" t="str">
        <f>IF(ISBLANK(B5325),"",COUNTA(B$10:B5325))</f>
        <v/>
      </c>
      <c r="B5325" s="24"/>
      <c r="C5325" s="48"/>
      <c r="D5325" s="48"/>
      <c r="E5325" s="33"/>
      <c r="F5325" s="35"/>
      <c r="G5325" s="35"/>
      <c r="H5325" s="49"/>
      <c r="I5325" s="35"/>
      <c r="J5325" s="34"/>
      <c r="K5325" s="62"/>
      <c r="L5325" s="62"/>
      <c r="M5325" s="114"/>
      <c r="N5325" s="116"/>
      <c r="O5325" s="57"/>
      <c r="P5325" s="50"/>
      <c r="Q5325" s="34"/>
      <c r="R5325" s="48"/>
      <c r="T5325" s="231" t="str">
        <f t="shared" si="259"/>
        <v/>
      </c>
      <c r="U5325" s="230"/>
      <c r="W5325" s="221" t="str">
        <f t="shared" si="260"/>
        <v/>
      </c>
      <c r="X5325" s="221" t="str">
        <f t="shared" si="261"/>
        <v/>
      </c>
      <c r="AA5325" s="216" t="str">
        <f>IF(ISNUMBER(J5325),IF(OR(F5325&lt;Soll_Ist_Vergleich!$C$4,F5325&gt;Soll_Ist_Vergleich!$C$5,I5325&lt;Soll_Ist_Vergleich!$C$4,I5325&gt;Soll_Ist_Vergleich!$C$5,O5325&lt;Soll_Ist_Vergleich!$C$4,O5325&gt;Soll_Ist_Vergleich!$C$5),"Datum überprüfen",""),"")</f>
        <v/>
      </c>
    </row>
    <row r="5326" spans="1:27" x14ac:dyDescent="0.2">
      <c r="A5326" s="243" t="str">
        <f>IF(ISBLANK(B5326),"",COUNTA(B$10:B5326))</f>
        <v/>
      </c>
      <c r="B5326" s="24"/>
      <c r="C5326" s="48"/>
      <c r="D5326" s="48"/>
      <c r="E5326" s="33"/>
      <c r="F5326" s="35"/>
      <c r="G5326" s="35"/>
      <c r="H5326" s="49"/>
      <c r="I5326" s="35"/>
      <c r="J5326" s="34"/>
      <c r="K5326" s="62"/>
      <c r="L5326" s="62"/>
      <c r="M5326" s="114"/>
      <c r="N5326" s="116"/>
      <c r="O5326" s="57"/>
      <c r="P5326" s="50"/>
      <c r="Q5326" s="34"/>
      <c r="R5326" s="48"/>
      <c r="T5326" s="231" t="str">
        <f t="shared" si="259"/>
        <v/>
      </c>
      <c r="U5326" s="230"/>
      <c r="W5326" s="221" t="str">
        <f t="shared" si="260"/>
        <v/>
      </c>
      <c r="X5326" s="221" t="str">
        <f t="shared" si="261"/>
        <v/>
      </c>
      <c r="AA5326" s="216" t="str">
        <f>IF(ISNUMBER(J5326),IF(OR(F5326&lt;Soll_Ist_Vergleich!$C$4,F5326&gt;Soll_Ist_Vergleich!$C$5,I5326&lt;Soll_Ist_Vergleich!$C$4,I5326&gt;Soll_Ist_Vergleich!$C$5,O5326&lt;Soll_Ist_Vergleich!$C$4,O5326&gt;Soll_Ist_Vergleich!$C$5),"Datum überprüfen",""),"")</f>
        <v/>
      </c>
    </row>
    <row r="5327" spans="1:27" x14ac:dyDescent="0.2">
      <c r="A5327" s="243" t="str">
        <f>IF(ISBLANK(B5327),"",COUNTA(B$10:B5327))</f>
        <v/>
      </c>
      <c r="B5327" s="24"/>
      <c r="C5327" s="48"/>
      <c r="D5327" s="48"/>
      <c r="E5327" s="33"/>
      <c r="F5327" s="35"/>
      <c r="G5327" s="35"/>
      <c r="H5327" s="49"/>
      <c r="I5327" s="35"/>
      <c r="J5327" s="34"/>
      <c r="K5327" s="62"/>
      <c r="L5327" s="62"/>
      <c r="M5327" s="114"/>
      <c r="N5327" s="116"/>
      <c r="O5327" s="57"/>
      <c r="P5327" s="50"/>
      <c r="Q5327" s="34"/>
      <c r="R5327" s="48"/>
      <c r="T5327" s="231" t="str">
        <f t="shared" si="259"/>
        <v/>
      </c>
      <c r="U5327" s="230"/>
      <c r="W5327" s="221" t="str">
        <f t="shared" si="260"/>
        <v/>
      </c>
      <c r="X5327" s="221" t="str">
        <f t="shared" si="261"/>
        <v/>
      </c>
      <c r="AA5327" s="216" t="str">
        <f>IF(ISNUMBER(J5327),IF(OR(F5327&lt;Soll_Ist_Vergleich!$C$4,F5327&gt;Soll_Ist_Vergleich!$C$5,I5327&lt;Soll_Ist_Vergleich!$C$4,I5327&gt;Soll_Ist_Vergleich!$C$5,O5327&lt;Soll_Ist_Vergleich!$C$4,O5327&gt;Soll_Ist_Vergleich!$C$5),"Datum überprüfen",""),"")</f>
        <v/>
      </c>
    </row>
    <row r="5328" spans="1:27" x14ac:dyDescent="0.2">
      <c r="A5328" s="243" t="str">
        <f>IF(ISBLANK(B5328),"",COUNTA(B$10:B5328))</f>
        <v/>
      </c>
      <c r="B5328" s="24"/>
      <c r="C5328" s="48"/>
      <c r="D5328" s="48"/>
      <c r="E5328" s="33"/>
      <c r="F5328" s="35"/>
      <c r="G5328" s="35"/>
      <c r="H5328" s="49"/>
      <c r="I5328" s="35"/>
      <c r="J5328" s="34"/>
      <c r="K5328" s="62"/>
      <c r="L5328" s="62"/>
      <c r="M5328" s="114"/>
      <c r="N5328" s="116"/>
      <c r="O5328" s="57"/>
      <c r="P5328" s="50"/>
      <c r="Q5328" s="34"/>
      <c r="R5328" s="48"/>
      <c r="T5328" s="231" t="str">
        <f t="shared" si="259"/>
        <v/>
      </c>
      <c r="U5328" s="230"/>
      <c r="W5328" s="221" t="str">
        <f t="shared" si="260"/>
        <v/>
      </c>
      <c r="X5328" s="221" t="str">
        <f t="shared" si="261"/>
        <v/>
      </c>
      <c r="AA5328" s="216" t="str">
        <f>IF(ISNUMBER(J5328),IF(OR(F5328&lt;Soll_Ist_Vergleich!$C$4,F5328&gt;Soll_Ist_Vergleich!$C$5,I5328&lt;Soll_Ist_Vergleich!$C$4,I5328&gt;Soll_Ist_Vergleich!$C$5,O5328&lt;Soll_Ist_Vergleich!$C$4,O5328&gt;Soll_Ist_Vergleich!$C$5),"Datum überprüfen",""),"")</f>
        <v/>
      </c>
    </row>
    <row r="5329" spans="1:27" x14ac:dyDescent="0.2">
      <c r="A5329" s="243" t="str">
        <f>IF(ISBLANK(B5329),"",COUNTA(B$10:B5329))</f>
        <v/>
      </c>
      <c r="B5329" s="24"/>
      <c r="C5329" s="48"/>
      <c r="D5329" s="48"/>
      <c r="E5329" s="33"/>
      <c r="F5329" s="35"/>
      <c r="G5329" s="35"/>
      <c r="H5329" s="49"/>
      <c r="I5329" s="35"/>
      <c r="J5329" s="34"/>
      <c r="K5329" s="62"/>
      <c r="L5329" s="62"/>
      <c r="M5329" s="114"/>
      <c r="N5329" s="116"/>
      <c r="O5329" s="57"/>
      <c r="P5329" s="50"/>
      <c r="Q5329" s="34"/>
      <c r="R5329" s="48"/>
      <c r="T5329" s="231" t="str">
        <f t="shared" si="259"/>
        <v/>
      </c>
      <c r="U5329" s="230"/>
      <c r="W5329" s="221" t="str">
        <f t="shared" si="260"/>
        <v/>
      </c>
      <c r="X5329" s="221" t="str">
        <f t="shared" si="261"/>
        <v/>
      </c>
      <c r="AA5329" s="216" t="str">
        <f>IF(ISNUMBER(J5329),IF(OR(F5329&lt;Soll_Ist_Vergleich!$C$4,F5329&gt;Soll_Ist_Vergleich!$C$5,I5329&lt;Soll_Ist_Vergleich!$C$4,I5329&gt;Soll_Ist_Vergleich!$C$5,O5329&lt;Soll_Ist_Vergleich!$C$4,O5329&gt;Soll_Ist_Vergleich!$C$5),"Datum überprüfen",""),"")</f>
        <v/>
      </c>
    </row>
    <row r="5330" spans="1:27" x14ac:dyDescent="0.2">
      <c r="A5330" s="243" t="str">
        <f>IF(ISBLANK(B5330),"",COUNTA(B$10:B5330))</f>
        <v/>
      </c>
      <c r="B5330" s="24"/>
      <c r="C5330" s="48"/>
      <c r="D5330" s="48"/>
      <c r="E5330" s="33"/>
      <c r="F5330" s="35"/>
      <c r="G5330" s="35"/>
      <c r="H5330" s="49"/>
      <c r="I5330" s="35"/>
      <c r="J5330" s="34"/>
      <c r="K5330" s="62"/>
      <c r="L5330" s="62"/>
      <c r="M5330" s="114"/>
      <c r="N5330" s="116"/>
      <c r="O5330" s="57"/>
      <c r="P5330" s="50"/>
      <c r="Q5330" s="34"/>
      <c r="R5330" s="48"/>
      <c r="T5330" s="231" t="str">
        <f t="shared" si="259"/>
        <v/>
      </c>
      <c r="U5330" s="230"/>
      <c r="W5330" s="221" t="str">
        <f t="shared" si="260"/>
        <v/>
      </c>
      <c r="X5330" s="221" t="str">
        <f t="shared" si="261"/>
        <v/>
      </c>
      <c r="AA5330" s="216" t="str">
        <f>IF(ISNUMBER(J5330),IF(OR(F5330&lt;Soll_Ist_Vergleich!$C$4,F5330&gt;Soll_Ist_Vergleich!$C$5,I5330&lt;Soll_Ist_Vergleich!$C$4,I5330&gt;Soll_Ist_Vergleich!$C$5,O5330&lt;Soll_Ist_Vergleich!$C$4,O5330&gt;Soll_Ist_Vergleich!$C$5),"Datum überprüfen",""),"")</f>
        <v/>
      </c>
    </row>
    <row r="5331" spans="1:27" x14ac:dyDescent="0.2">
      <c r="A5331" s="243" t="str">
        <f>IF(ISBLANK(B5331),"",COUNTA(B$10:B5331))</f>
        <v/>
      </c>
      <c r="B5331" s="24"/>
      <c r="C5331" s="48"/>
      <c r="D5331" s="48"/>
      <c r="E5331" s="33"/>
      <c r="F5331" s="35"/>
      <c r="G5331" s="35"/>
      <c r="H5331" s="49"/>
      <c r="I5331" s="35"/>
      <c r="J5331" s="34"/>
      <c r="K5331" s="62"/>
      <c r="L5331" s="62"/>
      <c r="M5331" s="114"/>
      <c r="N5331" s="116"/>
      <c r="O5331" s="57"/>
      <c r="P5331" s="50"/>
      <c r="Q5331" s="34"/>
      <c r="R5331" s="48"/>
      <c r="T5331" s="231" t="str">
        <f t="shared" si="259"/>
        <v/>
      </c>
      <c r="U5331" s="230"/>
      <c r="W5331" s="221" t="str">
        <f t="shared" si="260"/>
        <v/>
      </c>
      <c r="X5331" s="221" t="str">
        <f t="shared" si="261"/>
        <v/>
      </c>
      <c r="AA5331" s="216" t="str">
        <f>IF(ISNUMBER(J5331),IF(OR(F5331&lt;Soll_Ist_Vergleich!$C$4,F5331&gt;Soll_Ist_Vergleich!$C$5,I5331&lt;Soll_Ist_Vergleich!$C$4,I5331&gt;Soll_Ist_Vergleich!$C$5,O5331&lt;Soll_Ist_Vergleich!$C$4,O5331&gt;Soll_Ist_Vergleich!$C$5),"Datum überprüfen",""),"")</f>
        <v/>
      </c>
    </row>
    <row r="5332" spans="1:27" x14ac:dyDescent="0.2">
      <c r="A5332" s="243" t="str">
        <f>IF(ISBLANK(B5332),"",COUNTA(B$10:B5332))</f>
        <v/>
      </c>
      <c r="B5332" s="24"/>
      <c r="C5332" s="48"/>
      <c r="D5332" s="48"/>
      <c r="E5332" s="33"/>
      <c r="F5332" s="35"/>
      <c r="G5332" s="35"/>
      <c r="H5332" s="49"/>
      <c r="I5332" s="35"/>
      <c r="J5332" s="34"/>
      <c r="K5332" s="62"/>
      <c r="L5332" s="62"/>
      <c r="M5332" s="114"/>
      <c r="N5332" s="116"/>
      <c r="O5332" s="57"/>
      <c r="P5332" s="50"/>
      <c r="Q5332" s="34"/>
      <c r="R5332" s="48"/>
      <c r="T5332" s="231" t="str">
        <f t="shared" si="259"/>
        <v/>
      </c>
      <c r="U5332" s="230"/>
      <c r="W5332" s="221" t="str">
        <f t="shared" si="260"/>
        <v/>
      </c>
      <c r="X5332" s="221" t="str">
        <f t="shared" si="261"/>
        <v/>
      </c>
      <c r="AA5332" s="216" t="str">
        <f>IF(ISNUMBER(J5332),IF(OR(F5332&lt;Soll_Ist_Vergleich!$C$4,F5332&gt;Soll_Ist_Vergleich!$C$5,I5332&lt;Soll_Ist_Vergleich!$C$4,I5332&gt;Soll_Ist_Vergleich!$C$5,O5332&lt;Soll_Ist_Vergleich!$C$4,O5332&gt;Soll_Ist_Vergleich!$C$5),"Datum überprüfen",""),"")</f>
        <v/>
      </c>
    </row>
    <row r="5333" spans="1:27" x14ac:dyDescent="0.2">
      <c r="A5333" s="243" t="str">
        <f>IF(ISBLANK(B5333),"",COUNTA(B$10:B5333))</f>
        <v/>
      </c>
      <c r="B5333" s="24"/>
      <c r="C5333" s="48"/>
      <c r="D5333" s="48"/>
      <c r="E5333" s="33"/>
      <c r="F5333" s="35"/>
      <c r="G5333" s="35"/>
      <c r="H5333" s="49"/>
      <c r="I5333" s="35"/>
      <c r="J5333" s="34"/>
      <c r="K5333" s="62"/>
      <c r="L5333" s="62"/>
      <c r="M5333" s="114"/>
      <c r="N5333" s="116"/>
      <c r="O5333" s="57"/>
      <c r="P5333" s="50"/>
      <c r="Q5333" s="34"/>
      <c r="R5333" s="48"/>
      <c r="T5333" s="231" t="str">
        <f t="shared" si="259"/>
        <v/>
      </c>
      <c r="U5333" s="230"/>
      <c r="W5333" s="221" t="str">
        <f t="shared" si="260"/>
        <v/>
      </c>
      <c r="X5333" s="221" t="str">
        <f t="shared" si="261"/>
        <v/>
      </c>
      <c r="AA5333" s="216" t="str">
        <f>IF(ISNUMBER(J5333),IF(OR(F5333&lt;Soll_Ist_Vergleich!$C$4,F5333&gt;Soll_Ist_Vergleich!$C$5,I5333&lt;Soll_Ist_Vergleich!$C$4,I5333&gt;Soll_Ist_Vergleich!$C$5,O5333&lt;Soll_Ist_Vergleich!$C$4,O5333&gt;Soll_Ist_Vergleich!$C$5),"Datum überprüfen",""),"")</f>
        <v/>
      </c>
    </row>
    <row r="5334" spans="1:27" x14ac:dyDescent="0.2">
      <c r="A5334" s="243" t="str">
        <f>IF(ISBLANK(B5334),"",COUNTA(B$10:B5334))</f>
        <v/>
      </c>
      <c r="B5334" s="24"/>
      <c r="C5334" s="48"/>
      <c r="D5334" s="48"/>
      <c r="E5334" s="33"/>
      <c r="F5334" s="35"/>
      <c r="G5334" s="35"/>
      <c r="H5334" s="49"/>
      <c r="I5334" s="35"/>
      <c r="J5334" s="34"/>
      <c r="K5334" s="62"/>
      <c r="L5334" s="62"/>
      <c r="M5334" s="114"/>
      <c r="N5334" s="116"/>
      <c r="O5334" s="57"/>
      <c r="P5334" s="50"/>
      <c r="Q5334" s="34"/>
      <c r="R5334" s="48"/>
      <c r="T5334" s="231" t="str">
        <f t="shared" si="259"/>
        <v/>
      </c>
      <c r="U5334" s="230"/>
      <c r="W5334" s="221" t="str">
        <f t="shared" si="260"/>
        <v/>
      </c>
      <c r="X5334" s="221" t="str">
        <f t="shared" si="261"/>
        <v/>
      </c>
      <c r="AA5334" s="216" t="str">
        <f>IF(ISNUMBER(J5334),IF(OR(F5334&lt;Soll_Ist_Vergleich!$C$4,F5334&gt;Soll_Ist_Vergleich!$C$5,I5334&lt;Soll_Ist_Vergleich!$C$4,I5334&gt;Soll_Ist_Vergleich!$C$5,O5334&lt;Soll_Ist_Vergleich!$C$4,O5334&gt;Soll_Ist_Vergleich!$C$5),"Datum überprüfen",""),"")</f>
        <v/>
      </c>
    </row>
    <row r="5335" spans="1:27" x14ac:dyDescent="0.2">
      <c r="A5335" s="243" t="str">
        <f>IF(ISBLANK(B5335),"",COUNTA(B$10:B5335))</f>
        <v/>
      </c>
      <c r="B5335" s="24"/>
      <c r="C5335" s="48"/>
      <c r="D5335" s="48"/>
      <c r="E5335" s="33"/>
      <c r="F5335" s="35"/>
      <c r="G5335" s="35"/>
      <c r="H5335" s="49"/>
      <c r="I5335" s="35"/>
      <c r="J5335" s="34"/>
      <c r="K5335" s="62"/>
      <c r="L5335" s="62"/>
      <c r="M5335" s="114"/>
      <c r="N5335" s="116"/>
      <c r="O5335" s="57"/>
      <c r="P5335" s="50"/>
      <c r="Q5335" s="34"/>
      <c r="R5335" s="48"/>
      <c r="T5335" s="231" t="str">
        <f t="shared" si="259"/>
        <v/>
      </c>
      <c r="U5335" s="230"/>
      <c r="W5335" s="221" t="str">
        <f t="shared" si="260"/>
        <v/>
      </c>
      <c r="X5335" s="221" t="str">
        <f t="shared" si="261"/>
        <v/>
      </c>
      <c r="AA5335" s="216" t="str">
        <f>IF(ISNUMBER(J5335),IF(OR(F5335&lt;Soll_Ist_Vergleich!$C$4,F5335&gt;Soll_Ist_Vergleich!$C$5,I5335&lt;Soll_Ist_Vergleich!$C$4,I5335&gt;Soll_Ist_Vergleich!$C$5,O5335&lt;Soll_Ist_Vergleich!$C$4,O5335&gt;Soll_Ist_Vergleich!$C$5),"Datum überprüfen",""),"")</f>
        <v/>
      </c>
    </row>
    <row r="5336" spans="1:27" x14ac:dyDescent="0.2">
      <c r="A5336" s="243" t="str">
        <f>IF(ISBLANK(B5336),"",COUNTA(B$10:B5336))</f>
        <v/>
      </c>
      <c r="B5336" s="24"/>
      <c r="C5336" s="48"/>
      <c r="D5336" s="48"/>
      <c r="E5336" s="33"/>
      <c r="F5336" s="35"/>
      <c r="G5336" s="35"/>
      <c r="H5336" s="49"/>
      <c r="I5336" s="35"/>
      <c r="J5336" s="34"/>
      <c r="K5336" s="62"/>
      <c r="L5336" s="62"/>
      <c r="M5336" s="114"/>
      <c r="N5336" s="116"/>
      <c r="O5336" s="57"/>
      <c r="P5336" s="50"/>
      <c r="Q5336" s="34"/>
      <c r="R5336" s="48"/>
      <c r="T5336" s="231" t="str">
        <f t="shared" si="259"/>
        <v/>
      </c>
      <c r="U5336" s="230"/>
      <c r="W5336" s="221" t="str">
        <f t="shared" si="260"/>
        <v/>
      </c>
      <c r="X5336" s="221" t="str">
        <f t="shared" si="261"/>
        <v/>
      </c>
      <c r="AA5336" s="216" t="str">
        <f>IF(ISNUMBER(J5336),IF(OR(F5336&lt;Soll_Ist_Vergleich!$C$4,F5336&gt;Soll_Ist_Vergleich!$C$5,I5336&lt;Soll_Ist_Vergleich!$C$4,I5336&gt;Soll_Ist_Vergleich!$C$5,O5336&lt;Soll_Ist_Vergleich!$C$4,O5336&gt;Soll_Ist_Vergleich!$C$5),"Datum überprüfen",""),"")</f>
        <v/>
      </c>
    </row>
    <row r="5337" spans="1:27" x14ac:dyDescent="0.2">
      <c r="A5337" s="243" t="str">
        <f>IF(ISBLANK(B5337),"",COUNTA(B$10:B5337))</f>
        <v/>
      </c>
      <c r="B5337" s="24"/>
      <c r="C5337" s="48"/>
      <c r="D5337" s="48"/>
      <c r="E5337" s="33"/>
      <c r="F5337" s="35"/>
      <c r="G5337" s="35"/>
      <c r="H5337" s="49"/>
      <c r="I5337" s="35"/>
      <c r="J5337" s="34"/>
      <c r="K5337" s="62"/>
      <c r="L5337" s="62"/>
      <c r="M5337" s="114"/>
      <c r="N5337" s="116"/>
      <c r="O5337" s="57"/>
      <c r="P5337" s="50"/>
      <c r="Q5337" s="34"/>
      <c r="R5337" s="48"/>
      <c r="T5337" s="231" t="str">
        <f t="shared" si="259"/>
        <v/>
      </c>
      <c r="U5337" s="230"/>
      <c r="W5337" s="221" t="str">
        <f t="shared" si="260"/>
        <v/>
      </c>
      <c r="X5337" s="221" t="str">
        <f t="shared" si="261"/>
        <v/>
      </c>
      <c r="AA5337" s="216" t="str">
        <f>IF(ISNUMBER(J5337),IF(OR(F5337&lt;Soll_Ist_Vergleich!$C$4,F5337&gt;Soll_Ist_Vergleich!$C$5,I5337&lt;Soll_Ist_Vergleich!$C$4,I5337&gt;Soll_Ist_Vergleich!$C$5,O5337&lt;Soll_Ist_Vergleich!$C$4,O5337&gt;Soll_Ist_Vergleich!$C$5),"Datum überprüfen",""),"")</f>
        <v/>
      </c>
    </row>
    <row r="5338" spans="1:27" x14ac:dyDescent="0.2">
      <c r="A5338" s="243" t="str">
        <f>IF(ISBLANK(B5338),"",COUNTA(B$10:B5338))</f>
        <v/>
      </c>
      <c r="B5338" s="24"/>
      <c r="C5338" s="48"/>
      <c r="D5338" s="48"/>
      <c r="E5338" s="33"/>
      <c r="F5338" s="35"/>
      <c r="G5338" s="35"/>
      <c r="H5338" s="49"/>
      <c r="I5338" s="35"/>
      <c r="J5338" s="34"/>
      <c r="K5338" s="62"/>
      <c r="L5338" s="62"/>
      <c r="M5338" s="114"/>
      <c r="N5338" s="116"/>
      <c r="O5338" s="57"/>
      <c r="P5338" s="50"/>
      <c r="Q5338" s="34"/>
      <c r="R5338" s="48"/>
      <c r="T5338" s="231" t="str">
        <f t="shared" si="259"/>
        <v/>
      </c>
      <c r="U5338" s="230"/>
      <c r="W5338" s="221" t="str">
        <f t="shared" si="260"/>
        <v/>
      </c>
      <c r="X5338" s="221" t="str">
        <f t="shared" si="261"/>
        <v/>
      </c>
      <c r="AA5338" s="216" t="str">
        <f>IF(ISNUMBER(J5338),IF(OR(F5338&lt;Soll_Ist_Vergleich!$C$4,F5338&gt;Soll_Ist_Vergleich!$C$5,I5338&lt;Soll_Ist_Vergleich!$C$4,I5338&gt;Soll_Ist_Vergleich!$C$5,O5338&lt;Soll_Ist_Vergleich!$C$4,O5338&gt;Soll_Ist_Vergleich!$C$5),"Datum überprüfen",""),"")</f>
        <v/>
      </c>
    </row>
    <row r="5339" spans="1:27" x14ac:dyDescent="0.2">
      <c r="A5339" s="243" t="str">
        <f>IF(ISBLANK(B5339),"",COUNTA(B$10:B5339))</f>
        <v/>
      </c>
      <c r="B5339" s="24"/>
      <c r="C5339" s="48"/>
      <c r="D5339" s="48"/>
      <c r="E5339" s="33"/>
      <c r="F5339" s="35"/>
      <c r="G5339" s="35"/>
      <c r="H5339" s="49"/>
      <c r="I5339" s="35"/>
      <c r="J5339" s="34"/>
      <c r="K5339" s="62"/>
      <c r="L5339" s="62"/>
      <c r="M5339" s="114"/>
      <c r="N5339" s="116"/>
      <c r="O5339" s="57"/>
      <c r="P5339" s="50"/>
      <c r="Q5339" s="34"/>
      <c r="R5339" s="48"/>
      <c r="T5339" s="231" t="str">
        <f t="shared" si="259"/>
        <v/>
      </c>
      <c r="U5339" s="230"/>
      <c r="W5339" s="221" t="str">
        <f t="shared" si="260"/>
        <v/>
      </c>
      <c r="X5339" s="221" t="str">
        <f t="shared" si="261"/>
        <v/>
      </c>
      <c r="AA5339" s="216" t="str">
        <f>IF(ISNUMBER(J5339),IF(OR(F5339&lt;Soll_Ist_Vergleich!$C$4,F5339&gt;Soll_Ist_Vergleich!$C$5,I5339&lt;Soll_Ist_Vergleich!$C$4,I5339&gt;Soll_Ist_Vergleich!$C$5,O5339&lt;Soll_Ist_Vergleich!$C$4,O5339&gt;Soll_Ist_Vergleich!$C$5),"Datum überprüfen",""),"")</f>
        <v/>
      </c>
    </row>
    <row r="5340" spans="1:27" x14ac:dyDescent="0.2">
      <c r="A5340" s="243" t="str">
        <f>IF(ISBLANK(B5340),"",COUNTA(B$10:B5340))</f>
        <v/>
      </c>
      <c r="B5340" s="24"/>
      <c r="C5340" s="48"/>
      <c r="D5340" s="48"/>
      <c r="E5340" s="33"/>
      <c r="F5340" s="35"/>
      <c r="G5340" s="35"/>
      <c r="H5340" s="49"/>
      <c r="I5340" s="35"/>
      <c r="J5340" s="34"/>
      <c r="K5340" s="62"/>
      <c r="L5340" s="62"/>
      <c r="M5340" s="114"/>
      <c r="N5340" s="116"/>
      <c r="O5340" s="57"/>
      <c r="P5340" s="50"/>
      <c r="Q5340" s="34"/>
      <c r="R5340" s="48"/>
      <c r="T5340" s="231" t="str">
        <f t="shared" si="259"/>
        <v/>
      </c>
      <c r="U5340" s="230"/>
      <c r="W5340" s="221" t="str">
        <f t="shared" si="260"/>
        <v/>
      </c>
      <c r="X5340" s="221" t="str">
        <f t="shared" si="261"/>
        <v/>
      </c>
      <c r="AA5340" s="216" t="str">
        <f>IF(ISNUMBER(J5340),IF(OR(F5340&lt;Soll_Ist_Vergleich!$C$4,F5340&gt;Soll_Ist_Vergleich!$C$5,I5340&lt;Soll_Ist_Vergleich!$C$4,I5340&gt;Soll_Ist_Vergleich!$C$5,O5340&lt;Soll_Ist_Vergleich!$C$4,O5340&gt;Soll_Ist_Vergleich!$C$5),"Datum überprüfen",""),"")</f>
        <v/>
      </c>
    </row>
    <row r="5341" spans="1:27" x14ac:dyDescent="0.2">
      <c r="A5341" s="243" t="str">
        <f>IF(ISBLANK(B5341),"",COUNTA(B$10:B5341))</f>
        <v/>
      </c>
      <c r="B5341" s="24"/>
      <c r="C5341" s="48"/>
      <c r="D5341" s="48"/>
      <c r="E5341" s="33"/>
      <c r="F5341" s="35"/>
      <c r="G5341" s="35"/>
      <c r="H5341" s="49"/>
      <c r="I5341" s="35"/>
      <c r="J5341" s="34"/>
      <c r="K5341" s="62"/>
      <c r="L5341" s="62"/>
      <c r="M5341" s="114"/>
      <c r="N5341" s="116"/>
      <c r="O5341" s="57"/>
      <c r="P5341" s="50"/>
      <c r="Q5341" s="34"/>
      <c r="R5341" s="48"/>
      <c r="T5341" s="231" t="str">
        <f t="shared" si="259"/>
        <v/>
      </c>
      <c r="U5341" s="230"/>
      <c r="W5341" s="221" t="str">
        <f t="shared" si="260"/>
        <v/>
      </c>
      <c r="X5341" s="221" t="str">
        <f t="shared" si="261"/>
        <v/>
      </c>
      <c r="AA5341" s="216" t="str">
        <f>IF(ISNUMBER(J5341),IF(OR(F5341&lt;Soll_Ist_Vergleich!$C$4,F5341&gt;Soll_Ist_Vergleich!$C$5,I5341&lt;Soll_Ist_Vergleich!$C$4,I5341&gt;Soll_Ist_Vergleich!$C$5,O5341&lt;Soll_Ist_Vergleich!$C$4,O5341&gt;Soll_Ist_Vergleich!$C$5),"Datum überprüfen",""),"")</f>
        <v/>
      </c>
    </row>
    <row r="5342" spans="1:27" x14ac:dyDescent="0.2">
      <c r="A5342" s="243" t="str">
        <f>IF(ISBLANK(B5342),"",COUNTA(B$10:B5342))</f>
        <v/>
      </c>
      <c r="B5342" s="24"/>
      <c r="C5342" s="48"/>
      <c r="D5342" s="48"/>
      <c r="E5342" s="33"/>
      <c r="F5342" s="35"/>
      <c r="G5342" s="35"/>
      <c r="H5342" s="49"/>
      <c r="I5342" s="35"/>
      <c r="J5342" s="34"/>
      <c r="K5342" s="62"/>
      <c r="L5342" s="62"/>
      <c r="M5342" s="114"/>
      <c r="N5342" s="116"/>
      <c r="O5342" s="57"/>
      <c r="P5342" s="50"/>
      <c r="Q5342" s="34"/>
      <c r="R5342" s="48"/>
      <c r="T5342" s="231" t="str">
        <f t="shared" si="259"/>
        <v/>
      </c>
      <c r="U5342" s="230"/>
      <c r="W5342" s="221" t="str">
        <f t="shared" si="260"/>
        <v/>
      </c>
      <c r="X5342" s="221" t="str">
        <f t="shared" si="261"/>
        <v/>
      </c>
      <c r="AA5342" s="216" t="str">
        <f>IF(ISNUMBER(J5342),IF(OR(F5342&lt;Soll_Ist_Vergleich!$C$4,F5342&gt;Soll_Ist_Vergleich!$C$5,I5342&lt;Soll_Ist_Vergleich!$C$4,I5342&gt;Soll_Ist_Vergleich!$C$5,O5342&lt;Soll_Ist_Vergleich!$C$4,O5342&gt;Soll_Ist_Vergleich!$C$5),"Datum überprüfen",""),"")</f>
        <v/>
      </c>
    </row>
    <row r="5343" spans="1:27" x14ac:dyDescent="0.2">
      <c r="A5343" s="243" t="str">
        <f>IF(ISBLANK(B5343),"",COUNTA(B$10:B5343))</f>
        <v/>
      </c>
      <c r="B5343" s="24"/>
      <c r="C5343" s="48"/>
      <c r="D5343" s="48"/>
      <c r="E5343" s="33"/>
      <c r="F5343" s="35"/>
      <c r="G5343" s="35"/>
      <c r="H5343" s="49"/>
      <c r="I5343" s="35"/>
      <c r="J5343" s="34"/>
      <c r="K5343" s="62"/>
      <c r="L5343" s="62"/>
      <c r="M5343" s="114"/>
      <c r="N5343" s="116"/>
      <c r="O5343" s="57"/>
      <c r="P5343" s="50"/>
      <c r="Q5343" s="34"/>
      <c r="R5343" s="48"/>
      <c r="T5343" s="231" t="str">
        <f t="shared" si="259"/>
        <v/>
      </c>
      <c r="U5343" s="230"/>
      <c r="W5343" s="221" t="str">
        <f t="shared" si="260"/>
        <v/>
      </c>
      <c r="X5343" s="221" t="str">
        <f t="shared" si="261"/>
        <v/>
      </c>
      <c r="AA5343" s="216" t="str">
        <f>IF(ISNUMBER(J5343),IF(OR(F5343&lt;Soll_Ist_Vergleich!$C$4,F5343&gt;Soll_Ist_Vergleich!$C$5,I5343&lt;Soll_Ist_Vergleich!$C$4,I5343&gt;Soll_Ist_Vergleich!$C$5,O5343&lt;Soll_Ist_Vergleich!$C$4,O5343&gt;Soll_Ist_Vergleich!$C$5),"Datum überprüfen",""),"")</f>
        <v/>
      </c>
    </row>
    <row r="5344" spans="1:27" x14ac:dyDescent="0.2">
      <c r="A5344" s="243" t="str">
        <f>IF(ISBLANK(B5344),"",COUNTA(B$10:B5344))</f>
        <v/>
      </c>
      <c r="B5344" s="24"/>
      <c r="C5344" s="48"/>
      <c r="D5344" s="48"/>
      <c r="E5344" s="33"/>
      <c r="F5344" s="35"/>
      <c r="G5344" s="35"/>
      <c r="H5344" s="49"/>
      <c r="I5344" s="35"/>
      <c r="J5344" s="34"/>
      <c r="K5344" s="62"/>
      <c r="L5344" s="62"/>
      <c r="M5344" s="114"/>
      <c r="N5344" s="116"/>
      <c r="O5344" s="57"/>
      <c r="P5344" s="50"/>
      <c r="Q5344" s="34"/>
      <c r="R5344" s="48"/>
      <c r="T5344" s="231" t="str">
        <f t="shared" si="259"/>
        <v/>
      </c>
      <c r="U5344" s="230"/>
      <c r="W5344" s="221" t="str">
        <f t="shared" si="260"/>
        <v/>
      </c>
      <c r="X5344" s="221" t="str">
        <f t="shared" si="261"/>
        <v/>
      </c>
      <c r="AA5344" s="216" t="str">
        <f>IF(ISNUMBER(J5344),IF(OR(F5344&lt;Soll_Ist_Vergleich!$C$4,F5344&gt;Soll_Ist_Vergleich!$C$5,I5344&lt;Soll_Ist_Vergleich!$C$4,I5344&gt;Soll_Ist_Vergleich!$C$5,O5344&lt;Soll_Ist_Vergleich!$C$4,O5344&gt;Soll_Ist_Vergleich!$C$5),"Datum überprüfen",""),"")</f>
        <v/>
      </c>
    </row>
    <row r="5345" spans="1:27" x14ac:dyDescent="0.2">
      <c r="A5345" s="243" t="str">
        <f>IF(ISBLANK(B5345),"",COUNTA(B$10:B5345))</f>
        <v/>
      </c>
      <c r="B5345" s="24"/>
      <c r="C5345" s="48"/>
      <c r="D5345" s="48"/>
      <c r="E5345" s="33"/>
      <c r="F5345" s="35"/>
      <c r="G5345" s="35"/>
      <c r="H5345" s="49"/>
      <c r="I5345" s="35"/>
      <c r="J5345" s="34"/>
      <c r="K5345" s="62"/>
      <c r="L5345" s="62"/>
      <c r="M5345" s="114"/>
      <c r="N5345" s="116"/>
      <c r="O5345" s="57"/>
      <c r="P5345" s="50"/>
      <c r="Q5345" s="34"/>
      <c r="R5345" s="48"/>
      <c r="T5345" s="231" t="str">
        <f t="shared" si="259"/>
        <v/>
      </c>
      <c r="U5345" s="230"/>
      <c r="W5345" s="221" t="str">
        <f t="shared" si="260"/>
        <v/>
      </c>
      <c r="X5345" s="221" t="str">
        <f t="shared" si="261"/>
        <v/>
      </c>
      <c r="AA5345" s="216" t="str">
        <f>IF(ISNUMBER(J5345),IF(OR(F5345&lt;Soll_Ist_Vergleich!$C$4,F5345&gt;Soll_Ist_Vergleich!$C$5,I5345&lt;Soll_Ist_Vergleich!$C$4,I5345&gt;Soll_Ist_Vergleich!$C$5,O5345&lt;Soll_Ist_Vergleich!$C$4,O5345&gt;Soll_Ist_Vergleich!$C$5),"Datum überprüfen",""),"")</f>
        <v/>
      </c>
    </row>
    <row r="5346" spans="1:27" x14ac:dyDescent="0.2">
      <c r="A5346" s="243" t="str">
        <f>IF(ISBLANK(B5346),"",COUNTA(B$10:B5346))</f>
        <v/>
      </c>
      <c r="B5346" s="24"/>
      <c r="C5346" s="48"/>
      <c r="D5346" s="48"/>
      <c r="E5346" s="33"/>
      <c r="F5346" s="35"/>
      <c r="G5346" s="35"/>
      <c r="H5346" s="49"/>
      <c r="I5346" s="35"/>
      <c r="J5346" s="34"/>
      <c r="K5346" s="62"/>
      <c r="L5346" s="62"/>
      <c r="M5346" s="114"/>
      <c r="N5346" s="116"/>
      <c r="O5346" s="57"/>
      <c r="P5346" s="50"/>
      <c r="Q5346" s="34"/>
      <c r="R5346" s="48"/>
      <c r="T5346" s="231" t="str">
        <f t="shared" si="259"/>
        <v/>
      </c>
      <c r="U5346" s="230"/>
      <c r="W5346" s="221" t="str">
        <f t="shared" si="260"/>
        <v/>
      </c>
      <c r="X5346" s="221" t="str">
        <f t="shared" si="261"/>
        <v/>
      </c>
      <c r="AA5346" s="216" t="str">
        <f>IF(ISNUMBER(J5346),IF(OR(F5346&lt;Soll_Ist_Vergleich!$C$4,F5346&gt;Soll_Ist_Vergleich!$C$5,I5346&lt;Soll_Ist_Vergleich!$C$4,I5346&gt;Soll_Ist_Vergleich!$C$5,O5346&lt;Soll_Ist_Vergleich!$C$4,O5346&gt;Soll_Ist_Vergleich!$C$5),"Datum überprüfen",""),"")</f>
        <v/>
      </c>
    </row>
    <row r="5347" spans="1:27" x14ac:dyDescent="0.2">
      <c r="A5347" s="243" t="str">
        <f>IF(ISBLANK(B5347),"",COUNTA(B$10:B5347))</f>
        <v/>
      </c>
      <c r="B5347" s="24"/>
      <c r="C5347" s="48"/>
      <c r="D5347" s="48"/>
      <c r="E5347" s="33"/>
      <c r="F5347" s="35"/>
      <c r="G5347" s="35"/>
      <c r="H5347" s="49"/>
      <c r="I5347" s="35"/>
      <c r="J5347" s="34"/>
      <c r="K5347" s="62"/>
      <c r="L5347" s="62"/>
      <c r="M5347" s="114"/>
      <c r="N5347" s="116"/>
      <c r="O5347" s="57"/>
      <c r="P5347" s="50"/>
      <c r="Q5347" s="34"/>
      <c r="R5347" s="48"/>
      <c r="T5347" s="231" t="str">
        <f t="shared" si="259"/>
        <v/>
      </c>
      <c r="U5347" s="230"/>
      <c r="W5347" s="221" t="str">
        <f t="shared" si="260"/>
        <v/>
      </c>
      <c r="X5347" s="221" t="str">
        <f t="shared" si="261"/>
        <v/>
      </c>
      <c r="AA5347" s="216" t="str">
        <f>IF(ISNUMBER(J5347),IF(OR(F5347&lt;Soll_Ist_Vergleich!$C$4,F5347&gt;Soll_Ist_Vergleich!$C$5,I5347&lt;Soll_Ist_Vergleich!$C$4,I5347&gt;Soll_Ist_Vergleich!$C$5,O5347&lt;Soll_Ist_Vergleich!$C$4,O5347&gt;Soll_Ist_Vergleich!$C$5),"Datum überprüfen",""),"")</f>
        <v/>
      </c>
    </row>
    <row r="5348" spans="1:27" x14ac:dyDescent="0.2">
      <c r="A5348" s="243" t="str">
        <f>IF(ISBLANK(B5348),"",COUNTA(B$10:B5348))</f>
        <v/>
      </c>
      <c r="B5348" s="24"/>
      <c r="C5348" s="48"/>
      <c r="D5348" s="48"/>
      <c r="E5348" s="33"/>
      <c r="F5348" s="35"/>
      <c r="G5348" s="35"/>
      <c r="H5348" s="49"/>
      <c r="I5348" s="35"/>
      <c r="J5348" s="34"/>
      <c r="K5348" s="62"/>
      <c r="L5348" s="62"/>
      <c r="M5348" s="114"/>
      <c r="N5348" s="116"/>
      <c r="O5348" s="57"/>
      <c r="P5348" s="50"/>
      <c r="Q5348" s="34"/>
      <c r="R5348" s="48"/>
      <c r="T5348" s="231" t="str">
        <f t="shared" si="259"/>
        <v/>
      </c>
      <c r="U5348" s="230"/>
      <c r="W5348" s="221" t="str">
        <f t="shared" si="260"/>
        <v/>
      </c>
      <c r="X5348" s="221" t="str">
        <f t="shared" si="261"/>
        <v/>
      </c>
      <c r="AA5348" s="216" t="str">
        <f>IF(ISNUMBER(J5348),IF(OR(F5348&lt;Soll_Ist_Vergleich!$C$4,F5348&gt;Soll_Ist_Vergleich!$C$5,I5348&lt;Soll_Ist_Vergleich!$C$4,I5348&gt;Soll_Ist_Vergleich!$C$5,O5348&lt;Soll_Ist_Vergleich!$C$4,O5348&gt;Soll_Ist_Vergleich!$C$5),"Datum überprüfen",""),"")</f>
        <v/>
      </c>
    </row>
    <row r="5349" spans="1:27" x14ac:dyDescent="0.2">
      <c r="A5349" s="243" t="str">
        <f>IF(ISBLANK(B5349),"",COUNTA(B$10:B5349))</f>
        <v/>
      </c>
      <c r="B5349" s="24"/>
      <c r="C5349" s="48"/>
      <c r="D5349" s="48"/>
      <c r="E5349" s="33"/>
      <c r="F5349" s="35"/>
      <c r="G5349" s="35"/>
      <c r="H5349" s="49"/>
      <c r="I5349" s="35"/>
      <c r="J5349" s="34"/>
      <c r="K5349" s="62"/>
      <c r="L5349" s="62"/>
      <c r="M5349" s="114"/>
      <c r="N5349" s="116"/>
      <c r="O5349" s="57"/>
      <c r="P5349" s="50"/>
      <c r="Q5349" s="34"/>
      <c r="R5349" s="48"/>
      <c r="T5349" s="231" t="str">
        <f t="shared" si="259"/>
        <v/>
      </c>
      <c r="U5349" s="230"/>
      <c r="W5349" s="221" t="str">
        <f t="shared" si="260"/>
        <v/>
      </c>
      <c r="X5349" s="221" t="str">
        <f t="shared" si="261"/>
        <v/>
      </c>
      <c r="AA5349" s="216" t="str">
        <f>IF(ISNUMBER(J5349),IF(OR(F5349&lt;Soll_Ist_Vergleich!$C$4,F5349&gt;Soll_Ist_Vergleich!$C$5,I5349&lt;Soll_Ist_Vergleich!$C$4,I5349&gt;Soll_Ist_Vergleich!$C$5,O5349&lt;Soll_Ist_Vergleich!$C$4,O5349&gt;Soll_Ist_Vergleich!$C$5),"Datum überprüfen",""),"")</f>
        <v/>
      </c>
    </row>
    <row r="5350" spans="1:27" x14ac:dyDescent="0.2">
      <c r="A5350" s="243" t="str">
        <f>IF(ISBLANK(B5350),"",COUNTA(B$10:B5350))</f>
        <v/>
      </c>
      <c r="B5350" s="24"/>
      <c r="C5350" s="48"/>
      <c r="D5350" s="48"/>
      <c r="E5350" s="33"/>
      <c r="F5350" s="35"/>
      <c r="G5350" s="35"/>
      <c r="H5350" s="49"/>
      <c r="I5350" s="35"/>
      <c r="J5350" s="34"/>
      <c r="K5350" s="62"/>
      <c r="L5350" s="62"/>
      <c r="M5350" s="114"/>
      <c r="N5350" s="116"/>
      <c r="O5350" s="57"/>
      <c r="P5350" s="50"/>
      <c r="Q5350" s="34"/>
      <c r="R5350" s="48"/>
      <c r="T5350" s="231" t="str">
        <f t="shared" si="259"/>
        <v/>
      </c>
      <c r="U5350" s="230"/>
      <c r="W5350" s="221" t="str">
        <f t="shared" si="260"/>
        <v/>
      </c>
      <c r="X5350" s="221" t="str">
        <f t="shared" si="261"/>
        <v/>
      </c>
      <c r="AA5350" s="216" t="str">
        <f>IF(ISNUMBER(J5350),IF(OR(F5350&lt;Soll_Ist_Vergleich!$C$4,F5350&gt;Soll_Ist_Vergleich!$C$5,I5350&lt;Soll_Ist_Vergleich!$C$4,I5350&gt;Soll_Ist_Vergleich!$C$5,O5350&lt;Soll_Ist_Vergleich!$C$4,O5350&gt;Soll_Ist_Vergleich!$C$5),"Datum überprüfen",""),"")</f>
        <v/>
      </c>
    </row>
    <row r="5351" spans="1:27" x14ac:dyDescent="0.2">
      <c r="A5351" s="243" t="str">
        <f>IF(ISBLANK(B5351),"",COUNTA(B$10:B5351))</f>
        <v/>
      </c>
      <c r="B5351" s="24"/>
      <c r="C5351" s="48"/>
      <c r="D5351" s="48"/>
      <c r="E5351" s="33"/>
      <c r="F5351" s="35"/>
      <c r="G5351" s="35"/>
      <c r="H5351" s="49"/>
      <c r="I5351" s="35"/>
      <c r="J5351" s="34"/>
      <c r="K5351" s="62"/>
      <c r="L5351" s="62"/>
      <c r="M5351" s="114"/>
      <c r="N5351" s="116"/>
      <c r="O5351" s="57"/>
      <c r="P5351" s="50"/>
      <c r="Q5351" s="34"/>
      <c r="R5351" s="48"/>
      <c r="T5351" s="231" t="str">
        <f t="shared" si="259"/>
        <v/>
      </c>
      <c r="U5351" s="230"/>
      <c r="W5351" s="221" t="str">
        <f t="shared" si="260"/>
        <v/>
      </c>
      <c r="X5351" s="221" t="str">
        <f t="shared" si="261"/>
        <v/>
      </c>
      <c r="AA5351" s="216" t="str">
        <f>IF(ISNUMBER(J5351),IF(OR(F5351&lt;Soll_Ist_Vergleich!$C$4,F5351&gt;Soll_Ist_Vergleich!$C$5,I5351&lt;Soll_Ist_Vergleich!$C$4,I5351&gt;Soll_Ist_Vergleich!$C$5,O5351&lt;Soll_Ist_Vergleich!$C$4,O5351&gt;Soll_Ist_Vergleich!$C$5),"Datum überprüfen",""),"")</f>
        <v/>
      </c>
    </row>
    <row r="5352" spans="1:27" x14ac:dyDescent="0.2">
      <c r="A5352" s="243" t="str">
        <f>IF(ISBLANK(B5352),"",COUNTA(B$10:B5352))</f>
        <v/>
      </c>
      <c r="B5352" s="24"/>
      <c r="C5352" s="48"/>
      <c r="D5352" s="48"/>
      <c r="E5352" s="33"/>
      <c r="F5352" s="35"/>
      <c r="G5352" s="35"/>
      <c r="H5352" s="49"/>
      <c r="I5352" s="35"/>
      <c r="J5352" s="34"/>
      <c r="K5352" s="62"/>
      <c r="L5352" s="62"/>
      <c r="M5352" s="114"/>
      <c r="N5352" s="116"/>
      <c r="O5352" s="57"/>
      <c r="P5352" s="50"/>
      <c r="Q5352" s="34"/>
      <c r="R5352" s="48"/>
      <c r="T5352" s="231" t="str">
        <f t="shared" si="259"/>
        <v/>
      </c>
      <c r="U5352" s="230"/>
      <c r="W5352" s="221" t="str">
        <f t="shared" si="260"/>
        <v/>
      </c>
      <c r="X5352" s="221" t="str">
        <f t="shared" si="261"/>
        <v/>
      </c>
      <c r="AA5352" s="216" t="str">
        <f>IF(ISNUMBER(J5352),IF(OR(F5352&lt;Soll_Ist_Vergleich!$C$4,F5352&gt;Soll_Ist_Vergleich!$C$5,I5352&lt;Soll_Ist_Vergleich!$C$4,I5352&gt;Soll_Ist_Vergleich!$C$5,O5352&lt;Soll_Ist_Vergleich!$C$4,O5352&gt;Soll_Ist_Vergleich!$C$5),"Datum überprüfen",""),"")</f>
        <v/>
      </c>
    </row>
    <row r="5353" spans="1:27" x14ac:dyDescent="0.2">
      <c r="A5353" s="243" t="str">
        <f>IF(ISBLANK(B5353),"",COUNTA(B$10:B5353))</f>
        <v/>
      </c>
      <c r="B5353" s="24"/>
      <c r="C5353" s="48"/>
      <c r="D5353" s="48"/>
      <c r="E5353" s="33"/>
      <c r="F5353" s="35"/>
      <c r="G5353" s="35"/>
      <c r="H5353" s="49"/>
      <c r="I5353" s="35"/>
      <c r="J5353" s="34"/>
      <c r="K5353" s="62"/>
      <c r="L5353" s="62"/>
      <c r="M5353" s="114"/>
      <c r="N5353" s="116"/>
      <c r="O5353" s="57"/>
      <c r="P5353" s="50"/>
      <c r="Q5353" s="34"/>
      <c r="R5353" s="48"/>
      <c r="T5353" s="231" t="str">
        <f t="shared" si="259"/>
        <v/>
      </c>
      <c r="U5353" s="230"/>
      <c r="W5353" s="221" t="str">
        <f t="shared" si="260"/>
        <v/>
      </c>
      <c r="X5353" s="221" t="str">
        <f t="shared" si="261"/>
        <v/>
      </c>
      <c r="AA5353" s="216" t="str">
        <f>IF(ISNUMBER(J5353),IF(OR(F5353&lt;Soll_Ist_Vergleich!$C$4,F5353&gt;Soll_Ist_Vergleich!$C$5,I5353&lt;Soll_Ist_Vergleich!$C$4,I5353&gt;Soll_Ist_Vergleich!$C$5,O5353&lt;Soll_Ist_Vergleich!$C$4,O5353&gt;Soll_Ist_Vergleich!$C$5),"Datum überprüfen",""),"")</f>
        <v/>
      </c>
    </row>
    <row r="5354" spans="1:27" x14ac:dyDescent="0.2">
      <c r="A5354" s="243" t="str">
        <f>IF(ISBLANK(B5354),"",COUNTA(B$10:B5354))</f>
        <v/>
      </c>
      <c r="B5354" s="24"/>
      <c r="C5354" s="48"/>
      <c r="D5354" s="48"/>
      <c r="E5354" s="33"/>
      <c r="F5354" s="35"/>
      <c r="G5354" s="35"/>
      <c r="H5354" s="49"/>
      <c r="I5354" s="35"/>
      <c r="J5354" s="34"/>
      <c r="K5354" s="62"/>
      <c r="L5354" s="62"/>
      <c r="M5354" s="114"/>
      <c r="N5354" s="116"/>
      <c r="O5354" s="57"/>
      <c r="P5354" s="50"/>
      <c r="Q5354" s="34"/>
      <c r="R5354" s="48"/>
      <c r="T5354" s="231" t="str">
        <f t="shared" si="259"/>
        <v/>
      </c>
      <c r="U5354" s="230"/>
      <c r="W5354" s="221" t="str">
        <f t="shared" si="260"/>
        <v/>
      </c>
      <c r="X5354" s="221" t="str">
        <f t="shared" si="261"/>
        <v/>
      </c>
      <c r="AA5354" s="216" t="str">
        <f>IF(ISNUMBER(J5354),IF(OR(F5354&lt;Soll_Ist_Vergleich!$C$4,F5354&gt;Soll_Ist_Vergleich!$C$5,I5354&lt;Soll_Ist_Vergleich!$C$4,I5354&gt;Soll_Ist_Vergleich!$C$5,O5354&lt;Soll_Ist_Vergleich!$C$4,O5354&gt;Soll_Ist_Vergleich!$C$5),"Datum überprüfen",""),"")</f>
        <v/>
      </c>
    </row>
    <row r="5355" spans="1:27" x14ac:dyDescent="0.2">
      <c r="A5355" s="243" t="str">
        <f>IF(ISBLANK(B5355),"",COUNTA(B$10:B5355))</f>
        <v/>
      </c>
      <c r="B5355" s="24"/>
      <c r="C5355" s="48"/>
      <c r="D5355" s="48"/>
      <c r="E5355" s="33"/>
      <c r="F5355" s="35"/>
      <c r="G5355" s="35"/>
      <c r="H5355" s="49"/>
      <c r="I5355" s="35"/>
      <c r="J5355" s="34"/>
      <c r="K5355" s="62"/>
      <c r="L5355" s="62"/>
      <c r="M5355" s="114"/>
      <c r="N5355" s="116"/>
      <c r="O5355" s="57"/>
      <c r="P5355" s="50"/>
      <c r="Q5355" s="34"/>
      <c r="R5355" s="48"/>
      <c r="T5355" s="231" t="str">
        <f t="shared" si="259"/>
        <v/>
      </c>
      <c r="U5355" s="230"/>
      <c r="W5355" s="221" t="str">
        <f t="shared" si="260"/>
        <v/>
      </c>
      <c r="X5355" s="221" t="str">
        <f t="shared" si="261"/>
        <v/>
      </c>
      <c r="AA5355" s="216" t="str">
        <f>IF(ISNUMBER(J5355),IF(OR(F5355&lt;Soll_Ist_Vergleich!$C$4,F5355&gt;Soll_Ist_Vergleich!$C$5,I5355&lt;Soll_Ist_Vergleich!$C$4,I5355&gt;Soll_Ist_Vergleich!$C$5,O5355&lt;Soll_Ist_Vergleich!$C$4,O5355&gt;Soll_Ist_Vergleich!$C$5),"Datum überprüfen",""),"")</f>
        <v/>
      </c>
    </row>
    <row r="5356" spans="1:27" x14ac:dyDescent="0.2">
      <c r="A5356" s="243" t="str">
        <f>IF(ISBLANK(B5356),"",COUNTA(B$10:B5356))</f>
        <v/>
      </c>
      <c r="B5356" s="24"/>
      <c r="C5356" s="48"/>
      <c r="D5356" s="48"/>
      <c r="E5356" s="33"/>
      <c r="F5356" s="35"/>
      <c r="G5356" s="35"/>
      <c r="H5356" s="49"/>
      <c r="I5356" s="35"/>
      <c r="J5356" s="34"/>
      <c r="K5356" s="62"/>
      <c r="L5356" s="62"/>
      <c r="M5356" s="114"/>
      <c r="N5356" s="116"/>
      <c r="O5356" s="57"/>
      <c r="P5356" s="50"/>
      <c r="Q5356" s="34"/>
      <c r="R5356" s="48"/>
      <c r="T5356" s="231" t="str">
        <f t="shared" si="259"/>
        <v/>
      </c>
      <c r="U5356" s="230"/>
      <c r="W5356" s="221" t="str">
        <f t="shared" si="260"/>
        <v/>
      </c>
      <c r="X5356" s="221" t="str">
        <f t="shared" si="261"/>
        <v/>
      </c>
      <c r="AA5356" s="216" t="str">
        <f>IF(ISNUMBER(J5356),IF(OR(F5356&lt;Soll_Ist_Vergleich!$C$4,F5356&gt;Soll_Ist_Vergleich!$C$5,I5356&lt;Soll_Ist_Vergleich!$C$4,I5356&gt;Soll_Ist_Vergleich!$C$5,O5356&lt;Soll_Ist_Vergleich!$C$4,O5356&gt;Soll_Ist_Vergleich!$C$5),"Datum überprüfen",""),"")</f>
        <v/>
      </c>
    </row>
    <row r="5357" spans="1:27" x14ac:dyDescent="0.2">
      <c r="A5357" s="243" t="str">
        <f>IF(ISBLANK(B5357),"",COUNTA(B$10:B5357))</f>
        <v/>
      </c>
      <c r="B5357" s="24"/>
      <c r="C5357" s="48"/>
      <c r="D5357" s="48"/>
      <c r="E5357" s="33"/>
      <c r="F5357" s="35"/>
      <c r="G5357" s="35"/>
      <c r="H5357" s="49"/>
      <c r="I5357" s="35"/>
      <c r="J5357" s="34"/>
      <c r="K5357" s="62"/>
      <c r="L5357" s="62"/>
      <c r="M5357" s="114"/>
      <c r="N5357" s="116"/>
      <c r="O5357" s="57"/>
      <c r="P5357" s="50"/>
      <c r="Q5357" s="34"/>
      <c r="R5357" s="48"/>
      <c r="T5357" s="231" t="str">
        <f t="shared" si="259"/>
        <v/>
      </c>
      <c r="U5357" s="230"/>
      <c r="W5357" s="221" t="str">
        <f t="shared" si="260"/>
        <v/>
      </c>
      <c r="X5357" s="221" t="str">
        <f t="shared" si="261"/>
        <v/>
      </c>
      <c r="AA5357" s="216" t="str">
        <f>IF(ISNUMBER(J5357),IF(OR(F5357&lt;Soll_Ist_Vergleich!$C$4,F5357&gt;Soll_Ist_Vergleich!$C$5,I5357&lt;Soll_Ist_Vergleich!$C$4,I5357&gt;Soll_Ist_Vergleich!$C$5,O5357&lt;Soll_Ist_Vergleich!$C$4,O5357&gt;Soll_Ist_Vergleich!$C$5),"Datum überprüfen",""),"")</f>
        <v/>
      </c>
    </row>
    <row r="5358" spans="1:27" x14ac:dyDescent="0.2">
      <c r="A5358" s="243" t="str">
        <f>IF(ISBLANK(B5358),"",COUNTA(B$10:B5358))</f>
        <v/>
      </c>
      <c r="B5358" s="24"/>
      <c r="C5358" s="48"/>
      <c r="D5358" s="48"/>
      <c r="E5358" s="33"/>
      <c r="F5358" s="35"/>
      <c r="G5358" s="35"/>
      <c r="H5358" s="49"/>
      <c r="I5358" s="35"/>
      <c r="J5358" s="34"/>
      <c r="K5358" s="62"/>
      <c r="L5358" s="62"/>
      <c r="M5358" s="114"/>
      <c r="N5358" s="116"/>
      <c r="O5358" s="57"/>
      <c r="P5358" s="50"/>
      <c r="Q5358" s="34"/>
      <c r="R5358" s="48"/>
      <c r="T5358" s="231" t="str">
        <f t="shared" si="259"/>
        <v/>
      </c>
      <c r="U5358" s="230"/>
      <c r="W5358" s="221" t="str">
        <f t="shared" si="260"/>
        <v/>
      </c>
      <c r="X5358" s="221" t="str">
        <f t="shared" si="261"/>
        <v/>
      </c>
      <c r="AA5358" s="216" t="str">
        <f>IF(ISNUMBER(J5358),IF(OR(F5358&lt;Soll_Ist_Vergleich!$C$4,F5358&gt;Soll_Ist_Vergleich!$C$5,I5358&lt;Soll_Ist_Vergleich!$C$4,I5358&gt;Soll_Ist_Vergleich!$C$5,O5358&lt;Soll_Ist_Vergleich!$C$4,O5358&gt;Soll_Ist_Vergleich!$C$5),"Datum überprüfen",""),"")</f>
        <v/>
      </c>
    </row>
    <row r="5359" spans="1:27" x14ac:dyDescent="0.2">
      <c r="A5359" s="243" t="str">
        <f>IF(ISBLANK(B5359),"",COUNTA(B$10:B5359))</f>
        <v/>
      </c>
      <c r="B5359" s="24"/>
      <c r="C5359" s="48"/>
      <c r="D5359" s="48"/>
      <c r="E5359" s="33"/>
      <c r="F5359" s="35"/>
      <c r="G5359" s="35"/>
      <c r="H5359" s="49"/>
      <c r="I5359" s="35"/>
      <c r="J5359" s="34"/>
      <c r="K5359" s="62"/>
      <c r="L5359" s="62"/>
      <c r="M5359" s="114"/>
      <c r="N5359" s="116"/>
      <c r="O5359" s="57"/>
      <c r="P5359" s="50"/>
      <c r="Q5359" s="34"/>
      <c r="R5359" s="48"/>
      <c r="T5359" s="231" t="str">
        <f t="shared" si="259"/>
        <v/>
      </c>
      <c r="U5359" s="230"/>
      <c r="W5359" s="221" t="str">
        <f t="shared" si="260"/>
        <v/>
      </c>
      <c r="X5359" s="221" t="str">
        <f t="shared" si="261"/>
        <v/>
      </c>
      <c r="AA5359" s="216" t="str">
        <f>IF(ISNUMBER(J5359),IF(OR(F5359&lt;Soll_Ist_Vergleich!$C$4,F5359&gt;Soll_Ist_Vergleich!$C$5,I5359&lt;Soll_Ist_Vergleich!$C$4,I5359&gt;Soll_Ist_Vergleich!$C$5,O5359&lt;Soll_Ist_Vergleich!$C$4,O5359&gt;Soll_Ist_Vergleich!$C$5),"Datum überprüfen",""),"")</f>
        <v/>
      </c>
    </row>
    <row r="5360" spans="1:27" x14ac:dyDescent="0.2">
      <c r="A5360" s="243" t="str">
        <f>IF(ISBLANK(B5360),"",COUNTA(B$10:B5360))</f>
        <v/>
      </c>
      <c r="B5360" s="24"/>
      <c r="C5360" s="48"/>
      <c r="D5360" s="48"/>
      <c r="E5360" s="33"/>
      <c r="F5360" s="35"/>
      <c r="G5360" s="35"/>
      <c r="H5360" s="49"/>
      <c r="I5360" s="35"/>
      <c r="J5360" s="34"/>
      <c r="K5360" s="62"/>
      <c r="L5360" s="62"/>
      <c r="M5360" s="114"/>
      <c r="N5360" s="116"/>
      <c r="O5360" s="57"/>
      <c r="P5360" s="50"/>
      <c r="Q5360" s="34"/>
      <c r="R5360" s="48"/>
      <c r="T5360" s="231" t="str">
        <f t="shared" si="259"/>
        <v/>
      </c>
      <c r="U5360" s="230"/>
      <c r="W5360" s="221" t="str">
        <f t="shared" si="260"/>
        <v/>
      </c>
      <c r="X5360" s="221" t="str">
        <f t="shared" si="261"/>
        <v/>
      </c>
      <c r="AA5360" s="216" t="str">
        <f>IF(ISNUMBER(J5360),IF(OR(F5360&lt;Soll_Ist_Vergleich!$C$4,F5360&gt;Soll_Ist_Vergleich!$C$5,I5360&lt;Soll_Ist_Vergleich!$C$4,I5360&gt;Soll_Ist_Vergleich!$C$5,O5360&lt;Soll_Ist_Vergleich!$C$4,O5360&gt;Soll_Ist_Vergleich!$C$5),"Datum überprüfen",""),"")</f>
        <v/>
      </c>
    </row>
    <row r="5361" spans="1:27" x14ac:dyDescent="0.2">
      <c r="A5361" s="243" t="str">
        <f>IF(ISBLANK(B5361),"",COUNTA(B$10:B5361))</f>
        <v/>
      </c>
      <c r="B5361" s="24"/>
      <c r="C5361" s="48"/>
      <c r="D5361" s="48"/>
      <c r="E5361" s="33"/>
      <c r="F5361" s="35"/>
      <c r="G5361" s="35"/>
      <c r="H5361" s="49"/>
      <c r="I5361" s="35"/>
      <c r="J5361" s="34"/>
      <c r="K5361" s="62"/>
      <c r="L5361" s="62"/>
      <c r="M5361" s="114"/>
      <c r="N5361" s="116"/>
      <c r="O5361" s="57"/>
      <c r="P5361" s="50"/>
      <c r="Q5361" s="34"/>
      <c r="R5361" s="48"/>
      <c r="T5361" s="231" t="str">
        <f t="shared" si="259"/>
        <v/>
      </c>
      <c r="U5361" s="230"/>
      <c r="W5361" s="221" t="str">
        <f t="shared" si="260"/>
        <v/>
      </c>
      <c r="X5361" s="221" t="str">
        <f t="shared" si="261"/>
        <v/>
      </c>
      <c r="AA5361" s="216" t="str">
        <f>IF(ISNUMBER(J5361),IF(OR(F5361&lt;Soll_Ist_Vergleich!$C$4,F5361&gt;Soll_Ist_Vergleich!$C$5,I5361&lt;Soll_Ist_Vergleich!$C$4,I5361&gt;Soll_Ist_Vergleich!$C$5,O5361&lt;Soll_Ist_Vergleich!$C$4,O5361&gt;Soll_Ist_Vergleich!$C$5),"Datum überprüfen",""),"")</f>
        <v/>
      </c>
    </row>
    <row r="5362" spans="1:27" x14ac:dyDescent="0.2">
      <c r="A5362" s="243" t="str">
        <f>IF(ISBLANK(B5362),"",COUNTA(B$10:B5362))</f>
        <v/>
      </c>
      <c r="B5362" s="24"/>
      <c r="C5362" s="48"/>
      <c r="D5362" s="48"/>
      <c r="E5362" s="33"/>
      <c r="F5362" s="35"/>
      <c r="G5362" s="35"/>
      <c r="H5362" s="49"/>
      <c r="I5362" s="35"/>
      <c r="J5362" s="34"/>
      <c r="K5362" s="62"/>
      <c r="L5362" s="62"/>
      <c r="M5362" s="114"/>
      <c r="N5362" s="116"/>
      <c r="O5362" s="57"/>
      <c r="P5362" s="50"/>
      <c r="Q5362" s="34"/>
      <c r="R5362" s="48"/>
      <c r="T5362" s="231" t="str">
        <f t="shared" si="259"/>
        <v/>
      </c>
      <c r="U5362" s="230"/>
      <c r="W5362" s="221" t="str">
        <f t="shared" si="260"/>
        <v/>
      </c>
      <c r="X5362" s="221" t="str">
        <f t="shared" si="261"/>
        <v/>
      </c>
      <c r="AA5362" s="216" t="str">
        <f>IF(ISNUMBER(J5362),IF(OR(F5362&lt;Soll_Ist_Vergleich!$C$4,F5362&gt;Soll_Ist_Vergleich!$C$5,I5362&lt;Soll_Ist_Vergleich!$C$4,I5362&gt;Soll_Ist_Vergleich!$C$5,O5362&lt;Soll_Ist_Vergleich!$C$4,O5362&gt;Soll_Ist_Vergleich!$C$5),"Datum überprüfen",""),"")</f>
        <v/>
      </c>
    </row>
    <row r="5363" spans="1:27" x14ac:dyDescent="0.2">
      <c r="A5363" s="243" t="str">
        <f>IF(ISBLANK(B5363),"",COUNTA(B$10:B5363))</f>
        <v/>
      </c>
      <c r="B5363" s="24"/>
      <c r="C5363" s="48"/>
      <c r="D5363" s="48"/>
      <c r="E5363" s="33"/>
      <c r="F5363" s="35"/>
      <c r="G5363" s="35"/>
      <c r="H5363" s="49"/>
      <c r="I5363" s="35"/>
      <c r="J5363" s="34"/>
      <c r="K5363" s="62"/>
      <c r="L5363" s="62"/>
      <c r="M5363" s="114"/>
      <c r="N5363" s="116"/>
      <c r="O5363" s="57"/>
      <c r="P5363" s="50"/>
      <c r="Q5363" s="34"/>
      <c r="R5363" s="48"/>
      <c r="T5363" s="231" t="str">
        <f t="shared" si="259"/>
        <v/>
      </c>
      <c r="U5363" s="230"/>
      <c r="W5363" s="221" t="str">
        <f t="shared" si="260"/>
        <v/>
      </c>
      <c r="X5363" s="221" t="str">
        <f t="shared" si="261"/>
        <v/>
      </c>
      <c r="AA5363" s="216" t="str">
        <f>IF(ISNUMBER(J5363),IF(OR(F5363&lt;Soll_Ist_Vergleich!$C$4,F5363&gt;Soll_Ist_Vergleich!$C$5,I5363&lt;Soll_Ist_Vergleich!$C$4,I5363&gt;Soll_Ist_Vergleich!$C$5,O5363&lt;Soll_Ist_Vergleich!$C$4,O5363&gt;Soll_Ist_Vergleich!$C$5),"Datum überprüfen",""),"")</f>
        <v/>
      </c>
    </row>
    <row r="5364" spans="1:27" x14ac:dyDescent="0.2">
      <c r="A5364" s="243" t="str">
        <f>IF(ISBLANK(B5364),"",COUNTA(B$10:B5364))</f>
        <v/>
      </c>
      <c r="B5364" s="24"/>
      <c r="C5364" s="48"/>
      <c r="D5364" s="48"/>
      <c r="E5364" s="33"/>
      <c r="F5364" s="35"/>
      <c r="G5364" s="35"/>
      <c r="H5364" s="49"/>
      <c r="I5364" s="35"/>
      <c r="J5364" s="34"/>
      <c r="K5364" s="62"/>
      <c r="L5364" s="62"/>
      <c r="M5364" s="114"/>
      <c r="N5364" s="116"/>
      <c r="O5364" s="57"/>
      <c r="P5364" s="50"/>
      <c r="Q5364" s="34"/>
      <c r="R5364" s="48"/>
      <c r="T5364" s="231" t="str">
        <f t="shared" si="259"/>
        <v/>
      </c>
      <c r="U5364" s="230"/>
      <c r="W5364" s="221" t="str">
        <f t="shared" si="260"/>
        <v/>
      </c>
      <c r="X5364" s="221" t="str">
        <f t="shared" si="261"/>
        <v/>
      </c>
      <c r="AA5364" s="216" t="str">
        <f>IF(ISNUMBER(J5364),IF(OR(F5364&lt;Soll_Ist_Vergleich!$C$4,F5364&gt;Soll_Ist_Vergleich!$C$5,I5364&lt;Soll_Ist_Vergleich!$C$4,I5364&gt;Soll_Ist_Vergleich!$C$5,O5364&lt;Soll_Ist_Vergleich!$C$4,O5364&gt;Soll_Ist_Vergleich!$C$5),"Datum überprüfen",""),"")</f>
        <v/>
      </c>
    </row>
    <row r="5365" spans="1:27" x14ac:dyDescent="0.2">
      <c r="A5365" s="243" t="str">
        <f>IF(ISBLANK(B5365),"",COUNTA(B$10:B5365))</f>
        <v/>
      </c>
      <c r="B5365" s="24"/>
      <c r="C5365" s="48"/>
      <c r="D5365" s="48"/>
      <c r="E5365" s="33"/>
      <c r="F5365" s="35"/>
      <c r="G5365" s="35"/>
      <c r="H5365" s="49"/>
      <c r="I5365" s="35"/>
      <c r="J5365" s="34"/>
      <c r="K5365" s="62"/>
      <c r="L5365" s="62"/>
      <c r="M5365" s="114"/>
      <c r="N5365" s="116"/>
      <c r="O5365" s="57"/>
      <c r="P5365" s="50"/>
      <c r="Q5365" s="34"/>
      <c r="R5365" s="48"/>
      <c r="T5365" s="231" t="str">
        <f t="shared" si="259"/>
        <v/>
      </c>
      <c r="U5365" s="230"/>
      <c r="W5365" s="221" t="str">
        <f t="shared" si="260"/>
        <v/>
      </c>
      <c r="X5365" s="221" t="str">
        <f t="shared" si="261"/>
        <v/>
      </c>
      <c r="AA5365" s="216" t="str">
        <f>IF(ISNUMBER(J5365),IF(OR(F5365&lt;Soll_Ist_Vergleich!$C$4,F5365&gt;Soll_Ist_Vergleich!$C$5,I5365&lt;Soll_Ist_Vergleich!$C$4,I5365&gt;Soll_Ist_Vergleich!$C$5,O5365&lt;Soll_Ist_Vergleich!$C$4,O5365&gt;Soll_Ist_Vergleich!$C$5),"Datum überprüfen",""),"")</f>
        <v/>
      </c>
    </row>
    <row r="5366" spans="1:27" x14ac:dyDescent="0.2">
      <c r="A5366" s="243" t="str">
        <f>IF(ISBLANK(B5366),"",COUNTA(B$10:B5366))</f>
        <v/>
      </c>
      <c r="B5366" s="24"/>
      <c r="C5366" s="48"/>
      <c r="D5366" s="48"/>
      <c r="E5366" s="33"/>
      <c r="F5366" s="35"/>
      <c r="G5366" s="35"/>
      <c r="H5366" s="49"/>
      <c r="I5366" s="35"/>
      <c r="J5366" s="34"/>
      <c r="K5366" s="62"/>
      <c r="L5366" s="62"/>
      <c r="M5366" s="114"/>
      <c r="N5366" s="116"/>
      <c r="O5366" s="57"/>
      <c r="P5366" s="50"/>
      <c r="Q5366" s="34"/>
      <c r="R5366" s="48"/>
      <c r="T5366" s="231" t="str">
        <f t="shared" si="259"/>
        <v/>
      </c>
      <c r="U5366" s="230"/>
      <c r="W5366" s="221" t="str">
        <f t="shared" si="260"/>
        <v/>
      </c>
      <c r="X5366" s="221" t="str">
        <f t="shared" si="261"/>
        <v/>
      </c>
      <c r="AA5366" s="216" t="str">
        <f>IF(ISNUMBER(J5366),IF(OR(F5366&lt;Soll_Ist_Vergleich!$C$4,F5366&gt;Soll_Ist_Vergleich!$C$5,I5366&lt;Soll_Ist_Vergleich!$C$4,I5366&gt;Soll_Ist_Vergleich!$C$5,O5366&lt;Soll_Ist_Vergleich!$C$4,O5366&gt;Soll_Ist_Vergleich!$C$5),"Datum überprüfen",""),"")</f>
        <v/>
      </c>
    </row>
    <row r="5367" spans="1:27" x14ac:dyDescent="0.2">
      <c r="A5367" s="243" t="str">
        <f>IF(ISBLANK(B5367),"",COUNTA(B$10:B5367))</f>
        <v/>
      </c>
      <c r="B5367" s="24"/>
      <c r="C5367" s="48"/>
      <c r="D5367" s="48"/>
      <c r="E5367" s="33"/>
      <c r="F5367" s="35"/>
      <c r="G5367" s="35"/>
      <c r="H5367" s="49"/>
      <c r="I5367" s="35"/>
      <c r="J5367" s="34"/>
      <c r="K5367" s="62"/>
      <c r="L5367" s="62"/>
      <c r="M5367" s="114"/>
      <c r="N5367" s="116"/>
      <c r="O5367" s="57"/>
      <c r="P5367" s="50"/>
      <c r="Q5367" s="34"/>
      <c r="R5367" s="48"/>
      <c r="T5367" s="231" t="str">
        <f t="shared" si="259"/>
        <v/>
      </c>
      <c r="U5367" s="230"/>
      <c r="W5367" s="221" t="str">
        <f t="shared" si="260"/>
        <v/>
      </c>
      <c r="X5367" s="221" t="str">
        <f t="shared" si="261"/>
        <v/>
      </c>
      <c r="AA5367" s="216" t="str">
        <f>IF(ISNUMBER(J5367),IF(OR(F5367&lt;Soll_Ist_Vergleich!$C$4,F5367&gt;Soll_Ist_Vergleich!$C$5,I5367&lt;Soll_Ist_Vergleich!$C$4,I5367&gt;Soll_Ist_Vergleich!$C$5,O5367&lt;Soll_Ist_Vergleich!$C$4,O5367&gt;Soll_Ist_Vergleich!$C$5),"Datum überprüfen",""),"")</f>
        <v/>
      </c>
    </row>
    <row r="5368" spans="1:27" x14ac:dyDescent="0.2">
      <c r="A5368" s="243" t="str">
        <f>IF(ISBLANK(B5368),"",COUNTA(B$10:B5368))</f>
        <v/>
      </c>
      <c r="B5368" s="24"/>
      <c r="C5368" s="48"/>
      <c r="D5368" s="48"/>
      <c r="E5368" s="33"/>
      <c r="F5368" s="35"/>
      <c r="G5368" s="35"/>
      <c r="H5368" s="49"/>
      <c r="I5368" s="35"/>
      <c r="J5368" s="34"/>
      <c r="K5368" s="62"/>
      <c r="L5368" s="62"/>
      <c r="M5368" s="114"/>
      <c r="N5368" s="116"/>
      <c r="O5368" s="57"/>
      <c r="P5368" s="50"/>
      <c r="Q5368" s="34"/>
      <c r="R5368" s="48"/>
      <c r="T5368" s="231" t="str">
        <f t="shared" si="259"/>
        <v/>
      </c>
      <c r="U5368" s="230"/>
      <c r="W5368" s="221" t="str">
        <f t="shared" si="260"/>
        <v/>
      </c>
      <c r="X5368" s="221" t="str">
        <f t="shared" si="261"/>
        <v/>
      </c>
      <c r="AA5368" s="216" t="str">
        <f>IF(ISNUMBER(J5368),IF(OR(F5368&lt;Soll_Ist_Vergleich!$C$4,F5368&gt;Soll_Ist_Vergleich!$C$5,I5368&lt;Soll_Ist_Vergleich!$C$4,I5368&gt;Soll_Ist_Vergleich!$C$5,O5368&lt;Soll_Ist_Vergleich!$C$4,O5368&gt;Soll_Ist_Vergleich!$C$5),"Datum überprüfen",""),"")</f>
        <v/>
      </c>
    </row>
    <row r="5369" spans="1:27" x14ac:dyDescent="0.2">
      <c r="A5369" s="243" t="str">
        <f>IF(ISBLANK(B5369),"",COUNTA(B$10:B5369))</f>
        <v/>
      </c>
      <c r="B5369" s="24"/>
      <c r="C5369" s="48"/>
      <c r="D5369" s="48"/>
      <c r="E5369" s="33"/>
      <c r="F5369" s="35"/>
      <c r="G5369" s="35"/>
      <c r="H5369" s="49"/>
      <c r="I5369" s="35"/>
      <c r="J5369" s="34"/>
      <c r="K5369" s="62"/>
      <c r="L5369" s="62"/>
      <c r="M5369" s="114"/>
      <c r="N5369" s="116"/>
      <c r="O5369" s="57"/>
      <c r="P5369" s="50"/>
      <c r="Q5369" s="34"/>
      <c r="R5369" s="48"/>
      <c r="T5369" s="231" t="str">
        <f t="shared" si="259"/>
        <v/>
      </c>
      <c r="U5369" s="230"/>
      <c r="W5369" s="221" t="str">
        <f t="shared" si="260"/>
        <v/>
      </c>
      <c r="X5369" s="221" t="str">
        <f t="shared" si="261"/>
        <v/>
      </c>
      <c r="AA5369" s="216" t="str">
        <f>IF(ISNUMBER(J5369),IF(OR(F5369&lt;Soll_Ist_Vergleich!$C$4,F5369&gt;Soll_Ist_Vergleich!$C$5,I5369&lt;Soll_Ist_Vergleich!$C$4,I5369&gt;Soll_Ist_Vergleich!$C$5,O5369&lt;Soll_Ist_Vergleich!$C$4,O5369&gt;Soll_Ist_Vergleich!$C$5),"Datum überprüfen",""),"")</f>
        <v/>
      </c>
    </row>
    <row r="5370" spans="1:27" x14ac:dyDescent="0.2">
      <c r="A5370" s="243" t="str">
        <f>IF(ISBLANK(B5370),"",COUNTA(B$10:B5370))</f>
        <v/>
      </c>
      <c r="B5370" s="24"/>
      <c r="C5370" s="48"/>
      <c r="D5370" s="48"/>
      <c r="E5370" s="33"/>
      <c r="F5370" s="35"/>
      <c r="G5370" s="35"/>
      <c r="H5370" s="49"/>
      <c r="I5370" s="35"/>
      <c r="J5370" s="34"/>
      <c r="K5370" s="62"/>
      <c r="L5370" s="62"/>
      <c r="M5370" s="114"/>
      <c r="N5370" s="116"/>
      <c r="O5370" s="57"/>
      <c r="P5370" s="50"/>
      <c r="Q5370" s="34"/>
      <c r="R5370" s="48"/>
      <c r="T5370" s="231" t="str">
        <f t="shared" si="259"/>
        <v/>
      </c>
      <c r="U5370" s="230"/>
      <c r="W5370" s="221" t="str">
        <f t="shared" si="260"/>
        <v/>
      </c>
      <c r="X5370" s="221" t="str">
        <f t="shared" si="261"/>
        <v/>
      </c>
      <c r="AA5370" s="216" t="str">
        <f>IF(ISNUMBER(J5370),IF(OR(F5370&lt;Soll_Ist_Vergleich!$C$4,F5370&gt;Soll_Ist_Vergleich!$C$5,I5370&lt;Soll_Ist_Vergleich!$C$4,I5370&gt;Soll_Ist_Vergleich!$C$5,O5370&lt;Soll_Ist_Vergleich!$C$4,O5370&gt;Soll_Ist_Vergleich!$C$5),"Datum überprüfen",""),"")</f>
        <v/>
      </c>
    </row>
    <row r="5371" spans="1:27" x14ac:dyDescent="0.2">
      <c r="A5371" s="243" t="str">
        <f>IF(ISBLANK(B5371),"",COUNTA(B$10:B5371))</f>
        <v/>
      </c>
      <c r="B5371" s="24"/>
      <c r="C5371" s="48"/>
      <c r="D5371" s="48"/>
      <c r="E5371" s="33"/>
      <c r="F5371" s="35"/>
      <c r="G5371" s="35"/>
      <c r="H5371" s="49"/>
      <c r="I5371" s="35"/>
      <c r="J5371" s="34"/>
      <c r="K5371" s="62"/>
      <c r="L5371" s="62"/>
      <c r="M5371" s="114"/>
      <c r="N5371" s="116"/>
      <c r="O5371" s="57"/>
      <c r="P5371" s="50"/>
      <c r="Q5371" s="34"/>
      <c r="R5371" s="48"/>
      <c r="T5371" s="231" t="str">
        <f t="shared" si="259"/>
        <v/>
      </c>
      <c r="U5371" s="230"/>
      <c r="W5371" s="221" t="str">
        <f t="shared" si="260"/>
        <v/>
      </c>
      <c r="X5371" s="221" t="str">
        <f t="shared" si="261"/>
        <v/>
      </c>
      <c r="AA5371" s="216" t="str">
        <f>IF(ISNUMBER(J5371),IF(OR(F5371&lt;Soll_Ist_Vergleich!$C$4,F5371&gt;Soll_Ist_Vergleich!$C$5,I5371&lt;Soll_Ist_Vergleich!$C$4,I5371&gt;Soll_Ist_Vergleich!$C$5,O5371&lt;Soll_Ist_Vergleich!$C$4,O5371&gt;Soll_Ist_Vergleich!$C$5),"Datum überprüfen",""),"")</f>
        <v/>
      </c>
    </row>
    <row r="5372" spans="1:27" x14ac:dyDescent="0.2">
      <c r="A5372" s="243" t="str">
        <f>IF(ISBLANK(B5372),"",COUNTA(B$10:B5372))</f>
        <v/>
      </c>
      <c r="B5372" s="24"/>
      <c r="C5372" s="48"/>
      <c r="D5372" s="48"/>
      <c r="E5372" s="33"/>
      <c r="F5372" s="35"/>
      <c r="G5372" s="35"/>
      <c r="H5372" s="49"/>
      <c r="I5372" s="35"/>
      <c r="J5372" s="34"/>
      <c r="K5372" s="62"/>
      <c r="L5372" s="62"/>
      <c r="M5372" s="114"/>
      <c r="N5372" s="116"/>
      <c r="O5372" s="57"/>
      <c r="P5372" s="50"/>
      <c r="Q5372" s="34"/>
      <c r="R5372" s="48"/>
      <c r="T5372" s="231" t="str">
        <f t="shared" si="259"/>
        <v/>
      </c>
      <c r="U5372" s="230"/>
      <c r="W5372" s="221" t="str">
        <f t="shared" si="260"/>
        <v/>
      </c>
      <c r="X5372" s="221" t="str">
        <f t="shared" si="261"/>
        <v/>
      </c>
      <c r="AA5372" s="216" t="str">
        <f>IF(ISNUMBER(J5372),IF(OR(F5372&lt;Soll_Ist_Vergleich!$C$4,F5372&gt;Soll_Ist_Vergleich!$C$5,I5372&lt;Soll_Ist_Vergleich!$C$4,I5372&gt;Soll_Ist_Vergleich!$C$5,O5372&lt;Soll_Ist_Vergleich!$C$4,O5372&gt;Soll_Ist_Vergleich!$C$5),"Datum überprüfen",""),"")</f>
        <v/>
      </c>
    </row>
    <row r="5373" spans="1:27" x14ac:dyDescent="0.2">
      <c r="A5373" s="243" t="str">
        <f>IF(ISBLANK(B5373),"",COUNTA(B$10:B5373))</f>
        <v/>
      </c>
      <c r="B5373" s="24"/>
      <c r="C5373" s="48"/>
      <c r="D5373" s="48"/>
      <c r="E5373" s="33"/>
      <c r="F5373" s="35"/>
      <c r="G5373" s="35"/>
      <c r="H5373" s="49"/>
      <c r="I5373" s="35"/>
      <c r="J5373" s="34"/>
      <c r="K5373" s="62"/>
      <c r="L5373" s="62"/>
      <c r="M5373" s="114"/>
      <c r="N5373" s="116"/>
      <c r="O5373" s="57"/>
      <c r="P5373" s="50"/>
      <c r="Q5373" s="34"/>
      <c r="R5373" s="48"/>
      <c r="T5373" s="231" t="str">
        <f t="shared" si="259"/>
        <v/>
      </c>
      <c r="U5373" s="230"/>
      <c r="W5373" s="221" t="str">
        <f t="shared" si="260"/>
        <v/>
      </c>
      <c r="X5373" s="221" t="str">
        <f t="shared" si="261"/>
        <v/>
      </c>
      <c r="AA5373" s="216" t="str">
        <f>IF(ISNUMBER(J5373),IF(OR(F5373&lt;Soll_Ist_Vergleich!$C$4,F5373&gt;Soll_Ist_Vergleich!$C$5,I5373&lt;Soll_Ist_Vergleich!$C$4,I5373&gt;Soll_Ist_Vergleich!$C$5,O5373&lt;Soll_Ist_Vergleich!$C$4,O5373&gt;Soll_Ist_Vergleich!$C$5),"Datum überprüfen",""),"")</f>
        <v/>
      </c>
    </row>
    <row r="5374" spans="1:27" x14ac:dyDescent="0.2">
      <c r="A5374" s="243" t="str">
        <f>IF(ISBLANK(B5374),"",COUNTA(B$10:B5374))</f>
        <v/>
      </c>
      <c r="B5374" s="24"/>
      <c r="C5374" s="48"/>
      <c r="D5374" s="48"/>
      <c r="E5374" s="33"/>
      <c r="F5374" s="35"/>
      <c r="G5374" s="35"/>
      <c r="H5374" s="49"/>
      <c r="I5374" s="35"/>
      <c r="J5374" s="34"/>
      <c r="K5374" s="62"/>
      <c r="L5374" s="62"/>
      <c r="M5374" s="114"/>
      <c r="N5374" s="116"/>
      <c r="O5374" s="57"/>
      <c r="P5374" s="50"/>
      <c r="Q5374" s="34"/>
      <c r="R5374" s="48"/>
      <c r="T5374" s="231" t="str">
        <f t="shared" ref="T5374:T5437" si="262">IF(ISNUMBER(Q5374),Q5374-S5374,"")</f>
        <v/>
      </c>
      <c r="U5374" s="230"/>
      <c r="W5374" s="221" t="str">
        <f t="shared" ref="W5374:W5437" si="263">IF(ISNUMBER(J5374),ROUND(J5374/(1+L5374/100)*(1-K5374/100),2),"")</f>
        <v/>
      </c>
      <c r="X5374" s="221" t="str">
        <f t="shared" ref="X5374:X5437" si="264">IF(ISNUMBER(J5374),ROUND(J5374/(1+L5374/100),2),"")</f>
        <v/>
      </c>
      <c r="AA5374" s="216" t="str">
        <f>IF(ISNUMBER(J5374),IF(OR(F5374&lt;Soll_Ist_Vergleich!$C$4,F5374&gt;Soll_Ist_Vergleich!$C$5,I5374&lt;Soll_Ist_Vergleich!$C$4,I5374&gt;Soll_Ist_Vergleich!$C$5,O5374&lt;Soll_Ist_Vergleich!$C$4,O5374&gt;Soll_Ist_Vergleich!$C$5),"Datum überprüfen",""),"")</f>
        <v/>
      </c>
    </row>
    <row r="5375" spans="1:27" x14ac:dyDescent="0.2">
      <c r="A5375" s="243" t="str">
        <f>IF(ISBLANK(B5375),"",COUNTA(B$10:B5375))</f>
        <v/>
      </c>
      <c r="B5375" s="24"/>
      <c r="C5375" s="48"/>
      <c r="D5375" s="48"/>
      <c r="E5375" s="33"/>
      <c r="F5375" s="35"/>
      <c r="G5375" s="35"/>
      <c r="H5375" s="49"/>
      <c r="I5375" s="35"/>
      <c r="J5375" s="34"/>
      <c r="K5375" s="62"/>
      <c r="L5375" s="62"/>
      <c r="M5375" s="114"/>
      <c r="N5375" s="116"/>
      <c r="O5375" s="57"/>
      <c r="P5375" s="50"/>
      <c r="Q5375" s="34"/>
      <c r="R5375" s="48"/>
      <c r="T5375" s="231" t="str">
        <f t="shared" si="262"/>
        <v/>
      </c>
      <c r="U5375" s="230"/>
      <c r="W5375" s="221" t="str">
        <f t="shared" si="263"/>
        <v/>
      </c>
      <c r="X5375" s="221" t="str">
        <f t="shared" si="264"/>
        <v/>
      </c>
      <c r="AA5375" s="216" t="str">
        <f>IF(ISNUMBER(J5375),IF(OR(F5375&lt;Soll_Ist_Vergleich!$C$4,F5375&gt;Soll_Ist_Vergleich!$C$5,I5375&lt;Soll_Ist_Vergleich!$C$4,I5375&gt;Soll_Ist_Vergleich!$C$5,O5375&lt;Soll_Ist_Vergleich!$C$4,O5375&gt;Soll_Ist_Vergleich!$C$5),"Datum überprüfen",""),"")</f>
        <v/>
      </c>
    </row>
    <row r="5376" spans="1:27" x14ac:dyDescent="0.2">
      <c r="A5376" s="243" t="str">
        <f>IF(ISBLANK(B5376),"",COUNTA(B$10:B5376))</f>
        <v/>
      </c>
      <c r="B5376" s="24"/>
      <c r="C5376" s="48"/>
      <c r="D5376" s="48"/>
      <c r="E5376" s="33"/>
      <c r="F5376" s="35"/>
      <c r="G5376" s="35"/>
      <c r="H5376" s="49"/>
      <c r="I5376" s="35"/>
      <c r="J5376" s="34"/>
      <c r="K5376" s="62"/>
      <c r="L5376" s="62"/>
      <c r="M5376" s="114"/>
      <c r="N5376" s="116"/>
      <c r="O5376" s="57"/>
      <c r="P5376" s="50"/>
      <c r="Q5376" s="34"/>
      <c r="R5376" s="48"/>
      <c r="T5376" s="231" t="str">
        <f t="shared" si="262"/>
        <v/>
      </c>
      <c r="U5376" s="230"/>
      <c r="W5376" s="221" t="str">
        <f t="shared" si="263"/>
        <v/>
      </c>
      <c r="X5376" s="221" t="str">
        <f t="shared" si="264"/>
        <v/>
      </c>
      <c r="AA5376" s="216" t="str">
        <f>IF(ISNUMBER(J5376),IF(OR(F5376&lt;Soll_Ist_Vergleich!$C$4,F5376&gt;Soll_Ist_Vergleich!$C$5,I5376&lt;Soll_Ist_Vergleich!$C$4,I5376&gt;Soll_Ist_Vergleich!$C$5,O5376&lt;Soll_Ist_Vergleich!$C$4,O5376&gt;Soll_Ist_Vergleich!$C$5),"Datum überprüfen",""),"")</f>
        <v/>
      </c>
    </row>
    <row r="5377" spans="1:27" x14ac:dyDescent="0.2">
      <c r="A5377" s="243" t="str">
        <f>IF(ISBLANK(B5377),"",COUNTA(B$10:B5377))</f>
        <v/>
      </c>
      <c r="B5377" s="24"/>
      <c r="C5377" s="48"/>
      <c r="D5377" s="48"/>
      <c r="E5377" s="33"/>
      <c r="F5377" s="35"/>
      <c r="G5377" s="35"/>
      <c r="H5377" s="49"/>
      <c r="I5377" s="35"/>
      <c r="J5377" s="34"/>
      <c r="K5377" s="62"/>
      <c r="L5377" s="62"/>
      <c r="M5377" s="114"/>
      <c r="N5377" s="116"/>
      <c r="O5377" s="57"/>
      <c r="P5377" s="50"/>
      <c r="Q5377" s="34"/>
      <c r="R5377" s="48"/>
      <c r="T5377" s="231" t="str">
        <f t="shared" si="262"/>
        <v/>
      </c>
      <c r="U5377" s="230"/>
      <c r="W5377" s="221" t="str">
        <f t="shared" si="263"/>
        <v/>
      </c>
      <c r="X5377" s="221" t="str">
        <f t="shared" si="264"/>
        <v/>
      </c>
      <c r="AA5377" s="216" t="str">
        <f>IF(ISNUMBER(J5377),IF(OR(F5377&lt;Soll_Ist_Vergleich!$C$4,F5377&gt;Soll_Ist_Vergleich!$C$5,I5377&lt;Soll_Ist_Vergleich!$C$4,I5377&gt;Soll_Ist_Vergleich!$C$5,O5377&lt;Soll_Ist_Vergleich!$C$4,O5377&gt;Soll_Ist_Vergleich!$C$5),"Datum überprüfen",""),"")</f>
        <v/>
      </c>
    </row>
    <row r="5378" spans="1:27" x14ac:dyDescent="0.2">
      <c r="A5378" s="243" t="str">
        <f>IF(ISBLANK(B5378),"",COUNTA(B$10:B5378))</f>
        <v/>
      </c>
      <c r="B5378" s="24"/>
      <c r="C5378" s="48"/>
      <c r="D5378" s="48"/>
      <c r="E5378" s="33"/>
      <c r="F5378" s="35"/>
      <c r="G5378" s="35"/>
      <c r="H5378" s="49"/>
      <c r="I5378" s="35"/>
      <c r="J5378" s="34"/>
      <c r="K5378" s="62"/>
      <c r="L5378" s="62"/>
      <c r="M5378" s="114"/>
      <c r="N5378" s="116"/>
      <c r="O5378" s="57"/>
      <c r="P5378" s="50"/>
      <c r="Q5378" s="34"/>
      <c r="R5378" s="48"/>
      <c r="T5378" s="231" t="str">
        <f t="shared" si="262"/>
        <v/>
      </c>
      <c r="U5378" s="230"/>
      <c r="W5378" s="221" t="str">
        <f t="shared" si="263"/>
        <v/>
      </c>
      <c r="X5378" s="221" t="str">
        <f t="shared" si="264"/>
        <v/>
      </c>
      <c r="AA5378" s="216" t="str">
        <f>IF(ISNUMBER(J5378),IF(OR(F5378&lt;Soll_Ist_Vergleich!$C$4,F5378&gt;Soll_Ist_Vergleich!$C$5,I5378&lt;Soll_Ist_Vergleich!$C$4,I5378&gt;Soll_Ist_Vergleich!$C$5,O5378&lt;Soll_Ist_Vergleich!$C$4,O5378&gt;Soll_Ist_Vergleich!$C$5),"Datum überprüfen",""),"")</f>
        <v/>
      </c>
    </row>
    <row r="5379" spans="1:27" x14ac:dyDescent="0.2">
      <c r="A5379" s="243" t="str">
        <f>IF(ISBLANK(B5379),"",COUNTA(B$10:B5379))</f>
        <v/>
      </c>
      <c r="B5379" s="24"/>
      <c r="C5379" s="48"/>
      <c r="D5379" s="48"/>
      <c r="E5379" s="33"/>
      <c r="F5379" s="35"/>
      <c r="G5379" s="35"/>
      <c r="H5379" s="49"/>
      <c r="I5379" s="35"/>
      <c r="J5379" s="34"/>
      <c r="K5379" s="62"/>
      <c r="L5379" s="62"/>
      <c r="M5379" s="114"/>
      <c r="N5379" s="116"/>
      <c r="O5379" s="57"/>
      <c r="P5379" s="50"/>
      <c r="Q5379" s="34"/>
      <c r="R5379" s="48"/>
      <c r="T5379" s="231" t="str">
        <f t="shared" si="262"/>
        <v/>
      </c>
      <c r="U5379" s="230"/>
      <c r="W5379" s="221" t="str">
        <f t="shared" si="263"/>
        <v/>
      </c>
      <c r="X5379" s="221" t="str">
        <f t="shared" si="264"/>
        <v/>
      </c>
      <c r="AA5379" s="216" t="str">
        <f>IF(ISNUMBER(J5379),IF(OR(F5379&lt;Soll_Ist_Vergleich!$C$4,F5379&gt;Soll_Ist_Vergleich!$C$5,I5379&lt;Soll_Ist_Vergleich!$C$4,I5379&gt;Soll_Ist_Vergleich!$C$5,O5379&lt;Soll_Ist_Vergleich!$C$4,O5379&gt;Soll_Ist_Vergleich!$C$5),"Datum überprüfen",""),"")</f>
        <v/>
      </c>
    </row>
    <row r="5380" spans="1:27" x14ac:dyDescent="0.2">
      <c r="A5380" s="243" t="str">
        <f>IF(ISBLANK(B5380),"",COUNTA(B$10:B5380))</f>
        <v/>
      </c>
      <c r="B5380" s="24"/>
      <c r="C5380" s="48"/>
      <c r="D5380" s="48"/>
      <c r="E5380" s="33"/>
      <c r="F5380" s="35"/>
      <c r="G5380" s="35"/>
      <c r="H5380" s="49"/>
      <c r="I5380" s="35"/>
      <c r="J5380" s="34"/>
      <c r="K5380" s="62"/>
      <c r="L5380" s="62"/>
      <c r="M5380" s="114"/>
      <c r="N5380" s="116"/>
      <c r="O5380" s="57"/>
      <c r="P5380" s="50"/>
      <c r="Q5380" s="34"/>
      <c r="R5380" s="48"/>
      <c r="T5380" s="231" t="str">
        <f t="shared" si="262"/>
        <v/>
      </c>
      <c r="U5380" s="230"/>
      <c r="W5380" s="221" t="str">
        <f t="shared" si="263"/>
        <v/>
      </c>
      <c r="X5380" s="221" t="str">
        <f t="shared" si="264"/>
        <v/>
      </c>
      <c r="AA5380" s="216" t="str">
        <f>IF(ISNUMBER(J5380),IF(OR(F5380&lt;Soll_Ist_Vergleich!$C$4,F5380&gt;Soll_Ist_Vergleich!$C$5,I5380&lt;Soll_Ist_Vergleich!$C$4,I5380&gt;Soll_Ist_Vergleich!$C$5,O5380&lt;Soll_Ist_Vergleich!$C$4,O5380&gt;Soll_Ist_Vergleich!$C$5),"Datum überprüfen",""),"")</f>
        <v/>
      </c>
    </row>
    <row r="5381" spans="1:27" x14ac:dyDescent="0.2">
      <c r="A5381" s="243" t="str">
        <f>IF(ISBLANK(B5381),"",COUNTA(B$10:B5381))</f>
        <v/>
      </c>
      <c r="B5381" s="24"/>
      <c r="C5381" s="48"/>
      <c r="D5381" s="48"/>
      <c r="E5381" s="33"/>
      <c r="F5381" s="35"/>
      <c r="G5381" s="35"/>
      <c r="H5381" s="49"/>
      <c r="I5381" s="35"/>
      <c r="J5381" s="34"/>
      <c r="K5381" s="62"/>
      <c r="L5381" s="62"/>
      <c r="M5381" s="114"/>
      <c r="N5381" s="116"/>
      <c r="O5381" s="57"/>
      <c r="P5381" s="50"/>
      <c r="Q5381" s="34"/>
      <c r="R5381" s="48"/>
      <c r="T5381" s="231" t="str">
        <f t="shared" si="262"/>
        <v/>
      </c>
      <c r="U5381" s="230"/>
      <c r="W5381" s="221" t="str">
        <f t="shared" si="263"/>
        <v/>
      </c>
      <c r="X5381" s="221" t="str">
        <f t="shared" si="264"/>
        <v/>
      </c>
      <c r="AA5381" s="216" t="str">
        <f>IF(ISNUMBER(J5381),IF(OR(F5381&lt;Soll_Ist_Vergleich!$C$4,F5381&gt;Soll_Ist_Vergleich!$C$5,I5381&lt;Soll_Ist_Vergleich!$C$4,I5381&gt;Soll_Ist_Vergleich!$C$5,O5381&lt;Soll_Ist_Vergleich!$C$4,O5381&gt;Soll_Ist_Vergleich!$C$5),"Datum überprüfen",""),"")</f>
        <v/>
      </c>
    </row>
    <row r="5382" spans="1:27" x14ac:dyDescent="0.2">
      <c r="A5382" s="243" t="str">
        <f>IF(ISBLANK(B5382),"",COUNTA(B$10:B5382))</f>
        <v/>
      </c>
      <c r="B5382" s="24"/>
      <c r="C5382" s="48"/>
      <c r="D5382" s="48"/>
      <c r="E5382" s="33"/>
      <c r="F5382" s="35"/>
      <c r="G5382" s="35"/>
      <c r="H5382" s="49"/>
      <c r="I5382" s="35"/>
      <c r="J5382" s="34"/>
      <c r="K5382" s="62"/>
      <c r="L5382" s="62"/>
      <c r="M5382" s="114"/>
      <c r="N5382" s="116"/>
      <c r="O5382" s="57"/>
      <c r="P5382" s="50"/>
      <c r="Q5382" s="34"/>
      <c r="R5382" s="48"/>
      <c r="T5382" s="231" t="str">
        <f t="shared" si="262"/>
        <v/>
      </c>
      <c r="U5382" s="230"/>
      <c r="W5382" s="221" t="str">
        <f t="shared" si="263"/>
        <v/>
      </c>
      <c r="X5382" s="221" t="str">
        <f t="shared" si="264"/>
        <v/>
      </c>
      <c r="AA5382" s="216" t="str">
        <f>IF(ISNUMBER(J5382),IF(OR(F5382&lt;Soll_Ist_Vergleich!$C$4,F5382&gt;Soll_Ist_Vergleich!$C$5,I5382&lt;Soll_Ist_Vergleich!$C$4,I5382&gt;Soll_Ist_Vergleich!$C$5,O5382&lt;Soll_Ist_Vergleich!$C$4,O5382&gt;Soll_Ist_Vergleich!$C$5),"Datum überprüfen",""),"")</f>
        <v/>
      </c>
    </row>
    <row r="5383" spans="1:27" x14ac:dyDescent="0.2">
      <c r="A5383" s="243" t="str">
        <f>IF(ISBLANK(B5383),"",COUNTA(B$10:B5383))</f>
        <v/>
      </c>
      <c r="B5383" s="24"/>
      <c r="C5383" s="48"/>
      <c r="D5383" s="48"/>
      <c r="E5383" s="33"/>
      <c r="F5383" s="35"/>
      <c r="G5383" s="35"/>
      <c r="H5383" s="49"/>
      <c r="I5383" s="35"/>
      <c r="J5383" s="34"/>
      <c r="K5383" s="62"/>
      <c r="L5383" s="62"/>
      <c r="M5383" s="114"/>
      <c r="N5383" s="116"/>
      <c r="O5383" s="57"/>
      <c r="P5383" s="50"/>
      <c r="Q5383" s="34"/>
      <c r="R5383" s="48"/>
      <c r="T5383" s="231" t="str">
        <f t="shared" si="262"/>
        <v/>
      </c>
      <c r="U5383" s="230"/>
      <c r="W5383" s="221" t="str">
        <f t="shared" si="263"/>
        <v/>
      </c>
      <c r="X5383" s="221" t="str">
        <f t="shared" si="264"/>
        <v/>
      </c>
      <c r="AA5383" s="216" t="str">
        <f>IF(ISNUMBER(J5383),IF(OR(F5383&lt;Soll_Ist_Vergleich!$C$4,F5383&gt;Soll_Ist_Vergleich!$C$5,I5383&lt;Soll_Ist_Vergleich!$C$4,I5383&gt;Soll_Ist_Vergleich!$C$5,O5383&lt;Soll_Ist_Vergleich!$C$4,O5383&gt;Soll_Ist_Vergleich!$C$5),"Datum überprüfen",""),"")</f>
        <v/>
      </c>
    </row>
    <row r="5384" spans="1:27" x14ac:dyDescent="0.2">
      <c r="A5384" s="243" t="str">
        <f>IF(ISBLANK(B5384),"",COUNTA(B$10:B5384))</f>
        <v/>
      </c>
      <c r="B5384" s="24"/>
      <c r="C5384" s="48"/>
      <c r="D5384" s="48"/>
      <c r="E5384" s="33"/>
      <c r="F5384" s="35"/>
      <c r="G5384" s="35"/>
      <c r="H5384" s="49"/>
      <c r="I5384" s="35"/>
      <c r="J5384" s="34"/>
      <c r="K5384" s="62"/>
      <c r="L5384" s="62"/>
      <c r="M5384" s="114"/>
      <c r="N5384" s="116"/>
      <c r="O5384" s="57"/>
      <c r="P5384" s="50"/>
      <c r="Q5384" s="34"/>
      <c r="R5384" s="48"/>
      <c r="T5384" s="231" t="str">
        <f t="shared" si="262"/>
        <v/>
      </c>
      <c r="U5384" s="230"/>
      <c r="W5384" s="221" t="str">
        <f t="shared" si="263"/>
        <v/>
      </c>
      <c r="X5384" s="221" t="str">
        <f t="shared" si="264"/>
        <v/>
      </c>
      <c r="AA5384" s="216" t="str">
        <f>IF(ISNUMBER(J5384),IF(OR(F5384&lt;Soll_Ist_Vergleich!$C$4,F5384&gt;Soll_Ist_Vergleich!$C$5,I5384&lt;Soll_Ist_Vergleich!$C$4,I5384&gt;Soll_Ist_Vergleich!$C$5,O5384&lt;Soll_Ist_Vergleich!$C$4,O5384&gt;Soll_Ist_Vergleich!$C$5),"Datum überprüfen",""),"")</f>
        <v/>
      </c>
    </row>
    <row r="5385" spans="1:27" x14ac:dyDescent="0.2">
      <c r="A5385" s="243" t="str">
        <f>IF(ISBLANK(B5385),"",COUNTA(B$10:B5385))</f>
        <v/>
      </c>
      <c r="B5385" s="24"/>
      <c r="C5385" s="48"/>
      <c r="D5385" s="48"/>
      <c r="E5385" s="33"/>
      <c r="F5385" s="35"/>
      <c r="G5385" s="35"/>
      <c r="H5385" s="49"/>
      <c r="I5385" s="35"/>
      <c r="J5385" s="34"/>
      <c r="K5385" s="62"/>
      <c r="L5385" s="62"/>
      <c r="M5385" s="114"/>
      <c r="N5385" s="116"/>
      <c r="O5385" s="57"/>
      <c r="P5385" s="50"/>
      <c r="Q5385" s="34"/>
      <c r="R5385" s="48"/>
      <c r="T5385" s="231" t="str">
        <f t="shared" si="262"/>
        <v/>
      </c>
      <c r="U5385" s="230"/>
      <c r="W5385" s="221" t="str">
        <f t="shared" si="263"/>
        <v/>
      </c>
      <c r="X5385" s="221" t="str">
        <f t="shared" si="264"/>
        <v/>
      </c>
      <c r="AA5385" s="216" t="str">
        <f>IF(ISNUMBER(J5385),IF(OR(F5385&lt;Soll_Ist_Vergleich!$C$4,F5385&gt;Soll_Ist_Vergleich!$C$5,I5385&lt;Soll_Ist_Vergleich!$C$4,I5385&gt;Soll_Ist_Vergleich!$C$5,O5385&lt;Soll_Ist_Vergleich!$C$4,O5385&gt;Soll_Ist_Vergleich!$C$5),"Datum überprüfen",""),"")</f>
        <v/>
      </c>
    </row>
    <row r="5386" spans="1:27" x14ac:dyDescent="0.2">
      <c r="A5386" s="243" t="str">
        <f>IF(ISBLANK(B5386),"",COUNTA(B$10:B5386))</f>
        <v/>
      </c>
      <c r="B5386" s="24"/>
      <c r="C5386" s="48"/>
      <c r="D5386" s="48"/>
      <c r="E5386" s="33"/>
      <c r="F5386" s="35"/>
      <c r="G5386" s="35"/>
      <c r="H5386" s="49"/>
      <c r="I5386" s="35"/>
      <c r="J5386" s="34"/>
      <c r="K5386" s="62"/>
      <c r="L5386" s="62"/>
      <c r="M5386" s="114"/>
      <c r="N5386" s="116"/>
      <c r="O5386" s="57"/>
      <c r="P5386" s="50"/>
      <c r="Q5386" s="34"/>
      <c r="R5386" s="48"/>
      <c r="T5386" s="231" t="str">
        <f t="shared" si="262"/>
        <v/>
      </c>
      <c r="U5386" s="230"/>
      <c r="W5386" s="221" t="str">
        <f t="shared" si="263"/>
        <v/>
      </c>
      <c r="X5386" s="221" t="str">
        <f t="shared" si="264"/>
        <v/>
      </c>
      <c r="AA5386" s="216" t="str">
        <f>IF(ISNUMBER(J5386),IF(OR(F5386&lt;Soll_Ist_Vergleich!$C$4,F5386&gt;Soll_Ist_Vergleich!$C$5,I5386&lt;Soll_Ist_Vergleich!$C$4,I5386&gt;Soll_Ist_Vergleich!$C$5,O5386&lt;Soll_Ist_Vergleich!$C$4,O5386&gt;Soll_Ist_Vergleich!$C$5),"Datum überprüfen",""),"")</f>
        <v/>
      </c>
    </row>
    <row r="5387" spans="1:27" x14ac:dyDescent="0.2">
      <c r="A5387" s="243" t="str">
        <f>IF(ISBLANK(B5387),"",COUNTA(B$10:B5387))</f>
        <v/>
      </c>
      <c r="B5387" s="24"/>
      <c r="C5387" s="48"/>
      <c r="D5387" s="48"/>
      <c r="E5387" s="33"/>
      <c r="F5387" s="35"/>
      <c r="G5387" s="35"/>
      <c r="H5387" s="49"/>
      <c r="I5387" s="35"/>
      <c r="J5387" s="34"/>
      <c r="K5387" s="62"/>
      <c r="L5387" s="62"/>
      <c r="M5387" s="114"/>
      <c r="N5387" s="116"/>
      <c r="O5387" s="57"/>
      <c r="P5387" s="50"/>
      <c r="Q5387" s="34"/>
      <c r="R5387" s="48"/>
      <c r="T5387" s="231" t="str">
        <f t="shared" si="262"/>
        <v/>
      </c>
      <c r="U5387" s="230"/>
      <c r="W5387" s="221" t="str">
        <f t="shared" si="263"/>
        <v/>
      </c>
      <c r="X5387" s="221" t="str">
        <f t="shared" si="264"/>
        <v/>
      </c>
      <c r="AA5387" s="216" t="str">
        <f>IF(ISNUMBER(J5387),IF(OR(F5387&lt;Soll_Ist_Vergleich!$C$4,F5387&gt;Soll_Ist_Vergleich!$C$5,I5387&lt;Soll_Ist_Vergleich!$C$4,I5387&gt;Soll_Ist_Vergleich!$C$5,O5387&lt;Soll_Ist_Vergleich!$C$4,O5387&gt;Soll_Ist_Vergleich!$C$5),"Datum überprüfen",""),"")</f>
        <v/>
      </c>
    </row>
    <row r="5388" spans="1:27" x14ac:dyDescent="0.2">
      <c r="A5388" s="243" t="str">
        <f>IF(ISBLANK(B5388),"",COUNTA(B$10:B5388))</f>
        <v/>
      </c>
      <c r="B5388" s="24"/>
      <c r="C5388" s="48"/>
      <c r="D5388" s="48"/>
      <c r="E5388" s="33"/>
      <c r="F5388" s="35"/>
      <c r="G5388" s="35"/>
      <c r="H5388" s="49"/>
      <c r="I5388" s="35"/>
      <c r="J5388" s="34"/>
      <c r="K5388" s="62"/>
      <c r="L5388" s="62"/>
      <c r="M5388" s="114"/>
      <c r="N5388" s="116"/>
      <c r="O5388" s="57"/>
      <c r="P5388" s="50"/>
      <c r="Q5388" s="34"/>
      <c r="R5388" s="48"/>
      <c r="T5388" s="231" t="str">
        <f t="shared" si="262"/>
        <v/>
      </c>
      <c r="U5388" s="230"/>
      <c r="W5388" s="221" t="str">
        <f t="shared" si="263"/>
        <v/>
      </c>
      <c r="X5388" s="221" t="str">
        <f t="shared" si="264"/>
        <v/>
      </c>
      <c r="AA5388" s="216" t="str">
        <f>IF(ISNUMBER(J5388),IF(OR(F5388&lt;Soll_Ist_Vergleich!$C$4,F5388&gt;Soll_Ist_Vergleich!$C$5,I5388&lt;Soll_Ist_Vergleich!$C$4,I5388&gt;Soll_Ist_Vergleich!$C$5,O5388&lt;Soll_Ist_Vergleich!$C$4,O5388&gt;Soll_Ist_Vergleich!$C$5),"Datum überprüfen",""),"")</f>
        <v/>
      </c>
    </row>
    <row r="5389" spans="1:27" x14ac:dyDescent="0.2">
      <c r="A5389" s="243" t="str">
        <f>IF(ISBLANK(B5389),"",COUNTA(B$10:B5389))</f>
        <v/>
      </c>
      <c r="B5389" s="24"/>
      <c r="C5389" s="48"/>
      <c r="D5389" s="48"/>
      <c r="E5389" s="33"/>
      <c r="F5389" s="35"/>
      <c r="G5389" s="35"/>
      <c r="H5389" s="49"/>
      <c r="I5389" s="35"/>
      <c r="J5389" s="34"/>
      <c r="K5389" s="62"/>
      <c r="L5389" s="62"/>
      <c r="M5389" s="114"/>
      <c r="N5389" s="116"/>
      <c r="O5389" s="57"/>
      <c r="P5389" s="50"/>
      <c r="Q5389" s="34"/>
      <c r="R5389" s="48"/>
      <c r="T5389" s="231" t="str">
        <f t="shared" si="262"/>
        <v/>
      </c>
      <c r="U5389" s="230"/>
      <c r="W5389" s="221" t="str">
        <f t="shared" si="263"/>
        <v/>
      </c>
      <c r="X5389" s="221" t="str">
        <f t="shared" si="264"/>
        <v/>
      </c>
      <c r="AA5389" s="216" t="str">
        <f>IF(ISNUMBER(J5389),IF(OR(F5389&lt;Soll_Ist_Vergleich!$C$4,F5389&gt;Soll_Ist_Vergleich!$C$5,I5389&lt;Soll_Ist_Vergleich!$C$4,I5389&gt;Soll_Ist_Vergleich!$C$5,O5389&lt;Soll_Ist_Vergleich!$C$4,O5389&gt;Soll_Ist_Vergleich!$C$5),"Datum überprüfen",""),"")</f>
        <v/>
      </c>
    </row>
    <row r="5390" spans="1:27" x14ac:dyDescent="0.2">
      <c r="A5390" s="243" t="str">
        <f>IF(ISBLANK(B5390),"",COUNTA(B$10:B5390))</f>
        <v/>
      </c>
      <c r="B5390" s="24"/>
      <c r="C5390" s="48"/>
      <c r="D5390" s="48"/>
      <c r="E5390" s="33"/>
      <c r="F5390" s="35"/>
      <c r="G5390" s="35"/>
      <c r="H5390" s="49"/>
      <c r="I5390" s="35"/>
      <c r="J5390" s="34"/>
      <c r="K5390" s="62"/>
      <c r="L5390" s="62"/>
      <c r="M5390" s="114"/>
      <c r="N5390" s="116"/>
      <c r="O5390" s="57"/>
      <c r="P5390" s="50"/>
      <c r="Q5390" s="34"/>
      <c r="R5390" s="48"/>
      <c r="T5390" s="231" t="str">
        <f t="shared" si="262"/>
        <v/>
      </c>
      <c r="U5390" s="230"/>
      <c r="W5390" s="221" t="str">
        <f t="shared" si="263"/>
        <v/>
      </c>
      <c r="X5390" s="221" t="str">
        <f t="shared" si="264"/>
        <v/>
      </c>
      <c r="AA5390" s="216" t="str">
        <f>IF(ISNUMBER(J5390),IF(OR(F5390&lt;Soll_Ist_Vergleich!$C$4,F5390&gt;Soll_Ist_Vergleich!$C$5,I5390&lt;Soll_Ist_Vergleich!$C$4,I5390&gt;Soll_Ist_Vergleich!$C$5,O5390&lt;Soll_Ist_Vergleich!$C$4,O5390&gt;Soll_Ist_Vergleich!$C$5),"Datum überprüfen",""),"")</f>
        <v/>
      </c>
    </row>
    <row r="5391" spans="1:27" x14ac:dyDescent="0.2">
      <c r="A5391" s="243" t="str">
        <f>IF(ISBLANK(B5391),"",COUNTA(B$10:B5391))</f>
        <v/>
      </c>
      <c r="B5391" s="24"/>
      <c r="C5391" s="48"/>
      <c r="D5391" s="48"/>
      <c r="E5391" s="33"/>
      <c r="F5391" s="35"/>
      <c r="G5391" s="35"/>
      <c r="H5391" s="49"/>
      <c r="I5391" s="35"/>
      <c r="J5391" s="34"/>
      <c r="K5391" s="62"/>
      <c r="L5391" s="62"/>
      <c r="M5391" s="114"/>
      <c r="N5391" s="116"/>
      <c r="O5391" s="57"/>
      <c r="P5391" s="50"/>
      <c r="Q5391" s="34"/>
      <c r="R5391" s="48"/>
      <c r="T5391" s="231" t="str">
        <f t="shared" si="262"/>
        <v/>
      </c>
      <c r="U5391" s="230"/>
      <c r="W5391" s="221" t="str">
        <f t="shared" si="263"/>
        <v/>
      </c>
      <c r="X5391" s="221" t="str">
        <f t="shared" si="264"/>
        <v/>
      </c>
      <c r="AA5391" s="216" t="str">
        <f>IF(ISNUMBER(J5391),IF(OR(F5391&lt;Soll_Ist_Vergleich!$C$4,F5391&gt;Soll_Ist_Vergleich!$C$5,I5391&lt;Soll_Ist_Vergleich!$C$4,I5391&gt;Soll_Ist_Vergleich!$C$5,O5391&lt;Soll_Ist_Vergleich!$C$4,O5391&gt;Soll_Ist_Vergleich!$C$5),"Datum überprüfen",""),"")</f>
        <v/>
      </c>
    </row>
    <row r="5392" spans="1:27" x14ac:dyDescent="0.2">
      <c r="A5392" s="243" t="str">
        <f>IF(ISBLANK(B5392),"",COUNTA(B$10:B5392))</f>
        <v/>
      </c>
      <c r="B5392" s="24"/>
      <c r="C5392" s="48"/>
      <c r="D5392" s="48"/>
      <c r="E5392" s="33"/>
      <c r="F5392" s="35"/>
      <c r="G5392" s="35"/>
      <c r="H5392" s="49"/>
      <c r="I5392" s="35"/>
      <c r="J5392" s="34"/>
      <c r="K5392" s="62"/>
      <c r="L5392" s="62"/>
      <c r="M5392" s="114"/>
      <c r="N5392" s="116"/>
      <c r="O5392" s="57"/>
      <c r="P5392" s="50"/>
      <c r="Q5392" s="34"/>
      <c r="R5392" s="48"/>
      <c r="T5392" s="231" t="str">
        <f t="shared" si="262"/>
        <v/>
      </c>
      <c r="U5392" s="230"/>
      <c r="W5392" s="221" t="str">
        <f t="shared" si="263"/>
        <v/>
      </c>
      <c r="X5392" s="221" t="str">
        <f t="shared" si="264"/>
        <v/>
      </c>
      <c r="AA5392" s="216" t="str">
        <f>IF(ISNUMBER(J5392),IF(OR(F5392&lt;Soll_Ist_Vergleich!$C$4,F5392&gt;Soll_Ist_Vergleich!$C$5,I5392&lt;Soll_Ist_Vergleich!$C$4,I5392&gt;Soll_Ist_Vergleich!$C$5,O5392&lt;Soll_Ist_Vergleich!$C$4,O5392&gt;Soll_Ist_Vergleich!$C$5),"Datum überprüfen",""),"")</f>
        <v/>
      </c>
    </row>
    <row r="5393" spans="1:27" x14ac:dyDescent="0.2">
      <c r="A5393" s="243" t="str">
        <f>IF(ISBLANK(B5393),"",COUNTA(B$10:B5393))</f>
        <v/>
      </c>
      <c r="B5393" s="24"/>
      <c r="C5393" s="48"/>
      <c r="D5393" s="48"/>
      <c r="E5393" s="33"/>
      <c r="F5393" s="35"/>
      <c r="G5393" s="35"/>
      <c r="H5393" s="49"/>
      <c r="I5393" s="35"/>
      <c r="J5393" s="34"/>
      <c r="K5393" s="62"/>
      <c r="L5393" s="62"/>
      <c r="M5393" s="114"/>
      <c r="N5393" s="116"/>
      <c r="O5393" s="57"/>
      <c r="P5393" s="50"/>
      <c r="Q5393" s="34"/>
      <c r="R5393" s="48"/>
      <c r="T5393" s="231" t="str">
        <f t="shared" si="262"/>
        <v/>
      </c>
      <c r="U5393" s="230"/>
      <c r="W5393" s="221" t="str">
        <f t="shared" si="263"/>
        <v/>
      </c>
      <c r="X5393" s="221" t="str">
        <f t="shared" si="264"/>
        <v/>
      </c>
      <c r="AA5393" s="216" t="str">
        <f>IF(ISNUMBER(J5393),IF(OR(F5393&lt;Soll_Ist_Vergleich!$C$4,F5393&gt;Soll_Ist_Vergleich!$C$5,I5393&lt;Soll_Ist_Vergleich!$C$4,I5393&gt;Soll_Ist_Vergleich!$C$5,O5393&lt;Soll_Ist_Vergleich!$C$4,O5393&gt;Soll_Ist_Vergleich!$C$5),"Datum überprüfen",""),"")</f>
        <v/>
      </c>
    </row>
    <row r="5394" spans="1:27" x14ac:dyDescent="0.2">
      <c r="A5394" s="243" t="str">
        <f>IF(ISBLANK(B5394),"",COUNTA(B$10:B5394))</f>
        <v/>
      </c>
      <c r="B5394" s="24"/>
      <c r="C5394" s="48"/>
      <c r="D5394" s="48"/>
      <c r="E5394" s="33"/>
      <c r="F5394" s="35"/>
      <c r="G5394" s="35"/>
      <c r="H5394" s="49"/>
      <c r="I5394" s="35"/>
      <c r="J5394" s="34"/>
      <c r="K5394" s="62"/>
      <c r="L5394" s="62"/>
      <c r="M5394" s="114"/>
      <c r="N5394" s="116"/>
      <c r="O5394" s="57"/>
      <c r="P5394" s="50"/>
      <c r="Q5394" s="34"/>
      <c r="R5394" s="48"/>
      <c r="T5394" s="231" t="str">
        <f t="shared" si="262"/>
        <v/>
      </c>
      <c r="U5394" s="230"/>
      <c r="W5394" s="221" t="str">
        <f t="shared" si="263"/>
        <v/>
      </c>
      <c r="X5394" s="221" t="str">
        <f t="shared" si="264"/>
        <v/>
      </c>
      <c r="AA5394" s="216" t="str">
        <f>IF(ISNUMBER(J5394),IF(OR(F5394&lt;Soll_Ist_Vergleich!$C$4,F5394&gt;Soll_Ist_Vergleich!$C$5,I5394&lt;Soll_Ist_Vergleich!$C$4,I5394&gt;Soll_Ist_Vergleich!$C$5,O5394&lt;Soll_Ist_Vergleich!$C$4,O5394&gt;Soll_Ist_Vergleich!$C$5),"Datum überprüfen",""),"")</f>
        <v/>
      </c>
    </row>
    <row r="5395" spans="1:27" x14ac:dyDescent="0.2">
      <c r="A5395" s="243" t="str">
        <f>IF(ISBLANK(B5395),"",COUNTA(B$10:B5395))</f>
        <v/>
      </c>
      <c r="B5395" s="24"/>
      <c r="C5395" s="48"/>
      <c r="D5395" s="48"/>
      <c r="E5395" s="33"/>
      <c r="F5395" s="35"/>
      <c r="G5395" s="35"/>
      <c r="H5395" s="49"/>
      <c r="I5395" s="35"/>
      <c r="J5395" s="34"/>
      <c r="K5395" s="62"/>
      <c r="L5395" s="62"/>
      <c r="M5395" s="114"/>
      <c r="N5395" s="116"/>
      <c r="O5395" s="57"/>
      <c r="P5395" s="50"/>
      <c r="Q5395" s="34"/>
      <c r="R5395" s="48"/>
      <c r="T5395" s="231" t="str">
        <f t="shared" si="262"/>
        <v/>
      </c>
      <c r="U5395" s="230"/>
      <c r="W5395" s="221" t="str">
        <f t="shared" si="263"/>
        <v/>
      </c>
      <c r="X5395" s="221" t="str">
        <f t="shared" si="264"/>
        <v/>
      </c>
      <c r="AA5395" s="216" t="str">
        <f>IF(ISNUMBER(J5395),IF(OR(F5395&lt;Soll_Ist_Vergleich!$C$4,F5395&gt;Soll_Ist_Vergleich!$C$5,I5395&lt;Soll_Ist_Vergleich!$C$4,I5395&gt;Soll_Ist_Vergleich!$C$5,O5395&lt;Soll_Ist_Vergleich!$C$4,O5395&gt;Soll_Ist_Vergleich!$C$5),"Datum überprüfen",""),"")</f>
        <v/>
      </c>
    </row>
    <row r="5396" spans="1:27" x14ac:dyDescent="0.2">
      <c r="A5396" s="243" t="str">
        <f>IF(ISBLANK(B5396),"",COUNTA(B$10:B5396))</f>
        <v/>
      </c>
      <c r="B5396" s="24"/>
      <c r="C5396" s="48"/>
      <c r="D5396" s="48"/>
      <c r="E5396" s="33"/>
      <c r="F5396" s="35"/>
      <c r="G5396" s="35"/>
      <c r="H5396" s="49"/>
      <c r="I5396" s="35"/>
      <c r="J5396" s="34"/>
      <c r="K5396" s="62"/>
      <c r="L5396" s="62"/>
      <c r="M5396" s="114"/>
      <c r="N5396" s="116"/>
      <c r="O5396" s="57"/>
      <c r="P5396" s="50"/>
      <c r="Q5396" s="34"/>
      <c r="R5396" s="48"/>
      <c r="T5396" s="231" t="str">
        <f t="shared" si="262"/>
        <v/>
      </c>
      <c r="U5396" s="230"/>
      <c r="W5396" s="221" t="str">
        <f t="shared" si="263"/>
        <v/>
      </c>
      <c r="X5396" s="221" t="str">
        <f t="shared" si="264"/>
        <v/>
      </c>
      <c r="AA5396" s="216" t="str">
        <f>IF(ISNUMBER(J5396),IF(OR(F5396&lt;Soll_Ist_Vergleich!$C$4,F5396&gt;Soll_Ist_Vergleich!$C$5,I5396&lt;Soll_Ist_Vergleich!$C$4,I5396&gt;Soll_Ist_Vergleich!$C$5,O5396&lt;Soll_Ist_Vergleich!$C$4,O5396&gt;Soll_Ist_Vergleich!$C$5),"Datum überprüfen",""),"")</f>
        <v/>
      </c>
    </row>
    <row r="5397" spans="1:27" x14ac:dyDescent="0.2">
      <c r="A5397" s="243" t="str">
        <f>IF(ISBLANK(B5397),"",COUNTA(B$10:B5397))</f>
        <v/>
      </c>
      <c r="B5397" s="24"/>
      <c r="C5397" s="48"/>
      <c r="D5397" s="48"/>
      <c r="E5397" s="33"/>
      <c r="F5397" s="35"/>
      <c r="G5397" s="35"/>
      <c r="H5397" s="49"/>
      <c r="I5397" s="35"/>
      <c r="J5397" s="34"/>
      <c r="K5397" s="62"/>
      <c r="L5397" s="62"/>
      <c r="M5397" s="114"/>
      <c r="N5397" s="116"/>
      <c r="O5397" s="57"/>
      <c r="P5397" s="50"/>
      <c r="Q5397" s="34"/>
      <c r="R5397" s="48"/>
      <c r="T5397" s="231" t="str">
        <f t="shared" si="262"/>
        <v/>
      </c>
      <c r="U5397" s="230"/>
      <c r="W5397" s="221" t="str">
        <f t="shared" si="263"/>
        <v/>
      </c>
      <c r="X5397" s="221" t="str">
        <f t="shared" si="264"/>
        <v/>
      </c>
      <c r="AA5397" s="216" t="str">
        <f>IF(ISNUMBER(J5397),IF(OR(F5397&lt;Soll_Ist_Vergleich!$C$4,F5397&gt;Soll_Ist_Vergleich!$C$5,I5397&lt;Soll_Ist_Vergleich!$C$4,I5397&gt;Soll_Ist_Vergleich!$C$5,O5397&lt;Soll_Ist_Vergleich!$C$4,O5397&gt;Soll_Ist_Vergleich!$C$5),"Datum überprüfen",""),"")</f>
        <v/>
      </c>
    </row>
    <row r="5398" spans="1:27" x14ac:dyDescent="0.2">
      <c r="A5398" s="243" t="str">
        <f>IF(ISBLANK(B5398),"",COUNTA(B$10:B5398))</f>
        <v/>
      </c>
      <c r="B5398" s="24"/>
      <c r="C5398" s="48"/>
      <c r="D5398" s="48"/>
      <c r="E5398" s="33"/>
      <c r="F5398" s="35"/>
      <c r="G5398" s="35"/>
      <c r="H5398" s="49"/>
      <c r="I5398" s="35"/>
      <c r="J5398" s="34"/>
      <c r="K5398" s="62"/>
      <c r="L5398" s="62"/>
      <c r="M5398" s="114"/>
      <c r="N5398" s="116"/>
      <c r="O5398" s="57"/>
      <c r="P5398" s="50"/>
      <c r="Q5398" s="34"/>
      <c r="R5398" s="48"/>
      <c r="T5398" s="231" t="str">
        <f t="shared" si="262"/>
        <v/>
      </c>
      <c r="U5398" s="230"/>
      <c r="W5398" s="221" t="str">
        <f t="shared" si="263"/>
        <v/>
      </c>
      <c r="X5398" s="221" t="str">
        <f t="shared" si="264"/>
        <v/>
      </c>
      <c r="AA5398" s="216" t="str">
        <f>IF(ISNUMBER(J5398),IF(OR(F5398&lt;Soll_Ist_Vergleich!$C$4,F5398&gt;Soll_Ist_Vergleich!$C$5,I5398&lt;Soll_Ist_Vergleich!$C$4,I5398&gt;Soll_Ist_Vergleich!$C$5,O5398&lt;Soll_Ist_Vergleich!$C$4,O5398&gt;Soll_Ist_Vergleich!$C$5),"Datum überprüfen",""),"")</f>
        <v/>
      </c>
    </row>
    <row r="5399" spans="1:27" x14ac:dyDescent="0.2">
      <c r="A5399" s="243" t="str">
        <f>IF(ISBLANK(B5399),"",COUNTA(B$10:B5399))</f>
        <v/>
      </c>
      <c r="B5399" s="24"/>
      <c r="C5399" s="48"/>
      <c r="D5399" s="48"/>
      <c r="E5399" s="33"/>
      <c r="F5399" s="35"/>
      <c r="G5399" s="35"/>
      <c r="H5399" s="49"/>
      <c r="I5399" s="35"/>
      <c r="J5399" s="34"/>
      <c r="K5399" s="62"/>
      <c r="L5399" s="62"/>
      <c r="M5399" s="114"/>
      <c r="N5399" s="116"/>
      <c r="O5399" s="57"/>
      <c r="P5399" s="50"/>
      <c r="Q5399" s="34"/>
      <c r="R5399" s="48"/>
      <c r="T5399" s="231" t="str">
        <f t="shared" si="262"/>
        <v/>
      </c>
      <c r="U5399" s="230"/>
      <c r="W5399" s="221" t="str">
        <f t="shared" si="263"/>
        <v/>
      </c>
      <c r="X5399" s="221" t="str">
        <f t="shared" si="264"/>
        <v/>
      </c>
      <c r="AA5399" s="216" t="str">
        <f>IF(ISNUMBER(J5399),IF(OR(F5399&lt;Soll_Ist_Vergleich!$C$4,F5399&gt;Soll_Ist_Vergleich!$C$5,I5399&lt;Soll_Ist_Vergleich!$C$4,I5399&gt;Soll_Ist_Vergleich!$C$5,O5399&lt;Soll_Ist_Vergleich!$C$4,O5399&gt;Soll_Ist_Vergleich!$C$5),"Datum überprüfen",""),"")</f>
        <v/>
      </c>
    </row>
    <row r="5400" spans="1:27" x14ac:dyDescent="0.2">
      <c r="A5400" s="243" t="str">
        <f>IF(ISBLANK(B5400),"",COUNTA(B$10:B5400))</f>
        <v/>
      </c>
      <c r="B5400" s="24"/>
      <c r="C5400" s="48"/>
      <c r="D5400" s="48"/>
      <c r="E5400" s="33"/>
      <c r="F5400" s="35"/>
      <c r="G5400" s="35"/>
      <c r="H5400" s="49"/>
      <c r="I5400" s="35"/>
      <c r="J5400" s="34"/>
      <c r="K5400" s="62"/>
      <c r="L5400" s="62"/>
      <c r="M5400" s="114"/>
      <c r="N5400" s="116"/>
      <c r="O5400" s="57"/>
      <c r="P5400" s="50"/>
      <c r="Q5400" s="34"/>
      <c r="R5400" s="48"/>
      <c r="T5400" s="231" t="str">
        <f t="shared" si="262"/>
        <v/>
      </c>
      <c r="U5400" s="230"/>
      <c r="W5400" s="221" t="str">
        <f t="shared" si="263"/>
        <v/>
      </c>
      <c r="X5400" s="221" t="str">
        <f t="shared" si="264"/>
        <v/>
      </c>
      <c r="AA5400" s="216" t="str">
        <f>IF(ISNUMBER(J5400),IF(OR(F5400&lt;Soll_Ist_Vergleich!$C$4,F5400&gt;Soll_Ist_Vergleich!$C$5,I5400&lt;Soll_Ist_Vergleich!$C$4,I5400&gt;Soll_Ist_Vergleich!$C$5,O5400&lt;Soll_Ist_Vergleich!$C$4,O5400&gt;Soll_Ist_Vergleich!$C$5),"Datum überprüfen",""),"")</f>
        <v/>
      </c>
    </row>
    <row r="5401" spans="1:27" x14ac:dyDescent="0.2">
      <c r="A5401" s="243" t="str">
        <f>IF(ISBLANK(B5401),"",COUNTA(B$10:B5401))</f>
        <v/>
      </c>
      <c r="B5401" s="24"/>
      <c r="C5401" s="48"/>
      <c r="D5401" s="48"/>
      <c r="E5401" s="33"/>
      <c r="F5401" s="35"/>
      <c r="G5401" s="35"/>
      <c r="H5401" s="49"/>
      <c r="I5401" s="35"/>
      <c r="J5401" s="34"/>
      <c r="K5401" s="62"/>
      <c r="L5401" s="62"/>
      <c r="M5401" s="114"/>
      <c r="N5401" s="116"/>
      <c r="O5401" s="57"/>
      <c r="P5401" s="50"/>
      <c r="Q5401" s="34"/>
      <c r="R5401" s="48"/>
      <c r="T5401" s="231" t="str">
        <f t="shared" si="262"/>
        <v/>
      </c>
      <c r="U5401" s="230"/>
      <c r="W5401" s="221" t="str">
        <f t="shared" si="263"/>
        <v/>
      </c>
      <c r="X5401" s="221" t="str">
        <f t="shared" si="264"/>
        <v/>
      </c>
      <c r="AA5401" s="216" t="str">
        <f>IF(ISNUMBER(J5401),IF(OR(F5401&lt;Soll_Ist_Vergleich!$C$4,F5401&gt;Soll_Ist_Vergleich!$C$5,I5401&lt;Soll_Ist_Vergleich!$C$4,I5401&gt;Soll_Ist_Vergleich!$C$5,O5401&lt;Soll_Ist_Vergleich!$C$4,O5401&gt;Soll_Ist_Vergleich!$C$5),"Datum überprüfen",""),"")</f>
        <v/>
      </c>
    </row>
    <row r="5402" spans="1:27" x14ac:dyDescent="0.2">
      <c r="A5402" s="243" t="str">
        <f>IF(ISBLANK(B5402),"",COUNTA(B$10:B5402))</f>
        <v/>
      </c>
      <c r="B5402" s="24"/>
      <c r="C5402" s="48"/>
      <c r="D5402" s="48"/>
      <c r="E5402" s="33"/>
      <c r="F5402" s="35"/>
      <c r="G5402" s="35"/>
      <c r="H5402" s="49"/>
      <c r="I5402" s="35"/>
      <c r="J5402" s="34"/>
      <c r="K5402" s="62"/>
      <c r="L5402" s="62"/>
      <c r="M5402" s="114"/>
      <c r="N5402" s="116"/>
      <c r="O5402" s="57"/>
      <c r="P5402" s="50"/>
      <c r="Q5402" s="34"/>
      <c r="R5402" s="48"/>
      <c r="T5402" s="231" t="str">
        <f t="shared" si="262"/>
        <v/>
      </c>
      <c r="U5402" s="230"/>
      <c r="W5402" s="221" t="str">
        <f t="shared" si="263"/>
        <v/>
      </c>
      <c r="X5402" s="221" t="str">
        <f t="shared" si="264"/>
        <v/>
      </c>
      <c r="AA5402" s="216" t="str">
        <f>IF(ISNUMBER(J5402),IF(OR(F5402&lt;Soll_Ist_Vergleich!$C$4,F5402&gt;Soll_Ist_Vergleich!$C$5,I5402&lt;Soll_Ist_Vergleich!$C$4,I5402&gt;Soll_Ist_Vergleich!$C$5,O5402&lt;Soll_Ist_Vergleich!$C$4,O5402&gt;Soll_Ist_Vergleich!$C$5),"Datum überprüfen",""),"")</f>
        <v/>
      </c>
    </row>
    <row r="5403" spans="1:27" x14ac:dyDescent="0.2">
      <c r="A5403" s="243" t="str">
        <f>IF(ISBLANK(B5403),"",COUNTA(B$10:B5403))</f>
        <v/>
      </c>
      <c r="B5403" s="24"/>
      <c r="C5403" s="48"/>
      <c r="D5403" s="48"/>
      <c r="E5403" s="33"/>
      <c r="F5403" s="35"/>
      <c r="G5403" s="35"/>
      <c r="H5403" s="49"/>
      <c r="I5403" s="35"/>
      <c r="J5403" s="34"/>
      <c r="K5403" s="62"/>
      <c r="L5403" s="62"/>
      <c r="M5403" s="114"/>
      <c r="N5403" s="116"/>
      <c r="O5403" s="57"/>
      <c r="P5403" s="50"/>
      <c r="Q5403" s="34"/>
      <c r="R5403" s="48"/>
      <c r="T5403" s="231" t="str">
        <f t="shared" si="262"/>
        <v/>
      </c>
      <c r="U5403" s="230"/>
      <c r="W5403" s="221" t="str">
        <f t="shared" si="263"/>
        <v/>
      </c>
      <c r="X5403" s="221" t="str">
        <f t="shared" si="264"/>
        <v/>
      </c>
      <c r="AA5403" s="216" t="str">
        <f>IF(ISNUMBER(J5403),IF(OR(F5403&lt;Soll_Ist_Vergleich!$C$4,F5403&gt;Soll_Ist_Vergleich!$C$5,I5403&lt;Soll_Ist_Vergleich!$C$4,I5403&gt;Soll_Ist_Vergleich!$C$5,O5403&lt;Soll_Ist_Vergleich!$C$4,O5403&gt;Soll_Ist_Vergleich!$C$5),"Datum überprüfen",""),"")</f>
        <v/>
      </c>
    </row>
    <row r="5404" spans="1:27" x14ac:dyDescent="0.2">
      <c r="A5404" s="243" t="str">
        <f>IF(ISBLANK(B5404),"",COUNTA(B$10:B5404))</f>
        <v/>
      </c>
      <c r="B5404" s="24"/>
      <c r="C5404" s="48"/>
      <c r="D5404" s="48"/>
      <c r="E5404" s="33"/>
      <c r="F5404" s="35"/>
      <c r="G5404" s="35"/>
      <c r="H5404" s="49"/>
      <c r="I5404" s="35"/>
      <c r="J5404" s="34"/>
      <c r="K5404" s="62"/>
      <c r="L5404" s="62"/>
      <c r="M5404" s="114"/>
      <c r="N5404" s="116"/>
      <c r="O5404" s="57"/>
      <c r="P5404" s="50"/>
      <c r="Q5404" s="34"/>
      <c r="R5404" s="48"/>
      <c r="T5404" s="231" t="str">
        <f t="shared" si="262"/>
        <v/>
      </c>
      <c r="U5404" s="230"/>
      <c r="W5404" s="221" t="str">
        <f t="shared" si="263"/>
        <v/>
      </c>
      <c r="X5404" s="221" t="str">
        <f t="shared" si="264"/>
        <v/>
      </c>
      <c r="AA5404" s="216" t="str">
        <f>IF(ISNUMBER(J5404),IF(OR(F5404&lt;Soll_Ist_Vergleich!$C$4,F5404&gt;Soll_Ist_Vergleich!$C$5,I5404&lt;Soll_Ist_Vergleich!$C$4,I5404&gt;Soll_Ist_Vergleich!$C$5,O5404&lt;Soll_Ist_Vergleich!$C$4,O5404&gt;Soll_Ist_Vergleich!$C$5),"Datum überprüfen",""),"")</f>
        <v/>
      </c>
    </row>
    <row r="5405" spans="1:27" x14ac:dyDescent="0.2">
      <c r="A5405" s="243" t="str">
        <f>IF(ISBLANK(B5405),"",COUNTA(B$10:B5405))</f>
        <v/>
      </c>
      <c r="B5405" s="24"/>
      <c r="C5405" s="48"/>
      <c r="D5405" s="48"/>
      <c r="E5405" s="33"/>
      <c r="F5405" s="35"/>
      <c r="G5405" s="35"/>
      <c r="H5405" s="49"/>
      <c r="I5405" s="35"/>
      <c r="J5405" s="34"/>
      <c r="K5405" s="62"/>
      <c r="L5405" s="62"/>
      <c r="M5405" s="114"/>
      <c r="N5405" s="116"/>
      <c r="O5405" s="57"/>
      <c r="P5405" s="50"/>
      <c r="Q5405" s="34"/>
      <c r="R5405" s="48"/>
      <c r="T5405" s="231" t="str">
        <f t="shared" si="262"/>
        <v/>
      </c>
      <c r="U5405" s="230"/>
      <c r="W5405" s="221" t="str">
        <f t="shared" si="263"/>
        <v/>
      </c>
      <c r="X5405" s="221" t="str">
        <f t="shared" si="264"/>
        <v/>
      </c>
      <c r="AA5405" s="216" t="str">
        <f>IF(ISNUMBER(J5405),IF(OR(F5405&lt;Soll_Ist_Vergleich!$C$4,F5405&gt;Soll_Ist_Vergleich!$C$5,I5405&lt;Soll_Ist_Vergleich!$C$4,I5405&gt;Soll_Ist_Vergleich!$C$5,O5405&lt;Soll_Ist_Vergleich!$C$4,O5405&gt;Soll_Ist_Vergleich!$C$5),"Datum überprüfen",""),"")</f>
        <v/>
      </c>
    </row>
    <row r="5406" spans="1:27" x14ac:dyDescent="0.2">
      <c r="A5406" s="243" t="str">
        <f>IF(ISBLANK(B5406),"",COUNTA(B$10:B5406))</f>
        <v/>
      </c>
      <c r="B5406" s="24"/>
      <c r="C5406" s="48"/>
      <c r="D5406" s="48"/>
      <c r="E5406" s="33"/>
      <c r="F5406" s="35"/>
      <c r="G5406" s="35"/>
      <c r="H5406" s="49"/>
      <c r="I5406" s="35"/>
      <c r="J5406" s="34"/>
      <c r="K5406" s="62"/>
      <c r="L5406" s="62"/>
      <c r="M5406" s="114"/>
      <c r="N5406" s="116"/>
      <c r="O5406" s="57"/>
      <c r="P5406" s="50"/>
      <c r="Q5406" s="34"/>
      <c r="R5406" s="48"/>
      <c r="T5406" s="231" t="str">
        <f t="shared" si="262"/>
        <v/>
      </c>
      <c r="U5406" s="230"/>
      <c r="W5406" s="221" t="str">
        <f t="shared" si="263"/>
        <v/>
      </c>
      <c r="X5406" s="221" t="str">
        <f t="shared" si="264"/>
        <v/>
      </c>
      <c r="AA5406" s="216" t="str">
        <f>IF(ISNUMBER(J5406),IF(OR(F5406&lt;Soll_Ist_Vergleich!$C$4,F5406&gt;Soll_Ist_Vergleich!$C$5,I5406&lt;Soll_Ist_Vergleich!$C$4,I5406&gt;Soll_Ist_Vergleich!$C$5,O5406&lt;Soll_Ist_Vergleich!$C$4,O5406&gt;Soll_Ist_Vergleich!$C$5),"Datum überprüfen",""),"")</f>
        <v/>
      </c>
    </row>
    <row r="5407" spans="1:27" x14ac:dyDescent="0.2">
      <c r="A5407" s="243" t="str">
        <f>IF(ISBLANK(B5407),"",COUNTA(B$10:B5407))</f>
        <v/>
      </c>
      <c r="B5407" s="24"/>
      <c r="C5407" s="48"/>
      <c r="D5407" s="48"/>
      <c r="E5407" s="33"/>
      <c r="F5407" s="35"/>
      <c r="G5407" s="35"/>
      <c r="H5407" s="49"/>
      <c r="I5407" s="35"/>
      <c r="J5407" s="34"/>
      <c r="K5407" s="62"/>
      <c r="L5407" s="62"/>
      <c r="M5407" s="114"/>
      <c r="N5407" s="116"/>
      <c r="O5407" s="57"/>
      <c r="P5407" s="50"/>
      <c r="Q5407" s="34"/>
      <c r="R5407" s="48"/>
      <c r="T5407" s="231" t="str">
        <f t="shared" si="262"/>
        <v/>
      </c>
      <c r="U5407" s="230"/>
      <c r="W5407" s="221" t="str">
        <f t="shared" si="263"/>
        <v/>
      </c>
      <c r="X5407" s="221" t="str">
        <f t="shared" si="264"/>
        <v/>
      </c>
      <c r="AA5407" s="216" t="str">
        <f>IF(ISNUMBER(J5407),IF(OR(F5407&lt;Soll_Ist_Vergleich!$C$4,F5407&gt;Soll_Ist_Vergleich!$C$5,I5407&lt;Soll_Ist_Vergleich!$C$4,I5407&gt;Soll_Ist_Vergleich!$C$5,O5407&lt;Soll_Ist_Vergleich!$C$4,O5407&gt;Soll_Ist_Vergleich!$C$5),"Datum überprüfen",""),"")</f>
        <v/>
      </c>
    </row>
    <row r="5408" spans="1:27" x14ac:dyDescent="0.2">
      <c r="A5408" s="243" t="str">
        <f>IF(ISBLANK(B5408),"",COUNTA(B$10:B5408))</f>
        <v/>
      </c>
      <c r="B5408" s="24"/>
      <c r="C5408" s="48"/>
      <c r="D5408" s="48"/>
      <c r="E5408" s="33"/>
      <c r="F5408" s="35"/>
      <c r="G5408" s="35"/>
      <c r="H5408" s="49"/>
      <c r="I5408" s="35"/>
      <c r="J5408" s="34"/>
      <c r="K5408" s="62"/>
      <c r="L5408" s="62"/>
      <c r="M5408" s="114"/>
      <c r="N5408" s="116"/>
      <c r="O5408" s="57"/>
      <c r="P5408" s="50"/>
      <c r="Q5408" s="34"/>
      <c r="R5408" s="48"/>
      <c r="T5408" s="231" t="str">
        <f t="shared" si="262"/>
        <v/>
      </c>
      <c r="U5408" s="230"/>
      <c r="W5408" s="221" t="str">
        <f t="shared" si="263"/>
        <v/>
      </c>
      <c r="X5408" s="221" t="str">
        <f t="shared" si="264"/>
        <v/>
      </c>
      <c r="AA5408" s="216" t="str">
        <f>IF(ISNUMBER(J5408),IF(OR(F5408&lt;Soll_Ist_Vergleich!$C$4,F5408&gt;Soll_Ist_Vergleich!$C$5,I5408&lt;Soll_Ist_Vergleich!$C$4,I5408&gt;Soll_Ist_Vergleich!$C$5,O5408&lt;Soll_Ist_Vergleich!$C$4,O5408&gt;Soll_Ist_Vergleich!$C$5),"Datum überprüfen",""),"")</f>
        <v/>
      </c>
    </row>
    <row r="5409" spans="1:27" x14ac:dyDescent="0.2">
      <c r="A5409" s="243" t="str">
        <f>IF(ISBLANK(B5409),"",COUNTA(B$10:B5409))</f>
        <v/>
      </c>
      <c r="B5409" s="24"/>
      <c r="C5409" s="48"/>
      <c r="D5409" s="48"/>
      <c r="E5409" s="33"/>
      <c r="F5409" s="35"/>
      <c r="G5409" s="35"/>
      <c r="H5409" s="49"/>
      <c r="I5409" s="35"/>
      <c r="J5409" s="34"/>
      <c r="K5409" s="62"/>
      <c r="L5409" s="62"/>
      <c r="M5409" s="114"/>
      <c r="N5409" s="116"/>
      <c r="O5409" s="57"/>
      <c r="P5409" s="50"/>
      <c r="Q5409" s="34"/>
      <c r="R5409" s="48"/>
      <c r="T5409" s="231" t="str">
        <f t="shared" si="262"/>
        <v/>
      </c>
      <c r="U5409" s="230"/>
      <c r="W5409" s="221" t="str">
        <f t="shared" si="263"/>
        <v/>
      </c>
      <c r="X5409" s="221" t="str">
        <f t="shared" si="264"/>
        <v/>
      </c>
      <c r="AA5409" s="216" t="str">
        <f>IF(ISNUMBER(J5409),IF(OR(F5409&lt;Soll_Ist_Vergleich!$C$4,F5409&gt;Soll_Ist_Vergleich!$C$5,I5409&lt;Soll_Ist_Vergleich!$C$4,I5409&gt;Soll_Ist_Vergleich!$C$5,O5409&lt;Soll_Ist_Vergleich!$C$4,O5409&gt;Soll_Ist_Vergleich!$C$5),"Datum überprüfen",""),"")</f>
        <v/>
      </c>
    </row>
    <row r="5410" spans="1:27" x14ac:dyDescent="0.2">
      <c r="A5410" s="243" t="str">
        <f>IF(ISBLANK(B5410),"",COUNTA(B$10:B5410))</f>
        <v/>
      </c>
      <c r="B5410" s="24"/>
      <c r="C5410" s="48"/>
      <c r="D5410" s="48"/>
      <c r="E5410" s="33"/>
      <c r="F5410" s="35"/>
      <c r="G5410" s="35"/>
      <c r="H5410" s="49"/>
      <c r="I5410" s="35"/>
      <c r="J5410" s="34"/>
      <c r="K5410" s="62"/>
      <c r="L5410" s="62"/>
      <c r="M5410" s="114"/>
      <c r="N5410" s="116"/>
      <c r="O5410" s="57"/>
      <c r="P5410" s="50"/>
      <c r="Q5410" s="34"/>
      <c r="R5410" s="48"/>
      <c r="T5410" s="231" t="str">
        <f t="shared" si="262"/>
        <v/>
      </c>
      <c r="U5410" s="230"/>
      <c r="W5410" s="221" t="str">
        <f t="shared" si="263"/>
        <v/>
      </c>
      <c r="X5410" s="221" t="str">
        <f t="shared" si="264"/>
        <v/>
      </c>
      <c r="AA5410" s="216" t="str">
        <f>IF(ISNUMBER(J5410),IF(OR(F5410&lt;Soll_Ist_Vergleich!$C$4,F5410&gt;Soll_Ist_Vergleich!$C$5,I5410&lt;Soll_Ist_Vergleich!$C$4,I5410&gt;Soll_Ist_Vergleich!$C$5,O5410&lt;Soll_Ist_Vergleich!$C$4,O5410&gt;Soll_Ist_Vergleich!$C$5),"Datum überprüfen",""),"")</f>
        <v/>
      </c>
    </row>
    <row r="5411" spans="1:27" x14ac:dyDescent="0.2">
      <c r="A5411" s="243" t="str">
        <f>IF(ISBLANK(B5411),"",COUNTA(B$10:B5411))</f>
        <v/>
      </c>
      <c r="B5411" s="24"/>
      <c r="C5411" s="48"/>
      <c r="D5411" s="48"/>
      <c r="E5411" s="33"/>
      <c r="F5411" s="35"/>
      <c r="G5411" s="35"/>
      <c r="H5411" s="49"/>
      <c r="I5411" s="35"/>
      <c r="J5411" s="34"/>
      <c r="K5411" s="62"/>
      <c r="L5411" s="62"/>
      <c r="M5411" s="114"/>
      <c r="N5411" s="116"/>
      <c r="O5411" s="57"/>
      <c r="P5411" s="50"/>
      <c r="Q5411" s="34"/>
      <c r="R5411" s="48"/>
      <c r="T5411" s="231" t="str">
        <f t="shared" si="262"/>
        <v/>
      </c>
      <c r="U5411" s="230"/>
      <c r="W5411" s="221" t="str">
        <f t="shared" si="263"/>
        <v/>
      </c>
      <c r="X5411" s="221" t="str">
        <f t="shared" si="264"/>
        <v/>
      </c>
      <c r="AA5411" s="216" t="str">
        <f>IF(ISNUMBER(J5411),IF(OR(F5411&lt;Soll_Ist_Vergleich!$C$4,F5411&gt;Soll_Ist_Vergleich!$C$5,I5411&lt;Soll_Ist_Vergleich!$C$4,I5411&gt;Soll_Ist_Vergleich!$C$5,O5411&lt;Soll_Ist_Vergleich!$C$4,O5411&gt;Soll_Ist_Vergleich!$C$5),"Datum überprüfen",""),"")</f>
        <v/>
      </c>
    </row>
    <row r="5412" spans="1:27" x14ac:dyDescent="0.2">
      <c r="A5412" s="243" t="str">
        <f>IF(ISBLANK(B5412),"",COUNTA(B$10:B5412))</f>
        <v/>
      </c>
      <c r="B5412" s="24"/>
      <c r="C5412" s="48"/>
      <c r="D5412" s="48"/>
      <c r="E5412" s="33"/>
      <c r="F5412" s="35"/>
      <c r="G5412" s="35"/>
      <c r="H5412" s="49"/>
      <c r="I5412" s="35"/>
      <c r="J5412" s="34"/>
      <c r="K5412" s="62"/>
      <c r="L5412" s="62"/>
      <c r="M5412" s="114"/>
      <c r="N5412" s="116"/>
      <c r="O5412" s="57"/>
      <c r="P5412" s="50"/>
      <c r="Q5412" s="34"/>
      <c r="R5412" s="48"/>
      <c r="T5412" s="231" t="str">
        <f t="shared" si="262"/>
        <v/>
      </c>
      <c r="U5412" s="230"/>
      <c r="W5412" s="221" t="str">
        <f t="shared" si="263"/>
        <v/>
      </c>
      <c r="X5412" s="221" t="str">
        <f t="shared" si="264"/>
        <v/>
      </c>
      <c r="AA5412" s="216" t="str">
        <f>IF(ISNUMBER(J5412),IF(OR(F5412&lt;Soll_Ist_Vergleich!$C$4,F5412&gt;Soll_Ist_Vergleich!$C$5,I5412&lt;Soll_Ist_Vergleich!$C$4,I5412&gt;Soll_Ist_Vergleich!$C$5,O5412&lt;Soll_Ist_Vergleich!$C$4,O5412&gt;Soll_Ist_Vergleich!$C$5),"Datum überprüfen",""),"")</f>
        <v/>
      </c>
    </row>
    <row r="5413" spans="1:27" x14ac:dyDescent="0.2">
      <c r="A5413" s="243" t="str">
        <f>IF(ISBLANK(B5413),"",COUNTA(B$10:B5413))</f>
        <v/>
      </c>
      <c r="B5413" s="24"/>
      <c r="C5413" s="48"/>
      <c r="D5413" s="48"/>
      <c r="E5413" s="33"/>
      <c r="F5413" s="35"/>
      <c r="G5413" s="35"/>
      <c r="H5413" s="49"/>
      <c r="I5413" s="35"/>
      <c r="J5413" s="34"/>
      <c r="K5413" s="62"/>
      <c r="L5413" s="62"/>
      <c r="M5413" s="114"/>
      <c r="N5413" s="116"/>
      <c r="O5413" s="57"/>
      <c r="P5413" s="50"/>
      <c r="Q5413" s="34"/>
      <c r="R5413" s="48"/>
      <c r="T5413" s="231" t="str">
        <f t="shared" si="262"/>
        <v/>
      </c>
      <c r="U5413" s="230"/>
      <c r="W5413" s="221" t="str">
        <f t="shared" si="263"/>
        <v/>
      </c>
      <c r="X5413" s="221" t="str">
        <f t="shared" si="264"/>
        <v/>
      </c>
      <c r="AA5413" s="216" t="str">
        <f>IF(ISNUMBER(J5413),IF(OR(F5413&lt;Soll_Ist_Vergleich!$C$4,F5413&gt;Soll_Ist_Vergleich!$C$5,I5413&lt;Soll_Ist_Vergleich!$C$4,I5413&gt;Soll_Ist_Vergleich!$C$5,O5413&lt;Soll_Ist_Vergleich!$C$4,O5413&gt;Soll_Ist_Vergleich!$C$5),"Datum überprüfen",""),"")</f>
        <v/>
      </c>
    </row>
    <row r="5414" spans="1:27" x14ac:dyDescent="0.2">
      <c r="A5414" s="243" t="str">
        <f>IF(ISBLANK(B5414),"",COUNTA(B$10:B5414))</f>
        <v/>
      </c>
      <c r="B5414" s="24"/>
      <c r="C5414" s="48"/>
      <c r="D5414" s="48"/>
      <c r="E5414" s="33"/>
      <c r="F5414" s="35"/>
      <c r="G5414" s="35"/>
      <c r="H5414" s="49"/>
      <c r="I5414" s="35"/>
      <c r="J5414" s="34"/>
      <c r="K5414" s="62"/>
      <c r="L5414" s="62"/>
      <c r="M5414" s="114"/>
      <c r="N5414" s="116"/>
      <c r="O5414" s="57"/>
      <c r="P5414" s="50"/>
      <c r="Q5414" s="34"/>
      <c r="R5414" s="48"/>
      <c r="T5414" s="231" t="str">
        <f t="shared" si="262"/>
        <v/>
      </c>
      <c r="U5414" s="230"/>
      <c r="W5414" s="221" t="str">
        <f t="shared" si="263"/>
        <v/>
      </c>
      <c r="X5414" s="221" t="str">
        <f t="shared" si="264"/>
        <v/>
      </c>
      <c r="AA5414" s="216" t="str">
        <f>IF(ISNUMBER(J5414),IF(OR(F5414&lt;Soll_Ist_Vergleich!$C$4,F5414&gt;Soll_Ist_Vergleich!$C$5,I5414&lt;Soll_Ist_Vergleich!$C$4,I5414&gt;Soll_Ist_Vergleich!$C$5,O5414&lt;Soll_Ist_Vergleich!$C$4,O5414&gt;Soll_Ist_Vergleich!$C$5),"Datum überprüfen",""),"")</f>
        <v/>
      </c>
    </row>
    <row r="5415" spans="1:27" x14ac:dyDescent="0.2">
      <c r="A5415" s="243" t="str">
        <f>IF(ISBLANK(B5415),"",COUNTA(B$10:B5415))</f>
        <v/>
      </c>
      <c r="B5415" s="24"/>
      <c r="C5415" s="48"/>
      <c r="D5415" s="48"/>
      <c r="E5415" s="33"/>
      <c r="F5415" s="35"/>
      <c r="G5415" s="35"/>
      <c r="H5415" s="49"/>
      <c r="I5415" s="35"/>
      <c r="J5415" s="34"/>
      <c r="K5415" s="62"/>
      <c r="L5415" s="62"/>
      <c r="M5415" s="114"/>
      <c r="N5415" s="116"/>
      <c r="O5415" s="57"/>
      <c r="P5415" s="50"/>
      <c r="Q5415" s="34"/>
      <c r="R5415" s="48"/>
      <c r="T5415" s="231" t="str">
        <f t="shared" si="262"/>
        <v/>
      </c>
      <c r="U5415" s="230"/>
      <c r="W5415" s="221" t="str">
        <f t="shared" si="263"/>
        <v/>
      </c>
      <c r="X5415" s="221" t="str">
        <f t="shared" si="264"/>
        <v/>
      </c>
      <c r="AA5415" s="216" t="str">
        <f>IF(ISNUMBER(J5415),IF(OR(F5415&lt;Soll_Ist_Vergleich!$C$4,F5415&gt;Soll_Ist_Vergleich!$C$5,I5415&lt;Soll_Ist_Vergleich!$C$4,I5415&gt;Soll_Ist_Vergleich!$C$5,O5415&lt;Soll_Ist_Vergleich!$C$4,O5415&gt;Soll_Ist_Vergleich!$C$5),"Datum überprüfen",""),"")</f>
        <v/>
      </c>
    </row>
    <row r="5416" spans="1:27" x14ac:dyDescent="0.2">
      <c r="A5416" s="243" t="str">
        <f>IF(ISBLANK(B5416),"",COUNTA(B$10:B5416))</f>
        <v/>
      </c>
      <c r="B5416" s="24"/>
      <c r="C5416" s="48"/>
      <c r="D5416" s="48"/>
      <c r="E5416" s="33"/>
      <c r="F5416" s="35"/>
      <c r="G5416" s="35"/>
      <c r="H5416" s="49"/>
      <c r="I5416" s="35"/>
      <c r="J5416" s="34"/>
      <c r="K5416" s="62"/>
      <c r="L5416" s="62"/>
      <c r="M5416" s="114"/>
      <c r="N5416" s="116"/>
      <c r="O5416" s="57"/>
      <c r="P5416" s="50"/>
      <c r="Q5416" s="34"/>
      <c r="R5416" s="48"/>
      <c r="T5416" s="231" t="str">
        <f t="shared" si="262"/>
        <v/>
      </c>
      <c r="U5416" s="230"/>
      <c r="W5416" s="221" t="str">
        <f t="shared" si="263"/>
        <v/>
      </c>
      <c r="X5416" s="221" t="str">
        <f t="shared" si="264"/>
        <v/>
      </c>
      <c r="AA5416" s="216" t="str">
        <f>IF(ISNUMBER(J5416),IF(OR(F5416&lt;Soll_Ist_Vergleich!$C$4,F5416&gt;Soll_Ist_Vergleich!$C$5,I5416&lt;Soll_Ist_Vergleich!$C$4,I5416&gt;Soll_Ist_Vergleich!$C$5,O5416&lt;Soll_Ist_Vergleich!$C$4,O5416&gt;Soll_Ist_Vergleich!$C$5),"Datum überprüfen",""),"")</f>
        <v/>
      </c>
    </row>
    <row r="5417" spans="1:27" x14ac:dyDescent="0.2">
      <c r="A5417" s="243" t="str">
        <f>IF(ISBLANK(B5417),"",COUNTA(B$10:B5417))</f>
        <v/>
      </c>
      <c r="B5417" s="24"/>
      <c r="C5417" s="48"/>
      <c r="D5417" s="48"/>
      <c r="E5417" s="33"/>
      <c r="F5417" s="35"/>
      <c r="G5417" s="35"/>
      <c r="H5417" s="49"/>
      <c r="I5417" s="35"/>
      <c r="J5417" s="34"/>
      <c r="K5417" s="62"/>
      <c r="L5417" s="62"/>
      <c r="M5417" s="114"/>
      <c r="N5417" s="116"/>
      <c r="O5417" s="57"/>
      <c r="P5417" s="50"/>
      <c r="Q5417" s="34"/>
      <c r="R5417" s="48"/>
      <c r="T5417" s="231" t="str">
        <f t="shared" si="262"/>
        <v/>
      </c>
      <c r="U5417" s="230"/>
      <c r="W5417" s="221" t="str">
        <f t="shared" si="263"/>
        <v/>
      </c>
      <c r="X5417" s="221" t="str">
        <f t="shared" si="264"/>
        <v/>
      </c>
      <c r="AA5417" s="216" t="str">
        <f>IF(ISNUMBER(J5417),IF(OR(F5417&lt;Soll_Ist_Vergleich!$C$4,F5417&gt;Soll_Ist_Vergleich!$C$5,I5417&lt;Soll_Ist_Vergleich!$C$4,I5417&gt;Soll_Ist_Vergleich!$C$5,O5417&lt;Soll_Ist_Vergleich!$C$4,O5417&gt;Soll_Ist_Vergleich!$C$5),"Datum überprüfen",""),"")</f>
        <v/>
      </c>
    </row>
    <row r="5418" spans="1:27" x14ac:dyDescent="0.2">
      <c r="A5418" s="243" t="str">
        <f>IF(ISBLANK(B5418),"",COUNTA(B$10:B5418))</f>
        <v/>
      </c>
      <c r="B5418" s="24"/>
      <c r="C5418" s="48"/>
      <c r="D5418" s="48"/>
      <c r="E5418" s="33"/>
      <c r="F5418" s="35"/>
      <c r="G5418" s="35"/>
      <c r="H5418" s="49"/>
      <c r="I5418" s="35"/>
      <c r="J5418" s="34"/>
      <c r="K5418" s="62"/>
      <c r="L5418" s="62"/>
      <c r="M5418" s="114"/>
      <c r="N5418" s="116"/>
      <c r="O5418" s="57"/>
      <c r="P5418" s="50"/>
      <c r="Q5418" s="34"/>
      <c r="R5418" s="48"/>
      <c r="T5418" s="231" t="str">
        <f t="shared" si="262"/>
        <v/>
      </c>
      <c r="U5418" s="230"/>
      <c r="W5418" s="221" t="str">
        <f t="shared" si="263"/>
        <v/>
      </c>
      <c r="X5418" s="221" t="str">
        <f t="shared" si="264"/>
        <v/>
      </c>
      <c r="AA5418" s="216" t="str">
        <f>IF(ISNUMBER(J5418),IF(OR(F5418&lt;Soll_Ist_Vergleich!$C$4,F5418&gt;Soll_Ist_Vergleich!$C$5,I5418&lt;Soll_Ist_Vergleich!$C$4,I5418&gt;Soll_Ist_Vergleich!$C$5,O5418&lt;Soll_Ist_Vergleich!$C$4,O5418&gt;Soll_Ist_Vergleich!$C$5),"Datum überprüfen",""),"")</f>
        <v/>
      </c>
    </row>
    <row r="5419" spans="1:27" x14ac:dyDescent="0.2">
      <c r="A5419" s="243" t="str">
        <f>IF(ISBLANK(B5419),"",COUNTA(B$10:B5419))</f>
        <v/>
      </c>
      <c r="B5419" s="24"/>
      <c r="C5419" s="48"/>
      <c r="D5419" s="48"/>
      <c r="E5419" s="33"/>
      <c r="F5419" s="35"/>
      <c r="G5419" s="35"/>
      <c r="H5419" s="49"/>
      <c r="I5419" s="35"/>
      <c r="J5419" s="34"/>
      <c r="K5419" s="62"/>
      <c r="L5419" s="62"/>
      <c r="M5419" s="114"/>
      <c r="N5419" s="116"/>
      <c r="O5419" s="57"/>
      <c r="P5419" s="50"/>
      <c r="Q5419" s="34"/>
      <c r="R5419" s="48"/>
      <c r="T5419" s="231" t="str">
        <f t="shared" si="262"/>
        <v/>
      </c>
      <c r="U5419" s="230"/>
      <c r="W5419" s="221" t="str">
        <f t="shared" si="263"/>
        <v/>
      </c>
      <c r="X5419" s="221" t="str">
        <f t="shared" si="264"/>
        <v/>
      </c>
      <c r="AA5419" s="216" t="str">
        <f>IF(ISNUMBER(J5419),IF(OR(F5419&lt;Soll_Ist_Vergleich!$C$4,F5419&gt;Soll_Ist_Vergleich!$C$5,I5419&lt;Soll_Ist_Vergleich!$C$4,I5419&gt;Soll_Ist_Vergleich!$C$5,O5419&lt;Soll_Ist_Vergleich!$C$4,O5419&gt;Soll_Ist_Vergleich!$C$5),"Datum überprüfen",""),"")</f>
        <v/>
      </c>
    </row>
    <row r="5420" spans="1:27" x14ac:dyDescent="0.2">
      <c r="A5420" s="243" t="str">
        <f>IF(ISBLANK(B5420),"",COUNTA(B$10:B5420))</f>
        <v/>
      </c>
      <c r="B5420" s="24"/>
      <c r="C5420" s="48"/>
      <c r="D5420" s="48"/>
      <c r="E5420" s="33"/>
      <c r="F5420" s="35"/>
      <c r="G5420" s="35"/>
      <c r="H5420" s="49"/>
      <c r="I5420" s="35"/>
      <c r="J5420" s="34"/>
      <c r="K5420" s="62"/>
      <c r="L5420" s="62"/>
      <c r="M5420" s="114"/>
      <c r="N5420" s="116"/>
      <c r="O5420" s="57"/>
      <c r="P5420" s="50"/>
      <c r="Q5420" s="34"/>
      <c r="R5420" s="48"/>
      <c r="T5420" s="231" t="str">
        <f t="shared" si="262"/>
        <v/>
      </c>
      <c r="U5420" s="230"/>
      <c r="W5420" s="221" t="str">
        <f t="shared" si="263"/>
        <v/>
      </c>
      <c r="X5420" s="221" t="str">
        <f t="shared" si="264"/>
        <v/>
      </c>
      <c r="AA5420" s="216" t="str">
        <f>IF(ISNUMBER(J5420),IF(OR(F5420&lt;Soll_Ist_Vergleich!$C$4,F5420&gt;Soll_Ist_Vergleich!$C$5,I5420&lt;Soll_Ist_Vergleich!$C$4,I5420&gt;Soll_Ist_Vergleich!$C$5,O5420&lt;Soll_Ist_Vergleich!$C$4,O5420&gt;Soll_Ist_Vergleich!$C$5),"Datum überprüfen",""),"")</f>
        <v/>
      </c>
    </row>
    <row r="5421" spans="1:27" x14ac:dyDescent="0.2">
      <c r="A5421" s="243" t="str">
        <f>IF(ISBLANK(B5421),"",COUNTA(B$10:B5421))</f>
        <v/>
      </c>
      <c r="B5421" s="24"/>
      <c r="C5421" s="48"/>
      <c r="D5421" s="48"/>
      <c r="E5421" s="33"/>
      <c r="F5421" s="35"/>
      <c r="G5421" s="35"/>
      <c r="H5421" s="49"/>
      <c r="I5421" s="35"/>
      <c r="J5421" s="34"/>
      <c r="K5421" s="62"/>
      <c r="L5421" s="62"/>
      <c r="M5421" s="114"/>
      <c r="N5421" s="116"/>
      <c r="O5421" s="57"/>
      <c r="P5421" s="50"/>
      <c r="Q5421" s="34"/>
      <c r="R5421" s="48"/>
      <c r="T5421" s="231" t="str">
        <f t="shared" si="262"/>
        <v/>
      </c>
      <c r="U5421" s="230"/>
      <c r="W5421" s="221" t="str">
        <f t="shared" si="263"/>
        <v/>
      </c>
      <c r="X5421" s="221" t="str">
        <f t="shared" si="264"/>
        <v/>
      </c>
      <c r="AA5421" s="216" t="str">
        <f>IF(ISNUMBER(J5421),IF(OR(F5421&lt;Soll_Ist_Vergleich!$C$4,F5421&gt;Soll_Ist_Vergleich!$C$5,I5421&lt;Soll_Ist_Vergleich!$C$4,I5421&gt;Soll_Ist_Vergleich!$C$5,O5421&lt;Soll_Ist_Vergleich!$C$4,O5421&gt;Soll_Ist_Vergleich!$C$5),"Datum überprüfen",""),"")</f>
        <v/>
      </c>
    </row>
    <row r="5422" spans="1:27" x14ac:dyDescent="0.2">
      <c r="A5422" s="243" t="str">
        <f>IF(ISBLANK(B5422),"",COUNTA(B$10:B5422))</f>
        <v/>
      </c>
      <c r="B5422" s="24"/>
      <c r="C5422" s="48"/>
      <c r="D5422" s="48"/>
      <c r="E5422" s="33"/>
      <c r="F5422" s="35"/>
      <c r="G5422" s="35"/>
      <c r="H5422" s="49"/>
      <c r="I5422" s="35"/>
      <c r="J5422" s="34"/>
      <c r="K5422" s="62"/>
      <c r="L5422" s="62"/>
      <c r="M5422" s="114"/>
      <c r="N5422" s="116"/>
      <c r="O5422" s="57"/>
      <c r="P5422" s="50"/>
      <c r="Q5422" s="34"/>
      <c r="R5422" s="48"/>
      <c r="T5422" s="231" t="str">
        <f t="shared" si="262"/>
        <v/>
      </c>
      <c r="U5422" s="230"/>
      <c r="W5422" s="221" t="str">
        <f t="shared" si="263"/>
        <v/>
      </c>
      <c r="X5422" s="221" t="str">
        <f t="shared" si="264"/>
        <v/>
      </c>
      <c r="AA5422" s="216" t="str">
        <f>IF(ISNUMBER(J5422),IF(OR(F5422&lt;Soll_Ist_Vergleich!$C$4,F5422&gt;Soll_Ist_Vergleich!$C$5,I5422&lt;Soll_Ist_Vergleich!$C$4,I5422&gt;Soll_Ist_Vergleich!$C$5,O5422&lt;Soll_Ist_Vergleich!$C$4,O5422&gt;Soll_Ist_Vergleich!$C$5),"Datum überprüfen",""),"")</f>
        <v/>
      </c>
    </row>
    <row r="5423" spans="1:27" x14ac:dyDescent="0.2">
      <c r="A5423" s="243" t="str">
        <f>IF(ISBLANK(B5423),"",COUNTA(B$10:B5423))</f>
        <v/>
      </c>
      <c r="B5423" s="24"/>
      <c r="C5423" s="48"/>
      <c r="D5423" s="48"/>
      <c r="E5423" s="33"/>
      <c r="F5423" s="35"/>
      <c r="G5423" s="35"/>
      <c r="H5423" s="49"/>
      <c r="I5423" s="35"/>
      <c r="J5423" s="34"/>
      <c r="K5423" s="62"/>
      <c r="L5423" s="62"/>
      <c r="M5423" s="114"/>
      <c r="N5423" s="116"/>
      <c r="O5423" s="57"/>
      <c r="P5423" s="50"/>
      <c r="Q5423" s="34"/>
      <c r="R5423" s="48"/>
      <c r="T5423" s="231" t="str">
        <f t="shared" si="262"/>
        <v/>
      </c>
      <c r="U5423" s="230"/>
      <c r="W5423" s="221" t="str">
        <f t="shared" si="263"/>
        <v/>
      </c>
      <c r="X5423" s="221" t="str">
        <f t="shared" si="264"/>
        <v/>
      </c>
      <c r="AA5423" s="216" t="str">
        <f>IF(ISNUMBER(J5423),IF(OR(F5423&lt;Soll_Ist_Vergleich!$C$4,F5423&gt;Soll_Ist_Vergleich!$C$5,I5423&lt;Soll_Ist_Vergleich!$C$4,I5423&gt;Soll_Ist_Vergleich!$C$5,O5423&lt;Soll_Ist_Vergleich!$C$4,O5423&gt;Soll_Ist_Vergleich!$C$5),"Datum überprüfen",""),"")</f>
        <v/>
      </c>
    </row>
    <row r="5424" spans="1:27" x14ac:dyDescent="0.2">
      <c r="A5424" s="243" t="str">
        <f>IF(ISBLANK(B5424),"",COUNTA(B$10:B5424))</f>
        <v/>
      </c>
      <c r="B5424" s="24"/>
      <c r="C5424" s="48"/>
      <c r="D5424" s="48"/>
      <c r="E5424" s="33"/>
      <c r="F5424" s="35"/>
      <c r="G5424" s="35"/>
      <c r="H5424" s="49"/>
      <c r="I5424" s="35"/>
      <c r="J5424" s="34"/>
      <c r="K5424" s="62"/>
      <c r="L5424" s="62"/>
      <c r="M5424" s="114"/>
      <c r="N5424" s="116"/>
      <c r="O5424" s="57"/>
      <c r="P5424" s="50"/>
      <c r="Q5424" s="34"/>
      <c r="R5424" s="48"/>
      <c r="T5424" s="231" t="str">
        <f t="shared" si="262"/>
        <v/>
      </c>
      <c r="U5424" s="230"/>
      <c r="W5424" s="221" t="str">
        <f t="shared" si="263"/>
        <v/>
      </c>
      <c r="X5424" s="221" t="str">
        <f t="shared" si="264"/>
        <v/>
      </c>
      <c r="AA5424" s="216" t="str">
        <f>IF(ISNUMBER(J5424),IF(OR(F5424&lt;Soll_Ist_Vergleich!$C$4,F5424&gt;Soll_Ist_Vergleich!$C$5,I5424&lt;Soll_Ist_Vergleich!$C$4,I5424&gt;Soll_Ist_Vergleich!$C$5,O5424&lt;Soll_Ist_Vergleich!$C$4,O5424&gt;Soll_Ist_Vergleich!$C$5),"Datum überprüfen",""),"")</f>
        <v/>
      </c>
    </row>
    <row r="5425" spans="1:27" x14ac:dyDescent="0.2">
      <c r="A5425" s="243" t="str">
        <f>IF(ISBLANK(B5425),"",COUNTA(B$10:B5425))</f>
        <v/>
      </c>
      <c r="B5425" s="24"/>
      <c r="C5425" s="48"/>
      <c r="D5425" s="48"/>
      <c r="E5425" s="33"/>
      <c r="F5425" s="35"/>
      <c r="G5425" s="35"/>
      <c r="H5425" s="49"/>
      <c r="I5425" s="35"/>
      <c r="J5425" s="34"/>
      <c r="K5425" s="62"/>
      <c r="L5425" s="62"/>
      <c r="M5425" s="114"/>
      <c r="N5425" s="116"/>
      <c r="O5425" s="57"/>
      <c r="P5425" s="50"/>
      <c r="Q5425" s="34"/>
      <c r="R5425" s="48"/>
      <c r="T5425" s="231" t="str">
        <f t="shared" si="262"/>
        <v/>
      </c>
      <c r="U5425" s="230"/>
      <c r="W5425" s="221" t="str">
        <f t="shared" si="263"/>
        <v/>
      </c>
      <c r="X5425" s="221" t="str">
        <f t="shared" si="264"/>
        <v/>
      </c>
      <c r="AA5425" s="216" t="str">
        <f>IF(ISNUMBER(J5425),IF(OR(F5425&lt;Soll_Ist_Vergleich!$C$4,F5425&gt;Soll_Ist_Vergleich!$C$5,I5425&lt;Soll_Ist_Vergleich!$C$4,I5425&gt;Soll_Ist_Vergleich!$C$5,O5425&lt;Soll_Ist_Vergleich!$C$4,O5425&gt;Soll_Ist_Vergleich!$C$5),"Datum überprüfen",""),"")</f>
        <v/>
      </c>
    </row>
    <row r="5426" spans="1:27" x14ac:dyDescent="0.2">
      <c r="A5426" s="243" t="str">
        <f>IF(ISBLANK(B5426),"",COUNTA(B$10:B5426))</f>
        <v/>
      </c>
      <c r="B5426" s="24"/>
      <c r="C5426" s="48"/>
      <c r="D5426" s="48"/>
      <c r="E5426" s="33"/>
      <c r="F5426" s="35"/>
      <c r="G5426" s="35"/>
      <c r="H5426" s="49"/>
      <c r="I5426" s="35"/>
      <c r="J5426" s="34"/>
      <c r="K5426" s="62"/>
      <c r="L5426" s="62"/>
      <c r="M5426" s="114"/>
      <c r="N5426" s="116"/>
      <c r="O5426" s="57"/>
      <c r="P5426" s="50"/>
      <c r="Q5426" s="34"/>
      <c r="R5426" s="48"/>
      <c r="T5426" s="231" t="str">
        <f t="shared" si="262"/>
        <v/>
      </c>
      <c r="U5426" s="230"/>
      <c r="W5426" s="221" t="str">
        <f t="shared" si="263"/>
        <v/>
      </c>
      <c r="X5426" s="221" t="str">
        <f t="shared" si="264"/>
        <v/>
      </c>
      <c r="AA5426" s="216" t="str">
        <f>IF(ISNUMBER(J5426),IF(OR(F5426&lt;Soll_Ist_Vergleich!$C$4,F5426&gt;Soll_Ist_Vergleich!$C$5,I5426&lt;Soll_Ist_Vergleich!$C$4,I5426&gt;Soll_Ist_Vergleich!$C$5,O5426&lt;Soll_Ist_Vergleich!$C$4,O5426&gt;Soll_Ist_Vergleich!$C$5),"Datum überprüfen",""),"")</f>
        <v/>
      </c>
    </row>
    <row r="5427" spans="1:27" x14ac:dyDescent="0.2">
      <c r="A5427" s="243" t="str">
        <f>IF(ISBLANK(B5427),"",COUNTA(B$10:B5427))</f>
        <v/>
      </c>
      <c r="B5427" s="24"/>
      <c r="C5427" s="48"/>
      <c r="D5427" s="48"/>
      <c r="E5427" s="33"/>
      <c r="F5427" s="35"/>
      <c r="G5427" s="35"/>
      <c r="H5427" s="49"/>
      <c r="I5427" s="35"/>
      <c r="J5427" s="34"/>
      <c r="K5427" s="62"/>
      <c r="L5427" s="62"/>
      <c r="M5427" s="114"/>
      <c r="N5427" s="116"/>
      <c r="O5427" s="57"/>
      <c r="P5427" s="50"/>
      <c r="Q5427" s="34"/>
      <c r="R5427" s="48"/>
      <c r="T5427" s="231" t="str">
        <f t="shared" si="262"/>
        <v/>
      </c>
      <c r="U5427" s="230"/>
      <c r="W5427" s="221" t="str">
        <f t="shared" si="263"/>
        <v/>
      </c>
      <c r="X5427" s="221" t="str">
        <f t="shared" si="264"/>
        <v/>
      </c>
      <c r="AA5427" s="216" t="str">
        <f>IF(ISNUMBER(J5427),IF(OR(F5427&lt;Soll_Ist_Vergleich!$C$4,F5427&gt;Soll_Ist_Vergleich!$C$5,I5427&lt;Soll_Ist_Vergleich!$C$4,I5427&gt;Soll_Ist_Vergleich!$C$5,O5427&lt;Soll_Ist_Vergleich!$C$4,O5427&gt;Soll_Ist_Vergleich!$C$5),"Datum überprüfen",""),"")</f>
        <v/>
      </c>
    </row>
    <row r="5428" spans="1:27" x14ac:dyDescent="0.2">
      <c r="A5428" s="243" t="str">
        <f>IF(ISBLANK(B5428),"",COUNTA(B$10:B5428))</f>
        <v/>
      </c>
      <c r="B5428" s="24"/>
      <c r="C5428" s="48"/>
      <c r="D5428" s="48"/>
      <c r="E5428" s="33"/>
      <c r="F5428" s="35"/>
      <c r="G5428" s="35"/>
      <c r="H5428" s="49"/>
      <c r="I5428" s="35"/>
      <c r="J5428" s="34"/>
      <c r="K5428" s="62"/>
      <c r="L5428" s="62"/>
      <c r="M5428" s="114"/>
      <c r="N5428" s="116"/>
      <c r="O5428" s="57"/>
      <c r="P5428" s="50"/>
      <c r="Q5428" s="34"/>
      <c r="R5428" s="48"/>
      <c r="T5428" s="231" t="str">
        <f t="shared" si="262"/>
        <v/>
      </c>
      <c r="U5428" s="230"/>
      <c r="W5428" s="221" t="str">
        <f t="shared" si="263"/>
        <v/>
      </c>
      <c r="X5428" s="221" t="str">
        <f t="shared" si="264"/>
        <v/>
      </c>
      <c r="AA5428" s="216" t="str">
        <f>IF(ISNUMBER(J5428),IF(OR(F5428&lt;Soll_Ist_Vergleich!$C$4,F5428&gt;Soll_Ist_Vergleich!$C$5,I5428&lt;Soll_Ist_Vergleich!$C$4,I5428&gt;Soll_Ist_Vergleich!$C$5,O5428&lt;Soll_Ist_Vergleich!$C$4,O5428&gt;Soll_Ist_Vergleich!$C$5),"Datum überprüfen",""),"")</f>
        <v/>
      </c>
    </row>
    <row r="5429" spans="1:27" x14ac:dyDescent="0.2">
      <c r="A5429" s="243" t="str">
        <f>IF(ISBLANK(B5429),"",COUNTA(B$10:B5429))</f>
        <v/>
      </c>
      <c r="B5429" s="24"/>
      <c r="C5429" s="48"/>
      <c r="D5429" s="48"/>
      <c r="E5429" s="33"/>
      <c r="F5429" s="35"/>
      <c r="G5429" s="35"/>
      <c r="H5429" s="49"/>
      <c r="I5429" s="35"/>
      <c r="J5429" s="34"/>
      <c r="K5429" s="62"/>
      <c r="L5429" s="62"/>
      <c r="M5429" s="114"/>
      <c r="N5429" s="116"/>
      <c r="O5429" s="57"/>
      <c r="P5429" s="50"/>
      <c r="Q5429" s="34"/>
      <c r="R5429" s="48"/>
      <c r="T5429" s="231" t="str">
        <f t="shared" si="262"/>
        <v/>
      </c>
      <c r="U5429" s="230"/>
      <c r="W5429" s="221" t="str">
        <f t="shared" si="263"/>
        <v/>
      </c>
      <c r="X5429" s="221" t="str">
        <f t="shared" si="264"/>
        <v/>
      </c>
      <c r="AA5429" s="216" t="str">
        <f>IF(ISNUMBER(J5429),IF(OR(F5429&lt;Soll_Ist_Vergleich!$C$4,F5429&gt;Soll_Ist_Vergleich!$C$5,I5429&lt;Soll_Ist_Vergleich!$C$4,I5429&gt;Soll_Ist_Vergleich!$C$5,O5429&lt;Soll_Ist_Vergleich!$C$4,O5429&gt;Soll_Ist_Vergleich!$C$5),"Datum überprüfen",""),"")</f>
        <v/>
      </c>
    </row>
    <row r="5430" spans="1:27" x14ac:dyDescent="0.2">
      <c r="A5430" s="243" t="str">
        <f>IF(ISBLANK(B5430),"",COUNTA(B$10:B5430))</f>
        <v/>
      </c>
      <c r="B5430" s="24"/>
      <c r="C5430" s="48"/>
      <c r="D5430" s="48"/>
      <c r="E5430" s="33"/>
      <c r="F5430" s="35"/>
      <c r="G5430" s="35"/>
      <c r="H5430" s="49"/>
      <c r="I5430" s="35"/>
      <c r="J5430" s="34"/>
      <c r="K5430" s="62"/>
      <c r="L5430" s="62"/>
      <c r="M5430" s="114"/>
      <c r="N5430" s="116"/>
      <c r="O5430" s="57"/>
      <c r="P5430" s="50"/>
      <c r="Q5430" s="34"/>
      <c r="R5430" s="48"/>
      <c r="T5430" s="231" t="str">
        <f t="shared" si="262"/>
        <v/>
      </c>
      <c r="U5430" s="230"/>
      <c r="W5430" s="221" t="str">
        <f t="shared" si="263"/>
        <v/>
      </c>
      <c r="X5430" s="221" t="str">
        <f t="shared" si="264"/>
        <v/>
      </c>
      <c r="AA5430" s="216" t="str">
        <f>IF(ISNUMBER(J5430),IF(OR(F5430&lt;Soll_Ist_Vergleich!$C$4,F5430&gt;Soll_Ist_Vergleich!$C$5,I5430&lt;Soll_Ist_Vergleich!$C$4,I5430&gt;Soll_Ist_Vergleich!$C$5,O5430&lt;Soll_Ist_Vergleich!$C$4,O5430&gt;Soll_Ist_Vergleich!$C$5),"Datum überprüfen",""),"")</f>
        <v/>
      </c>
    </row>
    <row r="5431" spans="1:27" x14ac:dyDescent="0.2">
      <c r="A5431" s="243" t="str">
        <f>IF(ISBLANK(B5431),"",COUNTA(B$10:B5431))</f>
        <v/>
      </c>
      <c r="B5431" s="24"/>
      <c r="C5431" s="48"/>
      <c r="D5431" s="48"/>
      <c r="E5431" s="33"/>
      <c r="F5431" s="35"/>
      <c r="G5431" s="35"/>
      <c r="H5431" s="49"/>
      <c r="I5431" s="35"/>
      <c r="J5431" s="34"/>
      <c r="K5431" s="62"/>
      <c r="L5431" s="62"/>
      <c r="M5431" s="114"/>
      <c r="N5431" s="116"/>
      <c r="O5431" s="57"/>
      <c r="P5431" s="50"/>
      <c r="Q5431" s="34"/>
      <c r="R5431" s="48"/>
      <c r="T5431" s="231" t="str">
        <f t="shared" si="262"/>
        <v/>
      </c>
      <c r="U5431" s="230"/>
      <c r="W5431" s="221" t="str">
        <f t="shared" si="263"/>
        <v/>
      </c>
      <c r="X5431" s="221" t="str">
        <f t="shared" si="264"/>
        <v/>
      </c>
      <c r="AA5431" s="216" t="str">
        <f>IF(ISNUMBER(J5431),IF(OR(F5431&lt;Soll_Ist_Vergleich!$C$4,F5431&gt;Soll_Ist_Vergleich!$C$5,I5431&lt;Soll_Ist_Vergleich!$C$4,I5431&gt;Soll_Ist_Vergleich!$C$5,O5431&lt;Soll_Ist_Vergleich!$C$4,O5431&gt;Soll_Ist_Vergleich!$C$5),"Datum überprüfen",""),"")</f>
        <v/>
      </c>
    </row>
    <row r="5432" spans="1:27" x14ac:dyDescent="0.2">
      <c r="A5432" s="243" t="str">
        <f>IF(ISBLANK(B5432),"",COUNTA(B$10:B5432))</f>
        <v/>
      </c>
      <c r="B5432" s="24"/>
      <c r="C5432" s="48"/>
      <c r="D5432" s="48"/>
      <c r="E5432" s="33"/>
      <c r="F5432" s="35"/>
      <c r="G5432" s="35"/>
      <c r="H5432" s="49"/>
      <c r="I5432" s="35"/>
      <c r="J5432" s="34"/>
      <c r="K5432" s="62"/>
      <c r="L5432" s="62"/>
      <c r="M5432" s="114"/>
      <c r="N5432" s="116"/>
      <c r="O5432" s="57"/>
      <c r="P5432" s="50"/>
      <c r="Q5432" s="34"/>
      <c r="R5432" s="48"/>
      <c r="T5432" s="231" t="str">
        <f t="shared" si="262"/>
        <v/>
      </c>
      <c r="U5432" s="230"/>
      <c r="W5432" s="221" t="str">
        <f t="shared" si="263"/>
        <v/>
      </c>
      <c r="X5432" s="221" t="str">
        <f t="shared" si="264"/>
        <v/>
      </c>
      <c r="AA5432" s="216" t="str">
        <f>IF(ISNUMBER(J5432),IF(OR(F5432&lt;Soll_Ist_Vergleich!$C$4,F5432&gt;Soll_Ist_Vergleich!$C$5,I5432&lt;Soll_Ist_Vergleich!$C$4,I5432&gt;Soll_Ist_Vergleich!$C$5,O5432&lt;Soll_Ist_Vergleich!$C$4,O5432&gt;Soll_Ist_Vergleich!$C$5),"Datum überprüfen",""),"")</f>
        <v/>
      </c>
    </row>
    <row r="5433" spans="1:27" x14ac:dyDescent="0.2">
      <c r="A5433" s="243" t="str">
        <f>IF(ISBLANK(B5433),"",COUNTA(B$10:B5433))</f>
        <v/>
      </c>
      <c r="B5433" s="24"/>
      <c r="C5433" s="48"/>
      <c r="D5433" s="48"/>
      <c r="E5433" s="33"/>
      <c r="F5433" s="35"/>
      <c r="G5433" s="35"/>
      <c r="H5433" s="49"/>
      <c r="I5433" s="35"/>
      <c r="J5433" s="34"/>
      <c r="K5433" s="62"/>
      <c r="L5433" s="62"/>
      <c r="M5433" s="114"/>
      <c r="N5433" s="116"/>
      <c r="O5433" s="57"/>
      <c r="P5433" s="50"/>
      <c r="Q5433" s="34"/>
      <c r="R5433" s="48"/>
      <c r="T5433" s="231" t="str">
        <f t="shared" si="262"/>
        <v/>
      </c>
      <c r="U5433" s="230"/>
      <c r="W5433" s="221" t="str">
        <f t="shared" si="263"/>
        <v/>
      </c>
      <c r="X5433" s="221" t="str">
        <f t="shared" si="264"/>
        <v/>
      </c>
      <c r="AA5433" s="216" t="str">
        <f>IF(ISNUMBER(J5433),IF(OR(F5433&lt;Soll_Ist_Vergleich!$C$4,F5433&gt;Soll_Ist_Vergleich!$C$5,I5433&lt;Soll_Ist_Vergleich!$C$4,I5433&gt;Soll_Ist_Vergleich!$C$5,O5433&lt;Soll_Ist_Vergleich!$C$4,O5433&gt;Soll_Ist_Vergleich!$C$5),"Datum überprüfen",""),"")</f>
        <v/>
      </c>
    </row>
    <row r="5434" spans="1:27" x14ac:dyDescent="0.2">
      <c r="A5434" s="243" t="str">
        <f>IF(ISBLANK(B5434),"",COUNTA(B$10:B5434))</f>
        <v/>
      </c>
      <c r="B5434" s="24"/>
      <c r="C5434" s="48"/>
      <c r="D5434" s="48"/>
      <c r="E5434" s="33"/>
      <c r="F5434" s="35"/>
      <c r="G5434" s="35"/>
      <c r="H5434" s="49"/>
      <c r="I5434" s="35"/>
      <c r="J5434" s="34"/>
      <c r="K5434" s="62"/>
      <c r="L5434" s="62"/>
      <c r="M5434" s="114"/>
      <c r="N5434" s="116"/>
      <c r="O5434" s="57"/>
      <c r="P5434" s="50"/>
      <c r="Q5434" s="34"/>
      <c r="R5434" s="48"/>
      <c r="T5434" s="231" t="str">
        <f t="shared" si="262"/>
        <v/>
      </c>
      <c r="U5434" s="230"/>
      <c r="W5434" s="221" t="str">
        <f t="shared" si="263"/>
        <v/>
      </c>
      <c r="X5434" s="221" t="str">
        <f t="shared" si="264"/>
        <v/>
      </c>
      <c r="AA5434" s="216" t="str">
        <f>IF(ISNUMBER(J5434),IF(OR(F5434&lt;Soll_Ist_Vergleich!$C$4,F5434&gt;Soll_Ist_Vergleich!$C$5,I5434&lt;Soll_Ist_Vergleich!$C$4,I5434&gt;Soll_Ist_Vergleich!$C$5,O5434&lt;Soll_Ist_Vergleich!$C$4,O5434&gt;Soll_Ist_Vergleich!$C$5),"Datum überprüfen",""),"")</f>
        <v/>
      </c>
    </row>
    <row r="5435" spans="1:27" x14ac:dyDescent="0.2">
      <c r="A5435" s="243" t="str">
        <f>IF(ISBLANK(B5435),"",COUNTA(B$10:B5435))</f>
        <v/>
      </c>
      <c r="B5435" s="24"/>
      <c r="C5435" s="48"/>
      <c r="D5435" s="48"/>
      <c r="E5435" s="33"/>
      <c r="F5435" s="35"/>
      <c r="G5435" s="35"/>
      <c r="H5435" s="49"/>
      <c r="I5435" s="35"/>
      <c r="J5435" s="34"/>
      <c r="K5435" s="62"/>
      <c r="L5435" s="62"/>
      <c r="M5435" s="114"/>
      <c r="N5435" s="116"/>
      <c r="O5435" s="57"/>
      <c r="P5435" s="50"/>
      <c r="Q5435" s="34"/>
      <c r="R5435" s="48"/>
      <c r="T5435" s="231" t="str">
        <f t="shared" si="262"/>
        <v/>
      </c>
      <c r="U5435" s="230"/>
      <c r="W5435" s="221" t="str">
        <f t="shared" si="263"/>
        <v/>
      </c>
      <c r="X5435" s="221" t="str">
        <f t="shared" si="264"/>
        <v/>
      </c>
      <c r="AA5435" s="216" t="str">
        <f>IF(ISNUMBER(J5435),IF(OR(F5435&lt;Soll_Ist_Vergleich!$C$4,F5435&gt;Soll_Ist_Vergleich!$C$5,I5435&lt;Soll_Ist_Vergleich!$C$4,I5435&gt;Soll_Ist_Vergleich!$C$5,O5435&lt;Soll_Ist_Vergleich!$C$4,O5435&gt;Soll_Ist_Vergleich!$C$5),"Datum überprüfen",""),"")</f>
        <v/>
      </c>
    </row>
    <row r="5436" spans="1:27" x14ac:dyDescent="0.2">
      <c r="A5436" s="243" t="str">
        <f>IF(ISBLANK(B5436),"",COUNTA(B$10:B5436))</f>
        <v/>
      </c>
      <c r="B5436" s="24"/>
      <c r="C5436" s="48"/>
      <c r="D5436" s="48"/>
      <c r="E5436" s="33"/>
      <c r="F5436" s="35"/>
      <c r="G5436" s="35"/>
      <c r="H5436" s="49"/>
      <c r="I5436" s="35"/>
      <c r="J5436" s="34"/>
      <c r="K5436" s="62"/>
      <c r="L5436" s="62"/>
      <c r="M5436" s="114"/>
      <c r="N5436" s="116"/>
      <c r="O5436" s="57"/>
      <c r="P5436" s="50"/>
      <c r="Q5436" s="34"/>
      <c r="R5436" s="48"/>
      <c r="T5436" s="231" t="str">
        <f t="shared" si="262"/>
        <v/>
      </c>
      <c r="U5436" s="230"/>
      <c r="W5436" s="221" t="str">
        <f t="shared" si="263"/>
        <v/>
      </c>
      <c r="X5436" s="221" t="str">
        <f t="shared" si="264"/>
        <v/>
      </c>
      <c r="AA5436" s="216" t="str">
        <f>IF(ISNUMBER(J5436),IF(OR(F5436&lt;Soll_Ist_Vergleich!$C$4,F5436&gt;Soll_Ist_Vergleich!$C$5,I5436&lt;Soll_Ist_Vergleich!$C$4,I5436&gt;Soll_Ist_Vergleich!$C$5,O5436&lt;Soll_Ist_Vergleich!$C$4,O5436&gt;Soll_Ist_Vergleich!$C$5),"Datum überprüfen",""),"")</f>
        <v/>
      </c>
    </row>
    <row r="5437" spans="1:27" x14ac:dyDescent="0.2">
      <c r="A5437" s="243" t="str">
        <f>IF(ISBLANK(B5437),"",COUNTA(B$10:B5437))</f>
        <v/>
      </c>
      <c r="B5437" s="24"/>
      <c r="C5437" s="48"/>
      <c r="D5437" s="48"/>
      <c r="E5437" s="33"/>
      <c r="F5437" s="35"/>
      <c r="G5437" s="35"/>
      <c r="H5437" s="49"/>
      <c r="I5437" s="35"/>
      <c r="J5437" s="34"/>
      <c r="K5437" s="62"/>
      <c r="L5437" s="62"/>
      <c r="M5437" s="114"/>
      <c r="N5437" s="116"/>
      <c r="O5437" s="57"/>
      <c r="P5437" s="50"/>
      <c r="Q5437" s="34"/>
      <c r="R5437" s="48"/>
      <c r="T5437" s="231" t="str">
        <f t="shared" si="262"/>
        <v/>
      </c>
      <c r="U5437" s="230"/>
      <c r="W5437" s="221" t="str">
        <f t="shared" si="263"/>
        <v/>
      </c>
      <c r="X5437" s="221" t="str">
        <f t="shared" si="264"/>
        <v/>
      </c>
      <c r="AA5437" s="216" t="str">
        <f>IF(ISNUMBER(J5437),IF(OR(F5437&lt;Soll_Ist_Vergleich!$C$4,F5437&gt;Soll_Ist_Vergleich!$C$5,I5437&lt;Soll_Ist_Vergleich!$C$4,I5437&gt;Soll_Ist_Vergleich!$C$5,O5437&lt;Soll_Ist_Vergleich!$C$4,O5437&gt;Soll_Ist_Vergleich!$C$5),"Datum überprüfen",""),"")</f>
        <v/>
      </c>
    </row>
    <row r="5438" spans="1:27" x14ac:dyDescent="0.2">
      <c r="A5438" s="243" t="str">
        <f>IF(ISBLANK(B5438),"",COUNTA(B$10:B5438))</f>
        <v/>
      </c>
      <c r="B5438" s="24"/>
      <c r="C5438" s="48"/>
      <c r="D5438" s="48"/>
      <c r="E5438" s="33"/>
      <c r="F5438" s="35"/>
      <c r="G5438" s="35"/>
      <c r="H5438" s="49"/>
      <c r="I5438" s="35"/>
      <c r="J5438" s="34"/>
      <c r="K5438" s="62"/>
      <c r="L5438" s="62"/>
      <c r="M5438" s="114"/>
      <c r="N5438" s="116"/>
      <c r="O5438" s="57"/>
      <c r="P5438" s="50"/>
      <c r="Q5438" s="34"/>
      <c r="R5438" s="48"/>
      <c r="T5438" s="231" t="str">
        <f t="shared" ref="T5438:T5501" si="265">IF(ISNUMBER(Q5438),Q5438-S5438,"")</f>
        <v/>
      </c>
      <c r="U5438" s="230"/>
      <c r="W5438" s="221" t="str">
        <f t="shared" ref="W5438:W5501" si="266">IF(ISNUMBER(J5438),ROUND(J5438/(1+L5438/100)*(1-K5438/100),2),"")</f>
        <v/>
      </c>
      <c r="X5438" s="221" t="str">
        <f t="shared" ref="X5438:X5501" si="267">IF(ISNUMBER(J5438),ROUND(J5438/(1+L5438/100),2),"")</f>
        <v/>
      </c>
      <c r="AA5438" s="216" t="str">
        <f>IF(ISNUMBER(J5438),IF(OR(F5438&lt;Soll_Ist_Vergleich!$C$4,F5438&gt;Soll_Ist_Vergleich!$C$5,I5438&lt;Soll_Ist_Vergleich!$C$4,I5438&gt;Soll_Ist_Vergleich!$C$5,O5438&lt;Soll_Ist_Vergleich!$C$4,O5438&gt;Soll_Ist_Vergleich!$C$5),"Datum überprüfen",""),"")</f>
        <v/>
      </c>
    </row>
    <row r="5439" spans="1:27" x14ac:dyDescent="0.2">
      <c r="A5439" s="243" t="str">
        <f>IF(ISBLANK(B5439),"",COUNTA(B$10:B5439))</f>
        <v/>
      </c>
      <c r="B5439" s="24"/>
      <c r="C5439" s="48"/>
      <c r="D5439" s="48"/>
      <c r="E5439" s="33"/>
      <c r="F5439" s="35"/>
      <c r="G5439" s="35"/>
      <c r="H5439" s="49"/>
      <c r="I5439" s="35"/>
      <c r="J5439" s="34"/>
      <c r="K5439" s="62"/>
      <c r="L5439" s="62"/>
      <c r="M5439" s="114"/>
      <c r="N5439" s="116"/>
      <c r="O5439" s="57"/>
      <c r="P5439" s="50"/>
      <c r="Q5439" s="34"/>
      <c r="R5439" s="48"/>
      <c r="T5439" s="231" t="str">
        <f t="shared" si="265"/>
        <v/>
      </c>
      <c r="U5439" s="230"/>
      <c r="W5439" s="221" t="str">
        <f t="shared" si="266"/>
        <v/>
      </c>
      <c r="X5439" s="221" t="str">
        <f t="shared" si="267"/>
        <v/>
      </c>
      <c r="AA5439" s="216" t="str">
        <f>IF(ISNUMBER(J5439),IF(OR(F5439&lt;Soll_Ist_Vergleich!$C$4,F5439&gt;Soll_Ist_Vergleich!$C$5,I5439&lt;Soll_Ist_Vergleich!$C$4,I5439&gt;Soll_Ist_Vergleich!$C$5,O5439&lt;Soll_Ist_Vergleich!$C$4,O5439&gt;Soll_Ist_Vergleich!$C$5),"Datum überprüfen",""),"")</f>
        <v/>
      </c>
    </row>
    <row r="5440" spans="1:27" x14ac:dyDescent="0.2">
      <c r="A5440" s="243" t="str">
        <f>IF(ISBLANK(B5440),"",COUNTA(B$10:B5440))</f>
        <v/>
      </c>
      <c r="B5440" s="24"/>
      <c r="C5440" s="48"/>
      <c r="D5440" s="48"/>
      <c r="E5440" s="33"/>
      <c r="F5440" s="35"/>
      <c r="G5440" s="35"/>
      <c r="H5440" s="49"/>
      <c r="I5440" s="35"/>
      <c r="J5440" s="34"/>
      <c r="K5440" s="62"/>
      <c r="L5440" s="62"/>
      <c r="M5440" s="114"/>
      <c r="N5440" s="116"/>
      <c r="O5440" s="57"/>
      <c r="P5440" s="50"/>
      <c r="Q5440" s="34"/>
      <c r="R5440" s="48"/>
      <c r="T5440" s="231" t="str">
        <f t="shared" si="265"/>
        <v/>
      </c>
      <c r="U5440" s="230"/>
      <c r="W5440" s="221" t="str">
        <f t="shared" si="266"/>
        <v/>
      </c>
      <c r="X5440" s="221" t="str">
        <f t="shared" si="267"/>
        <v/>
      </c>
      <c r="AA5440" s="216" t="str">
        <f>IF(ISNUMBER(J5440),IF(OR(F5440&lt;Soll_Ist_Vergleich!$C$4,F5440&gt;Soll_Ist_Vergleich!$C$5,I5440&lt;Soll_Ist_Vergleich!$C$4,I5440&gt;Soll_Ist_Vergleich!$C$5,O5440&lt;Soll_Ist_Vergleich!$C$4,O5440&gt;Soll_Ist_Vergleich!$C$5),"Datum überprüfen",""),"")</f>
        <v/>
      </c>
    </row>
    <row r="5441" spans="1:27" x14ac:dyDescent="0.2">
      <c r="A5441" s="243" t="str">
        <f>IF(ISBLANK(B5441),"",COUNTA(B$10:B5441))</f>
        <v/>
      </c>
      <c r="B5441" s="24"/>
      <c r="C5441" s="48"/>
      <c r="D5441" s="48"/>
      <c r="E5441" s="33"/>
      <c r="F5441" s="35"/>
      <c r="G5441" s="35"/>
      <c r="H5441" s="49"/>
      <c r="I5441" s="35"/>
      <c r="J5441" s="34"/>
      <c r="K5441" s="62"/>
      <c r="L5441" s="62"/>
      <c r="M5441" s="114"/>
      <c r="N5441" s="116"/>
      <c r="O5441" s="57"/>
      <c r="P5441" s="50"/>
      <c r="Q5441" s="34"/>
      <c r="R5441" s="48"/>
      <c r="T5441" s="231" t="str">
        <f t="shared" si="265"/>
        <v/>
      </c>
      <c r="U5441" s="230"/>
      <c r="W5441" s="221" t="str">
        <f t="shared" si="266"/>
        <v/>
      </c>
      <c r="X5441" s="221" t="str">
        <f t="shared" si="267"/>
        <v/>
      </c>
      <c r="AA5441" s="216" t="str">
        <f>IF(ISNUMBER(J5441),IF(OR(F5441&lt;Soll_Ist_Vergleich!$C$4,F5441&gt;Soll_Ist_Vergleich!$C$5,I5441&lt;Soll_Ist_Vergleich!$C$4,I5441&gt;Soll_Ist_Vergleich!$C$5,O5441&lt;Soll_Ist_Vergleich!$C$4,O5441&gt;Soll_Ist_Vergleich!$C$5),"Datum überprüfen",""),"")</f>
        <v/>
      </c>
    </row>
    <row r="5442" spans="1:27" x14ac:dyDescent="0.2">
      <c r="A5442" s="243" t="str">
        <f>IF(ISBLANK(B5442),"",COUNTA(B$10:B5442))</f>
        <v/>
      </c>
      <c r="B5442" s="24"/>
      <c r="C5442" s="48"/>
      <c r="D5442" s="48"/>
      <c r="E5442" s="33"/>
      <c r="F5442" s="35"/>
      <c r="G5442" s="35"/>
      <c r="H5442" s="49"/>
      <c r="I5442" s="35"/>
      <c r="J5442" s="34"/>
      <c r="K5442" s="62"/>
      <c r="L5442" s="62"/>
      <c r="M5442" s="114"/>
      <c r="N5442" s="116"/>
      <c r="O5442" s="57"/>
      <c r="P5442" s="50"/>
      <c r="Q5442" s="34"/>
      <c r="R5442" s="48"/>
      <c r="T5442" s="231" t="str">
        <f t="shared" si="265"/>
        <v/>
      </c>
      <c r="U5442" s="230"/>
      <c r="W5442" s="221" t="str">
        <f t="shared" si="266"/>
        <v/>
      </c>
      <c r="X5442" s="221" t="str">
        <f t="shared" si="267"/>
        <v/>
      </c>
      <c r="AA5442" s="216" t="str">
        <f>IF(ISNUMBER(J5442),IF(OR(F5442&lt;Soll_Ist_Vergleich!$C$4,F5442&gt;Soll_Ist_Vergleich!$C$5,I5442&lt;Soll_Ist_Vergleich!$C$4,I5442&gt;Soll_Ist_Vergleich!$C$5,O5442&lt;Soll_Ist_Vergleich!$C$4,O5442&gt;Soll_Ist_Vergleich!$C$5),"Datum überprüfen",""),"")</f>
        <v/>
      </c>
    </row>
    <row r="5443" spans="1:27" x14ac:dyDescent="0.2">
      <c r="A5443" s="243" t="str">
        <f>IF(ISBLANK(B5443),"",COUNTA(B$10:B5443))</f>
        <v/>
      </c>
      <c r="B5443" s="24"/>
      <c r="C5443" s="48"/>
      <c r="D5443" s="48"/>
      <c r="E5443" s="33"/>
      <c r="F5443" s="35"/>
      <c r="G5443" s="35"/>
      <c r="H5443" s="49"/>
      <c r="I5443" s="35"/>
      <c r="J5443" s="34"/>
      <c r="K5443" s="62"/>
      <c r="L5443" s="62"/>
      <c r="M5443" s="114"/>
      <c r="N5443" s="116"/>
      <c r="O5443" s="57"/>
      <c r="P5443" s="50"/>
      <c r="Q5443" s="34"/>
      <c r="R5443" s="48"/>
      <c r="T5443" s="231" t="str">
        <f t="shared" si="265"/>
        <v/>
      </c>
      <c r="U5443" s="230"/>
      <c r="W5443" s="221" t="str">
        <f t="shared" si="266"/>
        <v/>
      </c>
      <c r="X5443" s="221" t="str">
        <f t="shared" si="267"/>
        <v/>
      </c>
      <c r="AA5443" s="216" t="str">
        <f>IF(ISNUMBER(J5443),IF(OR(F5443&lt;Soll_Ist_Vergleich!$C$4,F5443&gt;Soll_Ist_Vergleich!$C$5,I5443&lt;Soll_Ist_Vergleich!$C$4,I5443&gt;Soll_Ist_Vergleich!$C$5,O5443&lt;Soll_Ist_Vergleich!$C$4,O5443&gt;Soll_Ist_Vergleich!$C$5),"Datum überprüfen",""),"")</f>
        <v/>
      </c>
    </row>
    <row r="5444" spans="1:27" x14ac:dyDescent="0.2">
      <c r="A5444" s="243" t="str">
        <f>IF(ISBLANK(B5444),"",COUNTA(B$10:B5444))</f>
        <v/>
      </c>
      <c r="B5444" s="24"/>
      <c r="C5444" s="48"/>
      <c r="D5444" s="48"/>
      <c r="E5444" s="33"/>
      <c r="F5444" s="35"/>
      <c r="G5444" s="35"/>
      <c r="H5444" s="49"/>
      <c r="I5444" s="35"/>
      <c r="J5444" s="34"/>
      <c r="K5444" s="62"/>
      <c r="L5444" s="62"/>
      <c r="M5444" s="114"/>
      <c r="N5444" s="116"/>
      <c r="O5444" s="57"/>
      <c r="P5444" s="50"/>
      <c r="Q5444" s="34"/>
      <c r="R5444" s="48"/>
      <c r="T5444" s="231" t="str">
        <f t="shared" si="265"/>
        <v/>
      </c>
      <c r="U5444" s="230"/>
      <c r="W5444" s="221" t="str">
        <f t="shared" si="266"/>
        <v/>
      </c>
      <c r="X5444" s="221" t="str">
        <f t="shared" si="267"/>
        <v/>
      </c>
      <c r="AA5444" s="216" t="str">
        <f>IF(ISNUMBER(J5444),IF(OR(F5444&lt;Soll_Ist_Vergleich!$C$4,F5444&gt;Soll_Ist_Vergleich!$C$5,I5444&lt;Soll_Ist_Vergleich!$C$4,I5444&gt;Soll_Ist_Vergleich!$C$5,O5444&lt;Soll_Ist_Vergleich!$C$4,O5444&gt;Soll_Ist_Vergleich!$C$5),"Datum überprüfen",""),"")</f>
        <v/>
      </c>
    </row>
    <row r="5445" spans="1:27" x14ac:dyDescent="0.2">
      <c r="A5445" s="243" t="str">
        <f>IF(ISBLANK(B5445),"",COUNTA(B$10:B5445))</f>
        <v/>
      </c>
      <c r="B5445" s="24"/>
      <c r="C5445" s="48"/>
      <c r="D5445" s="48"/>
      <c r="E5445" s="33"/>
      <c r="F5445" s="35"/>
      <c r="G5445" s="35"/>
      <c r="H5445" s="49"/>
      <c r="I5445" s="35"/>
      <c r="J5445" s="34"/>
      <c r="K5445" s="62"/>
      <c r="L5445" s="62"/>
      <c r="M5445" s="114"/>
      <c r="N5445" s="116"/>
      <c r="O5445" s="57"/>
      <c r="P5445" s="50"/>
      <c r="Q5445" s="34"/>
      <c r="R5445" s="48"/>
      <c r="T5445" s="231" t="str">
        <f t="shared" si="265"/>
        <v/>
      </c>
      <c r="U5445" s="230"/>
      <c r="W5445" s="221" t="str">
        <f t="shared" si="266"/>
        <v/>
      </c>
      <c r="X5445" s="221" t="str">
        <f t="shared" si="267"/>
        <v/>
      </c>
      <c r="AA5445" s="216" t="str">
        <f>IF(ISNUMBER(J5445),IF(OR(F5445&lt;Soll_Ist_Vergleich!$C$4,F5445&gt;Soll_Ist_Vergleich!$C$5,I5445&lt;Soll_Ist_Vergleich!$C$4,I5445&gt;Soll_Ist_Vergleich!$C$5,O5445&lt;Soll_Ist_Vergleich!$C$4,O5445&gt;Soll_Ist_Vergleich!$C$5),"Datum überprüfen",""),"")</f>
        <v/>
      </c>
    </row>
    <row r="5446" spans="1:27" x14ac:dyDescent="0.2">
      <c r="A5446" s="243" t="str">
        <f>IF(ISBLANK(B5446),"",COUNTA(B$10:B5446))</f>
        <v/>
      </c>
      <c r="B5446" s="24"/>
      <c r="C5446" s="48"/>
      <c r="D5446" s="48"/>
      <c r="E5446" s="33"/>
      <c r="F5446" s="35"/>
      <c r="G5446" s="35"/>
      <c r="H5446" s="49"/>
      <c r="I5446" s="35"/>
      <c r="J5446" s="34"/>
      <c r="K5446" s="62"/>
      <c r="L5446" s="62"/>
      <c r="M5446" s="114"/>
      <c r="N5446" s="116"/>
      <c r="O5446" s="57"/>
      <c r="P5446" s="50"/>
      <c r="Q5446" s="34"/>
      <c r="R5446" s="48"/>
      <c r="T5446" s="231" t="str">
        <f t="shared" si="265"/>
        <v/>
      </c>
      <c r="U5446" s="230"/>
      <c r="W5446" s="221" t="str">
        <f t="shared" si="266"/>
        <v/>
      </c>
      <c r="X5446" s="221" t="str">
        <f t="shared" si="267"/>
        <v/>
      </c>
      <c r="AA5446" s="216" t="str">
        <f>IF(ISNUMBER(J5446),IF(OR(F5446&lt;Soll_Ist_Vergleich!$C$4,F5446&gt;Soll_Ist_Vergleich!$C$5,I5446&lt;Soll_Ist_Vergleich!$C$4,I5446&gt;Soll_Ist_Vergleich!$C$5,O5446&lt;Soll_Ist_Vergleich!$C$4,O5446&gt;Soll_Ist_Vergleich!$C$5),"Datum überprüfen",""),"")</f>
        <v/>
      </c>
    </row>
    <row r="5447" spans="1:27" x14ac:dyDescent="0.2">
      <c r="A5447" s="243" t="str">
        <f>IF(ISBLANK(B5447),"",COUNTA(B$10:B5447))</f>
        <v/>
      </c>
      <c r="B5447" s="24"/>
      <c r="C5447" s="48"/>
      <c r="D5447" s="48"/>
      <c r="E5447" s="33"/>
      <c r="F5447" s="35"/>
      <c r="G5447" s="35"/>
      <c r="H5447" s="49"/>
      <c r="I5447" s="35"/>
      <c r="J5447" s="34"/>
      <c r="K5447" s="62"/>
      <c r="L5447" s="62"/>
      <c r="M5447" s="114"/>
      <c r="N5447" s="116"/>
      <c r="O5447" s="57"/>
      <c r="P5447" s="50"/>
      <c r="Q5447" s="34"/>
      <c r="R5447" s="48"/>
      <c r="T5447" s="231" t="str">
        <f t="shared" si="265"/>
        <v/>
      </c>
      <c r="U5447" s="230"/>
      <c r="W5447" s="221" t="str">
        <f t="shared" si="266"/>
        <v/>
      </c>
      <c r="X5447" s="221" t="str">
        <f t="shared" si="267"/>
        <v/>
      </c>
      <c r="AA5447" s="216" t="str">
        <f>IF(ISNUMBER(J5447),IF(OR(F5447&lt;Soll_Ist_Vergleich!$C$4,F5447&gt;Soll_Ist_Vergleich!$C$5,I5447&lt;Soll_Ist_Vergleich!$C$4,I5447&gt;Soll_Ist_Vergleich!$C$5,O5447&lt;Soll_Ist_Vergleich!$C$4,O5447&gt;Soll_Ist_Vergleich!$C$5),"Datum überprüfen",""),"")</f>
        <v/>
      </c>
    </row>
    <row r="5448" spans="1:27" x14ac:dyDescent="0.2">
      <c r="A5448" s="243" t="str">
        <f>IF(ISBLANK(B5448),"",COUNTA(B$10:B5448))</f>
        <v/>
      </c>
      <c r="B5448" s="24"/>
      <c r="C5448" s="48"/>
      <c r="D5448" s="48"/>
      <c r="E5448" s="33"/>
      <c r="F5448" s="35"/>
      <c r="G5448" s="35"/>
      <c r="H5448" s="49"/>
      <c r="I5448" s="35"/>
      <c r="J5448" s="34"/>
      <c r="K5448" s="62"/>
      <c r="L5448" s="62"/>
      <c r="M5448" s="114"/>
      <c r="N5448" s="116"/>
      <c r="O5448" s="57"/>
      <c r="P5448" s="50"/>
      <c r="Q5448" s="34"/>
      <c r="R5448" s="48"/>
      <c r="T5448" s="231" t="str">
        <f t="shared" si="265"/>
        <v/>
      </c>
      <c r="U5448" s="230"/>
      <c r="W5448" s="221" t="str">
        <f t="shared" si="266"/>
        <v/>
      </c>
      <c r="X5448" s="221" t="str">
        <f t="shared" si="267"/>
        <v/>
      </c>
      <c r="AA5448" s="216" t="str">
        <f>IF(ISNUMBER(J5448),IF(OR(F5448&lt;Soll_Ist_Vergleich!$C$4,F5448&gt;Soll_Ist_Vergleich!$C$5,I5448&lt;Soll_Ist_Vergleich!$C$4,I5448&gt;Soll_Ist_Vergleich!$C$5,O5448&lt;Soll_Ist_Vergleich!$C$4,O5448&gt;Soll_Ist_Vergleich!$C$5),"Datum überprüfen",""),"")</f>
        <v/>
      </c>
    </row>
    <row r="5449" spans="1:27" x14ac:dyDescent="0.2">
      <c r="A5449" s="243" t="str">
        <f>IF(ISBLANK(B5449),"",COUNTA(B$10:B5449))</f>
        <v/>
      </c>
      <c r="B5449" s="24"/>
      <c r="C5449" s="48"/>
      <c r="D5449" s="48"/>
      <c r="E5449" s="33"/>
      <c r="F5449" s="35"/>
      <c r="G5449" s="35"/>
      <c r="H5449" s="49"/>
      <c r="I5449" s="35"/>
      <c r="J5449" s="34"/>
      <c r="K5449" s="62"/>
      <c r="L5449" s="62"/>
      <c r="M5449" s="114"/>
      <c r="N5449" s="116"/>
      <c r="O5449" s="57"/>
      <c r="P5449" s="50"/>
      <c r="Q5449" s="34"/>
      <c r="R5449" s="48"/>
      <c r="T5449" s="231" t="str">
        <f t="shared" si="265"/>
        <v/>
      </c>
      <c r="U5449" s="230"/>
      <c r="W5449" s="221" t="str">
        <f t="shared" si="266"/>
        <v/>
      </c>
      <c r="X5449" s="221" t="str">
        <f t="shared" si="267"/>
        <v/>
      </c>
      <c r="AA5449" s="216" t="str">
        <f>IF(ISNUMBER(J5449),IF(OR(F5449&lt;Soll_Ist_Vergleich!$C$4,F5449&gt;Soll_Ist_Vergleich!$C$5,I5449&lt;Soll_Ist_Vergleich!$C$4,I5449&gt;Soll_Ist_Vergleich!$C$5,O5449&lt;Soll_Ist_Vergleich!$C$4,O5449&gt;Soll_Ist_Vergleich!$C$5),"Datum überprüfen",""),"")</f>
        <v/>
      </c>
    </row>
    <row r="5450" spans="1:27" x14ac:dyDescent="0.2">
      <c r="A5450" s="243" t="str">
        <f>IF(ISBLANK(B5450),"",COUNTA(B$10:B5450))</f>
        <v/>
      </c>
      <c r="B5450" s="24"/>
      <c r="C5450" s="48"/>
      <c r="D5450" s="48"/>
      <c r="E5450" s="33"/>
      <c r="F5450" s="35"/>
      <c r="G5450" s="35"/>
      <c r="H5450" s="49"/>
      <c r="I5450" s="35"/>
      <c r="J5450" s="34"/>
      <c r="K5450" s="62"/>
      <c r="L5450" s="62"/>
      <c r="M5450" s="114"/>
      <c r="N5450" s="116"/>
      <c r="O5450" s="57"/>
      <c r="P5450" s="50"/>
      <c r="Q5450" s="34"/>
      <c r="R5450" s="48"/>
      <c r="T5450" s="231" t="str">
        <f t="shared" si="265"/>
        <v/>
      </c>
      <c r="U5450" s="230"/>
      <c r="W5450" s="221" t="str">
        <f t="shared" si="266"/>
        <v/>
      </c>
      <c r="X5450" s="221" t="str">
        <f t="shared" si="267"/>
        <v/>
      </c>
      <c r="AA5450" s="216" t="str">
        <f>IF(ISNUMBER(J5450),IF(OR(F5450&lt;Soll_Ist_Vergleich!$C$4,F5450&gt;Soll_Ist_Vergleich!$C$5,I5450&lt;Soll_Ist_Vergleich!$C$4,I5450&gt;Soll_Ist_Vergleich!$C$5,O5450&lt;Soll_Ist_Vergleich!$C$4,O5450&gt;Soll_Ist_Vergleich!$C$5),"Datum überprüfen",""),"")</f>
        <v/>
      </c>
    </row>
    <row r="5451" spans="1:27" x14ac:dyDescent="0.2">
      <c r="A5451" s="243" t="str">
        <f>IF(ISBLANK(B5451),"",COUNTA(B$10:B5451))</f>
        <v/>
      </c>
      <c r="B5451" s="24"/>
      <c r="C5451" s="48"/>
      <c r="D5451" s="48"/>
      <c r="E5451" s="33"/>
      <c r="F5451" s="35"/>
      <c r="G5451" s="35"/>
      <c r="H5451" s="49"/>
      <c r="I5451" s="35"/>
      <c r="J5451" s="34"/>
      <c r="K5451" s="62"/>
      <c r="L5451" s="62"/>
      <c r="M5451" s="114"/>
      <c r="N5451" s="116"/>
      <c r="O5451" s="57"/>
      <c r="P5451" s="50"/>
      <c r="Q5451" s="34"/>
      <c r="R5451" s="48"/>
      <c r="T5451" s="231" t="str">
        <f t="shared" si="265"/>
        <v/>
      </c>
      <c r="U5451" s="230"/>
      <c r="W5451" s="221" t="str">
        <f t="shared" si="266"/>
        <v/>
      </c>
      <c r="X5451" s="221" t="str">
        <f t="shared" si="267"/>
        <v/>
      </c>
      <c r="AA5451" s="216" t="str">
        <f>IF(ISNUMBER(J5451),IF(OR(F5451&lt;Soll_Ist_Vergleich!$C$4,F5451&gt;Soll_Ist_Vergleich!$C$5,I5451&lt;Soll_Ist_Vergleich!$C$4,I5451&gt;Soll_Ist_Vergleich!$C$5,O5451&lt;Soll_Ist_Vergleich!$C$4,O5451&gt;Soll_Ist_Vergleich!$C$5),"Datum überprüfen",""),"")</f>
        <v/>
      </c>
    </row>
    <row r="5452" spans="1:27" x14ac:dyDescent="0.2">
      <c r="A5452" s="243" t="str">
        <f>IF(ISBLANK(B5452),"",COUNTA(B$10:B5452))</f>
        <v/>
      </c>
      <c r="B5452" s="24"/>
      <c r="C5452" s="48"/>
      <c r="D5452" s="48"/>
      <c r="E5452" s="33"/>
      <c r="F5452" s="35"/>
      <c r="G5452" s="35"/>
      <c r="H5452" s="49"/>
      <c r="I5452" s="35"/>
      <c r="J5452" s="34"/>
      <c r="K5452" s="62"/>
      <c r="L5452" s="62"/>
      <c r="M5452" s="114"/>
      <c r="N5452" s="116"/>
      <c r="O5452" s="57"/>
      <c r="P5452" s="50"/>
      <c r="Q5452" s="34"/>
      <c r="R5452" s="48"/>
      <c r="T5452" s="231" t="str">
        <f t="shared" si="265"/>
        <v/>
      </c>
      <c r="U5452" s="230"/>
      <c r="W5452" s="221" t="str">
        <f t="shared" si="266"/>
        <v/>
      </c>
      <c r="X5452" s="221" t="str">
        <f t="shared" si="267"/>
        <v/>
      </c>
      <c r="AA5452" s="216" t="str">
        <f>IF(ISNUMBER(J5452),IF(OR(F5452&lt;Soll_Ist_Vergleich!$C$4,F5452&gt;Soll_Ist_Vergleich!$C$5,I5452&lt;Soll_Ist_Vergleich!$C$4,I5452&gt;Soll_Ist_Vergleich!$C$5,O5452&lt;Soll_Ist_Vergleich!$C$4,O5452&gt;Soll_Ist_Vergleich!$C$5),"Datum überprüfen",""),"")</f>
        <v/>
      </c>
    </row>
    <row r="5453" spans="1:27" x14ac:dyDescent="0.2">
      <c r="A5453" s="243" t="str">
        <f>IF(ISBLANK(B5453),"",COUNTA(B$10:B5453))</f>
        <v/>
      </c>
      <c r="B5453" s="24"/>
      <c r="C5453" s="48"/>
      <c r="D5453" s="48"/>
      <c r="E5453" s="33"/>
      <c r="F5453" s="35"/>
      <c r="G5453" s="35"/>
      <c r="H5453" s="49"/>
      <c r="I5453" s="35"/>
      <c r="J5453" s="34"/>
      <c r="K5453" s="62"/>
      <c r="L5453" s="62"/>
      <c r="M5453" s="114"/>
      <c r="N5453" s="116"/>
      <c r="O5453" s="57"/>
      <c r="P5453" s="50"/>
      <c r="Q5453" s="34"/>
      <c r="R5453" s="48"/>
      <c r="T5453" s="231" t="str">
        <f t="shared" si="265"/>
        <v/>
      </c>
      <c r="U5453" s="230"/>
      <c r="W5453" s="221" t="str">
        <f t="shared" si="266"/>
        <v/>
      </c>
      <c r="X5453" s="221" t="str">
        <f t="shared" si="267"/>
        <v/>
      </c>
      <c r="AA5453" s="216" t="str">
        <f>IF(ISNUMBER(J5453),IF(OR(F5453&lt;Soll_Ist_Vergleich!$C$4,F5453&gt;Soll_Ist_Vergleich!$C$5,I5453&lt;Soll_Ist_Vergleich!$C$4,I5453&gt;Soll_Ist_Vergleich!$C$5,O5453&lt;Soll_Ist_Vergleich!$C$4,O5453&gt;Soll_Ist_Vergleich!$C$5),"Datum überprüfen",""),"")</f>
        <v/>
      </c>
    </row>
    <row r="5454" spans="1:27" x14ac:dyDescent="0.2">
      <c r="A5454" s="243" t="str">
        <f>IF(ISBLANK(B5454),"",COUNTA(B$10:B5454))</f>
        <v/>
      </c>
      <c r="B5454" s="24"/>
      <c r="C5454" s="48"/>
      <c r="D5454" s="48"/>
      <c r="E5454" s="33"/>
      <c r="F5454" s="35"/>
      <c r="G5454" s="35"/>
      <c r="H5454" s="49"/>
      <c r="I5454" s="35"/>
      <c r="J5454" s="34"/>
      <c r="K5454" s="62"/>
      <c r="L5454" s="62"/>
      <c r="M5454" s="114"/>
      <c r="N5454" s="116"/>
      <c r="O5454" s="57"/>
      <c r="P5454" s="50"/>
      <c r="Q5454" s="34"/>
      <c r="R5454" s="48"/>
      <c r="T5454" s="231" t="str">
        <f t="shared" si="265"/>
        <v/>
      </c>
      <c r="U5454" s="230"/>
      <c r="W5454" s="221" t="str">
        <f t="shared" si="266"/>
        <v/>
      </c>
      <c r="X5454" s="221" t="str">
        <f t="shared" si="267"/>
        <v/>
      </c>
      <c r="AA5454" s="216" t="str">
        <f>IF(ISNUMBER(J5454),IF(OR(F5454&lt;Soll_Ist_Vergleich!$C$4,F5454&gt;Soll_Ist_Vergleich!$C$5,I5454&lt;Soll_Ist_Vergleich!$C$4,I5454&gt;Soll_Ist_Vergleich!$C$5,O5454&lt;Soll_Ist_Vergleich!$C$4,O5454&gt;Soll_Ist_Vergleich!$C$5),"Datum überprüfen",""),"")</f>
        <v/>
      </c>
    </row>
    <row r="5455" spans="1:27" x14ac:dyDescent="0.2">
      <c r="A5455" s="243" t="str">
        <f>IF(ISBLANK(B5455),"",COUNTA(B$10:B5455))</f>
        <v/>
      </c>
      <c r="B5455" s="24"/>
      <c r="C5455" s="48"/>
      <c r="D5455" s="48"/>
      <c r="E5455" s="33"/>
      <c r="F5455" s="35"/>
      <c r="G5455" s="35"/>
      <c r="H5455" s="49"/>
      <c r="I5455" s="35"/>
      <c r="J5455" s="34"/>
      <c r="K5455" s="62"/>
      <c r="L5455" s="62"/>
      <c r="M5455" s="114"/>
      <c r="N5455" s="116"/>
      <c r="O5455" s="57"/>
      <c r="P5455" s="50"/>
      <c r="Q5455" s="34"/>
      <c r="R5455" s="48"/>
      <c r="T5455" s="231" t="str">
        <f t="shared" si="265"/>
        <v/>
      </c>
      <c r="U5455" s="230"/>
      <c r="W5455" s="221" t="str">
        <f t="shared" si="266"/>
        <v/>
      </c>
      <c r="X5455" s="221" t="str">
        <f t="shared" si="267"/>
        <v/>
      </c>
      <c r="AA5455" s="216" t="str">
        <f>IF(ISNUMBER(J5455),IF(OR(F5455&lt;Soll_Ist_Vergleich!$C$4,F5455&gt;Soll_Ist_Vergleich!$C$5,I5455&lt;Soll_Ist_Vergleich!$C$4,I5455&gt;Soll_Ist_Vergleich!$C$5,O5455&lt;Soll_Ist_Vergleich!$C$4,O5455&gt;Soll_Ist_Vergleich!$C$5),"Datum überprüfen",""),"")</f>
        <v/>
      </c>
    </row>
    <row r="5456" spans="1:27" x14ac:dyDescent="0.2">
      <c r="A5456" s="243" t="str">
        <f>IF(ISBLANK(B5456),"",COUNTA(B$10:B5456))</f>
        <v/>
      </c>
      <c r="B5456" s="24"/>
      <c r="C5456" s="48"/>
      <c r="D5456" s="48"/>
      <c r="E5456" s="33"/>
      <c r="F5456" s="35"/>
      <c r="G5456" s="35"/>
      <c r="H5456" s="49"/>
      <c r="I5456" s="35"/>
      <c r="J5456" s="34"/>
      <c r="K5456" s="62"/>
      <c r="L5456" s="62"/>
      <c r="M5456" s="114"/>
      <c r="N5456" s="116"/>
      <c r="O5456" s="57"/>
      <c r="P5456" s="50"/>
      <c r="Q5456" s="34"/>
      <c r="R5456" s="48"/>
      <c r="T5456" s="231" t="str">
        <f t="shared" si="265"/>
        <v/>
      </c>
      <c r="U5456" s="230"/>
      <c r="W5456" s="221" t="str">
        <f t="shared" si="266"/>
        <v/>
      </c>
      <c r="X5456" s="221" t="str">
        <f t="shared" si="267"/>
        <v/>
      </c>
      <c r="AA5456" s="216" t="str">
        <f>IF(ISNUMBER(J5456),IF(OR(F5456&lt;Soll_Ist_Vergleich!$C$4,F5456&gt;Soll_Ist_Vergleich!$C$5,I5456&lt;Soll_Ist_Vergleich!$C$4,I5456&gt;Soll_Ist_Vergleich!$C$5,O5456&lt;Soll_Ist_Vergleich!$C$4,O5456&gt;Soll_Ist_Vergleich!$C$5),"Datum überprüfen",""),"")</f>
        <v/>
      </c>
    </row>
    <row r="5457" spans="1:27" x14ac:dyDescent="0.2">
      <c r="A5457" s="243" t="str">
        <f>IF(ISBLANK(B5457),"",COUNTA(B$10:B5457))</f>
        <v/>
      </c>
      <c r="B5457" s="24"/>
      <c r="C5457" s="48"/>
      <c r="D5457" s="48"/>
      <c r="E5457" s="33"/>
      <c r="F5457" s="35"/>
      <c r="G5457" s="35"/>
      <c r="H5457" s="49"/>
      <c r="I5457" s="35"/>
      <c r="J5457" s="34"/>
      <c r="K5457" s="62"/>
      <c r="L5457" s="62"/>
      <c r="M5457" s="114"/>
      <c r="N5457" s="116"/>
      <c r="O5457" s="57"/>
      <c r="P5457" s="50"/>
      <c r="Q5457" s="34"/>
      <c r="R5457" s="48"/>
      <c r="T5457" s="231" t="str">
        <f t="shared" si="265"/>
        <v/>
      </c>
      <c r="U5457" s="230"/>
      <c r="W5457" s="221" t="str">
        <f t="shared" si="266"/>
        <v/>
      </c>
      <c r="X5457" s="221" t="str">
        <f t="shared" si="267"/>
        <v/>
      </c>
      <c r="AA5457" s="216" t="str">
        <f>IF(ISNUMBER(J5457),IF(OR(F5457&lt;Soll_Ist_Vergleich!$C$4,F5457&gt;Soll_Ist_Vergleich!$C$5,I5457&lt;Soll_Ist_Vergleich!$C$4,I5457&gt;Soll_Ist_Vergleich!$C$5,O5457&lt;Soll_Ist_Vergleich!$C$4,O5457&gt;Soll_Ist_Vergleich!$C$5),"Datum überprüfen",""),"")</f>
        <v/>
      </c>
    </row>
    <row r="5458" spans="1:27" x14ac:dyDescent="0.2">
      <c r="A5458" s="243" t="str">
        <f>IF(ISBLANK(B5458),"",COUNTA(B$10:B5458))</f>
        <v/>
      </c>
      <c r="B5458" s="24"/>
      <c r="C5458" s="48"/>
      <c r="D5458" s="48"/>
      <c r="E5458" s="33"/>
      <c r="F5458" s="35"/>
      <c r="G5458" s="35"/>
      <c r="H5458" s="49"/>
      <c r="I5458" s="35"/>
      <c r="J5458" s="34"/>
      <c r="K5458" s="62"/>
      <c r="L5458" s="62"/>
      <c r="M5458" s="114"/>
      <c r="N5458" s="116"/>
      <c r="O5458" s="57"/>
      <c r="P5458" s="50"/>
      <c r="Q5458" s="34"/>
      <c r="R5458" s="48"/>
      <c r="T5458" s="231" t="str">
        <f t="shared" si="265"/>
        <v/>
      </c>
      <c r="U5458" s="230"/>
      <c r="W5458" s="221" t="str">
        <f t="shared" si="266"/>
        <v/>
      </c>
      <c r="X5458" s="221" t="str">
        <f t="shared" si="267"/>
        <v/>
      </c>
      <c r="AA5458" s="216" t="str">
        <f>IF(ISNUMBER(J5458),IF(OR(F5458&lt;Soll_Ist_Vergleich!$C$4,F5458&gt;Soll_Ist_Vergleich!$C$5,I5458&lt;Soll_Ist_Vergleich!$C$4,I5458&gt;Soll_Ist_Vergleich!$C$5,O5458&lt;Soll_Ist_Vergleich!$C$4,O5458&gt;Soll_Ist_Vergleich!$C$5),"Datum überprüfen",""),"")</f>
        <v/>
      </c>
    </row>
    <row r="5459" spans="1:27" x14ac:dyDescent="0.2">
      <c r="A5459" s="243" t="str">
        <f>IF(ISBLANK(B5459),"",COUNTA(B$10:B5459))</f>
        <v/>
      </c>
      <c r="B5459" s="24"/>
      <c r="C5459" s="48"/>
      <c r="D5459" s="48"/>
      <c r="E5459" s="33"/>
      <c r="F5459" s="35"/>
      <c r="G5459" s="35"/>
      <c r="H5459" s="49"/>
      <c r="I5459" s="35"/>
      <c r="J5459" s="34"/>
      <c r="K5459" s="62"/>
      <c r="L5459" s="62"/>
      <c r="M5459" s="114"/>
      <c r="N5459" s="116"/>
      <c r="O5459" s="57"/>
      <c r="P5459" s="50"/>
      <c r="Q5459" s="34"/>
      <c r="R5459" s="48"/>
      <c r="T5459" s="231" t="str">
        <f t="shared" si="265"/>
        <v/>
      </c>
      <c r="U5459" s="230"/>
      <c r="W5459" s="221" t="str">
        <f t="shared" si="266"/>
        <v/>
      </c>
      <c r="X5459" s="221" t="str">
        <f t="shared" si="267"/>
        <v/>
      </c>
      <c r="AA5459" s="216" t="str">
        <f>IF(ISNUMBER(J5459),IF(OR(F5459&lt;Soll_Ist_Vergleich!$C$4,F5459&gt;Soll_Ist_Vergleich!$C$5,I5459&lt;Soll_Ist_Vergleich!$C$4,I5459&gt;Soll_Ist_Vergleich!$C$5,O5459&lt;Soll_Ist_Vergleich!$C$4,O5459&gt;Soll_Ist_Vergleich!$C$5),"Datum überprüfen",""),"")</f>
        <v/>
      </c>
    </row>
    <row r="5460" spans="1:27" x14ac:dyDescent="0.2">
      <c r="A5460" s="243" t="str">
        <f>IF(ISBLANK(B5460),"",COUNTA(B$10:B5460))</f>
        <v/>
      </c>
      <c r="B5460" s="24"/>
      <c r="C5460" s="48"/>
      <c r="D5460" s="48"/>
      <c r="E5460" s="33"/>
      <c r="F5460" s="35"/>
      <c r="G5460" s="35"/>
      <c r="H5460" s="49"/>
      <c r="I5460" s="35"/>
      <c r="J5460" s="34"/>
      <c r="K5460" s="62"/>
      <c r="L5460" s="62"/>
      <c r="M5460" s="114"/>
      <c r="N5460" s="116"/>
      <c r="O5460" s="57"/>
      <c r="P5460" s="50"/>
      <c r="Q5460" s="34"/>
      <c r="R5460" s="48"/>
      <c r="T5460" s="231" t="str">
        <f t="shared" si="265"/>
        <v/>
      </c>
      <c r="U5460" s="230"/>
      <c r="W5460" s="221" t="str">
        <f t="shared" si="266"/>
        <v/>
      </c>
      <c r="X5460" s="221" t="str">
        <f t="shared" si="267"/>
        <v/>
      </c>
      <c r="AA5460" s="216" t="str">
        <f>IF(ISNUMBER(J5460),IF(OR(F5460&lt;Soll_Ist_Vergleich!$C$4,F5460&gt;Soll_Ist_Vergleich!$C$5,I5460&lt;Soll_Ist_Vergleich!$C$4,I5460&gt;Soll_Ist_Vergleich!$C$5,O5460&lt;Soll_Ist_Vergleich!$C$4,O5460&gt;Soll_Ist_Vergleich!$C$5),"Datum überprüfen",""),"")</f>
        <v/>
      </c>
    </row>
    <row r="5461" spans="1:27" x14ac:dyDescent="0.2">
      <c r="A5461" s="243" t="str">
        <f>IF(ISBLANK(B5461),"",COUNTA(B$10:B5461))</f>
        <v/>
      </c>
      <c r="B5461" s="24"/>
      <c r="C5461" s="48"/>
      <c r="D5461" s="48"/>
      <c r="E5461" s="33"/>
      <c r="F5461" s="35"/>
      <c r="G5461" s="35"/>
      <c r="H5461" s="49"/>
      <c r="I5461" s="35"/>
      <c r="J5461" s="34"/>
      <c r="K5461" s="62"/>
      <c r="L5461" s="62"/>
      <c r="M5461" s="114"/>
      <c r="N5461" s="116"/>
      <c r="O5461" s="57"/>
      <c r="P5461" s="50"/>
      <c r="Q5461" s="34"/>
      <c r="R5461" s="48"/>
      <c r="T5461" s="231" t="str">
        <f t="shared" si="265"/>
        <v/>
      </c>
      <c r="U5461" s="230"/>
      <c r="W5461" s="221" t="str">
        <f t="shared" si="266"/>
        <v/>
      </c>
      <c r="X5461" s="221" t="str">
        <f t="shared" si="267"/>
        <v/>
      </c>
      <c r="AA5461" s="216" t="str">
        <f>IF(ISNUMBER(J5461),IF(OR(F5461&lt;Soll_Ist_Vergleich!$C$4,F5461&gt;Soll_Ist_Vergleich!$C$5,I5461&lt;Soll_Ist_Vergleich!$C$4,I5461&gt;Soll_Ist_Vergleich!$C$5,O5461&lt;Soll_Ist_Vergleich!$C$4,O5461&gt;Soll_Ist_Vergleich!$C$5),"Datum überprüfen",""),"")</f>
        <v/>
      </c>
    </row>
    <row r="5462" spans="1:27" x14ac:dyDescent="0.2">
      <c r="A5462" s="243" t="str">
        <f>IF(ISBLANK(B5462),"",COUNTA(B$10:B5462))</f>
        <v/>
      </c>
      <c r="B5462" s="24"/>
      <c r="C5462" s="48"/>
      <c r="D5462" s="48"/>
      <c r="E5462" s="33"/>
      <c r="F5462" s="35"/>
      <c r="G5462" s="35"/>
      <c r="H5462" s="49"/>
      <c r="I5462" s="35"/>
      <c r="J5462" s="34"/>
      <c r="K5462" s="62"/>
      <c r="L5462" s="62"/>
      <c r="M5462" s="114"/>
      <c r="N5462" s="116"/>
      <c r="O5462" s="57"/>
      <c r="P5462" s="50"/>
      <c r="Q5462" s="34"/>
      <c r="R5462" s="48"/>
      <c r="T5462" s="231" t="str">
        <f t="shared" si="265"/>
        <v/>
      </c>
      <c r="U5462" s="230"/>
      <c r="W5462" s="221" t="str">
        <f t="shared" si="266"/>
        <v/>
      </c>
      <c r="X5462" s="221" t="str">
        <f t="shared" si="267"/>
        <v/>
      </c>
      <c r="AA5462" s="216" t="str">
        <f>IF(ISNUMBER(J5462),IF(OR(F5462&lt;Soll_Ist_Vergleich!$C$4,F5462&gt;Soll_Ist_Vergleich!$C$5,I5462&lt;Soll_Ist_Vergleich!$C$4,I5462&gt;Soll_Ist_Vergleich!$C$5,O5462&lt;Soll_Ist_Vergleich!$C$4,O5462&gt;Soll_Ist_Vergleich!$C$5),"Datum überprüfen",""),"")</f>
        <v/>
      </c>
    </row>
    <row r="5463" spans="1:27" x14ac:dyDescent="0.2">
      <c r="A5463" s="243" t="str">
        <f>IF(ISBLANK(B5463),"",COUNTA(B$10:B5463))</f>
        <v/>
      </c>
      <c r="B5463" s="24"/>
      <c r="C5463" s="48"/>
      <c r="D5463" s="48"/>
      <c r="E5463" s="33"/>
      <c r="F5463" s="35"/>
      <c r="G5463" s="35"/>
      <c r="H5463" s="49"/>
      <c r="I5463" s="35"/>
      <c r="J5463" s="34"/>
      <c r="K5463" s="62"/>
      <c r="L5463" s="62"/>
      <c r="M5463" s="114"/>
      <c r="N5463" s="116"/>
      <c r="O5463" s="57"/>
      <c r="P5463" s="50"/>
      <c r="Q5463" s="34"/>
      <c r="R5463" s="48"/>
      <c r="T5463" s="231" t="str">
        <f t="shared" si="265"/>
        <v/>
      </c>
      <c r="U5463" s="230"/>
      <c r="W5463" s="221" t="str">
        <f t="shared" si="266"/>
        <v/>
      </c>
      <c r="X5463" s="221" t="str">
        <f t="shared" si="267"/>
        <v/>
      </c>
      <c r="AA5463" s="216" t="str">
        <f>IF(ISNUMBER(J5463),IF(OR(F5463&lt;Soll_Ist_Vergleich!$C$4,F5463&gt;Soll_Ist_Vergleich!$C$5,I5463&lt;Soll_Ist_Vergleich!$C$4,I5463&gt;Soll_Ist_Vergleich!$C$5,O5463&lt;Soll_Ist_Vergleich!$C$4,O5463&gt;Soll_Ist_Vergleich!$C$5),"Datum überprüfen",""),"")</f>
        <v/>
      </c>
    </row>
    <row r="5464" spans="1:27" x14ac:dyDescent="0.2">
      <c r="A5464" s="243" t="str">
        <f>IF(ISBLANK(B5464),"",COUNTA(B$10:B5464))</f>
        <v/>
      </c>
      <c r="B5464" s="24"/>
      <c r="C5464" s="48"/>
      <c r="D5464" s="48"/>
      <c r="E5464" s="33"/>
      <c r="F5464" s="35"/>
      <c r="G5464" s="35"/>
      <c r="H5464" s="49"/>
      <c r="I5464" s="35"/>
      <c r="J5464" s="34"/>
      <c r="K5464" s="62"/>
      <c r="L5464" s="62"/>
      <c r="M5464" s="114"/>
      <c r="N5464" s="116"/>
      <c r="O5464" s="57"/>
      <c r="P5464" s="50"/>
      <c r="Q5464" s="34"/>
      <c r="R5464" s="48"/>
      <c r="T5464" s="231" t="str">
        <f t="shared" si="265"/>
        <v/>
      </c>
      <c r="U5464" s="230"/>
      <c r="W5464" s="221" t="str">
        <f t="shared" si="266"/>
        <v/>
      </c>
      <c r="X5464" s="221" t="str">
        <f t="shared" si="267"/>
        <v/>
      </c>
      <c r="AA5464" s="216" t="str">
        <f>IF(ISNUMBER(J5464),IF(OR(F5464&lt;Soll_Ist_Vergleich!$C$4,F5464&gt;Soll_Ist_Vergleich!$C$5,I5464&lt;Soll_Ist_Vergleich!$C$4,I5464&gt;Soll_Ist_Vergleich!$C$5,O5464&lt;Soll_Ist_Vergleich!$C$4,O5464&gt;Soll_Ist_Vergleich!$C$5),"Datum überprüfen",""),"")</f>
        <v/>
      </c>
    </row>
    <row r="5465" spans="1:27" x14ac:dyDescent="0.2">
      <c r="A5465" s="243" t="str">
        <f>IF(ISBLANK(B5465),"",COUNTA(B$10:B5465))</f>
        <v/>
      </c>
      <c r="B5465" s="24"/>
      <c r="C5465" s="48"/>
      <c r="D5465" s="48"/>
      <c r="E5465" s="33"/>
      <c r="F5465" s="35"/>
      <c r="G5465" s="35"/>
      <c r="H5465" s="49"/>
      <c r="I5465" s="35"/>
      <c r="J5465" s="34"/>
      <c r="K5465" s="62"/>
      <c r="L5465" s="62"/>
      <c r="M5465" s="114"/>
      <c r="N5465" s="116"/>
      <c r="O5465" s="57"/>
      <c r="P5465" s="50"/>
      <c r="Q5465" s="34"/>
      <c r="R5465" s="48"/>
      <c r="T5465" s="231" t="str">
        <f t="shared" si="265"/>
        <v/>
      </c>
      <c r="U5465" s="230"/>
      <c r="W5465" s="221" t="str">
        <f t="shared" si="266"/>
        <v/>
      </c>
      <c r="X5465" s="221" t="str">
        <f t="shared" si="267"/>
        <v/>
      </c>
      <c r="AA5465" s="216" t="str">
        <f>IF(ISNUMBER(J5465),IF(OR(F5465&lt;Soll_Ist_Vergleich!$C$4,F5465&gt;Soll_Ist_Vergleich!$C$5,I5465&lt;Soll_Ist_Vergleich!$C$4,I5465&gt;Soll_Ist_Vergleich!$C$5,O5465&lt;Soll_Ist_Vergleich!$C$4,O5465&gt;Soll_Ist_Vergleich!$C$5),"Datum überprüfen",""),"")</f>
        <v/>
      </c>
    </row>
    <row r="5466" spans="1:27" x14ac:dyDescent="0.2">
      <c r="A5466" s="243" t="str">
        <f>IF(ISBLANK(B5466),"",COUNTA(B$10:B5466))</f>
        <v/>
      </c>
      <c r="B5466" s="24"/>
      <c r="C5466" s="48"/>
      <c r="D5466" s="48"/>
      <c r="E5466" s="33"/>
      <c r="F5466" s="35"/>
      <c r="G5466" s="35"/>
      <c r="H5466" s="49"/>
      <c r="I5466" s="35"/>
      <c r="J5466" s="34"/>
      <c r="K5466" s="62"/>
      <c r="L5466" s="62"/>
      <c r="M5466" s="114"/>
      <c r="N5466" s="116"/>
      <c r="O5466" s="57"/>
      <c r="P5466" s="50"/>
      <c r="Q5466" s="34"/>
      <c r="R5466" s="48"/>
      <c r="T5466" s="231" t="str">
        <f t="shared" si="265"/>
        <v/>
      </c>
      <c r="U5466" s="230"/>
      <c r="W5466" s="221" t="str">
        <f t="shared" si="266"/>
        <v/>
      </c>
      <c r="X5466" s="221" t="str">
        <f t="shared" si="267"/>
        <v/>
      </c>
      <c r="AA5466" s="216" t="str">
        <f>IF(ISNUMBER(J5466),IF(OR(F5466&lt;Soll_Ist_Vergleich!$C$4,F5466&gt;Soll_Ist_Vergleich!$C$5,I5466&lt;Soll_Ist_Vergleich!$C$4,I5466&gt;Soll_Ist_Vergleich!$C$5,O5466&lt;Soll_Ist_Vergleich!$C$4,O5466&gt;Soll_Ist_Vergleich!$C$5),"Datum überprüfen",""),"")</f>
        <v/>
      </c>
    </row>
    <row r="5467" spans="1:27" x14ac:dyDescent="0.2">
      <c r="A5467" s="243" t="str">
        <f>IF(ISBLANK(B5467),"",COUNTA(B$10:B5467))</f>
        <v/>
      </c>
      <c r="B5467" s="24"/>
      <c r="C5467" s="48"/>
      <c r="D5467" s="48"/>
      <c r="E5467" s="33"/>
      <c r="F5467" s="35"/>
      <c r="G5467" s="35"/>
      <c r="H5467" s="49"/>
      <c r="I5467" s="35"/>
      <c r="J5467" s="34"/>
      <c r="K5467" s="62"/>
      <c r="L5467" s="62"/>
      <c r="M5467" s="114"/>
      <c r="N5467" s="116"/>
      <c r="O5467" s="57"/>
      <c r="P5467" s="50"/>
      <c r="Q5467" s="34"/>
      <c r="R5467" s="48"/>
      <c r="T5467" s="231" t="str">
        <f t="shared" si="265"/>
        <v/>
      </c>
      <c r="U5467" s="230"/>
      <c r="W5467" s="221" t="str">
        <f t="shared" si="266"/>
        <v/>
      </c>
      <c r="X5467" s="221" t="str">
        <f t="shared" si="267"/>
        <v/>
      </c>
      <c r="AA5467" s="216" t="str">
        <f>IF(ISNUMBER(J5467),IF(OR(F5467&lt;Soll_Ist_Vergleich!$C$4,F5467&gt;Soll_Ist_Vergleich!$C$5,I5467&lt;Soll_Ist_Vergleich!$C$4,I5467&gt;Soll_Ist_Vergleich!$C$5,O5467&lt;Soll_Ist_Vergleich!$C$4,O5467&gt;Soll_Ist_Vergleich!$C$5),"Datum überprüfen",""),"")</f>
        <v/>
      </c>
    </row>
    <row r="5468" spans="1:27" x14ac:dyDescent="0.2">
      <c r="A5468" s="243" t="str">
        <f>IF(ISBLANK(B5468),"",COUNTA(B$10:B5468))</f>
        <v/>
      </c>
      <c r="B5468" s="24"/>
      <c r="C5468" s="48"/>
      <c r="D5468" s="48"/>
      <c r="E5468" s="33"/>
      <c r="F5468" s="35"/>
      <c r="G5468" s="35"/>
      <c r="H5468" s="49"/>
      <c r="I5468" s="35"/>
      <c r="J5468" s="34"/>
      <c r="K5468" s="62"/>
      <c r="L5468" s="62"/>
      <c r="M5468" s="114"/>
      <c r="N5468" s="116"/>
      <c r="O5468" s="57"/>
      <c r="P5468" s="50"/>
      <c r="Q5468" s="34"/>
      <c r="R5468" s="48"/>
      <c r="T5468" s="231" t="str">
        <f t="shared" si="265"/>
        <v/>
      </c>
      <c r="U5468" s="230"/>
      <c r="W5468" s="221" t="str">
        <f t="shared" si="266"/>
        <v/>
      </c>
      <c r="X5468" s="221" t="str">
        <f t="shared" si="267"/>
        <v/>
      </c>
      <c r="AA5468" s="216" t="str">
        <f>IF(ISNUMBER(J5468),IF(OR(F5468&lt;Soll_Ist_Vergleich!$C$4,F5468&gt;Soll_Ist_Vergleich!$C$5,I5468&lt;Soll_Ist_Vergleich!$C$4,I5468&gt;Soll_Ist_Vergleich!$C$5,O5468&lt;Soll_Ist_Vergleich!$C$4,O5468&gt;Soll_Ist_Vergleich!$C$5),"Datum überprüfen",""),"")</f>
        <v/>
      </c>
    </row>
    <row r="5469" spans="1:27" x14ac:dyDescent="0.2">
      <c r="A5469" s="243" t="str">
        <f>IF(ISBLANK(B5469),"",COUNTA(B$10:B5469))</f>
        <v/>
      </c>
      <c r="B5469" s="24"/>
      <c r="C5469" s="48"/>
      <c r="D5469" s="48"/>
      <c r="E5469" s="33"/>
      <c r="F5469" s="35"/>
      <c r="G5469" s="35"/>
      <c r="H5469" s="49"/>
      <c r="I5469" s="35"/>
      <c r="J5469" s="34"/>
      <c r="K5469" s="62"/>
      <c r="L5469" s="62"/>
      <c r="M5469" s="114"/>
      <c r="N5469" s="116"/>
      <c r="O5469" s="57"/>
      <c r="P5469" s="50"/>
      <c r="Q5469" s="34"/>
      <c r="R5469" s="48"/>
      <c r="T5469" s="231" t="str">
        <f t="shared" si="265"/>
        <v/>
      </c>
      <c r="U5469" s="230"/>
      <c r="W5469" s="221" t="str">
        <f t="shared" si="266"/>
        <v/>
      </c>
      <c r="X5469" s="221" t="str">
        <f t="shared" si="267"/>
        <v/>
      </c>
      <c r="AA5469" s="216" t="str">
        <f>IF(ISNUMBER(J5469),IF(OR(F5469&lt;Soll_Ist_Vergleich!$C$4,F5469&gt;Soll_Ist_Vergleich!$C$5,I5469&lt;Soll_Ist_Vergleich!$C$4,I5469&gt;Soll_Ist_Vergleich!$C$5,O5469&lt;Soll_Ist_Vergleich!$C$4,O5469&gt;Soll_Ist_Vergleich!$C$5),"Datum überprüfen",""),"")</f>
        <v/>
      </c>
    </row>
    <row r="5470" spans="1:27" x14ac:dyDescent="0.2">
      <c r="A5470" s="243" t="str">
        <f>IF(ISBLANK(B5470),"",COUNTA(B$10:B5470))</f>
        <v/>
      </c>
      <c r="B5470" s="24"/>
      <c r="C5470" s="48"/>
      <c r="D5470" s="48"/>
      <c r="E5470" s="33"/>
      <c r="F5470" s="35"/>
      <c r="G5470" s="35"/>
      <c r="H5470" s="49"/>
      <c r="I5470" s="35"/>
      <c r="J5470" s="34"/>
      <c r="K5470" s="62"/>
      <c r="L5470" s="62"/>
      <c r="M5470" s="114"/>
      <c r="N5470" s="116"/>
      <c r="O5470" s="57"/>
      <c r="P5470" s="50"/>
      <c r="Q5470" s="34"/>
      <c r="R5470" s="48"/>
      <c r="T5470" s="231" t="str">
        <f t="shared" si="265"/>
        <v/>
      </c>
      <c r="U5470" s="230"/>
      <c r="W5470" s="221" t="str">
        <f t="shared" si="266"/>
        <v/>
      </c>
      <c r="X5470" s="221" t="str">
        <f t="shared" si="267"/>
        <v/>
      </c>
      <c r="AA5470" s="216" t="str">
        <f>IF(ISNUMBER(J5470),IF(OR(F5470&lt;Soll_Ist_Vergleich!$C$4,F5470&gt;Soll_Ist_Vergleich!$C$5,I5470&lt;Soll_Ist_Vergleich!$C$4,I5470&gt;Soll_Ist_Vergleich!$C$5,O5470&lt;Soll_Ist_Vergleich!$C$4,O5470&gt;Soll_Ist_Vergleich!$C$5),"Datum überprüfen",""),"")</f>
        <v/>
      </c>
    </row>
    <row r="5471" spans="1:27" x14ac:dyDescent="0.2">
      <c r="A5471" s="243" t="str">
        <f>IF(ISBLANK(B5471),"",COUNTA(B$10:B5471))</f>
        <v/>
      </c>
      <c r="B5471" s="24"/>
      <c r="C5471" s="48"/>
      <c r="D5471" s="48"/>
      <c r="E5471" s="33"/>
      <c r="F5471" s="35"/>
      <c r="G5471" s="35"/>
      <c r="H5471" s="49"/>
      <c r="I5471" s="35"/>
      <c r="J5471" s="34"/>
      <c r="K5471" s="62"/>
      <c r="L5471" s="62"/>
      <c r="M5471" s="114"/>
      <c r="N5471" s="116"/>
      <c r="O5471" s="57"/>
      <c r="P5471" s="50"/>
      <c r="Q5471" s="34"/>
      <c r="R5471" s="48"/>
      <c r="T5471" s="231" t="str">
        <f t="shared" si="265"/>
        <v/>
      </c>
      <c r="U5471" s="230"/>
      <c r="W5471" s="221" t="str">
        <f t="shared" si="266"/>
        <v/>
      </c>
      <c r="X5471" s="221" t="str">
        <f t="shared" si="267"/>
        <v/>
      </c>
      <c r="AA5471" s="216" t="str">
        <f>IF(ISNUMBER(J5471),IF(OR(F5471&lt;Soll_Ist_Vergleich!$C$4,F5471&gt;Soll_Ist_Vergleich!$C$5,I5471&lt;Soll_Ist_Vergleich!$C$4,I5471&gt;Soll_Ist_Vergleich!$C$5,O5471&lt;Soll_Ist_Vergleich!$C$4,O5471&gt;Soll_Ist_Vergleich!$C$5),"Datum überprüfen",""),"")</f>
        <v/>
      </c>
    </row>
    <row r="5472" spans="1:27" x14ac:dyDescent="0.2">
      <c r="A5472" s="243" t="str">
        <f>IF(ISBLANK(B5472),"",COUNTA(B$10:B5472))</f>
        <v/>
      </c>
      <c r="B5472" s="24"/>
      <c r="C5472" s="48"/>
      <c r="D5472" s="48"/>
      <c r="E5472" s="33"/>
      <c r="F5472" s="35"/>
      <c r="G5472" s="35"/>
      <c r="H5472" s="49"/>
      <c r="I5472" s="35"/>
      <c r="J5472" s="34"/>
      <c r="K5472" s="62"/>
      <c r="L5472" s="62"/>
      <c r="M5472" s="114"/>
      <c r="N5472" s="116"/>
      <c r="O5472" s="57"/>
      <c r="P5472" s="50"/>
      <c r="Q5472" s="34"/>
      <c r="R5472" s="48"/>
      <c r="T5472" s="231" t="str">
        <f t="shared" si="265"/>
        <v/>
      </c>
      <c r="U5472" s="230"/>
      <c r="W5472" s="221" t="str">
        <f t="shared" si="266"/>
        <v/>
      </c>
      <c r="X5472" s="221" t="str">
        <f t="shared" si="267"/>
        <v/>
      </c>
      <c r="AA5472" s="216" t="str">
        <f>IF(ISNUMBER(J5472),IF(OR(F5472&lt;Soll_Ist_Vergleich!$C$4,F5472&gt;Soll_Ist_Vergleich!$C$5,I5472&lt;Soll_Ist_Vergleich!$C$4,I5472&gt;Soll_Ist_Vergleich!$C$5,O5472&lt;Soll_Ist_Vergleich!$C$4,O5472&gt;Soll_Ist_Vergleich!$C$5),"Datum überprüfen",""),"")</f>
        <v/>
      </c>
    </row>
    <row r="5473" spans="1:27" x14ac:dyDescent="0.2">
      <c r="A5473" s="243" t="str">
        <f>IF(ISBLANK(B5473),"",COUNTA(B$10:B5473))</f>
        <v/>
      </c>
      <c r="B5473" s="24"/>
      <c r="C5473" s="48"/>
      <c r="D5473" s="48"/>
      <c r="E5473" s="33"/>
      <c r="F5473" s="35"/>
      <c r="G5473" s="35"/>
      <c r="H5473" s="49"/>
      <c r="I5473" s="35"/>
      <c r="J5473" s="34"/>
      <c r="K5473" s="62"/>
      <c r="L5473" s="62"/>
      <c r="M5473" s="114"/>
      <c r="N5473" s="116"/>
      <c r="O5473" s="57"/>
      <c r="P5473" s="50"/>
      <c r="Q5473" s="34"/>
      <c r="R5473" s="48"/>
      <c r="T5473" s="231" t="str">
        <f t="shared" si="265"/>
        <v/>
      </c>
      <c r="U5473" s="230"/>
      <c r="W5473" s="221" t="str">
        <f t="shared" si="266"/>
        <v/>
      </c>
      <c r="X5473" s="221" t="str">
        <f t="shared" si="267"/>
        <v/>
      </c>
      <c r="AA5473" s="216" t="str">
        <f>IF(ISNUMBER(J5473),IF(OR(F5473&lt;Soll_Ist_Vergleich!$C$4,F5473&gt;Soll_Ist_Vergleich!$C$5,I5473&lt;Soll_Ist_Vergleich!$C$4,I5473&gt;Soll_Ist_Vergleich!$C$5,O5473&lt;Soll_Ist_Vergleich!$C$4,O5473&gt;Soll_Ist_Vergleich!$C$5),"Datum überprüfen",""),"")</f>
        <v/>
      </c>
    </row>
    <row r="5474" spans="1:27" x14ac:dyDescent="0.2">
      <c r="A5474" s="243" t="str">
        <f>IF(ISBLANK(B5474),"",COUNTA(B$10:B5474))</f>
        <v/>
      </c>
      <c r="B5474" s="24"/>
      <c r="C5474" s="48"/>
      <c r="D5474" s="48"/>
      <c r="E5474" s="33"/>
      <c r="F5474" s="35"/>
      <c r="G5474" s="35"/>
      <c r="H5474" s="49"/>
      <c r="I5474" s="35"/>
      <c r="J5474" s="34"/>
      <c r="K5474" s="62"/>
      <c r="L5474" s="62"/>
      <c r="M5474" s="114"/>
      <c r="N5474" s="116"/>
      <c r="O5474" s="57"/>
      <c r="P5474" s="50"/>
      <c r="Q5474" s="34"/>
      <c r="R5474" s="48"/>
      <c r="T5474" s="231" t="str">
        <f t="shared" si="265"/>
        <v/>
      </c>
      <c r="U5474" s="230"/>
      <c r="W5474" s="221" t="str">
        <f t="shared" si="266"/>
        <v/>
      </c>
      <c r="X5474" s="221" t="str">
        <f t="shared" si="267"/>
        <v/>
      </c>
      <c r="AA5474" s="216" t="str">
        <f>IF(ISNUMBER(J5474),IF(OR(F5474&lt;Soll_Ist_Vergleich!$C$4,F5474&gt;Soll_Ist_Vergleich!$C$5,I5474&lt;Soll_Ist_Vergleich!$C$4,I5474&gt;Soll_Ist_Vergleich!$C$5,O5474&lt;Soll_Ist_Vergleich!$C$4,O5474&gt;Soll_Ist_Vergleich!$C$5),"Datum überprüfen",""),"")</f>
        <v/>
      </c>
    </row>
    <row r="5475" spans="1:27" x14ac:dyDescent="0.2">
      <c r="A5475" s="243" t="str">
        <f>IF(ISBLANK(B5475),"",COUNTA(B$10:B5475))</f>
        <v/>
      </c>
      <c r="B5475" s="24"/>
      <c r="C5475" s="48"/>
      <c r="D5475" s="48"/>
      <c r="E5475" s="33"/>
      <c r="F5475" s="35"/>
      <c r="G5475" s="35"/>
      <c r="H5475" s="49"/>
      <c r="I5475" s="35"/>
      <c r="J5475" s="34"/>
      <c r="K5475" s="62"/>
      <c r="L5475" s="62"/>
      <c r="M5475" s="114"/>
      <c r="N5475" s="116"/>
      <c r="O5475" s="57"/>
      <c r="P5475" s="50"/>
      <c r="Q5475" s="34"/>
      <c r="R5475" s="48"/>
      <c r="T5475" s="231" t="str">
        <f t="shared" si="265"/>
        <v/>
      </c>
      <c r="U5475" s="230"/>
      <c r="W5475" s="221" t="str">
        <f t="shared" si="266"/>
        <v/>
      </c>
      <c r="X5475" s="221" t="str">
        <f t="shared" si="267"/>
        <v/>
      </c>
      <c r="AA5475" s="216" t="str">
        <f>IF(ISNUMBER(J5475),IF(OR(F5475&lt;Soll_Ist_Vergleich!$C$4,F5475&gt;Soll_Ist_Vergleich!$C$5,I5475&lt;Soll_Ist_Vergleich!$C$4,I5475&gt;Soll_Ist_Vergleich!$C$5,O5475&lt;Soll_Ist_Vergleich!$C$4,O5475&gt;Soll_Ist_Vergleich!$C$5),"Datum überprüfen",""),"")</f>
        <v/>
      </c>
    </row>
    <row r="5476" spans="1:27" x14ac:dyDescent="0.2">
      <c r="A5476" s="243" t="str">
        <f>IF(ISBLANK(B5476),"",COUNTA(B$10:B5476))</f>
        <v/>
      </c>
      <c r="B5476" s="24"/>
      <c r="C5476" s="48"/>
      <c r="D5476" s="48"/>
      <c r="E5476" s="33"/>
      <c r="F5476" s="35"/>
      <c r="G5476" s="35"/>
      <c r="H5476" s="49"/>
      <c r="I5476" s="35"/>
      <c r="J5476" s="34"/>
      <c r="K5476" s="62"/>
      <c r="L5476" s="62"/>
      <c r="M5476" s="114"/>
      <c r="N5476" s="116"/>
      <c r="O5476" s="57"/>
      <c r="P5476" s="50"/>
      <c r="Q5476" s="34"/>
      <c r="R5476" s="48"/>
      <c r="T5476" s="231" t="str">
        <f t="shared" si="265"/>
        <v/>
      </c>
      <c r="U5476" s="230"/>
      <c r="W5476" s="221" t="str">
        <f t="shared" si="266"/>
        <v/>
      </c>
      <c r="X5476" s="221" t="str">
        <f t="shared" si="267"/>
        <v/>
      </c>
      <c r="AA5476" s="216" t="str">
        <f>IF(ISNUMBER(J5476),IF(OR(F5476&lt;Soll_Ist_Vergleich!$C$4,F5476&gt;Soll_Ist_Vergleich!$C$5,I5476&lt;Soll_Ist_Vergleich!$C$4,I5476&gt;Soll_Ist_Vergleich!$C$5,O5476&lt;Soll_Ist_Vergleich!$C$4,O5476&gt;Soll_Ist_Vergleich!$C$5),"Datum überprüfen",""),"")</f>
        <v/>
      </c>
    </row>
    <row r="5477" spans="1:27" x14ac:dyDescent="0.2">
      <c r="A5477" s="243" t="str">
        <f>IF(ISBLANK(B5477),"",COUNTA(B$10:B5477))</f>
        <v/>
      </c>
      <c r="B5477" s="24"/>
      <c r="C5477" s="48"/>
      <c r="D5477" s="48"/>
      <c r="E5477" s="33"/>
      <c r="F5477" s="35"/>
      <c r="G5477" s="35"/>
      <c r="H5477" s="49"/>
      <c r="I5477" s="35"/>
      <c r="J5477" s="34"/>
      <c r="K5477" s="62"/>
      <c r="L5477" s="62"/>
      <c r="M5477" s="114"/>
      <c r="N5477" s="116"/>
      <c r="O5477" s="57"/>
      <c r="P5477" s="50"/>
      <c r="Q5477" s="34"/>
      <c r="R5477" s="48"/>
      <c r="T5477" s="231" t="str">
        <f t="shared" si="265"/>
        <v/>
      </c>
      <c r="U5477" s="230"/>
      <c r="W5477" s="221" t="str">
        <f t="shared" si="266"/>
        <v/>
      </c>
      <c r="X5477" s="221" t="str">
        <f t="shared" si="267"/>
        <v/>
      </c>
      <c r="AA5477" s="216" t="str">
        <f>IF(ISNUMBER(J5477),IF(OR(F5477&lt;Soll_Ist_Vergleich!$C$4,F5477&gt;Soll_Ist_Vergleich!$C$5,I5477&lt;Soll_Ist_Vergleich!$C$4,I5477&gt;Soll_Ist_Vergleich!$C$5,O5477&lt;Soll_Ist_Vergleich!$C$4,O5477&gt;Soll_Ist_Vergleich!$C$5),"Datum überprüfen",""),"")</f>
        <v/>
      </c>
    </row>
    <row r="5478" spans="1:27" x14ac:dyDescent="0.2">
      <c r="A5478" s="243" t="str">
        <f>IF(ISBLANK(B5478),"",COUNTA(B$10:B5478))</f>
        <v/>
      </c>
      <c r="B5478" s="24"/>
      <c r="C5478" s="48"/>
      <c r="D5478" s="48"/>
      <c r="E5478" s="33"/>
      <c r="F5478" s="35"/>
      <c r="G5478" s="35"/>
      <c r="H5478" s="49"/>
      <c r="I5478" s="35"/>
      <c r="J5478" s="34"/>
      <c r="K5478" s="62"/>
      <c r="L5478" s="62"/>
      <c r="M5478" s="114"/>
      <c r="N5478" s="116"/>
      <c r="O5478" s="57"/>
      <c r="P5478" s="50"/>
      <c r="Q5478" s="34"/>
      <c r="R5478" s="48"/>
      <c r="T5478" s="231" t="str">
        <f t="shared" si="265"/>
        <v/>
      </c>
      <c r="U5478" s="230"/>
      <c r="W5478" s="221" t="str">
        <f t="shared" si="266"/>
        <v/>
      </c>
      <c r="X5478" s="221" t="str">
        <f t="shared" si="267"/>
        <v/>
      </c>
      <c r="AA5478" s="216" t="str">
        <f>IF(ISNUMBER(J5478),IF(OR(F5478&lt;Soll_Ist_Vergleich!$C$4,F5478&gt;Soll_Ist_Vergleich!$C$5,I5478&lt;Soll_Ist_Vergleich!$C$4,I5478&gt;Soll_Ist_Vergleich!$C$5,O5478&lt;Soll_Ist_Vergleich!$C$4,O5478&gt;Soll_Ist_Vergleich!$C$5),"Datum überprüfen",""),"")</f>
        <v/>
      </c>
    </row>
    <row r="5479" spans="1:27" x14ac:dyDescent="0.2">
      <c r="A5479" s="243" t="str">
        <f>IF(ISBLANK(B5479),"",COUNTA(B$10:B5479))</f>
        <v/>
      </c>
      <c r="B5479" s="24"/>
      <c r="C5479" s="48"/>
      <c r="D5479" s="48"/>
      <c r="E5479" s="33"/>
      <c r="F5479" s="35"/>
      <c r="G5479" s="35"/>
      <c r="H5479" s="49"/>
      <c r="I5479" s="35"/>
      <c r="J5479" s="34"/>
      <c r="K5479" s="62"/>
      <c r="L5479" s="62"/>
      <c r="M5479" s="114"/>
      <c r="N5479" s="116"/>
      <c r="O5479" s="57"/>
      <c r="P5479" s="50"/>
      <c r="Q5479" s="34"/>
      <c r="R5479" s="48"/>
      <c r="T5479" s="231" t="str">
        <f t="shared" si="265"/>
        <v/>
      </c>
      <c r="U5479" s="230"/>
      <c r="W5479" s="221" t="str">
        <f t="shared" si="266"/>
        <v/>
      </c>
      <c r="X5479" s="221" t="str">
        <f t="shared" si="267"/>
        <v/>
      </c>
      <c r="AA5479" s="216" t="str">
        <f>IF(ISNUMBER(J5479),IF(OR(F5479&lt;Soll_Ist_Vergleich!$C$4,F5479&gt;Soll_Ist_Vergleich!$C$5,I5479&lt;Soll_Ist_Vergleich!$C$4,I5479&gt;Soll_Ist_Vergleich!$C$5,O5479&lt;Soll_Ist_Vergleich!$C$4,O5479&gt;Soll_Ist_Vergleich!$C$5),"Datum überprüfen",""),"")</f>
        <v/>
      </c>
    </row>
    <row r="5480" spans="1:27" x14ac:dyDescent="0.2">
      <c r="A5480" s="243" t="str">
        <f>IF(ISBLANK(B5480),"",COUNTA(B$10:B5480))</f>
        <v/>
      </c>
      <c r="B5480" s="24"/>
      <c r="C5480" s="48"/>
      <c r="D5480" s="48"/>
      <c r="E5480" s="33"/>
      <c r="F5480" s="35"/>
      <c r="G5480" s="35"/>
      <c r="H5480" s="49"/>
      <c r="I5480" s="35"/>
      <c r="J5480" s="34"/>
      <c r="K5480" s="62"/>
      <c r="L5480" s="62"/>
      <c r="M5480" s="114"/>
      <c r="N5480" s="116"/>
      <c r="O5480" s="57"/>
      <c r="P5480" s="50"/>
      <c r="Q5480" s="34"/>
      <c r="R5480" s="48"/>
      <c r="T5480" s="231" t="str">
        <f t="shared" si="265"/>
        <v/>
      </c>
      <c r="U5480" s="230"/>
      <c r="W5480" s="221" t="str">
        <f t="shared" si="266"/>
        <v/>
      </c>
      <c r="X5480" s="221" t="str">
        <f t="shared" si="267"/>
        <v/>
      </c>
      <c r="AA5480" s="216" t="str">
        <f>IF(ISNUMBER(J5480),IF(OR(F5480&lt;Soll_Ist_Vergleich!$C$4,F5480&gt;Soll_Ist_Vergleich!$C$5,I5480&lt;Soll_Ist_Vergleich!$C$4,I5480&gt;Soll_Ist_Vergleich!$C$5,O5480&lt;Soll_Ist_Vergleich!$C$4,O5480&gt;Soll_Ist_Vergleich!$C$5),"Datum überprüfen",""),"")</f>
        <v/>
      </c>
    </row>
    <row r="5481" spans="1:27" x14ac:dyDescent="0.2">
      <c r="A5481" s="243" t="str">
        <f>IF(ISBLANK(B5481),"",COUNTA(B$10:B5481))</f>
        <v/>
      </c>
      <c r="B5481" s="24"/>
      <c r="C5481" s="48"/>
      <c r="D5481" s="48"/>
      <c r="E5481" s="33"/>
      <c r="F5481" s="35"/>
      <c r="G5481" s="35"/>
      <c r="H5481" s="49"/>
      <c r="I5481" s="35"/>
      <c r="J5481" s="34"/>
      <c r="K5481" s="62"/>
      <c r="L5481" s="62"/>
      <c r="M5481" s="114"/>
      <c r="N5481" s="116"/>
      <c r="O5481" s="57"/>
      <c r="P5481" s="50"/>
      <c r="Q5481" s="34"/>
      <c r="R5481" s="48"/>
      <c r="T5481" s="231" t="str">
        <f t="shared" si="265"/>
        <v/>
      </c>
      <c r="U5481" s="230"/>
      <c r="W5481" s="221" t="str">
        <f t="shared" si="266"/>
        <v/>
      </c>
      <c r="X5481" s="221" t="str">
        <f t="shared" si="267"/>
        <v/>
      </c>
      <c r="AA5481" s="216" t="str">
        <f>IF(ISNUMBER(J5481),IF(OR(F5481&lt;Soll_Ist_Vergleich!$C$4,F5481&gt;Soll_Ist_Vergleich!$C$5,I5481&lt;Soll_Ist_Vergleich!$C$4,I5481&gt;Soll_Ist_Vergleich!$C$5,O5481&lt;Soll_Ist_Vergleich!$C$4,O5481&gt;Soll_Ist_Vergleich!$C$5),"Datum überprüfen",""),"")</f>
        <v/>
      </c>
    </row>
    <row r="5482" spans="1:27" x14ac:dyDescent="0.2">
      <c r="A5482" s="243" t="str">
        <f>IF(ISBLANK(B5482),"",COUNTA(B$10:B5482))</f>
        <v/>
      </c>
      <c r="B5482" s="24"/>
      <c r="C5482" s="48"/>
      <c r="D5482" s="48"/>
      <c r="E5482" s="33"/>
      <c r="F5482" s="35"/>
      <c r="G5482" s="35"/>
      <c r="H5482" s="49"/>
      <c r="I5482" s="35"/>
      <c r="J5482" s="34"/>
      <c r="K5482" s="62"/>
      <c r="L5482" s="62"/>
      <c r="M5482" s="114"/>
      <c r="N5482" s="116"/>
      <c r="O5482" s="57"/>
      <c r="P5482" s="50"/>
      <c r="Q5482" s="34"/>
      <c r="R5482" s="48"/>
      <c r="T5482" s="231" t="str">
        <f t="shared" si="265"/>
        <v/>
      </c>
      <c r="U5482" s="230"/>
      <c r="W5482" s="221" t="str">
        <f t="shared" si="266"/>
        <v/>
      </c>
      <c r="X5482" s="221" t="str">
        <f t="shared" si="267"/>
        <v/>
      </c>
      <c r="AA5482" s="216" t="str">
        <f>IF(ISNUMBER(J5482),IF(OR(F5482&lt;Soll_Ist_Vergleich!$C$4,F5482&gt;Soll_Ist_Vergleich!$C$5,I5482&lt;Soll_Ist_Vergleich!$C$4,I5482&gt;Soll_Ist_Vergleich!$C$5,O5482&lt;Soll_Ist_Vergleich!$C$4,O5482&gt;Soll_Ist_Vergleich!$C$5),"Datum überprüfen",""),"")</f>
        <v/>
      </c>
    </row>
    <row r="5483" spans="1:27" x14ac:dyDescent="0.2">
      <c r="A5483" s="243" t="str">
        <f>IF(ISBLANK(B5483),"",COUNTA(B$10:B5483))</f>
        <v/>
      </c>
      <c r="B5483" s="24"/>
      <c r="C5483" s="48"/>
      <c r="D5483" s="48"/>
      <c r="E5483" s="33"/>
      <c r="F5483" s="35"/>
      <c r="G5483" s="35"/>
      <c r="H5483" s="49"/>
      <c r="I5483" s="35"/>
      <c r="J5483" s="34"/>
      <c r="K5483" s="62"/>
      <c r="L5483" s="62"/>
      <c r="M5483" s="114"/>
      <c r="N5483" s="116"/>
      <c r="O5483" s="57"/>
      <c r="P5483" s="50"/>
      <c r="Q5483" s="34"/>
      <c r="R5483" s="48"/>
      <c r="T5483" s="231" t="str">
        <f t="shared" si="265"/>
        <v/>
      </c>
      <c r="U5483" s="230"/>
      <c r="W5483" s="221" t="str">
        <f t="shared" si="266"/>
        <v/>
      </c>
      <c r="X5483" s="221" t="str">
        <f t="shared" si="267"/>
        <v/>
      </c>
      <c r="AA5483" s="216" t="str">
        <f>IF(ISNUMBER(J5483),IF(OR(F5483&lt;Soll_Ist_Vergleich!$C$4,F5483&gt;Soll_Ist_Vergleich!$C$5,I5483&lt;Soll_Ist_Vergleich!$C$4,I5483&gt;Soll_Ist_Vergleich!$C$5,O5483&lt;Soll_Ist_Vergleich!$C$4,O5483&gt;Soll_Ist_Vergleich!$C$5),"Datum überprüfen",""),"")</f>
        <v/>
      </c>
    </row>
    <row r="5484" spans="1:27" x14ac:dyDescent="0.2">
      <c r="A5484" s="243" t="str">
        <f>IF(ISBLANK(B5484),"",COUNTA(B$10:B5484))</f>
        <v/>
      </c>
      <c r="B5484" s="24"/>
      <c r="C5484" s="48"/>
      <c r="D5484" s="48"/>
      <c r="E5484" s="33"/>
      <c r="F5484" s="35"/>
      <c r="G5484" s="35"/>
      <c r="H5484" s="49"/>
      <c r="I5484" s="35"/>
      <c r="J5484" s="34"/>
      <c r="K5484" s="62"/>
      <c r="L5484" s="62"/>
      <c r="M5484" s="114"/>
      <c r="N5484" s="116"/>
      <c r="O5484" s="57"/>
      <c r="P5484" s="50"/>
      <c r="Q5484" s="34"/>
      <c r="R5484" s="48"/>
      <c r="T5484" s="231" t="str">
        <f t="shared" si="265"/>
        <v/>
      </c>
      <c r="U5484" s="230"/>
      <c r="W5484" s="221" t="str">
        <f t="shared" si="266"/>
        <v/>
      </c>
      <c r="X5484" s="221" t="str">
        <f t="shared" si="267"/>
        <v/>
      </c>
      <c r="AA5484" s="216" t="str">
        <f>IF(ISNUMBER(J5484),IF(OR(F5484&lt;Soll_Ist_Vergleich!$C$4,F5484&gt;Soll_Ist_Vergleich!$C$5,I5484&lt;Soll_Ist_Vergleich!$C$4,I5484&gt;Soll_Ist_Vergleich!$C$5,O5484&lt;Soll_Ist_Vergleich!$C$4,O5484&gt;Soll_Ist_Vergleich!$C$5),"Datum überprüfen",""),"")</f>
        <v/>
      </c>
    </row>
    <row r="5485" spans="1:27" x14ac:dyDescent="0.2">
      <c r="A5485" s="243" t="str">
        <f>IF(ISBLANK(B5485),"",COUNTA(B$10:B5485))</f>
        <v/>
      </c>
      <c r="B5485" s="24"/>
      <c r="C5485" s="48"/>
      <c r="D5485" s="48"/>
      <c r="E5485" s="33"/>
      <c r="F5485" s="35"/>
      <c r="G5485" s="35"/>
      <c r="H5485" s="49"/>
      <c r="I5485" s="35"/>
      <c r="J5485" s="34"/>
      <c r="K5485" s="62"/>
      <c r="L5485" s="62"/>
      <c r="M5485" s="114"/>
      <c r="N5485" s="116"/>
      <c r="O5485" s="57"/>
      <c r="P5485" s="50"/>
      <c r="Q5485" s="34"/>
      <c r="R5485" s="48"/>
      <c r="T5485" s="231" t="str">
        <f t="shared" si="265"/>
        <v/>
      </c>
      <c r="U5485" s="230"/>
      <c r="W5485" s="221" t="str">
        <f t="shared" si="266"/>
        <v/>
      </c>
      <c r="X5485" s="221" t="str">
        <f t="shared" si="267"/>
        <v/>
      </c>
      <c r="AA5485" s="216" t="str">
        <f>IF(ISNUMBER(J5485),IF(OR(F5485&lt;Soll_Ist_Vergleich!$C$4,F5485&gt;Soll_Ist_Vergleich!$C$5,I5485&lt;Soll_Ist_Vergleich!$C$4,I5485&gt;Soll_Ist_Vergleich!$C$5,O5485&lt;Soll_Ist_Vergleich!$C$4,O5485&gt;Soll_Ist_Vergleich!$C$5),"Datum überprüfen",""),"")</f>
        <v/>
      </c>
    </row>
    <row r="5486" spans="1:27" x14ac:dyDescent="0.2">
      <c r="A5486" s="243" t="str">
        <f>IF(ISBLANK(B5486),"",COUNTA(B$10:B5486))</f>
        <v/>
      </c>
      <c r="B5486" s="24"/>
      <c r="C5486" s="48"/>
      <c r="D5486" s="48"/>
      <c r="E5486" s="33"/>
      <c r="F5486" s="35"/>
      <c r="G5486" s="35"/>
      <c r="H5486" s="49"/>
      <c r="I5486" s="35"/>
      <c r="J5486" s="34"/>
      <c r="K5486" s="62"/>
      <c r="L5486" s="62"/>
      <c r="M5486" s="114"/>
      <c r="N5486" s="116"/>
      <c r="O5486" s="57"/>
      <c r="P5486" s="50"/>
      <c r="Q5486" s="34"/>
      <c r="R5486" s="48"/>
      <c r="T5486" s="231" t="str">
        <f t="shared" si="265"/>
        <v/>
      </c>
      <c r="U5486" s="230"/>
      <c r="W5486" s="221" t="str">
        <f t="shared" si="266"/>
        <v/>
      </c>
      <c r="X5486" s="221" t="str">
        <f t="shared" si="267"/>
        <v/>
      </c>
      <c r="AA5486" s="216" t="str">
        <f>IF(ISNUMBER(J5486),IF(OR(F5486&lt;Soll_Ist_Vergleich!$C$4,F5486&gt;Soll_Ist_Vergleich!$C$5,I5486&lt;Soll_Ist_Vergleich!$C$4,I5486&gt;Soll_Ist_Vergleich!$C$5,O5486&lt;Soll_Ist_Vergleich!$C$4,O5486&gt;Soll_Ist_Vergleich!$C$5),"Datum überprüfen",""),"")</f>
        <v/>
      </c>
    </row>
    <row r="5487" spans="1:27" x14ac:dyDescent="0.2">
      <c r="A5487" s="243" t="str">
        <f>IF(ISBLANK(B5487),"",COUNTA(B$10:B5487))</f>
        <v/>
      </c>
      <c r="B5487" s="24"/>
      <c r="C5487" s="48"/>
      <c r="D5487" s="48"/>
      <c r="E5487" s="33"/>
      <c r="F5487" s="35"/>
      <c r="G5487" s="35"/>
      <c r="H5487" s="49"/>
      <c r="I5487" s="35"/>
      <c r="J5487" s="34"/>
      <c r="K5487" s="62"/>
      <c r="L5487" s="62"/>
      <c r="M5487" s="114"/>
      <c r="N5487" s="116"/>
      <c r="O5487" s="57"/>
      <c r="P5487" s="50"/>
      <c r="Q5487" s="34"/>
      <c r="R5487" s="48"/>
      <c r="T5487" s="231" t="str">
        <f t="shared" si="265"/>
        <v/>
      </c>
      <c r="U5487" s="230"/>
      <c r="W5487" s="221" t="str">
        <f t="shared" si="266"/>
        <v/>
      </c>
      <c r="X5487" s="221" t="str">
        <f t="shared" si="267"/>
        <v/>
      </c>
      <c r="AA5487" s="216" t="str">
        <f>IF(ISNUMBER(J5487),IF(OR(F5487&lt;Soll_Ist_Vergleich!$C$4,F5487&gt;Soll_Ist_Vergleich!$C$5,I5487&lt;Soll_Ist_Vergleich!$C$4,I5487&gt;Soll_Ist_Vergleich!$C$5,O5487&lt;Soll_Ist_Vergleich!$C$4,O5487&gt;Soll_Ist_Vergleich!$C$5),"Datum überprüfen",""),"")</f>
        <v/>
      </c>
    </row>
    <row r="5488" spans="1:27" x14ac:dyDescent="0.2">
      <c r="A5488" s="243" t="str">
        <f>IF(ISBLANK(B5488),"",COUNTA(B$10:B5488))</f>
        <v/>
      </c>
      <c r="B5488" s="24"/>
      <c r="C5488" s="48"/>
      <c r="D5488" s="48"/>
      <c r="E5488" s="33"/>
      <c r="F5488" s="35"/>
      <c r="G5488" s="35"/>
      <c r="H5488" s="49"/>
      <c r="I5488" s="35"/>
      <c r="J5488" s="34"/>
      <c r="K5488" s="62"/>
      <c r="L5488" s="62"/>
      <c r="M5488" s="114"/>
      <c r="N5488" s="116"/>
      <c r="O5488" s="57"/>
      <c r="P5488" s="50"/>
      <c r="Q5488" s="34"/>
      <c r="R5488" s="48"/>
      <c r="T5488" s="231" t="str">
        <f t="shared" si="265"/>
        <v/>
      </c>
      <c r="U5488" s="230"/>
      <c r="W5488" s="221" t="str">
        <f t="shared" si="266"/>
        <v/>
      </c>
      <c r="X5488" s="221" t="str">
        <f t="shared" si="267"/>
        <v/>
      </c>
      <c r="AA5488" s="216" t="str">
        <f>IF(ISNUMBER(J5488),IF(OR(F5488&lt;Soll_Ist_Vergleich!$C$4,F5488&gt;Soll_Ist_Vergleich!$C$5,I5488&lt;Soll_Ist_Vergleich!$C$4,I5488&gt;Soll_Ist_Vergleich!$C$5,O5488&lt;Soll_Ist_Vergleich!$C$4,O5488&gt;Soll_Ist_Vergleich!$C$5),"Datum überprüfen",""),"")</f>
        <v/>
      </c>
    </row>
    <row r="5489" spans="1:27" x14ac:dyDescent="0.2">
      <c r="A5489" s="243" t="str">
        <f>IF(ISBLANK(B5489),"",COUNTA(B$10:B5489))</f>
        <v/>
      </c>
      <c r="B5489" s="24"/>
      <c r="C5489" s="48"/>
      <c r="D5489" s="48"/>
      <c r="E5489" s="33"/>
      <c r="F5489" s="35"/>
      <c r="G5489" s="35"/>
      <c r="H5489" s="49"/>
      <c r="I5489" s="35"/>
      <c r="J5489" s="34"/>
      <c r="K5489" s="62"/>
      <c r="L5489" s="62"/>
      <c r="M5489" s="114"/>
      <c r="N5489" s="116"/>
      <c r="O5489" s="57"/>
      <c r="P5489" s="50"/>
      <c r="Q5489" s="34"/>
      <c r="R5489" s="48"/>
      <c r="T5489" s="231" t="str">
        <f t="shared" si="265"/>
        <v/>
      </c>
      <c r="U5489" s="230"/>
      <c r="W5489" s="221" t="str">
        <f t="shared" si="266"/>
        <v/>
      </c>
      <c r="X5489" s="221" t="str">
        <f t="shared" si="267"/>
        <v/>
      </c>
      <c r="AA5489" s="216" t="str">
        <f>IF(ISNUMBER(J5489),IF(OR(F5489&lt;Soll_Ist_Vergleich!$C$4,F5489&gt;Soll_Ist_Vergleich!$C$5,I5489&lt;Soll_Ist_Vergleich!$C$4,I5489&gt;Soll_Ist_Vergleich!$C$5,O5489&lt;Soll_Ist_Vergleich!$C$4,O5489&gt;Soll_Ist_Vergleich!$C$5),"Datum überprüfen",""),"")</f>
        <v/>
      </c>
    </row>
    <row r="5490" spans="1:27" x14ac:dyDescent="0.2">
      <c r="A5490" s="243" t="str">
        <f>IF(ISBLANK(B5490),"",COUNTA(B$10:B5490))</f>
        <v/>
      </c>
      <c r="B5490" s="24"/>
      <c r="C5490" s="48"/>
      <c r="D5490" s="48"/>
      <c r="E5490" s="33"/>
      <c r="F5490" s="35"/>
      <c r="G5490" s="35"/>
      <c r="H5490" s="49"/>
      <c r="I5490" s="35"/>
      <c r="J5490" s="34"/>
      <c r="K5490" s="62"/>
      <c r="L5490" s="62"/>
      <c r="M5490" s="114"/>
      <c r="N5490" s="116"/>
      <c r="O5490" s="57"/>
      <c r="P5490" s="50"/>
      <c r="Q5490" s="34"/>
      <c r="R5490" s="48"/>
      <c r="T5490" s="231" t="str">
        <f t="shared" si="265"/>
        <v/>
      </c>
      <c r="U5490" s="230"/>
      <c r="W5490" s="221" t="str">
        <f t="shared" si="266"/>
        <v/>
      </c>
      <c r="X5490" s="221" t="str">
        <f t="shared" si="267"/>
        <v/>
      </c>
      <c r="AA5490" s="216" t="str">
        <f>IF(ISNUMBER(J5490),IF(OR(F5490&lt;Soll_Ist_Vergleich!$C$4,F5490&gt;Soll_Ist_Vergleich!$C$5,I5490&lt;Soll_Ist_Vergleich!$C$4,I5490&gt;Soll_Ist_Vergleich!$C$5,O5490&lt;Soll_Ist_Vergleich!$C$4,O5490&gt;Soll_Ist_Vergleich!$C$5),"Datum überprüfen",""),"")</f>
        <v/>
      </c>
    </row>
    <row r="5491" spans="1:27" x14ac:dyDescent="0.2">
      <c r="A5491" s="243" t="str">
        <f>IF(ISBLANK(B5491),"",COUNTA(B$10:B5491))</f>
        <v/>
      </c>
      <c r="B5491" s="24"/>
      <c r="C5491" s="48"/>
      <c r="D5491" s="48"/>
      <c r="E5491" s="33"/>
      <c r="F5491" s="35"/>
      <c r="G5491" s="35"/>
      <c r="H5491" s="49"/>
      <c r="I5491" s="35"/>
      <c r="J5491" s="34"/>
      <c r="K5491" s="62"/>
      <c r="L5491" s="62"/>
      <c r="M5491" s="114"/>
      <c r="N5491" s="116"/>
      <c r="O5491" s="57"/>
      <c r="P5491" s="50"/>
      <c r="Q5491" s="34"/>
      <c r="R5491" s="48"/>
      <c r="T5491" s="231" t="str">
        <f t="shared" si="265"/>
        <v/>
      </c>
      <c r="U5491" s="230"/>
      <c r="W5491" s="221" t="str">
        <f t="shared" si="266"/>
        <v/>
      </c>
      <c r="X5491" s="221" t="str">
        <f t="shared" si="267"/>
        <v/>
      </c>
      <c r="AA5491" s="216" t="str">
        <f>IF(ISNUMBER(J5491),IF(OR(F5491&lt;Soll_Ist_Vergleich!$C$4,F5491&gt;Soll_Ist_Vergleich!$C$5,I5491&lt;Soll_Ist_Vergleich!$C$4,I5491&gt;Soll_Ist_Vergleich!$C$5,O5491&lt;Soll_Ist_Vergleich!$C$4,O5491&gt;Soll_Ist_Vergleich!$C$5),"Datum überprüfen",""),"")</f>
        <v/>
      </c>
    </row>
    <row r="5492" spans="1:27" x14ac:dyDescent="0.2">
      <c r="A5492" s="243" t="str">
        <f>IF(ISBLANK(B5492),"",COUNTA(B$10:B5492))</f>
        <v/>
      </c>
      <c r="B5492" s="24"/>
      <c r="C5492" s="48"/>
      <c r="D5492" s="48"/>
      <c r="E5492" s="33"/>
      <c r="F5492" s="35"/>
      <c r="G5492" s="35"/>
      <c r="H5492" s="49"/>
      <c r="I5492" s="35"/>
      <c r="J5492" s="34"/>
      <c r="K5492" s="62"/>
      <c r="L5492" s="62"/>
      <c r="M5492" s="114"/>
      <c r="N5492" s="116"/>
      <c r="O5492" s="57"/>
      <c r="P5492" s="50"/>
      <c r="Q5492" s="34"/>
      <c r="R5492" s="48"/>
      <c r="T5492" s="231" t="str">
        <f t="shared" si="265"/>
        <v/>
      </c>
      <c r="U5492" s="230"/>
      <c r="W5492" s="221" t="str">
        <f t="shared" si="266"/>
        <v/>
      </c>
      <c r="X5492" s="221" t="str">
        <f t="shared" si="267"/>
        <v/>
      </c>
      <c r="AA5492" s="216" t="str">
        <f>IF(ISNUMBER(J5492),IF(OR(F5492&lt;Soll_Ist_Vergleich!$C$4,F5492&gt;Soll_Ist_Vergleich!$C$5,I5492&lt;Soll_Ist_Vergleich!$C$4,I5492&gt;Soll_Ist_Vergleich!$C$5,O5492&lt;Soll_Ist_Vergleich!$C$4,O5492&gt;Soll_Ist_Vergleich!$C$5),"Datum überprüfen",""),"")</f>
        <v/>
      </c>
    </row>
    <row r="5493" spans="1:27" x14ac:dyDescent="0.2">
      <c r="A5493" s="243" t="str">
        <f>IF(ISBLANK(B5493),"",COUNTA(B$10:B5493))</f>
        <v/>
      </c>
      <c r="B5493" s="24"/>
      <c r="C5493" s="48"/>
      <c r="D5493" s="48"/>
      <c r="E5493" s="33"/>
      <c r="F5493" s="35"/>
      <c r="G5493" s="35"/>
      <c r="H5493" s="49"/>
      <c r="I5493" s="35"/>
      <c r="J5493" s="34"/>
      <c r="K5493" s="62"/>
      <c r="L5493" s="62"/>
      <c r="M5493" s="114"/>
      <c r="N5493" s="116"/>
      <c r="O5493" s="57"/>
      <c r="P5493" s="50"/>
      <c r="Q5493" s="34"/>
      <c r="R5493" s="48"/>
      <c r="T5493" s="231" t="str">
        <f t="shared" si="265"/>
        <v/>
      </c>
      <c r="U5493" s="230"/>
      <c r="W5493" s="221" t="str">
        <f t="shared" si="266"/>
        <v/>
      </c>
      <c r="X5493" s="221" t="str">
        <f t="shared" si="267"/>
        <v/>
      </c>
      <c r="AA5493" s="216" t="str">
        <f>IF(ISNUMBER(J5493),IF(OR(F5493&lt;Soll_Ist_Vergleich!$C$4,F5493&gt;Soll_Ist_Vergleich!$C$5,I5493&lt;Soll_Ist_Vergleich!$C$4,I5493&gt;Soll_Ist_Vergleich!$C$5,O5493&lt;Soll_Ist_Vergleich!$C$4,O5493&gt;Soll_Ist_Vergleich!$C$5),"Datum überprüfen",""),"")</f>
        <v/>
      </c>
    </row>
    <row r="5494" spans="1:27" x14ac:dyDescent="0.2">
      <c r="A5494" s="243" t="str">
        <f>IF(ISBLANK(B5494),"",COUNTA(B$10:B5494))</f>
        <v/>
      </c>
      <c r="B5494" s="24"/>
      <c r="C5494" s="48"/>
      <c r="D5494" s="48"/>
      <c r="E5494" s="33"/>
      <c r="F5494" s="35"/>
      <c r="G5494" s="35"/>
      <c r="H5494" s="49"/>
      <c r="I5494" s="35"/>
      <c r="J5494" s="34"/>
      <c r="K5494" s="62"/>
      <c r="L5494" s="62"/>
      <c r="M5494" s="114"/>
      <c r="N5494" s="116"/>
      <c r="O5494" s="57"/>
      <c r="P5494" s="50"/>
      <c r="Q5494" s="34"/>
      <c r="R5494" s="48"/>
      <c r="T5494" s="231" t="str">
        <f t="shared" si="265"/>
        <v/>
      </c>
      <c r="U5494" s="230"/>
      <c r="W5494" s="221" t="str">
        <f t="shared" si="266"/>
        <v/>
      </c>
      <c r="X5494" s="221" t="str">
        <f t="shared" si="267"/>
        <v/>
      </c>
      <c r="AA5494" s="216" t="str">
        <f>IF(ISNUMBER(J5494),IF(OR(F5494&lt;Soll_Ist_Vergleich!$C$4,F5494&gt;Soll_Ist_Vergleich!$C$5,I5494&lt;Soll_Ist_Vergleich!$C$4,I5494&gt;Soll_Ist_Vergleich!$C$5,O5494&lt;Soll_Ist_Vergleich!$C$4,O5494&gt;Soll_Ist_Vergleich!$C$5),"Datum überprüfen",""),"")</f>
        <v/>
      </c>
    </row>
    <row r="5495" spans="1:27" x14ac:dyDescent="0.2">
      <c r="A5495" s="243" t="str">
        <f>IF(ISBLANK(B5495),"",COUNTA(B$10:B5495))</f>
        <v/>
      </c>
      <c r="B5495" s="24"/>
      <c r="C5495" s="48"/>
      <c r="D5495" s="48"/>
      <c r="E5495" s="33"/>
      <c r="F5495" s="35"/>
      <c r="G5495" s="35"/>
      <c r="H5495" s="49"/>
      <c r="I5495" s="35"/>
      <c r="J5495" s="34"/>
      <c r="K5495" s="62"/>
      <c r="L5495" s="62"/>
      <c r="M5495" s="114"/>
      <c r="N5495" s="116"/>
      <c r="O5495" s="57"/>
      <c r="P5495" s="50"/>
      <c r="Q5495" s="34"/>
      <c r="R5495" s="48"/>
      <c r="T5495" s="231" t="str">
        <f t="shared" si="265"/>
        <v/>
      </c>
      <c r="U5495" s="230"/>
      <c r="W5495" s="221" t="str">
        <f t="shared" si="266"/>
        <v/>
      </c>
      <c r="X5495" s="221" t="str">
        <f t="shared" si="267"/>
        <v/>
      </c>
      <c r="AA5495" s="216" t="str">
        <f>IF(ISNUMBER(J5495),IF(OR(F5495&lt;Soll_Ist_Vergleich!$C$4,F5495&gt;Soll_Ist_Vergleich!$C$5,I5495&lt;Soll_Ist_Vergleich!$C$4,I5495&gt;Soll_Ist_Vergleich!$C$5,O5495&lt;Soll_Ist_Vergleich!$C$4,O5495&gt;Soll_Ist_Vergleich!$C$5),"Datum überprüfen",""),"")</f>
        <v/>
      </c>
    </row>
    <row r="5496" spans="1:27" x14ac:dyDescent="0.2">
      <c r="A5496" s="243" t="str">
        <f>IF(ISBLANK(B5496),"",COUNTA(B$10:B5496))</f>
        <v/>
      </c>
      <c r="B5496" s="24"/>
      <c r="C5496" s="48"/>
      <c r="D5496" s="48"/>
      <c r="E5496" s="33"/>
      <c r="F5496" s="35"/>
      <c r="G5496" s="35"/>
      <c r="H5496" s="49"/>
      <c r="I5496" s="35"/>
      <c r="J5496" s="34"/>
      <c r="K5496" s="62"/>
      <c r="L5496" s="62"/>
      <c r="M5496" s="114"/>
      <c r="N5496" s="116"/>
      <c r="O5496" s="57"/>
      <c r="P5496" s="50"/>
      <c r="Q5496" s="34"/>
      <c r="R5496" s="48"/>
      <c r="T5496" s="231" t="str">
        <f t="shared" si="265"/>
        <v/>
      </c>
      <c r="U5496" s="230"/>
      <c r="W5496" s="221" t="str">
        <f t="shared" si="266"/>
        <v/>
      </c>
      <c r="X5496" s="221" t="str">
        <f t="shared" si="267"/>
        <v/>
      </c>
      <c r="AA5496" s="216" t="str">
        <f>IF(ISNUMBER(J5496),IF(OR(F5496&lt;Soll_Ist_Vergleich!$C$4,F5496&gt;Soll_Ist_Vergleich!$C$5,I5496&lt;Soll_Ist_Vergleich!$C$4,I5496&gt;Soll_Ist_Vergleich!$C$5,O5496&lt;Soll_Ist_Vergleich!$C$4,O5496&gt;Soll_Ist_Vergleich!$C$5),"Datum überprüfen",""),"")</f>
        <v/>
      </c>
    </row>
    <row r="5497" spans="1:27" x14ac:dyDescent="0.2">
      <c r="A5497" s="243" t="str">
        <f>IF(ISBLANK(B5497),"",COUNTA(B$10:B5497))</f>
        <v/>
      </c>
      <c r="B5497" s="24"/>
      <c r="C5497" s="48"/>
      <c r="D5497" s="48"/>
      <c r="E5497" s="33"/>
      <c r="F5497" s="35"/>
      <c r="G5497" s="35"/>
      <c r="H5497" s="49"/>
      <c r="I5497" s="35"/>
      <c r="J5497" s="34"/>
      <c r="K5497" s="62"/>
      <c r="L5497" s="62"/>
      <c r="M5497" s="114"/>
      <c r="N5497" s="116"/>
      <c r="O5497" s="57"/>
      <c r="P5497" s="50"/>
      <c r="Q5497" s="34"/>
      <c r="R5497" s="48"/>
      <c r="T5497" s="231" t="str">
        <f t="shared" si="265"/>
        <v/>
      </c>
      <c r="U5497" s="230"/>
      <c r="W5497" s="221" t="str">
        <f t="shared" si="266"/>
        <v/>
      </c>
      <c r="X5497" s="221" t="str">
        <f t="shared" si="267"/>
        <v/>
      </c>
      <c r="AA5497" s="216" t="str">
        <f>IF(ISNUMBER(J5497),IF(OR(F5497&lt;Soll_Ist_Vergleich!$C$4,F5497&gt;Soll_Ist_Vergleich!$C$5,I5497&lt;Soll_Ist_Vergleich!$C$4,I5497&gt;Soll_Ist_Vergleich!$C$5,O5497&lt;Soll_Ist_Vergleich!$C$4,O5497&gt;Soll_Ist_Vergleich!$C$5),"Datum überprüfen",""),"")</f>
        <v/>
      </c>
    </row>
    <row r="5498" spans="1:27" x14ac:dyDescent="0.2">
      <c r="A5498" s="243" t="str">
        <f>IF(ISBLANK(B5498),"",COUNTA(B$10:B5498))</f>
        <v/>
      </c>
      <c r="B5498" s="24"/>
      <c r="C5498" s="48"/>
      <c r="D5498" s="48"/>
      <c r="E5498" s="33"/>
      <c r="F5498" s="35"/>
      <c r="G5498" s="35"/>
      <c r="H5498" s="49"/>
      <c r="I5498" s="35"/>
      <c r="J5498" s="34"/>
      <c r="K5498" s="62"/>
      <c r="L5498" s="62"/>
      <c r="M5498" s="114"/>
      <c r="N5498" s="116"/>
      <c r="O5498" s="57"/>
      <c r="P5498" s="50"/>
      <c r="Q5498" s="34"/>
      <c r="R5498" s="48"/>
      <c r="T5498" s="231" t="str">
        <f t="shared" si="265"/>
        <v/>
      </c>
      <c r="U5498" s="230"/>
      <c r="W5498" s="221" t="str">
        <f t="shared" si="266"/>
        <v/>
      </c>
      <c r="X5498" s="221" t="str">
        <f t="shared" si="267"/>
        <v/>
      </c>
      <c r="AA5498" s="216" t="str">
        <f>IF(ISNUMBER(J5498),IF(OR(F5498&lt;Soll_Ist_Vergleich!$C$4,F5498&gt;Soll_Ist_Vergleich!$C$5,I5498&lt;Soll_Ist_Vergleich!$C$4,I5498&gt;Soll_Ist_Vergleich!$C$5,O5498&lt;Soll_Ist_Vergleich!$C$4,O5498&gt;Soll_Ist_Vergleich!$C$5),"Datum überprüfen",""),"")</f>
        <v/>
      </c>
    </row>
    <row r="5499" spans="1:27" x14ac:dyDescent="0.2">
      <c r="A5499" s="243" t="str">
        <f>IF(ISBLANK(B5499),"",COUNTA(B$10:B5499))</f>
        <v/>
      </c>
      <c r="B5499" s="24"/>
      <c r="C5499" s="48"/>
      <c r="D5499" s="48"/>
      <c r="E5499" s="33"/>
      <c r="F5499" s="35"/>
      <c r="G5499" s="35"/>
      <c r="H5499" s="49"/>
      <c r="I5499" s="35"/>
      <c r="J5499" s="34"/>
      <c r="K5499" s="62"/>
      <c r="L5499" s="62"/>
      <c r="M5499" s="114"/>
      <c r="N5499" s="116"/>
      <c r="O5499" s="57"/>
      <c r="P5499" s="50"/>
      <c r="Q5499" s="34"/>
      <c r="R5499" s="48"/>
      <c r="T5499" s="231" t="str">
        <f t="shared" si="265"/>
        <v/>
      </c>
      <c r="U5499" s="230"/>
      <c r="W5499" s="221" t="str">
        <f t="shared" si="266"/>
        <v/>
      </c>
      <c r="X5499" s="221" t="str">
        <f t="shared" si="267"/>
        <v/>
      </c>
      <c r="AA5499" s="216" t="str">
        <f>IF(ISNUMBER(J5499),IF(OR(F5499&lt;Soll_Ist_Vergleich!$C$4,F5499&gt;Soll_Ist_Vergleich!$C$5,I5499&lt;Soll_Ist_Vergleich!$C$4,I5499&gt;Soll_Ist_Vergleich!$C$5,O5499&lt;Soll_Ist_Vergleich!$C$4,O5499&gt;Soll_Ist_Vergleich!$C$5),"Datum überprüfen",""),"")</f>
        <v/>
      </c>
    </row>
    <row r="5500" spans="1:27" x14ac:dyDescent="0.2">
      <c r="A5500" s="243" t="str">
        <f>IF(ISBLANK(B5500),"",COUNTA(B$10:B5500))</f>
        <v/>
      </c>
      <c r="B5500" s="24"/>
      <c r="C5500" s="48"/>
      <c r="D5500" s="48"/>
      <c r="E5500" s="33"/>
      <c r="F5500" s="35"/>
      <c r="G5500" s="35"/>
      <c r="H5500" s="49"/>
      <c r="I5500" s="35"/>
      <c r="J5500" s="34"/>
      <c r="K5500" s="62"/>
      <c r="L5500" s="62"/>
      <c r="M5500" s="114"/>
      <c r="N5500" s="116"/>
      <c r="O5500" s="57"/>
      <c r="P5500" s="50"/>
      <c r="Q5500" s="34"/>
      <c r="R5500" s="48"/>
      <c r="T5500" s="231" t="str">
        <f t="shared" si="265"/>
        <v/>
      </c>
      <c r="U5500" s="230"/>
      <c r="W5500" s="221" t="str">
        <f t="shared" si="266"/>
        <v/>
      </c>
      <c r="X5500" s="221" t="str">
        <f t="shared" si="267"/>
        <v/>
      </c>
      <c r="AA5500" s="216" t="str">
        <f>IF(ISNUMBER(J5500),IF(OR(F5500&lt;Soll_Ist_Vergleich!$C$4,F5500&gt;Soll_Ist_Vergleich!$C$5,I5500&lt;Soll_Ist_Vergleich!$C$4,I5500&gt;Soll_Ist_Vergleich!$C$5,O5500&lt;Soll_Ist_Vergleich!$C$4,O5500&gt;Soll_Ist_Vergleich!$C$5),"Datum überprüfen",""),"")</f>
        <v/>
      </c>
    </row>
    <row r="5501" spans="1:27" x14ac:dyDescent="0.2">
      <c r="A5501" s="243" t="str">
        <f>IF(ISBLANK(B5501),"",COUNTA(B$10:B5501))</f>
        <v/>
      </c>
      <c r="B5501" s="24"/>
      <c r="C5501" s="48"/>
      <c r="D5501" s="48"/>
      <c r="E5501" s="33"/>
      <c r="F5501" s="35"/>
      <c r="G5501" s="35"/>
      <c r="H5501" s="49"/>
      <c r="I5501" s="35"/>
      <c r="J5501" s="34"/>
      <c r="K5501" s="62"/>
      <c r="L5501" s="62"/>
      <c r="M5501" s="114"/>
      <c r="N5501" s="116"/>
      <c r="O5501" s="57"/>
      <c r="P5501" s="50"/>
      <c r="Q5501" s="34"/>
      <c r="R5501" s="48"/>
      <c r="T5501" s="231" t="str">
        <f t="shared" si="265"/>
        <v/>
      </c>
      <c r="U5501" s="230"/>
      <c r="W5501" s="221" t="str">
        <f t="shared" si="266"/>
        <v/>
      </c>
      <c r="X5501" s="221" t="str">
        <f t="shared" si="267"/>
        <v/>
      </c>
      <c r="AA5501" s="216" t="str">
        <f>IF(ISNUMBER(J5501),IF(OR(F5501&lt;Soll_Ist_Vergleich!$C$4,F5501&gt;Soll_Ist_Vergleich!$C$5,I5501&lt;Soll_Ist_Vergleich!$C$4,I5501&gt;Soll_Ist_Vergleich!$C$5,O5501&lt;Soll_Ist_Vergleich!$C$4,O5501&gt;Soll_Ist_Vergleich!$C$5),"Datum überprüfen",""),"")</f>
        <v/>
      </c>
    </row>
    <row r="5502" spans="1:27" x14ac:dyDescent="0.2">
      <c r="A5502" s="243" t="str">
        <f>IF(ISBLANK(B5502),"",COUNTA(B$10:B5502))</f>
        <v/>
      </c>
      <c r="B5502" s="24"/>
      <c r="C5502" s="48"/>
      <c r="D5502" s="48"/>
      <c r="E5502" s="33"/>
      <c r="F5502" s="35"/>
      <c r="G5502" s="35"/>
      <c r="H5502" s="49"/>
      <c r="I5502" s="35"/>
      <c r="J5502" s="34"/>
      <c r="K5502" s="62"/>
      <c r="L5502" s="62"/>
      <c r="M5502" s="114"/>
      <c r="N5502" s="116"/>
      <c r="O5502" s="57"/>
      <c r="P5502" s="50"/>
      <c r="Q5502" s="34"/>
      <c r="R5502" s="48"/>
      <c r="T5502" s="231" t="str">
        <f t="shared" ref="T5502:T5565" si="268">IF(ISNUMBER(Q5502),Q5502-S5502,"")</f>
        <v/>
      </c>
      <c r="U5502" s="230"/>
      <c r="W5502" s="221" t="str">
        <f t="shared" ref="W5502:W5565" si="269">IF(ISNUMBER(J5502),ROUND(J5502/(1+L5502/100)*(1-K5502/100),2),"")</f>
        <v/>
      </c>
      <c r="X5502" s="221" t="str">
        <f t="shared" ref="X5502:X5565" si="270">IF(ISNUMBER(J5502),ROUND(J5502/(1+L5502/100),2),"")</f>
        <v/>
      </c>
      <c r="AA5502" s="216" t="str">
        <f>IF(ISNUMBER(J5502),IF(OR(F5502&lt;Soll_Ist_Vergleich!$C$4,F5502&gt;Soll_Ist_Vergleich!$C$5,I5502&lt;Soll_Ist_Vergleich!$C$4,I5502&gt;Soll_Ist_Vergleich!$C$5,O5502&lt;Soll_Ist_Vergleich!$C$4,O5502&gt;Soll_Ist_Vergleich!$C$5),"Datum überprüfen",""),"")</f>
        <v/>
      </c>
    </row>
    <row r="5503" spans="1:27" x14ac:dyDescent="0.2">
      <c r="A5503" s="243" t="str">
        <f>IF(ISBLANK(B5503),"",COUNTA(B$10:B5503))</f>
        <v/>
      </c>
      <c r="B5503" s="24"/>
      <c r="C5503" s="48"/>
      <c r="D5503" s="48"/>
      <c r="E5503" s="33"/>
      <c r="F5503" s="35"/>
      <c r="G5503" s="35"/>
      <c r="H5503" s="49"/>
      <c r="I5503" s="35"/>
      <c r="J5503" s="34"/>
      <c r="K5503" s="62"/>
      <c r="L5503" s="62"/>
      <c r="M5503" s="114"/>
      <c r="N5503" s="116"/>
      <c r="O5503" s="57"/>
      <c r="P5503" s="50"/>
      <c r="Q5503" s="34"/>
      <c r="R5503" s="48"/>
      <c r="T5503" s="231" t="str">
        <f t="shared" si="268"/>
        <v/>
      </c>
      <c r="U5503" s="230"/>
      <c r="W5503" s="221" t="str">
        <f t="shared" si="269"/>
        <v/>
      </c>
      <c r="X5503" s="221" t="str">
        <f t="shared" si="270"/>
        <v/>
      </c>
      <c r="AA5503" s="216" t="str">
        <f>IF(ISNUMBER(J5503),IF(OR(F5503&lt;Soll_Ist_Vergleich!$C$4,F5503&gt;Soll_Ist_Vergleich!$C$5,I5503&lt;Soll_Ist_Vergleich!$C$4,I5503&gt;Soll_Ist_Vergleich!$C$5,O5503&lt;Soll_Ist_Vergleich!$C$4,O5503&gt;Soll_Ist_Vergleich!$C$5),"Datum überprüfen",""),"")</f>
        <v/>
      </c>
    </row>
    <row r="5504" spans="1:27" x14ac:dyDescent="0.2">
      <c r="A5504" s="243" t="str">
        <f>IF(ISBLANK(B5504),"",COUNTA(B$10:B5504))</f>
        <v/>
      </c>
      <c r="B5504" s="24"/>
      <c r="C5504" s="48"/>
      <c r="D5504" s="48"/>
      <c r="E5504" s="33"/>
      <c r="F5504" s="35"/>
      <c r="G5504" s="35"/>
      <c r="H5504" s="49"/>
      <c r="I5504" s="35"/>
      <c r="J5504" s="34"/>
      <c r="K5504" s="62"/>
      <c r="L5504" s="62"/>
      <c r="M5504" s="114"/>
      <c r="N5504" s="116"/>
      <c r="O5504" s="57"/>
      <c r="P5504" s="50"/>
      <c r="Q5504" s="34"/>
      <c r="R5504" s="48"/>
      <c r="T5504" s="231" t="str">
        <f t="shared" si="268"/>
        <v/>
      </c>
      <c r="U5504" s="230"/>
      <c r="W5504" s="221" t="str">
        <f t="shared" si="269"/>
        <v/>
      </c>
      <c r="X5504" s="221" t="str">
        <f t="shared" si="270"/>
        <v/>
      </c>
      <c r="AA5504" s="216" t="str">
        <f>IF(ISNUMBER(J5504),IF(OR(F5504&lt;Soll_Ist_Vergleich!$C$4,F5504&gt;Soll_Ist_Vergleich!$C$5,I5504&lt;Soll_Ist_Vergleich!$C$4,I5504&gt;Soll_Ist_Vergleich!$C$5,O5504&lt;Soll_Ist_Vergleich!$C$4,O5504&gt;Soll_Ist_Vergleich!$C$5),"Datum überprüfen",""),"")</f>
        <v/>
      </c>
    </row>
    <row r="5505" spans="1:27" x14ac:dyDescent="0.2">
      <c r="A5505" s="243" t="str">
        <f>IF(ISBLANK(B5505),"",COUNTA(B$10:B5505))</f>
        <v/>
      </c>
      <c r="B5505" s="24"/>
      <c r="C5505" s="48"/>
      <c r="D5505" s="48"/>
      <c r="E5505" s="33"/>
      <c r="F5505" s="35"/>
      <c r="G5505" s="35"/>
      <c r="H5505" s="49"/>
      <c r="I5505" s="35"/>
      <c r="J5505" s="34"/>
      <c r="K5505" s="62"/>
      <c r="L5505" s="62"/>
      <c r="M5505" s="114"/>
      <c r="N5505" s="116"/>
      <c r="O5505" s="57"/>
      <c r="P5505" s="50"/>
      <c r="Q5505" s="34"/>
      <c r="R5505" s="48"/>
      <c r="T5505" s="231" t="str">
        <f t="shared" si="268"/>
        <v/>
      </c>
      <c r="U5505" s="230"/>
      <c r="W5505" s="221" t="str">
        <f t="shared" si="269"/>
        <v/>
      </c>
      <c r="X5505" s="221" t="str">
        <f t="shared" si="270"/>
        <v/>
      </c>
      <c r="AA5505" s="216" t="str">
        <f>IF(ISNUMBER(J5505),IF(OR(F5505&lt;Soll_Ist_Vergleich!$C$4,F5505&gt;Soll_Ist_Vergleich!$C$5,I5505&lt;Soll_Ist_Vergleich!$C$4,I5505&gt;Soll_Ist_Vergleich!$C$5,O5505&lt;Soll_Ist_Vergleich!$C$4,O5505&gt;Soll_Ist_Vergleich!$C$5),"Datum überprüfen",""),"")</f>
        <v/>
      </c>
    </row>
    <row r="5506" spans="1:27" x14ac:dyDescent="0.2">
      <c r="A5506" s="243" t="str">
        <f>IF(ISBLANK(B5506),"",COUNTA(B$10:B5506))</f>
        <v/>
      </c>
      <c r="B5506" s="24"/>
      <c r="C5506" s="48"/>
      <c r="D5506" s="48"/>
      <c r="E5506" s="33"/>
      <c r="F5506" s="35"/>
      <c r="G5506" s="35"/>
      <c r="H5506" s="49"/>
      <c r="I5506" s="35"/>
      <c r="J5506" s="34"/>
      <c r="K5506" s="62"/>
      <c r="L5506" s="62"/>
      <c r="M5506" s="114"/>
      <c r="N5506" s="116"/>
      <c r="O5506" s="57"/>
      <c r="P5506" s="50"/>
      <c r="Q5506" s="34"/>
      <c r="R5506" s="48"/>
      <c r="T5506" s="231" t="str">
        <f t="shared" si="268"/>
        <v/>
      </c>
      <c r="U5506" s="230"/>
      <c r="W5506" s="221" t="str">
        <f t="shared" si="269"/>
        <v/>
      </c>
      <c r="X5506" s="221" t="str">
        <f t="shared" si="270"/>
        <v/>
      </c>
      <c r="AA5506" s="216" t="str">
        <f>IF(ISNUMBER(J5506),IF(OR(F5506&lt;Soll_Ist_Vergleich!$C$4,F5506&gt;Soll_Ist_Vergleich!$C$5,I5506&lt;Soll_Ist_Vergleich!$C$4,I5506&gt;Soll_Ist_Vergleich!$C$5,O5506&lt;Soll_Ist_Vergleich!$C$4,O5506&gt;Soll_Ist_Vergleich!$C$5),"Datum überprüfen",""),"")</f>
        <v/>
      </c>
    </row>
    <row r="5507" spans="1:27" x14ac:dyDescent="0.2">
      <c r="A5507" s="243" t="str">
        <f>IF(ISBLANK(B5507),"",COUNTA(B$10:B5507))</f>
        <v/>
      </c>
      <c r="B5507" s="24"/>
      <c r="C5507" s="48"/>
      <c r="D5507" s="48"/>
      <c r="E5507" s="33"/>
      <c r="F5507" s="35"/>
      <c r="G5507" s="35"/>
      <c r="H5507" s="49"/>
      <c r="I5507" s="35"/>
      <c r="J5507" s="34"/>
      <c r="K5507" s="62"/>
      <c r="L5507" s="62"/>
      <c r="M5507" s="114"/>
      <c r="N5507" s="116"/>
      <c r="O5507" s="57"/>
      <c r="P5507" s="50"/>
      <c r="Q5507" s="34"/>
      <c r="R5507" s="48"/>
      <c r="T5507" s="231" t="str">
        <f t="shared" si="268"/>
        <v/>
      </c>
      <c r="U5507" s="230"/>
      <c r="W5507" s="221" t="str">
        <f t="shared" si="269"/>
        <v/>
      </c>
      <c r="X5507" s="221" t="str">
        <f t="shared" si="270"/>
        <v/>
      </c>
      <c r="AA5507" s="216" t="str">
        <f>IF(ISNUMBER(J5507),IF(OR(F5507&lt;Soll_Ist_Vergleich!$C$4,F5507&gt;Soll_Ist_Vergleich!$C$5,I5507&lt;Soll_Ist_Vergleich!$C$4,I5507&gt;Soll_Ist_Vergleich!$C$5,O5507&lt;Soll_Ist_Vergleich!$C$4,O5507&gt;Soll_Ist_Vergleich!$C$5),"Datum überprüfen",""),"")</f>
        <v/>
      </c>
    </row>
    <row r="5508" spans="1:27" x14ac:dyDescent="0.2">
      <c r="A5508" s="243" t="str">
        <f>IF(ISBLANK(B5508),"",COUNTA(B$10:B5508))</f>
        <v/>
      </c>
      <c r="B5508" s="24"/>
      <c r="C5508" s="48"/>
      <c r="D5508" s="48"/>
      <c r="E5508" s="33"/>
      <c r="F5508" s="35"/>
      <c r="G5508" s="35"/>
      <c r="H5508" s="49"/>
      <c r="I5508" s="35"/>
      <c r="J5508" s="34"/>
      <c r="K5508" s="62"/>
      <c r="L5508" s="62"/>
      <c r="M5508" s="114"/>
      <c r="N5508" s="116"/>
      <c r="O5508" s="57"/>
      <c r="P5508" s="50"/>
      <c r="Q5508" s="34"/>
      <c r="R5508" s="48"/>
      <c r="T5508" s="231" t="str">
        <f t="shared" si="268"/>
        <v/>
      </c>
      <c r="U5508" s="230"/>
      <c r="W5508" s="221" t="str">
        <f t="shared" si="269"/>
        <v/>
      </c>
      <c r="X5508" s="221" t="str">
        <f t="shared" si="270"/>
        <v/>
      </c>
      <c r="AA5508" s="216" t="str">
        <f>IF(ISNUMBER(J5508),IF(OR(F5508&lt;Soll_Ist_Vergleich!$C$4,F5508&gt;Soll_Ist_Vergleich!$C$5,I5508&lt;Soll_Ist_Vergleich!$C$4,I5508&gt;Soll_Ist_Vergleich!$C$5,O5508&lt;Soll_Ist_Vergleich!$C$4,O5508&gt;Soll_Ist_Vergleich!$C$5),"Datum überprüfen",""),"")</f>
        <v/>
      </c>
    </row>
    <row r="5509" spans="1:27" x14ac:dyDescent="0.2">
      <c r="A5509" s="243" t="str">
        <f>IF(ISBLANK(B5509),"",COUNTA(B$10:B5509))</f>
        <v/>
      </c>
      <c r="B5509" s="24"/>
      <c r="C5509" s="48"/>
      <c r="D5509" s="48"/>
      <c r="E5509" s="33"/>
      <c r="F5509" s="35"/>
      <c r="G5509" s="35"/>
      <c r="H5509" s="49"/>
      <c r="I5509" s="35"/>
      <c r="J5509" s="34"/>
      <c r="K5509" s="62"/>
      <c r="L5509" s="62"/>
      <c r="M5509" s="114"/>
      <c r="N5509" s="116"/>
      <c r="O5509" s="57"/>
      <c r="P5509" s="50"/>
      <c r="Q5509" s="34"/>
      <c r="R5509" s="48"/>
      <c r="T5509" s="231" t="str">
        <f t="shared" si="268"/>
        <v/>
      </c>
      <c r="U5509" s="230"/>
      <c r="W5509" s="221" t="str">
        <f t="shared" si="269"/>
        <v/>
      </c>
      <c r="X5509" s="221" t="str">
        <f t="shared" si="270"/>
        <v/>
      </c>
      <c r="AA5509" s="216" t="str">
        <f>IF(ISNUMBER(J5509),IF(OR(F5509&lt;Soll_Ist_Vergleich!$C$4,F5509&gt;Soll_Ist_Vergleich!$C$5,I5509&lt;Soll_Ist_Vergleich!$C$4,I5509&gt;Soll_Ist_Vergleich!$C$5,O5509&lt;Soll_Ist_Vergleich!$C$4,O5509&gt;Soll_Ist_Vergleich!$C$5),"Datum überprüfen",""),"")</f>
        <v/>
      </c>
    </row>
    <row r="5510" spans="1:27" x14ac:dyDescent="0.2">
      <c r="A5510" s="243" t="str">
        <f>IF(ISBLANK(B5510),"",COUNTA(B$10:B5510))</f>
        <v/>
      </c>
      <c r="B5510" s="24"/>
      <c r="C5510" s="48"/>
      <c r="D5510" s="48"/>
      <c r="E5510" s="33"/>
      <c r="F5510" s="35"/>
      <c r="G5510" s="35"/>
      <c r="H5510" s="49"/>
      <c r="I5510" s="35"/>
      <c r="J5510" s="34"/>
      <c r="K5510" s="62"/>
      <c r="L5510" s="62"/>
      <c r="M5510" s="114"/>
      <c r="N5510" s="116"/>
      <c r="O5510" s="57"/>
      <c r="P5510" s="50"/>
      <c r="Q5510" s="34"/>
      <c r="R5510" s="48"/>
      <c r="T5510" s="231" t="str">
        <f t="shared" si="268"/>
        <v/>
      </c>
      <c r="U5510" s="230"/>
      <c r="W5510" s="221" t="str">
        <f t="shared" si="269"/>
        <v/>
      </c>
      <c r="X5510" s="221" t="str">
        <f t="shared" si="270"/>
        <v/>
      </c>
      <c r="AA5510" s="216" t="str">
        <f>IF(ISNUMBER(J5510),IF(OR(F5510&lt;Soll_Ist_Vergleich!$C$4,F5510&gt;Soll_Ist_Vergleich!$C$5,I5510&lt;Soll_Ist_Vergleich!$C$4,I5510&gt;Soll_Ist_Vergleich!$C$5,O5510&lt;Soll_Ist_Vergleich!$C$4,O5510&gt;Soll_Ist_Vergleich!$C$5),"Datum überprüfen",""),"")</f>
        <v/>
      </c>
    </row>
    <row r="5511" spans="1:27" x14ac:dyDescent="0.2">
      <c r="A5511" s="243" t="str">
        <f>IF(ISBLANK(B5511),"",COUNTA(B$10:B5511))</f>
        <v/>
      </c>
      <c r="B5511" s="24"/>
      <c r="C5511" s="48"/>
      <c r="D5511" s="48"/>
      <c r="E5511" s="33"/>
      <c r="F5511" s="35"/>
      <c r="G5511" s="35"/>
      <c r="H5511" s="49"/>
      <c r="I5511" s="35"/>
      <c r="J5511" s="34"/>
      <c r="K5511" s="62"/>
      <c r="L5511" s="62"/>
      <c r="M5511" s="114"/>
      <c r="N5511" s="116"/>
      <c r="O5511" s="57"/>
      <c r="P5511" s="50"/>
      <c r="Q5511" s="34"/>
      <c r="R5511" s="48"/>
      <c r="T5511" s="231" t="str">
        <f t="shared" si="268"/>
        <v/>
      </c>
      <c r="U5511" s="230"/>
      <c r="W5511" s="221" t="str">
        <f t="shared" si="269"/>
        <v/>
      </c>
      <c r="X5511" s="221" t="str">
        <f t="shared" si="270"/>
        <v/>
      </c>
      <c r="AA5511" s="216" t="str">
        <f>IF(ISNUMBER(J5511),IF(OR(F5511&lt;Soll_Ist_Vergleich!$C$4,F5511&gt;Soll_Ist_Vergleich!$C$5,I5511&lt;Soll_Ist_Vergleich!$C$4,I5511&gt;Soll_Ist_Vergleich!$C$5,O5511&lt;Soll_Ist_Vergleich!$C$4,O5511&gt;Soll_Ist_Vergleich!$C$5),"Datum überprüfen",""),"")</f>
        <v/>
      </c>
    </row>
    <row r="5512" spans="1:27" x14ac:dyDescent="0.2">
      <c r="A5512" s="243" t="str">
        <f>IF(ISBLANK(B5512),"",COUNTA(B$10:B5512))</f>
        <v/>
      </c>
      <c r="B5512" s="24"/>
      <c r="C5512" s="48"/>
      <c r="D5512" s="48"/>
      <c r="E5512" s="33"/>
      <c r="F5512" s="35"/>
      <c r="G5512" s="35"/>
      <c r="H5512" s="49"/>
      <c r="I5512" s="35"/>
      <c r="J5512" s="34"/>
      <c r="K5512" s="62"/>
      <c r="L5512" s="62"/>
      <c r="M5512" s="114"/>
      <c r="N5512" s="116"/>
      <c r="O5512" s="57"/>
      <c r="P5512" s="50"/>
      <c r="Q5512" s="34"/>
      <c r="R5512" s="48"/>
      <c r="T5512" s="231" t="str">
        <f t="shared" si="268"/>
        <v/>
      </c>
      <c r="U5512" s="230"/>
      <c r="W5512" s="221" t="str">
        <f t="shared" si="269"/>
        <v/>
      </c>
      <c r="X5512" s="221" t="str">
        <f t="shared" si="270"/>
        <v/>
      </c>
      <c r="AA5512" s="216" t="str">
        <f>IF(ISNUMBER(J5512),IF(OR(F5512&lt;Soll_Ist_Vergleich!$C$4,F5512&gt;Soll_Ist_Vergleich!$C$5,I5512&lt;Soll_Ist_Vergleich!$C$4,I5512&gt;Soll_Ist_Vergleich!$C$5,O5512&lt;Soll_Ist_Vergleich!$C$4,O5512&gt;Soll_Ist_Vergleich!$C$5),"Datum überprüfen",""),"")</f>
        <v/>
      </c>
    </row>
    <row r="5513" spans="1:27" x14ac:dyDescent="0.2">
      <c r="A5513" s="243" t="str">
        <f>IF(ISBLANK(B5513),"",COUNTA(B$10:B5513))</f>
        <v/>
      </c>
      <c r="B5513" s="24"/>
      <c r="C5513" s="48"/>
      <c r="D5513" s="48"/>
      <c r="E5513" s="33"/>
      <c r="F5513" s="35"/>
      <c r="G5513" s="35"/>
      <c r="H5513" s="49"/>
      <c r="I5513" s="35"/>
      <c r="J5513" s="34"/>
      <c r="K5513" s="62"/>
      <c r="L5513" s="62"/>
      <c r="M5513" s="114"/>
      <c r="N5513" s="116"/>
      <c r="O5513" s="57"/>
      <c r="P5513" s="50"/>
      <c r="Q5513" s="34"/>
      <c r="R5513" s="48"/>
      <c r="T5513" s="231" t="str">
        <f t="shared" si="268"/>
        <v/>
      </c>
      <c r="U5513" s="230"/>
      <c r="W5513" s="221" t="str">
        <f t="shared" si="269"/>
        <v/>
      </c>
      <c r="X5513" s="221" t="str">
        <f t="shared" si="270"/>
        <v/>
      </c>
      <c r="AA5513" s="216" t="str">
        <f>IF(ISNUMBER(J5513),IF(OR(F5513&lt;Soll_Ist_Vergleich!$C$4,F5513&gt;Soll_Ist_Vergleich!$C$5,I5513&lt;Soll_Ist_Vergleich!$C$4,I5513&gt;Soll_Ist_Vergleich!$C$5,O5513&lt;Soll_Ist_Vergleich!$C$4,O5513&gt;Soll_Ist_Vergleich!$C$5),"Datum überprüfen",""),"")</f>
        <v/>
      </c>
    </row>
    <row r="5514" spans="1:27" x14ac:dyDescent="0.2">
      <c r="A5514" s="243" t="str">
        <f>IF(ISBLANK(B5514),"",COUNTA(B$10:B5514))</f>
        <v/>
      </c>
      <c r="B5514" s="24"/>
      <c r="C5514" s="48"/>
      <c r="D5514" s="48"/>
      <c r="E5514" s="33"/>
      <c r="F5514" s="35"/>
      <c r="G5514" s="35"/>
      <c r="H5514" s="49"/>
      <c r="I5514" s="35"/>
      <c r="J5514" s="34"/>
      <c r="K5514" s="62"/>
      <c r="L5514" s="62"/>
      <c r="M5514" s="114"/>
      <c r="N5514" s="116"/>
      <c r="O5514" s="57"/>
      <c r="P5514" s="50"/>
      <c r="Q5514" s="34"/>
      <c r="R5514" s="48"/>
      <c r="T5514" s="231" t="str">
        <f t="shared" si="268"/>
        <v/>
      </c>
      <c r="U5514" s="230"/>
      <c r="W5514" s="221" t="str">
        <f t="shared" si="269"/>
        <v/>
      </c>
      <c r="X5514" s="221" t="str">
        <f t="shared" si="270"/>
        <v/>
      </c>
      <c r="AA5514" s="216" t="str">
        <f>IF(ISNUMBER(J5514),IF(OR(F5514&lt;Soll_Ist_Vergleich!$C$4,F5514&gt;Soll_Ist_Vergleich!$C$5,I5514&lt;Soll_Ist_Vergleich!$C$4,I5514&gt;Soll_Ist_Vergleich!$C$5,O5514&lt;Soll_Ist_Vergleich!$C$4,O5514&gt;Soll_Ist_Vergleich!$C$5),"Datum überprüfen",""),"")</f>
        <v/>
      </c>
    </row>
    <row r="5515" spans="1:27" x14ac:dyDescent="0.2">
      <c r="A5515" s="243" t="str">
        <f>IF(ISBLANK(B5515),"",COUNTA(B$10:B5515))</f>
        <v/>
      </c>
      <c r="B5515" s="24"/>
      <c r="C5515" s="48"/>
      <c r="D5515" s="48"/>
      <c r="E5515" s="33"/>
      <c r="F5515" s="35"/>
      <c r="G5515" s="35"/>
      <c r="H5515" s="49"/>
      <c r="I5515" s="35"/>
      <c r="J5515" s="34"/>
      <c r="K5515" s="62"/>
      <c r="L5515" s="62"/>
      <c r="M5515" s="114"/>
      <c r="N5515" s="116"/>
      <c r="O5515" s="57"/>
      <c r="P5515" s="50"/>
      <c r="Q5515" s="34"/>
      <c r="R5515" s="48"/>
      <c r="T5515" s="231" t="str">
        <f t="shared" si="268"/>
        <v/>
      </c>
      <c r="U5515" s="230"/>
      <c r="W5515" s="221" t="str">
        <f t="shared" si="269"/>
        <v/>
      </c>
      <c r="X5515" s="221" t="str">
        <f t="shared" si="270"/>
        <v/>
      </c>
      <c r="AA5515" s="216" t="str">
        <f>IF(ISNUMBER(J5515),IF(OR(F5515&lt;Soll_Ist_Vergleich!$C$4,F5515&gt;Soll_Ist_Vergleich!$C$5,I5515&lt;Soll_Ist_Vergleich!$C$4,I5515&gt;Soll_Ist_Vergleich!$C$5,O5515&lt;Soll_Ist_Vergleich!$C$4,O5515&gt;Soll_Ist_Vergleich!$C$5),"Datum überprüfen",""),"")</f>
        <v/>
      </c>
    </row>
    <row r="5516" spans="1:27" x14ac:dyDescent="0.2">
      <c r="A5516" s="243" t="str">
        <f>IF(ISBLANK(B5516),"",COUNTA(B$10:B5516))</f>
        <v/>
      </c>
      <c r="B5516" s="24"/>
      <c r="C5516" s="48"/>
      <c r="D5516" s="48"/>
      <c r="E5516" s="33"/>
      <c r="F5516" s="35"/>
      <c r="G5516" s="35"/>
      <c r="H5516" s="49"/>
      <c r="I5516" s="35"/>
      <c r="J5516" s="34"/>
      <c r="K5516" s="62"/>
      <c r="L5516" s="62"/>
      <c r="M5516" s="114"/>
      <c r="N5516" s="116"/>
      <c r="O5516" s="57"/>
      <c r="P5516" s="50"/>
      <c r="Q5516" s="34"/>
      <c r="R5516" s="48"/>
      <c r="T5516" s="231" t="str">
        <f t="shared" si="268"/>
        <v/>
      </c>
      <c r="U5516" s="230"/>
      <c r="W5516" s="221" t="str">
        <f t="shared" si="269"/>
        <v/>
      </c>
      <c r="X5516" s="221" t="str">
        <f t="shared" si="270"/>
        <v/>
      </c>
      <c r="AA5516" s="216" t="str">
        <f>IF(ISNUMBER(J5516),IF(OR(F5516&lt;Soll_Ist_Vergleich!$C$4,F5516&gt;Soll_Ist_Vergleich!$C$5,I5516&lt;Soll_Ist_Vergleich!$C$4,I5516&gt;Soll_Ist_Vergleich!$C$5,O5516&lt;Soll_Ist_Vergleich!$C$4,O5516&gt;Soll_Ist_Vergleich!$C$5),"Datum überprüfen",""),"")</f>
        <v/>
      </c>
    </row>
    <row r="5517" spans="1:27" x14ac:dyDescent="0.2">
      <c r="A5517" s="243" t="str">
        <f>IF(ISBLANK(B5517),"",COUNTA(B$10:B5517))</f>
        <v/>
      </c>
      <c r="B5517" s="24"/>
      <c r="C5517" s="48"/>
      <c r="D5517" s="48"/>
      <c r="E5517" s="33"/>
      <c r="F5517" s="35"/>
      <c r="G5517" s="35"/>
      <c r="H5517" s="49"/>
      <c r="I5517" s="35"/>
      <c r="J5517" s="34"/>
      <c r="K5517" s="62"/>
      <c r="L5517" s="62"/>
      <c r="M5517" s="114"/>
      <c r="N5517" s="116"/>
      <c r="O5517" s="57"/>
      <c r="P5517" s="50"/>
      <c r="Q5517" s="34"/>
      <c r="R5517" s="48"/>
      <c r="T5517" s="231" t="str">
        <f t="shared" si="268"/>
        <v/>
      </c>
      <c r="U5517" s="230"/>
      <c r="W5517" s="221" t="str">
        <f t="shared" si="269"/>
        <v/>
      </c>
      <c r="X5517" s="221" t="str">
        <f t="shared" si="270"/>
        <v/>
      </c>
      <c r="AA5517" s="216" t="str">
        <f>IF(ISNUMBER(J5517),IF(OR(F5517&lt;Soll_Ist_Vergleich!$C$4,F5517&gt;Soll_Ist_Vergleich!$C$5,I5517&lt;Soll_Ist_Vergleich!$C$4,I5517&gt;Soll_Ist_Vergleich!$C$5,O5517&lt;Soll_Ist_Vergleich!$C$4,O5517&gt;Soll_Ist_Vergleich!$C$5),"Datum überprüfen",""),"")</f>
        <v/>
      </c>
    </row>
    <row r="5518" spans="1:27" x14ac:dyDescent="0.2">
      <c r="A5518" s="243" t="str">
        <f>IF(ISBLANK(B5518),"",COUNTA(B$10:B5518))</f>
        <v/>
      </c>
      <c r="B5518" s="24"/>
      <c r="C5518" s="48"/>
      <c r="D5518" s="48"/>
      <c r="E5518" s="33"/>
      <c r="F5518" s="35"/>
      <c r="G5518" s="35"/>
      <c r="H5518" s="49"/>
      <c r="I5518" s="35"/>
      <c r="J5518" s="34"/>
      <c r="K5518" s="62"/>
      <c r="L5518" s="62"/>
      <c r="M5518" s="114"/>
      <c r="N5518" s="116"/>
      <c r="O5518" s="57"/>
      <c r="P5518" s="50"/>
      <c r="Q5518" s="34"/>
      <c r="R5518" s="48"/>
      <c r="T5518" s="231" t="str">
        <f t="shared" si="268"/>
        <v/>
      </c>
      <c r="U5518" s="230"/>
      <c r="W5518" s="221" t="str">
        <f t="shared" si="269"/>
        <v/>
      </c>
      <c r="X5518" s="221" t="str">
        <f t="shared" si="270"/>
        <v/>
      </c>
      <c r="AA5518" s="216" t="str">
        <f>IF(ISNUMBER(J5518),IF(OR(F5518&lt;Soll_Ist_Vergleich!$C$4,F5518&gt;Soll_Ist_Vergleich!$C$5,I5518&lt;Soll_Ist_Vergleich!$C$4,I5518&gt;Soll_Ist_Vergleich!$C$5,O5518&lt;Soll_Ist_Vergleich!$C$4,O5518&gt;Soll_Ist_Vergleich!$C$5),"Datum überprüfen",""),"")</f>
        <v/>
      </c>
    </row>
    <row r="5519" spans="1:27" x14ac:dyDescent="0.2">
      <c r="A5519" s="243" t="str">
        <f>IF(ISBLANK(B5519),"",COUNTA(B$10:B5519))</f>
        <v/>
      </c>
      <c r="B5519" s="24"/>
      <c r="C5519" s="48"/>
      <c r="D5519" s="48"/>
      <c r="E5519" s="33"/>
      <c r="F5519" s="35"/>
      <c r="G5519" s="35"/>
      <c r="H5519" s="49"/>
      <c r="I5519" s="35"/>
      <c r="J5519" s="34"/>
      <c r="K5519" s="62"/>
      <c r="L5519" s="62"/>
      <c r="M5519" s="114"/>
      <c r="N5519" s="116"/>
      <c r="O5519" s="57"/>
      <c r="P5519" s="50"/>
      <c r="Q5519" s="34"/>
      <c r="R5519" s="48"/>
      <c r="T5519" s="231" t="str">
        <f t="shared" si="268"/>
        <v/>
      </c>
      <c r="U5519" s="230"/>
      <c r="W5519" s="221" t="str">
        <f t="shared" si="269"/>
        <v/>
      </c>
      <c r="X5519" s="221" t="str">
        <f t="shared" si="270"/>
        <v/>
      </c>
      <c r="AA5519" s="216" t="str">
        <f>IF(ISNUMBER(J5519),IF(OR(F5519&lt;Soll_Ist_Vergleich!$C$4,F5519&gt;Soll_Ist_Vergleich!$C$5,I5519&lt;Soll_Ist_Vergleich!$C$4,I5519&gt;Soll_Ist_Vergleich!$C$5,O5519&lt;Soll_Ist_Vergleich!$C$4,O5519&gt;Soll_Ist_Vergleich!$C$5),"Datum überprüfen",""),"")</f>
        <v/>
      </c>
    </row>
    <row r="5520" spans="1:27" x14ac:dyDescent="0.2">
      <c r="A5520" s="243" t="str">
        <f>IF(ISBLANK(B5520),"",COUNTA(B$10:B5520))</f>
        <v/>
      </c>
      <c r="B5520" s="24"/>
      <c r="C5520" s="48"/>
      <c r="D5520" s="48"/>
      <c r="E5520" s="33"/>
      <c r="F5520" s="35"/>
      <c r="G5520" s="35"/>
      <c r="H5520" s="49"/>
      <c r="I5520" s="35"/>
      <c r="J5520" s="34"/>
      <c r="K5520" s="62"/>
      <c r="L5520" s="62"/>
      <c r="M5520" s="114"/>
      <c r="N5520" s="116"/>
      <c r="O5520" s="57"/>
      <c r="P5520" s="50"/>
      <c r="Q5520" s="34"/>
      <c r="R5520" s="48"/>
      <c r="T5520" s="231" t="str">
        <f t="shared" si="268"/>
        <v/>
      </c>
      <c r="U5520" s="230"/>
      <c r="W5520" s="221" t="str">
        <f t="shared" si="269"/>
        <v/>
      </c>
      <c r="X5520" s="221" t="str">
        <f t="shared" si="270"/>
        <v/>
      </c>
      <c r="AA5520" s="216" t="str">
        <f>IF(ISNUMBER(J5520),IF(OR(F5520&lt;Soll_Ist_Vergleich!$C$4,F5520&gt;Soll_Ist_Vergleich!$C$5,I5520&lt;Soll_Ist_Vergleich!$C$4,I5520&gt;Soll_Ist_Vergleich!$C$5,O5520&lt;Soll_Ist_Vergleich!$C$4,O5520&gt;Soll_Ist_Vergleich!$C$5),"Datum überprüfen",""),"")</f>
        <v/>
      </c>
    </row>
    <row r="5521" spans="1:27" x14ac:dyDescent="0.2">
      <c r="A5521" s="243" t="str">
        <f>IF(ISBLANK(B5521),"",COUNTA(B$10:B5521))</f>
        <v/>
      </c>
      <c r="B5521" s="24"/>
      <c r="C5521" s="48"/>
      <c r="D5521" s="48"/>
      <c r="E5521" s="33"/>
      <c r="F5521" s="35"/>
      <c r="G5521" s="35"/>
      <c r="H5521" s="49"/>
      <c r="I5521" s="35"/>
      <c r="J5521" s="34"/>
      <c r="K5521" s="62"/>
      <c r="L5521" s="62"/>
      <c r="M5521" s="114"/>
      <c r="N5521" s="116"/>
      <c r="O5521" s="57"/>
      <c r="P5521" s="50"/>
      <c r="Q5521" s="34"/>
      <c r="R5521" s="48"/>
      <c r="T5521" s="231" t="str">
        <f t="shared" si="268"/>
        <v/>
      </c>
      <c r="U5521" s="230"/>
      <c r="W5521" s="221" t="str">
        <f t="shared" si="269"/>
        <v/>
      </c>
      <c r="X5521" s="221" t="str">
        <f t="shared" si="270"/>
        <v/>
      </c>
      <c r="AA5521" s="216" t="str">
        <f>IF(ISNUMBER(J5521),IF(OR(F5521&lt;Soll_Ist_Vergleich!$C$4,F5521&gt;Soll_Ist_Vergleich!$C$5,I5521&lt;Soll_Ist_Vergleich!$C$4,I5521&gt;Soll_Ist_Vergleich!$C$5,O5521&lt;Soll_Ist_Vergleich!$C$4,O5521&gt;Soll_Ist_Vergleich!$C$5),"Datum überprüfen",""),"")</f>
        <v/>
      </c>
    </row>
    <row r="5522" spans="1:27" x14ac:dyDescent="0.2">
      <c r="A5522" s="243" t="str">
        <f>IF(ISBLANK(B5522),"",COUNTA(B$10:B5522))</f>
        <v/>
      </c>
      <c r="B5522" s="24"/>
      <c r="C5522" s="48"/>
      <c r="D5522" s="48"/>
      <c r="E5522" s="33"/>
      <c r="F5522" s="35"/>
      <c r="G5522" s="35"/>
      <c r="H5522" s="49"/>
      <c r="I5522" s="35"/>
      <c r="J5522" s="34"/>
      <c r="K5522" s="62"/>
      <c r="L5522" s="62"/>
      <c r="M5522" s="114"/>
      <c r="N5522" s="116"/>
      <c r="O5522" s="57"/>
      <c r="P5522" s="50"/>
      <c r="Q5522" s="34"/>
      <c r="R5522" s="48"/>
      <c r="T5522" s="231" t="str">
        <f t="shared" si="268"/>
        <v/>
      </c>
      <c r="U5522" s="230"/>
      <c r="W5522" s="221" t="str">
        <f t="shared" si="269"/>
        <v/>
      </c>
      <c r="X5522" s="221" t="str">
        <f t="shared" si="270"/>
        <v/>
      </c>
      <c r="AA5522" s="216" t="str">
        <f>IF(ISNUMBER(J5522),IF(OR(F5522&lt;Soll_Ist_Vergleich!$C$4,F5522&gt;Soll_Ist_Vergleich!$C$5,I5522&lt;Soll_Ist_Vergleich!$C$4,I5522&gt;Soll_Ist_Vergleich!$C$5,O5522&lt;Soll_Ist_Vergleich!$C$4,O5522&gt;Soll_Ist_Vergleich!$C$5),"Datum überprüfen",""),"")</f>
        <v/>
      </c>
    </row>
    <row r="5523" spans="1:27" x14ac:dyDescent="0.2">
      <c r="A5523" s="243" t="str">
        <f>IF(ISBLANK(B5523),"",COUNTA(B$10:B5523))</f>
        <v/>
      </c>
      <c r="B5523" s="24"/>
      <c r="C5523" s="48"/>
      <c r="D5523" s="48"/>
      <c r="E5523" s="33"/>
      <c r="F5523" s="35"/>
      <c r="G5523" s="35"/>
      <c r="H5523" s="49"/>
      <c r="I5523" s="35"/>
      <c r="J5523" s="34"/>
      <c r="K5523" s="62"/>
      <c r="L5523" s="62"/>
      <c r="M5523" s="114"/>
      <c r="N5523" s="116"/>
      <c r="O5523" s="57"/>
      <c r="P5523" s="50"/>
      <c r="Q5523" s="34"/>
      <c r="R5523" s="48"/>
      <c r="T5523" s="231" t="str">
        <f t="shared" si="268"/>
        <v/>
      </c>
      <c r="U5523" s="230"/>
      <c r="W5523" s="221" t="str">
        <f t="shared" si="269"/>
        <v/>
      </c>
      <c r="X5523" s="221" t="str">
        <f t="shared" si="270"/>
        <v/>
      </c>
      <c r="AA5523" s="216" t="str">
        <f>IF(ISNUMBER(J5523),IF(OR(F5523&lt;Soll_Ist_Vergleich!$C$4,F5523&gt;Soll_Ist_Vergleich!$C$5,I5523&lt;Soll_Ist_Vergleich!$C$4,I5523&gt;Soll_Ist_Vergleich!$C$5,O5523&lt;Soll_Ist_Vergleich!$C$4,O5523&gt;Soll_Ist_Vergleich!$C$5),"Datum überprüfen",""),"")</f>
        <v/>
      </c>
    </row>
    <row r="5524" spans="1:27" x14ac:dyDescent="0.2">
      <c r="A5524" s="243" t="str">
        <f>IF(ISBLANK(B5524),"",COUNTA(B$10:B5524))</f>
        <v/>
      </c>
      <c r="B5524" s="24"/>
      <c r="C5524" s="48"/>
      <c r="D5524" s="48"/>
      <c r="E5524" s="33"/>
      <c r="F5524" s="35"/>
      <c r="G5524" s="35"/>
      <c r="H5524" s="49"/>
      <c r="I5524" s="35"/>
      <c r="J5524" s="34"/>
      <c r="K5524" s="62"/>
      <c r="L5524" s="62"/>
      <c r="M5524" s="114"/>
      <c r="N5524" s="116"/>
      <c r="O5524" s="57"/>
      <c r="P5524" s="50"/>
      <c r="Q5524" s="34"/>
      <c r="R5524" s="48"/>
      <c r="T5524" s="231" t="str">
        <f t="shared" si="268"/>
        <v/>
      </c>
      <c r="U5524" s="230"/>
      <c r="W5524" s="221" t="str">
        <f t="shared" si="269"/>
        <v/>
      </c>
      <c r="X5524" s="221" t="str">
        <f t="shared" si="270"/>
        <v/>
      </c>
      <c r="AA5524" s="216" t="str">
        <f>IF(ISNUMBER(J5524),IF(OR(F5524&lt;Soll_Ist_Vergleich!$C$4,F5524&gt;Soll_Ist_Vergleich!$C$5,I5524&lt;Soll_Ist_Vergleich!$C$4,I5524&gt;Soll_Ist_Vergleich!$C$5,O5524&lt;Soll_Ist_Vergleich!$C$4,O5524&gt;Soll_Ist_Vergleich!$C$5),"Datum überprüfen",""),"")</f>
        <v/>
      </c>
    </row>
    <row r="5525" spans="1:27" x14ac:dyDescent="0.2">
      <c r="A5525" s="243" t="str">
        <f>IF(ISBLANK(B5525),"",COUNTA(B$10:B5525))</f>
        <v/>
      </c>
      <c r="B5525" s="24"/>
      <c r="C5525" s="48"/>
      <c r="D5525" s="48"/>
      <c r="E5525" s="33"/>
      <c r="F5525" s="35"/>
      <c r="G5525" s="35"/>
      <c r="H5525" s="49"/>
      <c r="I5525" s="35"/>
      <c r="J5525" s="34"/>
      <c r="K5525" s="62"/>
      <c r="L5525" s="62"/>
      <c r="M5525" s="114"/>
      <c r="N5525" s="116"/>
      <c r="O5525" s="57"/>
      <c r="P5525" s="50"/>
      <c r="Q5525" s="34"/>
      <c r="R5525" s="48"/>
      <c r="T5525" s="231" t="str">
        <f t="shared" si="268"/>
        <v/>
      </c>
      <c r="U5525" s="230"/>
      <c r="W5525" s="221" t="str">
        <f t="shared" si="269"/>
        <v/>
      </c>
      <c r="X5525" s="221" t="str">
        <f t="shared" si="270"/>
        <v/>
      </c>
      <c r="AA5525" s="216" t="str">
        <f>IF(ISNUMBER(J5525),IF(OR(F5525&lt;Soll_Ist_Vergleich!$C$4,F5525&gt;Soll_Ist_Vergleich!$C$5,I5525&lt;Soll_Ist_Vergleich!$C$4,I5525&gt;Soll_Ist_Vergleich!$C$5,O5525&lt;Soll_Ist_Vergleich!$C$4,O5525&gt;Soll_Ist_Vergleich!$C$5),"Datum überprüfen",""),"")</f>
        <v/>
      </c>
    </row>
    <row r="5526" spans="1:27" x14ac:dyDescent="0.2">
      <c r="A5526" s="243" t="str">
        <f>IF(ISBLANK(B5526),"",COUNTA(B$10:B5526))</f>
        <v/>
      </c>
      <c r="B5526" s="24"/>
      <c r="C5526" s="48"/>
      <c r="D5526" s="48"/>
      <c r="E5526" s="33"/>
      <c r="F5526" s="35"/>
      <c r="G5526" s="35"/>
      <c r="H5526" s="49"/>
      <c r="I5526" s="35"/>
      <c r="J5526" s="34"/>
      <c r="K5526" s="62"/>
      <c r="L5526" s="62"/>
      <c r="M5526" s="114"/>
      <c r="N5526" s="116"/>
      <c r="O5526" s="57"/>
      <c r="P5526" s="50"/>
      <c r="Q5526" s="34"/>
      <c r="R5526" s="48"/>
      <c r="T5526" s="231" t="str">
        <f t="shared" si="268"/>
        <v/>
      </c>
      <c r="U5526" s="230"/>
      <c r="W5526" s="221" t="str">
        <f t="shared" si="269"/>
        <v/>
      </c>
      <c r="X5526" s="221" t="str">
        <f t="shared" si="270"/>
        <v/>
      </c>
      <c r="AA5526" s="216" t="str">
        <f>IF(ISNUMBER(J5526),IF(OR(F5526&lt;Soll_Ist_Vergleich!$C$4,F5526&gt;Soll_Ist_Vergleich!$C$5,I5526&lt;Soll_Ist_Vergleich!$C$4,I5526&gt;Soll_Ist_Vergleich!$C$5,O5526&lt;Soll_Ist_Vergleich!$C$4,O5526&gt;Soll_Ist_Vergleich!$C$5),"Datum überprüfen",""),"")</f>
        <v/>
      </c>
    </row>
    <row r="5527" spans="1:27" x14ac:dyDescent="0.2">
      <c r="A5527" s="243" t="str">
        <f>IF(ISBLANK(B5527),"",COUNTA(B$10:B5527))</f>
        <v/>
      </c>
      <c r="B5527" s="24"/>
      <c r="C5527" s="48"/>
      <c r="D5527" s="48"/>
      <c r="E5527" s="33"/>
      <c r="F5527" s="35"/>
      <c r="G5527" s="35"/>
      <c r="H5527" s="49"/>
      <c r="I5527" s="35"/>
      <c r="J5527" s="34"/>
      <c r="K5527" s="62"/>
      <c r="L5527" s="62"/>
      <c r="M5527" s="114"/>
      <c r="N5527" s="116"/>
      <c r="O5527" s="57"/>
      <c r="P5527" s="50"/>
      <c r="Q5527" s="34"/>
      <c r="R5527" s="48"/>
      <c r="T5527" s="231" t="str">
        <f t="shared" si="268"/>
        <v/>
      </c>
      <c r="U5527" s="230"/>
      <c r="W5527" s="221" t="str">
        <f t="shared" si="269"/>
        <v/>
      </c>
      <c r="X5527" s="221" t="str">
        <f t="shared" si="270"/>
        <v/>
      </c>
      <c r="AA5527" s="216" t="str">
        <f>IF(ISNUMBER(J5527),IF(OR(F5527&lt;Soll_Ist_Vergleich!$C$4,F5527&gt;Soll_Ist_Vergleich!$C$5,I5527&lt;Soll_Ist_Vergleich!$C$4,I5527&gt;Soll_Ist_Vergleich!$C$5,O5527&lt;Soll_Ist_Vergleich!$C$4,O5527&gt;Soll_Ist_Vergleich!$C$5),"Datum überprüfen",""),"")</f>
        <v/>
      </c>
    </row>
    <row r="5528" spans="1:27" x14ac:dyDescent="0.2">
      <c r="A5528" s="243" t="str">
        <f>IF(ISBLANK(B5528),"",COUNTA(B$10:B5528))</f>
        <v/>
      </c>
      <c r="B5528" s="24"/>
      <c r="C5528" s="48"/>
      <c r="D5528" s="48"/>
      <c r="E5528" s="33"/>
      <c r="F5528" s="35"/>
      <c r="G5528" s="35"/>
      <c r="H5528" s="49"/>
      <c r="I5528" s="35"/>
      <c r="J5528" s="34"/>
      <c r="K5528" s="62"/>
      <c r="L5528" s="62"/>
      <c r="M5528" s="114"/>
      <c r="N5528" s="116"/>
      <c r="O5528" s="57"/>
      <c r="P5528" s="50"/>
      <c r="Q5528" s="34"/>
      <c r="R5528" s="48"/>
      <c r="T5528" s="231" t="str">
        <f t="shared" si="268"/>
        <v/>
      </c>
      <c r="U5528" s="230"/>
      <c r="W5528" s="221" t="str">
        <f t="shared" si="269"/>
        <v/>
      </c>
      <c r="X5528" s="221" t="str">
        <f t="shared" si="270"/>
        <v/>
      </c>
      <c r="AA5528" s="216" t="str">
        <f>IF(ISNUMBER(J5528),IF(OR(F5528&lt;Soll_Ist_Vergleich!$C$4,F5528&gt;Soll_Ist_Vergleich!$C$5,I5528&lt;Soll_Ist_Vergleich!$C$4,I5528&gt;Soll_Ist_Vergleich!$C$5,O5528&lt;Soll_Ist_Vergleich!$C$4,O5528&gt;Soll_Ist_Vergleich!$C$5),"Datum überprüfen",""),"")</f>
        <v/>
      </c>
    </row>
    <row r="5529" spans="1:27" x14ac:dyDescent="0.2">
      <c r="A5529" s="243" t="str">
        <f>IF(ISBLANK(B5529),"",COUNTA(B$10:B5529))</f>
        <v/>
      </c>
      <c r="B5529" s="24"/>
      <c r="C5529" s="48"/>
      <c r="D5529" s="48"/>
      <c r="E5529" s="33"/>
      <c r="F5529" s="35"/>
      <c r="G5529" s="35"/>
      <c r="H5529" s="49"/>
      <c r="I5529" s="35"/>
      <c r="J5529" s="34"/>
      <c r="K5529" s="62"/>
      <c r="L5529" s="62"/>
      <c r="M5529" s="114"/>
      <c r="N5529" s="116"/>
      <c r="O5529" s="57"/>
      <c r="P5529" s="50"/>
      <c r="Q5529" s="34"/>
      <c r="R5529" s="48"/>
      <c r="T5529" s="231" t="str">
        <f t="shared" si="268"/>
        <v/>
      </c>
      <c r="U5529" s="230"/>
      <c r="W5529" s="221" t="str">
        <f t="shared" si="269"/>
        <v/>
      </c>
      <c r="X5529" s="221" t="str">
        <f t="shared" si="270"/>
        <v/>
      </c>
      <c r="AA5529" s="216" t="str">
        <f>IF(ISNUMBER(J5529),IF(OR(F5529&lt;Soll_Ist_Vergleich!$C$4,F5529&gt;Soll_Ist_Vergleich!$C$5,I5529&lt;Soll_Ist_Vergleich!$C$4,I5529&gt;Soll_Ist_Vergleich!$C$5,O5529&lt;Soll_Ist_Vergleich!$C$4,O5529&gt;Soll_Ist_Vergleich!$C$5),"Datum überprüfen",""),"")</f>
        <v/>
      </c>
    </row>
    <row r="5530" spans="1:27" x14ac:dyDescent="0.2">
      <c r="A5530" s="243" t="str">
        <f>IF(ISBLANK(B5530),"",COUNTA(B$10:B5530))</f>
        <v/>
      </c>
      <c r="B5530" s="24"/>
      <c r="C5530" s="48"/>
      <c r="D5530" s="48"/>
      <c r="E5530" s="33"/>
      <c r="F5530" s="35"/>
      <c r="G5530" s="35"/>
      <c r="H5530" s="49"/>
      <c r="I5530" s="35"/>
      <c r="J5530" s="34"/>
      <c r="K5530" s="62"/>
      <c r="L5530" s="62"/>
      <c r="M5530" s="114"/>
      <c r="N5530" s="116"/>
      <c r="O5530" s="57"/>
      <c r="P5530" s="50"/>
      <c r="Q5530" s="34"/>
      <c r="R5530" s="48"/>
      <c r="T5530" s="231" t="str">
        <f t="shared" si="268"/>
        <v/>
      </c>
      <c r="U5530" s="230"/>
      <c r="W5530" s="221" t="str">
        <f t="shared" si="269"/>
        <v/>
      </c>
      <c r="X5530" s="221" t="str">
        <f t="shared" si="270"/>
        <v/>
      </c>
      <c r="AA5530" s="216" t="str">
        <f>IF(ISNUMBER(J5530),IF(OR(F5530&lt;Soll_Ist_Vergleich!$C$4,F5530&gt;Soll_Ist_Vergleich!$C$5,I5530&lt;Soll_Ist_Vergleich!$C$4,I5530&gt;Soll_Ist_Vergleich!$C$5,O5530&lt;Soll_Ist_Vergleich!$C$4,O5530&gt;Soll_Ist_Vergleich!$C$5),"Datum überprüfen",""),"")</f>
        <v/>
      </c>
    </row>
    <row r="5531" spans="1:27" x14ac:dyDescent="0.2">
      <c r="A5531" s="243" t="str">
        <f>IF(ISBLANK(B5531),"",COUNTA(B$10:B5531))</f>
        <v/>
      </c>
      <c r="B5531" s="24"/>
      <c r="C5531" s="48"/>
      <c r="D5531" s="48"/>
      <c r="E5531" s="33"/>
      <c r="F5531" s="35"/>
      <c r="G5531" s="35"/>
      <c r="H5531" s="49"/>
      <c r="I5531" s="35"/>
      <c r="J5531" s="34"/>
      <c r="K5531" s="62"/>
      <c r="L5531" s="62"/>
      <c r="M5531" s="114"/>
      <c r="N5531" s="116"/>
      <c r="O5531" s="57"/>
      <c r="P5531" s="50"/>
      <c r="Q5531" s="34"/>
      <c r="R5531" s="48"/>
      <c r="T5531" s="231" t="str">
        <f t="shared" si="268"/>
        <v/>
      </c>
      <c r="U5531" s="230"/>
      <c r="W5531" s="221" t="str">
        <f t="shared" si="269"/>
        <v/>
      </c>
      <c r="X5531" s="221" t="str">
        <f t="shared" si="270"/>
        <v/>
      </c>
      <c r="AA5531" s="216" t="str">
        <f>IF(ISNUMBER(J5531),IF(OR(F5531&lt;Soll_Ist_Vergleich!$C$4,F5531&gt;Soll_Ist_Vergleich!$C$5,I5531&lt;Soll_Ist_Vergleich!$C$4,I5531&gt;Soll_Ist_Vergleich!$C$5,O5531&lt;Soll_Ist_Vergleich!$C$4,O5531&gt;Soll_Ist_Vergleich!$C$5),"Datum überprüfen",""),"")</f>
        <v/>
      </c>
    </row>
    <row r="5532" spans="1:27" x14ac:dyDescent="0.2">
      <c r="A5532" s="243" t="str">
        <f>IF(ISBLANK(B5532),"",COUNTA(B$10:B5532))</f>
        <v/>
      </c>
      <c r="B5532" s="24"/>
      <c r="C5532" s="48"/>
      <c r="D5532" s="48"/>
      <c r="E5532" s="33"/>
      <c r="F5532" s="35"/>
      <c r="G5532" s="35"/>
      <c r="H5532" s="49"/>
      <c r="I5532" s="35"/>
      <c r="J5532" s="34"/>
      <c r="K5532" s="62"/>
      <c r="L5532" s="62"/>
      <c r="M5532" s="114"/>
      <c r="N5532" s="116"/>
      <c r="O5532" s="57"/>
      <c r="P5532" s="50"/>
      <c r="Q5532" s="34"/>
      <c r="R5532" s="48"/>
      <c r="T5532" s="231" t="str">
        <f t="shared" si="268"/>
        <v/>
      </c>
      <c r="U5532" s="230"/>
      <c r="W5532" s="221" t="str">
        <f t="shared" si="269"/>
        <v/>
      </c>
      <c r="X5532" s="221" t="str">
        <f t="shared" si="270"/>
        <v/>
      </c>
      <c r="AA5532" s="216" t="str">
        <f>IF(ISNUMBER(J5532),IF(OR(F5532&lt;Soll_Ist_Vergleich!$C$4,F5532&gt;Soll_Ist_Vergleich!$C$5,I5532&lt;Soll_Ist_Vergleich!$C$4,I5532&gt;Soll_Ist_Vergleich!$C$5,O5532&lt;Soll_Ist_Vergleich!$C$4,O5532&gt;Soll_Ist_Vergleich!$C$5),"Datum überprüfen",""),"")</f>
        <v/>
      </c>
    </row>
    <row r="5533" spans="1:27" x14ac:dyDescent="0.2">
      <c r="A5533" s="243" t="str">
        <f>IF(ISBLANK(B5533),"",COUNTA(B$10:B5533))</f>
        <v/>
      </c>
      <c r="B5533" s="24"/>
      <c r="C5533" s="48"/>
      <c r="D5533" s="48"/>
      <c r="E5533" s="33"/>
      <c r="F5533" s="35"/>
      <c r="G5533" s="35"/>
      <c r="H5533" s="49"/>
      <c r="I5533" s="35"/>
      <c r="J5533" s="34"/>
      <c r="K5533" s="62"/>
      <c r="L5533" s="62"/>
      <c r="M5533" s="114"/>
      <c r="N5533" s="116"/>
      <c r="O5533" s="57"/>
      <c r="P5533" s="50"/>
      <c r="Q5533" s="34"/>
      <c r="R5533" s="48"/>
      <c r="T5533" s="231" t="str">
        <f t="shared" si="268"/>
        <v/>
      </c>
      <c r="U5533" s="230"/>
      <c r="W5533" s="221" t="str">
        <f t="shared" si="269"/>
        <v/>
      </c>
      <c r="X5533" s="221" t="str">
        <f t="shared" si="270"/>
        <v/>
      </c>
      <c r="AA5533" s="216" t="str">
        <f>IF(ISNUMBER(J5533),IF(OR(F5533&lt;Soll_Ist_Vergleich!$C$4,F5533&gt;Soll_Ist_Vergleich!$C$5,I5533&lt;Soll_Ist_Vergleich!$C$4,I5533&gt;Soll_Ist_Vergleich!$C$5,O5533&lt;Soll_Ist_Vergleich!$C$4,O5533&gt;Soll_Ist_Vergleich!$C$5),"Datum überprüfen",""),"")</f>
        <v/>
      </c>
    </row>
    <row r="5534" spans="1:27" x14ac:dyDescent="0.2">
      <c r="A5534" s="243" t="str">
        <f>IF(ISBLANK(B5534),"",COUNTA(B$10:B5534))</f>
        <v/>
      </c>
      <c r="B5534" s="24"/>
      <c r="C5534" s="48"/>
      <c r="D5534" s="48"/>
      <c r="E5534" s="33"/>
      <c r="F5534" s="35"/>
      <c r="G5534" s="35"/>
      <c r="H5534" s="49"/>
      <c r="I5534" s="35"/>
      <c r="J5534" s="34"/>
      <c r="K5534" s="62"/>
      <c r="L5534" s="62"/>
      <c r="M5534" s="114"/>
      <c r="N5534" s="116"/>
      <c r="O5534" s="57"/>
      <c r="P5534" s="50"/>
      <c r="Q5534" s="34"/>
      <c r="R5534" s="48"/>
      <c r="T5534" s="231" t="str">
        <f t="shared" si="268"/>
        <v/>
      </c>
      <c r="U5534" s="230"/>
      <c r="W5534" s="221" t="str">
        <f t="shared" si="269"/>
        <v/>
      </c>
      <c r="X5534" s="221" t="str">
        <f t="shared" si="270"/>
        <v/>
      </c>
      <c r="AA5534" s="216" t="str">
        <f>IF(ISNUMBER(J5534),IF(OR(F5534&lt;Soll_Ist_Vergleich!$C$4,F5534&gt;Soll_Ist_Vergleich!$C$5,I5534&lt;Soll_Ist_Vergleich!$C$4,I5534&gt;Soll_Ist_Vergleich!$C$5,O5534&lt;Soll_Ist_Vergleich!$C$4,O5534&gt;Soll_Ist_Vergleich!$C$5),"Datum überprüfen",""),"")</f>
        <v/>
      </c>
    </row>
    <row r="5535" spans="1:27" x14ac:dyDescent="0.2">
      <c r="A5535" s="243" t="str">
        <f>IF(ISBLANK(B5535),"",COUNTA(B$10:B5535))</f>
        <v/>
      </c>
      <c r="B5535" s="24"/>
      <c r="C5535" s="48"/>
      <c r="D5535" s="48"/>
      <c r="E5535" s="33"/>
      <c r="F5535" s="35"/>
      <c r="G5535" s="35"/>
      <c r="H5535" s="49"/>
      <c r="I5535" s="35"/>
      <c r="J5535" s="34"/>
      <c r="K5535" s="62"/>
      <c r="L5535" s="62"/>
      <c r="M5535" s="114"/>
      <c r="N5535" s="116"/>
      <c r="O5535" s="57"/>
      <c r="P5535" s="50"/>
      <c r="Q5535" s="34"/>
      <c r="R5535" s="48"/>
      <c r="T5535" s="231" t="str">
        <f t="shared" si="268"/>
        <v/>
      </c>
      <c r="U5535" s="230"/>
      <c r="W5535" s="221" t="str">
        <f t="shared" si="269"/>
        <v/>
      </c>
      <c r="X5535" s="221" t="str">
        <f t="shared" si="270"/>
        <v/>
      </c>
      <c r="AA5535" s="216" t="str">
        <f>IF(ISNUMBER(J5535),IF(OR(F5535&lt;Soll_Ist_Vergleich!$C$4,F5535&gt;Soll_Ist_Vergleich!$C$5,I5535&lt;Soll_Ist_Vergleich!$C$4,I5535&gt;Soll_Ist_Vergleich!$C$5,O5535&lt;Soll_Ist_Vergleich!$C$4,O5535&gt;Soll_Ist_Vergleich!$C$5),"Datum überprüfen",""),"")</f>
        <v/>
      </c>
    </row>
    <row r="5536" spans="1:27" x14ac:dyDescent="0.2">
      <c r="A5536" s="243" t="str">
        <f>IF(ISBLANK(B5536),"",COUNTA(B$10:B5536))</f>
        <v/>
      </c>
      <c r="B5536" s="24"/>
      <c r="C5536" s="48"/>
      <c r="D5536" s="48"/>
      <c r="E5536" s="33"/>
      <c r="F5536" s="35"/>
      <c r="G5536" s="35"/>
      <c r="H5536" s="49"/>
      <c r="I5536" s="35"/>
      <c r="J5536" s="34"/>
      <c r="K5536" s="62"/>
      <c r="L5536" s="62"/>
      <c r="M5536" s="114"/>
      <c r="N5536" s="116"/>
      <c r="O5536" s="57"/>
      <c r="P5536" s="50"/>
      <c r="Q5536" s="34"/>
      <c r="R5536" s="48"/>
      <c r="T5536" s="231" t="str">
        <f t="shared" si="268"/>
        <v/>
      </c>
      <c r="U5536" s="230"/>
      <c r="W5536" s="221" t="str">
        <f t="shared" si="269"/>
        <v/>
      </c>
      <c r="X5536" s="221" t="str">
        <f t="shared" si="270"/>
        <v/>
      </c>
      <c r="AA5536" s="216" t="str">
        <f>IF(ISNUMBER(J5536),IF(OR(F5536&lt;Soll_Ist_Vergleich!$C$4,F5536&gt;Soll_Ist_Vergleich!$C$5,I5536&lt;Soll_Ist_Vergleich!$C$4,I5536&gt;Soll_Ist_Vergleich!$C$5,O5536&lt;Soll_Ist_Vergleich!$C$4,O5536&gt;Soll_Ist_Vergleich!$C$5),"Datum überprüfen",""),"")</f>
        <v/>
      </c>
    </row>
    <row r="5537" spans="1:27" x14ac:dyDescent="0.2">
      <c r="A5537" s="243" t="str">
        <f>IF(ISBLANK(B5537),"",COUNTA(B$10:B5537))</f>
        <v/>
      </c>
      <c r="B5537" s="24"/>
      <c r="C5537" s="48"/>
      <c r="D5537" s="48"/>
      <c r="E5537" s="33"/>
      <c r="F5537" s="35"/>
      <c r="G5537" s="35"/>
      <c r="H5537" s="49"/>
      <c r="I5537" s="35"/>
      <c r="J5537" s="34"/>
      <c r="K5537" s="62"/>
      <c r="L5537" s="62"/>
      <c r="M5537" s="114"/>
      <c r="N5537" s="116"/>
      <c r="O5537" s="57"/>
      <c r="P5537" s="50"/>
      <c r="Q5537" s="34"/>
      <c r="R5537" s="48"/>
      <c r="T5537" s="231" t="str">
        <f t="shared" si="268"/>
        <v/>
      </c>
      <c r="U5537" s="230"/>
      <c r="W5537" s="221" t="str">
        <f t="shared" si="269"/>
        <v/>
      </c>
      <c r="X5537" s="221" t="str">
        <f t="shared" si="270"/>
        <v/>
      </c>
      <c r="AA5537" s="216" t="str">
        <f>IF(ISNUMBER(J5537),IF(OR(F5537&lt;Soll_Ist_Vergleich!$C$4,F5537&gt;Soll_Ist_Vergleich!$C$5,I5537&lt;Soll_Ist_Vergleich!$C$4,I5537&gt;Soll_Ist_Vergleich!$C$5,O5537&lt;Soll_Ist_Vergleich!$C$4,O5537&gt;Soll_Ist_Vergleich!$C$5),"Datum überprüfen",""),"")</f>
        <v/>
      </c>
    </row>
    <row r="5538" spans="1:27" x14ac:dyDescent="0.2">
      <c r="A5538" s="243" t="str">
        <f>IF(ISBLANK(B5538),"",COUNTA(B$10:B5538))</f>
        <v/>
      </c>
      <c r="B5538" s="24"/>
      <c r="C5538" s="48"/>
      <c r="D5538" s="48"/>
      <c r="E5538" s="33"/>
      <c r="F5538" s="35"/>
      <c r="G5538" s="35"/>
      <c r="H5538" s="49"/>
      <c r="I5538" s="35"/>
      <c r="J5538" s="34"/>
      <c r="K5538" s="62"/>
      <c r="L5538" s="62"/>
      <c r="M5538" s="114"/>
      <c r="N5538" s="116"/>
      <c r="O5538" s="57"/>
      <c r="P5538" s="50"/>
      <c r="Q5538" s="34"/>
      <c r="R5538" s="48"/>
      <c r="T5538" s="231" t="str">
        <f t="shared" si="268"/>
        <v/>
      </c>
      <c r="U5538" s="230"/>
      <c r="W5538" s="221" t="str">
        <f t="shared" si="269"/>
        <v/>
      </c>
      <c r="X5538" s="221" t="str">
        <f t="shared" si="270"/>
        <v/>
      </c>
      <c r="AA5538" s="216" t="str">
        <f>IF(ISNUMBER(J5538),IF(OR(F5538&lt;Soll_Ist_Vergleich!$C$4,F5538&gt;Soll_Ist_Vergleich!$C$5,I5538&lt;Soll_Ist_Vergleich!$C$4,I5538&gt;Soll_Ist_Vergleich!$C$5,O5538&lt;Soll_Ist_Vergleich!$C$4,O5538&gt;Soll_Ist_Vergleich!$C$5),"Datum überprüfen",""),"")</f>
        <v/>
      </c>
    </row>
    <row r="5539" spans="1:27" x14ac:dyDescent="0.2">
      <c r="A5539" s="243" t="str">
        <f>IF(ISBLANK(B5539),"",COUNTA(B$10:B5539))</f>
        <v/>
      </c>
      <c r="B5539" s="24"/>
      <c r="C5539" s="48"/>
      <c r="D5539" s="48"/>
      <c r="E5539" s="33"/>
      <c r="F5539" s="35"/>
      <c r="G5539" s="35"/>
      <c r="H5539" s="49"/>
      <c r="I5539" s="35"/>
      <c r="J5539" s="34"/>
      <c r="K5539" s="62"/>
      <c r="L5539" s="62"/>
      <c r="M5539" s="114"/>
      <c r="N5539" s="116"/>
      <c r="O5539" s="57"/>
      <c r="P5539" s="50"/>
      <c r="Q5539" s="34"/>
      <c r="R5539" s="48"/>
      <c r="T5539" s="231" t="str">
        <f t="shared" si="268"/>
        <v/>
      </c>
      <c r="U5539" s="230"/>
      <c r="W5539" s="221" t="str">
        <f t="shared" si="269"/>
        <v/>
      </c>
      <c r="X5539" s="221" t="str">
        <f t="shared" si="270"/>
        <v/>
      </c>
      <c r="AA5539" s="216" t="str">
        <f>IF(ISNUMBER(J5539),IF(OR(F5539&lt;Soll_Ist_Vergleich!$C$4,F5539&gt;Soll_Ist_Vergleich!$C$5,I5539&lt;Soll_Ist_Vergleich!$C$4,I5539&gt;Soll_Ist_Vergleich!$C$5,O5539&lt;Soll_Ist_Vergleich!$C$4,O5539&gt;Soll_Ist_Vergleich!$C$5),"Datum überprüfen",""),"")</f>
        <v/>
      </c>
    </row>
    <row r="5540" spans="1:27" x14ac:dyDescent="0.2">
      <c r="A5540" s="243" t="str">
        <f>IF(ISBLANK(B5540),"",COUNTA(B$10:B5540))</f>
        <v/>
      </c>
      <c r="B5540" s="24"/>
      <c r="C5540" s="48"/>
      <c r="D5540" s="48"/>
      <c r="E5540" s="33"/>
      <c r="F5540" s="35"/>
      <c r="G5540" s="35"/>
      <c r="H5540" s="49"/>
      <c r="I5540" s="35"/>
      <c r="J5540" s="34"/>
      <c r="K5540" s="62"/>
      <c r="L5540" s="62"/>
      <c r="M5540" s="114"/>
      <c r="N5540" s="116"/>
      <c r="O5540" s="57"/>
      <c r="P5540" s="50"/>
      <c r="Q5540" s="34"/>
      <c r="R5540" s="48"/>
      <c r="T5540" s="231" t="str">
        <f t="shared" si="268"/>
        <v/>
      </c>
      <c r="U5540" s="230"/>
      <c r="W5540" s="221" t="str">
        <f t="shared" si="269"/>
        <v/>
      </c>
      <c r="X5540" s="221" t="str">
        <f t="shared" si="270"/>
        <v/>
      </c>
      <c r="AA5540" s="216" t="str">
        <f>IF(ISNUMBER(J5540),IF(OR(F5540&lt;Soll_Ist_Vergleich!$C$4,F5540&gt;Soll_Ist_Vergleich!$C$5,I5540&lt;Soll_Ist_Vergleich!$C$4,I5540&gt;Soll_Ist_Vergleich!$C$5,O5540&lt;Soll_Ist_Vergleich!$C$4,O5540&gt;Soll_Ist_Vergleich!$C$5),"Datum überprüfen",""),"")</f>
        <v/>
      </c>
    </row>
    <row r="5541" spans="1:27" x14ac:dyDescent="0.2">
      <c r="A5541" s="243" t="str">
        <f>IF(ISBLANK(B5541),"",COUNTA(B$10:B5541))</f>
        <v/>
      </c>
      <c r="B5541" s="24"/>
      <c r="C5541" s="48"/>
      <c r="D5541" s="48"/>
      <c r="E5541" s="33"/>
      <c r="F5541" s="35"/>
      <c r="G5541" s="35"/>
      <c r="H5541" s="49"/>
      <c r="I5541" s="35"/>
      <c r="J5541" s="34"/>
      <c r="K5541" s="62"/>
      <c r="L5541" s="62"/>
      <c r="M5541" s="114"/>
      <c r="N5541" s="116"/>
      <c r="O5541" s="57"/>
      <c r="P5541" s="50"/>
      <c r="Q5541" s="34"/>
      <c r="R5541" s="48"/>
      <c r="T5541" s="231" t="str">
        <f t="shared" si="268"/>
        <v/>
      </c>
      <c r="U5541" s="230"/>
      <c r="W5541" s="221" t="str">
        <f t="shared" si="269"/>
        <v/>
      </c>
      <c r="X5541" s="221" t="str">
        <f t="shared" si="270"/>
        <v/>
      </c>
      <c r="AA5541" s="216" t="str">
        <f>IF(ISNUMBER(J5541),IF(OR(F5541&lt;Soll_Ist_Vergleich!$C$4,F5541&gt;Soll_Ist_Vergleich!$C$5,I5541&lt;Soll_Ist_Vergleich!$C$4,I5541&gt;Soll_Ist_Vergleich!$C$5,O5541&lt;Soll_Ist_Vergleich!$C$4,O5541&gt;Soll_Ist_Vergleich!$C$5),"Datum überprüfen",""),"")</f>
        <v/>
      </c>
    </row>
    <row r="5542" spans="1:27" x14ac:dyDescent="0.2">
      <c r="A5542" s="243" t="str">
        <f>IF(ISBLANK(B5542),"",COUNTA(B$10:B5542))</f>
        <v/>
      </c>
      <c r="B5542" s="24"/>
      <c r="C5542" s="48"/>
      <c r="D5542" s="48"/>
      <c r="E5542" s="33"/>
      <c r="F5542" s="35"/>
      <c r="G5542" s="35"/>
      <c r="H5542" s="49"/>
      <c r="I5542" s="35"/>
      <c r="J5542" s="34"/>
      <c r="K5542" s="62"/>
      <c r="L5542" s="62"/>
      <c r="M5542" s="114"/>
      <c r="N5542" s="116"/>
      <c r="O5542" s="57"/>
      <c r="P5542" s="50"/>
      <c r="Q5542" s="34"/>
      <c r="R5542" s="48"/>
      <c r="T5542" s="231" t="str">
        <f t="shared" si="268"/>
        <v/>
      </c>
      <c r="U5542" s="230"/>
      <c r="W5542" s="221" t="str">
        <f t="shared" si="269"/>
        <v/>
      </c>
      <c r="X5542" s="221" t="str">
        <f t="shared" si="270"/>
        <v/>
      </c>
      <c r="AA5542" s="216" t="str">
        <f>IF(ISNUMBER(J5542),IF(OR(F5542&lt;Soll_Ist_Vergleich!$C$4,F5542&gt;Soll_Ist_Vergleich!$C$5,I5542&lt;Soll_Ist_Vergleich!$C$4,I5542&gt;Soll_Ist_Vergleich!$C$5,O5542&lt;Soll_Ist_Vergleich!$C$4,O5542&gt;Soll_Ist_Vergleich!$C$5),"Datum überprüfen",""),"")</f>
        <v/>
      </c>
    </row>
    <row r="5543" spans="1:27" x14ac:dyDescent="0.2">
      <c r="A5543" s="243" t="str">
        <f>IF(ISBLANK(B5543),"",COUNTA(B$10:B5543))</f>
        <v/>
      </c>
      <c r="B5543" s="24"/>
      <c r="C5543" s="48"/>
      <c r="D5543" s="48"/>
      <c r="E5543" s="33"/>
      <c r="F5543" s="35"/>
      <c r="G5543" s="35"/>
      <c r="H5543" s="49"/>
      <c r="I5543" s="35"/>
      <c r="J5543" s="34"/>
      <c r="K5543" s="62"/>
      <c r="L5543" s="62"/>
      <c r="M5543" s="114"/>
      <c r="N5543" s="116"/>
      <c r="O5543" s="57"/>
      <c r="P5543" s="50"/>
      <c r="Q5543" s="34"/>
      <c r="R5543" s="48"/>
      <c r="T5543" s="231" t="str">
        <f t="shared" si="268"/>
        <v/>
      </c>
      <c r="U5543" s="230"/>
      <c r="W5543" s="221" t="str">
        <f t="shared" si="269"/>
        <v/>
      </c>
      <c r="X5543" s="221" t="str">
        <f t="shared" si="270"/>
        <v/>
      </c>
      <c r="AA5543" s="216" t="str">
        <f>IF(ISNUMBER(J5543),IF(OR(F5543&lt;Soll_Ist_Vergleich!$C$4,F5543&gt;Soll_Ist_Vergleich!$C$5,I5543&lt;Soll_Ist_Vergleich!$C$4,I5543&gt;Soll_Ist_Vergleich!$C$5,O5543&lt;Soll_Ist_Vergleich!$C$4,O5543&gt;Soll_Ist_Vergleich!$C$5),"Datum überprüfen",""),"")</f>
        <v/>
      </c>
    </row>
    <row r="5544" spans="1:27" x14ac:dyDescent="0.2">
      <c r="A5544" s="243" t="str">
        <f>IF(ISBLANK(B5544),"",COUNTA(B$10:B5544))</f>
        <v/>
      </c>
      <c r="B5544" s="24"/>
      <c r="C5544" s="48"/>
      <c r="D5544" s="48"/>
      <c r="E5544" s="33"/>
      <c r="F5544" s="35"/>
      <c r="G5544" s="35"/>
      <c r="H5544" s="49"/>
      <c r="I5544" s="35"/>
      <c r="J5544" s="34"/>
      <c r="K5544" s="62"/>
      <c r="L5544" s="62"/>
      <c r="M5544" s="114"/>
      <c r="N5544" s="116"/>
      <c r="O5544" s="57"/>
      <c r="P5544" s="50"/>
      <c r="Q5544" s="34"/>
      <c r="R5544" s="48"/>
      <c r="T5544" s="231" t="str">
        <f t="shared" si="268"/>
        <v/>
      </c>
      <c r="U5544" s="230"/>
      <c r="W5544" s="221" t="str">
        <f t="shared" si="269"/>
        <v/>
      </c>
      <c r="X5544" s="221" t="str">
        <f t="shared" si="270"/>
        <v/>
      </c>
      <c r="AA5544" s="216" t="str">
        <f>IF(ISNUMBER(J5544),IF(OR(F5544&lt;Soll_Ist_Vergleich!$C$4,F5544&gt;Soll_Ist_Vergleich!$C$5,I5544&lt;Soll_Ist_Vergleich!$C$4,I5544&gt;Soll_Ist_Vergleich!$C$5,O5544&lt;Soll_Ist_Vergleich!$C$4,O5544&gt;Soll_Ist_Vergleich!$C$5),"Datum überprüfen",""),"")</f>
        <v/>
      </c>
    </row>
    <row r="5545" spans="1:27" x14ac:dyDescent="0.2">
      <c r="A5545" s="243" t="str">
        <f>IF(ISBLANK(B5545),"",COUNTA(B$10:B5545))</f>
        <v/>
      </c>
      <c r="B5545" s="24"/>
      <c r="C5545" s="48"/>
      <c r="D5545" s="48"/>
      <c r="E5545" s="33"/>
      <c r="F5545" s="35"/>
      <c r="G5545" s="35"/>
      <c r="H5545" s="49"/>
      <c r="I5545" s="35"/>
      <c r="J5545" s="34"/>
      <c r="K5545" s="62"/>
      <c r="L5545" s="62"/>
      <c r="M5545" s="114"/>
      <c r="N5545" s="116"/>
      <c r="O5545" s="57"/>
      <c r="P5545" s="50"/>
      <c r="Q5545" s="34"/>
      <c r="R5545" s="48"/>
      <c r="T5545" s="231" t="str">
        <f t="shared" si="268"/>
        <v/>
      </c>
      <c r="U5545" s="230"/>
      <c r="W5545" s="221" t="str">
        <f t="shared" si="269"/>
        <v/>
      </c>
      <c r="X5545" s="221" t="str">
        <f t="shared" si="270"/>
        <v/>
      </c>
      <c r="AA5545" s="216" t="str">
        <f>IF(ISNUMBER(J5545),IF(OR(F5545&lt;Soll_Ist_Vergleich!$C$4,F5545&gt;Soll_Ist_Vergleich!$C$5,I5545&lt;Soll_Ist_Vergleich!$C$4,I5545&gt;Soll_Ist_Vergleich!$C$5,O5545&lt;Soll_Ist_Vergleich!$C$4,O5545&gt;Soll_Ist_Vergleich!$C$5),"Datum überprüfen",""),"")</f>
        <v/>
      </c>
    </row>
    <row r="5546" spans="1:27" x14ac:dyDescent="0.2">
      <c r="A5546" s="243" t="str">
        <f>IF(ISBLANK(B5546),"",COUNTA(B$10:B5546))</f>
        <v/>
      </c>
      <c r="B5546" s="24"/>
      <c r="C5546" s="48"/>
      <c r="D5546" s="48"/>
      <c r="E5546" s="33"/>
      <c r="F5546" s="35"/>
      <c r="G5546" s="35"/>
      <c r="H5546" s="49"/>
      <c r="I5546" s="35"/>
      <c r="J5546" s="34"/>
      <c r="K5546" s="62"/>
      <c r="L5546" s="62"/>
      <c r="M5546" s="114"/>
      <c r="N5546" s="116"/>
      <c r="O5546" s="57"/>
      <c r="P5546" s="50"/>
      <c r="Q5546" s="34"/>
      <c r="R5546" s="48"/>
      <c r="T5546" s="231" t="str">
        <f t="shared" si="268"/>
        <v/>
      </c>
      <c r="U5546" s="230"/>
      <c r="W5546" s="221" t="str">
        <f t="shared" si="269"/>
        <v/>
      </c>
      <c r="X5546" s="221" t="str">
        <f t="shared" si="270"/>
        <v/>
      </c>
      <c r="AA5546" s="216" t="str">
        <f>IF(ISNUMBER(J5546),IF(OR(F5546&lt;Soll_Ist_Vergleich!$C$4,F5546&gt;Soll_Ist_Vergleich!$C$5,I5546&lt;Soll_Ist_Vergleich!$C$4,I5546&gt;Soll_Ist_Vergleich!$C$5,O5546&lt;Soll_Ist_Vergleich!$C$4,O5546&gt;Soll_Ist_Vergleich!$C$5),"Datum überprüfen",""),"")</f>
        <v/>
      </c>
    </row>
    <row r="5547" spans="1:27" x14ac:dyDescent="0.2">
      <c r="A5547" s="243" t="str">
        <f>IF(ISBLANK(B5547),"",COUNTA(B$10:B5547))</f>
        <v/>
      </c>
      <c r="B5547" s="24"/>
      <c r="C5547" s="48"/>
      <c r="D5547" s="48"/>
      <c r="E5547" s="33"/>
      <c r="F5547" s="35"/>
      <c r="G5547" s="35"/>
      <c r="H5547" s="49"/>
      <c r="I5547" s="35"/>
      <c r="J5547" s="34"/>
      <c r="K5547" s="62"/>
      <c r="L5547" s="62"/>
      <c r="M5547" s="114"/>
      <c r="N5547" s="116"/>
      <c r="O5547" s="57"/>
      <c r="P5547" s="50"/>
      <c r="Q5547" s="34"/>
      <c r="R5547" s="48"/>
      <c r="T5547" s="231" t="str">
        <f t="shared" si="268"/>
        <v/>
      </c>
      <c r="U5547" s="230"/>
      <c r="W5547" s="221" t="str">
        <f t="shared" si="269"/>
        <v/>
      </c>
      <c r="X5547" s="221" t="str">
        <f t="shared" si="270"/>
        <v/>
      </c>
      <c r="AA5547" s="216" t="str">
        <f>IF(ISNUMBER(J5547),IF(OR(F5547&lt;Soll_Ist_Vergleich!$C$4,F5547&gt;Soll_Ist_Vergleich!$C$5,I5547&lt;Soll_Ist_Vergleich!$C$4,I5547&gt;Soll_Ist_Vergleich!$C$5,O5547&lt;Soll_Ist_Vergleich!$C$4,O5547&gt;Soll_Ist_Vergleich!$C$5),"Datum überprüfen",""),"")</f>
        <v/>
      </c>
    </row>
    <row r="5548" spans="1:27" x14ac:dyDescent="0.2">
      <c r="A5548" s="243" t="str">
        <f>IF(ISBLANK(B5548),"",COUNTA(B$10:B5548))</f>
        <v/>
      </c>
      <c r="B5548" s="24"/>
      <c r="C5548" s="48"/>
      <c r="D5548" s="48"/>
      <c r="E5548" s="33"/>
      <c r="F5548" s="35"/>
      <c r="G5548" s="35"/>
      <c r="H5548" s="49"/>
      <c r="I5548" s="35"/>
      <c r="J5548" s="34"/>
      <c r="K5548" s="62"/>
      <c r="L5548" s="62"/>
      <c r="M5548" s="114"/>
      <c r="N5548" s="116"/>
      <c r="O5548" s="57"/>
      <c r="P5548" s="50"/>
      <c r="Q5548" s="34"/>
      <c r="R5548" s="48"/>
      <c r="T5548" s="231" t="str">
        <f t="shared" si="268"/>
        <v/>
      </c>
      <c r="U5548" s="230"/>
      <c r="W5548" s="221" t="str">
        <f t="shared" si="269"/>
        <v/>
      </c>
      <c r="X5548" s="221" t="str">
        <f t="shared" si="270"/>
        <v/>
      </c>
      <c r="AA5548" s="216" t="str">
        <f>IF(ISNUMBER(J5548),IF(OR(F5548&lt;Soll_Ist_Vergleich!$C$4,F5548&gt;Soll_Ist_Vergleich!$C$5,I5548&lt;Soll_Ist_Vergleich!$C$4,I5548&gt;Soll_Ist_Vergleich!$C$5,O5548&lt;Soll_Ist_Vergleich!$C$4,O5548&gt;Soll_Ist_Vergleich!$C$5),"Datum überprüfen",""),"")</f>
        <v/>
      </c>
    </row>
    <row r="5549" spans="1:27" x14ac:dyDescent="0.2">
      <c r="A5549" s="243" t="str">
        <f>IF(ISBLANK(B5549),"",COUNTA(B$10:B5549))</f>
        <v/>
      </c>
      <c r="B5549" s="24"/>
      <c r="C5549" s="48"/>
      <c r="D5549" s="48"/>
      <c r="E5549" s="33"/>
      <c r="F5549" s="35"/>
      <c r="G5549" s="35"/>
      <c r="H5549" s="49"/>
      <c r="I5549" s="35"/>
      <c r="J5549" s="34"/>
      <c r="K5549" s="62"/>
      <c r="L5549" s="62"/>
      <c r="M5549" s="114"/>
      <c r="N5549" s="116"/>
      <c r="O5549" s="57"/>
      <c r="P5549" s="50"/>
      <c r="Q5549" s="34"/>
      <c r="R5549" s="48"/>
      <c r="T5549" s="231" t="str">
        <f t="shared" si="268"/>
        <v/>
      </c>
      <c r="U5549" s="230"/>
      <c r="W5549" s="221" t="str">
        <f t="shared" si="269"/>
        <v/>
      </c>
      <c r="X5549" s="221" t="str">
        <f t="shared" si="270"/>
        <v/>
      </c>
      <c r="AA5549" s="216" t="str">
        <f>IF(ISNUMBER(J5549),IF(OR(F5549&lt;Soll_Ist_Vergleich!$C$4,F5549&gt;Soll_Ist_Vergleich!$C$5,I5549&lt;Soll_Ist_Vergleich!$C$4,I5549&gt;Soll_Ist_Vergleich!$C$5,O5549&lt;Soll_Ist_Vergleich!$C$4,O5549&gt;Soll_Ist_Vergleich!$C$5),"Datum überprüfen",""),"")</f>
        <v/>
      </c>
    </row>
    <row r="5550" spans="1:27" x14ac:dyDescent="0.2">
      <c r="A5550" s="243" t="str">
        <f>IF(ISBLANK(B5550),"",COUNTA(B$10:B5550))</f>
        <v/>
      </c>
      <c r="B5550" s="24"/>
      <c r="C5550" s="48"/>
      <c r="D5550" s="48"/>
      <c r="E5550" s="33"/>
      <c r="F5550" s="35"/>
      <c r="G5550" s="35"/>
      <c r="H5550" s="49"/>
      <c r="I5550" s="35"/>
      <c r="J5550" s="34"/>
      <c r="K5550" s="62"/>
      <c r="L5550" s="62"/>
      <c r="M5550" s="114"/>
      <c r="N5550" s="116"/>
      <c r="O5550" s="57"/>
      <c r="P5550" s="50"/>
      <c r="Q5550" s="34"/>
      <c r="R5550" s="48"/>
      <c r="T5550" s="231" t="str">
        <f t="shared" si="268"/>
        <v/>
      </c>
      <c r="U5550" s="230"/>
      <c r="W5550" s="221" t="str">
        <f t="shared" si="269"/>
        <v/>
      </c>
      <c r="X5550" s="221" t="str">
        <f t="shared" si="270"/>
        <v/>
      </c>
      <c r="AA5550" s="216" t="str">
        <f>IF(ISNUMBER(J5550),IF(OR(F5550&lt;Soll_Ist_Vergleich!$C$4,F5550&gt;Soll_Ist_Vergleich!$C$5,I5550&lt;Soll_Ist_Vergleich!$C$4,I5550&gt;Soll_Ist_Vergleich!$C$5,O5550&lt;Soll_Ist_Vergleich!$C$4,O5550&gt;Soll_Ist_Vergleich!$C$5),"Datum überprüfen",""),"")</f>
        <v/>
      </c>
    </row>
    <row r="5551" spans="1:27" x14ac:dyDescent="0.2">
      <c r="A5551" s="243" t="str">
        <f>IF(ISBLANK(B5551),"",COUNTA(B$10:B5551))</f>
        <v/>
      </c>
      <c r="B5551" s="24"/>
      <c r="C5551" s="48"/>
      <c r="D5551" s="48"/>
      <c r="E5551" s="33"/>
      <c r="F5551" s="35"/>
      <c r="G5551" s="35"/>
      <c r="H5551" s="49"/>
      <c r="I5551" s="35"/>
      <c r="J5551" s="34"/>
      <c r="K5551" s="62"/>
      <c r="L5551" s="62"/>
      <c r="M5551" s="114"/>
      <c r="N5551" s="116"/>
      <c r="O5551" s="57"/>
      <c r="P5551" s="50"/>
      <c r="Q5551" s="34"/>
      <c r="R5551" s="48"/>
      <c r="T5551" s="231" t="str">
        <f t="shared" si="268"/>
        <v/>
      </c>
      <c r="U5551" s="230"/>
      <c r="W5551" s="221" t="str">
        <f t="shared" si="269"/>
        <v/>
      </c>
      <c r="X5551" s="221" t="str">
        <f t="shared" si="270"/>
        <v/>
      </c>
      <c r="AA5551" s="216" t="str">
        <f>IF(ISNUMBER(J5551),IF(OR(F5551&lt;Soll_Ist_Vergleich!$C$4,F5551&gt;Soll_Ist_Vergleich!$C$5,I5551&lt;Soll_Ist_Vergleich!$C$4,I5551&gt;Soll_Ist_Vergleich!$C$5,O5551&lt;Soll_Ist_Vergleich!$C$4,O5551&gt;Soll_Ist_Vergleich!$C$5),"Datum überprüfen",""),"")</f>
        <v/>
      </c>
    </row>
    <row r="5552" spans="1:27" x14ac:dyDescent="0.2">
      <c r="A5552" s="243" t="str">
        <f>IF(ISBLANK(B5552),"",COUNTA(B$10:B5552))</f>
        <v/>
      </c>
      <c r="B5552" s="24"/>
      <c r="C5552" s="48"/>
      <c r="D5552" s="48"/>
      <c r="E5552" s="33"/>
      <c r="F5552" s="35"/>
      <c r="G5552" s="35"/>
      <c r="H5552" s="49"/>
      <c r="I5552" s="35"/>
      <c r="J5552" s="34"/>
      <c r="K5552" s="62"/>
      <c r="L5552" s="62"/>
      <c r="M5552" s="114"/>
      <c r="N5552" s="116"/>
      <c r="O5552" s="57"/>
      <c r="P5552" s="50"/>
      <c r="Q5552" s="34"/>
      <c r="R5552" s="48"/>
      <c r="T5552" s="231" t="str">
        <f t="shared" si="268"/>
        <v/>
      </c>
      <c r="U5552" s="230"/>
      <c r="W5552" s="221" t="str">
        <f t="shared" si="269"/>
        <v/>
      </c>
      <c r="X5552" s="221" t="str">
        <f t="shared" si="270"/>
        <v/>
      </c>
      <c r="AA5552" s="216" t="str">
        <f>IF(ISNUMBER(J5552),IF(OR(F5552&lt;Soll_Ist_Vergleich!$C$4,F5552&gt;Soll_Ist_Vergleich!$C$5,I5552&lt;Soll_Ist_Vergleich!$C$4,I5552&gt;Soll_Ist_Vergleich!$C$5,O5552&lt;Soll_Ist_Vergleich!$C$4,O5552&gt;Soll_Ist_Vergleich!$C$5),"Datum überprüfen",""),"")</f>
        <v/>
      </c>
    </row>
    <row r="5553" spans="1:27" x14ac:dyDescent="0.2">
      <c r="A5553" s="243" t="str">
        <f>IF(ISBLANK(B5553),"",COUNTA(B$10:B5553))</f>
        <v/>
      </c>
      <c r="B5553" s="24"/>
      <c r="C5553" s="48"/>
      <c r="D5553" s="48"/>
      <c r="E5553" s="33"/>
      <c r="F5553" s="35"/>
      <c r="G5553" s="35"/>
      <c r="H5553" s="49"/>
      <c r="I5553" s="35"/>
      <c r="J5553" s="34"/>
      <c r="K5553" s="62"/>
      <c r="L5553" s="62"/>
      <c r="M5553" s="114"/>
      <c r="N5553" s="116"/>
      <c r="O5553" s="57"/>
      <c r="P5553" s="50"/>
      <c r="Q5553" s="34"/>
      <c r="R5553" s="48"/>
      <c r="T5553" s="231" t="str">
        <f t="shared" si="268"/>
        <v/>
      </c>
      <c r="U5553" s="230"/>
      <c r="W5553" s="221" t="str">
        <f t="shared" si="269"/>
        <v/>
      </c>
      <c r="X5553" s="221" t="str">
        <f t="shared" si="270"/>
        <v/>
      </c>
      <c r="AA5553" s="216" t="str">
        <f>IF(ISNUMBER(J5553),IF(OR(F5553&lt;Soll_Ist_Vergleich!$C$4,F5553&gt;Soll_Ist_Vergleich!$C$5,I5553&lt;Soll_Ist_Vergleich!$C$4,I5553&gt;Soll_Ist_Vergleich!$C$5,O5553&lt;Soll_Ist_Vergleich!$C$4,O5553&gt;Soll_Ist_Vergleich!$C$5),"Datum überprüfen",""),"")</f>
        <v/>
      </c>
    </row>
    <row r="5554" spans="1:27" x14ac:dyDescent="0.2">
      <c r="A5554" s="243" t="str">
        <f>IF(ISBLANK(B5554),"",COUNTA(B$10:B5554))</f>
        <v/>
      </c>
      <c r="B5554" s="24"/>
      <c r="C5554" s="48"/>
      <c r="D5554" s="48"/>
      <c r="E5554" s="33"/>
      <c r="F5554" s="35"/>
      <c r="G5554" s="35"/>
      <c r="H5554" s="49"/>
      <c r="I5554" s="35"/>
      <c r="J5554" s="34"/>
      <c r="K5554" s="62"/>
      <c r="L5554" s="62"/>
      <c r="M5554" s="114"/>
      <c r="N5554" s="116"/>
      <c r="O5554" s="57"/>
      <c r="P5554" s="50"/>
      <c r="Q5554" s="34"/>
      <c r="R5554" s="48"/>
      <c r="T5554" s="231" t="str">
        <f t="shared" si="268"/>
        <v/>
      </c>
      <c r="U5554" s="230"/>
      <c r="W5554" s="221" t="str">
        <f t="shared" si="269"/>
        <v/>
      </c>
      <c r="X5554" s="221" t="str">
        <f t="shared" si="270"/>
        <v/>
      </c>
      <c r="AA5554" s="216" t="str">
        <f>IF(ISNUMBER(J5554),IF(OR(F5554&lt;Soll_Ist_Vergleich!$C$4,F5554&gt;Soll_Ist_Vergleich!$C$5,I5554&lt;Soll_Ist_Vergleich!$C$4,I5554&gt;Soll_Ist_Vergleich!$C$5,O5554&lt;Soll_Ist_Vergleich!$C$4,O5554&gt;Soll_Ist_Vergleich!$C$5),"Datum überprüfen",""),"")</f>
        <v/>
      </c>
    </row>
    <row r="5555" spans="1:27" x14ac:dyDescent="0.2">
      <c r="A5555" s="243" t="str">
        <f>IF(ISBLANK(B5555),"",COUNTA(B$10:B5555))</f>
        <v/>
      </c>
      <c r="B5555" s="24"/>
      <c r="C5555" s="48"/>
      <c r="D5555" s="48"/>
      <c r="E5555" s="33"/>
      <c r="F5555" s="35"/>
      <c r="G5555" s="35"/>
      <c r="H5555" s="49"/>
      <c r="I5555" s="35"/>
      <c r="J5555" s="34"/>
      <c r="K5555" s="62"/>
      <c r="L5555" s="62"/>
      <c r="M5555" s="114"/>
      <c r="N5555" s="116"/>
      <c r="O5555" s="57"/>
      <c r="P5555" s="50"/>
      <c r="Q5555" s="34"/>
      <c r="R5555" s="48"/>
      <c r="T5555" s="231" t="str">
        <f t="shared" si="268"/>
        <v/>
      </c>
      <c r="U5555" s="230"/>
      <c r="W5555" s="221" t="str">
        <f t="shared" si="269"/>
        <v/>
      </c>
      <c r="X5555" s="221" t="str">
        <f t="shared" si="270"/>
        <v/>
      </c>
      <c r="AA5555" s="216" t="str">
        <f>IF(ISNUMBER(J5555),IF(OR(F5555&lt;Soll_Ist_Vergleich!$C$4,F5555&gt;Soll_Ist_Vergleich!$C$5,I5555&lt;Soll_Ist_Vergleich!$C$4,I5555&gt;Soll_Ist_Vergleich!$C$5,O5555&lt;Soll_Ist_Vergleich!$C$4,O5555&gt;Soll_Ist_Vergleich!$C$5),"Datum überprüfen",""),"")</f>
        <v/>
      </c>
    </row>
    <row r="5556" spans="1:27" x14ac:dyDescent="0.2">
      <c r="A5556" s="243" t="str">
        <f>IF(ISBLANK(B5556),"",COUNTA(B$10:B5556))</f>
        <v/>
      </c>
      <c r="B5556" s="24"/>
      <c r="C5556" s="48"/>
      <c r="D5556" s="48"/>
      <c r="E5556" s="33"/>
      <c r="F5556" s="35"/>
      <c r="G5556" s="35"/>
      <c r="H5556" s="49"/>
      <c r="I5556" s="35"/>
      <c r="J5556" s="34"/>
      <c r="K5556" s="62"/>
      <c r="L5556" s="62"/>
      <c r="M5556" s="114"/>
      <c r="N5556" s="116"/>
      <c r="O5556" s="57"/>
      <c r="P5556" s="50"/>
      <c r="Q5556" s="34"/>
      <c r="R5556" s="48"/>
      <c r="T5556" s="231" t="str">
        <f t="shared" si="268"/>
        <v/>
      </c>
      <c r="U5556" s="230"/>
      <c r="W5556" s="221" t="str">
        <f t="shared" si="269"/>
        <v/>
      </c>
      <c r="X5556" s="221" t="str">
        <f t="shared" si="270"/>
        <v/>
      </c>
      <c r="AA5556" s="216" t="str">
        <f>IF(ISNUMBER(J5556),IF(OR(F5556&lt;Soll_Ist_Vergleich!$C$4,F5556&gt;Soll_Ist_Vergleich!$C$5,I5556&lt;Soll_Ist_Vergleich!$C$4,I5556&gt;Soll_Ist_Vergleich!$C$5,O5556&lt;Soll_Ist_Vergleich!$C$4,O5556&gt;Soll_Ist_Vergleich!$C$5),"Datum überprüfen",""),"")</f>
        <v/>
      </c>
    </row>
    <row r="5557" spans="1:27" x14ac:dyDescent="0.2">
      <c r="A5557" s="243" t="str">
        <f>IF(ISBLANK(B5557),"",COUNTA(B$10:B5557))</f>
        <v/>
      </c>
      <c r="B5557" s="24"/>
      <c r="C5557" s="48"/>
      <c r="D5557" s="48"/>
      <c r="E5557" s="33"/>
      <c r="F5557" s="35"/>
      <c r="G5557" s="35"/>
      <c r="H5557" s="49"/>
      <c r="I5557" s="35"/>
      <c r="J5557" s="34"/>
      <c r="K5557" s="62"/>
      <c r="L5557" s="62"/>
      <c r="M5557" s="114"/>
      <c r="N5557" s="116"/>
      <c r="O5557" s="57"/>
      <c r="P5557" s="50"/>
      <c r="Q5557" s="34"/>
      <c r="R5557" s="48"/>
      <c r="T5557" s="231" t="str">
        <f t="shared" si="268"/>
        <v/>
      </c>
      <c r="U5557" s="230"/>
      <c r="W5557" s="221" t="str">
        <f t="shared" si="269"/>
        <v/>
      </c>
      <c r="X5557" s="221" t="str">
        <f t="shared" si="270"/>
        <v/>
      </c>
      <c r="AA5557" s="216" t="str">
        <f>IF(ISNUMBER(J5557),IF(OR(F5557&lt;Soll_Ist_Vergleich!$C$4,F5557&gt;Soll_Ist_Vergleich!$C$5,I5557&lt;Soll_Ist_Vergleich!$C$4,I5557&gt;Soll_Ist_Vergleich!$C$5,O5557&lt;Soll_Ist_Vergleich!$C$4,O5557&gt;Soll_Ist_Vergleich!$C$5),"Datum überprüfen",""),"")</f>
        <v/>
      </c>
    </row>
    <row r="5558" spans="1:27" x14ac:dyDescent="0.2">
      <c r="A5558" s="243" t="str">
        <f>IF(ISBLANK(B5558),"",COUNTA(B$10:B5558))</f>
        <v/>
      </c>
      <c r="B5558" s="24"/>
      <c r="C5558" s="48"/>
      <c r="D5558" s="48"/>
      <c r="E5558" s="33"/>
      <c r="F5558" s="35"/>
      <c r="G5558" s="35"/>
      <c r="H5558" s="49"/>
      <c r="I5558" s="35"/>
      <c r="J5558" s="34"/>
      <c r="K5558" s="62"/>
      <c r="L5558" s="62"/>
      <c r="M5558" s="114"/>
      <c r="N5558" s="116"/>
      <c r="O5558" s="57"/>
      <c r="P5558" s="50"/>
      <c r="Q5558" s="34"/>
      <c r="R5558" s="48"/>
      <c r="T5558" s="231" t="str">
        <f t="shared" si="268"/>
        <v/>
      </c>
      <c r="U5558" s="230"/>
      <c r="W5558" s="221" t="str">
        <f t="shared" si="269"/>
        <v/>
      </c>
      <c r="X5558" s="221" t="str">
        <f t="shared" si="270"/>
        <v/>
      </c>
      <c r="AA5558" s="216" t="str">
        <f>IF(ISNUMBER(J5558),IF(OR(F5558&lt;Soll_Ist_Vergleich!$C$4,F5558&gt;Soll_Ist_Vergleich!$C$5,I5558&lt;Soll_Ist_Vergleich!$C$4,I5558&gt;Soll_Ist_Vergleich!$C$5,O5558&lt;Soll_Ist_Vergleich!$C$4,O5558&gt;Soll_Ist_Vergleich!$C$5),"Datum überprüfen",""),"")</f>
        <v/>
      </c>
    </row>
    <row r="5559" spans="1:27" x14ac:dyDescent="0.2">
      <c r="A5559" s="243" t="str">
        <f>IF(ISBLANK(B5559),"",COUNTA(B$10:B5559))</f>
        <v/>
      </c>
      <c r="B5559" s="24"/>
      <c r="C5559" s="48"/>
      <c r="D5559" s="48"/>
      <c r="E5559" s="33"/>
      <c r="F5559" s="35"/>
      <c r="G5559" s="35"/>
      <c r="H5559" s="49"/>
      <c r="I5559" s="35"/>
      <c r="J5559" s="34"/>
      <c r="K5559" s="62"/>
      <c r="L5559" s="62"/>
      <c r="M5559" s="114"/>
      <c r="N5559" s="116"/>
      <c r="O5559" s="57"/>
      <c r="P5559" s="50"/>
      <c r="Q5559" s="34"/>
      <c r="R5559" s="48"/>
      <c r="T5559" s="231" t="str">
        <f t="shared" si="268"/>
        <v/>
      </c>
      <c r="U5559" s="230"/>
      <c r="W5559" s="221" t="str">
        <f t="shared" si="269"/>
        <v/>
      </c>
      <c r="X5559" s="221" t="str">
        <f t="shared" si="270"/>
        <v/>
      </c>
      <c r="AA5559" s="216" t="str">
        <f>IF(ISNUMBER(J5559),IF(OR(F5559&lt;Soll_Ist_Vergleich!$C$4,F5559&gt;Soll_Ist_Vergleich!$C$5,I5559&lt;Soll_Ist_Vergleich!$C$4,I5559&gt;Soll_Ist_Vergleich!$C$5,O5559&lt;Soll_Ist_Vergleich!$C$4,O5559&gt;Soll_Ist_Vergleich!$C$5),"Datum überprüfen",""),"")</f>
        <v/>
      </c>
    </row>
    <row r="5560" spans="1:27" x14ac:dyDescent="0.2">
      <c r="A5560" s="243" t="str">
        <f>IF(ISBLANK(B5560),"",COUNTA(B$10:B5560))</f>
        <v/>
      </c>
      <c r="B5560" s="24"/>
      <c r="C5560" s="48"/>
      <c r="D5560" s="48"/>
      <c r="E5560" s="33"/>
      <c r="F5560" s="35"/>
      <c r="G5560" s="35"/>
      <c r="H5560" s="49"/>
      <c r="I5560" s="35"/>
      <c r="J5560" s="34"/>
      <c r="K5560" s="62"/>
      <c r="L5560" s="62"/>
      <c r="M5560" s="114"/>
      <c r="N5560" s="116"/>
      <c r="O5560" s="57"/>
      <c r="P5560" s="50"/>
      <c r="Q5560" s="34"/>
      <c r="R5560" s="48"/>
      <c r="T5560" s="231" t="str">
        <f t="shared" si="268"/>
        <v/>
      </c>
      <c r="U5560" s="230"/>
      <c r="W5560" s="221" t="str">
        <f t="shared" si="269"/>
        <v/>
      </c>
      <c r="X5560" s="221" t="str">
        <f t="shared" si="270"/>
        <v/>
      </c>
      <c r="AA5560" s="216" t="str">
        <f>IF(ISNUMBER(J5560),IF(OR(F5560&lt;Soll_Ist_Vergleich!$C$4,F5560&gt;Soll_Ist_Vergleich!$C$5,I5560&lt;Soll_Ist_Vergleich!$C$4,I5560&gt;Soll_Ist_Vergleich!$C$5,O5560&lt;Soll_Ist_Vergleich!$C$4,O5560&gt;Soll_Ist_Vergleich!$C$5),"Datum überprüfen",""),"")</f>
        <v/>
      </c>
    </row>
    <row r="5561" spans="1:27" x14ac:dyDescent="0.2">
      <c r="A5561" s="243" t="str">
        <f>IF(ISBLANK(B5561),"",COUNTA(B$10:B5561))</f>
        <v/>
      </c>
      <c r="B5561" s="24"/>
      <c r="C5561" s="48"/>
      <c r="D5561" s="48"/>
      <c r="E5561" s="33"/>
      <c r="F5561" s="35"/>
      <c r="G5561" s="35"/>
      <c r="H5561" s="49"/>
      <c r="I5561" s="35"/>
      <c r="J5561" s="34"/>
      <c r="K5561" s="62"/>
      <c r="L5561" s="62"/>
      <c r="M5561" s="114"/>
      <c r="N5561" s="116"/>
      <c r="O5561" s="57"/>
      <c r="P5561" s="50"/>
      <c r="Q5561" s="34"/>
      <c r="R5561" s="48"/>
      <c r="T5561" s="231" t="str">
        <f t="shared" si="268"/>
        <v/>
      </c>
      <c r="U5561" s="230"/>
      <c r="W5561" s="221" t="str">
        <f t="shared" si="269"/>
        <v/>
      </c>
      <c r="X5561" s="221" t="str">
        <f t="shared" si="270"/>
        <v/>
      </c>
      <c r="AA5561" s="216" t="str">
        <f>IF(ISNUMBER(J5561),IF(OR(F5561&lt;Soll_Ist_Vergleich!$C$4,F5561&gt;Soll_Ist_Vergleich!$C$5,I5561&lt;Soll_Ist_Vergleich!$C$4,I5561&gt;Soll_Ist_Vergleich!$C$5,O5561&lt;Soll_Ist_Vergleich!$C$4,O5561&gt;Soll_Ist_Vergleich!$C$5),"Datum überprüfen",""),"")</f>
        <v/>
      </c>
    </row>
    <row r="5562" spans="1:27" x14ac:dyDescent="0.2">
      <c r="A5562" s="243" t="str">
        <f>IF(ISBLANK(B5562),"",COUNTA(B$10:B5562))</f>
        <v/>
      </c>
      <c r="B5562" s="24"/>
      <c r="C5562" s="48"/>
      <c r="D5562" s="48"/>
      <c r="E5562" s="33"/>
      <c r="F5562" s="35"/>
      <c r="G5562" s="35"/>
      <c r="H5562" s="49"/>
      <c r="I5562" s="35"/>
      <c r="J5562" s="34"/>
      <c r="K5562" s="62"/>
      <c r="L5562" s="62"/>
      <c r="M5562" s="114"/>
      <c r="N5562" s="116"/>
      <c r="O5562" s="57"/>
      <c r="P5562" s="50"/>
      <c r="Q5562" s="34"/>
      <c r="R5562" s="48"/>
      <c r="T5562" s="231" t="str">
        <f t="shared" si="268"/>
        <v/>
      </c>
      <c r="U5562" s="230"/>
      <c r="W5562" s="221" t="str">
        <f t="shared" si="269"/>
        <v/>
      </c>
      <c r="X5562" s="221" t="str">
        <f t="shared" si="270"/>
        <v/>
      </c>
      <c r="AA5562" s="216" t="str">
        <f>IF(ISNUMBER(J5562),IF(OR(F5562&lt;Soll_Ist_Vergleich!$C$4,F5562&gt;Soll_Ist_Vergleich!$C$5,I5562&lt;Soll_Ist_Vergleich!$C$4,I5562&gt;Soll_Ist_Vergleich!$C$5,O5562&lt;Soll_Ist_Vergleich!$C$4,O5562&gt;Soll_Ist_Vergleich!$C$5),"Datum überprüfen",""),"")</f>
        <v/>
      </c>
    </row>
    <row r="5563" spans="1:27" x14ac:dyDescent="0.2">
      <c r="A5563" s="243" t="str">
        <f>IF(ISBLANK(B5563),"",COUNTA(B$10:B5563))</f>
        <v/>
      </c>
      <c r="B5563" s="24"/>
      <c r="C5563" s="48"/>
      <c r="D5563" s="48"/>
      <c r="E5563" s="33"/>
      <c r="F5563" s="35"/>
      <c r="G5563" s="35"/>
      <c r="H5563" s="49"/>
      <c r="I5563" s="35"/>
      <c r="J5563" s="34"/>
      <c r="K5563" s="62"/>
      <c r="L5563" s="62"/>
      <c r="M5563" s="114"/>
      <c r="N5563" s="116"/>
      <c r="O5563" s="57"/>
      <c r="P5563" s="50"/>
      <c r="Q5563" s="34"/>
      <c r="R5563" s="48"/>
      <c r="T5563" s="231" t="str">
        <f t="shared" si="268"/>
        <v/>
      </c>
      <c r="U5563" s="230"/>
      <c r="W5563" s="221" t="str">
        <f t="shared" si="269"/>
        <v/>
      </c>
      <c r="X5563" s="221" t="str">
        <f t="shared" si="270"/>
        <v/>
      </c>
      <c r="AA5563" s="216" t="str">
        <f>IF(ISNUMBER(J5563),IF(OR(F5563&lt;Soll_Ist_Vergleich!$C$4,F5563&gt;Soll_Ist_Vergleich!$C$5,I5563&lt;Soll_Ist_Vergleich!$C$4,I5563&gt;Soll_Ist_Vergleich!$C$5,O5563&lt;Soll_Ist_Vergleich!$C$4,O5563&gt;Soll_Ist_Vergleich!$C$5),"Datum überprüfen",""),"")</f>
        <v/>
      </c>
    </row>
    <row r="5564" spans="1:27" x14ac:dyDescent="0.2">
      <c r="A5564" s="243" t="str">
        <f>IF(ISBLANK(B5564),"",COUNTA(B$10:B5564))</f>
        <v/>
      </c>
      <c r="B5564" s="24"/>
      <c r="C5564" s="48"/>
      <c r="D5564" s="48"/>
      <c r="E5564" s="33"/>
      <c r="F5564" s="35"/>
      <c r="G5564" s="35"/>
      <c r="H5564" s="49"/>
      <c r="I5564" s="35"/>
      <c r="J5564" s="34"/>
      <c r="K5564" s="62"/>
      <c r="L5564" s="62"/>
      <c r="M5564" s="114"/>
      <c r="N5564" s="116"/>
      <c r="O5564" s="57"/>
      <c r="P5564" s="50"/>
      <c r="Q5564" s="34"/>
      <c r="R5564" s="48"/>
      <c r="T5564" s="231" t="str">
        <f t="shared" si="268"/>
        <v/>
      </c>
      <c r="U5564" s="230"/>
      <c r="W5564" s="221" t="str">
        <f t="shared" si="269"/>
        <v/>
      </c>
      <c r="X5564" s="221" t="str">
        <f t="shared" si="270"/>
        <v/>
      </c>
      <c r="AA5564" s="216" t="str">
        <f>IF(ISNUMBER(J5564),IF(OR(F5564&lt;Soll_Ist_Vergleich!$C$4,F5564&gt;Soll_Ist_Vergleich!$C$5,I5564&lt;Soll_Ist_Vergleich!$C$4,I5564&gt;Soll_Ist_Vergleich!$C$5,O5564&lt;Soll_Ist_Vergleich!$C$4,O5564&gt;Soll_Ist_Vergleich!$C$5),"Datum überprüfen",""),"")</f>
        <v/>
      </c>
    </row>
    <row r="5565" spans="1:27" x14ac:dyDescent="0.2">
      <c r="A5565" s="243" t="str">
        <f>IF(ISBLANK(B5565),"",COUNTA(B$10:B5565))</f>
        <v/>
      </c>
      <c r="B5565" s="24"/>
      <c r="C5565" s="48"/>
      <c r="D5565" s="48"/>
      <c r="E5565" s="33"/>
      <c r="F5565" s="35"/>
      <c r="G5565" s="35"/>
      <c r="H5565" s="49"/>
      <c r="I5565" s="35"/>
      <c r="J5565" s="34"/>
      <c r="K5565" s="62"/>
      <c r="L5565" s="62"/>
      <c r="M5565" s="114"/>
      <c r="N5565" s="116"/>
      <c r="O5565" s="57"/>
      <c r="P5565" s="50"/>
      <c r="Q5565" s="34"/>
      <c r="R5565" s="48"/>
      <c r="T5565" s="231" t="str">
        <f t="shared" si="268"/>
        <v/>
      </c>
      <c r="U5565" s="230"/>
      <c r="W5565" s="221" t="str">
        <f t="shared" si="269"/>
        <v/>
      </c>
      <c r="X5565" s="221" t="str">
        <f t="shared" si="270"/>
        <v/>
      </c>
      <c r="AA5565" s="216" t="str">
        <f>IF(ISNUMBER(J5565),IF(OR(F5565&lt;Soll_Ist_Vergleich!$C$4,F5565&gt;Soll_Ist_Vergleich!$C$5,I5565&lt;Soll_Ist_Vergleich!$C$4,I5565&gt;Soll_Ist_Vergleich!$C$5,O5565&lt;Soll_Ist_Vergleich!$C$4,O5565&gt;Soll_Ist_Vergleich!$C$5),"Datum überprüfen",""),"")</f>
        <v/>
      </c>
    </row>
    <row r="5566" spans="1:27" x14ac:dyDescent="0.2">
      <c r="A5566" s="243" t="str">
        <f>IF(ISBLANK(B5566),"",COUNTA(B$10:B5566))</f>
        <v/>
      </c>
      <c r="B5566" s="24"/>
      <c r="C5566" s="48"/>
      <c r="D5566" s="48"/>
      <c r="E5566" s="33"/>
      <c r="F5566" s="35"/>
      <c r="G5566" s="35"/>
      <c r="H5566" s="49"/>
      <c r="I5566" s="35"/>
      <c r="J5566" s="34"/>
      <c r="K5566" s="62"/>
      <c r="L5566" s="62"/>
      <c r="M5566" s="114"/>
      <c r="N5566" s="116"/>
      <c r="O5566" s="57"/>
      <c r="P5566" s="50"/>
      <c r="Q5566" s="34"/>
      <c r="R5566" s="48"/>
      <c r="T5566" s="231" t="str">
        <f t="shared" ref="T5566:T5629" si="271">IF(ISNUMBER(Q5566),Q5566-S5566,"")</f>
        <v/>
      </c>
      <c r="U5566" s="230"/>
      <c r="W5566" s="221" t="str">
        <f t="shared" ref="W5566:W5629" si="272">IF(ISNUMBER(J5566),ROUND(J5566/(1+L5566/100)*(1-K5566/100),2),"")</f>
        <v/>
      </c>
      <c r="X5566" s="221" t="str">
        <f t="shared" ref="X5566:X5629" si="273">IF(ISNUMBER(J5566),ROUND(J5566/(1+L5566/100),2),"")</f>
        <v/>
      </c>
      <c r="AA5566" s="216" t="str">
        <f>IF(ISNUMBER(J5566),IF(OR(F5566&lt;Soll_Ist_Vergleich!$C$4,F5566&gt;Soll_Ist_Vergleich!$C$5,I5566&lt;Soll_Ist_Vergleich!$C$4,I5566&gt;Soll_Ist_Vergleich!$C$5,O5566&lt;Soll_Ist_Vergleich!$C$4,O5566&gt;Soll_Ist_Vergleich!$C$5),"Datum überprüfen",""),"")</f>
        <v/>
      </c>
    </row>
    <row r="5567" spans="1:27" x14ac:dyDescent="0.2">
      <c r="A5567" s="243" t="str">
        <f>IF(ISBLANK(B5567),"",COUNTA(B$10:B5567))</f>
        <v/>
      </c>
      <c r="B5567" s="24"/>
      <c r="C5567" s="48"/>
      <c r="D5567" s="48"/>
      <c r="E5567" s="33"/>
      <c r="F5567" s="35"/>
      <c r="G5567" s="35"/>
      <c r="H5567" s="49"/>
      <c r="I5567" s="35"/>
      <c r="J5567" s="34"/>
      <c r="K5567" s="62"/>
      <c r="L5567" s="62"/>
      <c r="M5567" s="114"/>
      <c r="N5567" s="116"/>
      <c r="O5567" s="57"/>
      <c r="P5567" s="50"/>
      <c r="Q5567" s="34"/>
      <c r="R5567" s="48"/>
      <c r="T5567" s="231" t="str">
        <f t="shared" si="271"/>
        <v/>
      </c>
      <c r="U5567" s="230"/>
      <c r="W5567" s="221" t="str">
        <f t="shared" si="272"/>
        <v/>
      </c>
      <c r="X5567" s="221" t="str">
        <f t="shared" si="273"/>
        <v/>
      </c>
      <c r="AA5567" s="216" t="str">
        <f>IF(ISNUMBER(J5567),IF(OR(F5567&lt;Soll_Ist_Vergleich!$C$4,F5567&gt;Soll_Ist_Vergleich!$C$5,I5567&lt;Soll_Ist_Vergleich!$C$4,I5567&gt;Soll_Ist_Vergleich!$C$5,O5567&lt;Soll_Ist_Vergleich!$C$4,O5567&gt;Soll_Ist_Vergleich!$C$5),"Datum überprüfen",""),"")</f>
        <v/>
      </c>
    </row>
    <row r="5568" spans="1:27" x14ac:dyDescent="0.2">
      <c r="A5568" s="243" t="str">
        <f>IF(ISBLANK(B5568),"",COUNTA(B$10:B5568))</f>
        <v/>
      </c>
      <c r="B5568" s="24"/>
      <c r="C5568" s="48"/>
      <c r="D5568" s="48"/>
      <c r="E5568" s="33"/>
      <c r="F5568" s="35"/>
      <c r="G5568" s="35"/>
      <c r="H5568" s="49"/>
      <c r="I5568" s="35"/>
      <c r="J5568" s="34"/>
      <c r="K5568" s="62"/>
      <c r="L5568" s="62"/>
      <c r="M5568" s="114"/>
      <c r="N5568" s="116"/>
      <c r="O5568" s="57"/>
      <c r="P5568" s="50"/>
      <c r="Q5568" s="34"/>
      <c r="R5568" s="48"/>
      <c r="T5568" s="231" t="str">
        <f t="shared" si="271"/>
        <v/>
      </c>
      <c r="U5568" s="230"/>
      <c r="W5568" s="221" t="str">
        <f t="shared" si="272"/>
        <v/>
      </c>
      <c r="X5568" s="221" t="str">
        <f t="shared" si="273"/>
        <v/>
      </c>
      <c r="AA5568" s="216" t="str">
        <f>IF(ISNUMBER(J5568),IF(OR(F5568&lt;Soll_Ist_Vergleich!$C$4,F5568&gt;Soll_Ist_Vergleich!$C$5,I5568&lt;Soll_Ist_Vergleich!$C$4,I5568&gt;Soll_Ist_Vergleich!$C$5,O5568&lt;Soll_Ist_Vergleich!$C$4,O5568&gt;Soll_Ist_Vergleich!$C$5),"Datum überprüfen",""),"")</f>
        <v/>
      </c>
    </row>
    <row r="5569" spans="1:27" x14ac:dyDescent="0.2">
      <c r="A5569" s="243" t="str">
        <f>IF(ISBLANK(B5569),"",COUNTA(B$10:B5569))</f>
        <v/>
      </c>
      <c r="B5569" s="24"/>
      <c r="C5569" s="48"/>
      <c r="D5569" s="48"/>
      <c r="E5569" s="33"/>
      <c r="F5569" s="35"/>
      <c r="G5569" s="35"/>
      <c r="H5569" s="49"/>
      <c r="I5569" s="35"/>
      <c r="J5569" s="34"/>
      <c r="K5569" s="62"/>
      <c r="L5569" s="62"/>
      <c r="M5569" s="114"/>
      <c r="N5569" s="116"/>
      <c r="O5569" s="57"/>
      <c r="P5569" s="50"/>
      <c r="Q5569" s="34"/>
      <c r="R5569" s="48"/>
      <c r="T5569" s="231" t="str">
        <f t="shared" si="271"/>
        <v/>
      </c>
      <c r="U5569" s="230"/>
      <c r="W5569" s="221" t="str">
        <f t="shared" si="272"/>
        <v/>
      </c>
      <c r="X5569" s="221" t="str">
        <f t="shared" si="273"/>
        <v/>
      </c>
      <c r="AA5569" s="216" t="str">
        <f>IF(ISNUMBER(J5569),IF(OR(F5569&lt;Soll_Ist_Vergleich!$C$4,F5569&gt;Soll_Ist_Vergleich!$C$5,I5569&lt;Soll_Ist_Vergleich!$C$4,I5569&gt;Soll_Ist_Vergleich!$C$5,O5569&lt;Soll_Ist_Vergleich!$C$4,O5569&gt;Soll_Ist_Vergleich!$C$5),"Datum überprüfen",""),"")</f>
        <v/>
      </c>
    </row>
    <row r="5570" spans="1:27" x14ac:dyDescent="0.2">
      <c r="A5570" s="243" t="str">
        <f>IF(ISBLANK(B5570),"",COUNTA(B$10:B5570))</f>
        <v/>
      </c>
      <c r="B5570" s="24"/>
      <c r="C5570" s="48"/>
      <c r="D5570" s="48"/>
      <c r="E5570" s="33"/>
      <c r="F5570" s="35"/>
      <c r="G5570" s="35"/>
      <c r="H5570" s="49"/>
      <c r="I5570" s="35"/>
      <c r="J5570" s="34"/>
      <c r="K5570" s="62"/>
      <c r="L5570" s="62"/>
      <c r="M5570" s="114"/>
      <c r="N5570" s="116"/>
      <c r="O5570" s="57"/>
      <c r="P5570" s="50"/>
      <c r="Q5570" s="34"/>
      <c r="R5570" s="48"/>
      <c r="T5570" s="231" t="str">
        <f t="shared" si="271"/>
        <v/>
      </c>
      <c r="U5570" s="230"/>
      <c r="W5570" s="221" t="str">
        <f t="shared" si="272"/>
        <v/>
      </c>
      <c r="X5570" s="221" t="str">
        <f t="shared" si="273"/>
        <v/>
      </c>
      <c r="AA5570" s="216" t="str">
        <f>IF(ISNUMBER(J5570),IF(OR(F5570&lt;Soll_Ist_Vergleich!$C$4,F5570&gt;Soll_Ist_Vergleich!$C$5,I5570&lt;Soll_Ist_Vergleich!$C$4,I5570&gt;Soll_Ist_Vergleich!$C$5,O5570&lt;Soll_Ist_Vergleich!$C$4,O5570&gt;Soll_Ist_Vergleich!$C$5),"Datum überprüfen",""),"")</f>
        <v/>
      </c>
    </row>
    <row r="5571" spans="1:27" x14ac:dyDescent="0.2">
      <c r="A5571" s="243" t="str">
        <f>IF(ISBLANK(B5571),"",COUNTA(B$10:B5571))</f>
        <v/>
      </c>
      <c r="B5571" s="24"/>
      <c r="C5571" s="48"/>
      <c r="D5571" s="48"/>
      <c r="E5571" s="33"/>
      <c r="F5571" s="35"/>
      <c r="G5571" s="35"/>
      <c r="H5571" s="49"/>
      <c r="I5571" s="35"/>
      <c r="J5571" s="34"/>
      <c r="K5571" s="62"/>
      <c r="L5571" s="62"/>
      <c r="M5571" s="114"/>
      <c r="N5571" s="116"/>
      <c r="O5571" s="57"/>
      <c r="P5571" s="50"/>
      <c r="Q5571" s="34"/>
      <c r="R5571" s="48"/>
      <c r="T5571" s="231" t="str">
        <f t="shared" si="271"/>
        <v/>
      </c>
      <c r="U5571" s="230"/>
      <c r="W5571" s="221" t="str">
        <f t="shared" si="272"/>
        <v/>
      </c>
      <c r="X5571" s="221" t="str">
        <f t="shared" si="273"/>
        <v/>
      </c>
      <c r="AA5571" s="216" t="str">
        <f>IF(ISNUMBER(J5571),IF(OR(F5571&lt;Soll_Ist_Vergleich!$C$4,F5571&gt;Soll_Ist_Vergleich!$C$5,I5571&lt;Soll_Ist_Vergleich!$C$4,I5571&gt;Soll_Ist_Vergleich!$C$5,O5571&lt;Soll_Ist_Vergleich!$C$4,O5571&gt;Soll_Ist_Vergleich!$C$5),"Datum überprüfen",""),"")</f>
        <v/>
      </c>
    </row>
    <row r="5572" spans="1:27" x14ac:dyDescent="0.2">
      <c r="A5572" s="243" t="str">
        <f>IF(ISBLANK(B5572),"",COUNTA(B$10:B5572))</f>
        <v/>
      </c>
      <c r="B5572" s="24"/>
      <c r="C5572" s="48"/>
      <c r="D5572" s="48"/>
      <c r="E5572" s="33"/>
      <c r="F5572" s="35"/>
      <c r="G5572" s="35"/>
      <c r="H5572" s="49"/>
      <c r="I5572" s="35"/>
      <c r="J5572" s="34"/>
      <c r="K5572" s="62"/>
      <c r="L5572" s="62"/>
      <c r="M5572" s="114"/>
      <c r="N5572" s="116"/>
      <c r="O5572" s="57"/>
      <c r="P5572" s="50"/>
      <c r="Q5572" s="34"/>
      <c r="R5572" s="48"/>
      <c r="T5572" s="231" t="str">
        <f t="shared" si="271"/>
        <v/>
      </c>
      <c r="U5572" s="230"/>
      <c r="W5572" s="221" t="str">
        <f t="shared" si="272"/>
        <v/>
      </c>
      <c r="X5572" s="221" t="str">
        <f t="shared" si="273"/>
        <v/>
      </c>
      <c r="AA5572" s="216" t="str">
        <f>IF(ISNUMBER(J5572),IF(OR(F5572&lt;Soll_Ist_Vergleich!$C$4,F5572&gt;Soll_Ist_Vergleich!$C$5,I5572&lt;Soll_Ist_Vergleich!$C$4,I5572&gt;Soll_Ist_Vergleich!$C$5,O5572&lt;Soll_Ist_Vergleich!$C$4,O5572&gt;Soll_Ist_Vergleich!$C$5),"Datum überprüfen",""),"")</f>
        <v/>
      </c>
    </row>
    <row r="5573" spans="1:27" x14ac:dyDescent="0.2">
      <c r="A5573" s="243" t="str">
        <f>IF(ISBLANK(B5573),"",COUNTA(B$10:B5573))</f>
        <v/>
      </c>
      <c r="B5573" s="24"/>
      <c r="C5573" s="48"/>
      <c r="D5573" s="48"/>
      <c r="E5573" s="33"/>
      <c r="F5573" s="35"/>
      <c r="G5573" s="35"/>
      <c r="H5573" s="49"/>
      <c r="I5573" s="35"/>
      <c r="J5573" s="34"/>
      <c r="K5573" s="62"/>
      <c r="L5573" s="62"/>
      <c r="M5573" s="114"/>
      <c r="N5573" s="116"/>
      <c r="O5573" s="57"/>
      <c r="P5573" s="50"/>
      <c r="Q5573" s="34"/>
      <c r="R5573" s="48"/>
      <c r="T5573" s="231" t="str">
        <f t="shared" si="271"/>
        <v/>
      </c>
      <c r="U5573" s="230"/>
      <c r="W5573" s="221" t="str">
        <f t="shared" si="272"/>
        <v/>
      </c>
      <c r="X5573" s="221" t="str">
        <f t="shared" si="273"/>
        <v/>
      </c>
      <c r="AA5573" s="216" t="str">
        <f>IF(ISNUMBER(J5573),IF(OR(F5573&lt;Soll_Ist_Vergleich!$C$4,F5573&gt;Soll_Ist_Vergleich!$C$5,I5573&lt;Soll_Ist_Vergleich!$C$4,I5573&gt;Soll_Ist_Vergleich!$C$5,O5573&lt;Soll_Ist_Vergleich!$C$4,O5573&gt;Soll_Ist_Vergleich!$C$5),"Datum überprüfen",""),"")</f>
        <v/>
      </c>
    </row>
    <row r="5574" spans="1:27" x14ac:dyDescent="0.2">
      <c r="A5574" s="243" t="str">
        <f>IF(ISBLANK(B5574),"",COUNTA(B$10:B5574))</f>
        <v/>
      </c>
      <c r="B5574" s="24"/>
      <c r="C5574" s="48"/>
      <c r="D5574" s="48"/>
      <c r="E5574" s="33"/>
      <c r="F5574" s="35"/>
      <c r="G5574" s="35"/>
      <c r="H5574" s="49"/>
      <c r="I5574" s="35"/>
      <c r="J5574" s="34"/>
      <c r="K5574" s="62"/>
      <c r="L5574" s="62"/>
      <c r="M5574" s="114"/>
      <c r="N5574" s="116"/>
      <c r="O5574" s="57"/>
      <c r="P5574" s="50"/>
      <c r="Q5574" s="34"/>
      <c r="R5574" s="48"/>
      <c r="T5574" s="231" t="str">
        <f t="shared" si="271"/>
        <v/>
      </c>
      <c r="U5574" s="230"/>
      <c r="W5574" s="221" t="str">
        <f t="shared" si="272"/>
        <v/>
      </c>
      <c r="X5574" s="221" t="str">
        <f t="shared" si="273"/>
        <v/>
      </c>
      <c r="AA5574" s="216" t="str">
        <f>IF(ISNUMBER(J5574),IF(OR(F5574&lt;Soll_Ist_Vergleich!$C$4,F5574&gt;Soll_Ist_Vergleich!$C$5,I5574&lt;Soll_Ist_Vergleich!$C$4,I5574&gt;Soll_Ist_Vergleich!$C$5,O5574&lt;Soll_Ist_Vergleich!$C$4,O5574&gt;Soll_Ist_Vergleich!$C$5),"Datum überprüfen",""),"")</f>
        <v/>
      </c>
    </row>
    <row r="5575" spans="1:27" x14ac:dyDescent="0.2">
      <c r="A5575" s="243" t="str">
        <f>IF(ISBLANK(B5575),"",COUNTA(B$10:B5575))</f>
        <v/>
      </c>
      <c r="B5575" s="24"/>
      <c r="C5575" s="48"/>
      <c r="D5575" s="48"/>
      <c r="E5575" s="33"/>
      <c r="F5575" s="35"/>
      <c r="G5575" s="35"/>
      <c r="H5575" s="49"/>
      <c r="I5575" s="35"/>
      <c r="J5575" s="34"/>
      <c r="K5575" s="62"/>
      <c r="L5575" s="62"/>
      <c r="M5575" s="114"/>
      <c r="N5575" s="116"/>
      <c r="O5575" s="57"/>
      <c r="P5575" s="50"/>
      <c r="Q5575" s="34"/>
      <c r="R5575" s="48"/>
      <c r="T5575" s="231" t="str">
        <f t="shared" si="271"/>
        <v/>
      </c>
      <c r="U5575" s="230"/>
      <c r="W5575" s="221" t="str">
        <f t="shared" si="272"/>
        <v/>
      </c>
      <c r="X5575" s="221" t="str">
        <f t="shared" si="273"/>
        <v/>
      </c>
      <c r="AA5575" s="216" t="str">
        <f>IF(ISNUMBER(J5575),IF(OR(F5575&lt;Soll_Ist_Vergleich!$C$4,F5575&gt;Soll_Ist_Vergleich!$C$5,I5575&lt;Soll_Ist_Vergleich!$C$4,I5575&gt;Soll_Ist_Vergleich!$C$5,O5575&lt;Soll_Ist_Vergleich!$C$4,O5575&gt;Soll_Ist_Vergleich!$C$5),"Datum überprüfen",""),"")</f>
        <v/>
      </c>
    </row>
    <row r="5576" spans="1:27" x14ac:dyDescent="0.2">
      <c r="A5576" s="243" t="str">
        <f>IF(ISBLANK(B5576),"",COUNTA(B$10:B5576))</f>
        <v/>
      </c>
      <c r="B5576" s="24"/>
      <c r="C5576" s="48"/>
      <c r="D5576" s="48"/>
      <c r="E5576" s="33"/>
      <c r="F5576" s="35"/>
      <c r="G5576" s="35"/>
      <c r="H5576" s="49"/>
      <c r="I5576" s="35"/>
      <c r="J5576" s="34"/>
      <c r="K5576" s="62"/>
      <c r="L5576" s="62"/>
      <c r="M5576" s="114"/>
      <c r="N5576" s="116"/>
      <c r="O5576" s="57"/>
      <c r="P5576" s="50"/>
      <c r="Q5576" s="34"/>
      <c r="R5576" s="48"/>
      <c r="T5576" s="231" t="str">
        <f t="shared" si="271"/>
        <v/>
      </c>
      <c r="U5576" s="230"/>
      <c r="W5576" s="221" t="str">
        <f t="shared" si="272"/>
        <v/>
      </c>
      <c r="X5576" s="221" t="str">
        <f t="shared" si="273"/>
        <v/>
      </c>
      <c r="AA5576" s="216" t="str">
        <f>IF(ISNUMBER(J5576),IF(OR(F5576&lt;Soll_Ist_Vergleich!$C$4,F5576&gt;Soll_Ist_Vergleich!$C$5,I5576&lt;Soll_Ist_Vergleich!$C$4,I5576&gt;Soll_Ist_Vergleich!$C$5,O5576&lt;Soll_Ist_Vergleich!$C$4,O5576&gt;Soll_Ist_Vergleich!$C$5),"Datum überprüfen",""),"")</f>
        <v/>
      </c>
    </row>
    <row r="5577" spans="1:27" x14ac:dyDescent="0.2">
      <c r="A5577" s="243" t="str">
        <f>IF(ISBLANK(B5577),"",COUNTA(B$10:B5577))</f>
        <v/>
      </c>
      <c r="B5577" s="24"/>
      <c r="C5577" s="48"/>
      <c r="D5577" s="48"/>
      <c r="E5577" s="33"/>
      <c r="F5577" s="35"/>
      <c r="G5577" s="35"/>
      <c r="H5577" s="49"/>
      <c r="I5577" s="35"/>
      <c r="J5577" s="34"/>
      <c r="K5577" s="62"/>
      <c r="L5577" s="62"/>
      <c r="M5577" s="114"/>
      <c r="N5577" s="116"/>
      <c r="O5577" s="57"/>
      <c r="P5577" s="50"/>
      <c r="Q5577" s="34"/>
      <c r="R5577" s="48"/>
      <c r="T5577" s="231" t="str">
        <f t="shared" si="271"/>
        <v/>
      </c>
      <c r="U5577" s="230"/>
      <c r="W5577" s="221" t="str">
        <f t="shared" si="272"/>
        <v/>
      </c>
      <c r="X5577" s="221" t="str">
        <f t="shared" si="273"/>
        <v/>
      </c>
      <c r="AA5577" s="216" t="str">
        <f>IF(ISNUMBER(J5577),IF(OR(F5577&lt;Soll_Ist_Vergleich!$C$4,F5577&gt;Soll_Ist_Vergleich!$C$5,I5577&lt;Soll_Ist_Vergleich!$C$4,I5577&gt;Soll_Ist_Vergleich!$C$5,O5577&lt;Soll_Ist_Vergleich!$C$4,O5577&gt;Soll_Ist_Vergleich!$C$5),"Datum überprüfen",""),"")</f>
        <v/>
      </c>
    </row>
    <row r="5578" spans="1:27" x14ac:dyDescent="0.2">
      <c r="A5578" s="243" t="str">
        <f>IF(ISBLANK(B5578),"",COUNTA(B$10:B5578))</f>
        <v/>
      </c>
      <c r="B5578" s="24"/>
      <c r="C5578" s="48"/>
      <c r="D5578" s="48"/>
      <c r="E5578" s="33"/>
      <c r="F5578" s="35"/>
      <c r="G5578" s="35"/>
      <c r="H5578" s="49"/>
      <c r="I5578" s="35"/>
      <c r="J5578" s="34"/>
      <c r="K5578" s="62"/>
      <c r="L5578" s="62"/>
      <c r="M5578" s="114"/>
      <c r="N5578" s="116"/>
      <c r="O5578" s="57"/>
      <c r="P5578" s="50"/>
      <c r="Q5578" s="34"/>
      <c r="R5578" s="48"/>
      <c r="T5578" s="231" t="str">
        <f t="shared" si="271"/>
        <v/>
      </c>
      <c r="U5578" s="230"/>
      <c r="W5578" s="221" t="str">
        <f t="shared" si="272"/>
        <v/>
      </c>
      <c r="X5578" s="221" t="str">
        <f t="shared" si="273"/>
        <v/>
      </c>
      <c r="AA5578" s="216" t="str">
        <f>IF(ISNUMBER(J5578),IF(OR(F5578&lt;Soll_Ist_Vergleich!$C$4,F5578&gt;Soll_Ist_Vergleich!$C$5,I5578&lt;Soll_Ist_Vergleich!$C$4,I5578&gt;Soll_Ist_Vergleich!$C$5,O5578&lt;Soll_Ist_Vergleich!$C$4,O5578&gt;Soll_Ist_Vergleich!$C$5),"Datum überprüfen",""),"")</f>
        <v/>
      </c>
    </row>
    <row r="5579" spans="1:27" x14ac:dyDescent="0.2">
      <c r="A5579" s="243" t="str">
        <f>IF(ISBLANK(B5579),"",COUNTA(B$10:B5579))</f>
        <v/>
      </c>
      <c r="B5579" s="24"/>
      <c r="C5579" s="48"/>
      <c r="D5579" s="48"/>
      <c r="E5579" s="33"/>
      <c r="F5579" s="35"/>
      <c r="G5579" s="35"/>
      <c r="H5579" s="49"/>
      <c r="I5579" s="35"/>
      <c r="J5579" s="34"/>
      <c r="K5579" s="62"/>
      <c r="L5579" s="62"/>
      <c r="M5579" s="114"/>
      <c r="N5579" s="116"/>
      <c r="O5579" s="57"/>
      <c r="P5579" s="50"/>
      <c r="Q5579" s="34"/>
      <c r="R5579" s="48"/>
      <c r="T5579" s="231" t="str">
        <f t="shared" si="271"/>
        <v/>
      </c>
      <c r="U5579" s="230"/>
      <c r="W5579" s="221" t="str">
        <f t="shared" si="272"/>
        <v/>
      </c>
      <c r="X5579" s="221" t="str">
        <f t="shared" si="273"/>
        <v/>
      </c>
      <c r="AA5579" s="216" t="str">
        <f>IF(ISNUMBER(J5579),IF(OR(F5579&lt;Soll_Ist_Vergleich!$C$4,F5579&gt;Soll_Ist_Vergleich!$C$5,I5579&lt;Soll_Ist_Vergleich!$C$4,I5579&gt;Soll_Ist_Vergleich!$C$5,O5579&lt;Soll_Ist_Vergleich!$C$4,O5579&gt;Soll_Ist_Vergleich!$C$5),"Datum überprüfen",""),"")</f>
        <v/>
      </c>
    </row>
    <row r="5580" spans="1:27" x14ac:dyDescent="0.2">
      <c r="A5580" s="243" t="str">
        <f>IF(ISBLANK(B5580),"",COUNTA(B$10:B5580))</f>
        <v/>
      </c>
      <c r="B5580" s="24"/>
      <c r="C5580" s="48"/>
      <c r="D5580" s="48"/>
      <c r="E5580" s="33"/>
      <c r="F5580" s="35"/>
      <c r="G5580" s="35"/>
      <c r="H5580" s="49"/>
      <c r="I5580" s="35"/>
      <c r="J5580" s="34"/>
      <c r="K5580" s="62"/>
      <c r="L5580" s="62"/>
      <c r="M5580" s="114"/>
      <c r="N5580" s="116"/>
      <c r="O5580" s="57"/>
      <c r="P5580" s="50"/>
      <c r="Q5580" s="34"/>
      <c r="R5580" s="48"/>
      <c r="T5580" s="231" t="str">
        <f t="shared" si="271"/>
        <v/>
      </c>
      <c r="U5580" s="230"/>
      <c r="W5580" s="221" t="str">
        <f t="shared" si="272"/>
        <v/>
      </c>
      <c r="X5580" s="221" t="str">
        <f t="shared" si="273"/>
        <v/>
      </c>
      <c r="AA5580" s="216" t="str">
        <f>IF(ISNUMBER(J5580),IF(OR(F5580&lt;Soll_Ist_Vergleich!$C$4,F5580&gt;Soll_Ist_Vergleich!$C$5,I5580&lt;Soll_Ist_Vergleich!$C$4,I5580&gt;Soll_Ist_Vergleich!$C$5,O5580&lt;Soll_Ist_Vergleich!$C$4,O5580&gt;Soll_Ist_Vergleich!$C$5),"Datum überprüfen",""),"")</f>
        <v/>
      </c>
    </row>
    <row r="5581" spans="1:27" x14ac:dyDescent="0.2">
      <c r="A5581" s="243" t="str">
        <f>IF(ISBLANK(B5581),"",COUNTA(B$10:B5581))</f>
        <v/>
      </c>
      <c r="B5581" s="24"/>
      <c r="C5581" s="48"/>
      <c r="D5581" s="48"/>
      <c r="E5581" s="33"/>
      <c r="F5581" s="35"/>
      <c r="G5581" s="35"/>
      <c r="H5581" s="49"/>
      <c r="I5581" s="35"/>
      <c r="J5581" s="34"/>
      <c r="K5581" s="62"/>
      <c r="L5581" s="62"/>
      <c r="M5581" s="114"/>
      <c r="N5581" s="116"/>
      <c r="O5581" s="57"/>
      <c r="P5581" s="50"/>
      <c r="Q5581" s="34"/>
      <c r="R5581" s="48"/>
      <c r="T5581" s="231" t="str">
        <f t="shared" si="271"/>
        <v/>
      </c>
      <c r="U5581" s="230"/>
      <c r="W5581" s="221" t="str">
        <f t="shared" si="272"/>
        <v/>
      </c>
      <c r="X5581" s="221" t="str">
        <f t="shared" si="273"/>
        <v/>
      </c>
      <c r="AA5581" s="216" t="str">
        <f>IF(ISNUMBER(J5581),IF(OR(F5581&lt;Soll_Ist_Vergleich!$C$4,F5581&gt;Soll_Ist_Vergleich!$C$5,I5581&lt;Soll_Ist_Vergleich!$C$4,I5581&gt;Soll_Ist_Vergleich!$C$5,O5581&lt;Soll_Ist_Vergleich!$C$4,O5581&gt;Soll_Ist_Vergleich!$C$5),"Datum überprüfen",""),"")</f>
        <v/>
      </c>
    </row>
    <row r="5582" spans="1:27" x14ac:dyDescent="0.2">
      <c r="A5582" s="243" t="str">
        <f>IF(ISBLANK(B5582),"",COUNTA(B$10:B5582))</f>
        <v/>
      </c>
      <c r="B5582" s="24"/>
      <c r="C5582" s="48"/>
      <c r="D5582" s="48"/>
      <c r="E5582" s="33"/>
      <c r="F5582" s="35"/>
      <c r="G5582" s="35"/>
      <c r="H5582" s="49"/>
      <c r="I5582" s="35"/>
      <c r="J5582" s="34"/>
      <c r="K5582" s="62"/>
      <c r="L5582" s="62"/>
      <c r="M5582" s="114"/>
      <c r="N5582" s="116"/>
      <c r="O5582" s="57"/>
      <c r="P5582" s="50"/>
      <c r="Q5582" s="34"/>
      <c r="R5582" s="48"/>
      <c r="T5582" s="231" t="str">
        <f t="shared" si="271"/>
        <v/>
      </c>
      <c r="U5582" s="230"/>
      <c r="W5582" s="221" t="str">
        <f t="shared" si="272"/>
        <v/>
      </c>
      <c r="X5582" s="221" t="str">
        <f t="shared" si="273"/>
        <v/>
      </c>
      <c r="AA5582" s="216" t="str">
        <f>IF(ISNUMBER(J5582),IF(OR(F5582&lt;Soll_Ist_Vergleich!$C$4,F5582&gt;Soll_Ist_Vergleich!$C$5,I5582&lt;Soll_Ist_Vergleich!$C$4,I5582&gt;Soll_Ist_Vergleich!$C$5,O5582&lt;Soll_Ist_Vergleich!$C$4,O5582&gt;Soll_Ist_Vergleich!$C$5),"Datum überprüfen",""),"")</f>
        <v/>
      </c>
    </row>
    <row r="5583" spans="1:27" x14ac:dyDescent="0.2">
      <c r="A5583" s="243" t="str">
        <f>IF(ISBLANK(B5583),"",COUNTA(B$10:B5583))</f>
        <v/>
      </c>
      <c r="B5583" s="24"/>
      <c r="C5583" s="48"/>
      <c r="D5583" s="48"/>
      <c r="E5583" s="33"/>
      <c r="F5583" s="35"/>
      <c r="G5583" s="35"/>
      <c r="H5583" s="49"/>
      <c r="I5583" s="35"/>
      <c r="J5583" s="34"/>
      <c r="K5583" s="62"/>
      <c r="L5583" s="62"/>
      <c r="M5583" s="114"/>
      <c r="N5583" s="116"/>
      <c r="O5583" s="57"/>
      <c r="P5583" s="50"/>
      <c r="Q5583" s="34"/>
      <c r="R5583" s="48"/>
      <c r="T5583" s="231" t="str">
        <f t="shared" si="271"/>
        <v/>
      </c>
      <c r="U5583" s="230"/>
      <c r="W5583" s="221" t="str">
        <f t="shared" si="272"/>
        <v/>
      </c>
      <c r="X5583" s="221" t="str">
        <f t="shared" si="273"/>
        <v/>
      </c>
      <c r="AA5583" s="216" t="str">
        <f>IF(ISNUMBER(J5583),IF(OR(F5583&lt;Soll_Ist_Vergleich!$C$4,F5583&gt;Soll_Ist_Vergleich!$C$5,I5583&lt;Soll_Ist_Vergleich!$C$4,I5583&gt;Soll_Ist_Vergleich!$C$5,O5583&lt;Soll_Ist_Vergleich!$C$4,O5583&gt;Soll_Ist_Vergleich!$C$5),"Datum überprüfen",""),"")</f>
        <v/>
      </c>
    </row>
    <row r="5584" spans="1:27" x14ac:dyDescent="0.2">
      <c r="A5584" s="243" t="str">
        <f>IF(ISBLANK(B5584),"",COUNTA(B$10:B5584))</f>
        <v/>
      </c>
      <c r="B5584" s="24"/>
      <c r="C5584" s="48"/>
      <c r="D5584" s="48"/>
      <c r="E5584" s="33"/>
      <c r="F5584" s="35"/>
      <c r="G5584" s="35"/>
      <c r="H5584" s="49"/>
      <c r="I5584" s="35"/>
      <c r="J5584" s="34"/>
      <c r="K5584" s="62"/>
      <c r="L5584" s="62"/>
      <c r="M5584" s="114"/>
      <c r="N5584" s="116"/>
      <c r="O5584" s="57"/>
      <c r="P5584" s="50"/>
      <c r="Q5584" s="34"/>
      <c r="R5584" s="48"/>
      <c r="T5584" s="231" t="str">
        <f t="shared" si="271"/>
        <v/>
      </c>
      <c r="U5584" s="230"/>
      <c r="W5584" s="221" t="str">
        <f t="shared" si="272"/>
        <v/>
      </c>
      <c r="X5584" s="221" t="str">
        <f t="shared" si="273"/>
        <v/>
      </c>
      <c r="AA5584" s="216" t="str">
        <f>IF(ISNUMBER(J5584),IF(OR(F5584&lt;Soll_Ist_Vergleich!$C$4,F5584&gt;Soll_Ist_Vergleich!$C$5,I5584&lt;Soll_Ist_Vergleich!$C$4,I5584&gt;Soll_Ist_Vergleich!$C$5,O5584&lt;Soll_Ist_Vergleich!$C$4,O5584&gt;Soll_Ist_Vergleich!$C$5),"Datum überprüfen",""),"")</f>
        <v/>
      </c>
    </row>
    <row r="5585" spans="1:27" x14ac:dyDescent="0.2">
      <c r="A5585" s="243" t="str">
        <f>IF(ISBLANK(B5585),"",COUNTA(B$10:B5585))</f>
        <v/>
      </c>
      <c r="B5585" s="24"/>
      <c r="C5585" s="48"/>
      <c r="D5585" s="48"/>
      <c r="E5585" s="33"/>
      <c r="F5585" s="35"/>
      <c r="G5585" s="35"/>
      <c r="H5585" s="49"/>
      <c r="I5585" s="35"/>
      <c r="J5585" s="34"/>
      <c r="K5585" s="62"/>
      <c r="L5585" s="62"/>
      <c r="M5585" s="114"/>
      <c r="N5585" s="116"/>
      <c r="O5585" s="57"/>
      <c r="P5585" s="50"/>
      <c r="Q5585" s="34"/>
      <c r="R5585" s="48"/>
      <c r="T5585" s="231" t="str">
        <f t="shared" si="271"/>
        <v/>
      </c>
      <c r="U5585" s="230"/>
      <c r="W5585" s="221" t="str">
        <f t="shared" si="272"/>
        <v/>
      </c>
      <c r="X5585" s="221" t="str">
        <f t="shared" si="273"/>
        <v/>
      </c>
      <c r="AA5585" s="216" t="str">
        <f>IF(ISNUMBER(J5585),IF(OR(F5585&lt;Soll_Ist_Vergleich!$C$4,F5585&gt;Soll_Ist_Vergleich!$C$5,I5585&lt;Soll_Ist_Vergleich!$C$4,I5585&gt;Soll_Ist_Vergleich!$C$5,O5585&lt;Soll_Ist_Vergleich!$C$4,O5585&gt;Soll_Ist_Vergleich!$C$5),"Datum überprüfen",""),"")</f>
        <v/>
      </c>
    </row>
    <row r="5586" spans="1:27" x14ac:dyDescent="0.2">
      <c r="A5586" s="243" t="str">
        <f>IF(ISBLANK(B5586),"",COUNTA(B$10:B5586))</f>
        <v/>
      </c>
      <c r="B5586" s="24"/>
      <c r="C5586" s="48"/>
      <c r="D5586" s="48"/>
      <c r="E5586" s="33"/>
      <c r="F5586" s="35"/>
      <c r="G5586" s="35"/>
      <c r="H5586" s="49"/>
      <c r="I5586" s="35"/>
      <c r="J5586" s="34"/>
      <c r="K5586" s="62"/>
      <c r="L5586" s="62"/>
      <c r="M5586" s="114"/>
      <c r="N5586" s="116"/>
      <c r="O5586" s="57"/>
      <c r="P5586" s="50"/>
      <c r="Q5586" s="34"/>
      <c r="R5586" s="48"/>
      <c r="T5586" s="231" t="str">
        <f t="shared" si="271"/>
        <v/>
      </c>
      <c r="U5586" s="230"/>
      <c r="W5586" s="221" t="str">
        <f t="shared" si="272"/>
        <v/>
      </c>
      <c r="X5586" s="221" t="str">
        <f t="shared" si="273"/>
        <v/>
      </c>
      <c r="AA5586" s="216" t="str">
        <f>IF(ISNUMBER(J5586),IF(OR(F5586&lt;Soll_Ist_Vergleich!$C$4,F5586&gt;Soll_Ist_Vergleich!$C$5,I5586&lt;Soll_Ist_Vergleich!$C$4,I5586&gt;Soll_Ist_Vergleich!$C$5,O5586&lt;Soll_Ist_Vergleich!$C$4,O5586&gt;Soll_Ist_Vergleich!$C$5),"Datum überprüfen",""),"")</f>
        <v/>
      </c>
    </row>
    <row r="5587" spans="1:27" x14ac:dyDescent="0.2">
      <c r="A5587" s="243" t="str">
        <f>IF(ISBLANK(B5587),"",COUNTA(B$10:B5587))</f>
        <v/>
      </c>
      <c r="B5587" s="24"/>
      <c r="C5587" s="48"/>
      <c r="D5587" s="48"/>
      <c r="E5587" s="33"/>
      <c r="F5587" s="35"/>
      <c r="G5587" s="35"/>
      <c r="H5587" s="49"/>
      <c r="I5587" s="35"/>
      <c r="J5587" s="34"/>
      <c r="K5587" s="62"/>
      <c r="L5587" s="62"/>
      <c r="M5587" s="114"/>
      <c r="N5587" s="116"/>
      <c r="O5587" s="57"/>
      <c r="P5587" s="50"/>
      <c r="Q5587" s="34"/>
      <c r="R5587" s="48"/>
      <c r="T5587" s="231" t="str">
        <f t="shared" si="271"/>
        <v/>
      </c>
      <c r="U5587" s="230"/>
      <c r="W5587" s="221" t="str">
        <f t="shared" si="272"/>
        <v/>
      </c>
      <c r="X5587" s="221" t="str">
        <f t="shared" si="273"/>
        <v/>
      </c>
      <c r="AA5587" s="216" t="str">
        <f>IF(ISNUMBER(J5587),IF(OR(F5587&lt;Soll_Ist_Vergleich!$C$4,F5587&gt;Soll_Ist_Vergleich!$C$5,I5587&lt;Soll_Ist_Vergleich!$C$4,I5587&gt;Soll_Ist_Vergleich!$C$5,O5587&lt;Soll_Ist_Vergleich!$C$4,O5587&gt;Soll_Ist_Vergleich!$C$5),"Datum überprüfen",""),"")</f>
        <v/>
      </c>
    </row>
    <row r="5588" spans="1:27" x14ac:dyDescent="0.2">
      <c r="A5588" s="243" t="str">
        <f>IF(ISBLANK(B5588),"",COUNTA(B$10:B5588))</f>
        <v/>
      </c>
      <c r="B5588" s="24"/>
      <c r="C5588" s="48"/>
      <c r="D5588" s="48"/>
      <c r="E5588" s="33"/>
      <c r="F5588" s="35"/>
      <c r="G5588" s="35"/>
      <c r="H5588" s="49"/>
      <c r="I5588" s="35"/>
      <c r="J5588" s="34"/>
      <c r="K5588" s="62"/>
      <c r="L5588" s="62"/>
      <c r="M5588" s="114"/>
      <c r="N5588" s="116"/>
      <c r="O5588" s="57"/>
      <c r="P5588" s="50"/>
      <c r="Q5588" s="34"/>
      <c r="R5588" s="48"/>
      <c r="T5588" s="231" t="str">
        <f t="shared" si="271"/>
        <v/>
      </c>
      <c r="U5588" s="230"/>
      <c r="W5588" s="221" t="str">
        <f t="shared" si="272"/>
        <v/>
      </c>
      <c r="X5588" s="221" t="str">
        <f t="shared" si="273"/>
        <v/>
      </c>
      <c r="AA5588" s="216" t="str">
        <f>IF(ISNUMBER(J5588),IF(OR(F5588&lt;Soll_Ist_Vergleich!$C$4,F5588&gt;Soll_Ist_Vergleich!$C$5,I5588&lt;Soll_Ist_Vergleich!$C$4,I5588&gt;Soll_Ist_Vergleich!$C$5,O5588&lt;Soll_Ist_Vergleich!$C$4,O5588&gt;Soll_Ist_Vergleich!$C$5),"Datum überprüfen",""),"")</f>
        <v/>
      </c>
    </row>
    <row r="5589" spans="1:27" x14ac:dyDescent="0.2">
      <c r="A5589" s="243" t="str">
        <f>IF(ISBLANK(B5589),"",COUNTA(B$10:B5589))</f>
        <v/>
      </c>
      <c r="B5589" s="24"/>
      <c r="C5589" s="48"/>
      <c r="D5589" s="48"/>
      <c r="E5589" s="33"/>
      <c r="F5589" s="35"/>
      <c r="G5589" s="35"/>
      <c r="H5589" s="49"/>
      <c r="I5589" s="35"/>
      <c r="J5589" s="34"/>
      <c r="K5589" s="62"/>
      <c r="L5589" s="62"/>
      <c r="M5589" s="114"/>
      <c r="N5589" s="116"/>
      <c r="O5589" s="57"/>
      <c r="P5589" s="50"/>
      <c r="Q5589" s="34"/>
      <c r="R5589" s="48"/>
      <c r="T5589" s="231" t="str">
        <f t="shared" si="271"/>
        <v/>
      </c>
      <c r="U5589" s="230"/>
      <c r="W5589" s="221" t="str">
        <f t="shared" si="272"/>
        <v/>
      </c>
      <c r="X5589" s="221" t="str">
        <f t="shared" si="273"/>
        <v/>
      </c>
      <c r="AA5589" s="216" t="str">
        <f>IF(ISNUMBER(J5589),IF(OR(F5589&lt;Soll_Ist_Vergleich!$C$4,F5589&gt;Soll_Ist_Vergleich!$C$5,I5589&lt;Soll_Ist_Vergleich!$C$4,I5589&gt;Soll_Ist_Vergleich!$C$5,O5589&lt;Soll_Ist_Vergleich!$C$4,O5589&gt;Soll_Ist_Vergleich!$C$5),"Datum überprüfen",""),"")</f>
        <v/>
      </c>
    </row>
    <row r="5590" spans="1:27" x14ac:dyDescent="0.2">
      <c r="A5590" s="243" t="str">
        <f>IF(ISBLANK(B5590),"",COUNTA(B$10:B5590))</f>
        <v/>
      </c>
      <c r="B5590" s="24"/>
      <c r="C5590" s="48"/>
      <c r="D5590" s="48"/>
      <c r="E5590" s="33"/>
      <c r="F5590" s="35"/>
      <c r="G5590" s="35"/>
      <c r="H5590" s="49"/>
      <c r="I5590" s="35"/>
      <c r="J5590" s="34"/>
      <c r="K5590" s="62"/>
      <c r="L5590" s="62"/>
      <c r="M5590" s="114"/>
      <c r="N5590" s="116"/>
      <c r="O5590" s="57"/>
      <c r="P5590" s="50"/>
      <c r="Q5590" s="34"/>
      <c r="R5590" s="48"/>
      <c r="T5590" s="231" t="str">
        <f t="shared" si="271"/>
        <v/>
      </c>
      <c r="U5590" s="230"/>
      <c r="W5590" s="221" t="str">
        <f t="shared" si="272"/>
        <v/>
      </c>
      <c r="X5590" s="221" t="str">
        <f t="shared" si="273"/>
        <v/>
      </c>
      <c r="AA5590" s="216" t="str">
        <f>IF(ISNUMBER(J5590),IF(OR(F5590&lt;Soll_Ist_Vergleich!$C$4,F5590&gt;Soll_Ist_Vergleich!$C$5,I5590&lt;Soll_Ist_Vergleich!$C$4,I5590&gt;Soll_Ist_Vergleich!$C$5,O5590&lt;Soll_Ist_Vergleich!$C$4,O5590&gt;Soll_Ist_Vergleich!$C$5),"Datum überprüfen",""),"")</f>
        <v/>
      </c>
    </row>
    <row r="5591" spans="1:27" x14ac:dyDescent="0.2">
      <c r="A5591" s="243" t="str">
        <f>IF(ISBLANK(B5591),"",COUNTA(B$10:B5591))</f>
        <v/>
      </c>
      <c r="B5591" s="24"/>
      <c r="C5591" s="48"/>
      <c r="D5591" s="48"/>
      <c r="E5591" s="33"/>
      <c r="F5591" s="35"/>
      <c r="G5591" s="35"/>
      <c r="H5591" s="49"/>
      <c r="I5591" s="35"/>
      <c r="J5591" s="34"/>
      <c r="K5591" s="62"/>
      <c r="L5591" s="62"/>
      <c r="M5591" s="114"/>
      <c r="N5591" s="116"/>
      <c r="O5591" s="57"/>
      <c r="P5591" s="50"/>
      <c r="Q5591" s="34"/>
      <c r="R5591" s="48"/>
      <c r="T5591" s="231" t="str">
        <f t="shared" si="271"/>
        <v/>
      </c>
      <c r="U5591" s="230"/>
      <c r="W5591" s="221" t="str">
        <f t="shared" si="272"/>
        <v/>
      </c>
      <c r="X5591" s="221" t="str">
        <f t="shared" si="273"/>
        <v/>
      </c>
      <c r="AA5591" s="216" t="str">
        <f>IF(ISNUMBER(J5591),IF(OR(F5591&lt;Soll_Ist_Vergleich!$C$4,F5591&gt;Soll_Ist_Vergleich!$C$5,I5591&lt;Soll_Ist_Vergleich!$C$4,I5591&gt;Soll_Ist_Vergleich!$C$5,O5591&lt;Soll_Ist_Vergleich!$C$4,O5591&gt;Soll_Ist_Vergleich!$C$5),"Datum überprüfen",""),"")</f>
        <v/>
      </c>
    </row>
    <row r="5592" spans="1:27" x14ac:dyDescent="0.2">
      <c r="A5592" s="243" t="str">
        <f>IF(ISBLANK(B5592),"",COUNTA(B$10:B5592))</f>
        <v/>
      </c>
      <c r="B5592" s="24"/>
      <c r="C5592" s="48"/>
      <c r="D5592" s="48"/>
      <c r="E5592" s="33"/>
      <c r="F5592" s="35"/>
      <c r="G5592" s="35"/>
      <c r="H5592" s="49"/>
      <c r="I5592" s="35"/>
      <c r="J5592" s="34"/>
      <c r="K5592" s="62"/>
      <c r="L5592" s="62"/>
      <c r="M5592" s="114"/>
      <c r="N5592" s="116"/>
      <c r="O5592" s="57"/>
      <c r="P5592" s="50"/>
      <c r="Q5592" s="34"/>
      <c r="R5592" s="48"/>
      <c r="T5592" s="231" t="str">
        <f t="shared" si="271"/>
        <v/>
      </c>
      <c r="U5592" s="230"/>
      <c r="W5592" s="221" t="str">
        <f t="shared" si="272"/>
        <v/>
      </c>
      <c r="X5592" s="221" t="str">
        <f t="shared" si="273"/>
        <v/>
      </c>
      <c r="AA5592" s="216" t="str">
        <f>IF(ISNUMBER(J5592),IF(OR(F5592&lt;Soll_Ist_Vergleich!$C$4,F5592&gt;Soll_Ist_Vergleich!$C$5,I5592&lt;Soll_Ist_Vergleich!$C$4,I5592&gt;Soll_Ist_Vergleich!$C$5,O5592&lt;Soll_Ist_Vergleich!$C$4,O5592&gt;Soll_Ist_Vergleich!$C$5),"Datum überprüfen",""),"")</f>
        <v/>
      </c>
    </row>
    <row r="5593" spans="1:27" x14ac:dyDescent="0.2">
      <c r="A5593" s="243" t="str">
        <f>IF(ISBLANK(B5593),"",COUNTA(B$10:B5593))</f>
        <v/>
      </c>
      <c r="B5593" s="24"/>
      <c r="C5593" s="48"/>
      <c r="D5593" s="48"/>
      <c r="E5593" s="33"/>
      <c r="F5593" s="35"/>
      <c r="G5593" s="35"/>
      <c r="H5593" s="49"/>
      <c r="I5593" s="35"/>
      <c r="J5593" s="34"/>
      <c r="K5593" s="62"/>
      <c r="L5593" s="62"/>
      <c r="M5593" s="114"/>
      <c r="N5593" s="116"/>
      <c r="O5593" s="57"/>
      <c r="P5593" s="50"/>
      <c r="Q5593" s="34"/>
      <c r="R5593" s="48"/>
      <c r="T5593" s="231" t="str">
        <f t="shared" si="271"/>
        <v/>
      </c>
      <c r="U5593" s="230"/>
      <c r="W5593" s="221" t="str">
        <f t="shared" si="272"/>
        <v/>
      </c>
      <c r="X5593" s="221" t="str">
        <f t="shared" si="273"/>
        <v/>
      </c>
      <c r="AA5593" s="216" t="str">
        <f>IF(ISNUMBER(J5593),IF(OR(F5593&lt;Soll_Ist_Vergleich!$C$4,F5593&gt;Soll_Ist_Vergleich!$C$5,I5593&lt;Soll_Ist_Vergleich!$C$4,I5593&gt;Soll_Ist_Vergleich!$C$5,O5593&lt;Soll_Ist_Vergleich!$C$4,O5593&gt;Soll_Ist_Vergleich!$C$5),"Datum überprüfen",""),"")</f>
        <v/>
      </c>
    </row>
    <row r="5594" spans="1:27" x14ac:dyDescent="0.2">
      <c r="A5594" s="243" t="str">
        <f>IF(ISBLANK(B5594),"",COUNTA(B$10:B5594))</f>
        <v/>
      </c>
      <c r="B5594" s="24"/>
      <c r="C5594" s="48"/>
      <c r="D5594" s="48"/>
      <c r="E5594" s="33"/>
      <c r="F5594" s="35"/>
      <c r="G5594" s="35"/>
      <c r="H5594" s="49"/>
      <c r="I5594" s="35"/>
      <c r="J5594" s="34"/>
      <c r="K5594" s="62"/>
      <c r="L5594" s="62"/>
      <c r="M5594" s="114"/>
      <c r="N5594" s="116"/>
      <c r="O5594" s="57"/>
      <c r="P5594" s="50"/>
      <c r="Q5594" s="34"/>
      <c r="R5594" s="48"/>
      <c r="T5594" s="231" t="str">
        <f t="shared" si="271"/>
        <v/>
      </c>
      <c r="U5594" s="230"/>
      <c r="W5594" s="221" t="str">
        <f t="shared" si="272"/>
        <v/>
      </c>
      <c r="X5594" s="221" t="str">
        <f t="shared" si="273"/>
        <v/>
      </c>
      <c r="AA5594" s="216" t="str">
        <f>IF(ISNUMBER(J5594),IF(OR(F5594&lt;Soll_Ist_Vergleich!$C$4,F5594&gt;Soll_Ist_Vergleich!$C$5,I5594&lt;Soll_Ist_Vergleich!$C$4,I5594&gt;Soll_Ist_Vergleich!$C$5,O5594&lt;Soll_Ist_Vergleich!$C$4,O5594&gt;Soll_Ist_Vergleich!$C$5),"Datum überprüfen",""),"")</f>
        <v/>
      </c>
    </row>
    <row r="5595" spans="1:27" x14ac:dyDescent="0.2">
      <c r="A5595" s="243" t="str">
        <f>IF(ISBLANK(B5595),"",COUNTA(B$10:B5595))</f>
        <v/>
      </c>
      <c r="B5595" s="24"/>
      <c r="C5595" s="48"/>
      <c r="D5595" s="48"/>
      <c r="E5595" s="33"/>
      <c r="F5595" s="35"/>
      <c r="G5595" s="35"/>
      <c r="H5595" s="49"/>
      <c r="I5595" s="35"/>
      <c r="J5595" s="34"/>
      <c r="K5595" s="62"/>
      <c r="L5595" s="62"/>
      <c r="M5595" s="114"/>
      <c r="N5595" s="116"/>
      <c r="O5595" s="57"/>
      <c r="P5595" s="50"/>
      <c r="Q5595" s="34"/>
      <c r="R5595" s="48"/>
      <c r="T5595" s="231" t="str">
        <f t="shared" si="271"/>
        <v/>
      </c>
      <c r="U5595" s="230"/>
      <c r="W5595" s="221" t="str">
        <f t="shared" si="272"/>
        <v/>
      </c>
      <c r="X5595" s="221" t="str">
        <f t="shared" si="273"/>
        <v/>
      </c>
      <c r="AA5595" s="216" t="str">
        <f>IF(ISNUMBER(J5595),IF(OR(F5595&lt;Soll_Ist_Vergleich!$C$4,F5595&gt;Soll_Ist_Vergleich!$C$5,I5595&lt;Soll_Ist_Vergleich!$C$4,I5595&gt;Soll_Ist_Vergleich!$C$5,O5595&lt;Soll_Ist_Vergleich!$C$4,O5595&gt;Soll_Ist_Vergleich!$C$5),"Datum überprüfen",""),"")</f>
        <v/>
      </c>
    </row>
    <row r="5596" spans="1:27" x14ac:dyDescent="0.2">
      <c r="A5596" s="243" t="str">
        <f>IF(ISBLANK(B5596),"",COUNTA(B$10:B5596))</f>
        <v/>
      </c>
      <c r="B5596" s="24"/>
      <c r="C5596" s="48"/>
      <c r="D5596" s="48"/>
      <c r="E5596" s="33"/>
      <c r="F5596" s="35"/>
      <c r="G5596" s="35"/>
      <c r="H5596" s="49"/>
      <c r="I5596" s="35"/>
      <c r="J5596" s="34"/>
      <c r="K5596" s="62"/>
      <c r="L5596" s="62"/>
      <c r="M5596" s="114"/>
      <c r="N5596" s="116"/>
      <c r="O5596" s="57"/>
      <c r="P5596" s="50"/>
      <c r="Q5596" s="34"/>
      <c r="R5596" s="48"/>
      <c r="T5596" s="231" t="str">
        <f t="shared" si="271"/>
        <v/>
      </c>
      <c r="U5596" s="230"/>
      <c r="W5596" s="221" t="str">
        <f t="shared" si="272"/>
        <v/>
      </c>
      <c r="X5596" s="221" t="str">
        <f t="shared" si="273"/>
        <v/>
      </c>
      <c r="AA5596" s="216" t="str">
        <f>IF(ISNUMBER(J5596),IF(OR(F5596&lt;Soll_Ist_Vergleich!$C$4,F5596&gt;Soll_Ist_Vergleich!$C$5,I5596&lt;Soll_Ist_Vergleich!$C$4,I5596&gt;Soll_Ist_Vergleich!$C$5,O5596&lt;Soll_Ist_Vergleich!$C$4,O5596&gt;Soll_Ist_Vergleich!$C$5),"Datum überprüfen",""),"")</f>
        <v/>
      </c>
    </row>
    <row r="5597" spans="1:27" x14ac:dyDescent="0.2">
      <c r="A5597" s="243" t="str">
        <f>IF(ISBLANK(B5597),"",COUNTA(B$10:B5597))</f>
        <v/>
      </c>
      <c r="B5597" s="24"/>
      <c r="C5597" s="48"/>
      <c r="D5597" s="48"/>
      <c r="E5597" s="33"/>
      <c r="F5597" s="35"/>
      <c r="G5597" s="35"/>
      <c r="H5597" s="49"/>
      <c r="I5597" s="35"/>
      <c r="J5597" s="34"/>
      <c r="K5597" s="62"/>
      <c r="L5597" s="62"/>
      <c r="M5597" s="114"/>
      <c r="N5597" s="116"/>
      <c r="O5597" s="57"/>
      <c r="P5597" s="50"/>
      <c r="Q5597" s="34"/>
      <c r="R5597" s="48"/>
      <c r="T5597" s="231" t="str">
        <f t="shared" si="271"/>
        <v/>
      </c>
      <c r="U5597" s="230"/>
      <c r="W5597" s="221" t="str">
        <f t="shared" si="272"/>
        <v/>
      </c>
      <c r="X5597" s="221" t="str">
        <f t="shared" si="273"/>
        <v/>
      </c>
      <c r="AA5597" s="216" t="str">
        <f>IF(ISNUMBER(J5597),IF(OR(F5597&lt;Soll_Ist_Vergleich!$C$4,F5597&gt;Soll_Ist_Vergleich!$C$5,I5597&lt;Soll_Ist_Vergleich!$C$4,I5597&gt;Soll_Ist_Vergleich!$C$5,O5597&lt;Soll_Ist_Vergleich!$C$4,O5597&gt;Soll_Ist_Vergleich!$C$5),"Datum überprüfen",""),"")</f>
        <v/>
      </c>
    </row>
    <row r="5598" spans="1:27" x14ac:dyDescent="0.2">
      <c r="A5598" s="243" t="str">
        <f>IF(ISBLANK(B5598),"",COUNTA(B$10:B5598))</f>
        <v/>
      </c>
      <c r="B5598" s="24"/>
      <c r="C5598" s="48"/>
      <c r="D5598" s="48"/>
      <c r="E5598" s="33"/>
      <c r="F5598" s="35"/>
      <c r="G5598" s="35"/>
      <c r="H5598" s="49"/>
      <c r="I5598" s="35"/>
      <c r="J5598" s="34"/>
      <c r="K5598" s="62"/>
      <c r="L5598" s="62"/>
      <c r="M5598" s="114"/>
      <c r="N5598" s="116"/>
      <c r="O5598" s="57"/>
      <c r="P5598" s="50"/>
      <c r="Q5598" s="34"/>
      <c r="R5598" s="48"/>
      <c r="T5598" s="231" t="str">
        <f t="shared" si="271"/>
        <v/>
      </c>
      <c r="U5598" s="230"/>
      <c r="W5598" s="221" t="str">
        <f t="shared" si="272"/>
        <v/>
      </c>
      <c r="X5598" s="221" t="str">
        <f t="shared" si="273"/>
        <v/>
      </c>
      <c r="AA5598" s="216" t="str">
        <f>IF(ISNUMBER(J5598),IF(OR(F5598&lt;Soll_Ist_Vergleich!$C$4,F5598&gt;Soll_Ist_Vergleich!$C$5,I5598&lt;Soll_Ist_Vergleich!$C$4,I5598&gt;Soll_Ist_Vergleich!$C$5,O5598&lt;Soll_Ist_Vergleich!$C$4,O5598&gt;Soll_Ist_Vergleich!$C$5),"Datum überprüfen",""),"")</f>
        <v/>
      </c>
    </row>
    <row r="5599" spans="1:27" x14ac:dyDescent="0.2">
      <c r="A5599" s="243" t="str">
        <f>IF(ISBLANK(B5599),"",COUNTA(B$10:B5599))</f>
        <v/>
      </c>
      <c r="B5599" s="24"/>
      <c r="C5599" s="48"/>
      <c r="D5599" s="48"/>
      <c r="E5599" s="33"/>
      <c r="F5599" s="35"/>
      <c r="G5599" s="35"/>
      <c r="H5599" s="49"/>
      <c r="I5599" s="35"/>
      <c r="J5599" s="34"/>
      <c r="K5599" s="62"/>
      <c r="L5599" s="62"/>
      <c r="M5599" s="114"/>
      <c r="N5599" s="116"/>
      <c r="O5599" s="57"/>
      <c r="P5599" s="50"/>
      <c r="Q5599" s="34"/>
      <c r="R5599" s="48"/>
      <c r="T5599" s="231" t="str">
        <f t="shared" si="271"/>
        <v/>
      </c>
      <c r="U5599" s="230"/>
      <c r="W5599" s="221" t="str">
        <f t="shared" si="272"/>
        <v/>
      </c>
      <c r="X5599" s="221" t="str">
        <f t="shared" si="273"/>
        <v/>
      </c>
      <c r="AA5599" s="216" t="str">
        <f>IF(ISNUMBER(J5599),IF(OR(F5599&lt;Soll_Ist_Vergleich!$C$4,F5599&gt;Soll_Ist_Vergleich!$C$5,I5599&lt;Soll_Ist_Vergleich!$C$4,I5599&gt;Soll_Ist_Vergleich!$C$5,O5599&lt;Soll_Ist_Vergleich!$C$4,O5599&gt;Soll_Ist_Vergleich!$C$5),"Datum überprüfen",""),"")</f>
        <v/>
      </c>
    </row>
    <row r="5600" spans="1:27" x14ac:dyDescent="0.2">
      <c r="A5600" s="243" t="str">
        <f>IF(ISBLANK(B5600),"",COUNTA(B$10:B5600))</f>
        <v/>
      </c>
      <c r="B5600" s="24"/>
      <c r="C5600" s="48"/>
      <c r="D5600" s="48"/>
      <c r="E5600" s="33"/>
      <c r="F5600" s="35"/>
      <c r="G5600" s="35"/>
      <c r="H5600" s="49"/>
      <c r="I5600" s="35"/>
      <c r="J5600" s="34"/>
      <c r="K5600" s="62"/>
      <c r="L5600" s="62"/>
      <c r="M5600" s="114"/>
      <c r="N5600" s="116"/>
      <c r="O5600" s="57"/>
      <c r="P5600" s="50"/>
      <c r="Q5600" s="34"/>
      <c r="R5600" s="48"/>
      <c r="T5600" s="231" t="str">
        <f t="shared" si="271"/>
        <v/>
      </c>
      <c r="U5600" s="230"/>
      <c r="W5600" s="221" t="str">
        <f t="shared" si="272"/>
        <v/>
      </c>
      <c r="X5600" s="221" t="str">
        <f t="shared" si="273"/>
        <v/>
      </c>
      <c r="AA5600" s="216" t="str">
        <f>IF(ISNUMBER(J5600),IF(OR(F5600&lt;Soll_Ist_Vergleich!$C$4,F5600&gt;Soll_Ist_Vergleich!$C$5,I5600&lt;Soll_Ist_Vergleich!$C$4,I5600&gt;Soll_Ist_Vergleich!$C$5,O5600&lt;Soll_Ist_Vergleich!$C$4,O5600&gt;Soll_Ist_Vergleich!$C$5),"Datum überprüfen",""),"")</f>
        <v/>
      </c>
    </row>
    <row r="5601" spans="1:27" x14ac:dyDescent="0.2">
      <c r="A5601" s="243" t="str">
        <f>IF(ISBLANK(B5601),"",COUNTA(B$10:B5601))</f>
        <v/>
      </c>
      <c r="B5601" s="24"/>
      <c r="C5601" s="48"/>
      <c r="D5601" s="48"/>
      <c r="E5601" s="33"/>
      <c r="F5601" s="35"/>
      <c r="G5601" s="35"/>
      <c r="H5601" s="49"/>
      <c r="I5601" s="35"/>
      <c r="J5601" s="34"/>
      <c r="K5601" s="62"/>
      <c r="L5601" s="62"/>
      <c r="M5601" s="114"/>
      <c r="N5601" s="116"/>
      <c r="O5601" s="57"/>
      <c r="P5601" s="50"/>
      <c r="Q5601" s="34"/>
      <c r="R5601" s="48"/>
      <c r="T5601" s="231" t="str">
        <f t="shared" si="271"/>
        <v/>
      </c>
      <c r="U5601" s="230"/>
      <c r="W5601" s="221" t="str">
        <f t="shared" si="272"/>
        <v/>
      </c>
      <c r="X5601" s="221" t="str">
        <f t="shared" si="273"/>
        <v/>
      </c>
      <c r="AA5601" s="216" t="str">
        <f>IF(ISNUMBER(J5601),IF(OR(F5601&lt;Soll_Ist_Vergleich!$C$4,F5601&gt;Soll_Ist_Vergleich!$C$5,I5601&lt;Soll_Ist_Vergleich!$C$4,I5601&gt;Soll_Ist_Vergleich!$C$5,O5601&lt;Soll_Ist_Vergleich!$C$4,O5601&gt;Soll_Ist_Vergleich!$C$5),"Datum überprüfen",""),"")</f>
        <v/>
      </c>
    </row>
    <row r="5602" spans="1:27" x14ac:dyDescent="0.2">
      <c r="A5602" s="243" t="str">
        <f>IF(ISBLANK(B5602),"",COUNTA(B$10:B5602))</f>
        <v/>
      </c>
      <c r="B5602" s="24"/>
      <c r="C5602" s="48"/>
      <c r="D5602" s="48"/>
      <c r="E5602" s="33"/>
      <c r="F5602" s="35"/>
      <c r="G5602" s="35"/>
      <c r="H5602" s="49"/>
      <c r="I5602" s="35"/>
      <c r="J5602" s="34"/>
      <c r="K5602" s="62"/>
      <c r="L5602" s="62"/>
      <c r="M5602" s="114"/>
      <c r="N5602" s="116"/>
      <c r="O5602" s="57"/>
      <c r="P5602" s="50"/>
      <c r="Q5602" s="34"/>
      <c r="R5602" s="48"/>
      <c r="T5602" s="231" t="str">
        <f t="shared" si="271"/>
        <v/>
      </c>
      <c r="U5602" s="230"/>
      <c r="W5602" s="221" t="str">
        <f t="shared" si="272"/>
        <v/>
      </c>
      <c r="X5602" s="221" t="str">
        <f t="shared" si="273"/>
        <v/>
      </c>
      <c r="AA5602" s="216" t="str">
        <f>IF(ISNUMBER(J5602),IF(OR(F5602&lt;Soll_Ist_Vergleich!$C$4,F5602&gt;Soll_Ist_Vergleich!$C$5,I5602&lt;Soll_Ist_Vergleich!$C$4,I5602&gt;Soll_Ist_Vergleich!$C$5,O5602&lt;Soll_Ist_Vergleich!$C$4,O5602&gt;Soll_Ist_Vergleich!$C$5),"Datum überprüfen",""),"")</f>
        <v/>
      </c>
    </row>
    <row r="5603" spans="1:27" x14ac:dyDescent="0.2">
      <c r="A5603" s="243" t="str">
        <f>IF(ISBLANK(B5603),"",COUNTA(B$10:B5603))</f>
        <v/>
      </c>
      <c r="B5603" s="24"/>
      <c r="C5603" s="48"/>
      <c r="D5603" s="48"/>
      <c r="E5603" s="33"/>
      <c r="F5603" s="35"/>
      <c r="G5603" s="35"/>
      <c r="H5603" s="49"/>
      <c r="I5603" s="35"/>
      <c r="J5603" s="34"/>
      <c r="K5603" s="62"/>
      <c r="L5603" s="62"/>
      <c r="M5603" s="114"/>
      <c r="N5603" s="116"/>
      <c r="O5603" s="57"/>
      <c r="P5603" s="50"/>
      <c r="Q5603" s="34"/>
      <c r="R5603" s="48"/>
      <c r="T5603" s="231" t="str">
        <f t="shared" si="271"/>
        <v/>
      </c>
      <c r="U5603" s="230"/>
      <c r="W5603" s="221" t="str">
        <f t="shared" si="272"/>
        <v/>
      </c>
      <c r="X5603" s="221" t="str">
        <f t="shared" si="273"/>
        <v/>
      </c>
      <c r="AA5603" s="216" t="str">
        <f>IF(ISNUMBER(J5603),IF(OR(F5603&lt;Soll_Ist_Vergleich!$C$4,F5603&gt;Soll_Ist_Vergleich!$C$5,I5603&lt;Soll_Ist_Vergleich!$C$4,I5603&gt;Soll_Ist_Vergleich!$C$5,O5603&lt;Soll_Ist_Vergleich!$C$4,O5603&gt;Soll_Ist_Vergleich!$C$5),"Datum überprüfen",""),"")</f>
        <v/>
      </c>
    </row>
    <row r="5604" spans="1:27" x14ac:dyDescent="0.2">
      <c r="A5604" s="243" t="str">
        <f>IF(ISBLANK(B5604),"",COUNTA(B$10:B5604))</f>
        <v/>
      </c>
      <c r="B5604" s="24"/>
      <c r="C5604" s="48"/>
      <c r="D5604" s="48"/>
      <c r="E5604" s="33"/>
      <c r="F5604" s="35"/>
      <c r="G5604" s="35"/>
      <c r="H5604" s="49"/>
      <c r="I5604" s="35"/>
      <c r="J5604" s="34"/>
      <c r="K5604" s="62"/>
      <c r="L5604" s="62"/>
      <c r="M5604" s="114"/>
      <c r="N5604" s="116"/>
      <c r="O5604" s="57"/>
      <c r="P5604" s="50"/>
      <c r="Q5604" s="34"/>
      <c r="R5604" s="48"/>
      <c r="T5604" s="231" t="str">
        <f t="shared" si="271"/>
        <v/>
      </c>
      <c r="U5604" s="230"/>
      <c r="W5604" s="221" t="str">
        <f t="shared" si="272"/>
        <v/>
      </c>
      <c r="X5604" s="221" t="str">
        <f t="shared" si="273"/>
        <v/>
      </c>
      <c r="AA5604" s="216" t="str">
        <f>IF(ISNUMBER(J5604),IF(OR(F5604&lt;Soll_Ist_Vergleich!$C$4,F5604&gt;Soll_Ist_Vergleich!$C$5,I5604&lt;Soll_Ist_Vergleich!$C$4,I5604&gt;Soll_Ist_Vergleich!$C$5,O5604&lt;Soll_Ist_Vergleich!$C$4,O5604&gt;Soll_Ist_Vergleich!$C$5),"Datum überprüfen",""),"")</f>
        <v/>
      </c>
    </row>
    <row r="5605" spans="1:27" x14ac:dyDescent="0.2">
      <c r="A5605" s="243" t="str">
        <f>IF(ISBLANK(B5605),"",COUNTA(B$10:B5605))</f>
        <v/>
      </c>
      <c r="B5605" s="24"/>
      <c r="C5605" s="48"/>
      <c r="D5605" s="48"/>
      <c r="E5605" s="33"/>
      <c r="F5605" s="35"/>
      <c r="G5605" s="35"/>
      <c r="H5605" s="49"/>
      <c r="I5605" s="35"/>
      <c r="J5605" s="34"/>
      <c r="K5605" s="62"/>
      <c r="L5605" s="62"/>
      <c r="M5605" s="114"/>
      <c r="N5605" s="116"/>
      <c r="O5605" s="57"/>
      <c r="P5605" s="50"/>
      <c r="Q5605" s="34"/>
      <c r="R5605" s="48"/>
      <c r="T5605" s="231" t="str">
        <f t="shared" si="271"/>
        <v/>
      </c>
      <c r="U5605" s="230"/>
      <c r="W5605" s="221" t="str">
        <f t="shared" si="272"/>
        <v/>
      </c>
      <c r="X5605" s="221" t="str">
        <f t="shared" si="273"/>
        <v/>
      </c>
      <c r="AA5605" s="216" t="str">
        <f>IF(ISNUMBER(J5605),IF(OR(F5605&lt;Soll_Ist_Vergleich!$C$4,F5605&gt;Soll_Ist_Vergleich!$C$5,I5605&lt;Soll_Ist_Vergleich!$C$4,I5605&gt;Soll_Ist_Vergleich!$C$5,O5605&lt;Soll_Ist_Vergleich!$C$4,O5605&gt;Soll_Ist_Vergleich!$C$5),"Datum überprüfen",""),"")</f>
        <v/>
      </c>
    </row>
    <row r="5606" spans="1:27" x14ac:dyDescent="0.2">
      <c r="A5606" s="243" t="str">
        <f>IF(ISBLANK(B5606),"",COUNTA(B$10:B5606))</f>
        <v/>
      </c>
      <c r="B5606" s="24"/>
      <c r="C5606" s="48"/>
      <c r="D5606" s="48"/>
      <c r="E5606" s="33"/>
      <c r="F5606" s="35"/>
      <c r="G5606" s="35"/>
      <c r="H5606" s="49"/>
      <c r="I5606" s="35"/>
      <c r="J5606" s="34"/>
      <c r="K5606" s="62"/>
      <c r="L5606" s="62"/>
      <c r="M5606" s="114"/>
      <c r="N5606" s="116"/>
      <c r="O5606" s="57"/>
      <c r="P5606" s="50"/>
      <c r="Q5606" s="34"/>
      <c r="R5606" s="48"/>
      <c r="T5606" s="231" t="str">
        <f t="shared" si="271"/>
        <v/>
      </c>
      <c r="U5606" s="230"/>
      <c r="W5606" s="221" t="str">
        <f t="shared" si="272"/>
        <v/>
      </c>
      <c r="X5606" s="221" t="str">
        <f t="shared" si="273"/>
        <v/>
      </c>
      <c r="AA5606" s="216" t="str">
        <f>IF(ISNUMBER(J5606),IF(OR(F5606&lt;Soll_Ist_Vergleich!$C$4,F5606&gt;Soll_Ist_Vergleich!$C$5,I5606&lt;Soll_Ist_Vergleich!$C$4,I5606&gt;Soll_Ist_Vergleich!$C$5,O5606&lt;Soll_Ist_Vergleich!$C$4,O5606&gt;Soll_Ist_Vergleich!$C$5),"Datum überprüfen",""),"")</f>
        <v/>
      </c>
    </row>
    <row r="5607" spans="1:27" x14ac:dyDescent="0.2">
      <c r="A5607" s="243" t="str">
        <f>IF(ISBLANK(B5607),"",COUNTA(B$10:B5607))</f>
        <v/>
      </c>
      <c r="B5607" s="24"/>
      <c r="C5607" s="48"/>
      <c r="D5607" s="48"/>
      <c r="E5607" s="33"/>
      <c r="F5607" s="35"/>
      <c r="G5607" s="35"/>
      <c r="H5607" s="49"/>
      <c r="I5607" s="35"/>
      <c r="J5607" s="34"/>
      <c r="K5607" s="62"/>
      <c r="L5607" s="62"/>
      <c r="M5607" s="114"/>
      <c r="N5607" s="116"/>
      <c r="O5607" s="57"/>
      <c r="P5607" s="50"/>
      <c r="Q5607" s="34"/>
      <c r="R5607" s="48"/>
      <c r="T5607" s="231" t="str">
        <f t="shared" si="271"/>
        <v/>
      </c>
      <c r="U5607" s="230"/>
      <c r="W5607" s="221" t="str">
        <f t="shared" si="272"/>
        <v/>
      </c>
      <c r="X5607" s="221" t="str">
        <f t="shared" si="273"/>
        <v/>
      </c>
      <c r="AA5607" s="216" t="str">
        <f>IF(ISNUMBER(J5607),IF(OR(F5607&lt;Soll_Ist_Vergleich!$C$4,F5607&gt;Soll_Ist_Vergleich!$C$5,I5607&lt;Soll_Ist_Vergleich!$C$4,I5607&gt;Soll_Ist_Vergleich!$C$5,O5607&lt;Soll_Ist_Vergleich!$C$4,O5607&gt;Soll_Ist_Vergleich!$C$5),"Datum überprüfen",""),"")</f>
        <v/>
      </c>
    </row>
    <row r="5608" spans="1:27" x14ac:dyDescent="0.2">
      <c r="A5608" s="243" t="str">
        <f>IF(ISBLANK(B5608),"",COUNTA(B$10:B5608))</f>
        <v/>
      </c>
      <c r="B5608" s="24"/>
      <c r="C5608" s="48"/>
      <c r="D5608" s="48"/>
      <c r="E5608" s="33"/>
      <c r="F5608" s="35"/>
      <c r="G5608" s="35"/>
      <c r="H5608" s="49"/>
      <c r="I5608" s="35"/>
      <c r="J5608" s="34"/>
      <c r="K5608" s="62"/>
      <c r="L5608" s="62"/>
      <c r="M5608" s="114"/>
      <c r="N5608" s="116"/>
      <c r="O5608" s="57"/>
      <c r="P5608" s="50"/>
      <c r="Q5608" s="34"/>
      <c r="R5608" s="48"/>
      <c r="T5608" s="231" t="str">
        <f t="shared" si="271"/>
        <v/>
      </c>
      <c r="U5608" s="230"/>
      <c r="W5608" s="221" t="str">
        <f t="shared" si="272"/>
        <v/>
      </c>
      <c r="X5608" s="221" t="str">
        <f t="shared" si="273"/>
        <v/>
      </c>
      <c r="AA5608" s="216" t="str">
        <f>IF(ISNUMBER(J5608),IF(OR(F5608&lt;Soll_Ist_Vergleich!$C$4,F5608&gt;Soll_Ist_Vergleich!$C$5,I5608&lt;Soll_Ist_Vergleich!$C$4,I5608&gt;Soll_Ist_Vergleich!$C$5,O5608&lt;Soll_Ist_Vergleich!$C$4,O5608&gt;Soll_Ist_Vergleich!$C$5),"Datum überprüfen",""),"")</f>
        <v/>
      </c>
    </row>
    <row r="5609" spans="1:27" x14ac:dyDescent="0.2">
      <c r="A5609" s="243" t="str">
        <f>IF(ISBLANK(B5609),"",COUNTA(B$10:B5609))</f>
        <v/>
      </c>
      <c r="B5609" s="24"/>
      <c r="C5609" s="48"/>
      <c r="D5609" s="48"/>
      <c r="E5609" s="33"/>
      <c r="F5609" s="35"/>
      <c r="G5609" s="35"/>
      <c r="H5609" s="49"/>
      <c r="I5609" s="35"/>
      <c r="J5609" s="34"/>
      <c r="K5609" s="62"/>
      <c r="L5609" s="62"/>
      <c r="M5609" s="114"/>
      <c r="N5609" s="116"/>
      <c r="O5609" s="57"/>
      <c r="P5609" s="50"/>
      <c r="Q5609" s="34"/>
      <c r="R5609" s="48"/>
      <c r="T5609" s="231" t="str">
        <f t="shared" si="271"/>
        <v/>
      </c>
      <c r="U5609" s="230"/>
      <c r="W5609" s="221" t="str">
        <f t="shared" si="272"/>
        <v/>
      </c>
      <c r="X5609" s="221" t="str">
        <f t="shared" si="273"/>
        <v/>
      </c>
      <c r="AA5609" s="216" t="str">
        <f>IF(ISNUMBER(J5609),IF(OR(F5609&lt;Soll_Ist_Vergleich!$C$4,F5609&gt;Soll_Ist_Vergleich!$C$5,I5609&lt;Soll_Ist_Vergleich!$C$4,I5609&gt;Soll_Ist_Vergleich!$C$5,O5609&lt;Soll_Ist_Vergleich!$C$4,O5609&gt;Soll_Ist_Vergleich!$C$5),"Datum überprüfen",""),"")</f>
        <v/>
      </c>
    </row>
    <row r="5610" spans="1:27" x14ac:dyDescent="0.2">
      <c r="A5610" s="243" t="str">
        <f>IF(ISBLANK(B5610),"",COUNTA(B$10:B5610))</f>
        <v/>
      </c>
      <c r="B5610" s="24"/>
      <c r="C5610" s="48"/>
      <c r="D5610" s="48"/>
      <c r="E5610" s="33"/>
      <c r="F5610" s="35"/>
      <c r="G5610" s="35"/>
      <c r="H5610" s="49"/>
      <c r="I5610" s="35"/>
      <c r="J5610" s="34"/>
      <c r="K5610" s="62"/>
      <c r="L5610" s="62"/>
      <c r="M5610" s="114"/>
      <c r="N5610" s="116"/>
      <c r="O5610" s="57"/>
      <c r="P5610" s="50"/>
      <c r="Q5610" s="34"/>
      <c r="R5610" s="48"/>
      <c r="T5610" s="231" t="str">
        <f t="shared" si="271"/>
        <v/>
      </c>
      <c r="U5610" s="230"/>
      <c r="W5610" s="221" t="str">
        <f t="shared" si="272"/>
        <v/>
      </c>
      <c r="X5610" s="221" t="str">
        <f t="shared" si="273"/>
        <v/>
      </c>
      <c r="AA5610" s="216" t="str">
        <f>IF(ISNUMBER(J5610),IF(OR(F5610&lt;Soll_Ist_Vergleich!$C$4,F5610&gt;Soll_Ist_Vergleich!$C$5,I5610&lt;Soll_Ist_Vergleich!$C$4,I5610&gt;Soll_Ist_Vergleich!$C$5,O5610&lt;Soll_Ist_Vergleich!$C$4,O5610&gt;Soll_Ist_Vergleich!$C$5),"Datum überprüfen",""),"")</f>
        <v/>
      </c>
    </row>
    <row r="5611" spans="1:27" x14ac:dyDescent="0.2">
      <c r="A5611" s="243" t="str">
        <f>IF(ISBLANK(B5611),"",COUNTA(B$10:B5611))</f>
        <v/>
      </c>
      <c r="B5611" s="24"/>
      <c r="C5611" s="48"/>
      <c r="D5611" s="48"/>
      <c r="E5611" s="33"/>
      <c r="F5611" s="35"/>
      <c r="G5611" s="35"/>
      <c r="H5611" s="49"/>
      <c r="I5611" s="35"/>
      <c r="J5611" s="34"/>
      <c r="K5611" s="62"/>
      <c r="L5611" s="62"/>
      <c r="M5611" s="114"/>
      <c r="N5611" s="116"/>
      <c r="O5611" s="57"/>
      <c r="P5611" s="50"/>
      <c r="Q5611" s="34"/>
      <c r="R5611" s="48"/>
      <c r="T5611" s="231" t="str">
        <f t="shared" si="271"/>
        <v/>
      </c>
      <c r="U5611" s="230"/>
      <c r="W5611" s="221" t="str">
        <f t="shared" si="272"/>
        <v/>
      </c>
      <c r="X5611" s="221" t="str">
        <f t="shared" si="273"/>
        <v/>
      </c>
      <c r="AA5611" s="216" t="str">
        <f>IF(ISNUMBER(J5611),IF(OR(F5611&lt;Soll_Ist_Vergleich!$C$4,F5611&gt;Soll_Ist_Vergleich!$C$5,I5611&lt;Soll_Ist_Vergleich!$C$4,I5611&gt;Soll_Ist_Vergleich!$C$5,O5611&lt;Soll_Ist_Vergleich!$C$4,O5611&gt;Soll_Ist_Vergleich!$C$5),"Datum überprüfen",""),"")</f>
        <v/>
      </c>
    </row>
    <row r="5612" spans="1:27" x14ac:dyDescent="0.2">
      <c r="A5612" s="243" t="str">
        <f>IF(ISBLANK(B5612),"",COUNTA(B$10:B5612))</f>
        <v/>
      </c>
      <c r="B5612" s="24"/>
      <c r="C5612" s="48"/>
      <c r="D5612" s="48"/>
      <c r="E5612" s="33"/>
      <c r="F5612" s="35"/>
      <c r="G5612" s="35"/>
      <c r="H5612" s="49"/>
      <c r="I5612" s="35"/>
      <c r="J5612" s="34"/>
      <c r="K5612" s="62"/>
      <c r="L5612" s="62"/>
      <c r="M5612" s="114"/>
      <c r="N5612" s="116"/>
      <c r="O5612" s="57"/>
      <c r="P5612" s="50"/>
      <c r="Q5612" s="34"/>
      <c r="R5612" s="48"/>
      <c r="T5612" s="231" t="str">
        <f t="shared" si="271"/>
        <v/>
      </c>
      <c r="U5612" s="230"/>
      <c r="W5612" s="221" t="str">
        <f t="shared" si="272"/>
        <v/>
      </c>
      <c r="X5612" s="221" t="str">
        <f t="shared" si="273"/>
        <v/>
      </c>
      <c r="AA5612" s="216" t="str">
        <f>IF(ISNUMBER(J5612),IF(OR(F5612&lt;Soll_Ist_Vergleich!$C$4,F5612&gt;Soll_Ist_Vergleich!$C$5,I5612&lt;Soll_Ist_Vergleich!$C$4,I5612&gt;Soll_Ist_Vergleich!$C$5,O5612&lt;Soll_Ist_Vergleich!$C$4,O5612&gt;Soll_Ist_Vergleich!$C$5),"Datum überprüfen",""),"")</f>
        <v/>
      </c>
    </row>
    <row r="5613" spans="1:27" x14ac:dyDescent="0.2">
      <c r="A5613" s="243" t="str">
        <f>IF(ISBLANK(B5613),"",COUNTA(B$10:B5613))</f>
        <v/>
      </c>
      <c r="B5613" s="24"/>
      <c r="C5613" s="48"/>
      <c r="D5613" s="48"/>
      <c r="E5613" s="33"/>
      <c r="F5613" s="35"/>
      <c r="G5613" s="35"/>
      <c r="H5613" s="49"/>
      <c r="I5613" s="35"/>
      <c r="J5613" s="34"/>
      <c r="K5613" s="62"/>
      <c r="L5613" s="62"/>
      <c r="M5613" s="114"/>
      <c r="N5613" s="116"/>
      <c r="O5613" s="57"/>
      <c r="P5613" s="50"/>
      <c r="Q5613" s="34"/>
      <c r="R5613" s="48"/>
      <c r="T5613" s="231" t="str">
        <f t="shared" si="271"/>
        <v/>
      </c>
      <c r="U5613" s="230"/>
      <c r="W5613" s="221" t="str">
        <f t="shared" si="272"/>
        <v/>
      </c>
      <c r="X5613" s="221" t="str">
        <f t="shared" si="273"/>
        <v/>
      </c>
      <c r="AA5613" s="216" t="str">
        <f>IF(ISNUMBER(J5613),IF(OR(F5613&lt;Soll_Ist_Vergleich!$C$4,F5613&gt;Soll_Ist_Vergleich!$C$5,I5613&lt;Soll_Ist_Vergleich!$C$4,I5613&gt;Soll_Ist_Vergleich!$C$5,O5613&lt;Soll_Ist_Vergleich!$C$4,O5613&gt;Soll_Ist_Vergleich!$C$5),"Datum überprüfen",""),"")</f>
        <v/>
      </c>
    </row>
    <row r="5614" spans="1:27" x14ac:dyDescent="0.2">
      <c r="A5614" s="243" t="str">
        <f>IF(ISBLANK(B5614),"",COUNTA(B$10:B5614))</f>
        <v/>
      </c>
      <c r="B5614" s="24"/>
      <c r="C5614" s="48"/>
      <c r="D5614" s="48"/>
      <c r="E5614" s="33"/>
      <c r="F5614" s="35"/>
      <c r="G5614" s="35"/>
      <c r="H5614" s="49"/>
      <c r="I5614" s="35"/>
      <c r="J5614" s="34"/>
      <c r="K5614" s="62"/>
      <c r="L5614" s="62"/>
      <c r="M5614" s="114"/>
      <c r="N5614" s="116"/>
      <c r="O5614" s="57"/>
      <c r="P5614" s="50"/>
      <c r="Q5614" s="34"/>
      <c r="R5614" s="48"/>
      <c r="T5614" s="231" t="str">
        <f t="shared" si="271"/>
        <v/>
      </c>
      <c r="U5614" s="230"/>
      <c r="W5614" s="221" t="str">
        <f t="shared" si="272"/>
        <v/>
      </c>
      <c r="X5614" s="221" t="str">
        <f t="shared" si="273"/>
        <v/>
      </c>
      <c r="AA5614" s="216" t="str">
        <f>IF(ISNUMBER(J5614),IF(OR(F5614&lt;Soll_Ist_Vergleich!$C$4,F5614&gt;Soll_Ist_Vergleich!$C$5,I5614&lt;Soll_Ist_Vergleich!$C$4,I5614&gt;Soll_Ist_Vergleich!$C$5,O5614&lt;Soll_Ist_Vergleich!$C$4,O5614&gt;Soll_Ist_Vergleich!$C$5),"Datum überprüfen",""),"")</f>
        <v/>
      </c>
    </row>
    <row r="5615" spans="1:27" x14ac:dyDescent="0.2">
      <c r="A5615" s="243" t="str">
        <f>IF(ISBLANK(B5615),"",COUNTA(B$10:B5615))</f>
        <v/>
      </c>
      <c r="B5615" s="24"/>
      <c r="C5615" s="48"/>
      <c r="D5615" s="48"/>
      <c r="E5615" s="33"/>
      <c r="F5615" s="35"/>
      <c r="G5615" s="35"/>
      <c r="H5615" s="49"/>
      <c r="I5615" s="35"/>
      <c r="J5615" s="34"/>
      <c r="K5615" s="62"/>
      <c r="L5615" s="62"/>
      <c r="M5615" s="114"/>
      <c r="N5615" s="116"/>
      <c r="O5615" s="57"/>
      <c r="P5615" s="50"/>
      <c r="Q5615" s="34"/>
      <c r="R5615" s="48"/>
      <c r="T5615" s="231" t="str">
        <f t="shared" si="271"/>
        <v/>
      </c>
      <c r="U5615" s="230"/>
      <c r="W5615" s="221" t="str">
        <f t="shared" si="272"/>
        <v/>
      </c>
      <c r="X5615" s="221" t="str">
        <f t="shared" si="273"/>
        <v/>
      </c>
      <c r="AA5615" s="216" t="str">
        <f>IF(ISNUMBER(J5615),IF(OR(F5615&lt;Soll_Ist_Vergleich!$C$4,F5615&gt;Soll_Ist_Vergleich!$C$5,I5615&lt;Soll_Ist_Vergleich!$C$4,I5615&gt;Soll_Ist_Vergleich!$C$5,O5615&lt;Soll_Ist_Vergleich!$C$4,O5615&gt;Soll_Ist_Vergleich!$C$5),"Datum überprüfen",""),"")</f>
        <v/>
      </c>
    </row>
    <row r="5616" spans="1:27" x14ac:dyDescent="0.2">
      <c r="A5616" s="243" t="str">
        <f>IF(ISBLANK(B5616),"",COUNTA(B$10:B5616))</f>
        <v/>
      </c>
      <c r="B5616" s="24"/>
      <c r="C5616" s="48"/>
      <c r="D5616" s="48"/>
      <c r="E5616" s="33"/>
      <c r="F5616" s="35"/>
      <c r="G5616" s="35"/>
      <c r="H5616" s="49"/>
      <c r="I5616" s="35"/>
      <c r="J5616" s="34"/>
      <c r="K5616" s="62"/>
      <c r="L5616" s="62"/>
      <c r="M5616" s="114"/>
      <c r="N5616" s="116"/>
      <c r="O5616" s="57"/>
      <c r="P5616" s="50"/>
      <c r="Q5616" s="34"/>
      <c r="R5616" s="48"/>
      <c r="T5616" s="231" t="str">
        <f t="shared" si="271"/>
        <v/>
      </c>
      <c r="U5616" s="230"/>
      <c r="W5616" s="221" t="str">
        <f t="shared" si="272"/>
        <v/>
      </c>
      <c r="X5616" s="221" t="str">
        <f t="shared" si="273"/>
        <v/>
      </c>
      <c r="AA5616" s="216" t="str">
        <f>IF(ISNUMBER(J5616),IF(OR(F5616&lt;Soll_Ist_Vergleich!$C$4,F5616&gt;Soll_Ist_Vergleich!$C$5,I5616&lt;Soll_Ist_Vergleich!$C$4,I5616&gt;Soll_Ist_Vergleich!$C$5,O5616&lt;Soll_Ist_Vergleich!$C$4,O5616&gt;Soll_Ist_Vergleich!$C$5),"Datum überprüfen",""),"")</f>
        <v/>
      </c>
    </row>
    <row r="5617" spans="1:27" x14ac:dyDescent="0.2">
      <c r="A5617" s="243" t="str">
        <f>IF(ISBLANK(B5617),"",COUNTA(B$10:B5617))</f>
        <v/>
      </c>
      <c r="B5617" s="24"/>
      <c r="C5617" s="48"/>
      <c r="D5617" s="48"/>
      <c r="E5617" s="33"/>
      <c r="F5617" s="35"/>
      <c r="G5617" s="35"/>
      <c r="H5617" s="49"/>
      <c r="I5617" s="35"/>
      <c r="J5617" s="34"/>
      <c r="K5617" s="62"/>
      <c r="L5617" s="62"/>
      <c r="M5617" s="114"/>
      <c r="N5617" s="116"/>
      <c r="O5617" s="57"/>
      <c r="P5617" s="50"/>
      <c r="Q5617" s="34"/>
      <c r="R5617" s="48"/>
      <c r="T5617" s="231" t="str">
        <f t="shared" si="271"/>
        <v/>
      </c>
      <c r="U5617" s="230"/>
      <c r="W5617" s="221" t="str">
        <f t="shared" si="272"/>
        <v/>
      </c>
      <c r="X5617" s="221" t="str">
        <f t="shared" si="273"/>
        <v/>
      </c>
      <c r="AA5617" s="216" t="str">
        <f>IF(ISNUMBER(J5617),IF(OR(F5617&lt;Soll_Ist_Vergleich!$C$4,F5617&gt;Soll_Ist_Vergleich!$C$5,I5617&lt;Soll_Ist_Vergleich!$C$4,I5617&gt;Soll_Ist_Vergleich!$C$5,O5617&lt;Soll_Ist_Vergleich!$C$4,O5617&gt;Soll_Ist_Vergleich!$C$5),"Datum überprüfen",""),"")</f>
        <v/>
      </c>
    </row>
    <row r="5618" spans="1:27" x14ac:dyDescent="0.2">
      <c r="A5618" s="243" t="str">
        <f>IF(ISBLANK(B5618),"",COUNTA(B$10:B5618))</f>
        <v/>
      </c>
      <c r="B5618" s="24"/>
      <c r="C5618" s="48"/>
      <c r="D5618" s="48"/>
      <c r="E5618" s="33"/>
      <c r="F5618" s="35"/>
      <c r="G5618" s="35"/>
      <c r="H5618" s="49"/>
      <c r="I5618" s="35"/>
      <c r="J5618" s="34"/>
      <c r="K5618" s="62"/>
      <c r="L5618" s="62"/>
      <c r="M5618" s="114"/>
      <c r="N5618" s="116"/>
      <c r="O5618" s="57"/>
      <c r="P5618" s="50"/>
      <c r="Q5618" s="34"/>
      <c r="R5618" s="48"/>
      <c r="T5618" s="231" t="str">
        <f t="shared" si="271"/>
        <v/>
      </c>
      <c r="U5618" s="230"/>
      <c r="W5618" s="221" t="str">
        <f t="shared" si="272"/>
        <v/>
      </c>
      <c r="X5618" s="221" t="str">
        <f t="shared" si="273"/>
        <v/>
      </c>
      <c r="AA5618" s="216" t="str">
        <f>IF(ISNUMBER(J5618),IF(OR(F5618&lt;Soll_Ist_Vergleich!$C$4,F5618&gt;Soll_Ist_Vergleich!$C$5,I5618&lt;Soll_Ist_Vergleich!$C$4,I5618&gt;Soll_Ist_Vergleich!$C$5,O5618&lt;Soll_Ist_Vergleich!$C$4,O5618&gt;Soll_Ist_Vergleich!$C$5),"Datum überprüfen",""),"")</f>
        <v/>
      </c>
    </row>
    <row r="5619" spans="1:27" x14ac:dyDescent="0.2">
      <c r="A5619" s="243" t="str">
        <f>IF(ISBLANK(B5619),"",COUNTA(B$10:B5619))</f>
        <v/>
      </c>
      <c r="B5619" s="24"/>
      <c r="C5619" s="48"/>
      <c r="D5619" s="48"/>
      <c r="E5619" s="33"/>
      <c r="F5619" s="35"/>
      <c r="G5619" s="35"/>
      <c r="H5619" s="49"/>
      <c r="I5619" s="35"/>
      <c r="J5619" s="34"/>
      <c r="K5619" s="62"/>
      <c r="L5619" s="62"/>
      <c r="M5619" s="114"/>
      <c r="N5619" s="116"/>
      <c r="O5619" s="57"/>
      <c r="P5619" s="50"/>
      <c r="Q5619" s="34"/>
      <c r="R5619" s="48"/>
      <c r="T5619" s="231" t="str">
        <f t="shared" si="271"/>
        <v/>
      </c>
      <c r="U5619" s="230"/>
      <c r="W5619" s="221" t="str">
        <f t="shared" si="272"/>
        <v/>
      </c>
      <c r="X5619" s="221" t="str">
        <f t="shared" si="273"/>
        <v/>
      </c>
      <c r="AA5619" s="216" t="str">
        <f>IF(ISNUMBER(J5619),IF(OR(F5619&lt;Soll_Ist_Vergleich!$C$4,F5619&gt;Soll_Ist_Vergleich!$C$5,I5619&lt;Soll_Ist_Vergleich!$C$4,I5619&gt;Soll_Ist_Vergleich!$C$5,O5619&lt;Soll_Ist_Vergleich!$C$4,O5619&gt;Soll_Ist_Vergleich!$C$5),"Datum überprüfen",""),"")</f>
        <v/>
      </c>
    </row>
    <row r="5620" spans="1:27" x14ac:dyDescent="0.2">
      <c r="A5620" s="243" t="str">
        <f>IF(ISBLANK(B5620),"",COUNTA(B$10:B5620))</f>
        <v/>
      </c>
      <c r="B5620" s="24"/>
      <c r="C5620" s="48"/>
      <c r="D5620" s="48"/>
      <c r="E5620" s="33"/>
      <c r="F5620" s="35"/>
      <c r="G5620" s="35"/>
      <c r="H5620" s="49"/>
      <c r="I5620" s="35"/>
      <c r="J5620" s="34"/>
      <c r="K5620" s="62"/>
      <c r="L5620" s="62"/>
      <c r="M5620" s="114"/>
      <c r="N5620" s="116"/>
      <c r="O5620" s="57"/>
      <c r="P5620" s="50"/>
      <c r="Q5620" s="34"/>
      <c r="R5620" s="48"/>
      <c r="T5620" s="231" t="str">
        <f t="shared" si="271"/>
        <v/>
      </c>
      <c r="U5620" s="230"/>
      <c r="W5620" s="221" t="str">
        <f t="shared" si="272"/>
        <v/>
      </c>
      <c r="X5620" s="221" t="str">
        <f t="shared" si="273"/>
        <v/>
      </c>
      <c r="AA5620" s="216" t="str">
        <f>IF(ISNUMBER(J5620),IF(OR(F5620&lt;Soll_Ist_Vergleich!$C$4,F5620&gt;Soll_Ist_Vergleich!$C$5,I5620&lt;Soll_Ist_Vergleich!$C$4,I5620&gt;Soll_Ist_Vergleich!$C$5,O5620&lt;Soll_Ist_Vergleich!$C$4,O5620&gt;Soll_Ist_Vergleich!$C$5),"Datum überprüfen",""),"")</f>
        <v/>
      </c>
    </row>
    <row r="5621" spans="1:27" x14ac:dyDescent="0.2">
      <c r="A5621" s="243" t="str">
        <f>IF(ISBLANK(B5621),"",COUNTA(B$10:B5621))</f>
        <v/>
      </c>
      <c r="B5621" s="24"/>
      <c r="C5621" s="48"/>
      <c r="D5621" s="48"/>
      <c r="E5621" s="33"/>
      <c r="F5621" s="35"/>
      <c r="G5621" s="35"/>
      <c r="H5621" s="49"/>
      <c r="I5621" s="35"/>
      <c r="J5621" s="34"/>
      <c r="K5621" s="62"/>
      <c r="L5621" s="62"/>
      <c r="M5621" s="114"/>
      <c r="N5621" s="116"/>
      <c r="O5621" s="57"/>
      <c r="P5621" s="50"/>
      <c r="Q5621" s="34"/>
      <c r="R5621" s="48"/>
      <c r="T5621" s="231" t="str">
        <f t="shared" si="271"/>
        <v/>
      </c>
      <c r="U5621" s="230"/>
      <c r="W5621" s="221" t="str">
        <f t="shared" si="272"/>
        <v/>
      </c>
      <c r="X5621" s="221" t="str">
        <f t="shared" si="273"/>
        <v/>
      </c>
      <c r="AA5621" s="216" t="str">
        <f>IF(ISNUMBER(J5621),IF(OR(F5621&lt;Soll_Ist_Vergleich!$C$4,F5621&gt;Soll_Ist_Vergleich!$C$5,I5621&lt;Soll_Ist_Vergleich!$C$4,I5621&gt;Soll_Ist_Vergleich!$C$5,O5621&lt;Soll_Ist_Vergleich!$C$4,O5621&gt;Soll_Ist_Vergleich!$C$5),"Datum überprüfen",""),"")</f>
        <v/>
      </c>
    </row>
    <row r="5622" spans="1:27" x14ac:dyDescent="0.2">
      <c r="A5622" s="243" t="str">
        <f>IF(ISBLANK(B5622),"",COUNTA(B$10:B5622))</f>
        <v/>
      </c>
      <c r="B5622" s="24"/>
      <c r="C5622" s="48"/>
      <c r="D5622" s="48"/>
      <c r="E5622" s="33"/>
      <c r="F5622" s="35"/>
      <c r="G5622" s="35"/>
      <c r="H5622" s="49"/>
      <c r="I5622" s="35"/>
      <c r="J5622" s="34"/>
      <c r="K5622" s="62"/>
      <c r="L5622" s="62"/>
      <c r="M5622" s="114"/>
      <c r="N5622" s="116"/>
      <c r="O5622" s="57"/>
      <c r="P5622" s="50"/>
      <c r="Q5622" s="34"/>
      <c r="R5622" s="48"/>
      <c r="T5622" s="231" t="str">
        <f t="shared" si="271"/>
        <v/>
      </c>
      <c r="U5622" s="230"/>
      <c r="W5622" s="221" t="str">
        <f t="shared" si="272"/>
        <v/>
      </c>
      <c r="X5622" s="221" t="str">
        <f t="shared" si="273"/>
        <v/>
      </c>
      <c r="AA5622" s="216" t="str">
        <f>IF(ISNUMBER(J5622),IF(OR(F5622&lt;Soll_Ist_Vergleich!$C$4,F5622&gt;Soll_Ist_Vergleich!$C$5,I5622&lt;Soll_Ist_Vergleich!$C$4,I5622&gt;Soll_Ist_Vergleich!$C$5,O5622&lt;Soll_Ist_Vergleich!$C$4,O5622&gt;Soll_Ist_Vergleich!$C$5),"Datum überprüfen",""),"")</f>
        <v/>
      </c>
    </row>
    <row r="5623" spans="1:27" x14ac:dyDescent="0.2">
      <c r="A5623" s="243" t="str">
        <f>IF(ISBLANK(B5623),"",COUNTA(B$10:B5623))</f>
        <v/>
      </c>
      <c r="B5623" s="24"/>
      <c r="C5623" s="48"/>
      <c r="D5623" s="48"/>
      <c r="E5623" s="33"/>
      <c r="F5623" s="35"/>
      <c r="G5623" s="35"/>
      <c r="H5623" s="49"/>
      <c r="I5623" s="35"/>
      <c r="J5623" s="34"/>
      <c r="K5623" s="62"/>
      <c r="L5623" s="62"/>
      <c r="M5623" s="114"/>
      <c r="N5623" s="116"/>
      <c r="O5623" s="57"/>
      <c r="P5623" s="50"/>
      <c r="Q5623" s="34"/>
      <c r="R5623" s="48"/>
      <c r="T5623" s="231" t="str">
        <f t="shared" si="271"/>
        <v/>
      </c>
      <c r="U5623" s="230"/>
      <c r="W5623" s="221" t="str">
        <f t="shared" si="272"/>
        <v/>
      </c>
      <c r="X5623" s="221" t="str">
        <f t="shared" si="273"/>
        <v/>
      </c>
      <c r="AA5623" s="216" t="str">
        <f>IF(ISNUMBER(J5623),IF(OR(F5623&lt;Soll_Ist_Vergleich!$C$4,F5623&gt;Soll_Ist_Vergleich!$C$5,I5623&lt;Soll_Ist_Vergleich!$C$4,I5623&gt;Soll_Ist_Vergleich!$C$5,O5623&lt;Soll_Ist_Vergleich!$C$4,O5623&gt;Soll_Ist_Vergleich!$C$5),"Datum überprüfen",""),"")</f>
        <v/>
      </c>
    </row>
    <row r="5624" spans="1:27" x14ac:dyDescent="0.2">
      <c r="A5624" s="243" t="str">
        <f>IF(ISBLANK(B5624),"",COUNTA(B$10:B5624))</f>
        <v/>
      </c>
      <c r="B5624" s="24"/>
      <c r="C5624" s="48"/>
      <c r="D5624" s="48"/>
      <c r="E5624" s="33"/>
      <c r="F5624" s="35"/>
      <c r="G5624" s="35"/>
      <c r="H5624" s="49"/>
      <c r="I5624" s="35"/>
      <c r="J5624" s="34"/>
      <c r="K5624" s="62"/>
      <c r="L5624" s="62"/>
      <c r="M5624" s="114"/>
      <c r="N5624" s="116"/>
      <c r="O5624" s="57"/>
      <c r="P5624" s="50"/>
      <c r="Q5624" s="34"/>
      <c r="R5624" s="48"/>
      <c r="T5624" s="231" t="str">
        <f t="shared" si="271"/>
        <v/>
      </c>
      <c r="U5624" s="230"/>
      <c r="W5624" s="221" t="str">
        <f t="shared" si="272"/>
        <v/>
      </c>
      <c r="X5624" s="221" t="str">
        <f t="shared" si="273"/>
        <v/>
      </c>
      <c r="AA5624" s="216" t="str">
        <f>IF(ISNUMBER(J5624),IF(OR(F5624&lt;Soll_Ist_Vergleich!$C$4,F5624&gt;Soll_Ist_Vergleich!$C$5,I5624&lt;Soll_Ist_Vergleich!$C$4,I5624&gt;Soll_Ist_Vergleich!$C$5,O5624&lt;Soll_Ist_Vergleich!$C$4,O5624&gt;Soll_Ist_Vergleich!$C$5),"Datum überprüfen",""),"")</f>
        <v/>
      </c>
    </row>
    <row r="5625" spans="1:27" x14ac:dyDescent="0.2">
      <c r="A5625" s="243" t="str">
        <f>IF(ISBLANK(B5625),"",COUNTA(B$10:B5625))</f>
        <v/>
      </c>
      <c r="B5625" s="24"/>
      <c r="C5625" s="48"/>
      <c r="D5625" s="48"/>
      <c r="E5625" s="33"/>
      <c r="F5625" s="35"/>
      <c r="G5625" s="35"/>
      <c r="H5625" s="49"/>
      <c r="I5625" s="35"/>
      <c r="J5625" s="34"/>
      <c r="K5625" s="62"/>
      <c r="L5625" s="62"/>
      <c r="M5625" s="114"/>
      <c r="N5625" s="116"/>
      <c r="O5625" s="57"/>
      <c r="P5625" s="50"/>
      <c r="Q5625" s="34"/>
      <c r="R5625" s="48"/>
      <c r="T5625" s="231" t="str">
        <f t="shared" si="271"/>
        <v/>
      </c>
      <c r="U5625" s="230"/>
      <c r="W5625" s="221" t="str">
        <f t="shared" si="272"/>
        <v/>
      </c>
      <c r="X5625" s="221" t="str">
        <f t="shared" si="273"/>
        <v/>
      </c>
      <c r="AA5625" s="216" t="str">
        <f>IF(ISNUMBER(J5625),IF(OR(F5625&lt;Soll_Ist_Vergleich!$C$4,F5625&gt;Soll_Ist_Vergleich!$C$5,I5625&lt;Soll_Ist_Vergleich!$C$4,I5625&gt;Soll_Ist_Vergleich!$C$5,O5625&lt;Soll_Ist_Vergleich!$C$4,O5625&gt;Soll_Ist_Vergleich!$C$5),"Datum überprüfen",""),"")</f>
        <v/>
      </c>
    </row>
    <row r="5626" spans="1:27" x14ac:dyDescent="0.2">
      <c r="A5626" s="243" t="str">
        <f>IF(ISBLANK(B5626),"",COUNTA(B$10:B5626))</f>
        <v/>
      </c>
      <c r="B5626" s="24"/>
      <c r="C5626" s="48"/>
      <c r="D5626" s="48"/>
      <c r="E5626" s="33"/>
      <c r="F5626" s="35"/>
      <c r="G5626" s="35"/>
      <c r="H5626" s="49"/>
      <c r="I5626" s="35"/>
      <c r="J5626" s="34"/>
      <c r="K5626" s="62"/>
      <c r="L5626" s="62"/>
      <c r="M5626" s="114"/>
      <c r="N5626" s="116"/>
      <c r="O5626" s="57"/>
      <c r="P5626" s="50"/>
      <c r="Q5626" s="34"/>
      <c r="R5626" s="48"/>
      <c r="T5626" s="231" t="str">
        <f t="shared" si="271"/>
        <v/>
      </c>
      <c r="U5626" s="230"/>
      <c r="W5626" s="221" t="str">
        <f t="shared" si="272"/>
        <v/>
      </c>
      <c r="X5626" s="221" t="str">
        <f t="shared" si="273"/>
        <v/>
      </c>
      <c r="AA5626" s="216" t="str">
        <f>IF(ISNUMBER(J5626),IF(OR(F5626&lt;Soll_Ist_Vergleich!$C$4,F5626&gt;Soll_Ist_Vergleich!$C$5,I5626&lt;Soll_Ist_Vergleich!$C$4,I5626&gt;Soll_Ist_Vergleich!$C$5,O5626&lt;Soll_Ist_Vergleich!$C$4,O5626&gt;Soll_Ist_Vergleich!$C$5),"Datum überprüfen",""),"")</f>
        <v/>
      </c>
    </row>
    <row r="5627" spans="1:27" x14ac:dyDescent="0.2">
      <c r="A5627" s="243" t="str">
        <f>IF(ISBLANK(B5627),"",COUNTA(B$10:B5627))</f>
        <v/>
      </c>
      <c r="B5627" s="24"/>
      <c r="C5627" s="48"/>
      <c r="D5627" s="48"/>
      <c r="E5627" s="33"/>
      <c r="F5627" s="35"/>
      <c r="G5627" s="35"/>
      <c r="H5627" s="49"/>
      <c r="I5627" s="35"/>
      <c r="J5627" s="34"/>
      <c r="K5627" s="62"/>
      <c r="L5627" s="62"/>
      <c r="M5627" s="114"/>
      <c r="N5627" s="116"/>
      <c r="O5627" s="57"/>
      <c r="P5627" s="50"/>
      <c r="Q5627" s="34"/>
      <c r="R5627" s="48"/>
      <c r="T5627" s="231" t="str">
        <f t="shared" si="271"/>
        <v/>
      </c>
      <c r="U5627" s="230"/>
      <c r="W5627" s="221" t="str">
        <f t="shared" si="272"/>
        <v/>
      </c>
      <c r="X5627" s="221" t="str">
        <f t="shared" si="273"/>
        <v/>
      </c>
      <c r="AA5627" s="216" t="str">
        <f>IF(ISNUMBER(J5627),IF(OR(F5627&lt;Soll_Ist_Vergleich!$C$4,F5627&gt;Soll_Ist_Vergleich!$C$5,I5627&lt;Soll_Ist_Vergleich!$C$4,I5627&gt;Soll_Ist_Vergleich!$C$5,O5627&lt;Soll_Ist_Vergleich!$C$4,O5627&gt;Soll_Ist_Vergleich!$C$5),"Datum überprüfen",""),"")</f>
        <v/>
      </c>
    </row>
    <row r="5628" spans="1:27" x14ac:dyDescent="0.2">
      <c r="A5628" s="243" t="str">
        <f>IF(ISBLANK(B5628),"",COUNTA(B$10:B5628))</f>
        <v/>
      </c>
      <c r="B5628" s="24"/>
      <c r="C5628" s="48"/>
      <c r="D5628" s="48"/>
      <c r="E5628" s="33"/>
      <c r="F5628" s="35"/>
      <c r="G5628" s="35"/>
      <c r="H5628" s="49"/>
      <c r="I5628" s="35"/>
      <c r="J5628" s="34"/>
      <c r="K5628" s="62"/>
      <c r="L5628" s="62"/>
      <c r="M5628" s="114"/>
      <c r="N5628" s="116"/>
      <c r="O5628" s="57"/>
      <c r="P5628" s="50"/>
      <c r="Q5628" s="34"/>
      <c r="R5628" s="48"/>
      <c r="T5628" s="231" t="str">
        <f t="shared" si="271"/>
        <v/>
      </c>
      <c r="U5628" s="230"/>
      <c r="W5628" s="221" t="str">
        <f t="shared" si="272"/>
        <v/>
      </c>
      <c r="X5628" s="221" t="str">
        <f t="shared" si="273"/>
        <v/>
      </c>
      <c r="AA5628" s="216" t="str">
        <f>IF(ISNUMBER(J5628),IF(OR(F5628&lt;Soll_Ist_Vergleich!$C$4,F5628&gt;Soll_Ist_Vergleich!$C$5,I5628&lt;Soll_Ist_Vergleich!$C$4,I5628&gt;Soll_Ist_Vergleich!$C$5,O5628&lt;Soll_Ist_Vergleich!$C$4,O5628&gt;Soll_Ist_Vergleich!$C$5),"Datum überprüfen",""),"")</f>
        <v/>
      </c>
    </row>
    <row r="5629" spans="1:27" x14ac:dyDescent="0.2">
      <c r="A5629" s="243" t="str">
        <f>IF(ISBLANK(B5629),"",COUNTA(B$10:B5629))</f>
        <v/>
      </c>
      <c r="B5629" s="24"/>
      <c r="C5629" s="48"/>
      <c r="D5629" s="48"/>
      <c r="E5629" s="33"/>
      <c r="F5629" s="35"/>
      <c r="G5629" s="35"/>
      <c r="H5629" s="49"/>
      <c r="I5629" s="35"/>
      <c r="J5629" s="34"/>
      <c r="K5629" s="62"/>
      <c r="L5629" s="62"/>
      <c r="M5629" s="114"/>
      <c r="N5629" s="116"/>
      <c r="O5629" s="57"/>
      <c r="P5629" s="50"/>
      <c r="Q5629" s="34"/>
      <c r="R5629" s="48"/>
      <c r="T5629" s="231" t="str">
        <f t="shared" si="271"/>
        <v/>
      </c>
      <c r="U5629" s="230"/>
      <c r="W5629" s="221" t="str">
        <f t="shared" si="272"/>
        <v/>
      </c>
      <c r="X5629" s="221" t="str">
        <f t="shared" si="273"/>
        <v/>
      </c>
      <c r="AA5629" s="216" t="str">
        <f>IF(ISNUMBER(J5629),IF(OR(F5629&lt;Soll_Ist_Vergleich!$C$4,F5629&gt;Soll_Ist_Vergleich!$C$5,I5629&lt;Soll_Ist_Vergleich!$C$4,I5629&gt;Soll_Ist_Vergleich!$C$5,O5629&lt;Soll_Ist_Vergleich!$C$4,O5629&gt;Soll_Ist_Vergleich!$C$5),"Datum überprüfen",""),"")</f>
        <v/>
      </c>
    </row>
    <row r="5630" spans="1:27" x14ac:dyDescent="0.2">
      <c r="A5630" s="243" t="str">
        <f>IF(ISBLANK(B5630),"",COUNTA(B$10:B5630))</f>
        <v/>
      </c>
      <c r="B5630" s="24"/>
      <c r="C5630" s="48"/>
      <c r="D5630" s="48"/>
      <c r="E5630" s="33"/>
      <c r="F5630" s="35"/>
      <c r="G5630" s="35"/>
      <c r="H5630" s="49"/>
      <c r="I5630" s="35"/>
      <c r="J5630" s="34"/>
      <c r="K5630" s="62"/>
      <c r="L5630" s="62"/>
      <c r="M5630" s="114"/>
      <c r="N5630" s="116"/>
      <c r="O5630" s="57"/>
      <c r="P5630" s="50"/>
      <c r="Q5630" s="34"/>
      <c r="R5630" s="48"/>
      <c r="T5630" s="231" t="str">
        <f t="shared" ref="T5630:T5693" si="274">IF(ISNUMBER(Q5630),Q5630-S5630,"")</f>
        <v/>
      </c>
      <c r="U5630" s="230"/>
      <c r="W5630" s="221" t="str">
        <f t="shared" ref="W5630:W5693" si="275">IF(ISNUMBER(J5630),ROUND(J5630/(1+L5630/100)*(1-K5630/100),2),"")</f>
        <v/>
      </c>
      <c r="X5630" s="221" t="str">
        <f t="shared" ref="X5630:X5693" si="276">IF(ISNUMBER(J5630),ROUND(J5630/(1+L5630/100),2),"")</f>
        <v/>
      </c>
      <c r="AA5630" s="216" t="str">
        <f>IF(ISNUMBER(J5630),IF(OR(F5630&lt;Soll_Ist_Vergleich!$C$4,F5630&gt;Soll_Ist_Vergleich!$C$5,I5630&lt;Soll_Ist_Vergleich!$C$4,I5630&gt;Soll_Ist_Vergleich!$C$5,O5630&lt;Soll_Ist_Vergleich!$C$4,O5630&gt;Soll_Ist_Vergleich!$C$5),"Datum überprüfen",""),"")</f>
        <v/>
      </c>
    </row>
    <row r="5631" spans="1:27" x14ac:dyDescent="0.2">
      <c r="A5631" s="243" t="str">
        <f>IF(ISBLANK(B5631),"",COUNTA(B$10:B5631))</f>
        <v/>
      </c>
      <c r="B5631" s="24"/>
      <c r="C5631" s="48"/>
      <c r="D5631" s="48"/>
      <c r="E5631" s="33"/>
      <c r="F5631" s="35"/>
      <c r="G5631" s="35"/>
      <c r="H5631" s="49"/>
      <c r="I5631" s="35"/>
      <c r="J5631" s="34"/>
      <c r="K5631" s="62"/>
      <c r="L5631" s="62"/>
      <c r="M5631" s="114"/>
      <c r="N5631" s="116"/>
      <c r="O5631" s="57"/>
      <c r="P5631" s="50"/>
      <c r="Q5631" s="34"/>
      <c r="R5631" s="48"/>
      <c r="T5631" s="231" t="str">
        <f t="shared" si="274"/>
        <v/>
      </c>
      <c r="U5631" s="230"/>
      <c r="W5631" s="221" t="str">
        <f t="shared" si="275"/>
        <v/>
      </c>
      <c r="X5631" s="221" t="str">
        <f t="shared" si="276"/>
        <v/>
      </c>
      <c r="AA5631" s="216" t="str">
        <f>IF(ISNUMBER(J5631),IF(OR(F5631&lt;Soll_Ist_Vergleich!$C$4,F5631&gt;Soll_Ist_Vergleich!$C$5,I5631&lt;Soll_Ist_Vergleich!$C$4,I5631&gt;Soll_Ist_Vergleich!$C$5,O5631&lt;Soll_Ist_Vergleich!$C$4,O5631&gt;Soll_Ist_Vergleich!$C$5),"Datum überprüfen",""),"")</f>
        <v/>
      </c>
    </row>
    <row r="5632" spans="1:27" x14ac:dyDescent="0.2">
      <c r="A5632" s="243" t="str">
        <f>IF(ISBLANK(B5632),"",COUNTA(B$10:B5632))</f>
        <v/>
      </c>
      <c r="B5632" s="24"/>
      <c r="C5632" s="48"/>
      <c r="D5632" s="48"/>
      <c r="E5632" s="33"/>
      <c r="F5632" s="35"/>
      <c r="G5632" s="35"/>
      <c r="H5632" s="49"/>
      <c r="I5632" s="35"/>
      <c r="J5632" s="34"/>
      <c r="K5632" s="62"/>
      <c r="L5632" s="62"/>
      <c r="M5632" s="114"/>
      <c r="N5632" s="116"/>
      <c r="O5632" s="57"/>
      <c r="P5632" s="50"/>
      <c r="Q5632" s="34"/>
      <c r="R5632" s="48"/>
      <c r="T5632" s="231" t="str">
        <f t="shared" si="274"/>
        <v/>
      </c>
      <c r="U5632" s="230"/>
      <c r="W5632" s="221" t="str">
        <f t="shared" si="275"/>
        <v/>
      </c>
      <c r="X5632" s="221" t="str">
        <f t="shared" si="276"/>
        <v/>
      </c>
      <c r="AA5632" s="216" t="str">
        <f>IF(ISNUMBER(J5632),IF(OR(F5632&lt;Soll_Ist_Vergleich!$C$4,F5632&gt;Soll_Ist_Vergleich!$C$5,I5632&lt;Soll_Ist_Vergleich!$C$4,I5632&gt;Soll_Ist_Vergleich!$C$5,O5632&lt;Soll_Ist_Vergleich!$C$4,O5632&gt;Soll_Ist_Vergleich!$C$5),"Datum überprüfen",""),"")</f>
        <v/>
      </c>
    </row>
    <row r="5633" spans="1:27" x14ac:dyDescent="0.2">
      <c r="A5633" s="243" t="str">
        <f>IF(ISBLANK(B5633),"",COUNTA(B$10:B5633))</f>
        <v/>
      </c>
      <c r="B5633" s="24"/>
      <c r="C5633" s="48"/>
      <c r="D5633" s="48"/>
      <c r="E5633" s="33"/>
      <c r="F5633" s="35"/>
      <c r="G5633" s="35"/>
      <c r="H5633" s="49"/>
      <c r="I5633" s="35"/>
      <c r="J5633" s="34"/>
      <c r="K5633" s="62"/>
      <c r="L5633" s="62"/>
      <c r="M5633" s="114"/>
      <c r="N5633" s="116"/>
      <c r="O5633" s="57"/>
      <c r="P5633" s="50"/>
      <c r="Q5633" s="34"/>
      <c r="R5633" s="48"/>
      <c r="T5633" s="231" t="str">
        <f t="shared" si="274"/>
        <v/>
      </c>
      <c r="U5633" s="230"/>
      <c r="W5633" s="221" t="str">
        <f t="shared" si="275"/>
        <v/>
      </c>
      <c r="X5633" s="221" t="str">
        <f t="shared" si="276"/>
        <v/>
      </c>
      <c r="AA5633" s="216" t="str">
        <f>IF(ISNUMBER(J5633),IF(OR(F5633&lt;Soll_Ist_Vergleich!$C$4,F5633&gt;Soll_Ist_Vergleich!$C$5,I5633&lt;Soll_Ist_Vergleich!$C$4,I5633&gt;Soll_Ist_Vergleich!$C$5,O5633&lt;Soll_Ist_Vergleich!$C$4,O5633&gt;Soll_Ist_Vergleich!$C$5),"Datum überprüfen",""),"")</f>
        <v/>
      </c>
    </row>
    <row r="5634" spans="1:27" x14ac:dyDescent="0.2">
      <c r="A5634" s="243" t="str">
        <f>IF(ISBLANK(B5634),"",COUNTA(B$10:B5634))</f>
        <v/>
      </c>
      <c r="B5634" s="24"/>
      <c r="C5634" s="48"/>
      <c r="D5634" s="48"/>
      <c r="E5634" s="33"/>
      <c r="F5634" s="35"/>
      <c r="G5634" s="35"/>
      <c r="H5634" s="49"/>
      <c r="I5634" s="35"/>
      <c r="J5634" s="34"/>
      <c r="K5634" s="62"/>
      <c r="L5634" s="62"/>
      <c r="M5634" s="114"/>
      <c r="N5634" s="116"/>
      <c r="O5634" s="57"/>
      <c r="P5634" s="50"/>
      <c r="Q5634" s="34"/>
      <c r="R5634" s="48"/>
      <c r="T5634" s="231" t="str">
        <f t="shared" si="274"/>
        <v/>
      </c>
      <c r="U5634" s="230"/>
      <c r="W5634" s="221" t="str">
        <f t="shared" si="275"/>
        <v/>
      </c>
      <c r="X5634" s="221" t="str">
        <f t="shared" si="276"/>
        <v/>
      </c>
      <c r="AA5634" s="216" t="str">
        <f>IF(ISNUMBER(J5634),IF(OR(F5634&lt;Soll_Ist_Vergleich!$C$4,F5634&gt;Soll_Ist_Vergleich!$C$5,I5634&lt;Soll_Ist_Vergleich!$C$4,I5634&gt;Soll_Ist_Vergleich!$C$5,O5634&lt;Soll_Ist_Vergleich!$C$4,O5634&gt;Soll_Ist_Vergleich!$C$5),"Datum überprüfen",""),"")</f>
        <v/>
      </c>
    </row>
    <row r="5635" spans="1:27" x14ac:dyDescent="0.2">
      <c r="A5635" s="243" t="str">
        <f>IF(ISBLANK(B5635),"",COUNTA(B$10:B5635))</f>
        <v/>
      </c>
      <c r="B5635" s="24"/>
      <c r="C5635" s="48"/>
      <c r="D5635" s="48"/>
      <c r="E5635" s="33"/>
      <c r="F5635" s="35"/>
      <c r="G5635" s="35"/>
      <c r="H5635" s="49"/>
      <c r="I5635" s="35"/>
      <c r="J5635" s="34"/>
      <c r="K5635" s="62"/>
      <c r="L5635" s="62"/>
      <c r="M5635" s="114"/>
      <c r="N5635" s="116"/>
      <c r="O5635" s="57"/>
      <c r="P5635" s="50"/>
      <c r="Q5635" s="34"/>
      <c r="R5635" s="48"/>
      <c r="T5635" s="231" t="str">
        <f t="shared" si="274"/>
        <v/>
      </c>
      <c r="U5635" s="230"/>
      <c r="W5635" s="221" t="str">
        <f t="shared" si="275"/>
        <v/>
      </c>
      <c r="X5635" s="221" t="str">
        <f t="shared" si="276"/>
        <v/>
      </c>
      <c r="AA5635" s="216" t="str">
        <f>IF(ISNUMBER(J5635),IF(OR(F5635&lt;Soll_Ist_Vergleich!$C$4,F5635&gt;Soll_Ist_Vergleich!$C$5,I5635&lt;Soll_Ist_Vergleich!$C$4,I5635&gt;Soll_Ist_Vergleich!$C$5,O5635&lt;Soll_Ist_Vergleich!$C$4,O5635&gt;Soll_Ist_Vergleich!$C$5),"Datum überprüfen",""),"")</f>
        <v/>
      </c>
    </row>
    <row r="5636" spans="1:27" x14ac:dyDescent="0.2">
      <c r="A5636" s="243" t="str">
        <f>IF(ISBLANK(B5636),"",COUNTA(B$10:B5636))</f>
        <v/>
      </c>
      <c r="B5636" s="24"/>
      <c r="C5636" s="48"/>
      <c r="D5636" s="48"/>
      <c r="E5636" s="33"/>
      <c r="F5636" s="35"/>
      <c r="G5636" s="35"/>
      <c r="H5636" s="49"/>
      <c r="I5636" s="35"/>
      <c r="J5636" s="34"/>
      <c r="K5636" s="62"/>
      <c r="L5636" s="62"/>
      <c r="M5636" s="114"/>
      <c r="N5636" s="116"/>
      <c r="O5636" s="57"/>
      <c r="P5636" s="50"/>
      <c r="Q5636" s="34"/>
      <c r="R5636" s="48"/>
      <c r="T5636" s="231" t="str">
        <f t="shared" si="274"/>
        <v/>
      </c>
      <c r="U5636" s="230"/>
      <c r="W5636" s="221" t="str">
        <f t="shared" si="275"/>
        <v/>
      </c>
      <c r="X5636" s="221" t="str">
        <f t="shared" si="276"/>
        <v/>
      </c>
      <c r="AA5636" s="216" t="str">
        <f>IF(ISNUMBER(J5636),IF(OR(F5636&lt;Soll_Ist_Vergleich!$C$4,F5636&gt;Soll_Ist_Vergleich!$C$5,I5636&lt;Soll_Ist_Vergleich!$C$4,I5636&gt;Soll_Ist_Vergleich!$C$5,O5636&lt;Soll_Ist_Vergleich!$C$4,O5636&gt;Soll_Ist_Vergleich!$C$5),"Datum überprüfen",""),"")</f>
        <v/>
      </c>
    </row>
    <row r="5637" spans="1:27" x14ac:dyDescent="0.2">
      <c r="A5637" s="243" t="str">
        <f>IF(ISBLANK(B5637),"",COUNTA(B$10:B5637))</f>
        <v/>
      </c>
      <c r="B5637" s="24"/>
      <c r="C5637" s="48"/>
      <c r="D5637" s="48"/>
      <c r="E5637" s="33"/>
      <c r="F5637" s="35"/>
      <c r="G5637" s="35"/>
      <c r="H5637" s="49"/>
      <c r="I5637" s="35"/>
      <c r="J5637" s="34"/>
      <c r="K5637" s="62"/>
      <c r="L5637" s="62"/>
      <c r="M5637" s="114"/>
      <c r="N5637" s="116"/>
      <c r="O5637" s="57"/>
      <c r="P5637" s="50"/>
      <c r="Q5637" s="34"/>
      <c r="R5637" s="48"/>
      <c r="T5637" s="231" t="str">
        <f t="shared" si="274"/>
        <v/>
      </c>
      <c r="U5637" s="230"/>
      <c r="W5637" s="221" t="str">
        <f t="shared" si="275"/>
        <v/>
      </c>
      <c r="X5637" s="221" t="str">
        <f t="shared" si="276"/>
        <v/>
      </c>
      <c r="AA5637" s="216" t="str">
        <f>IF(ISNUMBER(J5637),IF(OR(F5637&lt;Soll_Ist_Vergleich!$C$4,F5637&gt;Soll_Ist_Vergleich!$C$5,I5637&lt;Soll_Ist_Vergleich!$C$4,I5637&gt;Soll_Ist_Vergleich!$C$5,O5637&lt;Soll_Ist_Vergleich!$C$4,O5637&gt;Soll_Ist_Vergleich!$C$5),"Datum überprüfen",""),"")</f>
        <v/>
      </c>
    </row>
    <row r="5638" spans="1:27" x14ac:dyDescent="0.2">
      <c r="A5638" s="243" t="str">
        <f>IF(ISBLANK(B5638),"",COUNTA(B$10:B5638))</f>
        <v/>
      </c>
      <c r="B5638" s="24"/>
      <c r="C5638" s="48"/>
      <c r="D5638" s="48"/>
      <c r="E5638" s="33"/>
      <c r="F5638" s="35"/>
      <c r="G5638" s="35"/>
      <c r="H5638" s="49"/>
      <c r="I5638" s="35"/>
      <c r="J5638" s="34"/>
      <c r="K5638" s="62"/>
      <c r="L5638" s="62"/>
      <c r="M5638" s="114"/>
      <c r="N5638" s="116"/>
      <c r="O5638" s="57"/>
      <c r="P5638" s="50"/>
      <c r="Q5638" s="34"/>
      <c r="R5638" s="48"/>
      <c r="T5638" s="231" t="str">
        <f t="shared" si="274"/>
        <v/>
      </c>
      <c r="U5638" s="230"/>
      <c r="W5638" s="221" t="str">
        <f t="shared" si="275"/>
        <v/>
      </c>
      <c r="X5638" s="221" t="str">
        <f t="shared" si="276"/>
        <v/>
      </c>
      <c r="AA5638" s="216" t="str">
        <f>IF(ISNUMBER(J5638),IF(OR(F5638&lt;Soll_Ist_Vergleich!$C$4,F5638&gt;Soll_Ist_Vergleich!$C$5,I5638&lt;Soll_Ist_Vergleich!$C$4,I5638&gt;Soll_Ist_Vergleich!$C$5,O5638&lt;Soll_Ist_Vergleich!$C$4,O5638&gt;Soll_Ist_Vergleich!$C$5),"Datum überprüfen",""),"")</f>
        <v/>
      </c>
    </row>
    <row r="5639" spans="1:27" x14ac:dyDescent="0.2">
      <c r="A5639" s="243" t="str">
        <f>IF(ISBLANK(B5639),"",COUNTA(B$10:B5639))</f>
        <v/>
      </c>
      <c r="B5639" s="24"/>
      <c r="C5639" s="48"/>
      <c r="D5639" s="48"/>
      <c r="E5639" s="33"/>
      <c r="F5639" s="35"/>
      <c r="G5639" s="35"/>
      <c r="H5639" s="49"/>
      <c r="I5639" s="35"/>
      <c r="J5639" s="34"/>
      <c r="K5639" s="62"/>
      <c r="L5639" s="62"/>
      <c r="M5639" s="114"/>
      <c r="N5639" s="116"/>
      <c r="O5639" s="57"/>
      <c r="P5639" s="50"/>
      <c r="Q5639" s="34"/>
      <c r="R5639" s="48"/>
      <c r="T5639" s="231" t="str">
        <f t="shared" si="274"/>
        <v/>
      </c>
      <c r="U5639" s="230"/>
      <c r="W5639" s="221" t="str">
        <f t="shared" si="275"/>
        <v/>
      </c>
      <c r="X5639" s="221" t="str">
        <f t="shared" si="276"/>
        <v/>
      </c>
      <c r="AA5639" s="216" t="str">
        <f>IF(ISNUMBER(J5639),IF(OR(F5639&lt;Soll_Ist_Vergleich!$C$4,F5639&gt;Soll_Ist_Vergleich!$C$5,I5639&lt;Soll_Ist_Vergleich!$C$4,I5639&gt;Soll_Ist_Vergleich!$C$5,O5639&lt;Soll_Ist_Vergleich!$C$4,O5639&gt;Soll_Ist_Vergleich!$C$5),"Datum überprüfen",""),"")</f>
        <v/>
      </c>
    </row>
    <row r="5640" spans="1:27" x14ac:dyDescent="0.2">
      <c r="A5640" s="243" t="str">
        <f>IF(ISBLANK(B5640),"",COUNTA(B$10:B5640))</f>
        <v/>
      </c>
      <c r="B5640" s="24"/>
      <c r="C5640" s="48"/>
      <c r="D5640" s="48"/>
      <c r="E5640" s="33"/>
      <c r="F5640" s="35"/>
      <c r="G5640" s="35"/>
      <c r="H5640" s="49"/>
      <c r="I5640" s="35"/>
      <c r="J5640" s="34"/>
      <c r="K5640" s="62"/>
      <c r="L5640" s="62"/>
      <c r="M5640" s="114"/>
      <c r="N5640" s="116"/>
      <c r="O5640" s="57"/>
      <c r="P5640" s="50"/>
      <c r="Q5640" s="34"/>
      <c r="R5640" s="48"/>
      <c r="T5640" s="231" t="str">
        <f t="shared" si="274"/>
        <v/>
      </c>
      <c r="U5640" s="230"/>
      <c r="W5640" s="221" t="str">
        <f t="shared" si="275"/>
        <v/>
      </c>
      <c r="X5640" s="221" t="str">
        <f t="shared" si="276"/>
        <v/>
      </c>
      <c r="AA5640" s="216" t="str">
        <f>IF(ISNUMBER(J5640),IF(OR(F5640&lt;Soll_Ist_Vergleich!$C$4,F5640&gt;Soll_Ist_Vergleich!$C$5,I5640&lt;Soll_Ist_Vergleich!$C$4,I5640&gt;Soll_Ist_Vergleich!$C$5,O5640&lt;Soll_Ist_Vergleich!$C$4,O5640&gt;Soll_Ist_Vergleich!$C$5),"Datum überprüfen",""),"")</f>
        <v/>
      </c>
    </row>
    <row r="5641" spans="1:27" x14ac:dyDescent="0.2">
      <c r="A5641" s="243" t="str">
        <f>IF(ISBLANK(B5641),"",COUNTA(B$10:B5641))</f>
        <v/>
      </c>
      <c r="B5641" s="24"/>
      <c r="C5641" s="48"/>
      <c r="D5641" s="48"/>
      <c r="E5641" s="33"/>
      <c r="F5641" s="35"/>
      <c r="G5641" s="35"/>
      <c r="H5641" s="49"/>
      <c r="I5641" s="35"/>
      <c r="J5641" s="34"/>
      <c r="K5641" s="62"/>
      <c r="L5641" s="62"/>
      <c r="M5641" s="114"/>
      <c r="N5641" s="116"/>
      <c r="O5641" s="57"/>
      <c r="P5641" s="50"/>
      <c r="Q5641" s="34"/>
      <c r="R5641" s="48"/>
      <c r="T5641" s="231" t="str">
        <f t="shared" si="274"/>
        <v/>
      </c>
      <c r="U5641" s="230"/>
      <c r="W5641" s="221" t="str">
        <f t="shared" si="275"/>
        <v/>
      </c>
      <c r="X5641" s="221" t="str">
        <f t="shared" si="276"/>
        <v/>
      </c>
      <c r="AA5641" s="216" t="str">
        <f>IF(ISNUMBER(J5641),IF(OR(F5641&lt;Soll_Ist_Vergleich!$C$4,F5641&gt;Soll_Ist_Vergleich!$C$5,I5641&lt;Soll_Ist_Vergleich!$C$4,I5641&gt;Soll_Ist_Vergleich!$C$5,O5641&lt;Soll_Ist_Vergleich!$C$4,O5641&gt;Soll_Ist_Vergleich!$C$5),"Datum überprüfen",""),"")</f>
        <v/>
      </c>
    </row>
    <row r="5642" spans="1:27" x14ac:dyDescent="0.2">
      <c r="A5642" s="243" t="str">
        <f>IF(ISBLANK(B5642),"",COUNTA(B$10:B5642))</f>
        <v/>
      </c>
      <c r="B5642" s="24"/>
      <c r="C5642" s="48"/>
      <c r="D5642" s="48"/>
      <c r="E5642" s="33"/>
      <c r="F5642" s="35"/>
      <c r="G5642" s="35"/>
      <c r="H5642" s="49"/>
      <c r="I5642" s="35"/>
      <c r="J5642" s="34"/>
      <c r="K5642" s="62"/>
      <c r="L5642" s="62"/>
      <c r="M5642" s="114"/>
      <c r="N5642" s="116"/>
      <c r="O5642" s="57"/>
      <c r="P5642" s="50"/>
      <c r="Q5642" s="34"/>
      <c r="R5642" s="48"/>
      <c r="T5642" s="231" t="str">
        <f t="shared" si="274"/>
        <v/>
      </c>
      <c r="U5642" s="230"/>
      <c r="W5642" s="221" t="str">
        <f t="shared" si="275"/>
        <v/>
      </c>
      <c r="X5642" s="221" t="str">
        <f t="shared" si="276"/>
        <v/>
      </c>
      <c r="AA5642" s="216" t="str">
        <f>IF(ISNUMBER(J5642),IF(OR(F5642&lt;Soll_Ist_Vergleich!$C$4,F5642&gt;Soll_Ist_Vergleich!$C$5,I5642&lt;Soll_Ist_Vergleich!$C$4,I5642&gt;Soll_Ist_Vergleich!$C$5,O5642&lt;Soll_Ist_Vergleich!$C$4,O5642&gt;Soll_Ist_Vergleich!$C$5),"Datum überprüfen",""),"")</f>
        <v/>
      </c>
    </row>
    <row r="5643" spans="1:27" x14ac:dyDescent="0.2">
      <c r="A5643" s="243" t="str">
        <f>IF(ISBLANK(B5643),"",COUNTA(B$10:B5643))</f>
        <v/>
      </c>
      <c r="B5643" s="24"/>
      <c r="C5643" s="48"/>
      <c r="D5643" s="48"/>
      <c r="E5643" s="33"/>
      <c r="F5643" s="35"/>
      <c r="G5643" s="35"/>
      <c r="H5643" s="49"/>
      <c r="I5643" s="35"/>
      <c r="J5643" s="34"/>
      <c r="K5643" s="62"/>
      <c r="L5643" s="62"/>
      <c r="M5643" s="114"/>
      <c r="N5643" s="116"/>
      <c r="O5643" s="57"/>
      <c r="P5643" s="50"/>
      <c r="Q5643" s="34"/>
      <c r="R5643" s="48"/>
      <c r="T5643" s="231" t="str">
        <f t="shared" si="274"/>
        <v/>
      </c>
      <c r="U5643" s="230"/>
      <c r="W5643" s="221" t="str">
        <f t="shared" si="275"/>
        <v/>
      </c>
      <c r="X5643" s="221" t="str">
        <f t="shared" si="276"/>
        <v/>
      </c>
      <c r="AA5643" s="216" t="str">
        <f>IF(ISNUMBER(J5643),IF(OR(F5643&lt;Soll_Ist_Vergleich!$C$4,F5643&gt;Soll_Ist_Vergleich!$C$5,I5643&lt;Soll_Ist_Vergleich!$C$4,I5643&gt;Soll_Ist_Vergleich!$C$5,O5643&lt;Soll_Ist_Vergleich!$C$4,O5643&gt;Soll_Ist_Vergleich!$C$5),"Datum überprüfen",""),"")</f>
        <v/>
      </c>
    </row>
    <row r="5644" spans="1:27" x14ac:dyDescent="0.2">
      <c r="A5644" s="243" t="str">
        <f>IF(ISBLANK(B5644),"",COUNTA(B$10:B5644))</f>
        <v/>
      </c>
      <c r="B5644" s="24"/>
      <c r="C5644" s="48"/>
      <c r="D5644" s="48"/>
      <c r="E5644" s="33"/>
      <c r="F5644" s="35"/>
      <c r="G5644" s="35"/>
      <c r="H5644" s="49"/>
      <c r="I5644" s="35"/>
      <c r="J5644" s="34"/>
      <c r="K5644" s="62"/>
      <c r="L5644" s="62"/>
      <c r="M5644" s="114"/>
      <c r="N5644" s="116"/>
      <c r="O5644" s="57"/>
      <c r="P5644" s="50"/>
      <c r="Q5644" s="34"/>
      <c r="R5644" s="48"/>
      <c r="T5644" s="231" t="str">
        <f t="shared" si="274"/>
        <v/>
      </c>
      <c r="U5644" s="230"/>
      <c r="W5644" s="221" t="str">
        <f t="shared" si="275"/>
        <v/>
      </c>
      <c r="X5644" s="221" t="str">
        <f t="shared" si="276"/>
        <v/>
      </c>
      <c r="AA5644" s="216" t="str">
        <f>IF(ISNUMBER(J5644),IF(OR(F5644&lt;Soll_Ist_Vergleich!$C$4,F5644&gt;Soll_Ist_Vergleich!$C$5,I5644&lt;Soll_Ist_Vergleich!$C$4,I5644&gt;Soll_Ist_Vergleich!$C$5,O5644&lt;Soll_Ist_Vergleich!$C$4,O5644&gt;Soll_Ist_Vergleich!$C$5),"Datum überprüfen",""),"")</f>
        <v/>
      </c>
    </row>
    <row r="5645" spans="1:27" x14ac:dyDescent="0.2">
      <c r="A5645" s="243" t="str">
        <f>IF(ISBLANK(B5645),"",COUNTA(B$10:B5645))</f>
        <v/>
      </c>
      <c r="B5645" s="24"/>
      <c r="C5645" s="48"/>
      <c r="D5645" s="48"/>
      <c r="E5645" s="33"/>
      <c r="F5645" s="35"/>
      <c r="G5645" s="35"/>
      <c r="H5645" s="49"/>
      <c r="I5645" s="35"/>
      <c r="J5645" s="34"/>
      <c r="K5645" s="62"/>
      <c r="L5645" s="62"/>
      <c r="M5645" s="114"/>
      <c r="N5645" s="116"/>
      <c r="O5645" s="57"/>
      <c r="P5645" s="50"/>
      <c r="Q5645" s="34"/>
      <c r="R5645" s="48"/>
      <c r="T5645" s="231" t="str">
        <f t="shared" si="274"/>
        <v/>
      </c>
      <c r="U5645" s="230"/>
      <c r="W5645" s="221" t="str">
        <f t="shared" si="275"/>
        <v/>
      </c>
      <c r="X5645" s="221" t="str">
        <f t="shared" si="276"/>
        <v/>
      </c>
      <c r="AA5645" s="216" t="str">
        <f>IF(ISNUMBER(J5645),IF(OR(F5645&lt;Soll_Ist_Vergleich!$C$4,F5645&gt;Soll_Ist_Vergleich!$C$5,I5645&lt;Soll_Ist_Vergleich!$C$4,I5645&gt;Soll_Ist_Vergleich!$C$5,O5645&lt;Soll_Ist_Vergleich!$C$4,O5645&gt;Soll_Ist_Vergleich!$C$5),"Datum überprüfen",""),"")</f>
        <v/>
      </c>
    </row>
    <row r="5646" spans="1:27" x14ac:dyDescent="0.2">
      <c r="A5646" s="243" t="str">
        <f>IF(ISBLANK(B5646),"",COUNTA(B$10:B5646))</f>
        <v/>
      </c>
      <c r="B5646" s="24"/>
      <c r="C5646" s="48"/>
      <c r="D5646" s="48"/>
      <c r="E5646" s="33"/>
      <c r="F5646" s="35"/>
      <c r="G5646" s="35"/>
      <c r="H5646" s="49"/>
      <c r="I5646" s="35"/>
      <c r="J5646" s="34"/>
      <c r="K5646" s="62"/>
      <c r="L5646" s="62"/>
      <c r="M5646" s="114"/>
      <c r="N5646" s="116"/>
      <c r="O5646" s="57"/>
      <c r="P5646" s="50"/>
      <c r="Q5646" s="34"/>
      <c r="R5646" s="48"/>
      <c r="T5646" s="231" t="str">
        <f t="shared" si="274"/>
        <v/>
      </c>
      <c r="U5646" s="230"/>
      <c r="W5646" s="221" t="str">
        <f t="shared" si="275"/>
        <v/>
      </c>
      <c r="X5646" s="221" t="str">
        <f t="shared" si="276"/>
        <v/>
      </c>
      <c r="AA5646" s="216" t="str">
        <f>IF(ISNUMBER(J5646),IF(OR(F5646&lt;Soll_Ist_Vergleich!$C$4,F5646&gt;Soll_Ist_Vergleich!$C$5,I5646&lt;Soll_Ist_Vergleich!$C$4,I5646&gt;Soll_Ist_Vergleich!$C$5,O5646&lt;Soll_Ist_Vergleich!$C$4,O5646&gt;Soll_Ist_Vergleich!$C$5),"Datum überprüfen",""),"")</f>
        <v/>
      </c>
    </row>
    <row r="5647" spans="1:27" x14ac:dyDescent="0.2">
      <c r="A5647" s="243" t="str">
        <f>IF(ISBLANK(B5647),"",COUNTA(B$10:B5647))</f>
        <v/>
      </c>
      <c r="B5647" s="24"/>
      <c r="C5647" s="48"/>
      <c r="D5647" s="48"/>
      <c r="E5647" s="33"/>
      <c r="F5647" s="35"/>
      <c r="G5647" s="35"/>
      <c r="H5647" s="49"/>
      <c r="I5647" s="35"/>
      <c r="J5647" s="34"/>
      <c r="K5647" s="62"/>
      <c r="L5647" s="62"/>
      <c r="M5647" s="114"/>
      <c r="N5647" s="116"/>
      <c r="O5647" s="57"/>
      <c r="P5647" s="50"/>
      <c r="Q5647" s="34"/>
      <c r="R5647" s="48"/>
      <c r="T5647" s="231" t="str">
        <f t="shared" si="274"/>
        <v/>
      </c>
      <c r="U5647" s="230"/>
      <c r="W5647" s="221" t="str">
        <f t="shared" si="275"/>
        <v/>
      </c>
      <c r="X5647" s="221" t="str">
        <f t="shared" si="276"/>
        <v/>
      </c>
      <c r="AA5647" s="216" t="str">
        <f>IF(ISNUMBER(J5647),IF(OR(F5647&lt;Soll_Ist_Vergleich!$C$4,F5647&gt;Soll_Ist_Vergleich!$C$5,I5647&lt;Soll_Ist_Vergleich!$C$4,I5647&gt;Soll_Ist_Vergleich!$C$5,O5647&lt;Soll_Ist_Vergleich!$C$4,O5647&gt;Soll_Ist_Vergleich!$C$5),"Datum überprüfen",""),"")</f>
        <v/>
      </c>
    </row>
    <row r="5648" spans="1:27" x14ac:dyDescent="0.2">
      <c r="A5648" s="243" t="str">
        <f>IF(ISBLANK(B5648),"",COUNTA(B$10:B5648))</f>
        <v/>
      </c>
      <c r="B5648" s="24"/>
      <c r="C5648" s="48"/>
      <c r="D5648" s="48"/>
      <c r="E5648" s="33"/>
      <c r="F5648" s="35"/>
      <c r="G5648" s="35"/>
      <c r="H5648" s="49"/>
      <c r="I5648" s="35"/>
      <c r="J5648" s="34"/>
      <c r="K5648" s="62"/>
      <c r="L5648" s="62"/>
      <c r="M5648" s="114"/>
      <c r="N5648" s="116"/>
      <c r="O5648" s="57"/>
      <c r="P5648" s="50"/>
      <c r="Q5648" s="34"/>
      <c r="R5648" s="48"/>
      <c r="T5648" s="231" t="str">
        <f t="shared" si="274"/>
        <v/>
      </c>
      <c r="U5648" s="230"/>
      <c r="W5648" s="221" t="str">
        <f t="shared" si="275"/>
        <v/>
      </c>
      <c r="X5648" s="221" t="str">
        <f t="shared" si="276"/>
        <v/>
      </c>
      <c r="AA5648" s="216" t="str">
        <f>IF(ISNUMBER(J5648),IF(OR(F5648&lt;Soll_Ist_Vergleich!$C$4,F5648&gt;Soll_Ist_Vergleich!$C$5,I5648&lt;Soll_Ist_Vergleich!$C$4,I5648&gt;Soll_Ist_Vergleich!$C$5,O5648&lt;Soll_Ist_Vergleich!$C$4,O5648&gt;Soll_Ist_Vergleich!$C$5),"Datum überprüfen",""),"")</f>
        <v/>
      </c>
    </row>
    <row r="5649" spans="1:27" x14ac:dyDescent="0.2">
      <c r="A5649" s="243" t="str">
        <f>IF(ISBLANK(B5649),"",COUNTA(B$10:B5649))</f>
        <v/>
      </c>
      <c r="B5649" s="24"/>
      <c r="C5649" s="48"/>
      <c r="D5649" s="48"/>
      <c r="E5649" s="33"/>
      <c r="F5649" s="35"/>
      <c r="G5649" s="35"/>
      <c r="H5649" s="49"/>
      <c r="I5649" s="35"/>
      <c r="J5649" s="34"/>
      <c r="K5649" s="62"/>
      <c r="L5649" s="62"/>
      <c r="M5649" s="114"/>
      <c r="N5649" s="116"/>
      <c r="O5649" s="57"/>
      <c r="P5649" s="50"/>
      <c r="Q5649" s="34"/>
      <c r="R5649" s="48"/>
      <c r="T5649" s="231" t="str">
        <f t="shared" si="274"/>
        <v/>
      </c>
      <c r="U5649" s="230"/>
      <c r="W5649" s="221" t="str">
        <f t="shared" si="275"/>
        <v/>
      </c>
      <c r="X5649" s="221" t="str">
        <f t="shared" si="276"/>
        <v/>
      </c>
      <c r="AA5649" s="216" t="str">
        <f>IF(ISNUMBER(J5649),IF(OR(F5649&lt;Soll_Ist_Vergleich!$C$4,F5649&gt;Soll_Ist_Vergleich!$C$5,I5649&lt;Soll_Ist_Vergleich!$C$4,I5649&gt;Soll_Ist_Vergleich!$C$5,O5649&lt;Soll_Ist_Vergleich!$C$4,O5649&gt;Soll_Ist_Vergleich!$C$5),"Datum überprüfen",""),"")</f>
        <v/>
      </c>
    </row>
    <row r="5650" spans="1:27" x14ac:dyDescent="0.2">
      <c r="A5650" s="243" t="str">
        <f>IF(ISBLANK(B5650),"",COUNTA(B$10:B5650))</f>
        <v/>
      </c>
      <c r="B5650" s="24"/>
      <c r="C5650" s="48"/>
      <c r="D5650" s="48"/>
      <c r="E5650" s="33"/>
      <c r="F5650" s="35"/>
      <c r="G5650" s="35"/>
      <c r="H5650" s="49"/>
      <c r="I5650" s="35"/>
      <c r="J5650" s="34"/>
      <c r="K5650" s="62"/>
      <c r="L5650" s="62"/>
      <c r="M5650" s="114"/>
      <c r="N5650" s="116"/>
      <c r="O5650" s="57"/>
      <c r="P5650" s="50"/>
      <c r="Q5650" s="34"/>
      <c r="R5650" s="48"/>
      <c r="T5650" s="231" t="str">
        <f t="shared" si="274"/>
        <v/>
      </c>
      <c r="U5650" s="230"/>
      <c r="W5650" s="221" t="str">
        <f t="shared" si="275"/>
        <v/>
      </c>
      <c r="X5650" s="221" t="str">
        <f t="shared" si="276"/>
        <v/>
      </c>
      <c r="AA5650" s="216" t="str">
        <f>IF(ISNUMBER(J5650),IF(OR(F5650&lt;Soll_Ist_Vergleich!$C$4,F5650&gt;Soll_Ist_Vergleich!$C$5,I5650&lt;Soll_Ist_Vergleich!$C$4,I5650&gt;Soll_Ist_Vergleich!$C$5,O5650&lt;Soll_Ist_Vergleich!$C$4,O5650&gt;Soll_Ist_Vergleich!$C$5),"Datum überprüfen",""),"")</f>
        <v/>
      </c>
    </row>
    <row r="5651" spans="1:27" x14ac:dyDescent="0.2">
      <c r="A5651" s="243" t="str">
        <f>IF(ISBLANK(B5651),"",COUNTA(B$10:B5651))</f>
        <v/>
      </c>
      <c r="B5651" s="24"/>
      <c r="C5651" s="48"/>
      <c r="D5651" s="48"/>
      <c r="E5651" s="33"/>
      <c r="F5651" s="35"/>
      <c r="G5651" s="35"/>
      <c r="H5651" s="49"/>
      <c r="I5651" s="35"/>
      <c r="J5651" s="34"/>
      <c r="K5651" s="62"/>
      <c r="L5651" s="62"/>
      <c r="M5651" s="114"/>
      <c r="N5651" s="116"/>
      <c r="O5651" s="57"/>
      <c r="P5651" s="50"/>
      <c r="Q5651" s="34"/>
      <c r="R5651" s="48"/>
      <c r="T5651" s="231" t="str">
        <f t="shared" si="274"/>
        <v/>
      </c>
      <c r="U5651" s="230"/>
      <c r="W5651" s="221" t="str">
        <f t="shared" si="275"/>
        <v/>
      </c>
      <c r="X5651" s="221" t="str">
        <f t="shared" si="276"/>
        <v/>
      </c>
      <c r="AA5651" s="216" t="str">
        <f>IF(ISNUMBER(J5651),IF(OR(F5651&lt;Soll_Ist_Vergleich!$C$4,F5651&gt;Soll_Ist_Vergleich!$C$5,I5651&lt;Soll_Ist_Vergleich!$C$4,I5651&gt;Soll_Ist_Vergleich!$C$5,O5651&lt;Soll_Ist_Vergleich!$C$4,O5651&gt;Soll_Ist_Vergleich!$C$5),"Datum überprüfen",""),"")</f>
        <v/>
      </c>
    </row>
    <row r="5652" spans="1:27" x14ac:dyDescent="0.2">
      <c r="A5652" s="243" t="str">
        <f>IF(ISBLANK(B5652),"",COUNTA(B$10:B5652))</f>
        <v/>
      </c>
      <c r="B5652" s="24"/>
      <c r="C5652" s="48"/>
      <c r="D5652" s="48"/>
      <c r="E5652" s="33"/>
      <c r="F5652" s="35"/>
      <c r="G5652" s="35"/>
      <c r="H5652" s="49"/>
      <c r="I5652" s="35"/>
      <c r="J5652" s="34"/>
      <c r="K5652" s="62"/>
      <c r="L5652" s="62"/>
      <c r="M5652" s="114"/>
      <c r="N5652" s="116"/>
      <c r="O5652" s="57"/>
      <c r="P5652" s="50"/>
      <c r="Q5652" s="34"/>
      <c r="R5652" s="48"/>
      <c r="T5652" s="231" t="str">
        <f t="shared" si="274"/>
        <v/>
      </c>
      <c r="U5652" s="230"/>
      <c r="W5652" s="221" t="str">
        <f t="shared" si="275"/>
        <v/>
      </c>
      <c r="X5652" s="221" t="str">
        <f t="shared" si="276"/>
        <v/>
      </c>
      <c r="AA5652" s="216" t="str">
        <f>IF(ISNUMBER(J5652),IF(OR(F5652&lt;Soll_Ist_Vergleich!$C$4,F5652&gt;Soll_Ist_Vergleich!$C$5,I5652&lt;Soll_Ist_Vergleich!$C$4,I5652&gt;Soll_Ist_Vergleich!$C$5,O5652&lt;Soll_Ist_Vergleich!$C$4,O5652&gt;Soll_Ist_Vergleich!$C$5),"Datum überprüfen",""),"")</f>
        <v/>
      </c>
    </row>
    <row r="5653" spans="1:27" x14ac:dyDescent="0.2">
      <c r="A5653" s="243" t="str">
        <f>IF(ISBLANK(B5653),"",COUNTA(B$10:B5653))</f>
        <v/>
      </c>
      <c r="B5653" s="24"/>
      <c r="C5653" s="48"/>
      <c r="D5653" s="48"/>
      <c r="E5653" s="33"/>
      <c r="F5653" s="35"/>
      <c r="G5653" s="35"/>
      <c r="H5653" s="49"/>
      <c r="I5653" s="35"/>
      <c r="J5653" s="34"/>
      <c r="K5653" s="62"/>
      <c r="L5653" s="62"/>
      <c r="M5653" s="114"/>
      <c r="N5653" s="116"/>
      <c r="O5653" s="57"/>
      <c r="P5653" s="50"/>
      <c r="Q5653" s="34"/>
      <c r="R5653" s="48"/>
      <c r="T5653" s="231" t="str">
        <f t="shared" si="274"/>
        <v/>
      </c>
      <c r="U5653" s="230"/>
      <c r="W5653" s="221" t="str">
        <f t="shared" si="275"/>
        <v/>
      </c>
      <c r="X5653" s="221" t="str">
        <f t="shared" si="276"/>
        <v/>
      </c>
      <c r="AA5653" s="216" t="str">
        <f>IF(ISNUMBER(J5653),IF(OR(F5653&lt;Soll_Ist_Vergleich!$C$4,F5653&gt;Soll_Ist_Vergleich!$C$5,I5653&lt;Soll_Ist_Vergleich!$C$4,I5653&gt;Soll_Ist_Vergleich!$C$5,O5653&lt;Soll_Ist_Vergleich!$C$4,O5653&gt;Soll_Ist_Vergleich!$C$5),"Datum überprüfen",""),"")</f>
        <v/>
      </c>
    </row>
    <row r="5654" spans="1:27" x14ac:dyDescent="0.2">
      <c r="A5654" s="243" t="str">
        <f>IF(ISBLANK(B5654),"",COUNTA(B$10:B5654))</f>
        <v/>
      </c>
      <c r="B5654" s="24"/>
      <c r="C5654" s="48"/>
      <c r="D5654" s="48"/>
      <c r="E5654" s="33"/>
      <c r="F5654" s="35"/>
      <c r="G5654" s="35"/>
      <c r="H5654" s="49"/>
      <c r="I5654" s="35"/>
      <c r="J5654" s="34"/>
      <c r="K5654" s="62"/>
      <c r="L5654" s="62"/>
      <c r="M5654" s="114"/>
      <c r="N5654" s="116"/>
      <c r="O5654" s="57"/>
      <c r="P5654" s="50"/>
      <c r="Q5654" s="34"/>
      <c r="R5654" s="48"/>
      <c r="T5654" s="231" t="str">
        <f t="shared" si="274"/>
        <v/>
      </c>
      <c r="U5654" s="230"/>
      <c r="W5654" s="221" t="str">
        <f t="shared" si="275"/>
        <v/>
      </c>
      <c r="X5654" s="221" t="str">
        <f t="shared" si="276"/>
        <v/>
      </c>
      <c r="AA5654" s="216" t="str">
        <f>IF(ISNUMBER(J5654),IF(OR(F5654&lt;Soll_Ist_Vergleich!$C$4,F5654&gt;Soll_Ist_Vergleich!$C$5,I5654&lt;Soll_Ist_Vergleich!$C$4,I5654&gt;Soll_Ist_Vergleich!$C$5,O5654&lt;Soll_Ist_Vergleich!$C$4,O5654&gt;Soll_Ist_Vergleich!$C$5),"Datum überprüfen",""),"")</f>
        <v/>
      </c>
    </row>
    <row r="5655" spans="1:27" x14ac:dyDescent="0.2">
      <c r="A5655" s="243" t="str">
        <f>IF(ISBLANK(B5655),"",COUNTA(B$10:B5655))</f>
        <v/>
      </c>
      <c r="B5655" s="24"/>
      <c r="C5655" s="48"/>
      <c r="D5655" s="48"/>
      <c r="E5655" s="33"/>
      <c r="F5655" s="35"/>
      <c r="G5655" s="35"/>
      <c r="H5655" s="49"/>
      <c r="I5655" s="35"/>
      <c r="J5655" s="34"/>
      <c r="K5655" s="62"/>
      <c r="L5655" s="62"/>
      <c r="M5655" s="114"/>
      <c r="N5655" s="116"/>
      <c r="O5655" s="57"/>
      <c r="P5655" s="50"/>
      <c r="Q5655" s="34"/>
      <c r="R5655" s="48"/>
      <c r="T5655" s="231" t="str">
        <f t="shared" si="274"/>
        <v/>
      </c>
      <c r="U5655" s="230"/>
      <c r="W5655" s="221" t="str">
        <f t="shared" si="275"/>
        <v/>
      </c>
      <c r="X5655" s="221" t="str">
        <f t="shared" si="276"/>
        <v/>
      </c>
      <c r="AA5655" s="216" t="str">
        <f>IF(ISNUMBER(J5655),IF(OR(F5655&lt;Soll_Ist_Vergleich!$C$4,F5655&gt;Soll_Ist_Vergleich!$C$5,I5655&lt;Soll_Ist_Vergleich!$C$4,I5655&gt;Soll_Ist_Vergleich!$C$5,O5655&lt;Soll_Ist_Vergleich!$C$4,O5655&gt;Soll_Ist_Vergleich!$C$5),"Datum überprüfen",""),"")</f>
        <v/>
      </c>
    </row>
    <row r="5656" spans="1:27" x14ac:dyDescent="0.2">
      <c r="A5656" s="243" t="str">
        <f>IF(ISBLANK(B5656),"",COUNTA(B$10:B5656))</f>
        <v/>
      </c>
      <c r="B5656" s="24"/>
      <c r="C5656" s="48"/>
      <c r="D5656" s="48"/>
      <c r="E5656" s="33"/>
      <c r="F5656" s="35"/>
      <c r="G5656" s="35"/>
      <c r="H5656" s="49"/>
      <c r="I5656" s="35"/>
      <c r="J5656" s="34"/>
      <c r="K5656" s="62"/>
      <c r="L5656" s="62"/>
      <c r="M5656" s="114"/>
      <c r="N5656" s="116"/>
      <c r="O5656" s="57"/>
      <c r="P5656" s="50"/>
      <c r="Q5656" s="34"/>
      <c r="R5656" s="48"/>
      <c r="T5656" s="231" t="str">
        <f t="shared" si="274"/>
        <v/>
      </c>
      <c r="U5656" s="230"/>
      <c r="W5656" s="221" t="str">
        <f t="shared" si="275"/>
        <v/>
      </c>
      <c r="X5656" s="221" t="str">
        <f t="shared" si="276"/>
        <v/>
      </c>
      <c r="AA5656" s="216" t="str">
        <f>IF(ISNUMBER(J5656),IF(OR(F5656&lt;Soll_Ist_Vergleich!$C$4,F5656&gt;Soll_Ist_Vergleich!$C$5,I5656&lt;Soll_Ist_Vergleich!$C$4,I5656&gt;Soll_Ist_Vergleich!$C$5,O5656&lt;Soll_Ist_Vergleich!$C$4,O5656&gt;Soll_Ist_Vergleich!$C$5),"Datum überprüfen",""),"")</f>
        <v/>
      </c>
    </row>
    <row r="5657" spans="1:27" x14ac:dyDescent="0.2">
      <c r="A5657" s="243" t="str">
        <f>IF(ISBLANK(B5657),"",COUNTA(B$10:B5657))</f>
        <v/>
      </c>
      <c r="B5657" s="24"/>
      <c r="C5657" s="48"/>
      <c r="D5657" s="48"/>
      <c r="E5657" s="33"/>
      <c r="F5657" s="35"/>
      <c r="G5657" s="35"/>
      <c r="H5657" s="49"/>
      <c r="I5657" s="35"/>
      <c r="J5657" s="34"/>
      <c r="K5657" s="62"/>
      <c r="L5657" s="62"/>
      <c r="M5657" s="114"/>
      <c r="N5657" s="116"/>
      <c r="O5657" s="57"/>
      <c r="P5657" s="50"/>
      <c r="Q5657" s="34"/>
      <c r="R5657" s="48"/>
      <c r="T5657" s="231" t="str">
        <f t="shared" si="274"/>
        <v/>
      </c>
      <c r="U5657" s="230"/>
      <c r="W5657" s="221" t="str">
        <f t="shared" si="275"/>
        <v/>
      </c>
      <c r="X5657" s="221" t="str">
        <f t="shared" si="276"/>
        <v/>
      </c>
      <c r="AA5657" s="216" t="str">
        <f>IF(ISNUMBER(J5657),IF(OR(F5657&lt;Soll_Ist_Vergleich!$C$4,F5657&gt;Soll_Ist_Vergleich!$C$5,I5657&lt;Soll_Ist_Vergleich!$C$4,I5657&gt;Soll_Ist_Vergleich!$C$5,O5657&lt;Soll_Ist_Vergleich!$C$4,O5657&gt;Soll_Ist_Vergleich!$C$5),"Datum überprüfen",""),"")</f>
        <v/>
      </c>
    </row>
    <row r="5658" spans="1:27" x14ac:dyDescent="0.2">
      <c r="A5658" s="243" t="str">
        <f>IF(ISBLANK(B5658),"",COUNTA(B$10:B5658))</f>
        <v/>
      </c>
      <c r="B5658" s="24"/>
      <c r="C5658" s="48"/>
      <c r="D5658" s="48"/>
      <c r="E5658" s="33"/>
      <c r="F5658" s="35"/>
      <c r="G5658" s="35"/>
      <c r="H5658" s="49"/>
      <c r="I5658" s="35"/>
      <c r="J5658" s="34"/>
      <c r="K5658" s="62"/>
      <c r="L5658" s="62"/>
      <c r="M5658" s="114"/>
      <c r="N5658" s="116"/>
      <c r="O5658" s="57"/>
      <c r="P5658" s="50"/>
      <c r="Q5658" s="34"/>
      <c r="R5658" s="48"/>
      <c r="T5658" s="231" t="str">
        <f t="shared" si="274"/>
        <v/>
      </c>
      <c r="U5658" s="230"/>
      <c r="W5658" s="221" t="str">
        <f t="shared" si="275"/>
        <v/>
      </c>
      <c r="X5658" s="221" t="str">
        <f t="shared" si="276"/>
        <v/>
      </c>
      <c r="AA5658" s="216" t="str">
        <f>IF(ISNUMBER(J5658),IF(OR(F5658&lt;Soll_Ist_Vergleich!$C$4,F5658&gt;Soll_Ist_Vergleich!$C$5,I5658&lt;Soll_Ist_Vergleich!$C$4,I5658&gt;Soll_Ist_Vergleich!$C$5,O5658&lt;Soll_Ist_Vergleich!$C$4,O5658&gt;Soll_Ist_Vergleich!$C$5),"Datum überprüfen",""),"")</f>
        <v/>
      </c>
    </row>
    <row r="5659" spans="1:27" x14ac:dyDescent="0.2">
      <c r="A5659" s="243" t="str">
        <f>IF(ISBLANK(B5659),"",COUNTA(B$10:B5659))</f>
        <v/>
      </c>
      <c r="B5659" s="24"/>
      <c r="C5659" s="48"/>
      <c r="D5659" s="48"/>
      <c r="E5659" s="33"/>
      <c r="F5659" s="35"/>
      <c r="G5659" s="35"/>
      <c r="H5659" s="49"/>
      <c r="I5659" s="35"/>
      <c r="J5659" s="34"/>
      <c r="K5659" s="62"/>
      <c r="L5659" s="62"/>
      <c r="M5659" s="114"/>
      <c r="N5659" s="116"/>
      <c r="O5659" s="57"/>
      <c r="P5659" s="50"/>
      <c r="Q5659" s="34"/>
      <c r="R5659" s="48"/>
      <c r="T5659" s="231" t="str">
        <f t="shared" si="274"/>
        <v/>
      </c>
      <c r="U5659" s="230"/>
      <c r="W5659" s="221" t="str">
        <f t="shared" si="275"/>
        <v/>
      </c>
      <c r="X5659" s="221" t="str">
        <f t="shared" si="276"/>
        <v/>
      </c>
      <c r="AA5659" s="216" t="str">
        <f>IF(ISNUMBER(J5659),IF(OR(F5659&lt;Soll_Ist_Vergleich!$C$4,F5659&gt;Soll_Ist_Vergleich!$C$5,I5659&lt;Soll_Ist_Vergleich!$C$4,I5659&gt;Soll_Ist_Vergleich!$C$5,O5659&lt;Soll_Ist_Vergleich!$C$4,O5659&gt;Soll_Ist_Vergleich!$C$5),"Datum überprüfen",""),"")</f>
        <v/>
      </c>
    </row>
    <row r="5660" spans="1:27" x14ac:dyDescent="0.2">
      <c r="A5660" s="243" t="str">
        <f>IF(ISBLANK(B5660),"",COUNTA(B$10:B5660))</f>
        <v/>
      </c>
      <c r="B5660" s="24"/>
      <c r="C5660" s="48"/>
      <c r="D5660" s="48"/>
      <c r="E5660" s="33"/>
      <c r="F5660" s="35"/>
      <c r="G5660" s="35"/>
      <c r="H5660" s="49"/>
      <c r="I5660" s="35"/>
      <c r="J5660" s="34"/>
      <c r="K5660" s="62"/>
      <c r="L5660" s="62"/>
      <c r="M5660" s="114"/>
      <c r="N5660" s="116"/>
      <c r="O5660" s="57"/>
      <c r="P5660" s="50"/>
      <c r="Q5660" s="34"/>
      <c r="R5660" s="48"/>
      <c r="T5660" s="231" t="str">
        <f t="shared" si="274"/>
        <v/>
      </c>
      <c r="U5660" s="230"/>
      <c r="W5660" s="221" t="str">
        <f t="shared" si="275"/>
        <v/>
      </c>
      <c r="X5660" s="221" t="str">
        <f t="shared" si="276"/>
        <v/>
      </c>
      <c r="AA5660" s="216" t="str">
        <f>IF(ISNUMBER(J5660),IF(OR(F5660&lt;Soll_Ist_Vergleich!$C$4,F5660&gt;Soll_Ist_Vergleich!$C$5,I5660&lt;Soll_Ist_Vergleich!$C$4,I5660&gt;Soll_Ist_Vergleich!$C$5,O5660&lt;Soll_Ist_Vergleich!$C$4,O5660&gt;Soll_Ist_Vergleich!$C$5),"Datum überprüfen",""),"")</f>
        <v/>
      </c>
    </row>
    <row r="5661" spans="1:27" x14ac:dyDescent="0.2">
      <c r="A5661" s="243" t="str">
        <f>IF(ISBLANK(B5661),"",COUNTA(B$10:B5661))</f>
        <v/>
      </c>
      <c r="B5661" s="24"/>
      <c r="C5661" s="48"/>
      <c r="D5661" s="48"/>
      <c r="E5661" s="33"/>
      <c r="F5661" s="35"/>
      <c r="G5661" s="35"/>
      <c r="H5661" s="49"/>
      <c r="I5661" s="35"/>
      <c r="J5661" s="34"/>
      <c r="K5661" s="62"/>
      <c r="L5661" s="62"/>
      <c r="M5661" s="114"/>
      <c r="N5661" s="116"/>
      <c r="O5661" s="57"/>
      <c r="P5661" s="50"/>
      <c r="Q5661" s="34"/>
      <c r="R5661" s="48"/>
      <c r="T5661" s="231" t="str">
        <f t="shared" si="274"/>
        <v/>
      </c>
      <c r="U5661" s="230"/>
      <c r="W5661" s="221" t="str">
        <f t="shared" si="275"/>
        <v/>
      </c>
      <c r="X5661" s="221" t="str">
        <f t="shared" si="276"/>
        <v/>
      </c>
      <c r="AA5661" s="216" t="str">
        <f>IF(ISNUMBER(J5661),IF(OR(F5661&lt;Soll_Ist_Vergleich!$C$4,F5661&gt;Soll_Ist_Vergleich!$C$5,I5661&lt;Soll_Ist_Vergleich!$C$4,I5661&gt;Soll_Ist_Vergleich!$C$5,O5661&lt;Soll_Ist_Vergleich!$C$4,O5661&gt;Soll_Ist_Vergleich!$C$5),"Datum überprüfen",""),"")</f>
        <v/>
      </c>
    </row>
    <row r="5662" spans="1:27" x14ac:dyDescent="0.2">
      <c r="A5662" s="243" t="str">
        <f>IF(ISBLANK(B5662),"",COUNTA(B$10:B5662))</f>
        <v/>
      </c>
      <c r="B5662" s="24"/>
      <c r="C5662" s="48"/>
      <c r="D5662" s="48"/>
      <c r="E5662" s="33"/>
      <c r="F5662" s="35"/>
      <c r="G5662" s="35"/>
      <c r="H5662" s="49"/>
      <c r="I5662" s="35"/>
      <c r="J5662" s="34"/>
      <c r="K5662" s="62"/>
      <c r="L5662" s="62"/>
      <c r="M5662" s="114"/>
      <c r="N5662" s="116"/>
      <c r="O5662" s="57"/>
      <c r="P5662" s="50"/>
      <c r="Q5662" s="34"/>
      <c r="R5662" s="48"/>
      <c r="T5662" s="231" t="str">
        <f t="shared" si="274"/>
        <v/>
      </c>
      <c r="U5662" s="230"/>
      <c r="W5662" s="221" t="str">
        <f t="shared" si="275"/>
        <v/>
      </c>
      <c r="X5662" s="221" t="str">
        <f t="shared" si="276"/>
        <v/>
      </c>
      <c r="AA5662" s="216" t="str">
        <f>IF(ISNUMBER(J5662),IF(OR(F5662&lt;Soll_Ist_Vergleich!$C$4,F5662&gt;Soll_Ist_Vergleich!$C$5,I5662&lt;Soll_Ist_Vergleich!$C$4,I5662&gt;Soll_Ist_Vergleich!$C$5,O5662&lt;Soll_Ist_Vergleich!$C$4,O5662&gt;Soll_Ist_Vergleich!$C$5),"Datum überprüfen",""),"")</f>
        <v/>
      </c>
    </row>
    <row r="5663" spans="1:27" x14ac:dyDescent="0.2">
      <c r="A5663" s="243" t="str">
        <f>IF(ISBLANK(B5663),"",COUNTA(B$10:B5663))</f>
        <v/>
      </c>
      <c r="B5663" s="24"/>
      <c r="C5663" s="48"/>
      <c r="D5663" s="48"/>
      <c r="E5663" s="33"/>
      <c r="F5663" s="35"/>
      <c r="G5663" s="35"/>
      <c r="H5663" s="49"/>
      <c r="I5663" s="35"/>
      <c r="J5663" s="34"/>
      <c r="K5663" s="62"/>
      <c r="L5663" s="62"/>
      <c r="M5663" s="114"/>
      <c r="N5663" s="116"/>
      <c r="O5663" s="57"/>
      <c r="P5663" s="50"/>
      <c r="Q5663" s="34"/>
      <c r="R5663" s="48"/>
      <c r="T5663" s="231" t="str">
        <f t="shared" si="274"/>
        <v/>
      </c>
      <c r="U5663" s="230"/>
      <c r="W5663" s="221" t="str">
        <f t="shared" si="275"/>
        <v/>
      </c>
      <c r="X5663" s="221" t="str">
        <f t="shared" si="276"/>
        <v/>
      </c>
      <c r="AA5663" s="216" t="str">
        <f>IF(ISNUMBER(J5663),IF(OR(F5663&lt;Soll_Ist_Vergleich!$C$4,F5663&gt;Soll_Ist_Vergleich!$C$5,I5663&lt;Soll_Ist_Vergleich!$C$4,I5663&gt;Soll_Ist_Vergleich!$C$5,O5663&lt;Soll_Ist_Vergleich!$C$4,O5663&gt;Soll_Ist_Vergleich!$C$5),"Datum überprüfen",""),"")</f>
        <v/>
      </c>
    </row>
    <row r="5664" spans="1:27" x14ac:dyDescent="0.2">
      <c r="A5664" s="243" t="str">
        <f>IF(ISBLANK(B5664),"",COUNTA(B$10:B5664))</f>
        <v/>
      </c>
      <c r="B5664" s="24"/>
      <c r="C5664" s="48"/>
      <c r="D5664" s="48"/>
      <c r="E5664" s="33"/>
      <c r="F5664" s="35"/>
      <c r="G5664" s="35"/>
      <c r="H5664" s="49"/>
      <c r="I5664" s="35"/>
      <c r="J5664" s="34"/>
      <c r="K5664" s="62"/>
      <c r="L5664" s="62"/>
      <c r="M5664" s="114"/>
      <c r="N5664" s="116"/>
      <c r="O5664" s="57"/>
      <c r="P5664" s="50"/>
      <c r="Q5664" s="34"/>
      <c r="R5664" s="48"/>
      <c r="T5664" s="231" t="str">
        <f t="shared" si="274"/>
        <v/>
      </c>
      <c r="U5664" s="230"/>
      <c r="W5664" s="221" t="str">
        <f t="shared" si="275"/>
        <v/>
      </c>
      <c r="X5664" s="221" t="str">
        <f t="shared" si="276"/>
        <v/>
      </c>
      <c r="AA5664" s="216" t="str">
        <f>IF(ISNUMBER(J5664),IF(OR(F5664&lt;Soll_Ist_Vergleich!$C$4,F5664&gt;Soll_Ist_Vergleich!$C$5,I5664&lt;Soll_Ist_Vergleich!$C$4,I5664&gt;Soll_Ist_Vergleich!$C$5,O5664&lt;Soll_Ist_Vergleich!$C$4,O5664&gt;Soll_Ist_Vergleich!$C$5),"Datum überprüfen",""),"")</f>
        <v/>
      </c>
    </row>
    <row r="5665" spans="1:27" x14ac:dyDescent="0.2">
      <c r="A5665" s="243" t="str">
        <f>IF(ISBLANK(B5665),"",COUNTA(B$10:B5665))</f>
        <v/>
      </c>
      <c r="B5665" s="24"/>
      <c r="C5665" s="48"/>
      <c r="D5665" s="48"/>
      <c r="E5665" s="33"/>
      <c r="F5665" s="35"/>
      <c r="G5665" s="35"/>
      <c r="H5665" s="49"/>
      <c r="I5665" s="35"/>
      <c r="J5665" s="34"/>
      <c r="K5665" s="62"/>
      <c r="L5665" s="62"/>
      <c r="M5665" s="114"/>
      <c r="N5665" s="116"/>
      <c r="O5665" s="57"/>
      <c r="P5665" s="50"/>
      <c r="Q5665" s="34"/>
      <c r="R5665" s="48"/>
      <c r="T5665" s="231" t="str">
        <f t="shared" si="274"/>
        <v/>
      </c>
      <c r="U5665" s="230"/>
      <c r="W5665" s="221" t="str">
        <f t="shared" si="275"/>
        <v/>
      </c>
      <c r="X5665" s="221" t="str">
        <f t="shared" si="276"/>
        <v/>
      </c>
      <c r="AA5665" s="216" t="str">
        <f>IF(ISNUMBER(J5665),IF(OR(F5665&lt;Soll_Ist_Vergleich!$C$4,F5665&gt;Soll_Ist_Vergleich!$C$5,I5665&lt;Soll_Ist_Vergleich!$C$4,I5665&gt;Soll_Ist_Vergleich!$C$5,O5665&lt;Soll_Ist_Vergleich!$C$4,O5665&gt;Soll_Ist_Vergleich!$C$5),"Datum überprüfen",""),"")</f>
        <v/>
      </c>
    </row>
    <row r="5666" spans="1:27" x14ac:dyDescent="0.2">
      <c r="A5666" s="243" t="str">
        <f>IF(ISBLANK(B5666),"",COUNTA(B$10:B5666))</f>
        <v/>
      </c>
      <c r="B5666" s="24"/>
      <c r="C5666" s="48"/>
      <c r="D5666" s="48"/>
      <c r="E5666" s="33"/>
      <c r="F5666" s="35"/>
      <c r="G5666" s="35"/>
      <c r="H5666" s="49"/>
      <c r="I5666" s="35"/>
      <c r="J5666" s="34"/>
      <c r="K5666" s="62"/>
      <c r="L5666" s="62"/>
      <c r="M5666" s="114"/>
      <c r="N5666" s="116"/>
      <c r="O5666" s="57"/>
      <c r="P5666" s="50"/>
      <c r="Q5666" s="34"/>
      <c r="R5666" s="48"/>
      <c r="T5666" s="231" t="str">
        <f t="shared" si="274"/>
        <v/>
      </c>
      <c r="U5666" s="230"/>
      <c r="W5666" s="221" t="str">
        <f t="shared" si="275"/>
        <v/>
      </c>
      <c r="X5666" s="221" t="str">
        <f t="shared" si="276"/>
        <v/>
      </c>
      <c r="AA5666" s="216" t="str">
        <f>IF(ISNUMBER(J5666),IF(OR(F5666&lt;Soll_Ist_Vergleich!$C$4,F5666&gt;Soll_Ist_Vergleich!$C$5,I5666&lt;Soll_Ist_Vergleich!$C$4,I5666&gt;Soll_Ist_Vergleich!$C$5,O5666&lt;Soll_Ist_Vergleich!$C$4,O5666&gt;Soll_Ist_Vergleich!$C$5),"Datum überprüfen",""),"")</f>
        <v/>
      </c>
    </row>
    <row r="5667" spans="1:27" x14ac:dyDescent="0.2">
      <c r="A5667" s="243" t="str">
        <f>IF(ISBLANK(B5667),"",COUNTA(B$10:B5667))</f>
        <v/>
      </c>
      <c r="B5667" s="24"/>
      <c r="C5667" s="48"/>
      <c r="D5667" s="48"/>
      <c r="E5667" s="33"/>
      <c r="F5667" s="35"/>
      <c r="G5667" s="35"/>
      <c r="H5667" s="49"/>
      <c r="I5667" s="35"/>
      <c r="J5667" s="34"/>
      <c r="K5667" s="62"/>
      <c r="L5667" s="62"/>
      <c r="M5667" s="114"/>
      <c r="N5667" s="116"/>
      <c r="O5667" s="57"/>
      <c r="P5667" s="50"/>
      <c r="Q5667" s="34"/>
      <c r="R5667" s="48"/>
      <c r="T5667" s="231" t="str">
        <f t="shared" si="274"/>
        <v/>
      </c>
      <c r="U5667" s="230"/>
      <c r="W5667" s="221" t="str">
        <f t="shared" si="275"/>
        <v/>
      </c>
      <c r="X5667" s="221" t="str">
        <f t="shared" si="276"/>
        <v/>
      </c>
      <c r="AA5667" s="216" t="str">
        <f>IF(ISNUMBER(J5667),IF(OR(F5667&lt;Soll_Ist_Vergleich!$C$4,F5667&gt;Soll_Ist_Vergleich!$C$5,I5667&lt;Soll_Ist_Vergleich!$C$4,I5667&gt;Soll_Ist_Vergleich!$C$5,O5667&lt;Soll_Ist_Vergleich!$C$4,O5667&gt;Soll_Ist_Vergleich!$C$5),"Datum überprüfen",""),"")</f>
        <v/>
      </c>
    </row>
    <row r="5668" spans="1:27" x14ac:dyDescent="0.2">
      <c r="A5668" s="243" t="str">
        <f>IF(ISBLANK(B5668),"",COUNTA(B$10:B5668))</f>
        <v/>
      </c>
      <c r="B5668" s="24"/>
      <c r="C5668" s="48"/>
      <c r="D5668" s="48"/>
      <c r="E5668" s="33"/>
      <c r="F5668" s="35"/>
      <c r="G5668" s="35"/>
      <c r="H5668" s="49"/>
      <c r="I5668" s="35"/>
      <c r="J5668" s="34"/>
      <c r="K5668" s="62"/>
      <c r="L5668" s="62"/>
      <c r="M5668" s="114"/>
      <c r="N5668" s="116"/>
      <c r="O5668" s="57"/>
      <c r="P5668" s="50"/>
      <c r="Q5668" s="34"/>
      <c r="R5668" s="48"/>
      <c r="T5668" s="231" t="str">
        <f t="shared" si="274"/>
        <v/>
      </c>
      <c r="U5668" s="230"/>
      <c r="W5668" s="221" t="str">
        <f t="shared" si="275"/>
        <v/>
      </c>
      <c r="X5668" s="221" t="str">
        <f t="shared" si="276"/>
        <v/>
      </c>
      <c r="AA5668" s="216" t="str">
        <f>IF(ISNUMBER(J5668),IF(OR(F5668&lt;Soll_Ist_Vergleich!$C$4,F5668&gt;Soll_Ist_Vergleich!$C$5,I5668&lt;Soll_Ist_Vergleich!$C$4,I5668&gt;Soll_Ist_Vergleich!$C$5,O5668&lt;Soll_Ist_Vergleich!$C$4,O5668&gt;Soll_Ist_Vergleich!$C$5),"Datum überprüfen",""),"")</f>
        <v/>
      </c>
    </row>
    <row r="5669" spans="1:27" x14ac:dyDescent="0.2">
      <c r="A5669" s="243" t="str">
        <f>IF(ISBLANK(B5669),"",COUNTA(B$10:B5669))</f>
        <v/>
      </c>
      <c r="B5669" s="24"/>
      <c r="C5669" s="48"/>
      <c r="D5669" s="48"/>
      <c r="E5669" s="33"/>
      <c r="F5669" s="35"/>
      <c r="G5669" s="35"/>
      <c r="H5669" s="49"/>
      <c r="I5669" s="35"/>
      <c r="J5669" s="34"/>
      <c r="K5669" s="62"/>
      <c r="L5669" s="62"/>
      <c r="M5669" s="114"/>
      <c r="N5669" s="116"/>
      <c r="O5669" s="57"/>
      <c r="P5669" s="50"/>
      <c r="Q5669" s="34"/>
      <c r="R5669" s="48"/>
      <c r="T5669" s="231" t="str">
        <f t="shared" si="274"/>
        <v/>
      </c>
      <c r="U5669" s="230"/>
      <c r="W5669" s="221" t="str">
        <f t="shared" si="275"/>
        <v/>
      </c>
      <c r="X5669" s="221" t="str">
        <f t="shared" si="276"/>
        <v/>
      </c>
      <c r="AA5669" s="216" t="str">
        <f>IF(ISNUMBER(J5669),IF(OR(F5669&lt;Soll_Ist_Vergleich!$C$4,F5669&gt;Soll_Ist_Vergleich!$C$5,I5669&lt;Soll_Ist_Vergleich!$C$4,I5669&gt;Soll_Ist_Vergleich!$C$5,O5669&lt;Soll_Ist_Vergleich!$C$4,O5669&gt;Soll_Ist_Vergleich!$C$5),"Datum überprüfen",""),"")</f>
        <v/>
      </c>
    </row>
    <row r="5670" spans="1:27" x14ac:dyDescent="0.2">
      <c r="A5670" s="243" t="str">
        <f>IF(ISBLANK(B5670),"",COUNTA(B$10:B5670))</f>
        <v/>
      </c>
      <c r="B5670" s="24"/>
      <c r="C5670" s="48"/>
      <c r="D5670" s="48"/>
      <c r="E5670" s="33"/>
      <c r="F5670" s="35"/>
      <c r="G5670" s="35"/>
      <c r="H5670" s="49"/>
      <c r="I5670" s="35"/>
      <c r="J5670" s="34"/>
      <c r="K5670" s="62"/>
      <c r="L5670" s="62"/>
      <c r="M5670" s="114"/>
      <c r="N5670" s="116"/>
      <c r="O5670" s="57"/>
      <c r="P5670" s="50"/>
      <c r="Q5670" s="34"/>
      <c r="R5670" s="48"/>
      <c r="T5670" s="231" t="str">
        <f t="shared" si="274"/>
        <v/>
      </c>
      <c r="U5670" s="230"/>
      <c r="W5670" s="221" t="str">
        <f t="shared" si="275"/>
        <v/>
      </c>
      <c r="X5670" s="221" t="str">
        <f t="shared" si="276"/>
        <v/>
      </c>
      <c r="AA5670" s="216" t="str">
        <f>IF(ISNUMBER(J5670),IF(OR(F5670&lt;Soll_Ist_Vergleich!$C$4,F5670&gt;Soll_Ist_Vergleich!$C$5,I5670&lt;Soll_Ist_Vergleich!$C$4,I5670&gt;Soll_Ist_Vergleich!$C$5,O5670&lt;Soll_Ist_Vergleich!$C$4,O5670&gt;Soll_Ist_Vergleich!$C$5),"Datum überprüfen",""),"")</f>
        <v/>
      </c>
    </row>
    <row r="5671" spans="1:27" x14ac:dyDescent="0.2">
      <c r="A5671" s="243" t="str">
        <f>IF(ISBLANK(B5671),"",COUNTA(B$10:B5671))</f>
        <v/>
      </c>
      <c r="B5671" s="24"/>
      <c r="C5671" s="48"/>
      <c r="D5671" s="48"/>
      <c r="E5671" s="33"/>
      <c r="F5671" s="35"/>
      <c r="G5671" s="35"/>
      <c r="H5671" s="49"/>
      <c r="I5671" s="35"/>
      <c r="J5671" s="34"/>
      <c r="K5671" s="62"/>
      <c r="L5671" s="62"/>
      <c r="M5671" s="114"/>
      <c r="N5671" s="116"/>
      <c r="O5671" s="57"/>
      <c r="P5671" s="50"/>
      <c r="Q5671" s="34"/>
      <c r="R5671" s="48"/>
      <c r="T5671" s="231" t="str">
        <f t="shared" si="274"/>
        <v/>
      </c>
      <c r="U5671" s="230"/>
      <c r="W5671" s="221" t="str">
        <f t="shared" si="275"/>
        <v/>
      </c>
      <c r="X5671" s="221" t="str">
        <f t="shared" si="276"/>
        <v/>
      </c>
      <c r="AA5671" s="216" t="str">
        <f>IF(ISNUMBER(J5671),IF(OR(F5671&lt;Soll_Ist_Vergleich!$C$4,F5671&gt;Soll_Ist_Vergleich!$C$5,I5671&lt;Soll_Ist_Vergleich!$C$4,I5671&gt;Soll_Ist_Vergleich!$C$5,O5671&lt;Soll_Ist_Vergleich!$C$4,O5671&gt;Soll_Ist_Vergleich!$C$5),"Datum überprüfen",""),"")</f>
        <v/>
      </c>
    </row>
    <row r="5672" spans="1:27" x14ac:dyDescent="0.2">
      <c r="A5672" s="243" t="str">
        <f>IF(ISBLANK(B5672),"",COUNTA(B$10:B5672))</f>
        <v/>
      </c>
      <c r="B5672" s="24"/>
      <c r="C5672" s="48"/>
      <c r="D5672" s="48"/>
      <c r="E5672" s="33"/>
      <c r="F5672" s="35"/>
      <c r="G5672" s="35"/>
      <c r="H5672" s="49"/>
      <c r="I5672" s="35"/>
      <c r="J5672" s="34"/>
      <c r="K5672" s="62"/>
      <c r="L5672" s="62"/>
      <c r="M5672" s="114"/>
      <c r="N5672" s="116"/>
      <c r="O5672" s="57"/>
      <c r="P5672" s="50"/>
      <c r="Q5672" s="34"/>
      <c r="R5672" s="48"/>
      <c r="T5672" s="231" t="str">
        <f t="shared" si="274"/>
        <v/>
      </c>
      <c r="U5672" s="230"/>
      <c r="W5672" s="221" t="str">
        <f t="shared" si="275"/>
        <v/>
      </c>
      <c r="X5672" s="221" t="str">
        <f t="shared" si="276"/>
        <v/>
      </c>
      <c r="AA5672" s="216" t="str">
        <f>IF(ISNUMBER(J5672),IF(OR(F5672&lt;Soll_Ist_Vergleich!$C$4,F5672&gt;Soll_Ist_Vergleich!$C$5,I5672&lt;Soll_Ist_Vergleich!$C$4,I5672&gt;Soll_Ist_Vergleich!$C$5,O5672&lt;Soll_Ist_Vergleich!$C$4,O5672&gt;Soll_Ist_Vergleich!$C$5),"Datum überprüfen",""),"")</f>
        <v/>
      </c>
    </row>
    <row r="5673" spans="1:27" x14ac:dyDescent="0.2">
      <c r="A5673" s="243" t="str">
        <f>IF(ISBLANK(B5673),"",COUNTA(B$10:B5673))</f>
        <v/>
      </c>
      <c r="B5673" s="24"/>
      <c r="C5673" s="48"/>
      <c r="D5673" s="48"/>
      <c r="E5673" s="33"/>
      <c r="F5673" s="35"/>
      <c r="G5673" s="35"/>
      <c r="H5673" s="49"/>
      <c r="I5673" s="35"/>
      <c r="J5673" s="34"/>
      <c r="K5673" s="62"/>
      <c r="L5673" s="62"/>
      <c r="M5673" s="114"/>
      <c r="N5673" s="116"/>
      <c r="O5673" s="57"/>
      <c r="P5673" s="50"/>
      <c r="Q5673" s="34"/>
      <c r="R5673" s="48"/>
      <c r="T5673" s="231" t="str">
        <f t="shared" si="274"/>
        <v/>
      </c>
      <c r="U5673" s="230"/>
      <c r="W5673" s="221" t="str">
        <f t="shared" si="275"/>
        <v/>
      </c>
      <c r="X5673" s="221" t="str">
        <f t="shared" si="276"/>
        <v/>
      </c>
      <c r="AA5673" s="216" t="str">
        <f>IF(ISNUMBER(J5673),IF(OR(F5673&lt;Soll_Ist_Vergleich!$C$4,F5673&gt;Soll_Ist_Vergleich!$C$5,I5673&lt;Soll_Ist_Vergleich!$C$4,I5673&gt;Soll_Ist_Vergleich!$C$5,O5673&lt;Soll_Ist_Vergleich!$C$4,O5673&gt;Soll_Ist_Vergleich!$C$5),"Datum überprüfen",""),"")</f>
        <v/>
      </c>
    </row>
    <row r="5674" spans="1:27" x14ac:dyDescent="0.2">
      <c r="A5674" s="243" t="str">
        <f>IF(ISBLANK(B5674),"",COUNTA(B$10:B5674))</f>
        <v/>
      </c>
      <c r="B5674" s="24"/>
      <c r="C5674" s="48"/>
      <c r="D5674" s="48"/>
      <c r="E5674" s="33"/>
      <c r="F5674" s="35"/>
      <c r="G5674" s="35"/>
      <c r="H5674" s="49"/>
      <c r="I5674" s="35"/>
      <c r="J5674" s="34"/>
      <c r="K5674" s="62"/>
      <c r="L5674" s="62"/>
      <c r="M5674" s="114"/>
      <c r="N5674" s="116"/>
      <c r="O5674" s="57"/>
      <c r="P5674" s="50"/>
      <c r="Q5674" s="34"/>
      <c r="R5674" s="48"/>
      <c r="T5674" s="231" t="str">
        <f t="shared" si="274"/>
        <v/>
      </c>
      <c r="U5674" s="230"/>
      <c r="W5674" s="221" t="str">
        <f t="shared" si="275"/>
        <v/>
      </c>
      <c r="X5674" s="221" t="str">
        <f t="shared" si="276"/>
        <v/>
      </c>
      <c r="AA5674" s="216" t="str">
        <f>IF(ISNUMBER(J5674),IF(OR(F5674&lt;Soll_Ist_Vergleich!$C$4,F5674&gt;Soll_Ist_Vergleich!$C$5,I5674&lt;Soll_Ist_Vergleich!$C$4,I5674&gt;Soll_Ist_Vergleich!$C$5,O5674&lt;Soll_Ist_Vergleich!$C$4,O5674&gt;Soll_Ist_Vergleich!$C$5),"Datum überprüfen",""),"")</f>
        <v/>
      </c>
    </row>
    <row r="5675" spans="1:27" x14ac:dyDescent="0.2">
      <c r="A5675" s="243" t="str">
        <f>IF(ISBLANK(B5675),"",COUNTA(B$10:B5675))</f>
        <v/>
      </c>
      <c r="B5675" s="24"/>
      <c r="C5675" s="48"/>
      <c r="D5675" s="48"/>
      <c r="E5675" s="33"/>
      <c r="F5675" s="35"/>
      <c r="G5675" s="35"/>
      <c r="H5675" s="49"/>
      <c r="I5675" s="35"/>
      <c r="J5675" s="34"/>
      <c r="K5675" s="62"/>
      <c r="L5675" s="62"/>
      <c r="M5675" s="114"/>
      <c r="N5675" s="116"/>
      <c r="O5675" s="57"/>
      <c r="P5675" s="50"/>
      <c r="Q5675" s="34"/>
      <c r="R5675" s="48"/>
      <c r="T5675" s="231" t="str">
        <f t="shared" si="274"/>
        <v/>
      </c>
      <c r="U5675" s="230"/>
      <c r="W5675" s="221" t="str">
        <f t="shared" si="275"/>
        <v/>
      </c>
      <c r="X5675" s="221" t="str">
        <f t="shared" si="276"/>
        <v/>
      </c>
      <c r="AA5675" s="216" t="str">
        <f>IF(ISNUMBER(J5675),IF(OR(F5675&lt;Soll_Ist_Vergleich!$C$4,F5675&gt;Soll_Ist_Vergleich!$C$5,I5675&lt;Soll_Ist_Vergleich!$C$4,I5675&gt;Soll_Ist_Vergleich!$C$5,O5675&lt;Soll_Ist_Vergleich!$C$4,O5675&gt;Soll_Ist_Vergleich!$C$5),"Datum überprüfen",""),"")</f>
        <v/>
      </c>
    </row>
    <row r="5676" spans="1:27" x14ac:dyDescent="0.2">
      <c r="A5676" s="243" t="str">
        <f>IF(ISBLANK(B5676),"",COUNTA(B$10:B5676))</f>
        <v/>
      </c>
      <c r="B5676" s="24"/>
      <c r="C5676" s="48"/>
      <c r="D5676" s="48"/>
      <c r="E5676" s="33"/>
      <c r="F5676" s="35"/>
      <c r="G5676" s="35"/>
      <c r="H5676" s="49"/>
      <c r="I5676" s="35"/>
      <c r="J5676" s="34"/>
      <c r="K5676" s="62"/>
      <c r="L5676" s="62"/>
      <c r="M5676" s="114"/>
      <c r="N5676" s="116"/>
      <c r="O5676" s="57"/>
      <c r="P5676" s="50"/>
      <c r="Q5676" s="34"/>
      <c r="R5676" s="48"/>
      <c r="T5676" s="231" t="str">
        <f t="shared" si="274"/>
        <v/>
      </c>
      <c r="U5676" s="230"/>
      <c r="W5676" s="221" t="str">
        <f t="shared" si="275"/>
        <v/>
      </c>
      <c r="X5676" s="221" t="str">
        <f t="shared" si="276"/>
        <v/>
      </c>
      <c r="AA5676" s="216" t="str">
        <f>IF(ISNUMBER(J5676),IF(OR(F5676&lt;Soll_Ist_Vergleich!$C$4,F5676&gt;Soll_Ist_Vergleich!$C$5,I5676&lt;Soll_Ist_Vergleich!$C$4,I5676&gt;Soll_Ist_Vergleich!$C$5,O5676&lt;Soll_Ist_Vergleich!$C$4,O5676&gt;Soll_Ist_Vergleich!$C$5),"Datum überprüfen",""),"")</f>
        <v/>
      </c>
    </row>
    <row r="5677" spans="1:27" x14ac:dyDescent="0.2">
      <c r="A5677" s="243" t="str">
        <f>IF(ISBLANK(B5677),"",COUNTA(B$10:B5677))</f>
        <v/>
      </c>
      <c r="B5677" s="24"/>
      <c r="C5677" s="48"/>
      <c r="D5677" s="48"/>
      <c r="E5677" s="33"/>
      <c r="F5677" s="35"/>
      <c r="G5677" s="35"/>
      <c r="H5677" s="49"/>
      <c r="I5677" s="35"/>
      <c r="J5677" s="34"/>
      <c r="K5677" s="62"/>
      <c r="L5677" s="62"/>
      <c r="M5677" s="114"/>
      <c r="N5677" s="116"/>
      <c r="O5677" s="57"/>
      <c r="P5677" s="50"/>
      <c r="Q5677" s="34"/>
      <c r="R5677" s="48"/>
      <c r="T5677" s="231" t="str">
        <f t="shared" si="274"/>
        <v/>
      </c>
      <c r="U5677" s="230"/>
      <c r="W5677" s="221" t="str">
        <f t="shared" si="275"/>
        <v/>
      </c>
      <c r="X5677" s="221" t="str">
        <f t="shared" si="276"/>
        <v/>
      </c>
      <c r="AA5677" s="216" t="str">
        <f>IF(ISNUMBER(J5677),IF(OR(F5677&lt;Soll_Ist_Vergleich!$C$4,F5677&gt;Soll_Ist_Vergleich!$C$5,I5677&lt;Soll_Ist_Vergleich!$C$4,I5677&gt;Soll_Ist_Vergleich!$C$5,O5677&lt;Soll_Ist_Vergleich!$C$4,O5677&gt;Soll_Ist_Vergleich!$C$5),"Datum überprüfen",""),"")</f>
        <v/>
      </c>
    </row>
    <row r="5678" spans="1:27" x14ac:dyDescent="0.2">
      <c r="A5678" s="243" t="str">
        <f>IF(ISBLANK(B5678),"",COUNTA(B$10:B5678))</f>
        <v/>
      </c>
      <c r="B5678" s="24"/>
      <c r="C5678" s="48"/>
      <c r="D5678" s="48"/>
      <c r="E5678" s="33"/>
      <c r="F5678" s="35"/>
      <c r="G5678" s="35"/>
      <c r="H5678" s="49"/>
      <c r="I5678" s="35"/>
      <c r="J5678" s="34"/>
      <c r="K5678" s="62"/>
      <c r="L5678" s="62"/>
      <c r="M5678" s="114"/>
      <c r="N5678" s="116"/>
      <c r="O5678" s="57"/>
      <c r="P5678" s="50"/>
      <c r="Q5678" s="34"/>
      <c r="R5678" s="48"/>
      <c r="T5678" s="231" t="str">
        <f t="shared" si="274"/>
        <v/>
      </c>
      <c r="U5678" s="230"/>
      <c r="W5678" s="221" t="str">
        <f t="shared" si="275"/>
        <v/>
      </c>
      <c r="X5678" s="221" t="str">
        <f t="shared" si="276"/>
        <v/>
      </c>
      <c r="AA5678" s="216" t="str">
        <f>IF(ISNUMBER(J5678),IF(OR(F5678&lt;Soll_Ist_Vergleich!$C$4,F5678&gt;Soll_Ist_Vergleich!$C$5,I5678&lt;Soll_Ist_Vergleich!$C$4,I5678&gt;Soll_Ist_Vergleich!$C$5,O5678&lt;Soll_Ist_Vergleich!$C$4,O5678&gt;Soll_Ist_Vergleich!$C$5),"Datum überprüfen",""),"")</f>
        <v/>
      </c>
    </row>
    <row r="5679" spans="1:27" x14ac:dyDescent="0.2">
      <c r="A5679" s="243" t="str">
        <f>IF(ISBLANK(B5679),"",COUNTA(B$10:B5679))</f>
        <v/>
      </c>
      <c r="B5679" s="24"/>
      <c r="C5679" s="48"/>
      <c r="D5679" s="48"/>
      <c r="E5679" s="33"/>
      <c r="F5679" s="35"/>
      <c r="G5679" s="35"/>
      <c r="H5679" s="49"/>
      <c r="I5679" s="35"/>
      <c r="J5679" s="34"/>
      <c r="K5679" s="62"/>
      <c r="L5679" s="62"/>
      <c r="M5679" s="114"/>
      <c r="N5679" s="116"/>
      <c r="O5679" s="57"/>
      <c r="P5679" s="50"/>
      <c r="Q5679" s="34"/>
      <c r="R5679" s="48"/>
      <c r="T5679" s="231" t="str">
        <f t="shared" si="274"/>
        <v/>
      </c>
      <c r="U5679" s="230"/>
      <c r="W5679" s="221" t="str">
        <f t="shared" si="275"/>
        <v/>
      </c>
      <c r="X5679" s="221" t="str">
        <f t="shared" si="276"/>
        <v/>
      </c>
      <c r="AA5679" s="216" t="str">
        <f>IF(ISNUMBER(J5679),IF(OR(F5679&lt;Soll_Ist_Vergleich!$C$4,F5679&gt;Soll_Ist_Vergleich!$C$5,I5679&lt;Soll_Ist_Vergleich!$C$4,I5679&gt;Soll_Ist_Vergleich!$C$5,O5679&lt;Soll_Ist_Vergleich!$C$4,O5679&gt;Soll_Ist_Vergleich!$C$5),"Datum überprüfen",""),"")</f>
        <v/>
      </c>
    </row>
    <row r="5680" spans="1:27" x14ac:dyDescent="0.2">
      <c r="A5680" s="243" t="str">
        <f>IF(ISBLANK(B5680),"",COUNTA(B$10:B5680))</f>
        <v/>
      </c>
      <c r="B5680" s="24"/>
      <c r="C5680" s="48"/>
      <c r="D5680" s="48"/>
      <c r="E5680" s="33"/>
      <c r="F5680" s="35"/>
      <c r="G5680" s="35"/>
      <c r="H5680" s="49"/>
      <c r="I5680" s="35"/>
      <c r="J5680" s="34"/>
      <c r="K5680" s="62"/>
      <c r="L5680" s="62"/>
      <c r="M5680" s="114"/>
      <c r="N5680" s="116"/>
      <c r="O5680" s="57"/>
      <c r="P5680" s="50"/>
      <c r="Q5680" s="34"/>
      <c r="R5680" s="48"/>
      <c r="T5680" s="231" t="str">
        <f t="shared" si="274"/>
        <v/>
      </c>
      <c r="U5680" s="230"/>
      <c r="W5680" s="221" t="str">
        <f t="shared" si="275"/>
        <v/>
      </c>
      <c r="X5680" s="221" t="str">
        <f t="shared" si="276"/>
        <v/>
      </c>
      <c r="AA5680" s="216" t="str">
        <f>IF(ISNUMBER(J5680),IF(OR(F5680&lt;Soll_Ist_Vergleich!$C$4,F5680&gt;Soll_Ist_Vergleich!$C$5,I5680&lt;Soll_Ist_Vergleich!$C$4,I5680&gt;Soll_Ist_Vergleich!$C$5,O5680&lt;Soll_Ist_Vergleich!$C$4,O5680&gt;Soll_Ist_Vergleich!$C$5),"Datum überprüfen",""),"")</f>
        <v/>
      </c>
    </row>
    <row r="5681" spans="1:27" x14ac:dyDescent="0.2">
      <c r="A5681" s="243" t="str">
        <f>IF(ISBLANK(B5681),"",COUNTA(B$10:B5681))</f>
        <v/>
      </c>
      <c r="B5681" s="24"/>
      <c r="C5681" s="48"/>
      <c r="D5681" s="48"/>
      <c r="E5681" s="33"/>
      <c r="F5681" s="35"/>
      <c r="G5681" s="35"/>
      <c r="H5681" s="49"/>
      <c r="I5681" s="35"/>
      <c r="J5681" s="34"/>
      <c r="K5681" s="62"/>
      <c r="L5681" s="62"/>
      <c r="M5681" s="114"/>
      <c r="N5681" s="116"/>
      <c r="O5681" s="57"/>
      <c r="P5681" s="50"/>
      <c r="Q5681" s="34"/>
      <c r="R5681" s="48"/>
      <c r="T5681" s="231" t="str">
        <f t="shared" si="274"/>
        <v/>
      </c>
      <c r="U5681" s="230"/>
      <c r="W5681" s="221" t="str">
        <f t="shared" si="275"/>
        <v/>
      </c>
      <c r="X5681" s="221" t="str">
        <f t="shared" si="276"/>
        <v/>
      </c>
      <c r="AA5681" s="216" t="str">
        <f>IF(ISNUMBER(J5681),IF(OR(F5681&lt;Soll_Ist_Vergleich!$C$4,F5681&gt;Soll_Ist_Vergleich!$C$5,I5681&lt;Soll_Ist_Vergleich!$C$4,I5681&gt;Soll_Ist_Vergleich!$C$5,O5681&lt;Soll_Ist_Vergleich!$C$4,O5681&gt;Soll_Ist_Vergleich!$C$5),"Datum überprüfen",""),"")</f>
        <v/>
      </c>
    </row>
    <row r="5682" spans="1:27" x14ac:dyDescent="0.2">
      <c r="A5682" s="243" t="str">
        <f>IF(ISBLANK(B5682),"",COUNTA(B$10:B5682))</f>
        <v/>
      </c>
      <c r="B5682" s="24"/>
      <c r="C5682" s="48"/>
      <c r="D5682" s="48"/>
      <c r="E5682" s="33"/>
      <c r="F5682" s="35"/>
      <c r="G5682" s="35"/>
      <c r="H5682" s="49"/>
      <c r="I5682" s="35"/>
      <c r="J5682" s="34"/>
      <c r="K5682" s="62"/>
      <c r="L5682" s="62"/>
      <c r="M5682" s="114"/>
      <c r="N5682" s="116"/>
      <c r="O5682" s="57"/>
      <c r="P5682" s="50"/>
      <c r="Q5682" s="34"/>
      <c r="R5682" s="48"/>
      <c r="T5682" s="231" t="str">
        <f t="shared" si="274"/>
        <v/>
      </c>
      <c r="U5682" s="230"/>
      <c r="W5682" s="221" t="str">
        <f t="shared" si="275"/>
        <v/>
      </c>
      <c r="X5682" s="221" t="str">
        <f t="shared" si="276"/>
        <v/>
      </c>
      <c r="AA5682" s="216" t="str">
        <f>IF(ISNUMBER(J5682),IF(OR(F5682&lt;Soll_Ist_Vergleich!$C$4,F5682&gt;Soll_Ist_Vergleich!$C$5,I5682&lt;Soll_Ist_Vergleich!$C$4,I5682&gt;Soll_Ist_Vergleich!$C$5,O5682&lt;Soll_Ist_Vergleich!$C$4,O5682&gt;Soll_Ist_Vergleich!$C$5),"Datum überprüfen",""),"")</f>
        <v/>
      </c>
    </row>
    <row r="5683" spans="1:27" x14ac:dyDescent="0.2">
      <c r="A5683" s="243" t="str">
        <f>IF(ISBLANK(B5683),"",COUNTA(B$10:B5683))</f>
        <v/>
      </c>
      <c r="B5683" s="24"/>
      <c r="C5683" s="48"/>
      <c r="D5683" s="48"/>
      <c r="E5683" s="33"/>
      <c r="F5683" s="35"/>
      <c r="G5683" s="35"/>
      <c r="H5683" s="49"/>
      <c r="I5683" s="35"/>
      <c r="J5683" s="34"/>
      <c r="K5683" s="62"/>
      <c r="L5683" s="62"/>
      <c r="M5683" s="114"/>
      <c r="N5683" s="116"/>
      <c r="O5683" s="57"/>
      <c r="P5683" s="50"/>
      <c r="Q5683" s="34"/>
      <c r="R5683" s="48"/>
      <c r="T5683" s="231" t="str">
        <f t="shared" si="274"/>
        <v/>
      </c>
      <c r="U5683" s="230"/>
      <c r="W5683" s="221" t="str">
        <f t="shared" si="275"/>
        <v/>
      </c>
      <c r="X5683" s="221" t="str">
        <f t="shared" si="276"/>
        <v/>
      </c>
      <c r="AA5683" s="216" t="str">
        <f>IF(ISNUMBER(J5683),IF(OR(F5683&lt;Soll_Ist_Vergleich!$C$4,F5683&gt;Soll_Ist_Vergleich!$C$5,I5683&lt;Soll_Ist_Vergleich!$C$4,I5683&gt;Soll_Ist_Vergleich!$C$5,O5683&lt;Soll_Ist_Vergleich!$C$4,O5683&gt;Soll_Ist_Vergleich!$C$5),"Datum überprüfen",""),"")</f>
        <v/>
      </c>
    </row>
    <row r="5684" spans="1:27" x14ac:dyDescent="0.2">
      <c r="A5684" s="243" t="str">
        <f>IF(ISBLANK(B5684),"",COUNTA(B$10:B5684))</f>
        <v/>
      </c>
      <c r="B5684" s="24"/>
      <c r="C5684" s="48"/>
      <c r="D5684" s="48"/>
      <c r="E5684" s="33"/>
      <c r="F5684" s="35"/>
      <c r="G5684" s="35"/>
      <c r="H5684" s="49"/>
      <c r="I5684" s="35"/>
      <c r="J5684" s="34"/>
      <c r="K5684" s="62"/>
      <c r="L5684" s="62"/>
      <c r="M5684" s="114"/>
      <c r="N5684" s="116"/>
      <c r="O5684" s="57"/>
      <c r="P5684" s="50"/>
      <c r="Q5684" s="34"/>
      <c r="R5684" s="48"/>
      <c r="T5684" s="231" t="str">
        <f t="shared" si="274"/>
        <v/>
      </c>
      <c r="U5684" s="230"/>
      <c r="W5684" s="221" t="str">
        <f t="shared" si="275"/>
        <v/>
      </c>
      <c r="X5684" s="221" t="str">
        <f t="shared" si="276"/>
        <v/>
      </c>
      <c r="AA5684" s="216" t="str">
        <f>IF(ISNUMBER(J5684),IF(OR(F5684&lt;Soll_Ist_Vergleich!$C$4,F5684&gt;Soll_Ist_Vergleich!$C$5,I5684&lt;Soll_Ist_Vergleich!$C$4,I5684&gt;Soll_Ist_Vergleich!$C$5,O5684&lt;Soll_Ist_Vergleich!$C$4,O5684&gt;Soll_Ist_Vergleich!$C$5),"Datum überprüfen",""),"")</f>
        <v/>
      </c>
    </row>
    <row r="5685" spans="1:27" x14ac:dyDescent="0.2">
      <c r="A5685" s="243" t="str">
        <f>IF(ISBLANK(B5685),"",COUNTA(B$10:B5685))</f>
        <v/>
      </c>
      <c r="B5685" s="24"/>
      <c r="C5685" s="48"/>
      <c r="D5685" s="48"/>
      <c r="E5685" s="33"/>
      <c r="F5685" s="35"/>
      <c r="G5685" s="35"/>
      <c r="H5685" s="49"/>
      <c r="I5685" s="35"/>
      <c r="J5685" s="34"/>
      <c r="K5685" s="62"/>
      <c r="L5685" s="62"/>
      <c r="M5685" s="114"/>
      <c r="N5685" s="116"/>
      <c r="O5685" s="57"/>
      <c r="P5685" s="50"/>
      <c r="Q5685" s="34"/>
      <c r="R5685" s="48"/>
      <c r="T5685" s="231" t="str">
        <f t="shared" si="274"/>
        <v/>
      </c>
      <c r="U5685" s="230"/>
      <c r="W5685" s="221" t="str">
        <f t="shared" si="275"/>
        <v/>
      </c>
      <c r="X5685" s="221" t="str">
        <f t="shared" si="276"/>
        <v/>
      </c>
      <c r="AA5685" s="216" t="str">
        <f>IF(ISNUMBER(J5685),IF(OR(F5685&lt;Soll_Ist_Vergleich!$C$4,F5685&gt;Soll_Ist_Vergleich!$C$5,I5685&lt;Soll_Ist_Vergleich!$C$4,I5685&gt;Soll_Ist_Vergleich!$C$5,O5685&lt;Soll_Ist_Vergleich!$C$4,O5685&gt;Soll_Ist_Vergleich!$C$5),"Datum überprüfen",""),"")</f>
        <v/>
      </c>
    </row>
    <row r="5686" spans="1:27" x14ac:dyDescent="0.2">
      <c r="A5686" s="243" t="str">
        <f>IF(ISBLANK(B5686),"",COUNTA(B$10:B5686))</f>
        <v/>
      </c>
      <c r="B5686" s="24"/>
      <c r="C5686" s="48"/>
      <c r="D5686" s="48"/>
      <c r="E5686" s="33"/>
      <c r="F5686" s="35"/>
      <c r="G5686" s="35"/>
      <c r="H5686" s="49"/>
      <c r="I5686" s="35"/>
      <c r="J5686" s="34"/>
      <c r="K5686" s="62"/>
      <c r="L5686" s="62"/>
      <c r="M5686" s="114"/>
      <c r="N5686" s="116"/>
      <c r="O5686" s="57"/>
      <c r="P5686" s="50"/>
      <c r="Q5686" s="34"/>
      <c r="R5686" s="48"/>
      <c r="T5686" s="231" t="str">
        <f t="shared" si="274"/>
        <v/>
      </c>
      <c r="U5686" s="230"/>
      <c r="W5686" s="221" t="str">
        <f t="shared" si="275"/>
        <v/>
      </c>
      <c r="X5686" s="221" t="str">
        <f t="shared" si="276"/>
        <v/>
      </c>
      <c r="AA5686" s="216" t="str">
        <f>IF(ISNUMBER(J5686),IF(OR(F5686&lt;Soll_Ist_Vergleich!$C$4,F5686&gt;Soll_Ist_Vergleich!$C$5,I5686&lt;Soll_Ist_Vergleich!$C$4,I5686&gt;Soll_Ist_Vergleich!$C$5,O5686&lt;Soll_Ist_Vergleich!$C$4,O5686&gt;Soll_Ist_Vergleich!$C$5),"Datum überprüfen",""),"")</f>
        <v/>
      </c>
    </row>
    <row r="5687" spans="1:27" x14ac:dyDescent="0.2">
      <c r="A5687" s="243" t="str">
        <f>IF(ISBLANK(B5687),"",COUNTA(B$10:B5687))</f>
        <v/>
      </c>
      <c r="B5687" s="24"/>
      <c r="C5687" s="48"/>
      <c r="D5687" s="48"/>
      <c r="E5687" s="33"/>
      <c r="F5687" s="35"/>
      <c r="G5687" s="35"/>
      <c r="H5687" s="49"/>
      <c r="I5687" s="35"/>
      <c r="J5687" s="34"/>
      <c r="K5687" s="62"/>
      <c r="L5687" s="62"/>
      <c r="M5687" s="114"/>
      <c r="N5687" s="116"/>
      <c r="O5687" s="57"/>
      <c r="P5687" s="50"/>
      <c r="Q5687" s="34"/>
      <c r="R5687" s="48"/>
      <c r="T5687" s="231" t="str">
        <f t="shared" si="274"/>
        <v/>
      </c>
      <c r="U5687" s="230"/>
      <c r="W5687" s="221" t="str">
        <f t="shared" si="275"/>
        <v/>
      </c>
      <c r="X5687" s="221" t="str">
        <f t="shared" si="276"/>
        <v/>
      </c>
      <c r="AA5687" s="216" t="str">
        <f>IF(ISNUMBER(J5687),IF(OR(F5687&lt;Soll_Ist_Vergleich!$C$4,F5687&gt;Soll_Ist_Vergleich!$C$5,I5687&lt;Soll_Ist_Vergleich!$C$4,I5687&gt;Soll_Ist_Vergleich!$C$5,O5687&lt;Soll_Ist_Vergleich!$C$4,O5687&gt;Soll_Ist_Vergleich!$C$5),"Datum überprüfen",""),"")</f>
        <v/>
      </c>
    </row>
    <row r="5688" spans="1:27" x14ac:dyDescent="0.2">
      <c r="A5688" s="243" t="str">
        <f>IF(ISBLANK(B5688),"",COUNTA(B$10:B5688))</f>
        <v/>
      </c>
      <c r="B5688" s="24"/>
      <c r="C5688" s="48"/>
      <c r="D5688" s="48"/>
      <c r="E5688" s="33"/>
      <c r="F5688" s="35"/>
      <c r="G5688" s="35"/>
      <c r="H5688" s="49"/>
      <c r="I5688" s="35"/>
      <c r="J5688" s="34"/>
      <c r="K5688" s="62"/>
      <c r="L5688" s="62"/>
      <c r="M5688" s="114"/>
      <c r="N5688" s="116"/>
      <c r="O5688" s="57"/>
      <c r="P5688" s="50"/>
      <c r="Q5688" s="34"/>
      <c r="R5688" s="48"/>
      <c r="T5688" s="231" t="str">
        <f t="shared" si="274"/>
        <v/>
      </c>
      <c r="U5688" s="230"/>
      <c r="W5688" s="221" t="str">
        <f t="shared" si="275"/>
        <v/>
      </c>
      <c r="X5688" s="221" t="str">
        <f t="shared" si="276"/>
        <v/>
      </c>
      <c r="AA5688" s="216" t="str">
        <f>IF(ISNUMBER(J5688),IF(OR(F5688&lt;Soll_Ist_Vergleich!$C$4,F5688&gt;Soll_Ist_Vergleich!$C$5,I5688&lt;Soll_Ist_Vergleich!$C$4,I5688&gt;Soll_Ist_Vergleich!$C$5,O5688&lt;Soll_Ist_Vergleich!$C$4,O5688&gt;Soll_Ist_Vergleich!$C$5),"Datum überprüfen",""),"")</f>
        <v/>
      </c>
    </row>
    <row r="5689" spans="1:27" x14ac:dyDescent="0.2">
      <c r="A5689" s="243" t="str">
        <f>IF(ISBLANK(B5689),"",COUNTA(B$10:B5689))</f>
        <v/>
      </c>
      <c r="B5689" s="24"/>
      <c r="C5689" s="48"/>
      <c r="D5689" s="48"/>
      <c r="E5689" s="33"/>
      <c r="F5689" s="35"/>
      <c r="G5689" s="35"/>
      <c r="H5689" s="49"/>
      <c r="I5689" s="35"/>
      <c r="J5689" s="34"/>
      <c r="K5689" s="62"/>
      <c r="L5689" s="62"/>
      <c r="M5689" s="114"/>
      <c r="N5689" s="116"/>
      <c r="O5689" s="57"/>
      <c r="P5689" s="50"/>
      <c r="Q5689" s="34"/>
      <c r="R5689" s="48"/>
      <c r="T5689" s="231" t="str">
        <f t="shared" si="274"/>
        <v/>
      </c>
      <c r="U5689" s="230"/>
      <c r="W5689" s="221" t="str">
        <f t="shared" si="275"/>
        <v/>
      </c>
      <c r="X5689" s="221" t="str">
        <f t="shared" si="276"/>
        <v/>
      </c>
      <c r="AA5689" s="216" t="str">
        <f>IF(ISNUMBER(J5689),IF(OR(F5689&lt;Soll_Ist_Vergleich!$C$4,F5689&gt;Soll_Ist_Vergleich!$C$5,I5689&lt;Soll_Ist_Vergleich!$C$4,I5689&gt;Soll_Ist_Vergleich!$C$5,O5689&lt;Soll_Ist_Vergleich!$C$4,O5689&gt;Soll_Ist_Vergleich!$C$5),"Datum überprüfen",""),"")</f>
        <v/>
      </c>
    </row>
    <row r="5690" spans="1:27" x14ac:dyDescent="0.2">
      <c r="A5690" s="243" t="str">
        <f>IF(ISBLANK(B5690),"",COUNTA(B$10:B5690))</f>
        <v/>
      </c>
      <c r="B5690" s="24"/>
      <c r="C5690" s="48"/>
      <c r="D5690" s="48"/>
      <c r="E5690" s="33"/>
      <c r="F5690" s="35"/>
      <c r="G5690" s="35"/>
      <c r="H5690" s="49"/>
      <c r="I5690" s="35"/>
      <c r="J5690" s="34"/>
      <c r="K5690" s="62"/>
      <c r="L5690" s="62"/>
      <c r="M5690" s="114"/>
      <c r="N5690" s="116"/>
      <c r="O5690" s="57"/>
      <c r="P5690" s="50"/>
      <c r="Q5690" s="34"/>
      <c r="R5690" s="48"/>
      <c r="T5690" s="231" t="str">
        <f t="shared" si="274"/>
        <v/>
      </c>
      <c r="U5690" s="230"/>
      <c r="W5690" s="221" t="str">
        <f t="shared" si="275"/>
        <v/>
      </c>
      <c r="X5690" s="221" t="str">
        <f t="shared" si="276"/>
        <v/>
      </c>
      <c r="AA5690" s="216" t="str">
        <f>IF(ISNUMBER(J5690),IF(OR(F5690&lt;Soll_Ist_Vergleich!$C$4,F5690&gt;Soll_Ist_Vergleich!$C$5,I5690&lt;Soll_Ist_Vergleich!$C$4,I5690&gt;Soll_Ist_Vergleich!$C$5,O5690&lt;Soll_Ist_Vergleich!$C$4,O5690&gt;Soll_Ist_Vergleich!$C$5),"Datum überprüfen",""),"")</f>
        <v/>
      </c>
    </row>
    <row r="5691" spans="1:27" x14ac:dyDescent="0.2">
      <c r="A5691" s="243" t="str">
        <f>IF(ISBLANK(B5691),"",COUNTA(B$10:B5691))</f>
        <v/>
      </c>
      <c r="B5691" s="24"/>
      <c r="C5691" s="48"/>
      <c r="D5691" s="48"/>
      <c r="E5691" s="33"/>
      <c r="F5691" s="35"/>
      <c r="G5691" s="35"/>
      <c r="H5691" s="49"/>
      <c r="I5691" s="35"/>
      <c r="J5691" s="34"/>
      <c r="K5691" s="62"/>
      <c r="L5691" s="62"/>
      <c r="M5691" s="114"/>
      <c r="N5691" s="116"/>
      <c r="O5691" s="57"/>
      <c r="P5691" s="50"/>
      <c r="Q5691" s="34"/>
      <c r="R5691" s="48"/>
      <c r="T5691" s="231" t="str">
        <f t="shared" si="274"/>
        <v/>
      </c>
      <c r="U5691" s="230"/>
      <c r="W5691" s="221" t="str">
        <f t="shared" si="275"/>
        <v/>
      </c>
      <c r="X5691" s="221" t="str">
        <f t="shared" si="276"/>
        <v/>
      </c>
      <c r="AA5691" s="216" t="str">
        <f>IF(ISNUMBER(J5691),IF(OR(F5691&lt;Soll_Ist_Vergleich!$C$4,F5691&gt;Soll_Ist_Vergleich!$C$5,I5691&lt;Soll_Ist_Vergleich!$C$4,I5691&gt;Soll_Ist_Vergleich!$C$5,O5691&lt;Soll_Ist_Vergleich!$C$4,O5691&gt;Soll_Ist_Vergleich!$C$5),"Datum überprüfen",""),"")</f>
        <v/>
      </c>
    </row>
    <row r="5692" spans="1:27" x14ac:dyDescent="0.2">
      <c r="A5692" s="243" t="str">
        <f>IF(ISBLANK(B5692),"",COUNTA(B$10:B5692))</f>
        <v/>
      </c>
      <c r="B5692" s="24"/>
      <c r="C5692" s="48"/>
      <c r="D5692" s="48"/>
      <c r="E5692" s="33"/>
      <c r="F5692" s="35"/>
      <c r="G5692" s="35"/>
      <c r="H5692" s="49"/>
      <c r="I5692" s="35"/>
      <c r="J5692" s="34"/>
      <c r="K5692" s="62"/>
      <c r="L5692" s="62"/>
      <c r="M5692" s="114"/>
      <c r="N5692" s="116"/>
      <c r="O5692" s="57"/>
      <c r="P5692" s="50"/>
      <c r="Q5692" s="34"/>
      <c r="R5692" s="48"/>
      <c r="T5692" s="231" t="str">
        <f t="shared" si="274"/>
        <v/>
      </c>
      <c r="U5692" s="230"/>
      <c r="W5692" s="221" t="str">
        <f t="shared" si="275"/>
        <v/>
      </c>
      <c r="X5692" s="221" t="str">
        <f t="shared" si="276"/>
        <v/>
      </c>
      <c r="AA5692" s="216" t="str">
        <f>IF(ISNUMBER(J5692),IF(OR(F5692&lt;Soll_Ist_Vergleich!$C$4,F5692&gt;Soll_Ist_Vergleich!$C$5,I5692&lt;Soll_Ist_Vergleich!$C$4,I5692&gt;Soll_Ist_Vergleich!$C$5,O5692&lt;Soll_Ist_Vergleich!$C$4,O5692&gt;Soll_Ist_Vergleich!$C$5),"Datum überprüfen",""),"")</f>
        <v/>
      </c>
    </row>
    <row r="5693" spans="1:27" x14ac:dyDescent="0.2">
      <c r="A5693" s="243" t="str">
        <f>IF(ISBLANK(B5693),"",COUNTA(B$10:B5693))</f>
        <v/>
      </c>
      <c r="B5693" s="24"/>
      <c r="C5693" s="48"/>
      <c r="D5693" s="48"/>
      <c r="E5693" s="33"/>
      <c r="F5693" s="35"/>
      <c r="G5693" s="35"/>
      <c r="H5693" s="49"/>
      <c r="I5693" s="35"/>
      <c r="J5693" s="34"/>
      <c r="K5693" s="62"/>
      <c r="L5693" s="62"/>
      <c r="M5693" s="114"/>
      <c r="N5693" s="116"/>
      <c r="O5693" s="57"/>
      <c r="P5693" s="50"/>
      <c r="Q5693" s="34"/>
      <c r="R5693" s="48"/>
      <c r="T5693" s="231" t="str">
        <f t="shared" si="274"/>
        <v/>
      </c>
      <c r="U5693" s="230"/>
      <c r="W5693" s="221" t="str">
        <f t="shared" si="275"/>
        <v/>
      </c>
      <c r="X5693" s="221" t="str">
        <f t="shared" si="276"/>
        <v/>
      </c>
      <c r="AA5693" s="216" t="str">
        <f>IF(ISNUMBER(J5693),IF(OR(F5693&lt;Soll_Ist_Vergleich!$C$4,F5693&gt;Soll_Ist_Vergleich!$C$5,I5693&lt;Soll_Ist_Vergleich!$C$4,I5693&gt;Soll_Ist_Vergleich!$C$5,O5693&lt;Soll_Ist_Vergleich!$C$4,O5693&gt;Soll_Ist_Vergleich!$C$5),"Datum überprüfen",""),"")</f>
        <v/>
      </c>
    </row>
    <row r="5694" spans="1:27" x14ac:dyDescent="0.2">
      <c r="A5694" s="243" t="str">
        <f>IF(ISBLANK(B5694),"",COUNTA(B$10:B5694))</f>
        <v/>
      </c>
      <c r="B5694" s="24"/>
      <c r="C5694" s="48"/>
      <c r="D5694" s="48"/>
      <c r="E5694" s="33"/>
      <c r="F5694" s="35"/>
      <c r="G5694" s="35"/>
      <c r="H5694" s="49"/>
      <c r="I5694" s="35"/>
      <c r="J5694" s="34"/>
      <c r="K5694" s="62"/>
      <c r="L5694" s="62"/>
      <c r="M5694" s="114"/>
      <c r="N5694" s="116"/>
      <c r="O5694" s="57"/>
      <c r="P5694" s="50"/>
      <c r="Q5694" s="34"/>
      <c r="R5694" s="48"/>
      <c r="T5694" s="231" t="str">
        <f t="shared" ref="T5694:T5757" si="277">IF(ISNUMBER(Q5694),Q5694-S5694,"")</f>
        <v/>
      </c>
      <c r="U5694" s="230"/>
      <c r="W5694" s="221" t="str">
        <f t="shared" ref="W5694:W5757" si="278">IF(ISNUMBER(J5694),ROUND(J5694/(1+L5694/100)*(1-K5694/100),2),"")</f>
        <v/>
      </c>
      <c r="X5694" s="221" t="str">
        <f t="shared" ref="X5694:X5757" si="279">IF(ISNUMBER(J5694),ROUND(J5694/(1+L5694/100),2),"")</f>
        <v/>
      </c>
      <c r="AA5694" s="216" t="str">
        <f>IF(ISNUMBER(J5694),IF(OR(F5694&lt;Soll_Ist_Vergleich!$C$4,F5694&gt;Soll_Ist_Vergleich!$C$5,I5694&lt;Soll_Ist_Vergleich!$C$4,I5694&gt;Soll_Ist_Vergleich!$C$5,O5694&lt;Soll_Ist_Vergleich!$C$4,O5694&gt;Soll_Ist_Vergleich!$C$5),"Datum überprüfen",""),"")</f>
        <v/>
      </c>
    </row>
    <row r="5695" spans="1:27" x14ac:dyDescent="0.2">
      <c r="A5695" s="243" t="str">
        <f>IF(ISBLANK(B5695),"",COUNTA(B$10:B5695))</f>
        <v/>
      </c>
      <c r="B5695" s="24"/>
      <c r="C5695" s="48"/>
      <c r="D5695" s="48"/>
      <c r="E5695" s="33"/>
      <c r="F5695" s="35"/>
      <c r="G5695" s="35"/>
      <c r="H5695" s="49"/>
      <c r="I5695" s="35"/>
      <c r="J5695" s="34"/>
      <c r="K5695" s="62"/>
      <c r="L5695" s="62"/>
      <c r="M5695" s="114"/>
      <c r="N5695" s="116"/>
      <c r="O5695" s="57"/>
      <c r="P5695" s="50"/>
      <c r="Q5695" s="34"/>
      <c r="R5695" s="48"/>
      <c r="T5695" s="231" t="str">
        <f t="shared" si="277"/>
        <v/>
      </c>
      <c r="U5695" s="230"/>
      <c r="W5695" s="221" t="str">
        <f t="shared" si="278"/>
        <v/>
      </c>
      <c r="X5695" s="221" t="str">
        <f t="shared" si="279"/>
        <v/>
      </c>
      <c r="AA5695" s="216" t="str">
        <f>IF(ISNUMBER(J5695),IF(OR(F5695&lt;Soll_Ist_Vergleich!$C$4,F5695&gt;Soll_Ist_Vergleich!$C$5,I5695&lt;Soll_Ist_Vergleich!$C$4,I5695&gt;Soll_Ist_Vergleich!$C$5,O5695&lt;Soll_Ist_Vergleich!$C$4,O5695&gt;Soll_Ist_Vergleich!$C$5),"Datum überprüfen",""),"")</f>
        <v/>
      </c>
    </row>
    <row r="5696" spans="1:27" x14ac:dyDescent="0.2">
      <c r="A5696" s="243" t="str">
        <f>IF(ISBLANK(B5696),"",COUNTA(B$10:B5696))</f>
        <v/>
      </c>
      <c r="B5696" s="24"/>
      <c r="C5696" s="48"/>
      <c r="D5696" s="48"/>
      <c r="E5696" s="33"/>
      <c r="F5696" s="35"/>
      <c r="G5696" s="35"/>
      <c r="H5696" s="49"/>
      <c r="I5696" s="35"/>
      <c r="J5696" s="34"/>
      <c r="K5696" s="62"/>
      <c r="L5696" s="62"/>
      <c r="M5696" s="114"/>
      <c r="N5696" s="116"/>
      <c r="O5696" s="57"/>
      <c r="P5696" s="50"/>
      <c r="Q5696" s="34"/>
      <c r="R5696" s="48"/>
      <c r="T5696" s="231" t="str">
        <f t="shared" si="277"/>
        <v/>
      </c>
      <c r="U5696" s="230"/>
      <c r="W5696" s="221" t="str">
        <f t="shared" si="278"/>
        <v/>
      </c>
      <c r="X5696" s="221" t="str">
        <f t="shared" si="279"/>
        <v/>
      </c>
      <c r="AA5696" s="216" t="str">
        <f>IF(ISNUMBER(J5696),IF(OR(F5696&lt;Soll_Ist_Vergleich!$C$4,F5696&gt;Soll_Ist_Vergleich!$C$5,I5696&lt;Soll_Ist_Vergleich!$C$4,I5696&gt;Soll_Ist_Vergleich!$C$5,O5696&lt;Soll_Ist_Vergleich!$C$4,O5696&gt;Soll_Ist_Vergleich!$C$5),"Datum überprüfen",""),"")</f>
        <v/>
      </c>
    </row>
    <row r="5697" spans="1:27" x14ac:dyDescent="0.2">
      <c r="A5697" s="243" t="str">
        <f>IF(ISBLANK(B5697),"",COUNTA(B$10:B5697))</f>
        <v/>
      </c>
      <c r="B5697" s="24"/>
      <c r="C5697" s="48"/>
      <c r="D5697" s="48"/>
      <c r="E5697" s="33"/>
      <c r="F5697" s="35"/>
      <c r="G5697" s="35"/>
      <c r="H5697" s="49"/>
      <c r="I5697" s="35"/>
      <c r="J5697" s="34"/>
      <c r="K5697" s="62"/>
      <c r="L5697" s="62"/>
      <c r="M5697" s="114"/>
      <c r="N5697" s="116"/>
      <c r="O5697" s="57"/>
      <c r="P5697" s="50"/>
      <c r="Q5697" s="34"/>
      <c r="R5697" s="48"/>
      <c r="T5697" s="231" t="str">
        <f t="shared" si="277"/>
        <v/>
      </c>
      <c r="U5697" s="230"/>
      <c r="W5697" s="221" t="str">
        <f t="shared" si="278"/>
        <v/>
      </c>
      <c r="X5697" s="221" t="str">
        <f t="shared" si="279"/>
        <v/>
      </c>
      <c r="AA5697" s="216" t="str">
        <f>IF(ISNUMBER(J5697),IF(OR(F5697&lt;Soll_Ist_Vergleich!$C$4,F5697&gt;Soll_Ist_Vergleich!$C$5,I5697&lt;Soll_Ist_Vergleich!$C$4,I5697&gt;Soll_Ist_Vergleich!$C$5,O5697&lt;Soll_Ist_Vergleich!$C$4,O5697&gt;Soll_Ist_Vergleich!$C$5),"Datum überprüfen",""),"")</f>
        <v/>
      </c>
    </row>
    <row r="5698" spans="1:27" x14ac:dyDescent="0.2">
      <c r="A5698" s="243" t="str">
        <f>IF(ISBLANK(B5698),"",COUNTA(B$10:B5698))</f>
        <v/>
      </c>
      <c r="B5698" s="24"/>
      <c r="C5698" s="48"/>
      <c r="D5698" s="48"/>
      <c r="E5698" s="33"/>
      <c r="F5698" s="35"/>
      <c r="G5698" s="35"/>
      <c r="H5698" s="49"/>
      <c r="I5698" s="35"/>
      <c r="J5698" s="34"/>
      <c r="K5698" s="62"/>
      <c r="L5698" s="62"/>
      <c r="M5698" s="114"/>
      <c r="N5698" s="116"/>
      <c r="O5698" s="57"/>
      <c r="P5698" s="50"/>
      <c r="Q5698" s="34"/>
      <c r="R5698" s="48"/>
      <c r="T5698" s="231" t="str">
        <f t="shared" si="277"/>
        <v/>
      </c>
      <c r="U5698" s="230"/>
      <c r="W5698" s="221" t="str">
        <f t="shared" si="278"/>
        <v/>
      </c>
      <c r="X5698" s="221" t="str">
        <f t="shared" si="279"/>
        <v/>
      </c>
      <c r="AA5698" s="216" t="str">
        <f>IF(ISNUMBER(J5698),IF(OR(F5698&lt;Soll_Ist_Vergleich!$C$4,F5698&gt;Soll_Ist_Vergleich!$C$5,I5698&lt;Soll_Ist_Vergleich!$C$4,I5698&gt;Soll_Ist_Vergleich!$C$5,O5698&lt;Soll_Ist_Vergleich!$C$4,O5698&gt;Soll_Ist_Vergleich!$C$5),"Datum überprüfen",""),"")</f>
        <v/>
      </c>
    </row>
    <row r="5699" spans="1:27" x14ac:dyDescent="0.2">
      <c r="A5699" s="243" t="str">
        <f>IF(ISBLANK(B5699),"",COUNTA(B$10:B5699))</f>
        <v/>
      </c>
      <c r="B5699" s="24"/>
      <c r="C5699" s="48"/>
      <c r="D5699" s="48"/>
      <c r="E5699" s="33"/>
      <c r="F5699" s="35"/>
      <c r="G5699" s="35"/>
      <c r="H5699" s="49"/>
      <c r="I5699" s="35"/>
      <c r="J5699" s="34"/>
      <c r="K5699" s="62"/>
      <c r="L5699" s="62"/>
      <c r="M5699" s="114"/>
      <c r="N5699" s="116"/>
      <c r="O5699" s="57"/>
      <c r="P5699" s="50"/>
      <c r="Q5699" s="34"/>
      <c r="R5699" s="48"/>
      <c r="T5699" s="231" t="str">
        <f t="shared" si="277"/>
        <v/>
      </c>
      <c r="U5699" s="230"/>
      <c r="W5699" s="221" t="str">
        <f t="shared" si="278"/>
        <v/>
      </c>
      <c r="X5699" s="221" t="str">
        <f t="shared" si="279"/>
        <v/>
      </c>
      <c r="AA5699" s="216" t="str">
        <f>IF(ISNUMBER(J5699),IF(OR(F5699&lt;Soll_Ist_Vergleich!$C$4,F5699&gt;Soll_Ist_Vergleich!$C$5,I5699&lt;Soll_Ist_Vergleich!$C$4,I5699&gt;Soll_Ist_Vergleich!$C$5,O5699&lt;Soll_Ist_Vergleich!$C$4,O5699&gt;Soll_Ist_Vergleich!$C$5),"Datum überprüfen",""),"")</f>
        <v/>
      </c>
    </row>
    <row r="5700" spans="1:27" x14ac:dyDescent="0.2">
      <c r="A5700" s="243" t="str">
        <f>IF(ISBLANK(B5700),"",COUNTA(B$10:B5700))</f>
        <v/>
      </c>
      <c r="B5700" s="24"/>
      <c r="C5700" s="48"/>
      <c r="D5700" s="48"/>
      <c r="E5700" s="33"/>
      <c r="F5700" s="35"/>
      <c r="G5700" s="35"/>
      <c r="H5700" s="49"/>
      <c r="I5700" s="35"/>
      <c r="J5700" s="34"/>
      <c r="K5700" s="62"/>
      <c r="L5700" s="62"/>
      <c r="M5700" s="114"/>
      <c r="N5700" s="116"/>
      <c r="O5700" s="57"/>
      <c r="P5700" s="50"/>
      <c r="Q5700" s="34"/>
      <c r="R5700" s="48"/>
      <c r="T5700" s="231" t="str">
        <f t="shared" si="277"/>
        <v/>
      </c>
      <c r="U5700" s="230"/>
      <c r="W5700" s="221" t="str">
        <f t="shared" si="278"/>
        <v/>
      </c>
      <c r="X5700" s="221" t="str">
        <f t="shared" si="279"/>
        <v/>
      </c>
      <c r="AA5700" s="216" t="str">
        <f>IF(ISNUMBER(J5700),IF(OR(F5700&lt;Soll_Ist_Vergleich!$C$4,F5700&gt;Soll_Ist_Vergleich!$C$5,I5700&lt;Soll_Ist_Vergleich!$C$4,I5700&gt;Soll_Ist_Vergleich!$C$5,O5700&lt;Soll_Ist_Vergleich!$C$4,O5700&gt;Soll_Ist_Vergleich!$C$5),"Datum überprüfen",""),"")</f>
        <v/>
      </c>
    </row>
    <row r="5701" spans="1:27" x14ac:dyDescent="0.2">
      <c r="A5701" s="243" t="str">
        <f>IF(ISBLANK(B5701),"",COUNTA(B$10:B5701))</f>
        <v/>
      </c>
      <c r="B5701" s="24"/>
      <c r="C5701" s="48"/>
      <c r="D5701" s="48"/>
      <c r="E5701" s="33"/>
      <c r="F5701" s="35"/>
      <c r="G5701" s="35"/>
      <c r="H5701" s="49"/>
      <c r="I5701" s="35"/>
      <c r="J5701" s="34"/>
      <c r="K5701" s="62"/>
      <c r="L5701" s="62"/>
      <c r="M5701" s="114"/>
      <c r="N5701" s="116"/>
      <c r="O5701" s="57"/>
      <c r="P5701" s="50"/>
      <c r="Q5701" s="34"/>
      <c r="R5701" s="48"/>
      <c r="T5701" s="231" t="str">
        <f t="shared" si="277"/>
        <v/>
      </c>
      <c r="U5701" s="230"/>
      <c r="W5701" s="221" t="str">
        <f t="shared" si="278"/>
        <v/>
      </c>
      <c r="X5701" s="221" t="str">
        <f t="shared" si="279"/>
        <v/>
      </c>
      <c r="AA5701" s="216" t="str">
        <f>IF(ISNUMBER(J5701),IF(OR(F5701&lt;Soll_Ist_Vergleich!$C$4,F5701&gt;Soll_Ist_Vergleich!$C$5,I5701&lt;Soll_Ist_Vergleich!$C$4,I5701&gt;Soll_Ist_Vergleich!$C$5,O5701&lt;Soll_Ist_Vergleich!$C$4,O5701&gt;Soll_Ist_Vergleich!$C$5),"Datum überprüfen",""),"")</f>
        <v/>
      </c>
    </row>
    <row r="5702" spans="1:27" x14ac:dyDescent="0.2">
      <c r="A5702" s="243" t="str">
        <f>IF(ISBLANK(B5702),"",COUNTA(B$10:B5702))</f>
        <v/>
      </c>
      <c r="B5702" s="24"/>
      <c r="C5702" s="48"/>
      <c r="D5702" s="48"/>
      <c r="E5702" s="33"/>
      <c r="F5702" s="35"/>
      <c r="G5702" s="35"/>
      <c r="H5702" s="49"/>
      <c r="I5702" s="35"/>
      <c r="J5702" s="34"/>
      <c r="K5702" s="62"/>
      <c r="L5702" s="62"/>
      <c r="M5702" s="114"/>
      <c r="N5702" s="116"/>
      <c r="O5702" s="57"/>
      <c r="P5702" s="50"/>
      <c r="Q5702" s="34"/>
      <c r="R5702" s="48"/>
      <c r="T5702" s="231" t="str">
        <f t="shared" si="277"/>
        <v/>
      </c>
      <c r="U5702" s="230"/>
      <c r="W5702" s="221" t="str">
        <f t="shared" si="278"/>
        <v/>
      </c>
      <c r="X5702" s="221" t="str">
        <f t="shared" si="279"/>
        <v/>
      </c>
      <c r="AA5702" s="216" t="str">
        <f>IF(ISNUMBER(J5702),IF(OR(F5702&lt;Soll_Ist_Vergleich!$C$4,F5702&gt;Soll_Ist_Vergleich!$C$5,I5702&lt;Soll_Ist_Vergleich!$C$4,I5702&gt;Soll_Ist_Vergleich!$C$5,O5702&lt;Soll_Ist_Vergleich!$C$4,O5702&gt;Soll_Ist_Vergleich!$C$5),"Datum überprüfen",""),"")</f>
        <v/>
      </c>
    </row>
    <row r="5703" spans="1:27" x14ac:dyDescent="0.2">
      <c r="A5703" s="243" t="str">
        <f>IF(ISBLANK(B5703),"",COUNTA(B$10:B5703))</f>
        <v/>
      </c>
      <c r="B5703" s="24"/>
      <c r="C5703" s="48"/>
      <c r="D5703" s="48"/>
      <c r="E5703" s="33"/>
      <c r="F5703" s="35"/>
      <c r="G5703" s="35"/>
      <c r="H5703" s="49"/>
      <c r="I5703" s="35"/>
      <c r="J5703" s="34"/>
      <c r="K5703" s="62"/>
      <c r="L5703" s="62"/>
      <c r="M5703" s="114"/>
      <c r="N5703" s="116"/>
      <c r="O5703" s="57"/>
      <c r="P5703" s="50"/>
      <c r="Q5703" s="34"/>
      <c r="R5703" s="48"/>
      <c r="T5703" s="231" t="str">
        <f t="shared" si="277"/>
        <v/>
      </c>
      <c r="U5703" s="230"/>
      <c r="W5703" s="221" t="str">
        <f t="shared" si="278"/>
        <v/>
      </c>
      <c r="X5703" s="221" t="str">
        <f t="shared" si="279"/>
        <v/>
      </c>
      <c r="AA5703" s="216" t="str">
        <f>IF(ISNUMBER(J5703),IF(OR(F5703&lt;Soll_Ist_Vergleich!$C$4,F5703&gt;Soll_Ist_Vergleich!$C$5,I5703&lt;Soll_Ist_Vergleich!$C$4,I5703&gt;Soll_Ist_Vergleich!$C$5,O5703&lt;Soll_Ist_Vergleich!$C$4,O5703&gt;Soll_Ist_Vergleich!$C$5),"Datum überprüfen",""),"")</f>
        <v/>
      </c>
    </row>
    <row r="5704" spans="1:27" x14ac:dyDescent="0.2">
      <c r="A5704" s="243" t="str">
        <f>IF(ISBLANK(B5704),"",COUNTA(B$10:B5704))</f>
        <v/>
      </c>
      <c r="B5704" s="24"/>
      <c r="C5704" s="48"/>
      <c r="D5704" s="48"/>
      <c r="E5704" s="33"/>
      <c r="F5704" s="35"/>
      <c r="G5704" s="35"/>
      <c r="H5704" s="49"/>
      <c r="I5704" s="35"/>
      <c r="J5704" s="34"/>
      <c r="K5704" s="62"/>
      <c r="L5704" s="62"/>
      <c r="M5704" s="114"/>
      <c r="N5704" s="116"/>
      <c r="O5704" s="57"/>
      <c r="P5704" s="50"/>
      <c r="Q5704" s="34"/>
      <c r="R5704" s="48"/>
      <c r="T5704" s="231" t="str">
        <f t="shared" si="277"/>
        <v/>
      </c>
      <c r="U5704" s="230"/>
      <c r="W5704" s="221" t="str">
        <f t="shared" si="278"/>
        <v/>
      </c>
      <c r="X5704" s="221" t="str">
        <f t="shared" si="279"/>
        <v/>
      </c>
      <c r="AA5704" s="216" t="str">
        <f>IF(ISNUMBER(J5704),IF(OR(F5704&lt;Soll_Ist_Vergleich!$C$4,F5704&gt;Soll_Ist_Vergleich!$C$5,I5704&lt;Soll_Ist_Vergleich!$C$4,I5704&gt;Soll_Ist_Vergleich!$C$5,O5704&lt;Soll_Ist_Vergleich!$C$4,O5704&gt;Soll_Ist_Vergleich!$C$5),"Datum überprüfen",""),"")</f>
        <v/>
      </c>
    </row>
    <row r="5705" spans="1:27" x14ac:dyDescent="0.2">
      <c r="A5705" s="243" t="str">
        <f>IF(ISBLANK(B5705),"",COUNTA(B$10:B5705))</f>
        <v/>
      </c>
      <c r="B5705" s="24"/>
      <c r="C5705" s="48"/>
      <c r="D5705" s="48"/>
      <c r="E5705" s="33"/>
      <c r="F5705" s="35"/>
      <c r="G5705" s="35"/>
      <c r="H5705" s="49"/>
      <c r="I5705" s="35"/>
      <c r="J5705" s="34"/>
      <c r="K5705" s="62"/>
      <c r="L5705" s="62"/>
      <c r="M5705" s="114"/>
      <c r="N5705" s="116"/>
      <c r="O5705" s="57"/>
      <c r="P5705" s="50"/>
      <c r="Q5705" s="34"/>
      <c r="R5705" s="48"/>
      <c r="T5705" s="231" t="str">
        <f t="shared" si="277"/>
        <v/>
      </c>
      <c r="U5705" s="230"/>
      <c r="W5705" s="221" t="str">
        <f t="shared" si="278"/>
        <v/>
      </c>
      <c r="X5705" s="221" t="str">
        <f t="shared" si="279"/>
        <v/>
      </c>
      <c r="AA5705" s="216" t="str">
        <f>IF(ISNUMBER(J5705),IF(OR(F5705&lt;Soll_Ist_Vergleich!$C$4,F5705&gt;Soll_Ist_Vergleich!$C$5,I5705&lt;Soll_Ist_Vergleich!$C$4,I5705&gt;Soll_Ist_Vergleich!$C$5,O5705&lt;Soll_Ist_Vergleich!$C$4,O5705&gt;Soll_Ist_Vergleich!$C$5),"Datum überprüfen",""),"")</f>
        <v/>
      </c>
    </row>
    <row r="5706" spans="1:27" x14ac:dyDescent="0.2">
      <c r="A5706" s="243" t="str">
        <f>IF(ISBLANK(B5706),"",COUNTA(B$10:B5706))</f>
        <v/>
      </c>
      <c r="B5706" s="24"/>
      <c r="C5706" s="48"/>
      <c r="D5706" s="48"/>
      <c r="E5706" s="33"/>
      <c r="F5706" s="35"/>
      <c r="G5706" s="35"/>
      <c r="H5706" s="49"/>
      <c r="I5706" s="35"/>
      <c r="J5706" s="34"/>
      <c r="K5706" s="62"/>
      <c r="L5706" s="62"/>
      <c r="M5706" s="114"/>
      <c r="N5706" s="116"/>
      <c r="O5706" s="57"/>
      <c r="P5706" s="50"/>
      <c r="Q5706" s="34"/>
      <c r="R5706" s="48"/>
      <c r="T5706" s="231" t="str">
        <f t="shared" si="277"/>
        <v/>
      </c>
      <c r="U5706" s="230"/>
      <c r="W5706" s="221" t="str">
        <f t="shared" si="278"/>
        <v/>
      </c>
      <c r="X5706" s="221" t="str">
        <f t="shared" si="279"/>
        <v/>
      </c>
      <c r="AA5706" s="216" t="str">
        <f>IF(ISNUMBER(J5706),IF(OR(F5706&lt;Soll_Ist_Vergleich!$C$4,F5706&gt;Soll_Ist_Vergleich!$C$5,I5706&lt;Soll_Ist_Vergleich!$C$4,I5706&gt;Soll_Ist_Vergleich!$C$5,O5706&lt;Soll_Ist_Vergleich!$C$4,O5706&gt;Soll_Ist_Vergleich!$C$5),"Datum überprüfen",""),"")</f>
        <v/>
      </c>
    </row>
    <row r="5707" spans="1:27" x14ac:dyDescent="0.2">
      <c r="A5707" s="243" t="str">
        <f>IF(ISBLANK(B5707),"",COUNTA(B$10:B5707))</f>
        <v/>
      </c>
      <c r="B5707" s="24"/>
      <c r="C5707" s="48"/>
      <c r="D5707" s="48"/>
      <c r="E5707" s="33"/>
      <c r="F5707" s="35"/>
      <c r="G5707" s="35"/>
      <c r="H5707" s="49"/>
      <c r="I5707" s="35"/>
      <c r="J5707" s="34"/>
      <c r="K5707" s="62"/>
      <c r="L5707" s="62"/>
      <c r="M5707" s="114"/>
      <c r="N5707" s="116"/>
      <c r="O5707" s="57"/>
      <c r="P5707" s="50"/>
      <c r="Q5707" s="34"/>
      <c r="R5707" s="48"/>
      <c r="T5707" s="231" t="str">
        <f t="shared" si="277"/>
        <v/>
      </c>
      <c r="U5707" s="230"/>
      <c r="W5707" s="221" t="str">
        <f t="shared" si="278"/>
        <v/>
      </c>
      <c r="X5707" s="221" t="str">
        <f t="shared" si="279"/>
        <v/>
      </c>
      <c r="AA5707" s="216" t="str">
        <f>IF(ISNUMBER(J5707),IF(OR(F5707&lt;Soll_Ist_Vergleich!$C$4,F5707&gt;Soll_Ist_Vergleich!$C$5,I5707&lt;Soll_Ist_Vergleich!$C$4,I5707&gt;Soll_Ist_Vergleich!$C$5,O5707&lt;Soll_Ist_Vergleich!$C$4,O5707&gt;Soll_Ist_Vergleich!$C$5),"Datum überprüfen",""),"")</f>
        <v/>
      </c>
    </row>
    <row r="5708" spans="1:27" x14ac:dyDescent="0.2">
      <c r="A5708" s="243" t="str">
        <f>IF(ISBLANK(B5708),"",COUNTA(B$10:B5708))</f>
        <v/>
      </c>
      <c r="B5708" s="24"/>
      <c r="C5708" s="48"/>
      <c r="D5708" s="48"/>
      <c r="E5708" s="33"/>
      <c r="F5708" s="35"/>
      <c r="G5708" s="35"/>
      <c r="H5708" s="49"/>
      <c r="I5708" s="35"/>
      <c r="J5708" s="34"/>
      <c r="K5708" s="62"/>
      <c r="L5708" s="62"/>
      <c r="M5708" s="114"/>
      <c r="N5708" s="116"/>
      <c r="O5708" s="57"/>
      <c r="P5708" s="50"/>
      <c r="Q5708" s="34"/>
      <c r="R5708" s="48"/>
      <c r="T5708" s="231" t="str">
        <f t="shared" si="277"/>
        <v/>
      </c>
      <c r="U5708" s="230"/>
      <c r="W5708" s="221" t="str">
        <f t="shared" si="278"/>
        <v/>
      </c>
      <c r="X5708" s="221" t="str">
        <f t="shared" si="279"/>
        <v/>
      </c>
      <c r="AA5708" s="216" t="str">
        <f>IF(ISNUMBER(J5708),IF(OR(F5708&lt;Soll_Ist_Vergleich!$C$4,F5708&gt;Soll_Ist_Vergleich!$C$5,I5708&lt;Soll_Ist_Vergleich!$C$4,I5708&gt;Soll_Ist_Vergleich!$C$5,O5708&lt;Soll_Ist_Vergleich!$C$4,O5708&gt;Soll_Ist_Vergleich!$C$5),"Datum überprüfen",""),"")</f>
        <v/>
      </c>
    </row>
    <row r="5709" spans="1:27" x14ac:dyDescent="0.2">
      <c r="A5709" s="243" t="str">
        <f>IF(ISBLANK(B5709),"",COUNTA(B$10:B5709))</f>
        <v/>
      </c>
      <c r="B5709" s="24"/>
      <c r="C5709" s="48"/>
      <c r="D5709" s="48"/>
      <c r="E5709" s="33"/>
      <c r="F5709" s="35"/>
      <c r="G5709" s="35"/>
      <c r="H5709" s="49"/>
      <c r="I5709" s="35"/>
      <c r="J5709" s="34"/>
      <c r="K5709" s="62"/>
      <c r="L5709" s="62"/>
      <c r="M5709" s="114"/>
      <c r="N5709" s="116"/>
      <c r="O5709" s="57"/>
      <c r="P5709" s="50"/>
      <c r="Q5709" s="34"/>
      <c r="R5709" s="48"/>
      <c r="T5709" s="231" t="str">
        <f t="shared" si="277"/>
        <v/>
      </c>
      <c r="U5709" s="230"/>
      <c r="W5709" s="221" t="str">
        <f t="shared" si="278"/>
        <v/>
      </c>
      <c r="X5709" s="221" t="str">
        <f t="shared" si="279"/>
        <v/>
      </c>
      <c r="AA5709" s="216" t="str">
        <f>IF(ISNUMBER(J5709),IF(OR(F5709&lt;Soll_Ist_Vergleich!$C$4,F5709&gt;Soll_Ist_Vergleich!$C$5,I5709&lt;Soll_Ist_Vergleich!$C$4,I5709&gt;Soll_Ist_Vergleich!$C$5,O5709&lt;Soll_Ist_Vergleich!$C$4,O5709&gt;Soll_Ist_Vergleich!$C$5),"Datum überprüfen",""),"")</f>
        <v/>
      </c>
    </row>
    <row r="5710" spans="1:27" x14ac:dyDescent="0.2">
      <c r="A5710" s="243" t="str">
        <f>IF(ISBLANK(B5710),"",COUNTA(B$10:B5710))</f>
        <v/>
      </c>
      <c r="B5710" s="24"/>
      <c r="C5710" s="48"/>
      <c r="D5710" s="48"/>
      <c r="E5710" s="33"/>
      <c r="F5710" s="35"/>
      <c r="G5710" s="35"/>
      <c r="H5710" s="49"/>
      <c r="I5710" s="35"/>
      <c r="J5710" s="34"/>
      <c r="K5710" s="62"/>
      <c r="L5710" s="62"/>
      <c r="M5710" s="114"/>
      <c r="N5710" s="116"/>
      <c r="O5710" s="57"/>
      <c r="P5710" s="50"/>
      <c r="Q5710" s="34"/>
      <c r="R5710" s="48"/>
      <c r="T5710" s="231" t="str">
        <f t="shared" si="277"/>
        <v/>
      </c>
      <c r="U5710" s="230"/>
      <c r="W5710" s="221" t="str">
        <f t="shared" si="278"/>
        <v/>
      </c>
      <c r="X5710" s="221" t="str">
        <f t="shared" si="279"/>
        <v/>
      </c>
      <c r="AA5710" s="216" t="str">
        <f>IF(ISNUMBER(J5710),IF(OR(F5710&lt;Soll_Ist_Vergleich!$C$4,F5710&gt;Soll_Ist_Vergleich!$C$5,I5710&lt;Soll_Ist_Vergleich!$C$4,I5710&gt;Soll_Ist_Vergleich!$C$5,O5710&lt;Soll_Ist_Vergleich!$C$4,O5710&gt;Soll_Ist_Vergleich!$C$5),"Datum überprüfen",""),"")</f>
        <v/>
      </c>
    </row>
    <row r="5711" spans="1:27" x14ac:dyDescent="0.2">
      <c r="A5711" s="243" t="str">
        <f>IF(ISBLANK(B5711),"",COUNTA(B$10:B5711))</f>
        <v/>
      </c>
      <c r="B5711" s="24"/>
      <c r="C5711" s="48"/>
      <c r="D5711" s="48"/>
      <c r="E5711" s="33"/>
      <c r="F5711" s="35"/>
      <c r="G5711" s="35"/>
      <c r="H5711" s="49"/>
      <c r="I5711" s="35"/>
      <c r="J5711" s="34"/>
      <c r="K5711" s="62"/>
      <c r="L5711" s="62"/>
      <c r="M5711" s="114"/>
      <c r="N5711" s="116"/>
      <c r="O5711" s="57"/>
      <c r="P5711" s="50"/>
      <c r="Q5711" s="34"/>
      <c r="R5711" s="48"/>
      <c r="T5711" s="231" t="str">
        <f t="shared" si="277"/>
        <v/>
      </c>
      <c r="U5711" s="230"/>
      <c r="W5711" s="221" t="str">
        <f t="shared" si="278"/>
        <v/>
      </c>
      <c r="X5711" s="221" t="str">
        <f t="shared" si="279"/>
        <v/>
      </c>
      <c r="AA5711" s="216" t="str">
        <f>IF(ISNUMBER(J5711),IF(OR(F5711&lt;Soll_Ist_Vergleich!$C$4,F5711&gt;Soll_Ist_Vergleich!$C$5,I5711&lt;Soll_Ist_Vergleich!$C$4,I5711&gt;Soll_Ist_Vergleich!$C$5,O5711&lt;Soll_Ist_Vergleich!$C$4,O5711&gt;Soll_Ist_Vergleich!$C$5),"Datum überprüfen",""),"")</f>
        <v/>
      </c>
    </row>
    <row r="5712" spans="1:27" x14ac:dyDescent="0.2">
      <c r="A5712" s="243" t="str">
        <f>IF(ISBLANK(B5712),"",COUNTA(B$10:B5712))</f>
        <v/>
      </c>
      <c r="B5712" s="24"/>
      <c r="C5712" s="48"/>
      <c r="D5712" s="48"/>
      <c r="E5712" s="33"/>
      <c r="F5712" s="35"/>
      <c r="G5712" s="35"/>
      <c r="H5712" s="49"/>
      <c r="I5712" s="35"/>
      <c r="J5712" s="34"/>
      <c r="K5712" s="62"/>
      <c r="L5712" s="62"/>
      <c r="M5712" s="114"/>
      <c r="N5712" s="116"/>
      <c r="O5712" s="57"/>
      <c r="P5712" s="50"/>
      <c r="Q5712" s="34"/>
      <c r="R5712" s="48"/>
      <c r="T5712" s="231" t="str">
        <f t="shared" si="277"/>
        <v/>
      </c>
      <c r="U5712" s="230"/>
      <c r="W5712" s="221" t="str">
        <f t="shared" si="278"/>
        <v/>
      </c>
      <c r="X5712" s="221" t="str">
        <f t="shared" si="279"/>
        <v/>
      </c>
      <c r="AA5712" s="216" t="str">
        <f>IF(ISNUMBER(J5712),IF(OR(F5712&lt;Soll_Ist_Vergleich!$C$4,F5712&gt;Soll_Ist_Vergleich!$C$5,I5712&lt;Soll_Ist_Vergleich!$C$4,I5712&gt;Soll_Ist_Vergleich!$C$5,O5712&lt;Soll_Ist_Vergleich!$C$4,O5712&gt;Soll_Ist_Vergleich!$C$5),"Datum überprüfen",""),"")</f>
        <v/>
      </c>
    </row>
    <row r="5713" spans="1:27" x14ac:dyDescent="0.2">
      <c r="A5713" s="243" t="str">
        <f>IF(ISBLANK(B5713),"",COUNTA(B$10:B5713))</f>
        <v/>
      </c>
      <c r="B5713" s="24"/>
      <c r="C5713" s="48"/>
      <c r="D5713" s="48"/>
      <c r="E5713" s="33"/>
      <c r="F5713" s="35"/>
      <c r="G5713" s="35"/>
      <c r="H5713" s="49"/>
      <c r="I5713" s="35"/>
      <c r="J5713" s="34"/>
      <c r="K5713" s="62"/>
      <c r="L5713" s="62"/>
      <c r="M5713" s="114"/>
      <c r="N5713" s="116"/>
      <c r="O5713" s="57"/>
      <c r="P5713" s="50"/>
      <c r="Q5713" s="34"/>
      <c r="R5713" s="48"/>
      <c r="T5713" s="231" t="str">
        <f t="shared" si="277"/>
        <v/>
      </c>
      <c r="U5713" s="230"/>
      <c r="W5713" s="221" t="str">
        <f t="shared" si="278"/>
        <v/>
      </c>
      <c r="X5713" s="221" t="str">
        <f t="shared" si="279"/>
        <v/>
      </c>
      <c r="AA5713" s="216" t="str">
        <f>IF(ISNUMBER(J5713),IF(OR(F5713&lt;Soll_Ist_Vergleich!$C$4,F5713&gt;Soll_Ist_Vergleich!$C$5,I5713&lt;Soll_Ist_Vergleich!$C$4,I5713&gt;Soll_Ist_Vergleich!$C$5,O5713&lt;Soll_Ist_Vergleich!$C$4,O5713&gt;Soll_Ist_Vergleich!$C$5),"Datum überprüfen",""),"")</f>
        <v/>
      </c>
    </row>
    <row r="5714" spans="1:27" x14ac:dyDescent="0.2">
      <c r="A5714" s="243" t="str">
        <f>IF(ISBLANK(B5714),"",COUNTA(B$10:B5714))</f>
        <v/>
      </c>
      <c r="B5714" s="24"/>
      <c r="C5714" s="48"/>
      <c r="D5714" s="48"/>
      <c r="E5714" s="33"/>
      <c r="F5714" s="35"/>
      <c r="G5714" s="35"/>
      <c r="H5714" s="49"/>
      <c r="I5714" s="35"/>
      <c r="J5714" s="34"/>
      <c r="K5714" s="62"/>
      <c r="L5714" s="62"/>
      <c r="M5714" s="114"/>
      <c r="N5714" s="116"/>
      <c r="O5714" s="57"/>
      <c r="P5714" s="50"/>
      <c r="Q5714" s="34"/>
      <c r="R5714" s="48"/>
      <c r="T5714" s="231" t="str">
        <f t="shared" si="277"/>
        <v/>
      </c>
      <c r="U5714" s="230"/>
      <c r="W5714" s="221" t="str">
        <f t="shared" si="278"/>
        <v/>
      </c>
      <c r="X5714" s="221" t="str">
        <f t="shared" si="279"/>
        <v/>
      </c>
      <c r="AA5714" s="216" t="str">
        <f>IF(ISNUMBER(J5714),IF(OR(F5714&lt;Soll_Ist_Vergleich!$C$4,F5714&gt;Soll_Ist_Vergleich!$C$5,I5714&lt;Soll_Ist_Vergleich!$C$4,I5714&gt;Soll_Ist_Vergleich!$C$5,O5714&lt;Soll_Ist_Vergleich!$C$4,O5714&gt;Soll_Ist_Vergleich!$C$5),"Datum überprüfen",""),"")</f>
        <v/>
      </c>
    </row>
    <row r="5715" spans="1:27" x14ac:dyDescent="0.2">
      <c r="A5715" s="243" t="str">
        <f>IF(ISBLANK(B5715),"",COUNTA(B$10:B5715))</f>
        <v/>
      </c>
      <c r="B5715" s="24"/>
      <c r="C5715" s="48"/>
      <c r="D5715" s="48"/>
      <c r="E5715" s="33"/>
      <c r="F5715" s="35"/>
      <c r="G5715" s="35"/>
      <c r="H5715" s="49"/>
      <c r="I5715" s="35"/>
      <c r="J5715" s="34"/>
      <c r="K5715" s="62"/>
      <c r="L5715" s="62"/>
      <c r="M5715" s="114"/>
      <c r="N5715" s="116"/>
      <c r="O5715" s="57"/>
      <c r="P5715" s="50"/>
      <c r="Q5715" s="34"/>
      <c r="R5715" s="48"/>
      <c r="T5715" s="231" t="str">
        <f t="shared" si="277"/>
        <v/>
      </c>
      <c r="U5715" s="230"/>
      <c r="W5715" s="221" t="str">
        <f t="shared" si="278"/>
        <v/>
      </c>
      <c r="X5715" s="221" t="str">
        <f t="shared" si="279"/>
        <v/>
      </c>
      <c r="AA5715" s="216" t="str">
        <f>IF(ISNUMBER(J5715),IF(OR(F5715&lt;Soll_Ist_Vergleich!$C$4,F5715&gt;Soll_Ist_Vergleich!$C$5,I5715&lt;Soll_Ist_Vergleich!$C$4,I5715&gt;Soll_Ist_Vergleich!$C$5,O5715&lt;Soll_Ist_Vergleich!$C$4,O5715&gt;Soll_Ist_Vergleich!$C$5),"Datum überprüfen",""),"")</f>
        <v/>
      </c>
    </row>
    <row r="5716" spans="1:27" x14ac:dyDescent="0.2">
      <c r="A5716" s="243" t="str">
        <f>IF(ISBLANK(B5716),"",COUNTA(B$10:B5716))</f>
        <v/>
      </c>
      <c r="B5716" s="24"/>
      <c r="C5716" s="48"/>
      <c r="D5716" s="48"/>
      <c r="E5716" s="33"/>
      <c r="F5716" s="35"/>
      <c r="G5716" s="35"/>
      <c r="H5716" s="49"/>
      <c r="I5716" s="35"/>
      <c r="J5716" s="34"/>
      <c r="K5716" s="62"/>
      <c r="L5716" s="62"/>
      <c r="M5716" s="114"/>
      <c r="N5716" s="116"/>
      <c r="O5716" s="57"/>
      <c r="P5716" s="50"/>
      <c r="Q5716" s="34"/>
      <c r="R5716" s="48"/>
      <c r="T5716" s="231" t="str">
        <f t="shared" si="277"/>
        <v/>
      </c>
      <c r="U5716" s="230"/>
      <c r="W5716" s="221" t="str">
        <f t="shared" si="278"/>
        <v/>
      </c>
      <c r="X5716" s="221" t="str">
        <f t="shared" si="279"/>
        <v/>
      </c>
      <c r="AA5716" s="216" t="str">
        <f>IF(ISNUMBER(J5716),IF(OR(F5716&lt;Soll_Ist_Vergleich!$C$4,F5716&gt;Soll_Ist_Vergleich!$C$5,I5716&lt;Soll_Ist_Vergleich!$C$4,I5716&gt;Soll_Ist_Vergleich!$C$5,O5716&lt;Soll_Ist_Vergleich!$C$4,O5716&gt;Soll_Ist_Vergleich!$C$5),"Datum überprüfen",""),"")</f>
        <v/>
      </c>
    </row>
    <row r="5717" spans="1:27" x14ac:dyDescent="0.2">
      <c r="A5717" s="243" t="str">
        <f>IF(ISBLANK(B5717),"",COUNTA(B$10:B5717))</f>
        <v/>
      </c>
      <c r="B5717" s="24"/>
      <c r="C5717" s="48"/>
      <c r="D5717" s="48"/>
      <c r="E5717" s="33"/>
      <c r="F5717" s="35"/>
      <c r="G5717" s="35"/>
      <c r="H5717" s="49"/>
      <c r="I5717" s="35"/>
      <c r="J5717" s="34"/>
      <c r="K5717" s="62"/>
      <c r="L5717" s="62"/>
      <c r="M5717" s="114"/>
      <c r="N5717" s="116"/>
      <c r="O5717" s="57"/>
      <c r="P5717" s="50"/>
      <c r="Q5717" s="34"/>
      <c r="R5717" s="48"/>
      <c r="T5717" s="231" t="str">
        <f t="shared" si="277"/>
        <v/>
      </c>
      <c r="U5717" s="230"/>
      <c r="W5717" s="221" t="str">
        <f t="shared" si="278"/>
        <v/>
      </c>
      <c r="X5717" s="221" t="str">
        <f t="shared" si="279"/>
        <v/>
      </c>
      <c r="AA5717" s="216" t="str">
        <f>IF(ISNUMBER(J5717),IF(OR(F5717&lt;Soll_Ist_Vergleich!$C$4,F5717&gt;Soll_Ist_Vergleich!$C$5,I5717&lt;Soll_Ist_Vergleich!$C$4,I5717&gt;Soll_Ist_Vergleich!$C$5,O5717&lt;Soll_Ist_Vergleich!$C$4,O5717&gt;Soll_Ist_Vergleich!$C$5),"Datum überprüfen",""),"")</f>
        <v/>
      </c>
    </row>
    <row r="5718" spans="1:27" x14ac:dyDescent="0.2">
      <c r="A5718" s="243" t="str">
        <f>IF(ISBLANK(B5718),"",COUNTA(B$10:B5718))</f>
        <v/>
      </c>
      <c r="B5718" s="24"/>
      <c r="C5718" s="48"/>
      <c r="D5718" s="48"/>
      <c r="E5718" s="33"/>
      <c r="F5718" s="35"/>
      <c r="G5718" s="35"/>
      <c r="H5718" s="49"/>
      <c r="I5718" s="35"/>
      <c r="J5718" s="34"/>
      <c r="K5718" s="62"/>
      <c r="L5718" s="62"/>
      <c r="M5718" s="114"/>
      <c r="N5718" s="116"/>
      <c r="O5718" s="57"/>
      <c r="P5718" s="50"/>
      <c r="Q5718" s="34"/>
      <c r="R5718" s="48"/>
      <c r="T5718" s="231" t="str">
        <f t="shared" si="277"/>
        <v/>
      </c>
      <c r="U5718" s="230"/>
      <c r="W5718" s="221" t="str">
        <f t="shared" si="278"/>
        <v/>
      </c>
      <c r="X5718" s="221" t="str">
        <f t="shared" si="279"/>
        <v/>
      </c>
      <c r="AA5718" s="216" t="str">
        <f>IF(ISNUMBER(J5718),IF(OR(F5718&lt;Soll_Ist_Vergleich!$C$4,F5718&gt;Soll_Ist_Vergleich!$C$5,I5718&lt;Soll_Ist_Vergleich!$C$4,I5718&gt;Soll_Ist_Vergleich!$C$5,O5718&lt;Soll_Ist_Vergleich!$C$4,O5718&gt;Soll_Ist_Vergleich!$C$5),"Datum überprüfen",""),"")</f>
        <v/>
      </c>
    </row>
    <row r="5719" spans="1:27" x14ac:dyDescent="0.2">
      <c r="A5719" s="243" t="str">
        <f>IF(ISBLANK(B5719),"",COUNTA(B$10:B5719))</f>
        <v/>
      </c>
      <c r="B5719" s="24"/>
      <c r="C5719" s="48"/>
      <c r="D5719" s="48"/>
      <c r="E5719" s="33"/>
      <c r="F5719" s="35"/>
      <c r="G5719" s="35"/>
      <c r="H5719" s="49"/>
      <c r="I5719" s="35"/>
      <c r="J5719" s="34"/>
      <c r="K5719" s="62"/>
      <c r="L5719" s="62"/>
      <c r="M5719" s="114"/>
      <c r="N5719" s="116"/>
      <c r="O5719" s="57"/>
      <c r="P5719" s="50"/>
      <c r="Q5719" s="34"/>
      <c r="R5719" s="48"/>
      <c r="T5719" s="231" t="str">
        <f t="shared" si="277"/>
        <v/>
      </c>
      <c r="U5719" s="230"/>
      <c r="W5719" s="221" t="str">
        <f t="shared" si="278"/>
        <v/>
      </c>
      <c r="X5719" s="221" t="str">
        <f t="shared" si="279"/>
        <v/>
      </c>
      <c r="AA5719" s="216" t="str">
        <f>IF(ISNUMBER(J5719),IF(OR(F5719&lt;Soll_Ist_Vergleich!$C$4,F5719&gt;Soll_Ist_Vergleich!$C$5,I5719&lt;Soll_Ist_Vergleich!$C$4,I5719&gt;Soll_Ist_Vergleich!$C$5,O5719&lt;Soll_Ist_Vergleich!$C$4,O5719&gt;Soll_Ist_Vergleich!$C$5),"Datum überprüfen",""),"")</f>
        <v/>
      </c>
    </row>
    <row r="5720" spans="1:27" x14ac:dyDescent="0.2">
      <c r="A5720" s="243" t="str">
        <f>IF(ISBLANK(B5720),"",COUNTA(B$10:B5720))</f>
        <v/>
      </c>
      <c r="B5720" s="24"/>
      <c r="C5720" s="48"/>
      <c r="D5720" s="48"/>
      <c r="E5720" s="33"/>
      <c r="F5720" s="35"/>
      <c r="G5720" s="35"/>
      <c r="H5720" s="49"/>
      <c r="I5720" s="35"/>
      <c r="J5720" s="34"/>
      <c r="K5720" s="62"/>
      <c r="L5720" s="62"/>
      <c r="M5720" s="114"/>
      <c r="N5720" s="116"/>
      <c r="O5720" s="57"/>
      <c r="P5720" s="50"/>
      <c r="Q5720" s="34"/>
      <c r="R5720" s="48"/>
      <c r="T5720" s="231" t="str">
        <f t="shared" si="277"/>
        <v/>
      </c>
      <c r="U5720" s="230"/>
      <c r="W5720" s="221" t="str">
        <f t="shared" si="278"/>
        <v/>
      </c>
      <c r="X5720" s="221" t="str">
        <f t="shared" si="279"/>
        <v/>
      </c>
      <c r="AA5720" s="216" t="str">
        <f>IF(ISNUMBER(J5720),IF(OR(F5720&lt;Soll_Ist_Vergleich!$C$4,F5720&gt;Soll_Ist_Vergleich!$C$5,I5720&lt;Soll_Ist_Vergleich!$C$4,I5720&gt;Soll_Ist_Vergleich!$C$5,O5720&lt;Soll_Ist_Vergleich!$C$4,O5720&gt;Soll_Ist_Vergleich!$C$5),"Datum überprüfen",""),"")</f>
        <v/>
      </c>
    </row>
    <row r="5721" spans="1:27" x14ac:dyDescent="0.2">
      <c r="A5721" s="243" t="str">
        <f>IF(ISBLANK(B5721),"",COUNTA(B$10:B5721))</f>
        <v/>
      </c>
      <c r="B5721" s="24"/>
      <c r="C5721" s="48"/>
      <c r="D5721" s="48"/>
      <c r="E5721" s="33"/>
      <c r="F5721" s="35"/>
      <c r="G5721" s="35"/>
      <c r="H5721" s="49"/>
      <c r="I5721" s="35"/>
      <c r="J5721" s="34"/>
      <c r="K5721" s="62"/>
      <c r="L5721" s="62"/>
      <c r="M5721" s="114"/>
      <c r="N5721" s="116"/>
      <c r="O5721" s="57"/>
      <c r="P5721" s="50"/>
      <c r="Q5721" s="34"/>
      <c r="R5721" s="48"/>
      <c r="T5721" s="231" t="str">
        <f t="shared" si="277"/>
        <v/>
      </c>
      <c r="U5721" s="230"/>
      <c r="W5721" s="221" t="str">
        <f t="shared" si="278"/>
        <v/>
      </c>
      <c r="X5721" s="221" t="str">
        <f t="shared" si="279"/>
        <v/>
      </c>
      <c r="AA5721" s="216" t="str">
        <f>IF(ISNUMBER(J5721),IF(OR(F5721&lt;Soll_Ist_Vergleich!$C$4,F5721&gt;Soll_Ist_Vergleich!$C$5,I5721&lt;Soll_Ist_Vergleich!$C$4,I5721&gt;Soll_Ist_Vergleich!$C$5,O5721&lt;Soll_Ist_Vergleich!$C$4,O5721&gt;Soll_Ist_Vergleich!$C$5),"Datum überprüfen",""),"")</f>
        <v/>
      </c>
    </row>
    <row r="5722" spans="1:27" x14ac:dyDescent="0.2">
      <c r="A5722" s="243" t="str">
        <f>IF(ISBLANK(B5722),"",COUNTA(B$10:B5722))</f>
        <v/>
      </c>
      <c r="B5722" s="24"/>
      <c r="C5722" s="48"/>
      <c r="D5722" s="48"/>
      <c r="E5722" s="33"/>
      <c r="F5722" s="35"/>
      <c r="G5722" s="35"/>
      <c r="H5722" s="49"/>
      <c r="I5722" s="35"/>
      <c r="J5722" s="34"/>
      <c r="K5722" s="62"/>
      <c r="L5722" s="62"/>
      <c r="M5722" s="114"/>
      <c r="N5722" s="116"/>
      <c r="O5722" s="57"/>
      <c r="P5722" s="50"/>
      <c r="Q5722" s="34"/>
      <c r="R5722" s="48"/>
      <c r="T5722" s="231" t="str">
        <f t="shared" si="277"/>
        <v/>
      </c>
      <c r="U5722" s="230"/>
      <c r="W5722" s="221" t="str">
        <f t="shared" si="278"/>
        <v/>
      </c>
      <c r="X5722" s="221" t="str">
        <f t="shared" si="279"/>
        <v/>
      </c>
      <c r="AA5722" s="216" t="str">
        <f>IF(ISNUMBER(J5722),IF(OR(F5722&lt;Soll_Ist_Vergleich!$C$4,F5722&gt;Soll_Ist_Vergleich!$C$5,I5722&lt;Soll_Ist_Vergleich!$C$4,I5722&gt;Soll_Ist_Vergleich!$C$5,O5722&lt;Soll_Ist_Vergleich!$C$4,O5722&gt;Soll_Ist_Vergleich!$C$5),"Datum überprüfen",""),"")</f>
        <v/>
      </c>
    </row>
    <row r="5723" spans="1:27" x14ac:dyDescent="0.2">
      <c r="A5723" s="243" t="str">
        <f>IF(ISBLANK(B5723),"",COUNTA(B$10:B5723))</f>
        <v/>
      </c>
      <c r="B5723" s="24"/>
      <c r="C5723" s="48"/>
      <c r="D5723" s="48"/>
      <c r="E5723" s="33"/>
      <c r="F5723" s="35"/>
      <c r="G5723" s="35"/>
      <c r="H5723" s="49"/>
      <c r="I5723" s="35"/>
      <c r="J5723" s="34"/>
      <c r="K5723" s="62"/>
      <c r="L5723" s="62"/>
      <c r="M5723" s="114"/>
      <c r="N5723" s="116"/>
      <c r="O5723" s="57"/>
      <c r="P5723" s="50"/>
      <c r="Q5723" s="34"/>
      <c r="R5723" s="48"/>
      <c r="T5723" s="231" t="str">
        <f t="shared" si="277"/>
        <v/>
      </c>
      <c r="U5723" s="230"/>
      <c r="W5723" s="221" t="str">
        <f t="shared" si="278"/>
        <v/>
      </c>
      <c r="X5723" s="221" t="str">
        <f t="shared" si="279"/>
        <v/>
      </c>
      <c r="AA5723" s="216" t="str">
        <f>IF(ISNUMBER(J5723),IF(OR(F5723&lt;Soll_Ist_Vergleich!$C$4,F5723&gt;Soll_Ist_Vergleich!$C$5,I5723&lt;Soll_Ist_Vergleich!$C$4,I5723&gt;Soll_Ist_Vergleich!$C$5,O5723&lt;Soll_Ist_Vergleich!$C$4,O5723&gt;Soll_Ist_Vergleich!$C$5),"Datum überprüfen",""),"")</f>
        <v/>
      </c>
    </row>
    <row r="5724" spans="1:27" x14ac:dyDescent="0.2">
      <c r="A5724" s="243" t="str">
        <f>IF(ISBLANK(B5724),"",COUNTA(B$10:B5724))</f>
        <v/>
      </c>
      <c r="B5724" s="24"/>
      <c r="C5724" s="48"/>
      <c r="D5724" s="48"/>
      <c r="E5724" s="33"/>
      <c r="F5724" s="35"/>
      <c r="G5724" s="35"/>
      <c r="H5724" s="49"/>
      <c r="I5724" s="35"/>
      <c r="J5724" s="34"/>
      <c r="K5724" s="62"/>
      <c r="L5724" s="62"/>
      <c r="M5724" s="114"/>
      <c r="N5724" s="116"/>
      <c r="O5724" s="57"/>
      <c r="P5724" s="50"/>
      <c r="Q5724" s="34"/>
      <c r="R5724" s="48"/>
      <c r="T5724" s="231" t="str">
        <f t="shared" si="277"/>
        <v/>
      </c>
      <c r="U5724" s="230"/>
      <c r="W5724" s="221" t="str">
        <f t="shared" si="278"/>
        <v/>
      </c>
      <c r="X5724" s="221" t="str">
        <f t="shared" si="279"/>
        <v/>
      </c>
      <c r="AA5724" s="216" t="str">
        <f>IF(ISNUMBER(J5724),IF(OR(F5724&lt;Soll_Ist_Vergleich!$C$4,F5724&gt;Soll_Ist_Vergleich!$C$5,I5724&lt;Soll_Ist_Vergleich!$C$4,I5724&gt;Soll_Ist_Vergleich!$C$5,O5724&lt;Soll_Ist_Vergleich!$C$4,O5724&gt;Soll_Ist_Vergleich!$C$5),"Datum überprüfen",""),"")</f>
        <v/>
      </c>
    </row>
    <row r="5725" spans="1:27" x14ac:dyDescent="0.2">
      <c r="A5725" s="243" t="str">
        <f>IF(ISBLANK(B5725),"",COUNTA(B$10:B5725))</f>
        <v/>
      </c>
      <c r="B5725" s="24"/>
      <c r="C5725" s="48"/>
      <c r="D5725" s="48"/>
      <c r="E5725" s="33"/>
      <c r="F5725" s="35"/>
      <c r="G5725" s="35"/>
      <c r="H5725" s="49"/>
      <c r="I5725" s="35"/>
      <c r="J5725" s="34"/>
      <c r="K5725" s="62"/>
      <c r="L5725" s="62"/>
      <c r="M5725" s="114"/>
      <c r="N5725" s="116"/>
      <c r="O5725" s="57"/>
      <c r="P5725" s="50"/>
      <c r="Q5725" s="34"/>
      <c r="R5725" s="48"/>
      <c r="T5725" s="231" t="str">
        <f t="shared" si="277"/>
        <v/>
      </c>
      <c r="U5725" s="230"/>
      <c r="W5725" s="221" t="str">
        <f t="shared" si="278"/>
        <v/>
      </c>
      <c r="X5725" s="221" t="str">
        <f t="shared" si="279"/>
        <v/>
      </c>
      <c r="AA5725" s="216" t="str">
        <f>IF(ISNUMBER(J5725),IF(OR(F5725&lt;Soll_Ist_Vergleich!$C$4,F5725&gt;Soll_Ist_Vergleich!$C$5,I5725&lt;Soll_Ist_Vergleich!$C$4,I5725&gt;Soll_Ist_Vergleich!$C$5,O5725&lt;Soll_Ist_Vergleich!$C$4,O5725&gt;Soll_Ist_Vergleich!$C$5),"Datum überprüfen",""),"")</f>
        <v/>
      </c>
    </row>
    <row r="5726" spans="1:27" x14ac:dyDescent="0.2">
      <c r="A5726" s="243" t="str">
        <f>IF(ISBLANK(B5726),"",COUNTA(B$10:B5726))</f>
        <v/>
      </c>
      <c r="B5726" s="24"/>
      <c r="C5726" s="48"/>
      <c r="D5726" s="48"/>
      <c r="E5726" s="33"/>
      <c r="F5726" s="35"/>
      <c r="G5726" s="35"/>
      <c r="H5726" s="49"/>
      <c r="I5726" s="35"/>
      <c r="J5726" s="34"/>
      <c r="K5726" s="62"/>
      <c r="L5726" s="62"/>
      <c r="M5726" s="114"/>
      <c r="N5726" s="116"/>
      <c r="O5726" s="57"/>
      <c r="P5726" s="50"/>
      <c r="Q5726" s="34"/>
      <c r="R5726" s="48"/>
      <c r="T5726" s="231" t="str">
        <f t="shared" si="277"/>
        <v/>
      </c>
      <c r="U5726" s="230"/>
      <c r="W5726" s="221" t="str">
        <f t="shared" si="278"/>
        <v/>
      </c>
      <c r="X5726" s="221" t="str">
        <f t="shared" si="279"/>
        <v/>
      </c>
      <c r="AA5726" s="216" t="str">
        <f>IF(ISNUMBER(J5726),IF(OR(F5726&lt;Soll_Ist_Vergleich!$C$4,F5726&gt;Soll_Ist_Vergleich!$C$5,I5726&lt;Soll_Ist_Vergleich!$C$4,I5726&gt;Soll_Ist_Vergleich!$C$5,O5726&lt;Soll_Ist_Vergleich!$C$4,O5726&gt;Soll_Ist_Vergleich!$C$5),"Datum überprüfen",""),"")</f>
        <v/>
      </c>
    </row>
    <row r="5727" spans="1:27" x14ac:dyDescent="0.2">
      <c r="A5727" s="243" t="str">
        <f>IF(ISBLANK(B5727),"",COUNTA(B$10:B5727))</f>
        <v/>
      </c>
      <c r="B5727" s="24"/>
      <c r="C5727" s="48"/>
      <c r="D5727" s="48"/>
      <c r="E5727" s="33"/>
      <c r="F5727" s="35"/>
      <c r="G5727" s="35"/>
      <c r="H5727" s="49"/>
      <c r="I5727" s="35"/>
      <c r="J5727" s="34"/>
      <c r="K5727" s="62"/>
      <c r="L5727" s="62"/>
      <c r="M5727" s="114"/>
      <c r="N5727" s="116"/>
      <c r="O5727" s="57"/>
      <c r="P5727" s="50"/>
      <c r="Q5727" s="34"/>
      <c r="R5727" s="48"/>
      <c r="T5727" s="231" t="str">
        <f t="shared" si="277"/>
        <v/>
      </c>
      <c r="U5727" s="230"/>
      <c r="W5727" s="221" t="str">
        <f t="shared" si="278"/>
        <v/>
      </c>
      <c r="X5727" s="221" t="str">
        <f t="shared" si="279"/>
        <v/>
      </c>
      <c r="AA5727" s="216" t="str">
        <f>IF(ISNUMBER(J5727),IF(OR(F5727&lt;Soll_Ist_Vergleich!$C$4,F5727&gt;Soll_Ist_Vergleich!$C$5,I5727&lt;Soll_Ist_Vergleich!$C$4,I5727&gt;Soll_Ist_Vergleich!$C$5,O5727&lt;Soll_Ist_Vergleich!$C$4,O5727&gt;Soll_Ist_Vergleich!$C$5),"Datum überprüfen",""),"")</f>
        <v/>
      </c>
    </row>
    <row r="5728" spans="1:27" x14ac:dyDescent="0.2">
      <c r="A5728" s="243" t="str">
        <f>IF(ISBLANK(B5728),"",COUNTA(B$10:B5728))</f>
        <v/>
      </c>
      <c r="B5728" s="24"/>
      <c r="C5728" s="48"/>
      <c r="D5728" s="48"/>
      <c r="E5728" s="33"/>
      <c r="F5728" s="35"/>
      <c r="G5728" s="35"/>
      <c r="H5728" s="49"/>
      <c r="I5728" s="35"/>
      <c r="J5728" s="34"/>
      <c r="K5728" s="62"/>
      <c r="L5728" s="62"/>
      <c r="M5728" s="114"/>
      <c r="N5728" s="116"/>
      <c r="O5728" s="57"/>
      <c r="P5728" s="50"/>
      <c r="Q5728" s="34"/>
      <c r="R5728" s="48"/>
      <c r="T5728" s="231" t="str">
        <f t="shared" si="277"/>
        <v/>
      </c>
      <c r="U5728" s="230"/>
      <c r="W5728" s="221" t="str">
        <f t="shared" si="278"/>
        <v/>
      </c>
      <c r="X5728" s="221" t="str">
        <f t="shared" si="279"/>
        <v/>
      </c>
      <c r="AA5728" s="216" t="str">
        <f>IF(ISNUMBER(J5728),IF(OR(F5728&lt;Soll_Ist_Vergleich!$C$4,F5728&gt;Soll_Ist_Vergleich!$C$5,I5728&lt;Soll_Ist_Vergleich!$C$4,I5728&gt;Soll_Ist_Vergleich!$C$5,O5728&lt;Soll_Ist_Vergleich!$C$4,O5728&gt;Soll_Ist_Vergleich!$C$5),"Datum überprüfen",""),"")</f>
        <v/>
      </c>
    </row>
    <row r="5729" spans="1:27" x14ac:dyDescent="0.2">
      <c r="A5729" s="243" t="str">
        <f>IF(ISBLANK(B5729),"",COUNTA(B$10:B5729))</f>
        <v/>
      </c>
      <c r="B5729" s="24"/>
      <c r="C5729" s="48"/>
      <c r="D5729" s="48"/>
      <c r="E5729" s="33"/>
      <c r="F5729" s="35"/>
      <c r="G5729" s="35"/>
      <c r="H5729" s="49"/>
      <c r="I5729" s="35"/>
      <c r="J5729" s="34"/>
      <c r="K5729" s="62"/>
      <c r="L5729" s="62"/>
      <c r="M5729" s="114"/>
      <c r="N5729" s="116"/>
      <c r="O5729" s="57"/>
      <c r="P5729" s="50"/>
      <c r="Q5729" s="34"/>
      <c r="R5729" s="48"/>
      <c r="T5729" s="231" t="str">
        <f t="shared" si="277"/>
        <v/>
      </c>
      <c r="U5729" s="230"/>
      <c r="W5729" s="221" t="str">
        <f t="shared" si="278"/>
        <v/>
      </c>
      <c r="X5729" s="221" t="str">
        <f t="shared" si="279"/>
        <v/>
      </c>
      <c r="AA5729" s="216" t="str">
        <f>IF(ISNUMBER(J5729),IF(OR(F5729&lt;Soll_Ist_Vergleich!$C$4,F5729&gt;Soll_Ist_Vergleich!$C$5,I5729&lt;Soll_Ist_Vergleich!$C$4,I5729&gt;Soll_Ist_Vergleich!$C$5,O5729&lt;Soll_Ist_Vergleich!$C$4,O5729&gt;Soll_Ist_Vergleich!$C$5),"Datum überprüfen",""),"")</f>
        <v/>
      </c>
    </row>
    <row r="5730" spans="1:27" x14ac:dyDescent="0.2">
      <c r="A5730" s="243" t="str">
        <f>IF(ISBLANK(B5730),"",COUNTA(B$10:B5730))</f>
        <v/>
      </c>
      <c r="B5730" s="24"/>
      <c r="C5730" s="48"/>
      <c r="D5730" s="48"/>
      <c r="E5730" s="33"/>
      <c r="F5730" s="35"/>
      <c r="G5730" s="35"/>
      <c r="H5730" s="49"/>
      <c r="I5730" s="35"/>
      <c r="J5730" s="34"/>
      <c r="K5730" s="62"/>
      <c r="L5730" s="62"/>
      <c r="M5730" s="114"/>
      <c r="N5730" s="116"/>
      <c r="O5730" s="57"/>
      <c r="P5730" s="50"/>
      <c r="Q5730" s="34"/>
      <c r="R5730" s="48"/>
      <c r="T5730" s="231" t="str">
        <f t="shared" si="277"/>
        <v/>
      </c>
      <c r="U5730" s="230"/>
      <c r="W5730" s="221" t="str">
        <f t="shared" si="278"/>
        <v/>
      </c>
      <c r="X5730" s="221" t="str">
        <f t="shared" si="279"/>
        <v/>
      </c>
      <c r="AA5730" s="216" t="str">
        <f>IF(ISNUMBER(J5730),IF(OR(F5730&lt;Soll_Ist_Vergleich!$C$4,F5730&gt;Soll_Ist_Vergleich!$C$5,I5730&lt;Soll_Ist_Vergleich!$C$4,I5730&gt;Soll_Ist_Vergleich!$C$5,O5730&lt;Soll_Ist_Vergleich!$C$4,O5730&gt;Soll_Ist_Vergleich!$C$5),"Datum überprüfen",""),"")</f>
        <v/>
      </c>
    </row>
    <row r="5731" spans="1:27" x14ac:dyDescent="0.2">
      <c r="A5731" s="243" t="str">
        <f>IF(ISBLANK(B5731),"",COUNTA(B$10:B5731))</f>
        <v/>
      </c>
      <c r="B5731" s="24"/>
      <c r="C5731" s="48"/>
      <c r="D5731" s="48"/>
      <c r="E5731" s="33"/>
      <c r="F5731" s="35"/>
      <c r="G5731" s="35"/>
      <c r="H5731" s="49"/>
      <c r="I5731" s="35"/>
      <c r="J5731" s="34"/>
      <c r="K5731" s="62"/>
      <c r="L5731" s="62"/>
      <c r="M5731" s="114"/>
      <c r="N5731" s="116"/>
      <c r="O5731" s="57"/>
      <c r="P5731" s="50"/>
      <c r="Q5731" s="34"/>
      <c r="R5731" s="48"/>
      <c r="T5731" s="231" t="str">
        <f t="shared" si="277"/>
        <v/>
      </c>
      <c r="U5731" s="230"/>
      <c r="W5731" s="221" t="str">
        <f t="shared" si="278"/>
        <v/>
      </c>
      <c r="X5731" s="221" t="str">
        <f t="shared" si="279"/>
        <v/>
      </c>
      <c r="AA5731" s="216" t="str">
        <f>IF(ISNUMBER(J5731),IF(OR(F5731&lt;Soll_Ist_Vergleich!$C$4,F5731&gt;Soll_Ist_Vergleich!$C$5,I5731&lt;Soll_Ist_Vergleich!$C$4,I5731&gt;Soll_Ist_Vergleich!$C$5,O5731&lt;Soll_Ist_Vergleich!$C$4,O5731&gt;Soll_Ist_Vergleich!$C$5),"Datum überprüfen",""),"")</f>
        <v/>
      </c>
    </row>
    <row r="5732" spans="1:27" x14ac:dyDescent="0.2">
      <c r="A5732" s="243" t="str">
        <f>IF(ISBLANK(B5732),"",COUNTA(B$10:B5732))</f>
        <v/>
      </c>
      <c r="B5732" s="24"/>
      <c r="C5732" s="48"/>
      <c r="D5732" s="48"/>
      <c r="E5732" s="33"/>
      <c r="F5732" s="35"/>
      <c r="G5732" s="35"/>
      <c r="H5732" s="49"/>
      <c r="I5732" s="35"/>
      <c r="J5732" s="34"/>
      <c r="K5732" s="62"/>
      <c r="L5732" s="62"/>
      <c r="M5732" s="114"/>
      <c r="N5732" s="116"/>
      <c r="O5732" s="57"/>
      <c r="P5732" s="50"/>
      <c r="Q5732" s="34"/>
      <c r="R5732" s="48"/>
      <c r="T5732" s="231" t="str">
        <f t="shared" si="277"/>
        <v/>
      </c>
      <c r="U5732" s="230"/>
      <c r="W5732" s="221" t="str">
        <f t="shared" si="278"/>
        <v/>
      </c>
      <c r="X5732" s="221" t="str">
        <f t="shared" si="279"/>
        <v/>
      </c>
      <c r="AA5732" s="216" t="str">
        <f>IF(ISNUMBER(J5732),IF(OR(F5732&lt;Soll_Ist_Vergleich!$C$4,F5732&gt;Soll_Ist_Vergleich!$C$5,I5732&lt;Soll_Ist_Vergleich!$C$4,I5732&gt;Soll_Ist_Vergleich!$C$5,O5732&lt;Soll_Ist_Vergleich!$C$4,O5732&gt;Soll_Ist_Vergleich!$C$5),"Datum überprüfen",""),"")</f>
        <v/>
      </c>
    </row>
    <row r="5733" spans="1:27" x14ac:dyDescent="0.2">
      <c r="A5733" s="243" t="str">
        <f>IF(ISBLANK(B5733),"",COUNTA(B$10:B5733))</f>
        <v/>
      </c>
      <c r="B5733" s="24"/>
      <c r="C5733" s="48"/>
      <c r="D5733" s="48"/>
      <c r="E5733" s="33"/>
      <c r="F5733" s="35"/>
      <c r="G5733" s="35"/>
      <c r="H5733" s="49"/>
      <c r="I5733" s="35"/>
      <c r="J5733" s="34"/>
      <c r="K5733" s="62"/>
      <c r="L5733" s="62"/>
      <c r="M5733" s="114"/>
      <c r="N5733" s="116"/>
      <c r="O5733" s="57"/>
      <c r="P5733" s="50"/>
      <c r="Q5733" s="34"/>
      <c r="R5733" s="48"/>
      <c r="T5733" s="231" t="str">
        <f t="shared" si="277"/>
        <v/>
      </c>
      <c r="U5733" s="230"/>
      <c r="W5733" s="221" t="str">
        <f t="shared" si="278"/>
        <v/>
      </c>
      <c r="X5733" s="221" t="str">
        <f t="shared" si="279"/>
        <v/>
      </c>
      <c r="AA5733" s="216" t="str">
        <f>IF(ISNUMBER(J5733),IF(OR(F5733&lt;Soll_Ist_Vergleich!$C$4,F5733&gt;Soll_Ist_Vergleich!$C$5,I5733&lt;Soll_Ist_Vergleich!$C$4,I5733&gt;Soll_Ist_Vergleich!$C$5,O5733&lt;Soll_Ist_Vergleich!$C$4,O5733&gt;Soll_Ist_Vergleich!$C$5),"Datum überprüfen",""),"")</f>
        <v/>
      </c>
    </row>
    <row r="5734" spans="1:27" x14ac:dyDescent="0.2">
      <c r="A5734" s="243" t="str">
        <f>IF(ISBLANK(B5734),"",COUNTA(B$10:B5734))</f>
        <v/>
      </c>
      <c r="B5734" s="24"/>
      <c r="C5734" s="48"/>
      <c r="D5734" s="48"/>
      <c r="E5734" s="33"/>
      <c r="F5734" s="35"/>
      <c r="G5734" s="35"/>
      <c r="H5734" s="49"/>
      <c r="I5734" s="35"/>
      <c r="J5734" s="34"/>
      <c r="K5734" s="62"/>
      <c r="L5734" s="62"/>
      <c r="M5734" s="114"/>
      <c r="N5734" s="116"/>
      <c r="O5734" s="57"/>
      <c r="P5734" s="50"/>
      <c r="Q5734" s="34"/>
      <c r="R5734" s="48"/>
      <c r="T5734" s="231" t="str">
        <f t="shared" si="277"/>
        <v/>
      </c>
      <c r="U5734" s="230"/>
      <c r="W5734" s="221" t="str">
        <f t="shared" si="278"/>
        <v/>
      </c>
      <c r="X5734" s="221" t="str">
        <f t="shared" si="279"/>
        <v/>
      </c>
      <c r="AA5734" s="216" t="str">
        <f>IF(ISNUMBER(J5734),IF(OR(F5734&lt;Soll_Ist_Vergleich!$C$4,F5734&gt;Soll_Ist_Vergleich!$C$5,I5734&lt;Soll_Ist_Vergleich!$C$4,I5734&gt;Soll_Ist_Vergleich!$C$5,O5734&lt;Soll_Ist_Vergleich!$C$4,O5734&gt;Soll_Ist_Vergleich!$C$5),"Datum überprüfen",""),"")</f>
        <v/>
      </c>
    </row>
    <row r="5735" spans="1:27" x14ac:dyDescent="0.2">
      <c r="A5735" s="243" t="str">
        <f>IF(ISBLANK(B5735),"",COUNTA(B$10:B5735))</f>
        <v/>
      </c>
      <c r="B5735" s="24"/>
      <c r="C5735" s="48"/>
      <c r="D5735" s="48"/>
      <c r="E5735" s="33"/>
      <c r="F5735" s="35"/>
      <c r="G5735" s="35"/>
      <c r="H5735" s="49"/>
      <c r="I5735" s="35"/>
      <c r="J5735" s="34"/>
      <c r="K5735" s="62"/>
      <c r="L5735" s="62"/>
      <c r="M5735" s="114"/>
      <c r="N5735" s="116"/>
      <c r="O5735" s="57"/>
      <c r="P5735" s="50"/>
      <c r="Q5735" s="34"/>
      <c r="R5735" s="48"/>
      <c r="T5735" s="231" t="str">
        <f t="shared" si="277"/>
        <v/>
      </c>
      <c r="U5735" s="230"/>
      <c r="W5735" s="221" t="str">
        <f t="shared" si="278"/>
        <v/>
      </c>
      <c r="X5735" s="221" t="str">
        <f t="shared" si="279"/>
        <v/>
      </c>
      <c r="AA5735" s="216" t="str">
        <f>IF(ISNUMBER(J5735),IF(OR(F5735&lt;Soll_Ist_Vergleich!$C$4,F5735&gt;Soll_Ist_Vergleich!$C$5,I5735&lt;Soll_Ist_Vergleich!$C$4,I5735&gt;Soll_Ist_Vergleich!$C$5,O5735&lt;Soll_Ist_Vergleich!$C$4,O5735&gt;Soll_Ist_Vergleich!$C$5),"Datum überprüfen",""),"")</f>
        <v/>
      </c>
    </row>
    <row r="5736" spans="1:27" x14ac:dyDescent="0.2">
      <c r="A5736" s="243" t="str">
        <f>IF(ISBLANK(B5736),"",COUNTA(B$10:B5736))</f>
        <v/>
      </c>
      <c r="B5736" s="24"/>
      <c r="C5736" s="48"/>
      <c r="D5736" s="48"/>
      <c r="E5736" s="33"/>
      <c r="F5736" s="35"/>
      <c r="G5736" s="35"/>
      <c r="H5736" s="49"/>
      <c r="I5736" s="35"/>
      <c r="J5736" s="34"/>
      <c r="K5736" s="62"/>
      <c r="L5736" s="62"/>
      <c r="M5736" s="114"/>
      <c r="N5736" s="116"/>
      <c r="O5736" s="57"/>
      <c r="P5736" s="50"/>
      <c r="Q5736" s="34"/>
      <c r="R5736" s="48"/>
      <c r="T5736" s="231" t="str">
        <f t="shared" si="277"/>
        <v/>
      </c>
      <c r="U5736" s="230"/>
      <c r="W5736" s="221" t="str">
        <f t="shared" si="278"/>
        <v/>
      </c>
      <c r="X5736" s="221" t="str">
        <f t="shared" si="279"/>
        <v/>
      </c>
      <c r="AA5736" s="216" t="str">
        <f>IF(ISNUMBER(J5736),IF(OR(F5736&lt;Soll_Ist_Vergleich!$C$4,F5736&gt;Soll_Ist_Vergleich!$C$5,I5736&lt;Soll_Ist_Vergleich!$C$4,I5736&gt;Soll_Ist_Vergleich!$C$5,O5736&lt;Soll_Ist_Vergleich!$C$4,O5736&gt;Soll_Ist_Vergleich!$C$5),"Datum überprüfen",""),"")</f>
        <v/>
      </c>
    </row>
    <row r="5737" spans="1:27" x14ac:dyDescent="0.2">
      <c r="A5737" s="243" t="str">
        <f>IF(ISBLANK(B5737),"",COUNTA(B$10:B5737))</f>
        <v/>
      </c>
      <c r="B5737" s="24"/>
      <c r="C5737" s="48"/>
      <c r="D5737" s="48"/>
      <c r="E5737" s="33"/>
      <c r="F5737" s="35"/>
      <c r="G5737" s="35"/>
      <c r="H5737" s="49"/>
      <c r="I5737" s="35"/>
      <c r="J5737" s="34"/>
      <c r="K5737" s="62"/>
      <c r="L5737" s="62"/>
      <c r="M5737" s="114"/>
      <c r="N5737" s="116"/>
      <c r="O5737" s="57"/>
      <c r="P5737" s="50"/>
      <c r="Q5737" s="34"/>
      <c r="R5737" s="48"/>
      <c r="T5737" s="231" t="str">
        <f t="shared" si="277"/>
        <v/>
      </c>
      <c r="U5737" s="230"/>
      <c r="W5737" s="221" t="str">
        <f t="shared" si="278"/>
        <v/>
      </c>
      <c r="X5737" s="221" t="str">
        <f t="shared" si="279"/>
        <v/>
      </c>
      <c r="AA5737" s="216" t="str">
        <f>IF(ISNUMBER(J5737),IF(OR(F5737&lt;Soll_Ist_Vergleich!$C$4,F5737&gt;Soll_Ist_Vergleich!$C$5,I5737&lt;Soll_Ist_Vergleich!$C$4,I5737&gt;Soll_Ist_Vergleich!$C$5,O5737&lt;Soll_Ist_Vergleich!$C$4,O5737&gt;Soll_Ist_Vergleich!$C$5),"Datum überprüfen",""),"")</f>
        <v/>
      </c>
    </row>
    <row r="5738" spans="1:27" x14ac:dyDescent="0.2">
      <c r="A5738" s="243" t="str">
        <f>IF(ISBLANK(B5738),"",COUNTA(B$10:B5738))</f>
        <v/>
      </c>
      <c r="B5738" s="24"/>
      <c r="C5738" s="48"/>
      <c r="D5738" s="48"/>
      <c r="E5738" s="33"/>
      <c r="F5738" s="35"/>
      <c r="G5738" s="35"/>
      <c r="H5738" s="49"/>
      <c r="I5738" s="35"/>
      <c r="J5738" s="34"/>
      <c r="K5738" s="62"/>
      <c r="L5738" s="62"/>
      <c r="M5738" s="114"/>
      <c r="N5738" s="116"/>
      <c r="O5738" s="57"/>
      <c r="P5738" s="50"/>
      <c r="Q5738" s="34"/>
      <c r="R5738" s="48"/>
      <c r="T5738" s="231" t="str">
        <f t="shared" si="277"/>
        <v/>
      </c>
      <c r="U5738" s="230"/>
      <c r="W5738" s="221" t="str">
        <f t="shared" si="278"/>
        <v/>
      </c>
      <c r="X5738" s="221" t="str">
        <f t="shared" si="279"/>
        <v/>
      </c>
      <c r="AA5738" s="216" t="str">
        <f>IF(ISNUMBER(J5738),IF(OR(F5738&lt;Soll_Ist_Vergleich!$C$4,F5738&gt;Soll_Ist_Vergleich!$C$5,I5738&lt;Soll_Ist_Vergleich!$C$4,I5738&gt;Soll_Ist_Vergleich!$C$5,O5738&lt;Soll_Ist_Vergleich!$C$4,O5738&gt;Soll_Ist_Vergleich!$C$5),"Datum überprüfen",""),"")</f>
        <v/>
      </c>
    </row>
    <row r="5739" spans="1:27" x14ac:dyDescent="0.2">
      <c r="A5739" s="243" t="str">
        <f>IF(ISBLANK(B5739),"",COUNTA(B$10:B5739))</f>
        <v/>
      </c>
      <c r="B5739" s="24"/>
      <c r="C5739" s="48"/>
      <c r="D5739" s="48"/>
      <c r="E5739" s="33"/>
      <c r="F5739" s="35"/>
      <c r="G5739" s="35"/>
      <c r="H5739" s="49"/>
      <c r="I5739" s="35"/>
      <c r="J5739" s="34"/>
      <c r="K5739" s="62"/>
      <c r="L5739" s="62"/>
      <c r="M5739" s="114"/>
      <c r="N5739" s="116"/>
      <c r="O5739" s="57"/>
      <c r="P5739" s="50"/>
      <c r="Q5739" s="34"/>
      <c r="R5739" s="48"/>
      <c r="T5739" s="231" t="str">
        <f t="shared" si="277"/>
        <v/>
      </c>
      <c r="U5739" s="230"/>
      <c r="W5739" s="221" t="str">
        <f t="shared" si="278"/>
        <v/>
      </c>
      <c r="X5739" s="221" t="str">
        <f t="shared" si="279"/>
        <v/>
      </c>
      <c r="AA5739" s="216" t="str">
        <f>IF(ISNUMBER(J5739),IF(OR(F5739&lt;Soll_Ist_Vergleich!$C$4,F5739&gt;Soll_Ist_Vergleich!$C$5,I5739&lt;Soll_Ist_Vergleich!$C$4,I5739&gt;Soll_Ist_Vergleich!$C$5,O5739&lt;Soll_Ist_Vergleich!$C$4,O5739&gt;Soll_Ist_Vergleich!$C$5),"Datum überprüfen",""),"")</f>
        <v/>
      </c>
    </row>
    <row r="5740" spans="1:27" x14ac:dyDescent="0.2">
      <c r="A5740" s="243" t="str">
        <f>IF(ISBLANK(B5740),"",COUNTA(B$10:B5740))</f>
        <v/>
      </c>
      <c r="B5740" s="24"/>
      <c r="C5740" s="48"/>
      <c r="D5740" s="48"/>
      <c r="E5740" s="33"/>
      <c r="F5740" s="35"/>
      <c r="G5740" s="35"/>
      <c r="H5740" s="49"/>
      <c r="I5740" s="35"/>
      <c r="J5740" s="34"/>
      <c r="K5740" s="62"/>
      <c r="L5740" s="62"/>
      <c r="M5740" s="114"/>
      <c r="N5740" s="116"/>
      <c r="O5740" s="57"/>
      <c r="P5740" s="50"/>
      <c r="Q5740" s="34"/>
      <c r="R5740" s="48"/>
      <c r="T5740" s="231" t="str">
        <f t="shared" si="277"/>
        <v/>
      </c>
      <c r="U5740" s="230"/>
      <c r="W5740" s="221" t="str">
        <f t="shared" si="278"/>
        <v/>
      </c>
      <c r="X5740" s="221" t="str">
        <f t="shared" si="279"/>
        <v/>
      </c>
      <c r="AA5740" s="216" t="str">
        <f>IF(ISNUMBER(J5740),IF(OR(F5740&lt;Soll_Ist_Vergleich!$C$4,F5740&gt;Soll_Ist_Vergleich!$C$5,I5740&lt;Soll_Ist_Vergleich!$C$4,I5740&gt;Soll_Ist_Vergleich!$C$5,O5740&lt;Soll_Ist_Vergleich!$C$4,O5740&gt;Soll_Ist_Vergleich!$C$5),"Datum überprüfen",""),"")</f>
        <v/>
      </c>
    </row>
    <row r="5741" spans="1:27" x14ac:dyDescent="0.2">
      <c r="A5741" s="243" t="str">
        <f>IF(ISBLANK(B5741),"",COUNTA(B$10:B5741))</f>
        <v/>
      </c>
      <c r="B5741" s="24"/>
      <c r="C5741" s="48"/>
      <c r="D5741" s="48"/>
      <c r="E5741" s="33"/>
      <c r="F5741" s="35"/>
      <c r="G5741" s="35"/>
      <c r="H5741" s="49"/>
      <c r="I5741" s="35"/>
      <c r="J5741" s="34"/>
      <c r="K5741" s="62"/>
      <c r="L5741" s="62"/>
      <c r="M5741" s="114"/>
      <c r="N5741" s="116"/>
      <c r="O5741" s="57"/>
      <c r="P5741" s="50"/>
      <c r="Q5741" s="34"/>
      <c r="R5741" s="48"/>
      <c r="T5741" s="231" t="str">
        <f t="shared" si="277"/>
        <v/>
      </c>
      <c r="U5741" s="230"/>
      <c r="W5741" s="221" t="str">
        <f t="shared" si="278"/>
        <v/>
      </c>
      <c r="X5741" s="221" t="str">
        <f t="shared" si="279"/>
        <v/>
      </c>
      <c r="AA5741" s="216" t="str">
        <f>IF(ISNUMBER(J5741),IF(OR(F5741&lt;Soll_Ist_Vergleich!$C$4,F5741&gt;Soll_Ist_Vergleich!$C$5,I5741&lt;Soll_Ist_Vergleich!$C$4,I5741&gt;Soll_Ist_Vergleich!$C$5,O5741&lt;Soll_Ist_Vergleich!$C$4,O5741&gt;Soll_Ist_Vergleich!$C$5),"Datum überprüfen",""),"")</f>
        <v/>
      </c>
    </row>
    <row r="5742" spans="1:27" x14ac:dyDescent="0.2">
      <c r="A5742" s="243" t="str">
        <f>IF(ISBLANK(B5742),"",COUNTA(B$10:B5742))</f>
        <v/>
      </c>
      <c r="B5742" s="24"/>
      <c r="C5742" s="48"/>
      <c r="D5742" s="48"/>
      <c r="E5742" s="33"/>
      <c r="F5742" s="35"/>
      <c r="G5742" s="35"/>
      <c r="H5742" s="49"/>
      <c r="I5742" s="35"/>
      <c r="J5742" s="34"/>
      <c r="K5742" s="62"/>
      <c r="L5742" s="62"/>
      <c r="M5742" s="114"/>
      <c r="N5742" s="116"/>
      <c r="O5742" s="57"/>
      <c r="P5742" s="50"/>
      <c r="Q5742" s="34"/>
      <c r="R5742" s="48"/>
      <c r="T5742" s="231" t="str">
        <f t="shared" si="277"/>
        <v/>
      </c>
      <c r="U5742" s="230"/>
      <c r="W5742" s="221" t="str">
        <f t="shared" si="278"/>
        <v/>
      </c>
      <c r="X5742" s="221" t="str">
        <f t="shared" si="279"/>
        <v/>
      </c>
      <c r="AA5742" s="216" t="str">
        <f>IF(ISNUMBER(J5742),IF(OR(F5742&lt;Soll_Ist_Vergleich!$C$4,F5742&gt;Soll_Ist_Vergleich!$C$5,I5742&lt;Soll_Ist_Vergleich!$C$4,I5742&gt;Soll_Ist_Vergleich!$C$5,O5742&lt;Soll_Ist_Vergleich!$C$4,O5742&gt;Soll_Ist_Vergleich!$C$5),"Datum überprüfen",""),"")</f>
        <v/>
      </c>
    </row>
    <row r="5743" spans="1:27" x14ac:dyDescent="0.2">
      <c r="A5743" s="243" t="str">
        <f>IF(ISBLANK(B5743),"",COUNTA(B$10:B5743))</f>
        <v/>
      </c>
      <c r="B5743" s="24"/>
      <c r="C5743" s="48"/>
      <c r="D5743" s="48"/>
      <c r="E5743" s="33"/>
      <c r="F5743" s="35"/>
      <c r="G5743" s="35"/>
      <c r="H5743" s="49"/>
      <c r="I5743" s="35"/>
      <c r="J5743" s="34"/>
      <c r="K5743" s="62"/>
      <c r="L5743" s="62"/>
      <c r="M5743" s="114"/>
      <c r="N5743" s="116"/>
      <c r="O5743" s="57"/>
      <c r="P5743" s="50"/>
      <c r="Q5743" s="34"/>
      <c r="R5743" s="48"/>
      <c r="T5743" s="231" t="str">
        <f t="shared" si="277"/>
        <v/>
      </c>
      <c r="U5743" s="230"/>
      <c r="W5743" s="221" t="str">
        <f t="shared" si="278"/>
        <v/>
      </c>
      <c r="X5743" s="221" t="str">
        <f t="shared" si="279"/>
        <v/>
      </c>
      <c r="AA5743" s="216" t="str">
        <f>IF(ISNUMBER(J5743),IF(OR(F5743&lt;Soll_Ist_Vergleich!$C$4,F5743&gt;Soll_Ist_Vergleich!$C$5,I5743&lt;Soll_Ist_Vergleich!$C$4,I5743&gt;Soll_Ist_Vergleich!$C$5,O5743&lt;Soll_Ist_Vergleich!$C$4,O5743&gt;Soll_Ist_Vergleich!$C$5),"Datum überprüfen",""),"")</f>
        <v/>
      </c>
    </row>
    <row r="5744" spans="1:27" x14ac:dyDescent="0.2">
      <c r="A5744" s="243" t="str">
        <f>IF(ISBLANK(B5744),"",COUNTA(B$10:B5744))</f>
        <v/>
      </c>
      <c r="B5744" s="24"/>
      <c r="C5744" s="48"/>
      <c r="D5744" s="48"/>
      <c r="E5744" s="33"/>
      <c r="F5744" s="35"/>
      <c r="G5744" s="35"/>
      <c r="H5744" s="49"/>
      <c r="I5744" s="35"/>
      <c r="J5744" s="34"/>
      <c r="K5744" s="62"/>
      <c r="L5744" s="62"/>
      <c r="M5744" s="114"/>
      <c r="N5744" s="116"/>
      <c r="O5744" s="57"/>
      <c r="P5744" s="50"/>
      <c r="Q5744" s="34"/>
      <c r="R5744" s="48"/>
      <c r="T5744" s="231" t="str">
        <f t="shared" si="277"/>
        <v/>
      </c>
      <c r="U5744" s="230"/>
      <c r="W5744" s="221" t="str">
        <f t="shared" si="278"/>
        <v/>
      </c>
      <c r="X5744" s="221" t="str">
        <f t="shared" si="279"/>
        <v/>
      </c>
      <c r="AA5744" s="216" t="str">
        <f>IF(ISNUMBER(J5744),IF(OR(F5744&lt;Soll_Ist_Vergleich!$C$4,F5744&gt;Soll_Ist_Vergleich!$C$5,I5744&lt;Soll_Ist_Vergleich!$C$4,I5744&gt;Soll_Ist_Vergleich!$C$5,O5744&lt;Soll_Ist_Vergleich!$C$4,O5744&gt;Soll_Ist_Vergleich!$C$5),"Datum überprüfen",""),"")</f>
        <v/>
      </c>
    </row>
    <row r="5745" spans="1:27" x14ac:dyDescent="0.2">
      <c r="A5745" s="243" t="str">
        <f>IF(ISBLANK(B5745),"",COUNTA(B$10:B5745))</f>
        <v/>
      </c>
      <c r="B5745" s="24"/>
      <c r="C5745" s="48"/>
      <c r="D5745" s="48"/>
      <c r="E5745" s="33"/>
      <c r="F5745" s="35"/>
      <c r="G5745" s="35"/>
      <c r="H5745" s="49"/>
      <c r="I5745" s="35"/>
      <c r="J5745" s="34"/>
      <c r="K5745" s="62"/>
      <c r="L5745" s="62"/>
      <c r="M5745" s="114"/>
      <c r="N5745" s="116"/>
      <c r="O5745" s="57"/>
      <c r="P5745" s="50"/>
      <c r="Q5745" s="34"/>
      <c r="R5745" s="48"/>
      <c r="T5745" s="231" t="str">
        <f t="shared" si="277"/>
        <v/>
      </c>
      <c r="U5745" s="230"/>
      <c r="W5745" s="221" t="str">
        <f t="shared" si="278"/>
        <v/>
      </c>
      <c r="X5745" s="221" t="str">
        <f t="shared" si="279"/>
        <v/>
      </c>
      <c r="AA5745" s="216" t="str">
        <f>IF(ISNUMBER(J5745),IF(OR(F5745&lt;Soll_Ist_Vergleich!$C$4,F5745&gt;Soll_Ist_Vergleich!$C$5,I5745&lt;Soll_Ist_Vergleich!$C$4,I5745&gt;Soll_Ist_Vergleich!$C$5,O5745&lt;Soll_Ist_Vergleich!$C$4,O5745&gt;Soll_Ist_Vergleich!$C$5),"Datum überprüfen",""),"")</f>
        <v/>
      </c>
    </row>
    <row r="5746" spans="1:27" x14ac:dyDescent="0.2">
      <c r="A5746" s="243" t="str">
        <f>IF(ISBLANK(B5746),"",COUNTA(B$10:B5746))</f>
        <v/>
      </c>
      <c r="B5746" s="24"/>
      <c r="C5746" s="48"/>
      <c r="D5746" s="48"/>
      <c r="E5746" s="33"/>
      <c r="F5746" s="35"/>
      <c r="G5746" s="35"/>
      <c r="H5746" s="49"/>
      <c r="I5746" s="35"/>
      <c r="J5746" s="34"/>
      <c r="K5746" s="62"/>
      <c r="L5746" s="62"/>
      <c r="M5746" s="114"/>
      <c r="N5746" s="116"/>
      <c r="O5746" s="57"/>
      <c r="P5746" s="50"/>
      <c r="Q5746" s="34"/>
      <c r="R5746" s="48"/>
      <c r="T5746" s="231" t="str">
        <f t="shared" si="277"/>
        <v/>
      </c>
      <c r="U5746" s="230"/>
      <c r="W5746" s="221" t="str">
        <f t="shared" si="278"/>
        <v/>
      </c>
      <c r="X5746" s="221" t="str">
        <f t="shared" si="279"/>
        <v/>
      </c>
      <c r="AA5746" s="216" t="str">
        <f>IF(ISNUMBER(J5746),IF(OR(F5746&lt;Soll_Ist_Vergleich!$C$4,F5746&gt;Soll_Ist_Vergleich!$C$5,I5746&lt;Soll_Ist_Vergleich!$C$4,I5746&gt;Soll_Ist_Vergleich!$C$5,O5746&lt;Soll_Ist_Vergleich!$C$4,O5746&gt;Soll_Ist_Vergleich!$C$5),"Datum überprüfen",""),"")</f>
        <v/>
      </c>
    </row>
    <row r="5747" spans="1:27" x14ac:dyDescent="0.2">
      <c r="A5747" s="243" t="str">
        <f>IF(ISBLANK(B5747),"",COUNTA(B$10:B5747))</f>
        <v/>
      </c>
      <c r="B5747" s="24"/>
      <c r="C5747" s="48"/>
      <c r="D5747" s="48"/>
      <c r="E5747" s="33"/>
      <c r="F5747" s="35"/>
      <c r="G5747" s="35"/>
      <c r="H5747" s="49"/>
      <c r="I5747" s="35"/>
      <c r="J5747" s="34"/>
      <c r="K5747" s="62"/>
      <c r="L5747" s="62"/>
      <c r="M5747" s="114"/>
      <c r="N5747" s="116"/>
      <c r="O5747" s="57"/>
      <c r="P5747" s="50"/>
      <c r="Q5747" s="34"/>
      <c r="R5747" s="48"/>
      <c r="T5747" s="231" t="str">
        <f t="shared" si="277"/>
        <v/>
      </c>
      <c r="U5747" s="230"/>
      <c r="W5747" s="221" t="str">
        <f t="shared" si="278"/>
        <v/>
      </c>
      <c r="X5747" s="221" t="str">
        <f t="shared" si="279"/>
        <v/>
      </c>
      <c r="AA5747" s="216" t="str">
        <f>IF(ISNUMBER(J5747),IF(OR(F5747&lt;Soll_Ist_Vergleich!$C$4,F5747&gt;Soll_Ist_Vergleich!$C$5,I5747&lt;Soll_Ist_Vergleich!$C$4,I5747&gt;Soll_Ist_Vergleich!$C$5,O5747&lt;Soll_Ist_Vergleich!$C$4,O5747&gt;Soll_Ist_Vergleich!$C$5),"Datum überprüfen",""),"")</f>
        <v/>
      </c>
    </row>
    <row r="5748" spans="1:27" x14ac:dyDescent="0.2">
      <c r="A5748" s="243" t="str">
        <f>IF(ISBLANK(B5748),"",COUNTA(B$10:B5748))</f>
        <v/>
      </c>
      <c r="B5748" s="24"/>
      <c r="C5748" s="48"/>
      <c r="D5748" s="48"/>
      <c r="E5748" s="33"/>
      <c r="F5748" s="35"/>
      <c r="G5748" s="35"/>
      <c r="H5748" s="49"/>
      <c r="I5748" s="35"/>
      <c r="J5748" s="34"/>
      <c r="K5748" s="62"/>
      <c r="L5748" s="62"/>
      <c r="M5748" s="114"/>
      <c r="N5748" s="116"/>
      <c r="O5748" s="57"/>
      <c r="P5748" s="50"/>
      <c r="Q5748" s="34"/>
      <c r="R5748" s="48"/>
      <c r="T5748" s="231" t="str">
        <f t="shared" si="277"/>
        <v/>
      </c>
      <c r="U5748" s="230"/>
      <c r="W5748" s="221" t="str">
        <f t="shared" si="278"/>
        <v/>
      </c>
      <c r="X5748" s="221" t="str">
        <f t="shared" si="279"/>
        <v/>
      </c>
      <c r="AA5748" s="216" t="str">
        <f>IF(ISNUMBER(J5748),IF(OR(F5748&lt;Soll_Ist_Vergleich!$C$4,F5748&gt;Soll_Ist_Vergleich!$C$5,I5748&lt;Soll_Ist_Vergleich!$C$4,I5748&gt;Soll_Ist_Vergleich!$C$5,O5748&lt;Soll_Ist_Vergleich!$C$4,O5748&gt;Soll_Ist_Vergleich!$C$5),"Datum überprüfen",""),"")</f>
        <v/>
      </c>
    </row>
    <row r="5749" spans="1:27" x14ac:dyDescent="0.2">
      <c r="A5749" s="243" t="str">
        <f>IF(ISBLANK(B5749),"",COUNTA(B$10:B5749))</f>
        <v/>
      </c>
      <c r="B5749" s="24"/>
      <c r="C5749" s="48"/>
      <c r="D5749" s="48"/>
      <c r="E5749" s="33"/>
      <c r="F5749" s="35"/>
      <c r="G5749" s="35"/>
      <c r="H5749" s="49"/>
      <c r="I5749" s="35"/>
      <c r="J5749" s="34"/>
      <c r="K5749" s="62"/>
      <c r="L5749" s="62"/>
      <c r="M5749" s="114"/>
      <c r="N5749" s="116"/>
      <c r="O5749" s="57"/>
      <c r="P5749" s="50"/>
      <c r="Q5749" s="34"/>
      <c r="R5749" s="48"/>
      <c r="T5749" s="231" t="str">
        <f t="shared" si="277"/>
        <v/>
      </c>
      <c r="U5749" s="230"/>
      <c r="W5749" s="221" t="str">
        <f t="shared" si="278"/>
        <v/>
      </c>
      <c r="X5749" s="221" t="str">
        <f t="shared" si="279"/>
        <v/>
      </c>
      <c r="AA5749" s="216" t="str">
        <f>IF(ISNUMBER(J5749),IF(OR(F5749&lt;Soll_Ist_Vergleich!$C$4,F5749&gt;Soll_Ist_Vergleich!$C$5,I5749&lt;Soll_Ist_Vergleich!$C$4,I5749&gt;Soll_Ist_Vergleich!$C$5,O5749&lt;Soll_Ist_Vergleich!$C$4,O5749&gt;Soll_Ist_Vergleich!$C$5),"Datum überprüfen",""),"")</f>
        <v/>
      </c>
    </row>
    <row r="5750" spans="1:27" x14ac:dyDescent="0.2">
      <c r="A5750" s="243" t="str">
        <f>IF(ISBLANK(B5750),"",COUNTA(B$10:B5750))</f>
        <v/>
      </c>
      <c r="B5750" s="24"/>
      <c r="C5750" s="48"/>
      <c r="D5750" s="48"/>
      <c r="E5750" s="33"/>
      <c r="F5750" s="35"/>
      <c r="G5750" s="35"/>
      <c r="H5750" s="49"/>
      <c r="I5750" s="35"/>
      <c r="J5750" s="34"/>
      <c r="K5750" s="62"/>
      <c r="L5750" s="62"/>
      <c r="M5750" s="114"/>
      <c r="N5750" s="116"/>
      <c r="O5750" s="57"/>
      <c r="P5750" s="50"/>
      <c r="Q5750" s="34"/>
      <c r="R5750" s="48"/>
      <c r="T5750" s="231" t="str">
        <f t="shared" si="277"/>
        <v/>
      </c>
      <c r="U5750" s="230"/>
      <c r="W5750" s="221" t="str">
        <f t="shared" si="278"/>
        <v/>
      </c>
      <c r="X5750" s="221" t="str">
        <f t="shared" si="279"/>
        <v/>
      </c>
      <c r="AA5750" s="216" t="str">
        <f>IF(ISNUMBER(J5750),IF(OR(F5750&lt;Soll_Ist_Vergleich!$C$4,F5750&gt;Soll_Ist_Vergleich!$C$5,I5750&lt;Soll_Ist_Vergleich!$C$4,I5750&gt;Soll_Ist_Vergleich!$C$5,O5750&lt;Soll_Ist_Vergleich!$C$4,O5750&gt;Soll_Ist_Vergleich!$C$5),"Datum überprüfen",""),"")</f>
        <v/>
      </c>
    </row>
    <row r="5751" spans="1:27" x14ac:dyDescent="0.2">
      <c r="A5751" s="243" t="str">
        <f>IF(ISBLANK(B5751),"",COUNTA(B$10:B5751))</f>
        <v/>
      </c>
      <c r="B5751" s="24"/>
      <c r="C5751" s="48"/>
      <c r="D5751" s="48"/>
      <c r="E5751" s="33"/>
      <c r="F5751" s="35"/>
      <c r="G5751" s="35"/>
      <c r="H5751" s="49"/>
      <c r="I5751" s="35"/>
      <c r="J5751" s="34"/>
      <c r="K5751" s="62"/>
      <c r="L5751" s="62"/>
      <c r="M5751" s="114"/>
      <c r="N5751" s="116"/>
      <c r="O5751" s="57"/>
      <c r="P5751" s="50"/>
      <c r="Q5751" s="34"/>
      <c r="R5751" s="48"/>
      <c r="T5751" s="231" t="str">
        <f t="shared" si="277"/>
        <v/>
      </c>
      <c r="U5751" s="230"/>
      <c r="W5751" s="221" t="str">
        <f t="shared" si="278"/>
        <v/>
      </c>
      <c r="X5751" s="221" t="str">
        <f t="shared" si="279"/>
        <v/>
      </c>
      <c r="AA5751" s="216" t="str">
        <f>IF(ISNUMBER(J5751),IF(OR(F5751&lt;Soll_Ist_Vergleich!$C$4,F5751&gt;Soll_Ist_Vergleich!$C$5,I5751&lt;Soll_Ist_Vergleich!$C$4,I5751&gt;Soll_Ist_Vergleich!$C$5,O5751&lt;Soll_Ist_Vergleich!$C$4,O5751&gt;Soll_Ist_Vergleich!$C$5),"Datum überprüfen",""),"")</f>
        <v/>
      </c>
    </row>
    <row r="5752" spans="1:27" x14ac:dyDescent="0.2">
      <c r="A5752" s="243" t="str">
        <f>IF(ISBLANK(B5752),"",COUNTA(B$10:B5752))</f>
        <v/>
      </c>
      <c r="B5752" s="24"/>
      <c r="C5752" s="48"/>
      <c r="D5752" s="48"/>
      <c r="E5752" s="33"/>
      <c r="F5752" s="35"/>
      <c r="G5752" s="35"/>
      <c r="H5752" s="49"/>
      <c r="I5752" s="35"/>
      <c r="J5752" s="34"/>
      <c r="K5752" s="62"/>
      <c r="L5752" s="62"/>
      <c r="M5752" s="114"/>
      <c r="N5752" s="116"/>
      <c r="O5752" s="57"/>
      <c r="P5752" s="50"/>
      <c r="Q5752" s="34"/>
      <c r="R5752" s="48"/>
      <c r="T5752" s="231" t="str">
        <f t="shared" si="277"/>
        <v/>
      </c>
      <c r="U5752" s="230"/>
      <c r="W5752" s="221" t="str">
        <f t="shared" si="278"/>
        <v/>
      </c>
      <c r="X5752" s="221" t="str">
        <f t="shared" si="279"/>
        <v/>
      </c>
      <c r="AA5752" s="216" t="str">
        <f>IF(ISNUMBER(J5752),IF(OR(F5752&lt;Soll_Ist_Vergleich!$C$4,F5752&gt;Soll_Ist_Vergleich!$C$5,I5752&lt;Soll_Ist_Vergleich!$C$4,I5752&gt;Soll_Ist_Vergleich!$C$5,O5752&lt;Soll_Ist_Vergleich!$C$4,O5752&gt;Soll_Ist_Vergleich!$C$5),"Datum überprüfen",""),"")</f>
        <v/>
      </c>
    </row>
    <row r="5753" spans="1:27" x14ac:dyDescent="0.2">
      <c r="A5753" s="243" t="str">
        <f>IF(ISBLANK(B5753),"",COUNTA(B$10:B5753))</f>
        <v/>
      </c>
      <c r="B5753" s="24"/>
      <c r="C5753" s="48"/>
      <c r="D5753" s="48"/>
      <c r="E5753" s="33"/>
      <c r="F5753" s="35"/>
      <c r="G5753" s="35"/>
      <c r="H5753" s="49"/>
      <c r="I5753" s="35"/>
      <c r="J5753" s="34"/>
      <c r="K5753" s="62"/>
      <c r="L5753" s="62"/>
      <c r="M5753" s="114"/>
      <c r="N5753" s="116"/>
      <c r="O5753" s="57"/>
      <c r="P5753" s="50"/>
      <c r="Q5753" s="34"/>
      <c r="R5753" s="48"/>
      <c r="T5753" s="231" t="str">
        <f t="shared" si="277"/>
        <v/>
      </c>
      <c r="U5753" s="230"/>
      <c r="W5753" s="221" t="str">
        <f t="shared" si="278"/>
        <v/>
      </c>
      <c r="X5753" s="221" t="str">
        <f t="shared" si="279"/>
        <v/>
      </c>
      <c r="AA5753" s="216" t="str">
        <f>IF(ISNUMBER(J5753),IF(OR(F5753&lt;Soll_Ist_Vergleich!$C$4,F5753&gt;Soll_Ist_Vergleich!$C$5,I5753&lt;Soll_Ist_Vergleich!$C$4,I5753&gt;Soll_Ist_Vergleich!$C$5,O5753&lt;Soll_Ist_Vergleich!$C$4,O5753&gt;Soll_Ist_Vergleich!$C$5),"Datum überprüfen",""),"")</f>
        <v/>
      </c>
    </row>
    <row r="5754" spans="1:27" x14ac:dyDescent="0.2">
      <c r="A5754" s="243" t="str">
        <f>IF(ISBLANK(B5754),"",COUNTA(B$10:B5754))</f>
        <v/>
      </c>
      <c r="B5754" s="24"/>
      <c r="C5754" s="48"/>
      <c r="D5754" s="48"/>
      <c r="E5754" s="33"/>
      <c r="F5754" s="35"/>
      <c r="G5754" s="35"/>
      <c r="H5754" s="49"/>
      <c r="I5754" s="35"/>
      <c r="J5754" s="34"/>
      <c r="K5754" s="62"/>
      <c r="L5754" s="62"/>
      <c r="M5754" s="114"/>
      <c r="N5754" s="116"/>
      <c r="O5754" s="57"/>
      <c r="P5754" s="50"/>
      <c r="Q5754" s="34"/>
      <c r="R5754" s="48"/>
      <c r="T5754" s="231" t="str">
        <f t="shared" si="277"/>
        <v/>
      </c>
      <c r="U5754" s="230"/>
      <c r="W5754" s="221" t="str">
        <f t="shared" si="278"/>
        <v/>
      </c>
      <c r="X5754" s="221" t="str">
        <f t="shared" si="279"/>
        <v/>
      </c>
      <c r="AA5754" s="216" t="str">
        <f>IF(ISNUMBER(J5754),IF(OR(F5754&lt;Soll_Ist_Vergleich!$C$4,F5754&gt;Soll_Ist_Vergleich!$C$5,I5754&lt;Soll_Ist_Vergleich!$C$4,I5754&gt;Soll_Ist_Vergleich!$C$5,O5754&lt;Soll_Ist_Vergleich!$C$4,O5754&gt;Soll_Ist_Vergleich!$C$5),"Datum überprüfen",""),"")</f>
        <v/>
      </c>
    </row>
    <row r="5755" spans="1:27" x14ac:dyDescent="0.2">
      <c r="A5755" s="243" t="str">
        <f>IF(ISBLANK(B5755),"",COUNTA(B$10:B5755))</f>
        <v/>
      </c>
      <c r="B5755" s="24"/>
      <c r="C5755" s="48"/>
      <c r="D5755" s="48"/>
      <c r="E5755" s="33"/>
      <c r="F5755" s="35"/>
      <c r="G5755" s="35"/>
      <c r="H5755" s="49"/>
      <c r="I5755" s="35"/>
      <c r="J5755" s="34"/>
      <c r="K5755" s="62"/>
      <c r="L5755" s="62"/>
      <c r="M5755" s="114"/>
      <c r="N5755" s="116"/>
      <c r="O5755" s="57"/>
      <c r="P5755" s="50"/>
      <c r="Q5755" s="34"/>
      <c r="R5755" s="48"/>
      <c r="T5755" s="231" t="str">
        <f t="shared" si="277"/>
        <v/>
      </c>
      <c r="U5755" s="230"/>
      <c r="W5755" s="221" t="str">
        <f t="shared" si="278"/>
        <v/>
      </c>
      <c r="X5755" s="221" t="str">
        <f t="shared" si="279"/>
        <v/>
      </c>
      <c r="AA5755" s="216" t="str">
        <f>IF(ISNUMBER(J5755),IF(OR(F5755&lt;Soll_Ist_Vergleich!$C$4,F5755&gt;Soll_Ist_Vergleich!$C$5,I5755&lt;Soll_Ist_Vergleich!$C$4,I5755&gt;Soll_Ist_Vergleich!$C$5,O5755&lt;Soll_Ist_Vergleich!$C$4,O5755&gt;Soll_Ist_Vergleich!$C$5),"Datum überprüfen",""),"")</f>
        <v/>
      </c>
    </row>
    <row r="5756" spans="1:27" x14ac:dyDescent="0.2">
      <c r="A5756" s="243" t="str">
        <f>IF(ISBLANK(B5756),"",COUNTA(B$10:B5756))</f>
        <v/>
      </c>
      <c r="B5756" s="24"/>
      <c r="C5756" s="48"/>
      <c r="D5756" s="48"/>
      <c r="E5756" s="33"/>
      <c r="F5756" s="35"/>
      <c r="G5756" s="35"/>
      <c r="H5756" s="49"/>
      <c r="I5756" s="35"/>
      <c r="J5756" s="34"/>
      <c r="K5756" s="62"/>
      <c r="L5756" s="62"/>
      <c r="M5756" s="114"/>
      <c r="N5756" s="116"/>
      <c r="O5756" s="57"/>
      <c r="P5756" s="50"/>
      <c r="Q5756" s="34"/>
      <c r="R5756" s="48"/>
      <c r="T5756" s="231" t="str">
        <f t="shared" si="277"/>
        <v/>
      </c>
      <c r="U5756" s="230"/>
      <c r="W5756" s="221" t="str">
        <f t="shared" si="278"/>
        <v/>
      </c>
      <c r="X5756" s="221" t="str">
        <f t="shared" si="279"/>
        <v/>
      </c>
      <c r="AA5756" s="216" t="str">
        <f>IF(ISNUMBER(J5756),IF(OR(F5756&lt;Soll_Ist_Vergleich!$C$4,F5756&gt;Soll_Ist_Vergleich!$C$5,I5756&lt;Soll_Ist_Vergleich!$C$4,I5756&gt;Soll_Ist_Vergleich!$C$5,O5756&lt;Soll_Ist_Vergleich!$C$4,O5756&gt;Soll_Ist_Vergleich!$C$5),"Datum überprüfen",""),"")</f>
        <v/>
      </c>
    </row>
    <row r="5757" spans="1:27" x14ac:dyDescent="0.2">
      <c r="A5757" s="243" t="str">
        <f>IF(ISBLANK(B5757),"",COUNTA(B$10:B5757))</f>
        <v/>
      </c>
      <c r="B5757" s="24"/>
      <c r="C5757" s="48"/>
      <c r="D5757" s="48"/>
      <c r="E5757" s="33"/>
      <c r="F5757" s="35"/>
      <c r="G5757" s="35"/>
      <c r="H5757" s="49"/>
      <c r="I5757" s="35"/>
      <c r="J5757" s="34"/>
      <c r="K5757" s="62"/>
      <c r="L5757" s="62"/>
      <c r="M5757" s="114"/>
      <c r="N5757" s="116"/>
      <c r="O5757" s="57"/>
      <c r="P5757" s="50"/>
      <c r="Q5757" s="34"/>
      <c r="R5757" s="48"/>
      <c r="T5757" s="231" t="str">
        <f t="shared" si="277"/>
        <v/>
      </c>
      <c r="U5757" s="230"/>
      <c r="W5757" s="221" t="str">
        <f t="shared" si="278"/>
        <v/>
      </c>
      <c r="X5757" s="221" t="str">
        <f t="shared" si="279"/>
        <v/>
      </c>
      <c r="AA5757" s="216" t="str">
        <f>IF(ISNUMBER(J5757),IF(OR(F5757&lt;Soll_Ist_Vergleich!$C$4,F5757&gt;Soll_Ist_Vergleich!$C$5,I5757&lt;Soll_Ist_Vergleich!$C$4,I5757&gt;Soll_Ist_Vergleich!$C$5,O5757&lt;Soll_Ist_Vergleich!$C$4,O5757&gt;Soll_Ist_Vergleich!$C$5),"Datum überprüfen",""),"")</f>
        <v/>
      </c>
    </row>
    <row r="5758" spans="1:27" x14ac:dyDescent="0.2">
      <c r="A5758" s="243" t="str">
        <f>IF(ISBLANK(B5758),"",COUNTA(B$10:B5758))</f>
        <v/>
      </c>
      <c r="B5758" s="24"/>
      <c r="C5758" s="48"/>
      <c r="D5758" s="48"/>
      <c r="E5758" s="33"/>
      <c r="F5758" s="35"/>
      <c r="G5758" s="35"/>
      <c r="H5758" s="49"/>
      <c r="I5758" s="35"/>
      <c r="J5758" s="34"/>
      <c r="K5758" s="62"/>
      <c r="L5758" s="62"/>
      <c r="M5758" s="114"/>
      <c r="N5758" s="116"/>
      <c r="O5758" s="57"/>
      <c r="P5758" s="50"/>
      <c r="Q5758" s="34"/>
      <c r="R5758" s="48"/>
      <c r="T5758" s="231" t="str">
        <f t="shared" ref="T5758:T5821" si="280">IF(ISNUMBER(Q5758),Q5758-S5758,"")</f>
        <v/>
      </c>
      <c r="U5758" s="230"/>
      <c r="W5758" s="221" t="str">
        <f t="shared" ref="W5758:W5821" si="281">IF(ISNUMBER(J5758),ROUND(J5758/(1+L5758/100)*(1-K5758/100),2),"")</f>
        <v/>
      </c>
      <c r="X5758" s="221" t="str">
        <f t="shared" ref="X5758:X5821" si="282">IF(ISNUMBER(J5758),ROUND(J5758/(1+L5758/100),2),"")</f>
        <v/>
      </c>
      <c r="AA5758" s="216" t="str">
        <f>IF(ISNUMBER(J5758),IF(OR(F5758&lt;Soll_Ist_Vergleich!$C$4,F5758&gt;Soll_Ist_Vergleich!$C$5,I5758&lt;Soll_Ist_Vergleich!$C$4,I5758&gt;Soll_Ist_Vergleich!$C$5,O5758&lt;Soll_Ist_Vergleich!$C$4,O5758&gt;Soll_Ist_Vergleich!$C$5),"Datum überprüfen",""),"")</f>
        <v/>
      </c>
    </row>
    <row r="5759" spans="1:27" x14ac:dyDescent="0.2">
      <c r="A5759" s="243" t="str">
        <f>IF(ISBLANK(B5759),"",COUNTA(B$10:B5759))</f>
        <v/>
      </c>
      <c r="B5759" s="24"/>
      <c r="C5759" s="48"/>
      <c r="D5759" s="48"/>
      <c r="E5759" s="33"/>
      <c r="F5759" s="35"/>
      <c r="G5759" s="35"/>
      <c r="H5759" s="49"/>
      <c r="I5759" s="35"/>
      <c r="J5759" s="34"/>
      <c r="K5759" s="62"/>
      <c r="L5759" s="62"/>
      <c r="M5759" s="114"/>
      <c r="N5759" s="116"/>
      <c r="O5759" s="57"/>
      <c r="P5759" s="50"/>
      <c r="Q5759" s="34"/>
      <c r="R5759" s="48"/>
      <c r="T5759" s="231" t="str">
        <f t="shared" si="280"/>
        <v/>
      </c>
      <c r="U5759" s="230"/>
      <c r="W5759" s="221" t="str">
        <f t="shared" si="281"/>
        <v/>
      </c>
      <c r="X5759" s="221" t="str">
        <f t="shared" si="282"/>
        <v/>
      </c>
      <c r="AA5759" s="216" t="str">
        <f>IF(ISNUMBER(J5759),IF(OR(F5759&lt;Soll_Ist_Vergleich!$C$4,F5759&gt;Soll_Ist_Vergleich!$C$5,I5759&lt;Soll_Ist_Vergleich!$C$4,I5759&gt;Soll_Ist_Vergleich!$C$5,O5759&lt;Soll_Ist_Vergleich!$C$4,O5759&gt;Soll_Ist_Vergleich!$C$5),"Datum überprüfen",""),"")</f>
        <v/>
      </c>
    </row>
    <row r="5760" spans="1:27" x14ac:dyDescent="0.2">
      <c r="A5760" s="243" t="str">
        <f>IF(ISBLANK(B5760),"",COUNTA(B$10:B5760))</f>
        <v/>
      </c>
      <c r="B5760" s="24"/>
      <c r="C5760" s="48"/>
      <c r="D5760" s="48"/>
      <c r="E5760" s="33"/>
      <c r="F5760" s="35"/>
      <c r="G5760" s="35"/>
      <c r="H5760" s="49"/>
      <c r="I5760" s="35"/>
      <c r="J5760" s="34"/>
      <c r="K5760" s="62"/>
      <c r="L5760" s="62"/>
      <c r="M5760" s="114"/>
      <c r="N5760" s="116"/>
      <c r="O5760" s="57"/>
      <c r="P5760" s="50"/>
      <c r="Q5760" s="34"/>
      <c r="R5760" s="48"/>
      <c r="T5760" s="231" t="str">
        <f t="shared" si="280"/>
        <v/>
      </c>
      <c r="U5760" s="230"/>
      <c r="W5760" s="221" t="str">
        <f t="shared" si="281"/>
        <v/>
      </c>
      <c r="X5760" s="221" t="str">
        <f t="shared" si="282"/>
        <v/>
      </c>
      <c r="AA5760" s="216" t="str">
        <f>IF(ISNUMBER(J5760),IF(OR(F5760&lt;Soll_Ist_Vergleich!$C$4,F5760&gt;Soll_Ist_Vergleich!$C$5,I5760&lt;Soll_Ist_Vergleich!$C$4,I5760&gt;Soll_Ist_Vergleich!$C$5,O5760&lt;Soll_Ist_Vergleich!$C$4,O5760&gt;Soll_Ist_Vergleich!$C$5),"Datum überprüfen",""),"")</f>
        <v/>
      </c>
    </row>
    <row r="5761" spans="1:27" x14ac:dyDescent="0.2">
      <c r="A5761" s="243" t="str">
        <f>IF(ISBLANK(B5761),"",COUNTA(B$10:B5761))</f>
        <v/>
      </c>
      <c r="B5761" s="24"/>
      <c r="C5761" s="48"/>
      <c r="D5761" s="48"/>
      <c r="E5761" s="33"/>
      <c r="F5761" s="35"/>
      <c r="G5761" s="35"/>
      <c r="H5761" s="49"/>
      <c r="I5761" s="35"/>
      <c r="J5761" s="34"/>
      <c r="K5761" s="62"/>
      <c r="L5761" s="62"/>
      <c r="M5761" s="114"/>
      <c r="N5761" s="116"/>
      <c r="O5761" s="57"/>
      <c r="P5761" s="50"/>
      <c r="Q5761" s="34"/>
      <c r="R5761" s="48"/>
      <c r="T5761" s="231" t="str">
        <f t="shared" si="280"/>
        <v/>
      </c>
      <c r="U5761" s="230"/>
      <c r="W5761" s="221" t="str">
        <f t="shared" si="281"/>
        <v/>
      </c>
      <c r="X5761" s="221" t="str">
        <f t="shared" si="282"/>
        <v/>
      </c>
      <c r="AA5761" s="216" t="str">
        <f>IF(ISNUMBER(J5761),IF(OR(F5761&lt;Soll_Ist_Vergleich!$C$4,F5761&gt;Soll_Ist_Vergleich!$C$5,I5761&lt;Soll_Ist_Vergleich!$C$4,I5761&gt;Soll_Ist_Vergleich!$C$5,O5761&lt;Soll_Ist_Vergleich!$C$4,O5761&gt;Soll_Ist_Vergleich!$C$5),"Datum überprüfen",""),"")</f>
        <v/>
      </c>
    </row>
    <row r="5762" spans="1:27" x14ac:dyDescent="0.2">
      <c r="A5762" s="243" t="str">
        <f>IF(ISBLANK(B5762),"",COUNTA(B$10:B5762))</f>
        <v/>
      </c>
      <c r="B5762" s="24"/>
      <c r="C5762" s="48"/>
      <c r="D5762" s="48"/>
      <c r="E5762" s="33"/>
      <c r="F5762" s="35"/>
      <c r="G5762" s="35"/>
      <c r="H5762" s="49"/>
      <c r="I5762" s="35"/>
      <c r="J5762" s="34"/>
      <c r="K5762" s="62"/>
      <c r="L5762" s="62"/>
      <c r="M5762" s="114"/>
      <c r="N5762" s="116"/>
      <c r="O5762" s="57"/>
      <c r="P5762" s="50"/>
      <c r="Q5762" s="34"/>
      <c r="R5762" s="48"/>
      <c r="T5762" s="231" t="str">
        <f t="shared" si="280"/>
        <v/>
      </c>
      <c r="U5762" s="230"/>
      <c r="W5762" s="221" t="str">
        <f t="shared" si="281"/>
        <v/>
      </c>
      <c r="X5762" s="221" t="str">
        <f t="shared" si="282"/>
        <v/>
      </c>
      <c r="AA5762" s="216" t="str">
        <f>IF(ISNUMBER(J5762),IF(OR(F5762&lt;Soll_Ist_Vergleich!$C$4,F5762&gt;Soll_Ist_Vergleich!$C$5,I5762&lt;Soll_Ist_Vergleich!$C$4,I5762&gt;Soll_Ist_Vergleich!$C$5,O5762&lt;Soll_Ist_Vergleich!$C$4,O5762&gt;Soll_Ist_Vergleich!$C$5),"Datum überprüfen",""),"")</f>
        <v/>
      </c>
    </row>
    <row r="5763" spans="1:27" x14ac:dyDescent="0.2">
      <c r="A5763" s="243" t="str">
        <f>IF(ISBLANK(B5763),"",COUNTA(B$10:B5763))</f>
        <v/>
      </c>
      <c r="B5763" s="24"/>
      <c r="C5763" s="48"/>
      <c r="D5763" s="48"/>
      <c r="E5763" s="33"/>
      <c r="F5763" s="35"/>
      <c r="G5763" s="35"/>
      <c r="H5763" s="49"/>
      <c r="I5763" s="35"/>
      <c r="J5763" s="34"/>
      <c r="K5763" s="62"/>
      <c r="L5763" s="62"/>
      <c r="M5763" s="114"/>
      <c r="N5763" s="116"/>
      <c r="O5763" s="57"/>
      <c r="P5763" s="50"/>
      <c r="Q5763" s="34"/>
      <c r="R5763" s="48"/>
      <c r="T5763" s="231" t="str">
        <f t="shared" si="280"/>
        <v/>
      </c>
      <c r="U5763" s="230"/>
      <c r="W5763" s="221" t="str">
        <f t="shared" si="281"/>
        <v/>
      </c>
      <c r="X5763" s="221" t="str">
        <f t="shared" si="282"/>
        <v/>
      </c>
      <c r="AA5763" s="216" t="str">
        <f>IF(ISNUMBER(J5763),IF(OR(F5763&lt;Soll_Ist_Vergleich!$C$4,F5763&gt;Soll_Ist_Vergleich!$C$5,I5763&lt;Soll_Ist_Vergleich!$C$4,I5763&gt;Soll_Ist_Vergleich!$C$5,O5763&lt;Soll_Ist_Vergleich!$C$4,O5763&gt;Soll_Ist_Vergleich!$C$5),"Datum überprüfen",""),"")</f>
        <v/>
      </c>
    </row>
    <row r="5764" spans="1:27" x14ac:dyDescent="0.2">
      <c r="A5764" s="243" t="str">
        <f>IF(ISBLANK(B5764),"",COUNTA(B$10:B5764))</f>
        <v/>
      </c>
      <c r="B5764" s="24"/>
      <c r="C5764" s="48"/>
      <c r="D5764" s="48"/>
      <c r="E5764" s="33"/>
      <c r="F5764" s="35"/>
      <c r="G5764" s="35"/>
      <c r="H5764" s="49"/>
      <c r="I5764" s="35"/>
      <c r="J5764" s="34"/>
      <c r="K5764" s="62"/>
      <c r="L5764" s="62"/>
      <c r="M5764" s="114"/>
      <c r="N5764" s="116"/>
      <c r="O5764" s="57"/>
      <c r="P5764" s="50"/>
      <c r="Q5764" s="34"/>
      <c r="R5764" s="48"/>
      <c r="T5764" s="231" t="str">
        <f t="shared" si="280"/>
        <v/>
      </c>
      <c r="U5764" s="230"/>
      <c r="W5764" s="221" t="str">
        <f t="shared" si="281"/>
        <v/>
      </c>
      <c r="X5764" s="221" t="str">
        <f t="shared" si="282"/>
        <v/>
      </c>
      <c r="AA5764" s="216" t="str">
        <f>IF(ISNUMBER(J5764),IF(OR(F5764&lt;Soll_Ist_Vergleich!$C$4,F5764&gt;Soll_Ist_Vergleich!$C$5,I5764&lt;Soll_Ist_Vergleich!$C$4,I5764&gt;Soll_Ist_Vergleich!$C$5,O5764&lt;Soll_Ist_Vergleich!$C$4,O5764&gt;Soll_Ist_Vergleich!$C$5),"Datum überprüfen",""),"")</f>
        <v/>
      </c>
    </row>
    <row r="5765" spans="1:27" x14ac:dyDescent="0.2">
      <c r="A5765" s="243" t="str">
        <f>IF(ISBLANK(B5765),"",COUNTA(B$10:B5765))</f>
        <v/>
      </c>
      <c r="B5765" s="24"/>
      <c r="C5765" s="48"/>
      <c r="D5765" s="48"/>
      <c r="E5765" s="33"/>
      <c r="F5765" s="35"/>
      <c r="G5765" s="35"/>
      <c r="H5765" s="49"/>
      <c r="I5765" s="35"/>
      <c r="J5765" s="34"/>
      <c r="K5765" s="62"/>
      <c r="L5765" s="62"/>
      <c r="M5765" s="114"/>
      <c r="N5765" s="116"/>
      <c r="O5765" s="57"/>
      <c r="P5765" s="50"/>
      <c r="Q5765" s="34"/>
      <c r="R5765" s="48"/>
      <c r="T5765" s="231" t="str">
        <f t="shared" si="280"/>
        <v/>
      </c>
      <c r="U5765" s="230"/>
      <c r="W5765" s="221" t="str">
        <f t="shared" si="281"/>
        <v/>
      </c>
      <c r="X5765" s="221" t="str">
        <f t="shared" si="282"/>
        <v/>
      </c>
      <c r="AA5765" s="216" t="str">
        <f>IF(ISNUMBER(J5765),IF(OR(F5765&lt;Soll_Ist_Vergleich!$C$4,F5765&gt;Soll_Ist_Vergleich!$C$5,I5765&lt;Soll_Ist_Vergleich!$C$4,I5765&gt;Soll_Ist_Vergleich!$C$5,O5765&lt;Soll_Ist_Vergleich!$C$4,O5765&gt;Soll_Ist_Vergleich!$C$5),"Datum überprüfen",""),"")</f>
        <v/>
      </c>
    </row>
    <row r="5766" spans="1:27" x14ac:dyDescent="0.2">
      <c r="A5766" s="243" t="str">
        <f>IF(ISBLANK(B5766),"",COUNTA(B$10:B5766))</f>
        <v/>
      </c>
      <c r="B5766" s="24"/>
      <c r="C5766" s="48"/>
      <c r="D5766" s="48"/>
      <c r="E5766" s="33"/>
      <c r="F5766" s="35"/>
      <c r="G5766" s="35"/>
      <c r="H5766" s="49"/>
      <c r="I5766" s="35"/>
      <c r="J5766" s="34"/>
      <c r="K5766" s="62"/>
      <c r="L5766" s="62"/>
      <c r="M5766" s="114"/>
      <c r="N5766" s="116"/>
      <c r="O5766" s="57"/>
      <c r="P5766" s="50"/>
      <c r="Q5766" s="34"/>
      <c r="R5766" s="48"/>
      <c r="T5766" s="231" t="str">
        <f t="shared" si="280"/>
        <v/>
      </c>
      <c r="U5766" s="230"/>
      <c r="W5766" s="221" t="str">
        <f t="shared" si="281"/>
        <v/>
      </c>
      <c r="X5766" s="221" t="str">
        <f t="shared" si="282"/>
        <v/>
      </c>
      <c r="AA5766" s="216" t="str">
        <f>IF(ISNUMBER(J5766),IF(OR(F5766&lt;Soll_Ist_Vergleich!$C$4,F5766&gt;Soll_Ist_Vergleich!$C$5,I5766&lt;Soll_Ist_Vergleich!$C$4,I5766&gt;Soll_Ist_Vergleich!$C$5,O5766&lt;Soll_Ist_Vergleich!$C$4,O5766&gt;Soll_Ist_Vergleich!$C$5),"Datum überprüfen",""),"")</f>
        <v/>
      </c>
    </row>
    <row r="5767" spans="1:27" x14ac:dyDescent="0.2">
      <c r="A5767" s="243" t="str">
        <f>IF(ISBLANK(B5767),"",COUNTA(B$10:B5767))</f>
        <v/>
      </c>
      <c r="B5767" s="24"/>
      <c r="C5767" s="48"/>
      <c r="D5767" s="48"/>
      <c r="E5767" s="33"/>
      <c r="F5767" s="35"/>
      <c r="G5767" s="35"/>
      <c r="H5767" s="49"/>
      <c r="I5767" s="35"/>
      <c r="J5767" s="34"/>
      <c r="K5767" s="62"/>
      <c r="L5767" s="62"/>
      <c r="M5767" s="114"/>
      <c r="N5767" s="116"/>
      <c r="O5767" s="57"/>
      <c r="P5767" s="50"/>
      <c r="Q5767" s="34"/>
      <c r="R5767" s="48"/>
      <c r="T5767" s="231" t="str">
        <f t="shared" si="280"/>
        <v/>
      </c>
      <c r="U5767" s="230"/>
      <c r="W5767" s="221" t="str">
        <f t="shared" si="281"/>
        <v/>
      </c>
      <c r="X5767" s="221" t="str">
        <f t="shared" si="282"/>
        <v/>
      </c>
      <c r="AA5767" s="216" t="str">
        <f>IF(ISNUMBER(J5767),IF(OR(F5767&lt;Soll_Ist_Vergleich!$C$4,F5767&gt;Soll_Ist_Vergleich!$C$5,I5767&lt;Soll_Ist_Vergleich!$C$4,I5767&gt;Soll_Ist_Vergleich!$C$5,O5767&lt;Soll_Ist_Vergleich!$C$4,O5767&gt;Soll_Ist_Vergleich!$C$5),"Datum überprüfen",""),"")</f>
        <v/>
      </c>
    </row>
    <row r="5768" spans="1:27" x14ac:dyDescent="0.2">
      <c r="A5768" s="243" t="str">
        <f>IF(ISBLANK(B5768),"",COUNTA(B$10:B5768))</f>
        <v/>
      </c>
      <c r="B5768" s="24"/>
      <c r="C5768" s="48"/>
      <c r="D5768" s="48"/>
      <c r="E5768" s="33"/>
      <c r="F5768" s="35"/>
      <c r="G5768" s="35"/>
      <c r="H5768" s="49"/>
      <c r="I5768" s="35"/>
      <c r="J5768" s="34"/>
      <c r="K5768" s="62"/>
      <c r="L5768" s="62"/>
      <c r="M5768" s="114"/>
      <c r="N5768" s="116"/>
      <c r="O5768" s="57"/>
      <c r="P5768" s="50"/>
      <c r="Q5768" s="34"/>
      <c r="R5768" s="48"/>
      <c r="T5768" s="231" t="str">
        <f t="shared" si="280"/>
        <v/>
      </c>
      <c r="U5768" s="230"/>
      <c r="W5768" s="221" t="str">
        <f t="shared" si="281"/>
        <v/>
      </c>
      <c r="X5768" s="221" t="str">
        <f t="shared" si="282"/>
        <v/>
      </c>
      <c r="AA5768" s="216" t="str">
        <f>IF(ISNUMBER(J5768),IF(OR(F5768&lt;Soll_Ist_Vergleich!$C$4,F5768&gt;Soll_Ist_Vergleich!$C$5,I5768&lt;Soll_Ist_Vergleich!$C$4,I5768&gt;Soll_Ist_Vergleich!$C$5,O5768&lt;Soll_Ist_Vergleich!$C$4,O5768&gt;Soll_Ist_Vergleich!$C$5),"Datum überprüfen",""),"")</f>
        <v/>
      </c>
    </row>
    <row r="5769" spans="1:27" x14ac:dyDescent="0.2">
      <c r="A5769" s="243" t="str">
        <f>IF(ISBLANK(B5769),"",COUNTA(B$10:B5769))</f>
        <v/>
      </c>
      <c r="B5769" s="24"/>
      <c r="C5769" s="48"/>
      <c r="D5769" s="48"/>
      <c r="E5769" s="33"/>
      <c r="F5769" s="35"/>
      <c r="G5769" s="35"/>
      <c r="H5769" s="49"/>
      <c r="I5769" s="35"/>
      <c r="J5769" s="34"/>
      <c r="K5769" s="62"/>
      <c r="L5769" s="62"/>
      <c r="M5769" s="114"/>
      <c r="N5769" s="116"/>
      <c r="O5769" s="57"/>
      <c r="P5769" s="50"/>
      <c r="Q5769" s="34"/>
      <c r="R5769" s="48"/>
      <c r="T5769" s="231" t="str">
        <f t="shared" si="280"/>
        <v/>
      </c>
      <c r="U5769" s="230"/>
      <c r="W5769" s="221" t="str">
        <f t="shared" si="281"/>
        <v/>
      </c>
      <c r="X5769" s="221" t="str">
        <f t="shared" si="282"/>
        <v/>
      </c>
      <c r="AA5769" s="216" t="str">
        <f>IF(ISNUMBER(J5769),IF(OR(F5769&lt;Soll_Ist_Vergleich!$C$4,F5769&gt;Soll_Ist_Vergleich!$C$5,I5769&lt;Soll_Ist_Vergleich!$C$4,I5769&gt;Soll_Ist_Vergleich!$C$5,O5769&lt;Soll_Ist_Vergleich!$C$4,O5769&gt;Soll_Ist_Vergleich!$C$5),"Datum überprüfen",""),"")</f>
        <v/>
      </c>
    </row>
    <row r="5770" spans="1:27" x14ac:dyDescent="0.2">
      <c r="A5770" s="243" t="str">
        <f>IF(ISBLANK(B5770),"",COUNTA(B$10:B5770))</f>
        <v/>
      </c>
      <c r="B5770" s="24"/>
      <c r="C5770" s="48"/>
      <c r="D5770" s="48"/>
      <c r="E5770" s="33"/>
      <c r="F5770" s="35"/>
      <c r="G5770" s="35"/>
      <c r="H5770" s="49"/>
      <c r="I5770" s="35"/>
      <c r="J5770" s="34"/>
      <c r="K5770" s="62"/>
      <c r="L5770" s="62"/>
      <c r="M5770" s="114"/>
      <c r="N5770" s="116"/>
      <c r="O5770" s="57"/>
      <c r="P5770" s="50"/>
      <c r="Q5770" s="34"/>
      <c r="R5770" s="48"/>
      <c r="T5770" s="231" t="str">
        <f t="shared" si="280"/>
        <v/>
      </c>
      <c r="U5770" s="230"/>
      <c r="W5770" s="221" t="str">
        <f t="shared" si="281"/>
        <v/>
      </c>
      <c r="X5770" s="221" t="str">
        <f t="shared" si="282"/>
        <v/>
      </c>
      <c r="AA5770" s="216" t="str">
        <f>IF(ISNUMBER(J5770),IF(OR(F5770&lt;Soll_Ist_Vergleich!$C$4,F5770&gt;Soll_Ist_Vergleich!$C$5,I5770&lt;Soll_Ist_Vergleich!$C$4,I5770&gt;Soll_Ist_Vergleich!$C$5,O5770&lt;Soll_Ist_Vergleich!$C$4,O5770&gt;Soll_Ist_Vergleich!$C$5),"Datum überprüfen",""),"")</f>
        <v/>
      </c>
    </row>
    <row r="5771" spans="1:27" x14ac:dyDescent="0.2">
      <c r="A5771" s="243" t="str">
        <f>IF(ISBLANK(B5771),"",COUNTA(B$10:B5771))</f>
        <v/>
      </c>
      <c r="B5771" s="24"/>
      <c r="C5771" s="48"/>
      <c r="D5771" s="48"/>
      <c r="E5771" s="33"/>
      <c r="F5771" s="35"/>
      <c r="G5771" s="35"/>
      <c r="H5771" s="49"/>
      <c r="I5771" s="35"/>
      <c r="J5771" s="34"/>
      <c r="K5771" s="62"/>
      <c r="L5771" s="62"/>
      <c r="M5771" s="114"/>
      <c r="N5771" s="116"/>
      <c r="O5771" s="57"/>
      <c r="P5771" s="50"/>
      <c r="Q5771" s="34"/>
      <c r="R5771" s="48"/>
      <c r="T5771" s="231" t="str">
        <f t="shared" si="280"/>
        <v/>
      </c>
      <c r="U5771" s="230"/>
      <c r="W5771" s="221" t="str">
        <f t="shared" si="281"/>
        <v/>
      </c>
      <c r="X5771" s="221" t="str">
        <f t="shared" si="282"/>
        <v/>
      </c>
      <c r="AA5771" s="216" t="str">
        <f>IF(ISNUMBER(J5771),IF(OR(F5771&lt;Soll_Ist_Vergleich!$C$4,F5771&gt;Soll_Ist_Vergleich!$C$5,I5771&lt;Soll_Ist_Vergleich!$C$4,I5771&gt;Soll_Ist_Vergleich!$C$5,O5771&lt;Soll_Ist_Vergleich!$C$4,O5771&gt;Soll_Ist_Vergleich!$C$5),"Datum überprüfen",""),"")</f>
        <v/>
      </c>
    </row>
    <row r="5772" spans="1:27" x14ac:dyDescent="0.2">
      <c r="A5772" s="243" t="str">
        <f>IF(ISBLANK(B5772),"",COUNTA(B$10:B5772))</f>
        <v/>
      </c>
      <c r="B5772" s="24"/>
      <c r="C5772" s="48"/>
      <c r="D5772" s="48"/>
      <c r="E5772" s="33"/>
      <c r="F5772" s="35"/>
      <c r="G5772" s="35"/>
      <c r="H5772" s="49"/>
      <c r="I5772" s="35"/>
      <c r="J5772" s="34"/>
      <c r="K5772" s="62"/>
      <c r="L5772" s="62"/>
      <c r="M5772" s="114"/>
      <c r="N5772" s="116"/>
      <c r="O5772" s="57"/>
      <c r="P5772" s="50"/>
      <c r="Q5772" s="34"/>
      <c r="R5772" s="48"/>
      <c r="T5772" s="231" t="str">
        <f t="shared" si="280"/>
        <v/>
      </c>
      <c r="U5772" s="230"/>
      <c r="W5772" s="221" t="str">
        <f t="shared" si="281"/>
        <v/>
      </c>
      <c r="X5772" s="221" t="str">
        <f t="shared" si="282"/>
        <v/>
      </c>
      <c r="AA5772" s="216" t="str">
        <f>IF(ISNUMBER(J5772),IF(OR(F5772&lt;Soll_Ist_Vergleich!$C$4,F5772&gt;Soll_Ist_Vergleich!$C$5,I5772&lt;Soll_Ist_Vergleich!$C$4,I5772&gt;Soll_Ist_Vergleich!$C$5,O5772&lt;Soll_Ist_Vergleich!$C$4,O5772&gt;Soll_Ist_Vergleich!$C$5),"Datum überprüfen",""),"")</f>
        <v/>
      </c>
    </row>
    <row r="5773" spans="1:27" x14ac:dyDescent="0.2">
      <c r="A5773" s="243" t="str">
        <f>IF(ISBLANK(B5773),"",COUNTA(B$10:B5773))</f>
        <v/>
      </c>
      <c r="B5773" s="24"/>
      <c r="C5773" s="48"/>
      <c r="D5773" s="48"/>
      <c r="E5773" s="33"/>
      <c r="F5773" s="35"/>
      <c r="G5773" s="35"/>
      <c r="H5773" s="49"/>
      <c r="I5773" s="35"/>
      <c r="J5773" s="34"/>
      <c r="K5773" s="62"/>
      <c r="L5773" s="62"/>
      <c r="M5773" s="114"/>
      <c r="N5773" s="116"/>
      <c r="O5773" s="57"/>
      <c r="P5773" s="50"/>
      <c r="Q5773" s="34"/>
      <c r="R5773" s="48"/>
      <c r="T5773" s="231" t="str">
        <f t="shared" si="280"/>
        <v/>
      </c>
      <c r="U5773" s="230"/>
      <c r="W5773" s="221" t="str">
        <f t="shared" si="281"/>
        <v/>
      </c>
      <c r="X5773" s="221" t="str">
        <f t="shared" si="282"/>
        <v/>
      </c>
      <c r="AA5773" s="216" t="str">
        <f>IF(ISNUMBER(J5773),IF(OR(F5773&lt;Soll_Ist_Vergleich!$C$4,F5773&gt;Soll_Ist_Vergleich!$C$5,I5773&lt;Soll_Ist_Vergleich!$C$4,I5773&gt;Soll_Ist_Vergleich!$C$5,O5773&lt;Soll_Ist_Vergleich!$C$4,O5773&gt;Soll_Ist_Vergleich!$C$5),"Datum überprüfen",""),"")</f>
        <v/>
      </c>
    </row>
    <row r="5774" spans="1:27" x14ac:dyDescent="0.2">
      <c r="A5774" s="243" t="str">
        <f>IF(ISBLANK(B5774),"",COUNTA(B$10:B5774))</f>
        <v/>
      </c>
      <c r="B5774" s="24"/>
      <c r="C5774" s="48"/>
      <c r="D5774" s="48"/>
      <c r="E5774" s="33"/>
      <c r="F5774" s="35"/>
      <c r="G5774" s="35"/>
      <c r="H5774" s="49"/>
      <c r="I5774" s="35"/>
      <c r="J5774" s="34"/>
      <c r="K5774" s="62"/>
      <c r="L5774" s="62"/>
      <c r="M5774" s="114"/>
      <c r="N5774" s="116"/>
      <c r="O5774" s="57"/>
      <c r="P5774" s="50"/>
      <c r="Q5774" s="34"/>
      <c r="R5774" s="48"/>
      <c r="T5774" s="231" t="str">
        <f t="shared" si="280"/>
        <v/>
      </c>
      <c r="U5774" s="230"/>
      <c r="W5774" s="221" t="str">
        <f t="shared" si="281"/>
        <v/>
      </c>
      <c r="X5774" s="221" t="str">
        <f t="shared" si="282"/>
        <v/>
      </c>
      <c r="AA5774" s="216" t="str">
        <f>IF(ISNUMBER(J5774),IF(OR(F5774&lt;Soll_Ist_Vergleich!$C$4,F5774&gt;Soll_Ist_Vergleich!$C$5,I5774&lt;Soll_Ist_Vergleich!$C$4,I5774&gt;Soll_Ist_Vergleich!$C$5,O5774&lt;Soll_Ist_Vergleich!$C$4,O5774&gt;Soll_Ist_Vergleich!$C$5),"Datum überprüfen",""),"")</f>
        <v/>
      </c>
    </row>
    <row r="5775" spans="1:27" x14ac:dyDescent="0.2">
      <c r="A5775" s="243" t="str">
        <f>IF(ISBLANK(B5775),"",COUNTA(B$10:B5775))</f>
        <v/>
      </c>
      <c r="B5775" s="24"/>
      <c r="C5775" s="48"/>
      <c r="D5775" s="48"/>
      <c r="E5775" s="33"/>
      <c r="F5775" s="35"/>
      <c r="G5775" s="35"/>
      <c r="H5775" s="49"/>
      <c r="I5775" s="35"/>
      <c r="J5775" s="34"/>
      <c r="K5775" s="62"/>
      <c r="L5775" s="62"/>
      <c r="M5775" s="114"/>
      <c r="N5775" s="116"/>
      <c r="O5775" s="57"/>
      <c r="P5775" s="50"/>
      <c r="Q5775" s="34"/>
      <c r="R5775" s="48"/>
      <c r="T5775" s="231" t="str">
        <f t="shared" si="280"/>
        <v/>
      </c>
      <c r="U5775" s="230"/>
      <c r="W5775" s="221" t="str">
        <f t="shared" si="281"/>
        <v/>
      </c>
      <c r="X5775" s="221" t="str">
        <f t="shared" si="282"/>
        <v/>
      </c>
      <c r="AA5775" s="216" t="str">
        <f>IF(ISNUMBER(J5775),IF(OR(F5775&lt;Soll_Ist_Vergleich!$C$4,F5775&gt;Soll_Ist_Vergleich!$C$5,I5775&lt;Soll_Ist_Vergleich!$C$4,I5775&gt;Soll_Ist_Vergleich!$C$5,O5775&lt;Soll_Ist_Vergleich!$C$4,O5775&gt;Soll_Ist_Vergleich!$C$5),"Datum überprüfen",""),"")</f>
        <v/>
      </c>
    </row>
    <row r="5776" spans="1:27" x14ac:dyDescent="0.2">
      <c r="A5776" s="243" t="str">
        <f>IF(ISBLANK(B5776),"",COUNTA(B$10:B5776))</f>
        <v/>
      </c>
      <c r="B5776" s="24"/>
      <c r="C5776" s="48"/>
      <c r="D5776" s="48"/>
      <c r="E5776" s="33"/>
      <c r="F5776" s="35"/>
      <c r="G5776" s="35"/>
      <c r="H5776" s="49"/>
      <c r="I5776" s="35"/>
      <c r="J5776" s="34"/>
      <c r="K5776" s="62"/>
      <c r="L5776" s="62"/>
      <c r="M5776" s="114"/>
      <c r="N5776" s="116"/>
      <c r="O5776" s="57"/>
      <c r="P5776" s="50"/>
      <c r="Q5776" s="34"/>
      <c r="R5776" s="48"/>
      <c r="T5776" s="231" t="str">
        <f t="shared" si="280"/>
        <v/>
      </c>
      <c r="U5776" s="230"/>
      <c r="W5776" s="221" t="str">
        <f t="shared" si="281"/>
        <v/>
      </c>
      <c r="X5776" s="221" t="str">
        <f t="shared" si="282"/>
        <v/>
      </c>
      <c r="AA5776" s="216" t="str">
        <f>IF(ISNUMBER(J5776),IF(OR(F5776&lt;Soll_Ist_Vergleich!$C$4,F5776&gt;Soll_Ist_Vergleich!$C$5,I5776&lt;Soll_Ist_Vergleich!$C$4,I5776&gt;Soll_Ist_Vergleich!$C$5,O5776&lt;Soll_Ist_Vergleich!$C$4,O5776&gt;Soll_Ist_Vergleich!$C$5),"Datum überprüfen",""),"")</f>
        <v/>
      </c>
    </row>
    <row r="5777" spans="1:27" x14ac:dyDescent="0.2">
      <c r="A5777" s="243" t="str">
        <f>IF(ISBLANK(B5777),"",COUNTA(B$10:B5777))</f>
        <v/>
      </c>
      <c r="B5777" s="24"/>
      <c r="C5777" s="48"/>
      <c r="D5777" s="48"/>
      <c r="E5777" s="33"/>
      <c r="F5777" s="35"/>
      <c r="G5777" s="35"/>
      <c r="H5777" s="49"/>
      <c r="I5777" s="35"/>
      <c r="J5777" s="34"/>
      <c r="K5777" s="62"/>
      <c r="L5777" s="62"/>
      <c r="M5777" s="114"/>
      <c r="N5777" s="116"/>
      <c r="O5777" s="57"/>
      <c r="P5777" s="50"/>
      <c r="Q5777" s="34"/>
      <c r="R5777" s="48"/>
      <c r="T5777" s="231" t="str">
        <f t="shared" si="280"/>
        <v/>
      </c>
      <c r="U5777" s="230"/>
      <c r="W5777" s="221" t="str">
        <f t="shared" si="281"/>
        <v/>
      </c>
      <c r="X5777" s="221" t="str">
        <f t="shared" si="282"/>
        <v/>
      </c>
      <c r="AA5777" s="216" t="str">
        <f>IF(ISNUMBER(J5777),IF(OR(F5777&lt;Soll_Ist_Vergleich!$C$4,F5777&gt;Soll_Ist_Vergleich!$C$5,I5777&lt;Soll_Ist_Vergleich!$C$4,I5777&gt;Soll_Ist_Vergleich!$C$5,O5777&lt;Soll_Ist_Vergleich!$C$4,O5777&gt;Soll_Ist_Vergleich!$C$5),"Datum überprüfen",""),"")</f>
        <v/>
      </c>
    </row>
    <row r="5778" spans="1:27" x14ac:dyDescent="0.2">
      <c r="A5778" s="243" t="str">
        <f>IF(ISBLANK(B5778),"",COUNTA(B$10:B5778))</f>
        <v/>
      </c>
      <c r="B5778" s="24"/>
      <c r="C5778" s="48"/>
      <c r="D5778" s="48"/>
      <c r="E5778" s="33"/>
      <c r="F5778" s="35"/>
      <c r="G5778" s="35"/>
      <c r="H5778" s="49"/>
      <c r="I5778" s="35"/>
      <c r="J5778" s="34"/>
      <c r="K5778" s="62"/>
      <c r="L5778" s="62"/>
      <c r="M5778" s="114"/>
      <c r="N5778" s="116"/>
      <c r="O5778" s="57"/>
      <c r="P5778" s="50"/>
      <c r="Q5778" s="34"/>
      <c r="R5778" s="48"/>
      <c r="T5778" s="231" t="str">
        <f t="shared" si="280"/>
        <v/>
      </c>
      <c r="U5778" s="230"/>
      <c r="W5778" s="221" t="str">
        <f t="shared" si="281"/>
        <v/>
      </c>
      <c r="X5778" s="221" t="str">
        <f t="shared" si="282"/>
        <v/>
      </c>
      <c r="AA5778" s="216" t="str">
        <f>IF(ISNUMBER(J5778),IF(OR(F5778&lt;Soll_Ist_Vergleich!$C$4,F5778&gt;Soll_Ist_Vergleich!$C$5,I5778&lt;Soll_Ist_Vergleich!$C$4,I5778&gt;Soll_Ist_Vergleich!$C$5,O5778&lt;Soll_Ist_Vergleich!$C$4,O5778&gt;Soll_Ist_Vergleich!$C$5),"Datum überprüfen",""),"")</f>
        <v/>
      </c>
    </row>
    <row r="5779" spans="1:27" x14ac:dyDescent="0.2">
      <c r="A5779" s="243" t="str">
        <f>IF(ISBLANK(B5779),"",COUNTA(B$10:B5779))</f>
        <v/>
      </c>
      <c r="B5779" s="24"/>
      <c r="C5779" s="48"/>
      <c r="D5779" s="48"/>
      <c r="E5779" s="33"/>
      <c r="F5779" s="35"/>
      <c r="G5779" s="35"/>
      <c r="H5779" s="49"/>
      <c r="I5779" s="35"/>
      <c r="J5779" s="34"/>
      <c r="K5779" s="62"/>
      <c r="L5779" s="62"/>
      <c r="M5779" s="114"/>
      <c r="N5779" s="116"/>
      <c r="O5779" s="57"/>
      <c r="P5779" s="50"/>
      <c r="Q5779" s="34"/>
      <c r="R5779" s="48"/>
      <c r="T5779" s="231" t="str">
        <f t="shared" si="280"/>
        <v/>
      </c>
      <c r="U5779" s="230"/>
      <c r="W5779" s="221" t="str">
        <f t="shared" si="281"/>
        <v/>
      </c>
      <c r="X5779" s="221" t="str">
        <f t="shared" si="282"/>
        <v/>
      </c>
      <c r="AA5779" s="216" t="str">
        <f>IF(ISNUMBER(J5779),IF(OR(F5779&lt;Soll_Ist_Vergleich!$C$4,F5779&gt;Soll_Ist_Vergleich!$C$5,I5779&lt;Soll_Ist_Vergleich!$C$4,I5779&gt;Soll_Ist_Vergleich!$C$5,O5779&lt;Soll_Ist_Vergleich!$C$4,O5779&gt;Soll_Ist_Vergleich!$C$5),"Datum überprüfen",""),"")</f>
        <v/>
      </c>
    </row>
    <row r="5780" spans="1:27" x14ac:dyDescent="0.2">
      <c r="A5780" s="243" t="str">
        <f>IF(ISBLANK(B5780),"",COUNTA(B$10:B5780))</f>
        <v/>
      </c>
      <c r="B5780" s="24"/>
      <c r="C5780" s="48"/>
      <c r="D5780" s="48"/>
      <c r="E5780" s="33"/>
      <c r="F5780" s="35"/>
      <c r="G5780" s="35"/>
      <c r="H5780" s="49"/>
      <c r="I5780" s="35"/>
      <c r="J5780" s="34"/>
      <c r="K5780" s="62"/>
      <c r="L5780" s="62"/>
      <c r="M5780" s="114"/>
      <c r="N5780" s="116"/>
      <c r="O5780" s="57"/>
      <c r="P5780" s="50"/>
      <c r="Q5780" s="34"/>
      <c r="R5780" s="48"/>
      <c r="T5780" s="231" t="str">
        <f t="shared" si="280"/>
        <v/>
      </c>
      <c r="U5780" s="230"/>
      <c r="W5780" s="221" t="str">
        <f t="shared" si="281"/>
        <v/>
      </c>
      <c r="X5780" s="221" t="str">
        <f t="shared" si="282"/>
        <v/>
      </c>
      <c r="AA5780" s="216" t="str">
        <f>IF(ISNUMBER(J5780),IF(OR(F5780&lt;Soll_Ist_Vergleich!$C$4,F5780&gt;Soll_Ist_Vergleich!$C$5,I5780&lt;Soll_Ist_Vergleich!$C$4,I5780&gt;Soll_Ist_Vergleich!$C$5,O5780&lt;Soll_Ist_Vergleich!$C$4,O5780&gt;Soll_Ist_Vergleich!$C$5),"Datum überprüfen",""),"")</f>
        <v/>
      </c>
    </row>
    <row r="5781" spans="1:27" x14ac:dyDescent="0.2">
      <c r="A5781" s="243" t="str">
        <f>IF(ISBLANK(B5781),"",COUNTA(B$10:B5781))</f>
        <v/>
      </c>
      <c r="B5781" s="24"/>
      <c r="C5781" s="48"/>
      <c r="D5781" s="48"/>
      <c r="E5781" s="33"/>
      <c r="F5781" s="35"/>
      <c r="G5781" s="35"/>
      <c r="H5781" s="49"/>
      <c r="I5781" s="35"/>
      <c r="J5781" s="34"/>
      <c r="K5781" s="62"/>
      <c r="L5781" s="62"/>
      <c r="M5781" s="114"/>
      <c r="N5781" s="116"/>
      <c r="O5781" s="57"/>
      <c r="P5781" s="50"/>
      <c r="Q5781" s="34"/>
      <c r="R5781" s="48"/>
      <c r="T5781" s="231" t="str">
        <f t="shared" si="280"/>
        <v/>
      </c>
      <c r="U5781" s="230"/>
      <c r="W5781" s="221" t="str">
        <f t="shared" si="281"/>
        <v/>
      </c>
      <c r="X5781" s="221" t="str">
        <f t="shared" si="282"/>
        <v/>
      </c>
      <c r="AA5781" s="216" t="str">
        <f>IF(ISNUMBER(J5781),IF(OR(F5781&lt;Soll_Ist_Vergleich!$C$4,F5781&gt;Soll_Ist_Vergleich!$C$5,I5781&lt;Soll_Ist_Vergleich!$C$4,I5781&gt;Soll_Ist_Vergleich!$C$5,O5781&lt;Soll_Ist_Vergleich!$C$4,O5781&gt;Soll_Ist_Vergleich!$C$5),"Datum überprüfen",""),"")</f>
        <v/>
      </c>
    </row>
    <row r="5782" spans="1:27" x14ac:dyDescent="0.2">
      <c r="A5782" s="243" t="str">
        <f>IF(ISBLANK(B5782),"",COUNTA(B$10:B5782))</f>
        <v/>
      </c>
      <c r="B5782" s="24"/>
      <c r="C5782" s="48"/>
      <c r="D5782" s="48"/>
      <c r="E5782" s="33"/>
      <c r="F5782" s="35"/>
      <c r="G5782" s="35"/>
      <c r="H5782" s="49"/>
      <c r="I5782" s="35"/>
      <c r="J5782" s="34"/>
      <c r="K5782" s="62"/>
      <c r="L5782" s="62"/>
      <c r="M5782" s="114"/>
      <c r="N5782" s="116"/>
      <c r="O5782" s="57"/>
      <c r="P5782" s="50"/>
      <c r="Q5782" s="34"/>
      <c r="R5782" s="48"/>
      <c r="T5782" s="231" t="str">
        <f t="shared" si="280"/>
        <v/>
      </c>
      <c r="U5782" s="230"/>
      <c r="W5782" s="221" t="str">
        <f t="shared" si="281"/>
        <v/>
      </c>
      <c r="X5782" s="221" t="str">
        <f t="shared" si="282"/>
        <v/>
      </c>
      <c r="AA5782" s="216" t="str">
        <f>IF(ISNUMBER(J5782),IF(OR(F5782&lt;Soll_Ist_Vergleich!$C$4,F5782&gt;Soll_Ist_Vergleich!$C$5,I5782&lt;Soll_Ist_Vergleich!$C$4,I5782&gt;Soll_Ist_Vergleich!$C$5,O5782&lt;Soll_Ist_Vergleich!$C$4,O5782&gt;Soll_Ist_Vergleich!$C$5),"Datum überprüfen",""),"")</f>
        <v/>
      </c>
    </row>
    <row r="5783" spans="1:27" x14ac:dyDescent="0.2">
      <c r="A5783" s="243" t="str">
        <f>IF(ISBLANK(B5783),"",COUNTA(B$10:B5783))</f>
        <v/>
      </c>
      <c r="B5783" s="24"/>
      <c r="C5783" s="48"/>
      <c r="D5783" s="48"/>
      <c r="E5783" s="33"/>
      <c r="F5783" s="35"/>
      <c r="G5783" s="35"/>
      <c r="H5783" s="49"/>
      <c r="I5783" s="35"/>
      <c r="J5783" s="34"/>
      <c r="K5783" s="62"/>
      <c r="L5783" s="62"/>
      <c r="M5783" s="114"/>
      <c r="N5783" s="116"/>
      <c r="O5783" s="57"/>
      <c r="P5783" s="50"/>
      <c r="Q5783" s="34"/>
      <c r="R5783" s="48"/>
      <c r="T5783" s="231" t="str">
        <f t="shared" si="280"/>
        <v/>
      </c>
      <c r="U5783" s="230"/>
      <c r="W5783" s="221" t="str">
        <f t="shared" si="281"/>
        <v/>
      </c>
      <c r="X5783" s="221" t="str">
        <f t="shared" si="282"/>
        <v/>
      </c>
      <c r="AA5783" s="216" t="str">
        <f>IF(ISNUMBER(J5783),IF(OR(F5783&lt;Soll_Ist_Vergleich!$C$4,F5783&gt;Soll_Ist_Vergleich!$C$5,I5783&lt;Soll_Ist_Vergleich!$C$4,I5783&gt;Soll_Ist_Vergleich!$C$5,O5783&lt;Soll_Ist_Vergleich!$C$4,O5783&gt;Soll_Ist_Vergleich!$C$5),"Datum überprüfen",""),"")</f>
        <v/>
      </c>
    </row>
    <row r="5784" spans="1:27" x14ac:dyDescent="0.2">
      <c r="A5784" s="243" t="str">
        <f>IF(ISBLANK(B5784),"",COUNTA(B$10:B5784))</f>
        <v/>
      </c>
      <c r="B5784" s="24"/>
      <c r="C5784" s="48"/>
      <c r="D5784" s="48"/>
      <c r="E5784" s="33"/>
      <c r="F5784" s="35"/>
      <c r="G5784" s="35"/>
      <c r="H5784" s="49"/>
      <c r="I5784" s="35"/>
      <c r="J5784" s="34"/>
      <c r="K5784" s="62"/>
      <c r="L5784" s="62"/>
      <c r="M5784" s="114"/>
      <c r="N5784" s="116"/>
      <c r="O5784" s="57"/>
      <c r="P5784" s="50"/>
      <c r="Q5784" s="34"/>
      <c r="R5784" s="48"/>
      <c r="T5784" s="231" t="str">
        <f t="shared" si="280"/>
        <v/>
      </c>
      <c r="U5784" s="230"/>
      <c r="W5784" s="221" t="str">
        <f t="shared" si="281"/>
        <v/>
      </c>
      <c r="X5784" s="221" t="str">
        <f t="shared" si="282"/>
        <v/>
      </c>
      <c r="AA5784" s="216" t="str">
        <f>IF(ISNUMBER(J5784),IF(OR(F5784&lt;Soll_Ist_Vergleich!$C$4,F5784&gt;Soll_Ist_Vergleich!$C$5,I5784&lt;Soll_Ist_Vergleich!$C$4,I5784&gt;Soll_Ist_Vergleich!$C$5,O5784&lt;Soll_Ist_Vergleich!$C$4,O5784&gt;Soll_Ist_Vergleich!$C$5),"Datum überprüfen",""),"")</f>
        <v/>
      </c>
    </row>
    <row r="5785" spans="1:27" x14ac:dyDescent="0.2">
      <c r="A5785" s="243" t="str">
        <f>IF(ISBLANK(B5785),"",COUNTA(B$10:B5785))</f>
        <v/>
      </c>
      <c r="B5785" s="24"/>
      <c r="C5785" s="48"/>
      <c r="D5785" s="48"/>
      <c r="E5785" s="33"/>
      <c r="F5785" s="35"/>
      <c r="G5785" s="35"/>
      <c r="H5785" s="49"/>
      <c r="I5785" s="35"/>
      <c r="J5785" s="34"/>
      <c r="K5785" s="62"/>
      <c r="L5785" s="62"/>
      <c r="M5785" s="114"/>
      <c r="N5785" s="116"/>
      <c r="O5785" s="57"/>
      <c r="P5785" s="50"/>
      <c r="Q5785" s="34"/>
      <c r="R5785" s="48"/>
      <c r="T5785" s="231" t="str">
        <f t="shared" si="280"/>
        <v/>
      </c>
      <c r="U5785" s="230"/>
      <c r="W5785" s="221" t="str">
        <f t="shared" si="281"/>
        <v/>
      </c>
      <c r="X5785" s="221" t="str">
        <f t="shared" si="282"/>
        <v/>
      </c>
      <c r="AA5785" s="216" t="str">
        <f>IF(ISNUMBER(J5785),IF(OR(F5785&lt;Soll_Ist_Vergleich!$C$4,F5785&gt;Soll_Ist_Vergleich!$C$5,I5785&lt;Soll_Ist_Vergleich!$C$4,I5785&gt;Soll_Ist_Vergleich!$C$5,O5785&lt;Soll_Ist_Vergleich!$C$4,O5785&gt;Soll_Ist_Vergleich!$C$5),"Datum überprüfen",""),"")</f>
        <v/>
      </c>
    </row>
    <row r="5786" spans="1:27" x14ac:dyDescent="0.2">
      <c r="A5786" s="243" t="str">
        <f>IF(ISBLANK(B5786),"",COUNTA(B$10:B5786))</f>
        <v/>
      </c>
      <c r="B5786" s="24"/>
      <c r="C5786" s="48"/>
      <c r="D5786" s="48"/>
      <c r="E5786" s="33"/>
      <c r="F5786" s="35"/>
      <c r="G5786" s="35"/>
      <c r="H5786" s="49"/>
      <c r="I5786" s="35"/>
      <c r="J5786" s="34"/>
      <c r="K5786" s="62"/>
      <c r="L5786" s="62"/>
      <c r="M5786" s="114"/>
      <c r="N5786" s="116"/>
      <c r="O5786" s="57"/>
      <c r="P5786" s="50"/>
      <c r="Q5786" s="34"/>
      <c r="R5786" s="48"/>
      <c r="T5786" s="231" t="str">
        <f t="shared" si="280"/>
        <v/>
      </c>
      <c r="U5786" s="230"/>
      <c r="W5786" s="221" t="str">
        <f t="shared" si="281"/>
        <v/>
      </c>
      <c r="X5786" s="221" t="str">
        <f t="shared" si="282"/>
        <v/>
      </c>
      <c r="AA5786" s="216" t="str">
        <f>IF(ISNUMBER(J5786),IF(OR(F5786&lt;Soll_Ist_Vergleich!$C$4,F5786&gt;Soll_Ist_Vergleich!$C$5,I5786&lt;Soll_Ist_Vergleich!$C$4,I5786&gt;Soll_Ist_Vergleich!$C$5,O5786&lt;Soll_Ist_Vergleich!$C$4,O5786&gt;Soll_Ist_Vergleich!$C$5),"Datum überprüfen",""),"")</f>
        <v/>
      </c>
    </row>
    <row r="5787" spans="1:27" x14ac:dyDescent="0.2">
      <c r="A5787" s="243" t="str">
        <f>IF(ISBLANK(B5787),"",COUNTA(B$10:B5787))</f>
        <v/>
      </c>
      <c r="B5787" s="24"/>
      <c r="C5787" s="48"/>
      <c r="D5787" s="48"/>
      <c r="E5787" s="33"/>
      <c r="F5787" s="35"/>
      <c r="G5787" s="35"/>
      <c r="H5787" s="49"/>
      <c r="I5787" s="35"/>
      <c r="J5787" s="34"/>
      <c r="K5787" s="62"/>
      <c r="L5787" s="62"/>
      <c r="M5787" s="114"/>
      <c r="N5787" s="116"/>
      <c r="O5787" s="57"/>
      <c r="P5787" s="50"/>
      <c r="Q5787" s="34"/>
      <c r="R5787" s="48"/>
      <c r="T5787" s="231" t="str">
        <f t="shared" si="280"/>
        <v/>
      </c>
      <c r="U5787" s="230"/>
      <c r="W5787" s="221" t="str">
        <f t="shared" si="281"/>
        <v/>
      </c>
      <c r="X5787" s="221" t="str">
        <f t="shared" si="282"/>
        <v/>
      </c>
      <c r="AA5787" s="216" t="str">
        <f>IF(ISNUMBER(J5787),IF(OR(F5787&lt;Soll_Ist_Vergleich!$C$4,F5787&gt;Soll_Ist_Vergleich!$C$5,I5787&lt;Soll_Ist_Vergleich!$C$4,I5787&gt;Soll_Ist_Vergleich!$C$5,O5787&lt;Soll_Ist_Vergleich!$C$4,O5787&gt;Soll_Ist_Vergleich!$C$5),"Datum überprüfen",""),"")</f>
        <v/>
      </c>
    </row>
    <row r="5788" spans="1:27" x14ac:dyDescent="0.2">
      <c r="A5788" s="243" t="str">
        <f>IF(ISBLANK(B5788),"",COUNTA(B$10:B5788))</f>
        <v/>
      </c>
      <c r="B5788" s="24"/>
      <c r="C5788" s="48"/>
      <c r="D5788" s="48"/>
      <c r="E5788" s="33"/>
      <c r="F5788" s="35"/>
      <c r="G5788" s="35"/>
      <c r="H5788" s="49"/>
      <c r="I5788" s="35"/>
      <c r="J5788" s="34"/>
      <c r="K5788" s="62"/>
      <c r="L5788" s="62"/>
      <c r="M5788" s="114"/>
      <c r="N5788" s="116"/>
      <c r="O5788" s="57"/>
      <c r="P5788" s="50"/>
      <c r="Q5788" s="34"/>
      <c r="R5788" s="48"/>
      <c r="T5788" s="231" t="str">
        <f t="shared" si="280"/>
        <v/>
      </c>
      <c r="U5788" s="230"/>
      <c r="W5788" s="221" t="str">
        <f t="shared" si="281"/>
        <v/>
      </c>
      <c r="X5788" s="221" t="str">
        <f t="shared" si="282"/>
        <v/>
      </c>
      <c r="AA5788" s="216" t="str">
        <f>IF(ISNUMBER(J5788),IF(OR(F5788&lt;Soll_Ist_Vergleich!$C$4,F5788&gt;Soll_Ist_Vergleich!$C$5,I5788&lt;Soll_Ist_Vergleich!$C$4,I5788&gt;Soll_Ist_Vergleich!$C$5,O5788&lt;Soll_Ist_Vergleich!$C$4,O5788&gt;Soll_Ist_Vergleich!$C$5),"Datum überprüfen",""),"")</f>
        <v/>
      </c>
    </row>
    <row r="5789" spans="1:27" x14ac:dyDescent="0.2">
      <c r="A5789" s="243" t="str">
        <f>IF(ISBLANK(B5789),"",COUNTA(B$10:B5789))</f>
        <v/>
      </c>
      <c r="B5789" s="24"/>
      <c r="C5789" s="48"/>
      <c r="D5789" s="48"/>
      <c r="E5789" s="33"/>
      <c r="F5789" s="35"/>
      <c r="G5789" s="35"/>
      <c r="H5789" s="49"/>
      <c r="I5789" s="35"/>
      <c r="J5789" s="34"/>
      <c r="K5789" s="62"/>
      <c r="L5789" s="62"/>
      <c r="M5789" s="114"/>
      <c r="N5789" s="116"/>
      <c r="O5789" s="57"/>
      <c r="P5789" s="50"/>
      <c r="Q5789" s="34"/>
      <c r="R5789" s="48"/>
      <c r="T5789" s="231" t="str">
        <f t="shared" si="280"/>
        <v/>
      </c>
      <c r="U5789" s="230"/>
      <c r="W5789" s="221" t="str">
        <f t="shared" si="281"/>
        <v/>
      </c>
      <c r="X5789" s="221" t="str">
        <f t="shared" si="282"/>
        <v/>
      </c>
      <c r="AA5789" s="216" t="str">
        <f>IF(ISNUMBER(J5789),IF(OR(F5789&lt;Soll_Ist_Vergleich!$C$4,F5789&gt;Soll_Ist_Vergleich!$C$5,I5789&lt;Soll_Ist_Vergleich!$C$4,I5789&gt;Soll_Ist_Vergleich!$C$5,O5789&lt;Soll_Ist_Vergleich!$C$4,O5789&gt;Soll_Ist_Vergleich!$C$5),"Datum überprüfen",""),"")</f>
        <v/>
      </c>
    </row>
    <row r="5790" spans="1:27" x14ac:dyDescent="0.2">
      <c r="A5790" s="243" t="str">
        <f>IF(ISBLANK(B5790),"",COUNTA(B$10:B5790))</f>
        <v/>
      </c>
      <c r="B5790" s="24"/>
      <c r="C5790" s="48"/>
      <c r="D5790" s="48"/>
      <c r="E5790" s="33"/>
      <c r="F5790" s="35"/>
      <c r="G5790" s="35"/>
      <c r="H5790" s="49"/>
      <c r="I5790" s="35"/>
      <c r="J5790" s="34"/>
      <c r="K5790" s="62"/>
      <c r="L5790" s="62"/>
      <c r="M5790" s="114"/>
      <c r="N5790" s="116"/>
      <c r="O5790" s="57"/>
      <c r="P5790" s="50"/>
      <c r="Q5790" s="34"/>
      <c r="R5790" s="48"/>
      <c r="T5790" s="231" t="str">
        <f t="shared" si="280"/>
        <v/>
      </c>
      <c r="U5790" s="230"/>
      <c r="W5790" s="221" t="str">
        <f t="shared" si="281"/>
        <v/>
      </c>
      <c r="X5790" s="221" t="str">
        <f t="shared" si="282"/>
        <v/>
      </c>
      <c r="AA5790" s="216" t="str">
        <f>IF(ISNUMBER(J5790),IF(OR(F5790&lt;Soll_Ist_Vergleich!$C$4,F5790&gt;Soll_Ist_Vergleich!$C$5,I5790&lt;Soll_Ist_Vergleich!$C$4,I5790&gt;Soll_Ist_Vergleich!$C$5,O5790&lt;Soll_Ist_Vergleich!$C$4,O5790&gt;Soll_Ist_Vergleich!$C$5),"Datum überprüfen",""),"")</f>
        <v/>
      </c>
    </row>
    <row r="5791" spans="1:27" x14ac:dyDescent="0.2">
      <c r="A5791" s="243" t="str">
        <f>IF(ISBLANK(B5791),"",COUNTA(B$10:B5791))</f>
        <v/>
      </c>
      <c r="B5791" s="24"/>
      <c r="C5791" s="48"/>
      <c r="D5791" s="48"/>
      <c r="E5791" s="33"/>
      <c r="F5791" s="35"/>
      <c r="G5791" s="35"/>
      <c r="H5791" s="49"/>
      <c r="I5791" s="35"/>
      <c r="J5791" s="34"/>
      <c r="K5791" s="62"/>
      <c r="L5791" s="62"/>
      <c r="M5791" s="114"/>
      <c r="N5791" s="116"/>
      <c r="O5791" s="57"/>
      <c r="P5791" s="50"/>
      <c r="Q5791" s="34"/>
      <c r="R5791" s="48"/>
      <c r="T5791" s="231" t="str">
        <f t="shared" si="280"/>
        <v/>
      </c>
      <c r="U5791" s="230"/>
      <c r="W5791" s="221" t="str">
        <f t="shared" si="281"/>
        <v/>
      </c>
      <c r="X5791" s="221" t="str">
        <f t="shared" si="282"/>
        <v/>
      </c>
      <c r="AA5791" s="216" t="str">
        <f>IF(ISNUMBER(J5791),IF(OR(F5791&lt;Soll_Ist_Vergleich!$C$4,F5791&gt;Soll_Ist_Vergleich!$C$5,I5791&lt;Soll_Ist_Vergleich!$C$4,I5791&gt;Soll_Ist_Vergleich!$C$5,O5791&lt;Soll_Ist_Vergleich!$C$4,O5791&gt;Soll_Ist_Vergleich!$C$5),"Datum überprüfen",""),"")</f>
        <v/>
      </c>
    </row>
    <row r="5792" spans="1:27" x14ac:dyDescent="0.2">
      <c r="A5792" s="243" t="str">
        <f>IF(ISBLANK(B5792),"",COUNTA(B$10:B5792))</f>
        <v/>
      </c>
      <c r="B5792" s="24"/>
      <c r="C5792" s="48"/>
      <c r="D5792" s="48"/>
      <c r="E5792" s="33"/>
      <c r="F5792" s="35"/>
      <c r="G5792" s="35"/>
      <c r="H5792" s="49"/>
      <c r="I5792" s="35"/>
      <c r="J5792" s="34"/>
      <c r="K5792" s="62"/>
      <c r="L5792" s="62"/>
      <c r="M5792" s="114"/>
      <c r="N5792" s="116"/>
      <c r="O5792" s="57"/>
      <c r="P5792" s="50"/>
      <c r="Q5792" s="34"/>
      <c r="R5792" s="48"/>
      <c r="T5792" s="231" t="str">
        <f t="shared" si="280"/>
        <v/>
      </c>
      <c r="U5792" s="230"/>
      <c r="W5792" s="221" t="str">
        <f t="shared" si="281"/>
        <v/>
      </c>
      <c r="X5792" s="221" t="str">
        <f t="shared" si="282"/>
        <v/>
      </c>
      <c r="AA5792" s="216" t="str">
        <f>IF(ISNUMBER(J5792),IF(OR(F5792&lt;Soll_Ist_Vergleich!$C$4,F5792&gt;Soll_Ist_Vergleich!$C$5,I5792&lt;Soll_Ist_Vergleich!$C$4,I5792&gt;Soll_Ist_Vergleich!$C$5,O5792&lt;Soll_Ist_Vergleich!$C$4,O5792&gt;Soll_Ist_Vergleich!$C$5),"Datum überprüfen",""),"")</f>
        <v/>
      </c>
    </row>
    <row r="5793" spans="1:27" x14ac:dyDescent="0.2">
      <c r="A5793" s="243" t="str">
        <f>IF(ISBLANK(B5793),"",COUNTA(B$10:B5793))</f>
        <v/>
      </c>
      <c r="B5793" s="24"/>
      <c r="C5793" s="48"/>
      <c r="D5793" s="48"/>
      <c r="E5793" s="33"/>
      <c r="F5793" s="35"/>
      <c r="G5793" s="35"/>
      <c r="H5793" s="49"/>
      <c r="I5793" s="35"/>
      <c r="J5793" s="34"/>
      <c r="K5793" s="62"/>
      <c r="L5793" s="62"/>
      <c r="M5793" s="114"/>
      <c r="N5793" s="116"/>
      <c r="O5793" s="57"/>
      <c r="P5793" s="50"/>
      <c r="Q5793" s="34"/>
      <c r="R5793" s="48"/>
      <c r="T5793" s="231" t="str">
        <f t="shared" si="280"/>
        <v/>
      </c>
      <c r="U5793" s="230"/>
      <c r="W5793" s="221" t="str">
        <f t="shared" si="281"/>
        <v/>
      </c>
      <c r="X5793" s="221" t="str">
        <f t="shared" si="282"/>
        <v/>
      </c>
      <c r="AA5793" s="216" t="str">
        <f>IF(ISNUMBER(J5793),IF(OR(F5793&lt;Soll_Ist_Vergleich!$C$4,F5793&gt;Soll_Ist_Vergleich!$C$5,I5793&lt;Soll_Ist_Vergleich!$C$4,I5793&gt;Soll_Ist_Vergleich!$C$5,O5793&lt;Soll_Ist_Vergleich!$C$4,O5793&gt;Soll_Ist_Vergleich!$C$5),"Datum überprüfen",""),"")</f>
        <v/>
      </c>
    </row>
    <row r="5794" spans="1:27" x14ac:dyDescent="0.2">
      <c r="A5794" s="243" t="str">
        <f>IF(ISBLANK(B5794),"",COUNTA(B$10:B5794))</f>
        <v/>
      </c>
      <c r="B5794" s="24"/>
      <c r="C5794" s="48"/>
      <c r="D5794" s="48"/>
      <c r="E5794" s="33"/>
      <c r="F5794" s="35"/>
      <c r="G5794" s="35"/>
      <c r="H5794" s="49"/>
      <c r="I5794" s="35"/>
      <c r="J5794" s="34"/>
      <c r="K5794" s="62"/>
      <c r="L5794" s="62"/>
      <c r="M5794" s="114"/>
      <c r="N5794" s="116"/>
      <c r="O5794" s="57"/>
      <c r="P5794" s="50"/>
      <c r="Q5794" s="34"/>
      <c r="R5794" s="48"/>
      <c r="T5794" s="231" t="str">
        <f t="shared" si="280"/>
        <v/>
      </c>
      <c r="U5794" s="230"/>
      <c r="W5794" s="221" t="str">
        <f t="shared" si="281"/>
        <v/>
      </c>
      <c r="X5794" s="221" t="str">
        <f t="shared" si="282"/>
        <v/>
      </c>
      <c r="AA5794" s="216" t="str">
        <f>IF(ISNUMBER(J5794),IF(OR(F5794&lt;Soll_Ist_Vergleich!$C$4,F5794&gt;Soll_Ist_Vergleich!$C$5,I5794&lt;Soll_Ist_Vergleich!$C$4,I5794&gt;Soll_Ist_Vergleich!$C$5,O5794&lt;Soll_Ist_Vergleich!$C$4,O5794&gt;Soll_Ist_Vergleich!$C$5),"Datum überprüfen",""),"")</f>
        <v/>
      </c>
    </row>
    <row r="5795" spans="1:27" x14ac:dyDescent="0.2">
      <c r="A5795" s="243" t="str">
        <f>IF(ISBLANK(B5795),"",COUNTA(B$10:B5795))</f>
        <v/>
      </c>
      <c r="B5795" s="24"/>
      <c r="C5795" s="48"/>
      <c r="D5795" s="48"/>
      <c r="E5795" s="33"/>
      <c r="F5795" s="35"/>
      <c r="G5795" s="35"/>
      <c r="H5795" s="49"/>
      <c r="I5795" s="35"/>
      <c r="J5795" s="34"/>
      <c r="K5795" s="62"/>
      <c r="L5795" s="62"/>
      <c r="M5795" s="114"/>
      <c r="N5795" s="116"/>
      <c r="O5795" s="57"/>
      <c r="P5795" s="50"/>
      <c r="Q5795" s="34"/>
      <c r="R5795" s="48"/>
      <c r="T5795" s="231" t="str">
        <f t="shared" si="280"/>
        <v/>
      </c>
      <c r="U5795" s="230"/>
      <c r="W5795" s="221" t="str">
        <f t="shared" si="281"/>
        <v/>
      </c>
      <c r="X5795" s="221" t="str">
        <f t="shared" si="282"/>
        <v/>
      </c>
      <c r="AA5795" s="216" t="str">
        <f>IF(ISNUMBER(J5795),IF(OR(F5795&lt;Soll_Ist_Vergleich!$C$4,F5795&gt;Soll_Ist_Vergleich!$C$5,I5795&lt;Soll_Ist_Vergleich!$C$4,I5795&gt;Soll_Ist_Vergleich!$C$5,O5795&lt;Soll_Ist_Vergleich!$C$4,O5795&gt;Soll_Ist_Vergleich!$C$5),"Datum überprüfen",""),"")</f>
        <v/>
      </c>
    </row>
    <row r="5796" spans="1:27" x14ac:dyDescent="0.2">
      <c r="A5796" s="243" t="str">
        <f>IF(ISBLANK(B5796),"",COUNTA(B$10:B5796))</f>
        <v/>
      </c>
      <c r="B5796" s="24"/>
      <c r="C5796" s="48"/>
      <c r="D5796" s="48"/>
      <c r="E5796" s="33"/>
      <c r="F5796" s="35"/>
      <c r="G5796" s="35"/>
      <c r="H5796" s="49"/>
      <c r="I5796" s="35"/>
      <c r="J5796" s="34"/>
      <c r="K5796" s="62"/>
      <c r="L5796" s="62"/>
      <c r="M5796" s="114"/>
      <c r="N5796" s="116"/>
      <c r="O5796" s="57"/>
      <c r="P5796" s="50"/>
      <c r="Q5796" s="34"/>
      <c r="R5796" s="48"/>
      <c r="T5796" s="231" t="str">
        <f t="shared" si="280"/>
        <v/>
      </c>
      <c r="U5796" s="230"/>
      <c r="W5796" s="221" t="str">
        <f t="shared" si="281"/>
        <v/>
      </c>
      <c r="X5796" s="221" t="str">
        <f t="shared" si="282"/>
        <v/>
      </c>
      <c r="AA5796" s="216" t="str">
        <f>IF(ISNUMBER(J5796),IF(OR(F5796&lt;Soll_Ist_Vergleich!$C$4,F5796&gt;Soll_Ist_Vergleich!$C$5,I5796&lt;Soll_Ist_Vergleich!$C$4,I5796&gt;Soll_Ist_Vergleich!$C$5,O5796&lt;Soll_Ist_Vergleich!$C$4,O5796&gt;Soll_Ist_Vergleich!$C$5),"Datum überprüfen",""),"")</f>
        <v/>
      </c>
    </row>
    <row r="5797" spans="1:27" x14ac:dyDescent="0.2">
      <c r="A5797" s="243" t="str">
        <f>IF(ISBLANK(B5797),"",COUNTA(B$10:B5797))</f>
        <v/>
      </c>
      <c r="B5797" s="24"/>
      <c r="C5797" s="48"/>
      <c r="D5797" s="48"/>
      <c r="E5797" s="33"/>
      <c r="F5797" s="35"/>
      <c r="G5797" s="35"/>
      <c r="H5797" s="49"/>
      <c r="I5797" s="35"/>
      <c r="J5797" s="34"/>
      <c r="K5797" s="62"/>
      <c r="L5797" s="62"/>
      <c r="M5797" s="114"/>
      <c r="N5797" s="116"/>
      <c r="O5797" s="57"/>
      <c r="P5797" s="50"/>
      <c r="Q5797" s="34"/>
      <c r="R5797" s="48"/>
      <c r="T5797" s="231" t="str">
        <f t="shared" si="280"/>
        <v/>
      </c>
      <c r="U5797" s="230"/>
      <c r="W5797" s="221" t="str">
        <f t="shared" si="281"/>
        <v/>
      </c>
      <c r="X5797" s="221" t="str">
        <f t="shared" si="282"/>
        <v/>
      </c>
      <c r="AA5797" s="216" t="str">
        <f>IF(ISNUMBER(J5797),IF(OR(F5797&lt;Soll_Ist_Vergleich!$C$4,F5797&gt;Soll_Ist_Vergleich!$C$5,I5797&lt;Soll_Ist_Vergleich!$C$4,I5797&gt;Soll_Ist_Vergleich!$C$5,O5797&lt;Soll_Ist_Vergleich!$C$4,O5797&gt;Soll_Ist_Vergleich!$C$5),"Datum überprüfen",""),"")</f>
        <v/>
      </c>
    </row>
    <row r="5798" spans="1:27" x14ac:dyDescent="0.2">
      <c r="A5798" s="243" t="str">
        <f>IF(ISBLANK(B5798),"",COUNTA(B$10:B5798))</f>
        <v/>
      </c>
      <c r="B5798" s="24"/>
      <c r="C5798" s="48"/>
      <c r="D5798" s="48"/>
      <c r="E5798" s="33"/>
      <c r="F5798" s="35"/>
      <c r="G5798" s="35"/>
      <c r="H5798" s="49"/>
      <c r="I5798" s="35"/>
      <c r="J5798" s="34"/>
      <c r="K5798" s="62"/>
      <c r="L5798" s="62"/>
      <c r="M5798" s="114"/>
      <c r="N5798" s="116"/>
      <c r="O5798" s="57"/>
      <c r="P5798" s="50"/>
      <c r="Q5798" s="34"/>
      <c r="R5798" s="48"/>
      <c r="T5798" s="231" t="str">
        <f t="shared" si="280"/>
        <v/>
      </c>
      <c r="U5798" s="230"/>
      <c r="W5798" s="221" t="str">
        <f t="shared" si="281"/>
        <v/>
      </c>
      <c r="X5798" s="221" t="str">
        <f t="shared" si="282"/>
        <v/>
      </c>
      <c r="AA5798" s="216" t="str">
        <f>IF(ISNUMBER(J5798),IF(OR(F5798&lt;Soll_Ist_Vergleich!$C$4,F5798&gt;Soll_Ist_Vergleich!$C$5,I5798&lt;Soll_Ist_Vergleich!$C$4,I5798&gt;Soll_Ist_Vergleich!$C$5,O5798&lt;Soll_Ist_Vergleich!$C$4,O5798&gt;Soll_Ist_Vergleich!$C$5),"Datum überprüfen",""),"")</f>
        <v/>
      </c>
    </row>
    <row r="5799" spans="1:27" x14ac:dyDescent="0.2">
      <c r="A5799" s="243" t="str">
        <f>IF(ISBLANK(B5799),"",COUNTA(B$10:B5799))</f>
        <v/>
      </c>
      <c r="B5799" s="24"/>
      <c r="C5799" s="48"/>
      <c r="D5799" s="48"/>
      <c r="E5799" s="33"/>
      <c r="F5799" s="35"/>
      <c r="G5799" s="35"/>
      <c r="H5799" s="49"/>
      <c r="I5799" s="35"/>
      <c r="J5799" s="34"/>
      <c r="K5799" s="62"/>
      <c r="L5799" s="62"/>
      <c r="M5799" s="114"/>
      <c r="N5799" s="116"/>
      <c r="O5799" s="57"/>
      <c r="P5799" s="50"/>
      <c r="Q5799" s="34"/>
      <c r="R5799" s="48"/>
      <c r="T5799" s="231" t="str">
        <f t="shared" si="280"/>
        <v/>
      </c>
      <c r="U5799" s="230"/>
      <c r="W5799" s="221" t="str">
        <f t="shared" si="281"/>
        <v/>
      </c>
      <c r="X5799" s="221" t="str">
        <f t="shared" si="282"/>
        <v/>
      </c>
      <c r="AA5799" s="216" t="str">
        <f>IF(ISNUMBER(J5799),IF(OR(F5799&lt;Soll_Ist_Vergleich!$C$4,F5799&gt;Soll_Ist_Vergleich!$C$5,I5799&lt;Soll_Ist_Vergleich!$C$4,I5799&gt;Soll_Ist_Vergleich!$C$5,O5799&lt;Soll_Ist_Vergleich!$C$4,O5799&gt;Soll_Ist_Vergleich!$C$5),"Datum überprüfen",""),"")</f>
        <v/>
      </c>
    </row>
    <row r="5800" spans="1:27" x14ac:dyDescent="0.2">
      <c r="A5800" s="243" t="str">
        <f>IF(ISBLANK(B5800),"",COUNTA(B$10:B5800))</f>
        <v/>
      </c>
      <c r="B5800" s="24"/>
      <c r="C5800" s="48"/>
      <c r="D5800" s="48"/>
      <c r="E5800" s="33"/>
      <c r="F5800" s="35"/>
      <c r="G5800" s="35"/>
      <c r="H5800" s="49"/>
      <c r="I5800" s="35"/>
      <c r="J5800" s="34"/>
      <c r="K5800" s="62"/>
      <c r="L5800" s="62"/>
      <c r="M5800" s="114"/>
      <c r="N5800" s="116"/>
      <c r="O5800" s="57"/>
      <c r="P5800" s="50"/>
      <c r="Q5800" s="34"/>
      <c r="R5800" s="48"/>
      <c r="T5800" s="231" t="str">
        <f t="shared" si="280"/>
        <v/>
      </c>
      <c r="U5800" s="230"/>
      <c r="W5800" s="221" t="str">
        <f t="shared" si="281"/>
        <v/>
      </c>
      <c r="X5800" s="221" t="str">
        <f t="shared" si="282"/>
        <v/>
      </c>
      <c r="AA5800" s="216" t="str">
        <f>IF(ISNUMBER(J5800),IF(OR(F5800&lt;Soll_Ist_Vergleich!$C$4,F5800&gt;Soll_Ist_Vergleich!$C$5,I5800&lt;Soll_Ist_Vergleich!$C$4,I5800&gt;Soll_Ist_Vergleich!$C$5,O5800&lt;Soll_Ist_Vergleich!$C$4,O5800&gt;Soll_Ist_Vergleich!$C$5),"Datum überprüfen",""),"")</f>
        <v/>
      </c>
    </row>
    <row r="5801" spans="1:27" x14ac:dyDescent="0.2">
      <c r="A5801" s="243" t="str">
        <f>IF(ISBLANK(B5801),"",COUNTA(B$10:B5801))</f>
        <v/>
      </c>
      <c r="B5801" s="24"/>
      <c r="C5801" s="48"/>
      <c r="D5801" s="48"/>
      <c r="E5801" s="33"/>
      <c r="F5801" s="35"/>
      <c r="G5801" s="35"/>
      <c r="H5801" s="49"/>
      <c r="I5801" s="35"/>
      <c r="J5801" s="34"/>
      <c r="K5801" s="62"/>
      <c r="L5801" s="62"/>
      <c r="M5801" s="114"/>
      <c r="N5801" s="116"/>
      <c r="O5801" s="57"/>
      <c r="P5801" s="50"/>
      <c r="Q5801" s="34"/>
      <c r="R5801" s="48"/>
      <c r="T5801" s="231" t="str">
        <f t="shared" si="280"/>
        <v/>
      </c>
      <c r="U5801" s="230"/>
      <c r="W5801" s="221" t="str">
        <f t="shared" si="281"/>
        <v/>
      </c>
      <c r="X5801" s="221" t="str">
        <f t="shared" si="282"/>
        <v/>
      </c>
      <c r="AA5801" s="216" t="str">
        <f>IF(ISNUMBER(J5801),IF(OR(F5801&lt;Soll_Ist_Vergleich!$C$4,F5801&gt;Soll_Ist_Vergleich!$C$5,I5801&lt;Soll_Ist_Vergleich!$C$4,I5801&gt;Soll_Ist_Vergleich!$C$5,O5801&lt;Soll_Ist_Vergleich!$C$4,O5801&gt;Soll_Ist_Vergleich!$C$5),"Datum überprüfen",""),"")</f>
        <v/>
      </c>
    </row>
    <row r="5802" spans="1:27" x14ac:dyDescent="0.2">
      <c r="A5802" s="243" t="str">
        <f>IF(ISBLANK(B5802),"",COUNTA(B$10:B5802))</f>
        <v/>
      </c>
      <c r="B5802" s="24"/>
      <c r="C5802" s="48"/>
      <c r="D5802" s="48"/>
      <c r="E5802" s="33"/>
      <c r="F5802" s="35"/>
      <c r="G5802" s="35"/>
      <c r="H5802" s="49"/>
      <c r="I5802" s="35"/>
      <c r="J5802" s="34"/>
      <c r="K5802" s="62"/>
      <c r="L5802" s="62"/>
      <c r="M5802" s="114"/>
      <c r="N5802" s="116"/>
      <c r="O5802" s="57"/>
      <c r="P5802" s="50"/>
      <c r="Q5802" s="34"/>
      <c r="R5802" s="48"/>
      <c r="T5802" s="231" t="str">
        <f t="shared" si="280"/>
        <v/>
      </c>
      <c r="U5802" s="230"/>
      <c r="W5802" s="221" t="str">
        <f t="shared" si="281"/>
        <v/>
      </c>
      <c r="X5802" s="221" t="str">
        <f t="shared" si="282"/>
        <v/>
      </c>
      <c r="AA5802" s="216" t="str">
        <f>IF(ISNUMBER(J5802),IF(OR(F5802&lt;Soll_Ist_Vergleich!$C$4,F5802&gt;Soll_Ist_Vergleich!$C$5,I5802&lt;Soll_Ist_Vergleich!$C$4,I5802&gt;Soll_Ist_Vergleich!$C$5,O5802&lt;Soll_Ist_Vergleich!$C$4,O5802&gt;Soll_Ist_Vergleich!$C$5),"Datum überprüfen",""),"")</f>
        <v/>
      </c>
    </row>
    <row r="5803" spans="1:27" x14ac:dyDescent="0.2">
      <c r="A5803" s="243" t="str">
        <f>IF(ISBLANK(B5803),"",COUNTA(B$10:B5803))</f>
        <v/>
      </c>
      <c r="B5803" s="24"/>
      <c r="C5803" s="48"/>
      <c r="D5803" s="48"/>
      <c r="E5803" s="33"/>
      <c r="F5803" s="35"/>
      <c r="G5803" s="35"/>
      <c r="H5803" s="49"/>
      <c r="I5803" s="35"/>
      <c r="J5803" s="34"/>
      <c r="K5803" s="62"/>
      <c r="L5803" s="62"/>
      <c r="M5803" s="114"/>
      <c r="N5803" s="116"/>
      <c r="O5803" s="57"/>
      <c r="P5803" s="50"/>
      <c r="Q5803" s="34"/>
      <c r="R5803" s="48"/>
      <c r="T5803" s="231" t="str">
        <f t="shared" si="280"/>
        <v/>
      </c>
      <c r="U5803" s="230"/>
      <c r="W5803" s="221" t="str">
        <f t="shared" si="281"/>
        <v/>
      </c>
      <c r="X5803" s="221" t="str">
        <f t="shared" si="282"/>
        <v/>
      </c>
      <c r="AA5803" s="216" t="str">
        <f>IF(ISNUMBER(J5803),IF(OR(F5803&lt;Soll_Ist_Vergleich!$C$4,F5803&gt;Soll_Ist_Vergleich!$C$5,I5803&lt;Soll_Ist_Vergleich!$C$4,I5803&gt;Soll_Ist_Vergleich!$C$5,O5803&lt;Soll_Ist_Vergleich!$C$4,O5803&gt;Soll_Ist_Vergleich!$C$5),"Datum überprüfen",""),"")</f>
        <v/>
      </c>
    </row>
    <row r="5804" spans="1:27" x14ac:dyDescent="0.2">
      <c r="A5804" s="243" t="str">
        <f>IF(ISBLANK(B5804),"",COUNTA(B$10:B5804))</f>
        <v/>
      </c>
      <c r="B5804" s="24"/>
      <c r="C5804" s="48"/>
      <c r="D5804" s="48"/>
      <c r="E5804" s="33"/>
      <c r="F5804" s="35"/>
      <c r="G5804" s="35"/>
      <c r="H5804" s="49"/>
      <c r="I5804" s="35"/>
      <c r="J5804" s="34"/>
      <c r="K5804" s="62"/>
      <c r="L5804" s="62"/>
      <c r="M5804" s="114"/>
      <c r="N5804" s="116"/>
      <c r="O5804" s="57"/>
      <c r="P5804" s="50"/>
      <c r="Q5804" s="34"/>
      <c r="R5804" s="48"/>
      <c r="T5804" s="231" t="str">
        <f t="shared" si="280"/>
        <v/>
      </c>
      <c r="U5804" s="230"/>
      <c r="W5804" s="221" t="str">
        <f t="shared" si="281"/>
        <v/>
      </c>
      <c r="X5804" s="221" t="str">
        <f t="shared" si="282"/>
        <v/>
      </c>
      <c r="AA5804" s="216" t="str">
        <f>IF(ISNUMBER(J5804),IF(OR(F5804&lt;Soll_Ist_Vergleich!$C$4,F5804&gt;Soll_Ist_Vergleich!$C$5,I5804&lt;Soll_Ist_Vergleich!$C$4,I5804&gt;Soll_Ist_Vergleich!$C$5,O5804&lt;Soll_Ist_Vergleich!$C$4,O5804&gt;Soll_Ist_Vergleich!$C$5),"Datum überprüfen",""),"")</f>
        <v/>
      </c>
    </row>
    <row r="5805" spans="1:27" x14ac:dyDescent="0.2">
      <c r="A5805" s="243" t="str">
        <f>IF(ISBLANK(B5805),"",COUNTA(B$10:B5805))</f>
        <v/>
      </c>
      <c r="B5805" s="24"/>
      <c r="C5805" s="48"/>
      <c r="D5805" s="48"/>
      <c r="E5805" s="33"/>
      <c r="F5805" s="35"/>
      <c r="G5805" s="35"/>
      <c r="H5805" s="49"/>
      <c r="I5805" s="35"/>
      <c r="J5805" s="34"/>
      <c r="K5805" s="62"/>
      <c r="L5805" s="62"/>
      <c r="M5805" s="114"/>
      <c r="N5805" s="116"/>
      <c r="O5805" s="57"/>
      <c r="P5805" s="50"/>
      <c r="Q5805" s="34"/>
      <c r="R5805" s="48"/>
      <c r="T5805" s="231" t="str">
        <f t="shared" si="280"/>
        <v/>
      </c>
      <c r="U5805" s="230"/>
      <c r="W5805" s="221" t="str">
        <f t="shared" si="281"/>
        <v/>
      </c>
      <c r="X5805" s="221" t="str">
        <f t="shared" si="282"/>
        <v/>
      </c>
      <c r="AA5805" s="216" t="str">
        <f>IF(ISNUMBER(J5805),IF(OR(F5805&lt;Soll_Ist_Vergleich!$C$4,F5805&gt;Soll_Ist_Vergleich!$C$5,I5805&lt;Soll_Ist_Vergleich!$C$4,I5805&gt;Soll_Ist_Vergleich!$C$5,O5805&lt;Soll_Ist_Vergleich!$C$4,O5805&gt;Soll_Ist_Vergleich!$C$5),"Datum überprüfen",""),"")</f>
        <v/>
      </c>
    </row>
    <row r="5806" spans="1:27" x14ac:dyDescent="0.2">
      <c r="A5806" s="243" t="str">
        <f>IF(ISBLANK(B5806),"",COUNTA(B$10:B5806))</f>
        <v/>
      </c>
      <c r="B5806" s="24"/>
      <c r="C5806" s="48"/>
      <c r="D5806" s="48"/>
      <c r="E5806" s="33"/>
      <c r="F5806" s="35"/>
      <c r="G5806" s="35"/>
      <c r="H5806" s="49"/>
      <c r="I5806" s="35"/>
      <c r="J5806" s="34"/>
      <c r="K5806" s="62"/>
      <c r="L5806" s="62"/>
      <c r="M5806" s="114"/>
      <c r="N5806" s="116"/>
      <c r="O5806" s="57"/>
      <c r="P5806" s="50"/>
      <c r="Q5806" s="34"/>
      <c r="R5806" s="48"/>
      <c r="T5806" s="231" t="str">
        <f t="shared" si="280"/>
        <v/>
      </c>
      <c r="U5806" s="230"/>
      <c r="W5806" s="221" t="str">
        <f t="shared" si="281"/>
        <v/>
      </c>
      <c r="X5806" s="221" t="str">
        <f t="shared" si="282"/>
        <v/>
      </c>
      <c r="AA5806" s="216" t="str">
        <f>IF(ISNUMBER(J5806),IF(OR(F5806&lt;Soll_Ist_Vergleich!$C$4,F5806&gt;Soll_Ist_Vergleich!$C$5,I5806&lt;Soll_Ist_Vergleich!$C$4,I5806&gt;Soll_Ist_Vergleich!$C$5,O5806&lt;Soll_Ist_Vergleich!$C$4,O5806&gt;Soll_Ist_Vergleich!$C$5),"Datum überprüfen",""),"")</f>
        <v/>
      </c>
    </row>
    <row r="5807" spans="1:27" x14ac:dyDescent="0.2">
      <c r="A5807" s="243" t="str">
        <f>IF(ISBLANK(B5807),"",COUNTA(B$10:B5807))</f>
        <v/>
      </c>
      <c r="B5807" s="24"/>
      <c r="C5807" s="48"/>
      <c r="D5807" s="48"/>
      <c r="E5807" s="33"/>
      <c r="F5807" s="35"/>
      <c r="G5807" s="35"/>
      <c r="H5807" s="49"/>
      <c r="I5807" s="35"/>
      <c r="J5807" s="34"/>
      <c r="K5807" s="62"/>
      <c r="L5807" s="62"/>
      <c r="M5807" s="114"/>
      <c r="N5807" s="116"/>
      <c r="O5807" s="57"/>
      <c r="P5807" s="50"/>
      <c r="Q5807" s="34"/>
      <c r="R5807" s="48"/>
      <c r="T5807" s="231" t="str">
        <f t="shared" si="280"/>
        <v/>
      </c>
      <c r="U5807" s="230"/>
      <c r="W5807" s="221" t="str">
        <f t="shared" si="281"/>
        <v/>
      </c>
      <c r="X5807" s="221" t="str">
        <f t="shared" si="282"/>
        <v/>
      </c>
      <c r="AA5807" s="216" t="str">
        <f>IF(ISNUMBER(J5807),IF(OR(F5807&lt;Soll_Ist_Vergleich!$C$4,F5807&gt;Soll_Ist_Vergleich!$C$5,I5807&lt;Soll_Ist_Vergleich!$C$4,I5807&gt;Soll_Ist_Vergleich!$C$5,O5807&lt;Soll_Ist_Vergleich!$C$4,O5807&gt;Soll_Ist_Vergleich!$C$5),"Datum überprüfen",""),"")</f>
        <v/>
      </c>
    </row>
    <row r="5808" spans="1:27" x14ac:dyDescent="0.2">
      <c r="A5808" s="243" t="str">
        <f>IF(ISBLANK(B5808),"",COUNTA(B$10:B5808))</f>
        <v/>
      </c>
      <c r="B5808" s="24"/>
      <c r="C5808" s="48"/>
      <c r="D5808" s="48"/>
      <c r="E5808" s="33"/>
      <c r="F5808" s="35"/>
      <c r="G5808" s="35"/>
      <c r="H5808" s="49"/>
      <c r="I5808" s="35"/>
      <c r="J5808" s="34"/>
      <c r="K5808" s="62"/>
      <c r="L5808" s="62"/>
      <c r="M5808" s="114"/>
      <c r="N5808" s="116"/>
      <c r="O5808" s="57"/>
      <c r="P5808" s="50"/>
      <c r="Q5808" s="34"/>
      <c r="R5808" s="48"/>
      <c r="T5808" s="231" t="str">
        <f t="shared" si="280"/>
        <v/>
      </c>
      <c r="U5808" s="230"/>
      <c r="W5808" s="221" t="str">
        <f t="shared" si="281"/>
        <v/>
      </c>
      <c r="X5808" s="221" t="str">
        <f t="shared" si="282"/>
        <v/>
      </c>
      <c r="AA5808" s="216" t="str">
        <f>IF(ISNUMBER(J5808),IF(OR(F5808&lt;Soll_Ist_Vergleich!$C$4,F5808&gt;Soll_Ist_Vergleich!$C$5,I5808&lt;Soll_Ist_Vergleich!$C$4,I5808&gt;Soll_Ist_Vergleich!$C$5,O5808&lt;Soll_Ist_Vergleich!$C$4,O5808&gt;Soll_Ist_Vergleich!$C$5),"Datum überprüfen",""),"")</f>
        <v/>
      </c>
    </row>
    <row r="5809" spans="1:27" x14ac:dyDescent="0.2">
      <c r="A5809" s="243" t="str">
        <f>IF(ISBLANK(B5809),"",COUNTA(B$10:B5809))</f>
        <v/>
      </c>
      <c r="B5809" s="24"/>
      <c r="C5809" s="48"/>
      <c r="D5809" s="48"/>
      <c r="E5809" s="33"/>
      <c r="F5809" s="35"/>
      <c r="G5809" s="35"/>
      <c r="H5809" s="49"/>
      <c r="I5809" s="35"/>
      <c r="J5809" s="34"/>
      <c r="K5809" s="62"/>
      <c r="L5809" s="62"/>
      <c r="M5809" s="114"/>
      <c r="N5809" s="116"/>
      <c r="O5809" s="57"/>
      <c r="P5809" s="50"/>
      <c r="Q5809" s="34"/>
      <c r="R5809" s="48"/>
      <c r="T5809" s="231" t="str">
        <f t="shared" si="280"/>
        <v/>
      </c>
      <c r="U5809" s="230"/>
      <c r="W5809" s="221" t="str">
        <f t="shared" si="281"/>
        <v/>
      </c>
      <c r="X5809" s="221" t="str">
        <f t="shared" si="282"/>
        <v/>
      </c>
      <c r="AA5809" s="216" t="str">
        <f>IF(ISNUMBER(J5809),IF(OR(F5809&lt;Soll_Ist_Vergleich!$C$4,F5809&gt;Soll_Ist_Vergleich!$C$5,I5809&lt;Soll_Ist_Vergleich!$C$4,I5809&gt;Soll_Ist_Vergleich!$C$5,O5809&lt;Soll_Ist_Vergleich!$C$4,O5809&gt;Soll_Ist_Vergleich!$C$5),"Datum überprüfen",""),"")</f>
        <v/>
      </c>
    </row>
    <row r="5810" spans="1:27" x14ac:dyDescent="0.2">
      <c r="A5810" s="243" t="str">
        <f>IF(ISBLANK(B5810),"",COUNTA(B$10:B5810))</f>
        <v/>
      </c>
      <c r="B5810" s="24"/>
      <c r="C5810" s="48"/>
      <c r="D5810" s="48"/>
      <c r="E5810" s="33"/>
      <c r="F5810" s="35"/>
      <c r="G5810" s="35"/>
      <c r="H5810" s="49"/>
      <c r="I5810" s="35"/>
      <c r="J5810" s="34"/>
      <c r="K5810" s="62"/>
      <c r="L5810" s="62"/>
      <c r="M5810" s="114"/>
      <c r="N5810" s="116"/>
      <c r="O5810" s="57"/>
      <c r="P5810" s="50"/>
      <c r="Q5810" s="34"/>
      <c r="R5810" s="48"/>
      <c r="T5810" s="231" t="str">
        <f t="shared" si="280"/>
        <v/>
      </c>
      <c r="U5810" s="230"/>
      <c r="W5810" s="221" t="str">
        <f t="shared" si="281"/>
        <v/>
      </c>
      <c r="X5810" s="221" t="str">
        <f t="shared" si="282"/>
        <v/>
      </c>
      <c r="AA5810" s="216" t="str">
        <f>IF(ISNUMBER(J5810),IF(OR(F5810&lt;Soll_Ist_Vergleich!$C$4,F5810&gt;Soll_Ist_Vergleich!$C$5,I5810&lt;Soll_Ist_Vergleich!$C$4,I5810&gt;Soll_Ist_Vergleich!$C$5,O5810&lt;Soll_Ist_Vergleich!$C$4,O5810&gt;Soll_Ist_Vergleich!$C$5),"Datum überprüfen",""),"")</f>
        <v/>
      </c>
    </row>
    <row r="5811" spans="1:27" x14ac:dyDescent="0.2">
      <c r="A5811" s="243" t="str">
        <f>IF(ISBLANK(B5811),"",COUNTA(B$10:B5811))</f>
        <v/>
      </c>
      <c r="B5811" s="24"/>
      <c r="C5811" s="48"/>
      <c r="D5811" s="48"/>
      <c r="E5811" s="33"/>
      <c r="F5811" s="35"/>
      <c r="G5811" s="35"/>
      <c r="H5811" s="49"/>
      <c r="I5811" s="35"/>
      <c r="J5811" s="34"/>
      <c r="K5811" s="62"/>
      <c r="L5811" s="62"/>
      <c r="M5811" s="114"/>
      <c r="N5811" s="116"/>
      <c r="O5811" s="57"/>
      <c r="P5811" s="50"/>
      <c r="Q5811" s="34"/>
      <c r="R5811" s="48"/>
      <c r="T5811" s="231" t="str">
        <f t="shared" si="280"/>
        <v/>
      </c>
      <c r="U5811" s="230"/>
      <c r="W5811" s="221" t="str">
        <f t="shared" si="281"/>
        <v/>
      </c>
      <c r="X5811" s="221" t="str">
        <f t="shared" si="282"/>
        <v/>
      </c>
      <c r="AA5811" s="216" t="str">
        <f>IF(ISNUMBER(J5811),IF(OR(F5811&lt;Soll_Ist_Vergleich!$C$4,F5811&gt;Soll_Ist_Vergleich!$C$5,I5811&lt;Soll_Ist_Vergleich!$C$4,I5811&gt;Soll_Ist_Vergleich!$C$5,O5811&lt;Soll_Ist_Vergleich!$C$4,O5811&gt;Soll_Ist_Vergleich!$C$5),"Datum überprüfen",""),"")</f>
        <v/>
      </c>
    </row>
    <row r="5812" spans="1:27" x14ac:dyDescent="0.2">
      <c r="A5812" s="243" t="str">
        <f>IF(ISBLANK(B5812),"",COUNTA(B$10:B5812))</f>
        <v/>
      </c>
      <c r="B5812" s="24"/>
      <c r="C5812" s="48"/>
      <c r="D5812" s="48"/>
      <c r="E5812" s="33"/>
      <c r="F5812" s="35"/>
      <c r="G5812" s="35"/>
      <c r="H5812" s="49"/>
      <c r="I5812" s="35"/>
      <c r="J5812" s="34"/>
      <c r="K5812" s="62"/>
      <c r="L5812" s="62"/>
      <c r="M5812" s="114"/>
      <c r="N5812" s="116"/>
      <c r="O5812" s="57"/>
      <c r="P5812" s="50"/>
      <c r="Q5812" s="34"/>
      <c r="R5812" s="48"/>
      <c r="T5812" s="231" t="str">
        <f t="shared" si="280"/>
        <v/>
      </c>
      <c r="U5812" s="230"/>
      <c r="W5812" s="221" t="str">
        <f t="shared" si="281"/>
        <v/>
      </c>
      <c r="X5812" s="221" t="str">
        <f t="shared" si="282"/>
        <v/>
      </c>
      <c r="AA5812" s="216" t="str">
        <f>IF(ISNUMBER(J5812),IF(OR(F5812&lt;Soll_Ist_Vergleich!$C$4,F5812&gt;Soll_Ist_Vergleich!$C$5,I5812&lt;Soll_Ist_Vergleich!$C$4,I5812&gt;Soll_Ist_Vergleich!$C$5,O5812&lt;Soll_Ist_Vergleich!$C$4,O5812&gt;Soll_Ist_Vergleich!$C$5),"Datum überprüfen",""),"")</f>
        <v/>
      </c>
    </row>
    <row r="5813" spans="1:27" x14ac:dyDescent="0.2">
      <c r="A5813" s="243" t="str">
        <f>IF(ISBLANK(B5813),"",COUNTA(B$10:B5813))</f>
        <v/>
      </c>
      <c r="B5813" s="24"/>
      <c r="C5813" s="48"/>
      <c r="D5813" s="48"/>
      <c r="E5813" s="33"/>
      <c r="F5813" s="35"/>
      <c r="G5813" s="35"/>
      <c r="H5813" s="49"/>
      <c r="I5813" s="35"/>
      <c r="J5813" s="34"/>
      <c r="K5813" s="62"/>
      <c r="L5813" s="62"/>
      <c r="M5813" s="114"/>
      <c r="N5813" s="116"/>
      <c r="O5813" s="57"/>
      <c r="P5813" s="50"/>
      <c r="Q5813" s="34"/>
      <c r="R5813" s="48"/>
      <c r="T5813" s="231" t="str">
        <f t="shared" si="280"/>
        <v/>
      </c>
      <c r="U5813" s="230"/>
      <c r="W5813" s="221" t="str">
        <f t="shared" si="281"/>
        <v/>
      </c>
      <c r="X5813" s="221" t="str">
        <f t="shared" si="282"/>
        <v/>
      </c>
      <c r="AA5813" s="216" t="str">
        <f>IF(ISNUMBER(J5813),IF(OR(F5813&lt;Soll_Ist_Vergleich!$C$4,F5813&gt;Soll_Ist_Vergleich!$C$5,I5813&lt;Soll_Ist_Vergleich!$C$4,I5813&gt;Soll_Ist_Vergleich!$C$5,O5813&lt;Soll_Ist_Vergleich!$C$4,O5813&gt;Soll_Ist_Vergleich!$C$5),"Datum überprüfen",""),"")</f>
        <v/>
      </c>
    </row>
    <row r="5814" spans="1:27" x14ac:dyDescent="0.2">
      <c r="A5814" s="243" t="str">
        <f>IF(ISBLANK(B5814),"",COUNTA(B$10:B5814))</f>
        <v/>
      </c>
      <c r="B5814" s="24"/>
      <c r="C5814" s="48"/>
      <c r="D5814" s="48"/>
      <c r="E5814" s="33"/>
      <c r="F5814" s="35"/>
      <c r="G5814" s="35"/>
      <c r="H5814" s="49"/>
      <c r="I5814" s="35"/>
      <c r="J5814" s="34"/>
      <c r="K5814" s="62"/>
      <c r="L5814" s="62"/>
      <c r="M5814" s="114"/>
      <c r="N5814" s="116"/>
      <c r="O5814" s="57"/>
      <c r="P5814" s="50"/>
      <c r="Q5814" s="34"/>
      <c r="R5814" s="48"/>
      <c r="T5814" s="231" t="str">
        <f t="shared" si="280"/>
        <v/>
      </c>
      <c r="U5814" s="230"/>
      <c r="W5814" s="221" t="str">
        <f t="shared" si="281"/>
        <v/>
      </c>
      <c r="X5814" s="221" t="str">
        <f t="shared" si="282"/>
        <v/>
      </c>
      <c r="AA5814" s="216" t="str">
        <f>IF(ISNUMBER(J5814),IF(OR(F5814&lt;Soll_Ist_Vergleich!$C$4,F5814&gt;Soll_Ist_Vergleich!$C$5,I5814&lt;Soll_Ist_Vergleich!$C$4,I5814&gt;Soll_Ist_Vergleich!$C$5,O5814&lt;Soll_Ist_Vergleich!$C$4,O5814&gt;Soll_Ist_Vergleich!$C$5),"Datum überprüfen",""),"")</f>
        <v/>
      </c>
    </row>
    <row r="5815" spans="1:27" x14ac:dyDescent="0.2">
      <c r="A5815" s="243" t="str">
        <f>IF(ISBLANK(B5815),"",COUNTA(B$10:B5815))</f>
        <v/>
      </c>
      <c r="B5815" s="24"/>
      <c r="C5815" s="48"/>
      <c r="D5815" s="48"/>
      <c r="E5815" s="33"/>
      <c r="F5815" s="35"/>
      <c r="G5815" s="35"/>
      <c r="H5815" s="49"/>
      <c r="I5815" s="35"/>
      <c r="J5815" s="34"/>
      <c r="K5815" s="62"/>
      <c r="L5815" s="62"/>
      <c r="M5815" s="114"/>
      <c r="N5815" s="116"/>
      <c r="O5815" s="57"/>
      <c r="P5815" s="50"/>
      <c r="Q5815" s="34"/>
      <c r="R5815" s="48"/>
      <c r="T5815" s="231" t="str">
        <f t="shared" si="280"/>
        <v/>
      </c>
      <c r="U5815" s="230"/>
      <c r="W5815" s="221" t="str">
        <f t="shared" si="281"/>
        <v/>
      </c>
      <c r="X5815" s="221" t="str">
        <f t="shared" si="282"/>
        <v/>
      </c>
      <c r="AA5815" s="216" t="str">
        <f>IF(ISNUMBER(J5815),IF(OR(F5815&lt;Soll_Ist_Vergleich!$C$4,F5815&gt;Soll_Ist_Vergleich!$C$5,I5815&lt;Soll_Ist_Vergleich!$C$4,I5815&gt;Soll_Ist_Vergleich!$C$5,O5815&lt;Soll_Ist_Vergleich!$C$4,O5815&gt;Soll_Ist_Vergleich!$C$5),"Datum überprüfen",""),"")</f>
        <v/>
      </c>
    </row>
    <row r="5816" spans="1:27" x14ac:dyDescent="0.2">
      <c r="A5816" s="243" t="str">
        <f>IF(ISBLANK(B5816),"",COUNTA(B$10:B5816))</f>
        <v/>
      </c>
      <c r="B5816" s="24"/>
      <c r="C5816" s="48"/>
      <c r="D5816" s="48"/>
      <c r="E5816" s="33"/>
      <c r="F5816" s="35"/>
      <c r="G5816" s="35"/>
      <c r="H5816" s="49"/>
      <c r="I5816" s="35"/>
      <c r="J5816" s="34"/>
      <c r="K5816" s="62"/>
      <c r="L5816" s="62"/>
      <c r="M5816" s="114"/>
      <c r="N5816" s="116"/>
      <c r="O5816" s="57"/>
      <c r="P5816" s="50"/>
      <c r="Q5816" s="34"/>
      <c r="R5816" s="48"/>
      <c r="T5816" s="231" t="str">
        <f t="shared" si="280"/>
        <v/>
      </c>
      <c r="U5816" s="230"/>
      <c r="W5816" s="221" t="str">
        <f t="shared" si="281"/>
        <v/>
      </c>
      <c r="X5816" s="221" t="str">
        <f t="shared" si="282"/>
        <v/>
      </c>
      <c r="AA5816" s="216" t="str">
        <f>IF(ISNUMBER(J5816),IF(OR(F5816&lt;Soll_Ist_Vergleich!$C$4,F5816&gt;Soll_Ist_Vergleich!$C$5,I5816&lt;Soll_Ist_Vergleich!$C$4,I5816&gt;Soll_Ist_Vergleich!$C$5,O5816&lt;Soll_Ist_Vergleich!$C$4,O5816&gt;Soll_Ist_Vergleich!$C$5),"Datum überprüfen",""),"")</f>
        <v/>
      </c>
    </row>
    <row r="5817" spans="1:27" x14ac:dyDescent="0.2">
      <c r="A5817" s="243" t="str">
        <f>IF(ISBLANK(B5817),"",COUNTA(B$10:B5817))</f>
        <v/>
      </c>
      <c r="B5817" s="24"/>
      <c r="C5817" s="48"/>
      <c r="D5817" s="48"/>
      <c r="E5817" s="33"/>
      <c r="F5817" s="35"/>
      <c r="G5817" s="35"/>
      <c r="H5817" s="49"/>
      <c r="I5817" s="35"/>
      <c r="J5817" s="34"/>
      <c r="K5817" s="62"/>
      <c r="L5817" s="62"/>
      <c r="M5817" s="114"/>
      <c r="N5817" s="116"/>
      <c r="O5817" s="57"/>
      <c r="P5817" s="50"/>
      <c r="Q5817" s="34"/>
      <c r="R5817" s="48"/>
      <c r="T5817" s="231" t="str">
        <f t="shared" si="280"/>
        <v/>
      </c>
      <c r="U5817" s="230"/>
      <c r="W5817" s="221" t="str">
        <f t="shared" si="281"/>
        <v/>
      </c>
      <c r="X5817" s="221" t="str">
        <f t="shared" si="282"/>
        <v/>
      </c>
      <c r="AA5817" s="216" t="str">
        <f>IF(ISNUMBER(J5817),IF(OR(F5817&lt;Soll_Ist_Vergleich!$C$4,F5817&gt;Soll_Ist_Vergleich!$C$5,I5817&lt;Soll_Ist_Vergleich!$C$4,I5817&gt;Soll_Ist_Vergleich!$C$5,O5817&lt;Soll_Ist_Vergleich!$C$4,O5817&gt;Soll_Ist_Vergleich!$C$5),"Datum überprüfen",""),"")</f>
        <v/>
      </c>
    </row>
    <row r="5818" spans="1:27" x14ac:dyDescent="0.2">
      <c r="A5818" s="243" t="str">
        <f>IF(ISBLANK(B5818),"",COUNTA(B$10:B5818))</f>
        <v/>
      </c>
      <c r="B5818" s="24"/>
      <c r="C5818" s="48"/>
      <c r="D5818" s="48"/>
      <c r="E5818" s="33"/>
      <c r="F5818" s="35"/>
      <c r="G5818" s="35"/>
      <c r="H5818" s="49"/>
      <c r="I5818" s="35"/>
      <c r="J5818" s="34"/>
      <c r="K5818" s="62"/>
      <c r="L5818" s="62"/>
      <c r="M5818" s="114"/>
      <c r="N5818" s="116"/>
      <c r="O5818" s="57"/>
      <c r="P5818" s="50"/>
      <c r="Q5818" s="34"/>
      <c r="R5818" s="48"/>
      <c r="T5818" s="231" t="str">
        <f t="shared" si="280"/>
        <v/>
      </c>
      <c r="U5818" s="230"/>
      <c r="W5818" s="221" t="str">
        <f t="shared" si="281"/>
        <v/>
      </c>
      <c r="X5818" s="221" t="str">
        <f t="shared" si="282"/>
        <v/>
      </c>
      <c r="AA5818" s="216" t="str">
        <f>IF(ISNUMBER(J5818),IF(OR(F5818&lt;Soll_Ist_Vergleich!$C$4,F5818&gt;Soll_Ist_Vergleich!$C$5,I5818&lt;Soll_Ist_Vergleich!$C$4,I5818&gt;Soll_Ist_Vergleich!$C$5,O5818&lt;Soll_Ist_Vergleich!$C$4,O5818&gt;Soll_Ist_Vergleich!$C$5),"Datum überprüfen",""),"")</f>
        <v/>
      </c>
    </row>
    <row r="5819" spans="1:27" x14ac:dyDescent="0.2">
      <c r="A5819" s="243" t="str">
        <f>IF(ISBLANK(B5819),"",COUNTA(B$10:B5819))</f>
        <v/>
      </c>
      <c r="B5819" s="24"/>
      <c r="C5819" s="48"/>
      <c r="D5819" s="48"/>
      <c r="E5819" s="33"/>
      <c r="F5819" s="35"/>
      <c r="G5819" s="35"/>
      <c r="H5819" s="49"/>
      <c r="I5819" s="35"/>
      <c r="J5819" s="34"/>
      <c r="K5819" s="62"/>
      <c r="L5819" s="62"/>
      <c r="M5819" s="114"/>
      <c r="N5819" s="116"/>
      <c r="O5819" s="57"/>
      <c r="P5819" s="50"/>
      <c r="Q5819" s="34"/>
      <c r="R5819" s="48"/>
      <c r="T5819" s="231" t="str">
        <f t="shared" si="280"/>
        <v/>
      </c>
      <c r="U5819" s="230"/>
      <c r="W5819" s="221" t="str">
        <f t="shared" si="281"/>
        <v/>
      </c>
      <c r="X5819" s="221" t="str">
        <f t="shared" si="282"/>
        <v/>
      </c>
      <c r="AA5819" s="216" t="str">
        <f>IF(ISNUMBER(J5819),IF(OR(F5819&lt;Soll_Ist_Vergleich!$C$4,F5819&gt;Soll_Ist_Vergleich!$C$5,I5819&lt;Soll_Ist_Vergleich!$C$4,I5819&gt;Soll_Ist_Vergleich!$C$5,O5819&lt;Soll_Ist_Vergleich!$C$4,O5819&gt;Soll_Ist_Vergleich!$C$5),"Datum überprüfen",""),"")</f>
        <v/>
      </c>
    </row>
    <row r="5820" spans="1:27" x14ac:dyDescent="0.2">
      <c r="A5820" s="243" t="str">
        <f>IF(ISBLANK(B5820),"",COUNTA(B$10:B5820))</f>
        <v/>
      </c>
      <c r="B5820" s="24"/>
      <c r="C5820" s="48"/>
      <c r="D5820" s="48"/>
      <c r="E5820" s="33"/>
      <c r="F5820" s="35"/>
      <c r="G5820" s="35"/>
      <c r="H5820" s="49"/>
      <c r="I5820" s="35"/>
      <c r="J5820" s="34"/>
      <c r="K5820" s="62"/>
      <c r="L5820" s="62"/>
      <c r="M5820" s="114"/>
      <c r="N5820" s="116"/>
      <c r="O5820" s="57"/>
      <c r="P5820" s="50"/>
      <c r="Q5820" s="34"/>
      <c r="R5820" s="48"/>
      <c r="T5820" s="231" t="str">
        <f t="shared" si="280"/>
        <v/>
      </c>
      <c r="U5820" s="230"/>
      <c r="W5820" s="221" t="str">
        <f t="shared" si="281"/>
        <v/>
      </c>
      <c r="X5820" s="221" t="str">
        <f t="shared" si="282"/>
        <v/>
      </c>
      <c r="AA5820" s="216" t="str">
        <f>IF(ISNUMBER(J5820),IF(OR(F5820&lt;Soll_Ist_Vergleich!$C$4,F5820&gt;Soll_Ist_Vergleich!$C$5,I5820&lt;Soll_Ist_Vergleich!$C$4,I5820&gt;Soll_Ist_Vergleich!$C$5,O5820&lt;Soll_Ist_Vergleich!$C$4,O5820&gt;Soll_Ist_Vergleich!$C$5),"Datum überprüfen",""),"")</f>
        <v/>
      </c>
    </row>
    <row r="5821" spans="1:27" x14ac:dyDescent="0.2">
      <c r="A5821" s="243" t="str">
        <f>IF(ISBLANK(B5821),"",COUNTA(B$10:B5821))</f>
        <v/>
      </c>
      <c r="B5821" s="24"/>
      <c r="C5821" s="48"/>
      <c r="D5821" s="48"/>
      <c r="E5821" s="33"/>
      <c r="F5821" s="35"/>
      <c r="G5821" s="35"/>
      <c r="H5821" s="49"/>
      <c r="I5821" s="35"/>
      <c r="J5821" s="34"/>
      <c r="K5821" s="62"/>
      <c r="L5821" s="62"/>
      <c r="M5821" s="114"/>
      <c r="N5821" s="116"/>
      <c r="O5821" s="57"/>
      <c r="P5821" s="50"/>
      <c r="Q5821" s="34"/>
      <c r="R5821" s="48"/>
      <c r="T5821" s="231" t="str">
        <f t="shared" si="280"/>
        <v/>
      </c>
      <c r="U5821" s="230"/>
      <c r="W5821" s="221" t="str">
        <f t="shared" si="281"/>
        <v/>
      </c>
      <c r="X5821" s="221" t="str">
        <f t="shared" si="282"/>
        <v/>
      </c>
      <c r="AA5821" s="216" t="str">
        <f>IF(ISNUMBER(J5821),IF(OR(F5821&lt;Soll_Ist_Vergleich!$C$4,F5821&gt;Soll_Ist_Vergleich!$C$5,I5821&lt;Soll_Ist_Vergleich!$C$4,I5821&gt;Soll_Ist_Vergleich!$C$5,O5821&lt;Soll_Ist_Vergleich!$C$4,O5821&gt;Soll_Ist_Vergleich!$C$5),"Datum überprüfen",""),"")</f>
        <v/>
      </c>
    </row>
    <row r="5822" spans="1:27" x14ac:dyDescent="0.2">
      <c r="A5822" s="243" t="str">
        <f>IF(ISBLANK(B5822),"",COUNTA(B$10:B5822))</f>
        <v/>
      </c>
      <c r="B5822" s="24"/>
      <c r="C5822" s="48"/>
      <c r="D5822" s="48"/>
      <c r="E5822" s="33"/>
      <c r="F5822" s="35"/>
      <c r="G5822" s="35"/>
      <c r="H5822" s="49"/>
      <c r="I5822" s="35"/>
      <c r="J5822" s="34"/>
      <c r="K5822" s="62"/>
      <c r="L5822" s="62"/>
      <c r="M5822" s="114"/>
      <c r="N5822" s="116"/>
      <c r="O5822" s="57"/>
      <c r="P5822" s="50"/>
      <c r="Q5822" s="34"/>
      <c r="R5822" s="48"/>
      <c r="T5822" s="231" t="str">
        <f t="shared" ref="T5822:T5885" si="283">IF(ISNUMBER(Q5822),Q5822-S5822,"")</f>
        <v/>
      </c>
      <c r="U5822" s="230"/>
      <c r="W5822" s="221" t="str">
        <f t="shared" ref="W5822:W5885" si="284">IF(ISNUMBER(J5822),ROUND(J5822/(1+L5822/100)*(1-K5822/100),2),"")</f>
        <v/>
      </c>
      <c r="X5822" s="221" t="str">
        <f t="shared" ref="X5822:X5885" si="285">IF(ISNUMBER(J5822),ROUND(J5822/(1+L5822/100),2),"")</f>
        <v/>
      </c>
      <c r="AA5822" s="216" t="str">
        <f>IF(ISNUMBER(J5822),IF(OR(F5822&lt;Soll_Ist_Vergleich!$C$4,F5822&gt;Soll_Ist_Vergleich!$C$5,I5822&lt;Soll_Ist_Vergleich!$C$4,I5822&gt;Soll_Ist_Vergleich!$C$5,O5822&lt;Soll_Ist_Vergleich!$C$4,O5822&gt;Soll_Ist_Vergleich!$C$5),"Datum überprüfen",""),"")</f>
        <v/>
      </c>
    </row>
    <row r="5823" spans="1:27" x14ac:dyDescent="0.2">
      <c r="A5823" s="243" t="str">
        <f>IF(ISBLANK(B5823),"",COUNTA(B$10:B5823))</f>
        <v/>
      </c>
      <c r="B5823" s="24"/>
      <c r="C5823" s="48"/>
      <c r="D5823" s="48"/>
      <c r="E5823" s="33"/>
      <c r="F5823" s="35"/>
      <c r="G5823" s="35"/>
      <c r="H5823" s="49"/>
      <c r="I5823" s="35"/>
      <c r="J5823" s="34"/>
      <c r="K5823" s="62"/>
      <c r="L5823" s="62"/>
      <c r="M5823" s="114"/>
      <c r="N5823" s="116"/>
      <c r="O5823" s="57"/>
      <c r="P5823" s="50"/>
      <c r="Q5823" s="34"/>
      <c r="R5823" s="48"/>
      <c r="T5823" s="231" t="str">
        <f t="shared" si="283"/>
        <v/>
      </c>
      <c r="U5823" s="230"/>
      <c r="W5823" s="221" t="str">
        <f t="shared" si="284"/>
        <v/>
      </c>
      <c r="X5823" s="221" t="str">
        <f t="shared" si="285"/>
        <v/>
      </c>
      <c r="AA5823" s="216" t="str">
        <f>IF(ISNUMBER(J5823),IF(OR(F5823&lt;Soll_Ist_Vergleich!$C$4,F5823&gt;Soll_Ist_Vergleich!$C$5,I5823&lt;Soll_Ist_Vergleich!$C$4,I5823&gt;Soll_Ist_Vergleich!$C$5,O5823&lt;Soll_Ist_Vergleich!$C$4,O5823&gt;Soll_Ist_Vergleich!$C$5),"Datum überprüfen",""),"")</f>
        <v/>
      </c>
    </row>
    <row r="5824" spans="1:27" x14ac:dyDescent="0.2">
      <c r="A5824" s="243" t="str">
        <f>IF(ISBLANK(B5824),"",COUNTA(B$10:B5824))</f>
        <v/>
      </c>
      <c r="B5824" s="24"/>
      <c r="C5824" s="48"/>
      <c r="D5824" s="48"/>
      <c r="E5824" s="33"/>
      <c r="F5824" s="35"/>
      <c r="G5824" s="35"/>
      <c r="H5824" s="49"/>
      <c r="I5824" s="35"/>
      <c r="J5824" s="34"/>
      <c r="K5824" s="62"/>
      <c r="L5824" s="62"/>
      <c r="M5824" s="114"/>
      <c r="N5824" s="116"/>
      <c r="O5824" s="57"/>
      <c r="P5824" s="50"/>
      <c r="Q5824" s="34"/>
      <c r="R5824" s="48"/>
      <c r="T5824" s="231" t="str">
        <f t="shared" si="283"/>
        <v/>
      </c>
      <c r="U5824" s="230"/>
      <c r="W5824" s="221" t="str">
        <f t="shared" si="284"/>
        <v/>
      </c>
      <c r="X5824" s="221" t="str">
        <f t="shared" si="285"/>
        <v/>
      </c>
      <c r="AA5824" s="216" t="str">
        <f>IF(ISNUMBER(J5824),IF(OR(F5824&lt;Soll_Ist_Vergleich!$C$4,F5824&gt;Soll_Ist_Vergleich!$C$5,I5824&lt;Soll_Ist_Vergleich!$C$4,I5824&gt;Soll_Ist_Vergleich!$C$5,O5824&lt;Soll_Ist_Vergleich!$C$4,O5824&gt;Soll_Ist_Vergleich!$C$5),"Datum überprüfen",""),"")</f>
        <v/>
      </c>
    </row>
    <row r="5825" spans="1:27" x14ac:dyDescent="0.2">
      <c r="A5825" s="243" t="str">
        <f>IF(ISBLANK(B5825),"",COUNTA(B$10:B5825))</f>
        <v/>
      </c>
      <c r="B5825" s="24"/>
      <c r="C5825" s="48"/>
      <c r="D5825" s="48"/>
      <c r="E5825" s="33"/>
      <c r="F5825" s="35"/>
      <c r="G5825" s="35"/>
      <c r="H5825" s="49"/>
      <c r="I5825" s="35"/>
      <c r="J5825" s="34"/>
      <c r="K5825" s="62"/>
      <c r="L5825" s="62"/>
      <c r="M5825" s="114"/>
      <c r="N5825" s="116"/>
      <c r="O5825" s="57"/>
      <c r="P5825" s="50"/>
      <c r="Q5825" s="34"/>
      <c r="R5825" s="48"/>
      <c r="T5825" s="231" t="str">
        <f t="shared" si="283"/>
        <v/>
      </c>
      <c r="U5825" s="230"/>
      <c r="W5825" s="221" t="str">
        <f t="shared" si="284"/>
        <v/>
      </c>
      <c r="X5825" s="221" t="str">
        <f t="shared" si="285"/>
        <v/>
      </c>
      <c r="AA5825" s="216" t="str">
        <f>IF(ISNUMBER(J5825),IF(OR(F5825&lt;Soll_Ist_Vergleich!$C$4,F5825&gt;Soll_Ist_Vergleich!$C$5,I5825&lt;Soll_Ist_Vergleich!$C$4,I5825&gt;Soll_Ist_Vergleich!$C$5,O5825&lt;Soll_Ist_Vergleich!$C$4,O5825&gt;Soll_Ist_Vergleich!$C$5),"Datum überprüfen",""),"")</f>
        <v/>
      </c>
    </row>
    <row r="5826" spans="1:27" x14ac:dyDescent="0.2">
      <c r="A5826" s="243" t="str">
        <f>IF(ISBLANK(B5826),"",COUNTA(B$10:B5826))</f>
        <v/>
      </c>
      <c r="B5826" s="24"/>
      <c r="C5826" s="48"/>
      <c r="D5826" s="48"/>
      <c r="E5826" s="33"/>
      <c r="F5826" s="35"/>
      <c r="G5826" s="35"/>
      <c r="H5826" s="49"/>
      <c r="I5826" s="35"/>
      <c r="J5826" s="34"/>
      <c r="K5826" s="62"/>
      <c r="L5826" s="62"/>
      <c r="M5826" s="114"/>
      <c r="N5826" s="116"/>
      <c r="O5826" s="57"/>
      <c r="P5826" s="50"/>
      <c r="Q5826" s="34"/>
      <c r="R5826" s="48"/>
      <c r="T5826" s="231" t="str">
        <f t="shared" si="283"/>
        <v/>
      </c>
      <c r="U5826" s="230"/>
      <c r="W5826" s="221" t="str">
        <f t="shared" si="284"/>
        <v/>
      </c>
      <c r="X5826" s="221" t="str">
        <f t="shared" si="285"/>
        <v/>
      </c>
      <c r="AA5826" s="216" t="str">
        <f>IF(ISNUMBER(J5826),IF(OR(F5826&lt;Soll_Ist_Vergleich!$C$4,F5826&gt;Soll_Ist_Vergleich!$C$5,I5826&lt;Soll_Ist_Vergleich!$C$4,I5826&gt;Soll_Ist_Vergleich!$C$5,O5826&lt;Soll_Ist_Vergleich!$C$4,O5826&gt;Soll_Ist_Vergleich!$C$5),"Datum überprüfen",""),"")</f>
        <v/>
      </c>
    </row>
    <row r="5827" spans="1:27" x14ac:dyDescent="0.2">
      <c r="A5827" s="243" t="str">
        <f>IF(ISBLANK(B5827),"",COUNTA(B$10:B5827))</f>
        <v/>
      </c>
      <c r="B5827" s="24"/>
      <c r="C5827" s="48"/>
      <c r="D5827" s="48"/>
      <c r="E5827" s="33"/>
      <c r="F5827" s="35"/>
      <c r="G5827" s="35"/>
      <c r="H5827" s="49"/>
      <c r="I5827" s="35"/>
      <c r="J5827" s="34"/>
      <c r="K5827" s="62"/>
      <c r="L5827" s="62"/>
      <c r="M5827" s="114"/>
      <c r="N5827" s="116"/>
      <c r="O5827" s="57"/>
      <c r="P5827" s="50"/>
      <c r="Q5827" s="34"/>
      <c r="R5827" s="48"/>
      <c r="T5827" s="231" t="str">
        <f t="shared" si="283"/>
        <v/>
      </c>
      <c r="U5827" s="230"/>
      <c r="W5827" s="221" t="str">
        <f t="shared" si="284"/>
        <v/>
      </c>
      <c r="X5827" s="221" t="str">
        <f t="shared" si="285"/>
        <v/>
      </c>
      <c r="AA5827" s="216" t="str">
        <f>IF(ISNUMBER(J5827),IF(OR(F5827&lt;Soll_Ist_Vergleich!$C$4,F5827&gt;Soll_Ist_Vergleich!$C$5,I5827&lt;Soll_Ist_Vergleich!$C$4,I5827&gt;Soll_Ist_Vergleich!$C$5,O5827&lt;Soll_Ist_Vergleich!$C$4,O5827&gt;Soll_Ist_Vergleich!$C$5),"Datum überprüfen",""),"")</f>
        <v/>
      </c>
    </row>
    <row r="5828" spans="1:27" x14ac:dyDescent="0.2">
      <c r="A5828" s="243" t="str">
        <f>IF(ISBLANK(B5828),"",COUNTA(B$10:B5828))</f>
        <v/>
      </c>
      <c r="B5828" s="24"/>
      <c r="C5828" s="48"/>
      <c r="D5828" s="48"/>
      <c r="E5828" s="33"/>
      <c r="F5828" s="35"/>
      <c r="G5828" s="35"/>
      <c r="H5828" s="49"/>
      <c r="I5828" s="35"/>
      <c r="J5828" s="34"/>
      <c r="K5828" s="62"/>
      <c r="L5828" s="62"/>
      <c r="M5828" s="114"/>
      <c r="N5828" s="116"/>
      <c r="O5828" s="57"/>
      <c r="P5828" s="50"/>
      <c r="Q5828" s="34"/>
      <c r="R5828" s="48"/>
      <c r="T5828" s="231" t="str">
        <f t="shared" si="283"/>
        <v/>
      </c>
      <c r="U5828" s="230"/>
      <c r="W5828" s="221" t="str">
        <f t="shared" si="284"/>
        <v/>
      </c>
      <c r="X5828" s="221" t="str">
        <f t="shared" si="285"/>
        <v/>
      </c>
      <c r="AA5828" s="216" t="str">
        <f>IF(ISNUMBER(J5828),IF(OR(F5828&lt;Soll_Ist_Vergleich!$C$4,F5828&gt;Soll_Ist_Vergleich!$C$5,I5828&lt;Soll_Ist_Vergleich!$C$4,I5828&gt;Soll_Ist_Vergleich!$C$5,O5828&lt;Soll_Ist_Vergleich!$C$4,O5828&gt;Soll_Ist_Vergleich!$C$5),"Datum überprüfen",""),"")</f>
        <v/>
      </c>
    </row>
    <row r="5829" spans="1:27" x14ac:dyDescent="0.2">
      <c r="A5829" s="243" t="str">
        <f>IF(ISBLANK(B5829),"",COUNTA(B$10:B5829))</f>
        <v/>
      </c>
      <c r="B5829" s="24"/>
      <c r="C5829" s="48"/>
      <c r="D5829" s="48"/>
      <c r="E5829" s="33"/>
      <c r="F5829" s="35"/>
      <c r="G5829" s="35"/>
      <c r="H5829" s="49"/>
      <c r="I5829" s="35"/>
      <c r="J5829" s="34"/>
      <c r="K5829" s="62"/>
      <c r="L5829" s="62"/>
      <c r="M5829" s="114"/>
      <c r="N5829" s="116"/>
      <c r="O5829" s="57"/>
      <c r="P5829" s="50"/>
      <c r="Q5829" s="34"/>
      <c r="R5829" s="48"/>
      <c r="T5829" s="231" t="str">
        <f t="shared" si="283"/>
        <v/>
      </c>
      <c r="U5829" s="230"/>
      <c r="W5829" s="221" t="str">
        <f t="shared" si="284"/>
        <v/>
      </c>
      <c r="X5829" s="221" t="str">
        <f t="shared" si="285"/>
        <v/>
      </c>
      <c r="AA5829" s="216" t="str">
        <f>IF(ISNUMBER(J5829),IF(OR(F5829&lt;Soll_Ist_Vergleich!$C$4,F5829&gt;Soll_Ist_Vergleich!$C$5,I5829&lt;Soll_Ist_Vergleich!$C$4,I5829&gt;Soll_Ist_Vergleich!$C$5,O5829&lt;Soll_Ist_Vergleich!$C$4,O5829&gt;Soll_Ist_Vergleich!$C$5),"Datum überprüfen",""),"")</f>
        <v/>
      </c>
    </row>
    <row r="5830" spans="1:27" x14ac:dyDescent="0.2">
      <c r="A5830" s="243" t="str">
        <f>IF(ISBLANK(B5830),"",COUNTA(B$10:B5830))</f>
        <v/>
      </c>
      <c r="B5830" s="24"/>
      <c r="C5830" s="48"/>
      <c r="D5830" s="48"/>
      <c r="E5830" s="33"/>
      <c r="F5830" s="35"/>
      <c r="G5830" s="35"/>
      <c r="H5830" s="49"/>
      <c r="I5830" s="35"/>
      <c r="J5830" s="34"/>
      <c r="K5830" s="62"/>
      <c r="L5830" s="62"/>
      <c r="M5830" s="114"/>
      <c r="N5830" s="116"/>
      <c r="O5830" s="57"/>
      <c r="P5830" s="50"/>
      <c r="Q5830" s="34"/>
      <c r="R5830" s="48"/>
      <c r="T5830" s="231" t="str">
        <f t="shared" si="283"/>
        <v/>
      </c>
      <c r="U5830" s="230"/>
      <c r="W5830" s="221" t="str">
        <f t="shared" si="284"/>
        <v/>
      </c>
      <c r="X5830" s="221" t="str">
        <f t="shared" si="285"/>
        <v/>
      </c>
      <c r="AA5830" s="216" t="str">
        <f>IF(ISNUMBER(J5830),IF(OR(F5830&lt;Soll_Ist_Vergleich!$C$4,F5830&gt;Soll_Ist_Vergleich!$C$5,I5830&lt;Soll_Ist_Vergleich!$C$4,I5830&gt;Soll_Ist_Vergleich!$C$5,O5830&lt;Soll_Ist_Vergleich!$C$4,O5830&gt;Soll_Ist_Vergleich!$C$5),"Datum überprüfen",""),"")</f>
        <v/>
      </c>
    </row>
    <row r="5831" spans="1:27" x14ac:dyDescent="0.2">
      <c r="A5831" s="243" t="str">
        <f>IF(ISBLANK(B5831),"",COUNTA(B$10:B5831))</f>
        <v/>
      </c>
      <c r="B5831" s="24"/>
      <c r="C5831" s="48"/>
      <c r="D5831" s="48"/>
      <c r="E5831" s="33"/>
      <c r="F5831" s="35"/>
      <c r="G5831" s="35"/>
      <c r="H5831" s="49"/>
      <c r="I5831" s="35"/>
      <c r="J5831" s="34"/>
      <c r="K5831" s="62"/>
      <c r="L5831" s="62"/>
      <c r="M5831" s="114"/>
      <c r="N5831" s="116"/>
      <c r="O5831" s="57"/>
      <c r="P5831" s="50"/>
      <c r="Q5831" s="34"/>
      <c r="R5831" s="48"/>
      <c r="T5831" s="231" t="str">
        <f t="shared" si="283"/>
        <v/>
      </c>
      <c r="U5831" s="230"/>
      <c r="W5831" s="221" t="str">
        <f t="shared" si="284"/>
        <v/>
      </c>
      <c r="X5831" s="221" t="str">
        <f t="shared" si="285"/>
        <v/>
      </c>
      <c r="AA5831" s="216" t="str">
        <f>IF(ISNUMBER(J5831),IF(OR(F5831&lt;Soll_Ist_Vergleich!$C$4,F5831&gt;Soll_Ist_Vergleich!$C$5,I5831&lt;Soll_Ist_Vergleich!$C$4,I5831&gt;Soll_Ist_Vergleich!$C$5,O5831&lt;Soll_Ist_Vergleich!$C$4,O5831&gt;Soll_Ist_Vergleich!$C$5),"Datum überprüfen",""),"")</f>
        <v/>
      </c>
    </row>
    <row r="5832" spans="1:27" x14ac:dyDescent="0.2">
      <c r="A5832" s="243" t="str">
        <f>IF(ISBLANK(B5832),"",COUNTA(B$10:B5832))</f>
        <v/>
      </c>
      <c r="B5832" s="24"/>
      <c r="C5832" s="48"/>
      <c r="D5832" s="48"/>
      <c r="E5832" s="33"/>
      <c r="F5832" s="35"/>
      <c r="G5832" s="35"/>
      <c r="H5832" s="49"/>
      <c r="I5832" s="35"/>
      <c r="J5832" s="34"/>
      <c r="K5832" s="62"/>
      <c r="L5832" s="62"/>
      <c r="M5832" s="114"/>
      <c r="N5832" s="116"/>
      <c r="O5832" s="57"/>
      <c r="P5832" s="50"/>
      <c r="Q5832" s="34"/>
      <c r="R5832" s="48"/>
      <c r="T5832" s="231" t="str">
        <f t="shared" si="283"/>
        <v/>
      </c>
      <c r="U5832" s="230"/>
      <c r="W5832" s="221" t="str">
        <f t="shared" si="284"/>
        <v/>
      </c>
      <c r="X5832" s="221" t="str">
        <f t="shared" si="285"/>
        <v/>
      </c>
      <c r="AA5832" s="216" t="str">
        <f>IF(ISNUMBER(J5832),IF(OR(F5832&lt;Soll_Ist_Vergleich!$C$4,F5832&gt;Soll_Ist_Vergleich!$C$5,I5832&lt;Soll_Ist_Vergleich!$C$4,I5832&gt;Soll_Ist_Vergleich!$C$5,O5832&lt;Soll_Ist_Vergleich!$C$4,O5832&gt;Soll_Ist_Vergleich!$C$5),"Datum überprüfen",""),"")</f>
        <v/>
      </c>
    </row>
    <row r="5833" spans="1:27" x14ac:dyDescent="0.2">
      <c r="A5833" s="243" t="str">
        <f>IF(ISBLANK(B5833),"",COUNTA(B$10:B5833))</f>
        <v/>
      </c>
      <c r="B5833" s="24"/>
      <c r="C5833" s="48"/>
      <c r="D5833" s="48"/>
      <c r="E5833" s="33"/>
      <c r="F5833" s="35"/>
      <c r="G5833" s="35"/>
      <c r="H5833" s="49"/>
      <c r="I5833" s="35"/>
      <c r="J5833" s="34"/>
      <c r="K5833" s="62"/>
      <c r="L5833" s="62"/>
      <c r="M5833" s="114"/>
      <c r="N5833" s="116"/>
      <c r="O5833" s="57"/>
      <c r="P5833" s="50"/>
      <c r="Q5833" s="34"/>
      <c r="R5833" s="48"/>
      <c r="T5833" s="231" t="str">
        <f t="shared" si="283"/>
        <v/>
      </c>
      <c r="U5833" s="230"/>
      <c r="W5833" s="221" t="str">
        <f t="shared" si="284"/>
        <v/>
      </c>
      <c r="X5833" s="221" t="str">
        <f t="shared" si="285"/>
        <v/>
      </c>
      <c r="AA5833" s="216" t="str">
        <f>IF(ISNUMBER(J5833),IF(OR(F5833&lt;Soll_Ist_Vergleich!$C$4,F5833&gt;Soll_Ist_Vergleich!$C$5,I5833&lt;Soll_Ist_Vergleich!$C$4,I5833&gt;Soll_Ist_Vergleich!$C$5,O5833&lt;Soll_Ist_Vergleich!$C$4,O5833&gt;Soll_Ist_Vergleich!$C$5),"Datum überprüfen",""),"")</f>
        <v/>
      </c>
    </row>
    <row r="5834" spans="1:27" x14ac:dyDescent="0.2">
      <c r="A5834" s="243" t="str">
        <f>IF(ISBLANK(B5834),"",COUNTA(B$10:B5834))</f>
        <v/>
      </c>
      <c r="B5834" s="24"/>
      <c r="C5834" s="48"/>
      <c r="D5834" s="48"/>
      <c r="E5834" s="33"/>
      <c r="F5834" s="35"/>
      <c r="G5834" s="35"/>
      <c r="H5834" s="49"/>
      <c r="I5834" s="35"/>
      <c r="J5834" s="34"/>
      <c r="K5834" s="62"/>
      <c r="L5834" s="62"/>
      <c r="M5834" s="114"/>
      <c r="N5834" s="116"/>
      <c r="O5834" s="57"/>
      <c r="P5834" s="50"/>
      <c r="Q5834" s="34"/>
      <c r="R5834" s="48"/>
      <c r="T5834" s="231" t="str">
        <f t="shared" si="283"/>
        <v/>
      </c>
      <c r="U5834" s="230"/>
      <c r="W5834" s="221" t="str">
        <f t="shared" si="284"/>
        <v/>
      </c>
      <c r="X5834" s="221" t="str">
        <f t="shared" si="285"/>
        <v/>
      </c>
      <c r="AA5834" s="216" t="str">
        <f>IF(ISNUMBER(J5834),IF(OR(F5834&lt;Soll_Ist_Vergleich!$C$4,F5834&gt;Soll_Ist_Vergleich!$C$5,I5834&lt;Soll_Ist_Vergleich!$C$4,I5834&gt;Soll_Ist_Vergleich!$C$5,O5834&lt;Soll_Ist_Vergleich!$C$4,O5834&gt;Soll_Ist_Vergleich!$C$5),"Datum überprüfen",""),"")</f>
        <v/>
      </c>
    </row>
    <row r="5835" spans="1:27" x14ac:dyDescent="0.2">
      <c r="A5835" s="243" t="str">
        <f>IF(ISBLANK(B5835),"",COUNTA(B$10:B5835))</f>
        <v/>
      </c>
      <c r="B5835" s="24"/>
      <c r="C5835" s="48"/>
      <c r="D5835" s="48"/>
      <c r="E5835" s="33"/>
      <c r="F5835" s="35"/>
      <c r="G5835" s="35"/>
      <c r="H5835" s="49"/>
      <c r="I5835" s="35"/>
      <c r="J5835" s="34"/>
      <c r="K5835" s="62"/>
      <c r="L5835" s="62"/>
      <c r="M5835" s="114"/>
      <c r="N5835" s="116"/>
      <c r="O5835" s="57"/>
      <c r="P5835" s="50"/>
      <c r="Q5835" s="34"/>
      <c r="R5835" s="48"/>
      <c r="T5835" s="231" t="str">
        <f t="shared" si="283"/>
        <v/>
      </c>
      <c r="U5835" s="230"/>
      <c r="W5835" s="221" t="str">
        <f t="shared" si="284"/>
        <v/>
      </c>
      <c r="X5835" s="221" t="str">
        <f t="shared" si="285"/>
        <v/>
      </c>
      <c r="AA5835" s="216" t="str">
        <f>IF(ISNUMBER(J5835),IF(OR(F5835&lt;Soll_Ist_Vergleich!$C$4,F5835&gt;Soll_Ist_Vergleich!$C$5,I5835&lt;Soll_Ist_Vergleich!$C$4,I5835&gt;Soll_Ist_Vergleich!$C$5,O5835&lt;Soll_Ist_Vergleich!$C$4,O5835&gt;Soll_Ist_Vergleich!$C$5),"Datum überprüfen",""),"")</f>
        <v/>
      </c>
    </row>
    <row r="5836" spans="1:27" x14ac:dyDescent="0.2">
      <c r="A5836" s="243" t="str">
        <f>IF(ISBLANK(B5836),"",COUNTA(B$10:B5836))</f>
        <v/>
      </c>
      <c r="B5836" s="24"/>
      <c r="C5836" s="48"/>
      <c r="D5836" s="48"/>
      <c r="E5836" s="33"/>
      <c r="F5836" s="35"/>
      <c r="G5836" s="35"/>
      <c r="H5836" s="49"/>
      <c r="I5836" s="35"/>
      <c r="J5836" s="34"/>
      <c r="K5836" s="62"/>
      <c r="L5836" s="62"/>
      <c r="M5836" s="114"/>
      <c r="N5836" s="116"/>
      <c r="O5836" s="57"/>
      <c r="P5836" s="50"/>
      <c r="Q5836" s="34"/>
      <c r="R5836" s="48"/>
      <c r="T5836" s="231" t="str">
        <f t="shared" si="283"/>
        <v/>
      </c>
      <c r="U5836" s="230"/>
      <c r="W5836" s="221" t="str">
        <f t="shared" si="284"/>
        <v/>
      </c>
      <c r="X5836" s="221" t="str">
        <f t="shared" si="285"/>
        <v/>
      </c>
      <c r="AA5836" s="216" t="str">
        <f>IF(ISNUMBER(J5836),IF(OR(F5836&lt;Soll_Ist_Vergleich!$C$4,F5836&gt;Soll_Ist_Vergleich!$C$5,I5836&lt;Soll_Ist_Vergleich!$C$4,I5836&gt;Soll_Ist_Vergleich!$C$5,O5836&lt;Soll_Ist_Vergleich!$C$4,O5836&gt;Soll_Ist_Vergleich!$C$5),"Datum überprüfen",""),"")</f>
        <v/>
      </c>
    </row>
    <row r="5837" spans="1:27" x14ac:dyDescent="0.2">
      <c r="A5837" s="243" t="str">
        <f>IF(ISBLANK(B5837),"",COUNTA(B$10:B5837))</f>
        <v/>
      </c>
      <c r="B5837" s="24"/>
      <c r="C5837" s="48"/>
      <c r="D5837" s="48"/>
      <c r="E5837" s="33"/>
      <c r="F5837" s="35"/>
      <c r="G5837" s="35"/>
      <c r="H5837" s="49"/>
      <c r="I5837" s="35"/>
      <c r="J5837" s="34"/>
      <c r="K5837" s="62"/>
      <c r="L5837" s="62"/>
      <c r="M5837" s="114"/>
      <c r="N5837" s="116"/>
      <c r="O5837" s="57"/>
      <c r="P5837" s="50"/>
      <c r="Q5837" s="34"/>
      <c r="R5837" s="48"/>
      <c r="T5837" s="231" t="str">
        <f t="shared" si="283"/>
        <v/>
      </c>
      <c r="U5837" s="230"/>
      <c r="W5837" s="221" t="str">
        <f t="shared" si="284"/>
        <v/>
      </c>
      <c r="X5837" s="221" t="str">
        <f t="shared" si="285"/>
        <v/>
      </c>
      <c r="AA5837" s="216" t="str">
        <f>IF(ISNUMBER(J5837),IF(OR(F5837&lt;Soll_Ist_Vergleich!$C$4,F5837&gt;Soll_Ist_Vergleich!$C$5,I5837&lt;Soll_Ist_Vergleich!$C$4,I5837&gt;Soll_Ist_Vergleich!$C$5,O5837&lt;Soll_Ist_Vergleich!$C$4,O5837&gt;Soll_Ist_Vergleich!$C$5),"Datum überprüfen",""),"")</f>
        <v/>
      </c>
    </row>
    <row r="5838" spans="1:27" x14ac:dyDescent="0.2">
      <c r="A5838" s="243" t="str">
        <f>IF(ISBLANK(B5838),"",COUNTA(B$10:B5838))</f>
        <v/>
      </c>
      <c r="B5838" s="24"/>
      <c r="C5838" s="48"/>
      <c r="D5838" s="48"/>
      <c r="E5838" s="33"/>
      <c r="F5838" s="35"/>
      <c r="G5838" s="35"/>
      <c r="H5838" s="49"/>
      <c r="I5838" s="35"/>
      <c r="J5838" s="34"/>
      <c r="K5838" s="62"/>
      <c r="L5838" s="62"/>
      <c r="M5838" s="114"/>
      <c r="N5838" s="116"/>
      <c r="O5838" s="57"/>
      <c r="P5838" s="50"/>
      <c r="Q5838" s="34"/>
      <c r="R5838" s="48"/>
      <c r="T5838" s="231" t="str">
        <f t="shared" si="283"/>
        <v/>
      </c>
      <c r="U5838" s="230"/>
      <c r="W5838" s="221" t="str">
        <f t="shared" si="284"/>
        <v/>
      </c>
      <c r="X5838" s="221" t="str">
        <f t="shared" si="285"/>
        <v/>
      </c>
      <c r="AA5838" s="216" t="str">
        <f>IF(ISNUMBER(J5838),IF(OR(F5838&lt;Soll_Ist_Vergleich!$C$4,F5838&gt;Soll_Ist_Vergleich!$C$5,I5838&lt;Soll_Ist_Vergleich!$C$4,I5838&gt;Soll_Ist_Vergleich!$C$5,O5838&lt;Soll_Ist_Vergleich!$C$4,O5838&gt;Soll_Ist_Vergleich!$C$5),"Datum überprüfen",""),"")</f>
        <v/>
      </c>
    </row>
    <row r="5839" spans="1:27" x14ac:dyDescent="0.2">
      <c r="A5839" s="243" t="str">
        <f>IF(ISBLANK(B5839),"",COUNTA(B$10:B5839))</f>
        <v/>
      </c>
      <c r="B5839" s="24"/>
      <c r="C5839" s="48"/>
      <c r="D5839" s="48"/>
      <c r="E5839" s="33"/>
      <c r="F5839" s="35"/>
      <c r="G5839" s="35"/>
      <c r="H5839" s="49"/>
      <c r="I5839" s="35"/>
      <c r="J5839" s="34"/>
      <c r="K5839" s="62"/>
      <c r="L5839" s="62"/>
      <c r="M5839" s="114"/>
      <c r="N5839" s="116"/>
      <c r="O5839" s="57"/>
      <c r="P5839" s="50"/>
      <c r="Q5839" s="34"/>
      <c r="R5839" s="48"/>
      <c r="T5839" s="231" t="str">
        <f t="shared" si="283"/>
        <v/>
      </c>
      <c r="U5839" s="230"/>
      <c r="W5839" s="221" t="str">
        <f t="shared" si="284"/>
        <v/>
      </c>
      <c r="X5839" s="221" t="str">
        <f t="shared" si="285"/>
        <v/>
      </c>
      <c r="AA5839" s="216" t="str">
        <f>IF(ISNUMBER(J5839),IF(OR(F5839&lt;Soll_Ist_Vergleich!$C$4,F5839&gt;Soll_Ist_Vergleich!$C$5,I5839&lt;Soll_Ist_Vergleich!$C$4,I5839&gt;Soll_Ist_Vergleich!$C$5,O5839&lt;Soll_Ist_Vergleich!$C$4,O5839&gt;Soll_Ist_Vergleich!$C$5),"Datum überprüfen",""),"")</f>
        <v/>
      </c>
    </row>
    <row r="5840" spans="1:27" x14ac:dyDescent="0.2">
      <c r="A5840" s="243" t="str">
        <f>IF(ISBLANK(B5840),"",COUNTA(B$10:B5840))</f>
        <v/>
      </c>
      <c r="B5840" s="24"/>
      <c r="C5840" s="48"/>
      <c r="D5840" s="48"/>
      <c r="E5840" s="33"/>
      <c r="F5840" s="35"/>
      <c r="G5840" s="35"/>
      <c r="H5840" s="49"/>
      <c r="I5840" s="35"/>
      <c r="J5840" s="34"/>
      <c r="K5840" s="62"/>
      <c r="L5840" s="62"/>
      <c r="M5840" s="114"/>
      <c r="N5840" s="116"/>
      <c r="O5840" s="57"/>
      <c r="P5840" s="50"/>
      <c r="Q5840" s="34"/>
      <c r="R5840" s="48"/>
      <c r="T5840" s="231" t="str">
        <f t="shared" si="283"/>
        <v/>
      </c>
      <c r="U5840" s="230"/>
      <c r="W5840" s="221" t="str">
        <f t="shared" si="284"/>
        <v/>
      </c>
      <c r="X5840" s="221" t="str">
        <f t="shared" si="285"/>
        <v/>
      </c>
      <c r="AA5840" s="216" t="str">
        <f>IF(ISNUMBER(J5840),IF(OR(F5840&lt;Soll_Ist_Vergleich!$C$4,F5840&gt;Soll_Ist_Vergleich!$C$5,I5840&lt;Soll_Ist_Vergleich!$C$4,I5840&gt;Soll_Ist_Vergleich!$C$5,O5840&lt;Soll_Ist_Vergleich!$C$4,O5840&gt;Soll_Ist_Vergleich!$C$5),"Datum überprüfen",""),"")</f>
        <v/>
      </c>
    </row>
    <row r="5841" spans="1:27" x14ac:dyDescent="0.2">
      <c r="A5841" s="243" t="str">
        <f>IF(ISBLANK(B5841),"",COUNTA(B$10:B5841))</f>
        <v/>
      </c>
      <c r="B5841" s="24"/>
      <c r="C5841" s="48"/>
      <c r="D5841" s="48"/>
      <c r="E5841" s="33"/>
      <c r="F5841" s="35"/>
      <c r="G5841" s="35"/>
      <c r="H5841" s="49"/>
      <c r="I5841" s="35"/>
      <c r="J5841" s="34"/>
      <c r="K5841" s="62"/>
      <c r="L5841" s="62"/>
      <c r="M5841" s="114"/>
      <c r="N5841" s="116"/>
      <c r="O5841" s="57"/>
      <c r="P5841" s="50"/>
      <c r="Q5841" s="34"/>
      <c r="R5841" s="48"/>
      <c r="T5841" s="231" t="str">
        <f t="shared" si="283"/>
        <v/>
      </c>
      <c r="U5841" s="230"/>
      <c r="W5841" s="221" t="str">
        <f t="shared" si="284"/>
        <v/>
      </c>
      <c r="X5841" s="221" t="str">
        <f t="shared" si="285"/>
        <v/>
      </c>
      <c r="AA5841" s="216" t="str">
        <f>IF(ISNUMBER(J5841),IF(OR(F5841&lt;Soll_Ist_Vergleich!$C$4,F5841&gt;Soll_Ist_Vergleich!$C$5,I5841&lt;Soll_Ist_Vergleich!$C$4,I5841&gt;Soll_Ist_Vergleich!$C$5,O5841&lt;Soll_Ist_Vergleich!$C$4,O5841&gt;Soll_Ist_Vergleich!$C$5),"Datum überprüfen",""),"")</f>
        <v/>
      </c>
    </row>
    <row r="5842" spans="1:27" x14ac:dyDescent="0.2">
      <c r="A5842" s="243" t="str">
        <f>IF(ISBLANK(B5842),"",COUNTA(B$10:B5842))</f>
        <v/>
      </c>
      <c r="B5842" s="24"/>
      <c r="C5842" s="48"/>
      <c r="D5842" s="48"/>
      <c r="E5842" s="33"/>
      <c r="F5842" s="35"/>
      <c r="G5842" s="35"/>
      <c r="H5842" s="49"/>
      <c r="I5842" s="35"/>
      <c r="J5842" s="34"/>
      <c r="K5842" s="62"/>
      <c r="L5842" s="62"/>
      <c r="M5842" s="114"/>
      <c r="N5842" s="116"/>
      <c r="O5842" s="57"/>
      <c r="P5842" s="50"/>
      <c r="Q5842" s="34"/>
      <c r="R5842" s="48"/>
      <c r="T5842" s="231" t="str">
        <f t="shared" si="283"/>
        <v/>
      </c>
      <c r="U5842" s="230"/>
      <c r="W5842" s="221" t="str">
        <f t="shared" si="284"/>
        <v/>
      </c>
      <c r="X5842" s="221" t="str">
        <f t="shared" si="285"/>
        <v/>
      </c>
      <c r="AA5842" s="216" t="str">
        <f>IF(ISNUMBER(J5842),IF(OR(F5842&lt;Soll_Ist_Vergleich!$C$4,F5842&gt;Soll_Ist_Vergleich!$C$5,I5842&lt;Soll_Ist_Vergleich!$C$4,I5842&gt;Soll_Ist_Vergleich!$C$5,O5842&lt;Soll_Ist_Vergleich!$C$4,O5842&gt;Soll_Ist_Vergleich!$C$5),"Datum überprüfen",""),"")</f>
        <v/>
      </c>
    </row>
    <row r="5843" spans="1:27" x14ac:dyDescent="0.2">
      <c r="A5843" s="243" t="str">
        <f>IF(ISBLANK(B5843),"",COUNTA(B$10:B5843))</f>
        <v/>
      </c>
      <c r="B5843" s="24"/>
      <c r="C5843" s="48"/>
      <c r="D5843" s="48"/>
      <c r="E5843" s="33"/>
      <c r="F5843" s="35"/>
      <c r="G5843" s="35"/>
      <c r="H5843" s="49"/>
      <c r="I5843" s="35"/>
      <c r="J5843" s="34"/>
      <c r="K5843" s="62"/>
      <c r="L5843" s="62"/>
      <c r="M5843" s="114"/>
      <c r="N5843" s="116"/>
      <c r="O5843" s="57"/>
      <c r="P5843" s="50"/>
      <c r="Q5843" s="34"/>
      <c r="R5843" s="48"/>
      <c r="T5843" s="231" t="str">
        <f t="shared" si="283"/>
        <v/>
      </c>
      <c r="U5843" s="230"/>
      <c r="W5843" s="221" t="str">
        <f t="shared" si="284"/>
        <v/>
      </c>
      <c r="X5843" s="221" t="str">
        <f t="shared" si="285"/>
        <v/>
      </c>
      <c r="AA5843" s="216" t="str">
        <f>IF(ISNUMBER(J5843),IF(OR(F5843&lt;Soll_Ist_Vergleich!$C$4,F5843&gt;Soll_Ist_Vergleich!$C$5,I5843&lt;Soll_Ist_Vergleich!$C$4,I5843&gt;Soll_Ist_Vergleich!$C$5,O5843&lt;Soll_Ist_Vergleich!$C$4,O5843&gt;Soll_Ist_Vergleich!$C$5),"Datum überprüfen",""),"")</f>
        <v/>
      </c>
    </row>
    <row r="5844" spans="1:27" x14ac:dyDescent="0.2">
      <c r="A5844" s="243" t="str">
        <f>IF(ISBLANK(B5844),"",COUNTA(B$10:B5844))</f>
        <v/>
      </c>
      <c r="B5844" s="24"/>
      <c r="C5844" s="48"/>
      <c r="D5844" s="48"/>
      <c r="E5844" s="33"/>
      <c r="F5844" s="35"/>
      <c r="G5844" s="35"/>
      <c r="H5844" s="49"/>
      <c r="I5844" s="35"/>
      <c r="J5844" s="34"/>
      <c r="K5844" s="62"/>
      <c r="L5844" s="62"/>
      <c r="M5844" s="114"/>
      <c r="N5844" s="116"/>
      <c r="O5844" s="57"/>
      <c r="P5844" s="50"/>
      <c r="Q5844" s="34"/>
      <c r="R5844" s="48"/>
      <c r="T5844" s="231" t="str">
        <f t="shared" si="283"/>
        <v/>
      </c>
      <c r="U5844" s="230"/>
      <c r="W5844" s="221" t="str">
        <f t="shared" si="284"/>
        <v/>
      </c>
      <c r="X5844" s="221" t="str">
        <f t="shared" si="285"/>
        <v/>
      </c>
      <c r="AA5844" s="216" t="str">
        <f>IF(ISNUMBER(J5844),IF(OR(F5844&lt;Soll_Ist_Vergleich!$C$4,F5844&gt;Soll_Ist_Vergleich!$C$5,I5844&lt;Soll_Ist_Vergleich!$C$4,I5844&gt;Soll_Ist_Vergleich!$C$5,O5844&lt;Soll_Ist_Vergleich!$C$4,O5844&gt;Soll_Ist_Vergleich!$C$5),"Datum überprüfen",""),"")</f>
        <v/>
      </c>
    </row>
    <row r="5845" spans="1:27" x14ac:dyDescent="0.2">
      <c r="A5845" s="243" t="str">
        <f>IF(ISBLANK(B5845),"",COUNTA(B$10:B5845))</f>
        <v/>
      </c>
      <c r="B5845" s="24"/>
      <c r="C5845" s="48"/>
      <c r="D5845" s="48"/>
      <c r="E5845" s="33"/>
      <c r="F5845" s="35"/>
      <c r="G5845" s="35"/>
      <c r="H5845" s="49"/>
      <c r="I5845" s="35"/>
      <c r="J5845" s="34"/>
      <c r="K5845" s="62"/>
      <c r="L5845" s="62"/>
      <c r="M5845" s="114"/>
      <c r="N5845" s="116"/>
      <c r="O5845" s="57"/>
      <c r="P5845" s="50"/>
      <c r="Q5845" s="34"/>
      <c r="R5845" s="48"/>
      <c r="T5845" s="231" t="str">
        <f t="shared" si="283"/>
        <v/>
      </c>
      <c r="U5845" s="230"/>
      <c r="W5845" s="221" t="str">
        <f t="shared" si="284"/>
        <v/>
      </c>
      <c r="X5845" s="221" t="str">
        <f t="shared" si="285"/>
        <v/>
      </c>
      <c r="AA5845" s="216" t="str">
        <f>IF(ISNUMBER(J5845),IF(OR(F5845&lt;Soll_Ist_Vergleich!$C$4,F5845&gt;Soll_Ist_Vergleich!$C$5,I5845&lt;Soll_Ist_Vergleich!$C$4,I5845&gt;Soll_Ist_Vergleich!$C$5,O5845&lt;Soll_Ist_Vergleich!$C$4,O5845&gt;Soll_Ist_Vergleich!$C$5),"Datum überprüfen",""),"")</f>
        <v/>
      </c>
    </row>
    <row r="5846" spans="1:27" x14ac:dyDescent="0.2">
      <c r="A5846" s="243" t="str">
        <f>IF(ISBLANK(B5846),"",COUNTA(B$10:B5846))</f>
        <v/>
      </c>
      <c r="B5846" s="24"/>
      <c r="C5846" s="48"/>
      <c r="D5846" s="48"/>
      <c r="E5846" s="33"/>
      <c r="F5846" s="35"/>
      <c r="G5846" s="35"/>
      <c r="H5846" s="49"/>
      <c r="I5846" s="35"/>
      <c r="J5846" s="34"/>
      <c r="K5846" s="62"/>
      <c r="L5846" s="62"/>
      <c r="M5846" s="114"/>
      <c r="N5846" s="116"/>
      <c r="O5846" s="57"/>
      <c r="P5846" s="50"/>
      <c r="Q5846" s="34"/>
      <c r="R5846" s="48"/>
      <c r="T5846" s="231" t="str">
        <f t="shared" si="283"/>
        <v/>
      </c>
      <c r="U5846" s="230"/>
      <c r="W5846" s="221" t="str">
        <f t="shared" si="284"/>
        <v/>
      </c>
      <c r="X5846" s="221" t="str">
        <f t="shared" si="285"/>
        <v/>
      </c>
      <c r="AA5846" s="216" t="str">
        <f>IF(ISNUMBER(J5846),IF(OR(F5846&lt;Soll_Ist_Vergleich!$C$4,F5846&gt;Soll_Ist_Vergleich!$C$5,I5846&lt;Soll_Ist_Vergleich!$C$4,I5846&gt;Soll_Ist_Vergleich!$C$5,O5846&lt;Soll_Ist_Vergleich!$C$4,O5846&gt;Soll_Ist_Vergleich!$C$5),"Datum überprüfen",""),"")</f>
        <v/>
      </c>
    </row>
    <row r="5847" spans="1:27" x14ac:dyDescent="0.2">
      <c r="A5847" s="243" t="str">
        <f>IF(ISBLANK(B5847),"",COUNTA(B$10:B5847))</f>
        <v/>
      </c>
      <c r="B5847" s="24"/>
      <c r="C5847" s="48"/>
      <c r="D5847" s="48"/>
      <c r="E5847" s="33"/>
      <c r="F5847" s="35"/>
      <c r="G5847" s="35"/>
      <c r="H5847" s="49"/>
      <c r="I5847" s="35"/>
      <c r="J5847" s="34"/>
      <c r="K5847" s="62"/>
      <c r="L5847" s="62"/>
      <c r="M5847" s="114"/>
      <c r="N5847" s="116"/>
      <c r="O5847" s="57"/>
      <c r="P5847" s="50"/>
      <c r="Q5847" s="34"/>
      <c r="R5847" s="48"/>
      <c r="T5847" s="231" t="str">
        <f t="shared" si="283"/>
        <v/>
      </c>
      <c r="U5847" s="230"/>
      <c r="W5847" s="221" t="str">
        <f t="shared" si="284"/>
        <v/>
      </c>
      <c r="X5847" s="221" t="str">
        <f t="shared" si="285"/>
        <v/>
      </c>
      <c r="AA5847" s="216" t="str">
        <f>IF(ISNUMBER(J5847),IF(OR(F5847&lt;Soll_Ist_Vergleich!$C$4,F5847&gt;Soll_Ist_Vergleich!$C$5,I5847&lt;Soll_Ist_Vergleich!$C$4,I5847&gt;Soll_Ist_Vergleich!$C$5,O5847&lt;Soll_Ist_Vergleich!$C$4,O5847&gt;Soll_Ist_Vergleich!$C$5),"Datum überprüfen",""),"")</f>
        <v/>
      </c>
    </row>
    <row r="5848" spans="1:27" x14ac:dyDescent="0.2">
      <c r="A5848" s="243" t="str">
        <f>IF(ISBLANK(B5848),"",COUNTA(B$10:B5848))</f>
        <v/>
      </c>
      <c r="B5848" s="24"/>
      <c r="C5848" s="48"/>
      <c r="D5848" s="48"/>
      <c r="E5848" s="33"/>
      <c r="F5848" s="35"/>
      <c r="G5848" s="35"/>
      <c r="H5848" s="49"/>
      <c r="I5848" s="35"/>
      <c r="J5848" s="34"/>
      <c r="K5848" s="62"/>
      <c r="L5848" s="62"/>
      <c r="M5848" s="114"/>
      <c r="N5848" s="116"/>
      <c r="O5848" s="57"/>
      <c r="P5848" s="50"/>
      <c r="Q5848" s="34"/>
      <c r="R5848" s="48"/>
      <c r="T5848" s="231" t="str">
        <f t="shared" si="283"/>
        <v/>
      </c>
      <c r="U5848" s="230"/>
      <c r="W5848" s="221" t="str">
        <f t="shared" si="284"/>
        <v/>
      </c>
      <c r="X5848" s="221" t="str">
        <f t="shared" si="285"/>
        <v/>
      </c>
      <c r="AA5848" s="216" t="str">
        <f>IF(ISNUMBER(J5848),IF(OR(F5848&lt;Soll_Ist_Vergleich!$C$4,F5848&gt;Soll_Ist_Vergleich!$C$5,I5848&lt;Soll_Ist_Vergleich!$C$4,I5848&gt;Soll_Ist_Vergleich!$C$5,O5848&lt;Soll_Ist_Vergleich!$C$4,O5848&gt;Soll_Ist_Vergleich!$C$5),"Datum überprüfen",""),"")</f>
        <v/>
      </c>
    </row>
    <row r="5849" spans="1:27" x14ac:dyDescent="0.2">
      <c r="A5849" s="243" t="str">
        <f>IF(ISBLANK(B5849),"",COUNTA(B$10:B5849))</f>
        <v/>
      </c>
      <c r="B5849" s="24"/>
      <c r="C5849" s="48"/>
      <c r="D5849" s="48"/>
      <c r="E5849" s="33"/>
      <c r="F5849" s="35"/>
      <c r="G5849" s="35"/>
      <c r="H5849" s="49"/>
      <c r="I5849" s="35"/>
      <c r="J5849" s="34"/>
      <c r="K5849" s="62"/>
      <c r="L5849" s="62"/>
      <c r="M5849" s="114"/>
      <c r="N5849" s="116"/>
      <c r="O5849" s="57"/>
      <c r="P5849" s="50"/>
      <c r="Q5849" s="34"/>
      <c r="R5849" s="48"/>
      <c r="T5849" s="231" t="str">
        <f t="shared" si="283"/>
        <v/>
      </c>
      <c r="U5849" s="230"/>
      <c r="W5849" s="221" t="str">
        <f t="shared" si="284"/>
        <v/>
      </c>
      <c r="X5849" s="221" t="str">
        <f t="shared" si="285"/>
        <v/>
      </c>
      <c r="AA5849" s="216" t="str">
        <f>IF(ISNUMBER(J5849),IF(OR(F5849&lt;Soll_Ist_Vergleich!$C$4,F5849&gt;Soll_Ist_Vergleich!$C$5,I5849&lt;Soll_Ist_Vergleich!$C$4,I5849&gt;Soll_Ist_Vergleich!$C$5,O5849&lt;Soll_Ist_Vergleich!$C$4,O5849&gt;Soll_Ist_Vergleich!$C$5),"Datum überprüfen",""),"")</f>
        <v/>
      </c>
    </row>
    <row r="5850" spans="1:27" x14ac:dyDescent="0.2">
      <c r="A5850" s="243" t="str">
        <f>IF(ISBLANK(B5850),"",COUNTA(B$10:B5850))</f>
        <v/>
      </c>
      <c r="B5850" s="24"/>
      <c r="C5850" s="48"/>
      <c r="D5850" s="48"/>
      <c r="E5850" s="33"/>
      <c r="F5850" s="35"/>
      <c r="G5850" s="35"/>
      <c r="H5850" s="49"/>
      <c r="I5850" s="35"/>
      <c r="J5850" s="34"/>
      <c r="K5850" s="62"/>
      <c r="L5850" s="62"/>
      <c r="M5850" s="114"/>
      <c r="N5850" s="116"/>
      <c r="O5850" s="57"/>
      <c r="P5850" s="50"/>
      <c r="Q5850" s="34"/>
      <c r="R5850" s="48"/>
      <c r="T5850" s="231" t="str">
        <f t="shared" si="283"/>
        <v/>
      </c>
      <c r="U5850" s="230"/>
      <c r="W5850" s="221" t="str">
        <f t="shared" si="284"/>
        <v/>
      </c>
      <c r="X5850" s="221" t="str">
        <f t="shared" si="285"/>
        <v/>
      </c>
      <c r="AA5850" s="216" t="str">
        <f>IF(ISNUMBER(J5850),IF(OR(F5850&lt;Soll_Ist_Vergleich!$C$4,F5850&gt;Soll_Ist_Vergleich!$C$5,I5850&lt;Soll_Ist_Vergleich!$C$4,I5850&gt;Soll_Ist_Vergleich!$C$5,O5850&lt;Soll_Ist_Vergleich!$C$4,O5850&gt;Soll_Ist_Vergleich!$C$5),"Datum überprüfen",""),"")</f>
        <v/>
      </c>
    </row>
    <row r="5851" spans="1:27" x14ac:dyDescent="0.2">
      <c r="A5851" s="243" t="str">
        <f>IF(ISBLANK(B5851),"",COUNTA(B$10:B5851))</f>
        <v/>
      </c>
      <c r="B5851" s="24"/>
      <c r="C5851" s="48"/>
      <c r="D5851" s="48"/>
      <c r="E5851" s="33"/>
      <c r="F5851" s="35"/>
      <c r="G5851" s="35"/>
      <c r="H5851" s="49"/>
      <c r="I5851" s="35"/>
      <c r="J5851" s="34"/>
      <c r="K5851" s="62"/>
      <c r="L5851" s="62"/>
      <c r="M5851" s="114"/>
      <c r="N5851" s="116"/>
      <c r="O5851" s="57"/>
      <c r="P5851" s="50"/>
      <c r="Q5851" s="34"/>
      <c r="R5851" s="48"/>
      <c r="T5851" s="231" t="str">
        <f t="shared" si="283"/>
        <v/>
      </c>
      <c r="U5851" s="230"/>
      <c r="W5851" s="221" t="str">
        <f t="shared" si="284"/>
        <v/>
      </c>
      <c r="X5851" s="221" t="str">
        <f t="shared" si="285"/>
        <v/>
      </c>
      <c r="AA5851" s="216" t="str">
        <f>IF(ISNUMBER(J5851),IF(OR(F5851&lt;Soll_Ist_Vergleich!$C$4,F5851&gt;Soll_Ist_Vergleich!$C$5,I5851&lt;Soll_Ist_Vergleich!$C$4,I5851&gt;Soll_Ist_Vergleich!$C$5,O5851&lt;Soll_Ist_Vergleich!$C$4,O5851&gt;Soll_Ist_Vergleich!$C$5),"Datum überprüfen",""),"")</f>
        <v/>
      </c>
    </row>
    <row r="5852" spans="1:27" x14ac:dyDescent="0.2">
      <c r="A5852" s="243" t="str">
        <f>IF(ISBLANK(B5852),"",COUNTA(B$10:B5852))</f>
        <v/>
      </c>
      <c r="B5852" s="24"/>
      <c r="C5852" s="48"/>
      <c r="D5852" s="48"/>
      <c r="E5852" s="33"/>
      <c r="F5852" s="35"/>
      <c r="G5852" s="35"/>
      <c r="H5852" s="49"/>
      <c r="I5852" s="35"/>
      <c r="J5852" s="34"/>
      <c r="K5852" s="62"/>
      <c r="L5852" s="62"/>
      <c r="M5852" s="114"/>
      <c r="N5852" s="116"/>
      <c r="O5852" s="57"/>
      <c r="P5852" s="50"/>
      <c r="Q5852" s="34"/>
      <c r="R5852" s="48"/>
      <c r="T5852" s="231" t="str">
        <f t="shared" si="283"/>
        <v/>
      </c>
      <c r="U5852" s="230"/>
      <c r="W5852" s="221" t="str">
        <f t="shared" si="284"/>
        <v/>
      </c>
      <c r="X5852" s="221" t="str">
        <f t="shared" si="285"/>
        <v/>
      </c>
      <c r="AA5852" s="216" t="str">
        <f>IF(ISNUMBER(J5852),IF(OR(F5852&lt;Soll_Ist_Vergleich!$C$4,F5852&gt;Soll_Ist_Vergleich!$C$5,I5852&lt;Soll_Ist_Vergleich!$C$4,I5852&gt;Soll_Ist_Vergleich!$C$5,O5852&lt;Soll_Ist_Vergleich!$C$4,O5852&gt;Soll_Ist_Vergleich!$C$5),"Datum überprüfen",""),"")</f>
        <v/>
      </c>
    </row>
    <row r="5853" spans="1:27" x14ac:dyDescent="0.2">
      <c r="A5853" s="243" t="str">
        <f>IF(ISBLANK(B5853),"",COUNTA(B$10:B5853))</f>
        <v/>
      </c>
      <c r="B5853" s="24"/>
      <c r="C5853" s="48"/>
      <c r="D5853" s="48"/>
      <c r="E5853" s="33"/>
      <c r="F5853" s="35"/>
      <c r="G5853" s="35"/>
      <c r="H5853" s="49"/>
      <c r="I5853" s="35"/>
      <c r="J5853" s="34"/>
      <c r="K5853" s="62"/>
      <c r="L5853" s="62"/>
      <c r="M5853" s="114"/>
      <c r="N5853" s="116"/>
      <c r="O5853" s="57"/>
      <c r="P5853" s="50"/>
      <c r="Q5853" s="34"/>
      <c r="R5853" s="48"/>
      <c r="T5853" s="231" t="str">
        <f t="shared" si="283"/>
        <v/>
      </c>
      <c r="U5853" s="230"/>
      <c r="W5853" s="221" t="str">
        <f t="shared" si="284"/>
        <v/>
      </c>
      <c r="X5853" s="221" t="str">
        <f t="shared" si="285"/>
        <v/>
      </c>
      <c r="AA5853" s="216" t="str">
        <f>IF(ISNUMBER(J5853),IF(OR(F5853&lt;Soll_Ist_Vergleich!$C$4,F5853&gt;Soll_Ist_Vergleich!$C$5,I5853&lt;Soll_Ist_Vergleich!$C$4,I5853&gt;Soll_Ist_Vergleich!$C$5,O5853&lt;Soll_Ist_Vergleich!$C$4,O5853&gt;Soll_Ist_Vergleich!$C$5),"Datum überprüfen",""),"")</f>
        <v/>
      </c>
    </row>
    <row r="5854" spans="1:27" x14ac:dyDescent="0.2">
      <c r="A5854" s="243" t="str">
        <f>IF(ISBLANK(B5854),"",COUNTA(B$10:B5854))</f>
        <v/>
      </c>
      <c r="B5854" s="24"/>
      <c r="C5854" s="48"/>
      <c r="D5854" s="48"/>
      <c r="E5854" s="33"/>
      <c r="F5854" s="35"/>
      <c r="G5854" s="35"/>
      <c r="H5854" s="49"/>
      <c r="I5854" s="35"/>
      <c r="J5854" s="34"/>
      <c r="K5854" s="62"/>
      <c r="L5854" s="62"/>
      <c r="M5854" s="114"/>
      <c r="N5854" s="116"/>
      <c r="O5854" s="57"/>
      <c r="P5854" s="50"/>
      <c r="Q5854" s="34"/>
      <c r="R5854" s="48"/>
      <c r="T5854" s="231" t="str">
        <f t="shared" si="283"/>
        <v/>
      </c>
      <c r="U5854" s="230"/>
      <c r="W5854" s="221" t="str">
        <f t="shared" si="284"/>
        <v/>
      </c>
      <c r="X5854" s="221" t="str">
        <f t="shared" si="285"/>
        <v/>
      </c>
      <c r="AA5854" s="216" t="str">
        <f>IF(ISNUMBER(J5854),IF(OR(F5854&lt;Soll_Ist_Vergleich!$C$4,F5854&gt;Soll_Ist_Vergleich!$C$5,I5854&lt;Soll_Ist_Vergleich!$C$4,I5854&gt;Soll_Ist_Vergleich!$C$5,O5854&lt;Soll_Ist_Vergleich!$C$4,O5854&gt;Soll_Ist_Vergleich!$C$5),"Datum überprüfen",""),"")</f>
        <v/>
      </c>
    </row>
    <row r="5855" spans="1:27" x14ac:dyDescent="0.2">
      <c r="A5855" s="243" t="str">
        <f>IF(ISBLANK(B5855),"",COUNTA(B$10:B5855))</f>
        <v/>
      </c>
      <c r="B5855" s="24"/>
      <c r="C5855" s="48"/>
      <c r="D5855" s="48"/>
      <c r="E5855" s="33"/>
      <c r="F5855" s="35"/>
      <c r="G5855" s="35"/>
      <c r="H5855" s="49"/>
      <c r="I5855" s="35"/>
      <c r="J5855" s="34"/>
      <c r="K5855" s="62"/>
      <c r="L5855" s="62"/>
      <c r="M5855" s="114"/>
      <c r="N5855" s="116"/>
      <c r="O5855" s="57"/>
      <c r="P5855" s="50"/>
      <c r="Q5855" s="34"/>
      <c r="R5855" s="48"/>
      <c r="T5855" s="231" t="str">
        <f t="shared" si="283"/>
        <v/>
      </c>
      <c r="U5855" s="230"/>
      <c r="W5855" s="221" t="str">
        <f t="shared" si="284"/>
        <v/>
      </c>
      <c r="X5855" s="221" t="str">
        <f t="shared" si="285"/>
        <v/>
      </c>
      <c r="AA5855" s="216" t="str">
        <f>IF(ISNUMBER(J5855),IF(OR(F5855&lt;Soll_Ist_Vergleich!$C$4,F5855&gt;Soll_Ist_Vergleich!$C$5,I5855&lt;Soll_Ist_Vergleich!$C$4,I5855&gt;Soll_Ist_Vergleich!$C$5,O5855&lt;Soll_Ist_Vergleich!$C$4,O5855&gt;Soll_Ist_Vergleich!$C$5),"Datum überprüfen",""),"")</f>
        <v/>
      </c>
    </row>
    <row r="5856" spans="1:27" x14ac:dyDescent="0.2">
      <c r="A5856" s="243" t="str">
        <f>IF(ISBLANK(B5856),"",COUNTA(B$10:B5856))</f>
        <v/>
      </c>
      <c r="B5856" s="24"/>
      <c r="C5856" s="48"/>
      <c r="D5856" s="48"/>
      <c r="E5856" s="33"/>
      <c r="F5856" s="35"/>
      <c r="G5856" s="35"/>
      <c r="H5856" s="49"/>
      <c r="I5856" s="35"/>
      <c r="J5856" s="34"/>
      <c r="K5856" s="62"/>
      <c r="L5856" s="62"/>
      <c r="M5856" s="114"/>
      <c r="N5856" s="116"/>
      <c r="O5856" s="57"/>
      <c r="P5856" s="50"/>
      <c r="Q5856" s="34"/>
      <c r="R5856" s="48"/>
      <c r="T5856" s="231" t="str">
        <f t="shared" si="283"/>
        <v/>
      </c>
      <c r="U5856" s="230"/>
      <c r="W5856" s="221" t="str">
        <f t="shared" si="284"/>
        <v/>
      </c>
      <c r="X5856" s="221" t="str">
        <f t="shared" si="285"/>
        <v/>
      </c>
      <c r="AA5856" s="216" t="str">
        <f>IF(ISNUMBER(J5856),IF(OR(F5856&lt;Soll_Ist_Vergleich!$C$4,F5856&gt;Soll_Ist_Vergleich!$C$5,I5856&lt;Soll_Ist_Vergleich!$C$4,I5856&gt;Soll_Ist_Vergleich!$C$5,O5856&lt;Soll_Ist_Vergleich!$C$4,O5856&gt;Soll_Ist_Vergleich!$C$5),"Datum überprüfen",""),"")</f>
        <v/>
      </c>
    </row>
    <row r="5857" spans="1:27" x14ac:dyDescent="0.2">
      <c r="A5857" s="243" t="str">
        <f>IF(ISBLANK(B5857),"",COUNTA(B$10:B5857))</f>
        <v/>
      </c>
      <c r="B5857" s="24"/>
      <c r="C5857" s="48"/>
      <c r="D5857" s="48"/>
      <c r="E5857" s="33"/>
      <c r="F5857" s="35"/>
      <c r="G5857" s="35"/>
      <c r="H5857" s="49"/>
      <c r="I5857" s="35"/>
      <c r="J5857" s="34"/>
      <c r="K5857" s="62"/>
      <c r="L5857" s="62"/>
      <c r="M5857" s="114"/>
      <c r="N5857" s="116"/>
      <c r="O5857" s="57"/>
      <c r="P5857" s="50"/>
      <c r="Q5857" s="34"/>
      <c r="R5857" s="48"/>
      <c r="T5857" s="231" t="str">
        <f t="shared" si="283"/>
        <v/>
      </c>
      <c r="U5857" s="230"/>
      <c r="W5857" s="221" t="str">
        <f t="shared" si="284"/>
        <v/>
      </c>
      <c r="X5857" s="221" t="str">
        <f t="shared" si="285"/>
        <v/>
      </c>
      <c r="AA5857" s="216" t="str">
        <f>IF(ISNUMBER(J5857),IF(OR(F5857&lt;Soll_Ist_Vergleich!$C$4,F5857&gt;Soll_Ist_Vergleich!$C$5,I5857&lt;Soll_Ist_Vergleich!$C$4,I5857&gt;Soll_Ist_Vergleich!$C$5,O5857&lt;Soll_Ist_Vergleich!$C$4,O5857&gt;Soll_Ist_Vergleich!$C$5),"Datum überprüfen",""),"")</f>
        <v/>
      </c>
    </row>
    <row r="5858" spans="1:27" x14ac:dyDescent="0.2">
      <c r="A5858" s="243" t="str">
        <f>IF(ISBLANK(B5858),"",COUNTA(B$10:B5858))</f>
        <v/>
      </c>
      <c r="B5858" s="24"/>
      <c r="C5858" s="48"/>
      <c r="D5858" s="48"/>
      <c r="E5858" s="33"/>
      <c r="F5858" s="35"/>
      <c r="G5858" s="35"/>
      <c r="H5858" s="49"/>
      <c r="I5858" s="35"/>
      <c r="J5858" s="34"/>
      <c r="K5858" s="62"/>
      <c r="L5858" s="62"/>
      <c r="M5858" s="114"/>
      <c r="N5858" s="116"/>
      <c r="O5858" s="57"/>
      <c r="P5858" s="50"/>
      <c r="Q5858" s="34"/>
      <c r="R5858" s="48"/>
      <c r="T5858" s="231" t="str">
        <f t="shared" si="283"/>
        <v/>
      </c>
      <c r="U5858" s="230"/>
      <c r="W5858" s="221" t="str">
        <f t="shared" si="284"/>
        <v/>
      </c>
      <c r="X5858" s="221" t="str">
        <f t="shared" si="285"/>
        <v/>
      </c>
      <c r="AA5858" s="216" t="str">
        <f>IF(ISNUMBER(J5858),IF(OR(F5858&lt;Soll_Ist_Vergleich!$C$4,F5858&gt;Soll_Ist_Vergleich!$C$5,I5858&lt;Soll_Ist_Vergleich!$C$4,I5858&gt;Soll_Ist_Vergleich!$C$5,O5858&lt;Soll_Ist_Vergleich!$C$4,O5858&gt;Soll_Ist_Vergleich!$C$5),"Datum überprüfen",""),"")</f>
        <v/>
      </c>
    </row>
    <row r="5859" spans="1:27" x14ac:dyDescent="0.2">
      <c r="A5859" s="243" t="str">
        <f>IF(ISBLANK(B5859),"",COUNTA(B$10:B5859))</f>
        <v/>
      </c>
      <c r="B5859" s="24"/>
      <c r="C5859" s="48"/>
      <c r="D5859" s="48"/>
      <c r="E5859" s="33"/>
      <c r="F5859" s="35"/>
      <c r="G5859" s="35"/>
      <c r="H5859" s="49"/>
      <c r="I5859" s="35"/>
      <c r="J5859" s="34"/>
      <c r="K5859" s="62"/>
      <c r="L5859" s="62"/>
      <c r="M5859" s="114"/>
      <c r="N5859" s="116"/>
      <c r="O5859" s="57"/>
      <c r="P5859" s="50"/>
      <c r="Q5859" s="34"/>
      <c r="R5859" s="48"/>
      <c r="T5859" s="231" t="str">
        <f t="shared" si="283"/>
        <v/>
      </c>
      <c r="U5859" s="230"/>
      <c r="W5859" s="221" t="str">
        <f t="shared" si="284"/>
        <v/>
      </c>
      <c r="X5859" s="221" t="str">
        <f t="shared" si="285"/>
        <v/>
      </c>
      <c r="AA5859" s="216" t="str">
        <f>IF(ISNUMBER(J5859),IF(OR(F5859&lt;Soll_Ist_Vergleich!$C$4,F5859&gt;Soll_Ist_Vergleich!$C$5,I5859&lt;Soll_Ist_Vergleich!$C$4,I5859&gt;Soll_Ist_Vergleich!$C$5,O5859&lt;Soll_Ist_Vergleich!$C$4,O5859&gt;Soll_Ist_Vergleich!$C$5),"Datum überprüfen",""),"")</f>
        <v/>
      </c>
    </row>
    <row r="5860" spans="1:27" x14ac:dyDescent="0.2">
      <c r="A5860" s="243" t="str">
        <f>IF(ISBLANK(B5860),"",COUNTA(B$10:B5860))</f>
        <v/>
      </c>
      <c r="B5860" s="24"/>
      <c r="C5860" s="48"/>
      <c r="D5860" s="48"/>
      <c r="E5860" s="33"/>
      <c r="F5860" s="35"/>
      <c r="G5860" s="35"/>
      <c r="H5860" s="49"/>
      <c r="I5860" s="35"/>
      <c r="J5860" s="34"/>
      <c r="K5860" s="62"/>
      <c r="L5860" s="62"/>
      <c r="M5860" s="114"/>
      <c r="N5860" s="116"/>
      <c r="O5860" s="57"/>
      <c r="P5860" s="50"/>
      <c r="Q5860" s="34"/>
      <c r="R5860" s="48"/>
      <c r="T5860" s="231" t="str">
        <f t="shared" si="283"/>
        <v/>
      </c>
      <c r="U5860" s="230"/>
      <c r="W5860" s="221" t="str">
        <f t="shared" si="284"/>
        <v/>
      </c>
      <c r="X5860" s="221" t="str">
        <f t="shared" si="285"/>
        <v/>
      </c>
      <c r="AA5860" s="216" t="str">
        <f>IF(ISNUMBER(J5860),IF(OR(F5860&lt;Soll_Ist_Vergleich!$C$4,F5860&gt;Soll_Ist_Vergleich!$C$5,I5860&lt;Soll_Ist_Vergleich!$C$4,I5860&gt;Soll_Ist_Vergleich!$C$5,O5860&lt;Soll_Ist_Vergleich!$C$4,O5860&gt;Soll_Ist_Vergleich!$C$5),"Datum überprüfen",""),"")</f>
        <v/>
      </c>
    </row>
    <row r="5861" spans="1:27" x14ac:dyDescent="0.2">
      <c r="A5861" s="243" t="str">
        <f>IF(ISBLANK(B5861),"",COUNTA(B$10:B5861))</f>
        <v/>
      </c>
      <c r="B5861" s="24"/>
      <c r="C5861" s="48"/>
      <c r="D5861" s="48"/>
      <c r="E5861" s="33"/>
      <c r="F5861" s="35"/>
      <c r="G5861" s="35"/>
      <c r="H5861" s="49"/>
      <c r="I5861" s="35"/>
      <c r="J5861" s="34"/>
      <c r="K5861" s="62"/>
      <c r="L5861" s="62"/>
      <c r="M5861" s="114"/>
      <c r="N5861" s="116"/>
      <c r="O5861" s="57"/>
      <c r="P5861" s="50"/>
      <c r="Q5861" s="34"/>
      <c r="R5861" s="48"/>
      <c r="T5861" s="231" t="str">
        <f t="shared" si="283"/>
        <v/>
      </c>
      <c r="U5861" s="230"/>
      <c r="W5861" s="221" t="str">
        <f t="shared" si="284"/>
        <v/>
      </c>
      <c r="X5861" s="221" t="str">
        <f t="shared" si="285"/>
        <v/>
      </c>
      <c r="AA5861" s="216" t="str">
        <f>IF(ISNUMBER(J5861),IF(OR(F5861&lt;Soll_Ist_Vergleich!$C$4,F5861&gt;Soll_Ist_Vergleich!$C$5,I5861&lt;Soll_Ist_Vergleich!$C$4,I5861&gt;Soll_Ist_Vergleich!$C$5,O5861&lt;Soll_Ist_Vergleich!$C$4,O5861&gt;Soll_Ist_Vergleich!$C$5),"Datum überprüfen",""),"")</f>
        <v/>
      </c>
    </row>
    <row r="5862" spans="1:27" x14ac:dyDescent="0.2">
      <c r="A5862" s="243" t="str">
        <f>IF(ISBLANK(B5862),"",COUNTA(B$10:B5862))</f>
        <v/>
      </c>
      <c r="B5862" s="24"/>
      <c r="C5862" s="48"/>
      <c r="D5862" s="48"/>
      <c r="E5862" s="33"/>
      <c r="F5862" s="35"/>
      <c r="G5862" s="35"/>
      <c r="H5862" s="49"/>
      <c r="I5862" s="35"/>
      <c r="J5862" s="34"/>
      <c r="K5862" s="62"/>
      <c r="L5862" s="62"/>
      <c r="M5862" s="114"/>
      <c r="N5862" s="116"/>
      <c r="O5862" s="57"/>
      <c r="P5862" s="50"/>
      <c r="Q5862" s="34"/>
      <c r="R5862" s="48"/>
      <c r="T5862" s="231" t="str">
        <f t="shared" si="283"/>
        <v/>
      </c>
      <c r="U5862" s="230"/>
      <c r="W5862" s="221" t="str">
        <f t="shared" si="284"/>
        <v/>
      </c>
      <c r="X5862" s="221" t="str">
        <f t="shared" si="285"/>
        <v/>
      </c>
      <c r="AA5862" s="216" t="str">
        <f>IF(ISNUMBER(J5862),IF(OR(F5862&lt;Soll_Ist_Vergleich!$C$4,F5862&gt;Soll_Ist_Vergleich!$C$5,I5862&lt;Soll_Ist_Vergleich!$C$4,I5862&gt;Soll_Ist_Vergleich!$C$5,O5862&lt;Soll_Ist_Vergleich!$C$4,O5862&gt;Soll_Ist_Vergleich!$C$5),"Datum überprüfen",""),"")</f>
        <v/>
      </c>
    </row>
    <row r="5863" spans="1:27" x14ac:dyDescent="0.2">
      <c r="A5863" s="243" t="str">
        <f>IF(ISBLANK(B5863),"",COUNTA(B$10:B5863))</f>
        <v/>
      </c>
      <c r="B5863" s="24"/>
      <c r="C5863" s="48"/>
      <c r="D5863" s="48"/>
      <c r="E5863" s="33"/>
      <c r="F5863" s="35"/>
      <c r="G5863" s="35"/>
      <c r="H5863" s="49"/>
      <c r="I5863" s="35"/>
      <c r="J5863" s="34"/>
      <c r="K5863" s="62"/>
      <c r="L5863" s="62"/>
      <c r="M5863" s="114"/>
      <c r="N5863" s="116"/>
      <c r="O5863" s="57"/>
      <c r="P5863" s="50"/>
      <c r="Q5863" s="34"/>
      <c r="R5863" s="48"/>
      <c r="T5863" s="231" t="str">
        <f t="shared" si="283"/>
        <v/>
      </c>
      <c r="U5863" s="230"/>
      <c r="W5863" s="221" t="str">
        <f t="shared" si="284"/>
        <v/>
      </c>
      <c r="X5863" s="221" t="str">
        <f t="shared" si="285"/>
        <v/>
      </c>
      <c r="AA5863" s="216" t="str">
        <f>IF(ISNUMBER(J5863),IF(OR(F5863&lt;Soll_Ist_Vergleich!$C$4,F5863&gt;Soll_Ist_Vergleich!$C$5,I5863&lt;Soll_Ist_Vergleich!$C$4,I5863&gt;Soll_Ist_Vergleich!$C$5,O5863&lt;Soll_Ist_Vergleich!$C$4,O5863&gt;Soll_Ist_Vergleich!$C$5),"Datum überprüfen",""),"")</f>
        <v/>
      </c>
    </row>
    <row r="5864" spans="1:27" x14ac:dyDescent="0.2">
      <c r="A5864" s="243" t="str">
        <f>IF(ISBLANK(B5864),"",COUNTA(B$10:B5864))</f>
        <v/>
      </c>
      <c r="B5864" s="24"/>
      <c r="C5864" s="48"/>
      <c r="D5864" s="48"/>
      <c r="E5864" s="33"/>
      <c r="F5864" s="35"/>
      <c r="G5864" s="35"/>
      <c r="H5864" s="49"/>
      <c r="I5864" s="35"/>
      <c r="J5864" s="34"/>
      <c r="K5864" s="62"/>
      <c r="L5864" s="62"/>
      <c r="M5864" s="114"/>
      <c r="N5864" s="116"/>
      <c r="O5864" s="57"/>
      <c r="P5864" s="50"/>
      <c r="Q5864" s="34"/>
      <c r="R5864" s="48"/>
      <c r="T5864" s="231" t="str">
        <f t="shared" si="283"/>
        <v/>
      </c>
      <c r="U5864" s="230"/>
      <c r="W5864" s="221" t="str">
        <f t="shared" si="284"/>
        <v/>
      </c>
      <c r="X5864" s="221" t="str">
        <f t="shared" si="285"/>
        <v/>
      </c>
      <c r="AA5864" s="216" t="str">
        <f>IF(ISNUMBER(J5864),IF(OR(F5864&lt;Soll_Ist_Vergleich!$C$4,F5864&gt;Soll_Ist_Vergleich!$C$5,I5864&lt;Soll_Ist_Vergleich!$C$4,I5864&gt;Soll_Ist_Vergleich!$C$5,O5864&lt;Soll_Ist_Vergleich!$C$4,O5864&gt;Soll_Ist_Vergleich!$C$5),"Datum überprüfen",""),"")</f>
        <v/>
      </c>
    </row>
    <row r="5865" spans="1:27" x14ac:dyDescent="0.2">
      <c r="A5865" s="243" t="str">
        <f>IF(ISBLANK(B5865),"",COUNTA(B$10:B5865))</f>
        <v/>
      </c>
      <c r="B5865" s="24"/>
      <c r="C5865" s="48"/>
      <c r="D5865" s="48"/>
      <c r="E5865" s="33"/>
      <c r="F5865" s="35"/>
      <c r="G5865" s="35"/>
      <c r="H5865" s="49"/>
      <c r="I5865" s="35"/>
      <c r="J5865" s="34"/>
      <c r="K5865" s="62"/>
      <c r="L5865" s="62"/>
      <c r="M5865" s="114"/>
      <c r="N5865" s="116"/>
      <c r="O5865" s="57"/>
      <c r="P5865" s="50"/>
      <c r="Q5865" s="34"/>
      <c r="R5865" s="48"/>
      <c r="T5865" s="231" t="str">
        <f t="shared" si="283"/>
        <v/>
      </c>
      <c r="U5865" s="230"/>
      <c r="W5865" s="221" t="str">
        <f t="shared" si="284"/>
        <v/>
      </c>
      <c r="X5865" s="221" t="str">
        <f t="shared" si="285"/>
        <v/>
      </c>
      <c r="AA5865" s="216" t="str">
        <f>IF(ISNUMBER(J5865),IF(OR(F5865&lt;Soll_Ist_Vergleich!$C$4,F5865&gt;Soll_Ist_Vergleich!$C$5,I5865&lt;Soll_Ist_Vergleich!$C$4,I5865&gt;Soll_Ist_Vergleich!$C$5,O5865&lt;Soll_Ist_Vergleich!$C$4,O5865&gt;Soll_Ist_Vergleich!$C$5),"Datum überprüfen",""),"")</f>
        <v/>
      </c>
    </row>
    <row r="5866" spans="1:27" x14ac:dyDescent="0.2">
      <c r="A5866" s="243" t="str">
        <f>IF(ISBLANK(B5866),"",COUNTA(B$10:B5866))</f>
        <v/>
      </c>
      <c r="B5866" s="24"/>
      <c r="C5866" s="48"/>
      <c r="D5866" s="48"/>
      <c r="E5866" s="33"/>
      <c r="F5866" s="35"/>
      <c r="G5866" s="35"/>
      <c r="H5866" s="49"/>
      <c r="I5866" s="35"/>
      <c r="J5866" s="34"/>
      <c r="K5866" s="62"/>
      <c r="L5866" s="62"/>
      <c r="M5866" s="114"/>
      <c r="N5866" s="116"/>
      <c r="O5866" s="57"/>
      <c r="P5866" s="50"/>
      <c r="Q5866" s="34"/>
      <c r="R5866" s="48"/>
      <c r="T5866" s="231" t="str">
        <f t="shared" si="283"/>
        <v/>
      </c>
      <c r="U5866" s="230"/>
      <c r="W5866" s="221" t="str">
        <f t="shared" si="284"/>
        <v/>
      </c>
      <c r="X5866" s="221" t="str">
        <f t="shared" si="285"/>
        <v/>
      </c>
      <c r="AA5866" s="216" t="str">
        <f>IF(ISNUMBER(J5866),IF(OR(F5866&lt;Soll_Ist_Vergleich!$C$4,F5866&gt;Soll_Ist_Vergleich!$C$5,I5866&lt;Soll_Ist_Vergleich!$C$4,I5866&gt;Soll_Ist_Vergleich!$C$5,O5866&lt;Soll_Ist_Vergleich!$C$4,O5866&gt;Soll_Ist_Vergleich!$C$5),"Datum überprüfen",""),"")</f>
        <v/>
      </c>
    </row>
    <row r="5867" spans="1:27" x14ac:dyDescent="0.2">
      <c r="A5867" s="243" t="str">
        <f>IF(ISBLANK(B5867),"",COUNTA(B$10:B5867))</f>
        <v/>
      </c>
      <c r="B5867" s="24"/>
      <c r="C5867" s="48"/>
      <c r="D5867" s="48"/>
      <c r="E5867" s="33"/>
      <c r="F5867" s="35"/>
      <c r="G5867" s="35"/>
      <c r="H5867" s="49"/>
      <c r="I5867" s="35"/>
      <c r="J5867" s="34"/>
      <c r="K5867" s="62"/>
      <c r="L5867" s="62"/>
      <c r="M5867" s="114"/>
      <c r="N5867" s="116"/>
      <c r="O5867" s="57"/>
      <c r="P5867" s="50"/>
      <c r="Q5867" s="34"/>
      <c r="R5867" s="48"/>
      <c r="T5867" s="231" t="str">
        <f t="shared" si="283"/>
        <v/>
      </c>
      <c r="U5867" s="230"/>
      <c r="W5867" s="221" t="str">
        <f t="shared" si="284"/>
        <v/>
      </c>
      <c r="X5867" s="221" t="str">
        <f t="shared" si="285"/>
        <v/>
      </c>
      <c r="AA5867" s="216" t="str">
        <f>IF(ISNUMBER(J5867),IF(OR(F5867&lt;Soll_Ist_Vergleich!$C$4,F5867&gt;Soll_Ist_Vergleich!$C$5,I5867&lt;Soll_Ist_Vergleich!$C$4,I5867&gt;Soll_Ist_Vergleich!$C$5,O5867&lt;Soll_Ist_Vergleich!$C$4,O5867&gt;Soll_Ist_Vergleich!$C$5),"Datum überprüfen",""),"")</f>
        <v/>
      </c>
    </row>
    <row r="5868" spans="1:27" x14ac:dyDescent="0.2">
      <c r="A5868" s="243" t="str">
        <f>IF(ISBLANK(B5868),"",COUNTA(B$10:B5868))</f>
        <v/>
      </c>
      <c r="B5868" s="24"/>
      <c r="C5868" s="48"/>
      <c r="D5868" s="48"/>
      <c r="E5868" s="33"/>
      <c r="F5868" s="35"/>
      <c r="G5868" s="35"/>
      <c r="H5868" s="49"/>
      <c r="I5868" s="35"/>
      <c r="J5868" s="34"/>
      <c r="K5868" s="62"/>
      <c r="L5868" s="62"/>
      <c r="M5868" s="114"/>
      <c r="N5868" s="116"/>
      <c r="O5868" s="57"/>
      <c r="P5868" s="50"/>
      <c r="Q5868" s="34"/>
      <c r="R5868" s="48"/>
      <c r="T5868" s="231" t="str">
        <f t="shared" si="283"/>
        <v/>
      </c>
      <c r="U5868" s="230"/>
      <c r="W5868" s="221" t="str">
        <f t="shared" si="284"/>
        <v/>
      </c>
      <c r="X5868" s="221" t="str">
        <f t="shared" si="285"/>
        <v/>
      </c>
      <c r="AA5868" s="216" t="str">
        <f>IF(ISNUMBER(J5868),IF(OR(F5868&lt;Soll_Ist_Vergleich!$C$4,F5868&gt;Soll_Ist_Vergleich!$C$5,I5868&lt;Soll_Ist_Vergleich!$C$4,I5868&gt;Soll_Ist_Vergleich!$C$5,O5868&lt;Soll_Ist_Vergleich!$C$4,O5868&gt;Soll_Ist_Vergleich!$C$5),"Datum überprüfen",""),"")</f>
        <v/>
      </c>
    </row>
    <row r="5869" spans="1:27" x14ac:dyDescent="0.2">
      <c r="A5869" s="243" t="str">
        <f>IF(ISBLANK(B5869),"",COUNTA(B$10:B5869))</f>
        <v/>
      </c>
      <c r="B5869" s="24"/>
      <c r="C5869" s="48"/>
      <c r="D5869" s="48"/>
      <c r="E5869" s="33"/>
      <c r="F5869" s="35"/>
      <c r="G5869" s="35"/>
      <c r="H5869" s="49"/>
      <c r="I5869" s="35"/>
      <c r="J5869" s="34"/>
      <c r="K5869" s="62"/>
      <c r="L5869" s="62"/>
      <c r="M5869" s="114"/>
      <c r="N5869" s="116"/>
      <c r="O5869" s="57"/>
      <c r="P5869" s="50"/>
      <c r="Q5869" s="34"/>
      <c r="R5869" s="48"/>
      <c r="T5869" s="231" t="str">
        <f t="shared" si="283"/>
        <v/>
      </c>
      <c r="U5869" s="230"/>
      <c r="W5869" s="221" t="str">
        <f t="shared" si="284"/>
        <v/>
      </c>
      <c r="X5869" s="221" t="str">
        <f t="shared" si="285"/>
        <v/>
      </c>
      <c r="AA5869" s="216" t="str">
        <f>IF(ISNUMBER(J5869),IF(OR(F5869&lt;Soll_Ist_Vergleich!$C$4,F5869&gt;Soll_Ist_Vergleich!$C$5,I5869&lt;Soll_Ist_Vergleich!$C$4,I5869&gt;Soll_Ist_Vergleich!$C$5,O5869&lt;Soll_Ist_Vergleich!$C$4,O5869&gt;Soll_Ist_Vergleich!$C$5),"Datum überprüfen",""),"")</f>
        <v/>
      </c>
    </row>
    <row r="5870" spans="1:27" x14ac:dyDescent="0.2">
      <c r="A5870" s="243" t="str">
        <f>IF(ISBLANK(B5870),"",COUNTA(B$10:B5870))</f>
        <v/>
      </c>
      <c r="B5870" s="24"/>
      <c r="C5870" s="48"/>
      <c r="D5870" s="48"/>
      <c r="E5870" s="33"/>
      <c r="F5870" s="35"/>
      <c r="G5870" s="35"/>
      <c r="H5870" s="49"/>
      <c r="I5870" s="35"/>
      <c r="J5870" s="34"/>
      <c r="K5870" s="62"/>
      <c r="L5870" s="62"/>
      <c r="M5870" s="114"/>
      <c r="N5870" s="116"/>
      <c r="O5870" s="57"/>
      <c r="P5870" s="50"/>
      <c r="Q5870" s="34"/>
      <c r="R5870" s="48"/>
      <c r="T5870" s="231" t="str">
        <f t="shared" si="283"/>
        <v/>
      </c>
      <c r="U5870" s="230"/>
      <c r="W5870" s="221" t="str">
        <f t="shared" si="284"/>
        <v/>
      </c>
      <c r="X5870" s="221" t="str">
        <f t="shared" si="285"/>
        <v/>
      </c>
      <c r="AA5870" s="216" t="str">
        <f>IF(ISNUMBER(J5870),IF(OR(F5870&lt;Soll_Ist_Vergleich!$C$4,F5870&gt;Soll_Ist_Vergleich!$C$5,I5870&lt;Soll_Ist_Vergleich!$C$4,I5870&gt;Soll_Ist_Vergleich!$C$5,O5870&lt;Soll_Ist_Vergleich!$C$4,O5870&gt;Soll_Ist_Vergleich!$C$5),"Datum überprüfen",""),"")</f>
        <v/>
      </c>
    </row>
    <row r="5871" spans="1:27" x14ac:dyDescent="0.2">
      <c r="A5871" s="243" t="str">
        <f>IF(ISBLANK(B5871),"",COUNTA(B$10:B5871))</f>
        <v/>
      </c>
      <c r="B5871" s="24"/>
      <c r="C5871" s="48"/>
      <c r="D5871" s="48"/>
      <c r="E5871" s="33"/>
      <c r="F5871" s="35"/>
      <c r="G5871" s="35"/>
      <c r="H5871" s="49"/>
      <c r="I5871" s="35"/>
      <c r="J5871" s="34"/>
      <c r="K5871" s="62"/>
      <c r="L5871" s="62"/>
      <c r="M5871" s="114"/>
      <c r="N5871" s="116"/>
      <c r="O5871" s="57"/>
      <c r="P5871" s="50"/>
      <c r="Q5871" s="34"/>
      <c r="R5871" s="48"/>
      <c r="T5871" s="231" t="str">
        <f t="shared" si="283"/>
        <v/>
      </c>
      <c r="U5871" s="230"/>
      <c r="W5871" s="221" t="str">
        <f t="shared" si="284"/>
        <v/>
      </c>
      <c r="X5871" s="221" t="str">
        <f t="shared" si="285"/>
        <v/>
      </c>
      <c r="AA5871" s="216" t="str">
        <f>IF(ISNUMBER(J5871),IF(OR(F5871&lt;Soll_Ist_Vergleich!$C$4,F5871&gt;Soll_Ist_Vergleich!$C$5,I5871&lt;Soll_Ist_Vergleich!$C$4,I5871&gt;Soll_Ist_Vergleich!$C$5,O5871&lt;Soll_Ist_Vergleich!$C$4,O5871&gt;Soll_Ist_Vergleich!$C$5),"Datum überprüfen",""),"")</f>
        <v/>
      </c>
    </row>
    <row r="5872" spans="1:27" x14ac:dyDescent="0.2">
      <c r="A5872" s="243" t="str">
        <f>IF(ISBLANK(B5872),"",COUNTA(B$10:B5872))</f>
        <v/>
      </c>
      <c r="B5872" s="24"/>
      <c r="C5872" s="48"/>
      <c r="D5872" s="48"/>
      <c r="E5872" s="33"/>
      <c r="F5872" s="35"/>
      <c r="G5872" s="35"/>
      <c r="H5872" s="49"/>
      <c r="I5872" s="35"/>
      <c r="J5872" s="34"/>
      <c r="K5872" s="62"/>
      <c r="L5872" s="62"/>
      <c r="M5872" s="114"/>
      <c r="N5872" s="116"/>
      <c r="O5872" s="57"/>
      <c r="P5872" s="50"/>
      <c r="Q5872" s="34"/>
      <c r="R5872" s="48"/>
      <c r="T5872" s="231" t="str">
        <f t="shared" si="283"/>
        <v/>
      </c>
      <c r="U5872" s="230"/>
      <c r="W5872" s="221" t="str">
        <f t="shared" si="284"/>
        <v/>
      </c>
      <c r="X5872" s="221" t="str">
        <f t="shared" si="285"/>
        <v/>
      </c>
      <c r="AA5872" s="216" t="str">
        <f>IF(ISNUMBER(J5872),IF(OR(F5872&lt;Soll_Ist_Vergleich!$C$4,F5872&gt;Soll_Ist_Vergleich!$C$5,I5872&lt;Soll_Ist_Vergleich!$C$4,I5872&gt;Soll_Ist_Vergleich!$C$5,O5872&lt;Soll_Ist_Vergleich!$C$4,O5872&gt;Soll_Ist_Vergleich!$C$5),"Datum überprüfen",""),"")</f>
        <v/>
      </c>
    </row>
    <row r="5873" spans="1:27" x14ac:dyDescent="0.2">
      <c r="A5873" s="243" t="str">
        <f>IF(ISBLANK(B5873),"",COUNTA(B$10:B5873))</f>
        <v/>
      </c>
      <c r="B5873" s="24"/>
      <c r="C5873" s="48"/>
      <c r="D5873" s="48"/>
      <c r="E5873" s="33"/>
      <c r="F5873" s="35"/>
      <c r="G5873" s="35"/>
      <c r="H5873" s="49"/>
      <c r="I5873" s="35"/>
      <c r="J5873" s="34"/>
      <c r="K5873" s="62"/>
      <c r="L5873" s="62"/>
      <c r="M5873" s="114"/>
      <c r="N5873" s="116"/>
      <c r="O5873" s="57"/>
      <c r="P5873" s="50"/>
      <c r="Q5873" s="34"/>
      <c r="R5873" s="48"/>
      <c r="T5873" s="231" t="str">
        <f t="shared" si="283"/>
        <v/>
      </c>
      <c r="U5873" s="230"/>
      <c r="W5873" s="221" t="str">
        <f t="shared" si="284"/>
        <v/>
      </c>
      <c r="X5873" s="221" t="str">
        <f t="shared" si="285"/>
        <v/>
      </c>
      <c r="AA5873" s="216" t="str">
        <f>IF(ISNUMBER(J5873),IF(OR(F5873&lt;Soll_Ist_Vergleich!$C$4,F5873&gt;Soll_Ist_Vergleich!$C$5,I5873&lt;Soll_Ist_Vergleich!$C$4,I5873&gt;Soll_Ist_Vergleich!$C$5,O5873&lt;Soll_Ist_Vergleich!$C$4,O5873&gt;Soll_Ist_Vergleich!$C$5),"Datum überprüfen",""),"")</f>
        <v/>
      </c>
    </row>
    <row r="5874" spans="1:27" x14ac:dyDescent="0.2">
      <c r="A5874" s="243" t="str">
        <f>IF(ISBLANK(B5874),"",COUNTA(B$10:B5874))</f>
        <v/>
      </c>
      <c r="B5874" s="24"/>
      <c r="C5874" s="48"/>
      <c r="D5874" s="48"/>
      <c r="E5874" s="33"/>
      <c r="F5874" s="35"/>
      <c r="G5874" s="35"/>
      <c r="H5874" s="49"/>
      <c r="I5874" s="35"/>
      <c r="J5874" s="34"/>
      <c r="K5874" s="62"/>
      <c r="L5874" s="62"/>
      <c r="M5874" s="114"/>
      <c r="N5874" s="116"/>
      <c r="O5874" s="57"/>
      <c r="P5874" s="50"/>
      <c r="Q5874" s="34"/>
      <c r="R5874" s="48"/>
      <c r="T5874" s="231" t="str">
        <f t="shared" si="283"/>
        <v/>
      </c>
      <c r="U5874" s="230"/>
      <c r="W5874" s="221" t="str">
        <f t="shared" si="284"/>
        <v/>
      </c>
      <c r="X5874" s="221" t="str">
        <f t="shared" si="285"/>
        <v/>
      </c>
      <c r="AA5874" s="216" t="str">
        <f>IF(ISNUMBER(J5874),IF(OR(F5874&lt;Soll_Ist_Vergleich!$C$4,F5874&gt;Soll_Ist_Vergleich!$C$5,I5874&lt;Soll_Ist_Vergleich!$C$4,I5874&gt;Soll_Ist_Vergleich!$C$5,O5874&lt;Soll_Ist_Vergleich!$C$4,O5874&gt;Soll_Ist_Vergleich!$C$5),"Datum überprüfen",""),"")</f>
        <v/>
      </c>
    </row>
    <row r="5875" spans="1:27" x14ac:dyDescent="0.2">
      <c r="A5875" s="243" t="str">
        <f>IF(ISBLANK(B5875),"",COUNTA(B$10:B5875))</f>
        <v/>
      </c>
      <c r="B5875" s="24"/>
      <c r="C5875" s="48"/>
      <c r="D5875" s="48"/>
      <c r="E5875" s="33"/>
      <c r="F5875" s="35"/>
      <c r="G5875" s="35"/>
      <c r="H5875" s="49"/>
      <c r="I5875" s="35"/>
      <c r="J5875" s="34"/>
      <c r="K5875" s="62"/>
      <c r="L5875" s="62"/>
      <c r="M5875" s="114"/>
      <c r="N5875" s="116"/>
      <c r="O5875" s="57"/>
      <c r="P5875" s="50"/>
      <c r="Q5875" s="34"/>
      <c r="R5875" s="48"/>
      <c r="T5875" s="231" t="str">
        <f t="shared" si="283"/>
        <v/>
      </c>
      <c r="U5875" s="230"/>
      <c r="W5875" s="221" t="str">
        <f t="shared" si="284"/>
        <v/>
      </c>
      <c r="X5875" s="221" t="str">
        <f t="shared" si="285"/>
        <v/>
      </c>
      <c r="AA5875" s="216" t="str">
        <f>IF(ISNUMBER(J5875),IF(OR(F5875&lt;Soll_Ist_Vergleich!$C$4,F5875&gt;Soll_Ist_Vergleich!$C$5,I5875&lt;Soll_Ist_Vergleich!$C$4,I5875&gt;Soll_Ist_Vergleich!$C$5,O5875&lt;Soll_Ist_Vergleich!$C$4,O5875&gt;Soll_Ist_Vergleich!$C$5),"Datum überprüfen",""),"")</f>
        <v/>
      </c>
    </row>
    <row r="5876" spans="1:27" x14ac:dyDescent="0.2">
      <c r="A5876" s="243" t="str">
        <f>IF(ISBLANK(B5876),"",COUNTA(B$10:B5876))</f>
        <v/>
      </c>
      <c r="B5876" s="24"/>
      <c r="C5876" s="48"/>
      <c r="D5876" s="48"/>
      <c r="E5876" s="33"/>
      <c r="F5876" s="35"/>
      <c r="G5876" s="35"/>
      <c r="H5876" s="49"/>
      <c r="I5876" s="35"/>
      <c r="J5876" s="34"/>
      <c r="K5876" s="62"/>
      <c r="L5876" s="62"/>
      <c r="M5876" s="114"/>
      <c r="N5876" s="116"/>
      <c r="O5876" s="57"/>
      <c r="P5876" s="50"/>
      <c r="Q5876" s="34"/>
      <c r="R5876" s="48"/>
      <c r="T5876" s="231" t="str">
        <f t="shared" si="283"/>
        <v/>
      </c>
      <c r="U5876" s="230"/>
      <c r="W5876" s="221" t="str">
        <f t="shared" si="284"/>
        <v/>
      </c>
      <c r="X5876" s="221" t="str">
        <f t="shared" si="285"/>
        <v/>
      </c>
      <c r="AA5876" s="216" t="str">
        <f>IF(ISNUMBER(J5876),IF(OR(F5876&lt;Soll_Ist_Vergleich!$C$4,F5876&gt;Soll_Ist_Vergleich!$C$5,I5876&lt;Soll_Ist_Vergleich!$C$4,I5876&gt;Soll_Ist_Vergleich!$C$5,O5876&lt;Soll_Ist_Vergleich!$C$4,O5876&gt;Soll_Ist_Vergleich!$C$5),"Datum überprüfen",""),"")</f>
        <v/>
      </c>
    </row>
    <row r="5877" spans="1:27" x14ac:dyDescent="0.2">
      <c r="A5877" s="243" t="str">
        <f>IF(ISBLANK(B5877),"",COUNTA(B$10:B5877))</f>
        <v/>
      </c>
      <c r="B5877" s="24"/>
      <c r="C5877" s="48"/>
      <c r="D5877" s="48"/>
      <c r="E5877" s="33"/>
      <c r="F5877" s="35"/>
      <c r="G5877" s="35"/>
      <c r="H5877" s="49"/>
      <c r="I5877" s="35"/>
      <c r="J5877" s="34"/>
      <c r="K5877" s="62"/>
      <c r="L5877" s="62"/>
      <c r="M5877" s="114"/>
      <c r="N5877" s="116"/>
      <c r="O5877" s="57"/>
      <c r="P5877" s="50"/>
      <c r="Q5877" s="34"/>
      <c r="R5877" s="48"/>
      <c r="T5877" s="231" t="str">
        <f t="shared" si="283"/>
        <v/>
      </c>
      <c r="U5877" s="230"/>
      <c r="W5877" s="221" t="str">
        <f t="shared" si="284"/>
        <v/>
      </c>
      <c r="X5877" s="221" t="str">
        <f t="shared" si="285"/>
        <v/>
      </c>
      <c r="AA5877" s="216" t="str">
        <f>IF(ISNUMBER(J5877),IF(OR(F5877&lt;Soll_Ist_Vergleich!$C$4,F5877&gt;Soll_Ist_Vergleich!$C$5,I5877&lt;Soll_Ist_Vergleich!$C$4,I5877&gt;Soll_Ist_Vergleich!$C$5,O5877&lt;Soll_Ist_Vergleich!$C$4,O5877&gt;Soll_Ist_Vergleich!$C$5),"Datum überprüfen",""),"")</f>
        <v/>
      </c>
    </row>
    <row r="5878" spans="1:27" x14ac:dyDescent="0.2">
      <c r="A5878" s="243" t="str">
        <f>IF(ISBLANK(B5878),"",COUNTA(B$10:B5878))</f>
        <v/>
      </c>
      <c r="B5878" s="24"/>
      <c r="C5878" s="48"/>
      <c r="D5878" s="48"/>
      <c r="E5878" s="33"/>
      <c r="F5878" s="35"/>
      <c r="G5878" s="35"/>
      <c r="H5878" s="49"/>
      <c r="I5878" s="35"/>
      <c r="J5878" s="34"/>
      <c r="K5878" s="62"/>
      <c r="L5878" s="62"/>
      <c r="M5878" s="114"/>
      <c r="N5878" s="116"/>
      <c r="O5878" s="57"/>
      <c r="P5878" s="50"/>
      <c r="Q5878" s="34"/>
      <c r="R5878" s="48"/>
      <c r="T5878" s="231" t="str">
        <f t="shared" si="283"/>
        <v/>
      </c>
      <c r="U5878" s="230"/>
      <c r="W5878" s="221" t="str">
        <f t="shared" si="284"/>
        <v/>
      </c>
      <c r="X5878" s="221" t="str">
        <f t="shared" si="285"/>
        <v/>
      </c>
      <c r="AA5878" s="216" t="str">
        <f>IF(ISNUMBER(J5878),IF(OR(F5878&lt;Soll_Ist_Vergleich!$C$4,F5878&gt;Soll_Ist_Vergleich!$C$5,I5878&lt;Soll_Ist_Vergleich!$C$4,I5878&gt;Soll_Ist_Vergleich!$C$5,O5878&lt;Soll_Ist_Vergleich!$C$4,O5878&gt;Soll_Ist_Vergleich!$C$5),"Datum überprüfen",""),"")</f>
        <v/>
      </c>
    </row>
    <row r="5879" spans="1:27" x14ac:dyDescent="0.2">
      <c r="A5879" s="243" t="str">
        <f>IF(ISBLANK(B5879),"",COUNTA(B$10:B5879))</f>
        <v/>
      </c>
      <c r="B5879" s="24"/>
      <c r="C5879" s="48"/>
      <c r="D5879" s="48"/>
      <c r="E5879" s="33"/>
      <c r="F5879" s="35"/>
      <c r="G5879" s="35"/>
      <c r="H5879" s="49"/>
      <c r="I5879" s="35"/>
      <c r="J5879" s="34"/>
      <c r="K5879" s="62"/>
      <c r="L5879" s="62"/>
      <c r="M5879" s="114"/>
      <c r="N5879" s="116"/>
      <c r="O5879" s="57"/>
      <c r="P5879" s="50"/>
      <c r="Q5879" s="34"/>
      <c r="R5879" s="48"/>
      <c r="T5879" s="231" t="str">
        <f t="shared" si="283"/>
        <v/>
      </c>
      <c r="U5879" s="230"/>
      <c r="W5879" s="221" t="str">
        <f t="shared" si="284"/>
        <v/>
      </c>
      <c r="X5879" s="221" t="str">
        <f t="shared" si="285"/>
        <v/>
      </c>
      <c r="AA5879" s="216" t="str">
        <f>IF(ISNUMBER(J5879),IF(OR(F5879&lt;Soll_Ist_Vergleich!$C$4,F5879&gt;Soll_Ist_Vergleich!$C$5,I5879&lt;Soll_Ist_Vergleich!$C$4,I5879&gt;Soll_Ist_Vergleich!$C$5,O5879&lt;Soll_Ist_Vergleich!$C$4,O5879&gt;Soll_Ist_Vergleich!$C$5),"Datum überprüfen",""),"")</f>
        <v/>
      </c>
    </row>
    <row r="5880" spans="1:27" x14ac:dyDescent="0.2">
      <c r="A5880" s="243" t="str">
        <f>IF(ISBLANK(B5880),"",COUNTA(B$10:B5880))</f>
        <v/>
      </c>
      <c r="B5880" s="24"/>
      <c r="C5880" s="48"/>
      <c r="D5880" s="48"/>
      <c r="E5880" s="33"/>
      <c r="F5880" s="35"/>
      <c r="G5880" s="35"/>
      <c r="H5880" s="49"/>
      <c r="I5880" s="35"/>
      <c r="J5880" s="34"/>
      <c r="K5880" s="62"/>
      <c r="L5880" s="62"/>
      <c r="M5880" s="114"/>
      <c r="N5880" s="116"/>
      <c r="O5880" s="57"/>
      <c r="P5880" s="50"/>
      <c r="Q5880" s="34"/>
      <c r="R5880" s="48"/>
      <c r="T5880" s="231" t="str">
        <f t="shared" si="283"/>
        <v/>
      </c>
      <c r="U5880" s="230"/>
      <c r="W5880" s="221" t="str">
        <f t="shared" si="284"/>
        <v/>
      </c>
      <c r="X5880" s="221" t="str">
        <f t="shared" si="285"/>
        <v/>
      </c>
      <c r="AA5880" s="216" t="str">
        <f>IF(ISNUMBER(J5880),IF(OR(F5880&lt;Soll_Ist_Vergleich!$C$4,F5880&gt;Soll_Ist_Vergleich!$C$5,I5880&lt;Soll_Ist_Vergleich!$C$4,I5880&gt;Soll_Ist_Vergleich!$C$5,O5880&lt;Soll_Ist_Vergleich!$C$4,O5880&gt;Soll_Ist_Vergleich!$C$5),"Datum überprüfen",""),"")</f>
        <v/>
      </c>
    </row>
    <row r="5881" spans="1:27" x14ac:dyDescent="0.2">
      <c r="A5881" s="243" t="str">
        <f>IF(ISBLANK(B5881),"",COUNTA(B$10:B5881))</f>
        <v/>
      </c>
      <c r="B5881" s="24"/>
      <c r="C5881" s="48"/>
      <c r="D5881" s="48"/>
      <c r="E5881" s="33"/>
      <c r="F5881" s="35"/>
      <c r="G5881" s="35"/>
      <c r="H5881" s="49"/>
      <c r="I5881" s="35"/>
      <c r="J5881" s="34"/>
      <c r="K5881" s="62"/>
      <c r="L5881" s="62"/>
      <c r="M5881" s="114"/>
      <c r="N5881" s="116"/>
      <c r="O5881" s="57"/>
      <c r="P5881" s="50"/>
      <c r="Q5881" s="34"/>
      <c r="R5881" s="48"/>
      <c r="T5881" s="231" t="str">
        <f t="shared" si="283"/>
        <v/>
      </c>
      <c r="U5881" s="230"/>
      <c r="W5881" s="221" t="str">
        <f t="shared" si="284"/>
        <v/>
      </c>
      <c r="X5881" s="221" t="str">
        <f t="shared" si="285"/>
        <v/>
      </c>
      <c r="AA5881" s="216" t="str">
        <f>IF(ISNUMBER(J5881),IF(OR(F5881&lt;Soll_Ist_Vergleich!$C$4,F5881&gt;Soll_Ist_Vergleich!$C$5,I5881&lt;Soll_Ist_Vergleich!$C$4,I5881&gt;Soll_Ist_Vergleich!$C$5,O5881&lt;Soll_Ist_Vergleich!$C$4,O5881&gt;Soll_Ist_Vergleich!$C$5),"Datum überprüfen",""),"")</f>
        <v/>
      </c>
    </row>
    <row r="5882" spans="1:27" x14ac:dyDescent="0.2">
      <c r="A5882" s="243" t="str">
        <f>IF(ISBLANK(B5882),"",COUNTA(B$10:B5882))</f>
        <v/>
      </c>
      <c r="B5882" s="24"/>
      <c r="C5882" s="48"/>
      <c r="D5882" s="48"/>
      <c r="E5882" s="33"/>
      <c r="F5882" s="35"/>
      <c r="G5882" s="35"/>
      <c r="H5882" s="49"/>
      <c r="I5882" s="35"/>
      <c r="J5882" s="34"/>
      <c r="K5882" s="62"/>
      <c r="L5882" s="62"/>
      <c r="M5882" s="114"/>
      <c r="N5882" s="116"/>
      <c r="O5882" s="57"/>
      <c r="P5882" s="50"/>
      <c r="Q5882" s="34"/>
      <c r="R5882" s="48"/>
      <c r="T5882" s="231" t="str">
        <f t="shared" si="283"/>
        <v/>
      </c>
      <c r="U5882" s="230"/>
      <c r="W5882" s="221" t="str">
        <f t="shared" si="284"/>
        <v/>
      </c>
      <c r="X5882" s="221" t="str">
        <f t="shared" si="285"/>
        <v/>
      </c>
      <c r="AA5882" s="216" t="str">
        <f>IF(ISNUMBER(J5882),IF(OR(F5882&lt;Soll_Ist_Vergleich!$C$4,F5882&gt;Soll_Ist_Vergleich!$C$5,I5882&lt;Soll_Ist_Vergleich!$C$4,I5882&gt;Soll_Ist_Vergleich!$C$5,O5882&lt;Soll_Ist_Vergleich!$C$4,O5882&gt;Soll_Ist_Vergleich!$C$5),"Datum überprüfen",""),"")</f>
        <v/>
      </c>
    </row>
    <row r="5883" spans="1:27" x14ac:dyDescent="0.2">
      <c r="A5883" s="243" t="str">
        <f>IF(ISBLANK(B5883),"",COUNTA(B$10:B5883))</f>
        <v/>
      </c>
      <c r="B5883" s="24"/>
      <c r="C5883" s="48"/>
      <c r="D5883" s="48"/>
      <c r="E5883" s="33"/>
      <c r="F5883" s="35"/>
      <c r="G5883" s="35"/>
      <c r="H5883" s="49"/>
      <c r="I5883" s="35"/>
      <c r="J5883" s="34"/>
      <c r="K5883" s="62"/>
      <c r="L5883" s="62"/>
      <c r="M5883" s="114"/>
      <c r="N5883" s="116"/>
      <c r="O5883" s="57"/>
      <c r="P5883" s="50"/>
      <c r="Q5883" s="34"/>
      <c r="R5883" s="48"/>
      <c r="T5883" s="231" t="str">
        <f t="shared" si="283"/>
        <v/>
      </c>
      <c r="U5883" s="230"/>
      <c r="W5883" s="221" t="str">
        <f t="shared" si="284"/>
        <v/>
      </c>
      <c r="X5883" s="221" t="str">
        <f t="shared" si="285"/>
        <v/>
      </c>
      <c r="AA5883" s="216" t="str">
        <f>IF(ISNUMBER(J5883),IF(OR(F5883&lt;Soll_Ist_Vergleich!$C$4,F5883&gt;Soll_Ist_Vergleich!$C$5,I5883&lt;Soll_Ist_Vergleich!$C$4,I5883&gt;Soll_Ist_Vergleich!$C$5,O5883&lt;Soll_Ist_Vergleich!$C$4,O5883&gt;Soll_Ist_Vergleich!$C$5),"Datum überprüfen",""),"")</f>
        <v/>
      </c>
    </row>
    <row r="5884" spans="1:27" x14ac:dyDescent="0.2">
      <c r="A5884" s="243" t="str">
        <f>IF(ISBLANK(B5884),"",COUNTA(B$10:B5884))</f>
        <v/>
      </c>
      <c r="B5884" s="24"/>
      <c r="C5884" s="48"/>
      <c r="D5884" s="48"/>
      <c r="E5884" s="33"/>
      <c r="F5884" s="35"/>
      <c r="G5884" s="35"/>
      <c r="H5884" s="49"/>
      <c r="I5884" s="35"/>
      <c r="J5884" s="34"/>
      <c r="K5884" s="62"/>
      <c r="L5884" s="62"/>
      <c r="M5884" s="114"/>
      <c r="N5884" s="116"/>
      <c r="O5884" s="57"/>
      <c r="P5884" s="50"/>
      <c r="Q5884" s="34"/>
      <c r="R5884" s="48"/>
      <c r="T5884" s="231" t="str">
        <f t="shared" si="283"/>
        <v/>
      </c>
      <c r="U5884" s="230"/>
      <c r="W5884" s="221" t="str">
        <f t="shared" si="284"/>
        <v/>
      </c>
      <c r="X5884" s="221" t="str">
        <f t="shared" si="285"/>
        <v/>
      </c>
      <c r="AA5884" s="216" t="str">
        <f>IF(ISNUMBER(J5884),IF(OR(F5884&lt;Soll_Ist_Vergleich!$C$4,F5884&gt;Soll_Ist_Vergleich!$C$5,I5884&lt;Soll_Ist_Vergleich!$C$4,I5884&gt;Soll_Ist_Vergleich!$C$5,O5884&lt;Soll_Ist_Vergleich!$C$4,O5884&gt;Soll_Ist_Vergleich!$C$5),"Datum überprüfen",""),"")</f>
        <v/>
      </c>
    </row>
    <row r="5885" spans="1:27" x14ac:dyDescent="0.2">
      <c r="A5885" s="243" t="str">
        <f>IF(ISBLANK(B5885),"",COUNTA(B$10:B5885))</f>
        <v/>
      </c>
      <c r="B5885" s="24"/>
      <c r="C5885" s="48"/>
      <c r="D5885" s="48"/>
      <c r="E5885" s="33"/>
      <c r="F5885" s="35"/>
      <c r="G5885" s="35"/>
      <c r="H5885" s="49"/>
      <c r="I5885" s="35"/>
      <c r="J5885" s="34"/>
      <c r="K5885" s="62"/>
      <c r="L5885" s="62"/>
      <c r="M5885" s="114"/>
      <c r="N5885" s="116"/>
      <c r="O5885" s="57"/>
      <c r="P5885" s="50"/>
      <c r="Q5885" s="34"/>
      <c r="R5885" s="48"/>
      <c r="T5885" s="231" t="str">
        <f t="shared" si="283"/>
        <v/>
      </c>
      <c r="U5885" s="230"/>
      <c r="W5885" s="221" t="str">
        <f t="shared" si="284"/>
        <v/>
      </c>
      <c r="X5885" s="221" t="str">
        <f t="shared" si="285"/>
        <v/>
      </c>
      <c r="AA5885" s="216" t="str">
        <f>IF(ISNUMBER(J5885),IF(OR(F5885&lt;Soll_Ist_Vergleich!$C$4,F5885&gt;Soll_Ist_Vergleich!$C$5,I5885&lt;Soll_Ist_Vergleich!$C$4,I5885&gt;Soll_Ist_Vergleich!$C$5,O5885&lt;Soll_Ist_Vergleich!$C$4,O5885&gt;Soll_Ist_Vergleich!$C$5),"Datum überprüfen",""),"")</f>
        <v/>
      </c>
    </row>
    <row r="5886" spans="1:27" x14ac:dyDescent="0.2">
      <c r="A5886" s="243" t="str">
        <f>IF(ISBLANK(B5886),"",COUNTA(B$10:B5886))</f>
        <v/>
      </c>
      <c r="B5886" s="24"/>
      <c r="C5886" s="48"/>
      <c r="D5886" s="48"/>
      <c r="E5886" s="33"/>
      <c r="F5886" s="35"/>
      <c r="G5886" s="35"/>
      <c r="H5886" s="49"/>
      <c r="I5886" s="35"/>
      <c r="J5886" s="34"/>
      <c r="K5886" s="62"/>
      <c r="L5886" s="62"/>
      <c r="M5886" s="114"/>
      <c r="N5886" s="116"/>
      <c r="O5886" s="57"/>
      <c r="P5886" s="50"/>
      <c r="Q5886" s="34"/>
      <c r="R5886" s="48"/>
      <c r="T5886" s="231" t="str">
        <f t="shared" ref="T5886:T5949" si="286">IF(ISNUMBER(Q5886),Q5886-S5886,"")</f>
        <v/>
      </c>
      <c r="U5886" s="230"/>
      <c r="W5886" s="221" t="str">
        <f t="shared" ref="W5886:W5949" si="287">IF(ISNUMBER(J5886),ROUND(J5886/(1+L5886/100)*(1-K5886/100),2),"")</f>
        <v/>
      </c>
      <c r="X5886" s="221" t="str">
        <f t="shared" ref="X5886:X5949" si="288">IF(ISNUMBER(J5886),ROUND(J5886/(1+L5886/100),2),"")</f>
        <v/>
      </c>
      <c r="AA5886" s="216" t="str">
        <f>IF(ISNUMBER(J5886),IF(OR(F5886&lt;Soll_Ist_Vergleich!$C$4,F5886&gt;Soll_Ist_Vergleich!$C$5,I5886&lt;Soll_Ist_Vergleich!$C$4,I5886&gt;Soll_Ist_Vergleich!$C$5,O5886&lt;Soll_Ist_Vergleich!$C$4,O5886&gt;Soll_Ist_Vergleich!$C$5),"Datum überprüfen",""),"")</f>
        <v/>
      </c>
    </row>
    <row r="5887" spans="1:27" x14ac:dyDescent="0.2">
      <c r="A5887" s="243" t="str">
        <f>IF(ISBLANK(B5887),"",COUNTA(B$10:B5887))</f>
        <v/>
      </c>
      <c r="B5887" s="24"/>
      <c r="C5887" s="48"/>
      <c r="D5887" s="48"/>
      <c r="E5887" s="33"/>
      <c r="F5887" s="35"/>
      <c r="G5887" s="35"/>
      <c r="H5887" s="49"/>
      <c r="I5887" s="35"/>
      <c r="J5887" s="34"/>
      <c r="K5887" s="62"/>
      <c r="L5887" s="62"/>
      <c r="M5887" s="114"/>
      <c r="N5887" s="116"/>
      <c r="O5887" s="57"/>
      <c r="P5887" s="50"/>
      <c r="Q5887" s="34"/>
      <c r="R5887" s="48"/>
      <c r="T5887" s="231" t="str">
        <f t="shared" si="286"/>
        <v/>
      </c>
      <c r="U5887" s="230"/>
      <c r="W5887" s="221" t="str">
        <f t="shared" si="287"/>
        <v/>
      </c>
      <c r="X5887" s="221" t="str">
        <f t="shared" si="288"/>
        <v/>
      </c>
      <c r="AA5887" s="216" t="str">
        <f>IF(ISNUMBER(J5887),IF(OR(F5887&lt;Soll_Ist_Vergleich!$C$4,F5887&gt;Soll_Ist_Vergleich!$C$5,I5887&lt;Soll_Ist_Vergleich!$C$4,I5887&gt;Soll_Ist_Vergleich!$C$5,O5887&lt;Soll_Ist_Vergleich!$C$4,O5887&gt;Soll_Ist_Vergleich!$C$5),"Datum überprüfen",""),"")</f>
        <v/>
      </c>
    </row>
    <row r="5888" spans="1:27" x14ac:dyDescent="0.2">
      <c r="A5888" s="243" t="str">
        <f>IF(ISBLANK(B5888),"",COUNTA(B$10:B5888))</f>
        <v/>
      </c>
      <c r="B5888" s="24"/>
      <c r="C5888" s="48"/>
      <c r="D5888" s="48"/>
      <c r="E5888" s="33"/>
      <c r="F5888" s="35"/>
      <c r="G5888" s="35"/>
      <c r="H5888" s="49"/>
      <c r="I5888" s="35"/>
      <c r="J5888" s="34"/>
      <c r="K5888" s="62"/>
      <c r="L5888" s="62"/>
      <c r="M5888" s="114"/>
      <c r="N5888" s="116"/>
      <c r="O5888" s="57"/>
      <c r="P5888" s="50"/>
      <c r="Q5888" s="34"/>
      <c r="R5888" s="48"/>
      <c r="T5888" s="231" t="str">
        <f t="shared" si="286"/>
        <v/>
      </c>
      <c r="U5888" s="230"/>
      <c r="W5888" s="221" t="str">
        <f t="shared" si="287"/>
        <v/>
      </c>
      <c r="X5888" s="221" t="str">
        <f t="shared" si="288"/>
        <v/>
      </c>
      <c r="AA5888" s="216" t="str">
        <f>IF(ISNUMBER(J5888),IF(OR(F5888&lt;Soll_Ist_Vergleich!$C$4,F5888&gt;Soll_Ist_Vergleich!$C$5,I5888&lt;Soll_Ist_Vergleich!$C$4,I5888&gt;Soll_Ist_Vergleich!$C$5,O5888&lt;Soll_Ist_Vergleich!$C$4,O5888&gt;Soll_Ist_Vergleich!$C$5),"Datum überprüfen",""),"")</f>
        <v/>
      </c>
    </row>
    <row r="5889" spans="1:27" x14ac:dyDescent="0.2">
      <c r="A5889" s="243" t="str">
        <f>IF(ISBLANK(B5889),"",COUNTA(B$10:B5889))</f>
        <v/>
      </c>
      <c r="B5889" s="24"/>
      <c r="C5889" s="48"/>
      <c r="D5889" s="48"/>
      <c r="E5889" s="33"/>
      <c r="F5889" s="35"/>
      <c r="G5889" s="35"/>
      <c r="H5889" s="49"/>
      <c r="I5889" s="35"/>
      <c r="J5889" s="34"/>
      <c r="K5889" s="62"/>
      <c r="L5889" s="62"/>
      <c r="M5889" s="114"/>
      <c r="N5889" s="116"/>
      <c r="O5889" s="57"/>
      <c r="P5889" s="50"/>
      <c r="Q5889" s="34"/>
      <c r="R5889" s="48"/>
      <c r="T5889" s="231" t="str">
        <f t="shared" si="286"/>
        <v/>
      </c>
      <c r="U5889" s="230"/>
      <c r="W5889" s="221" t="str">
        <f t="shared" si="287"/>
        <v/>
      </c>
      <c r="X5889" s="221" t="str">
        <f t="shared" si="288"/>
        <v/>
      </c>
      <c r="AA5889" s="216" t="str">
        <f>IF(ISNUMBER(J5889),IF(OR(F5889&lt;Soll_Ist_Vergleich!$C$4,F5889&gt;Soll_Ist_Vergleich!$C$5,I5889&lt;Soll_Ist_Vergleich!$C$4,I5889&gt;Soll_Ist_Vergleich!$C$5,O5889&lt;Soll_Ist_Vergleich!$C$4,O5889&gt;Soll_Ist_Vergleich!$C$5),"Datum überprüfen",""),"")</f>
        <v/>
      </c>
    </row>
    <row r="5890" spans="1:27" x14ac:dyDescent="0.2">
      <c r="A5890" s="243" t="str">
        <f>IF(ISBLANK(B5890),"",COUNTA(B$10:B5890))</f>
        <v/>
      </c>
      <c r="B5890" s="24"/>
      <c r="C5890" s="48"/>
      <c r="D5890" s="48"/>
      <c r="E5890" s="33"/>
      <c r="F5890" s="35"/>
      <c r="G5890" s="35"/>
      <c r="H5890" s="49"/>
      <c r="I5890" s="35"/>
      <c r="J5890" s="34"/>
      <c r="K5890" s="62"/>
      <c r="L5890" s="62"/>
      <c r="M5890" s="114"/>
      <c r="N5890" s="116"/>
      <c r="O5890" s="57"/>
      <c r="P5890" s="50"/>
      <c r="Q5890" s="34"/>
      <c r="R5890" s="48"/>
      <c r="T5890" s="231" t="str">
        <f t="shared" si="286"/>
        <v/>
      </c>
      <c r="U5890" s="230"/>
      <c r="W5890" s="221" t="str">
        <f t="shared" si="287"/>
        <v/>
      </c>
      <c r="X5890" s="221" t="str">
        <f t="shared" si="288"/>
        <v/>
      </c>
      <c r="AA5890" s="216" t="str">
        <f>IF(ISNUMBER(J5890),IF(OR(F5890&lt;Soll_Ist_Vergleich!$C$4,F5890&gt;Soll_Ist_Vergleich!$C$5,I5890&lt;Soll_Ist_Vergleich!$C$4,I5890&gt;Soll_Ist_Vergleich!$C$5,O5890&lt;Soll_Ist_Vergleich!$C$4,O5890&gt;Soll_Ist_Vergleich!$C$5),"Datum überprüfen",""),"")</f>
        <v/>
      </c>
    </row>
    <row r="5891" spans="1:27" x14ac:dyDescent="0.2">
      <c r="A5891" s="243" t="str">
        <f>IF(ISBLANK(B5891),"",COUNTA(B$10:B5891))</f>
        <v/>
      </c>
      <c r="B5891" s="24"/>
      <c r="C5891" s="48"/>
      <c r="D5891" s="48"/>
      <c r="E5891" s="33"/>
      <c r="F5891" s="35"/>
      <c r="G5891" s="35"/>
      <c r="H5891" s="49"/>
      <c r="I5891" s="35"/>
      <c r="J5891" s="34"/>
      <c r="K5891" s="62"/>
      <c r="L5891" s="62"/>
      <c r="M5891" s="114"/>
      <c r="N5891" s="116"/>
      <c r="O5891" s="57"/>
      <c r="P5891" s="50"/>
      <c r="Q5891" s="34"/>
      <c r="R5891" s="48"/>
      <c r="T5891" s="231" t="str">
        <f t="shared" si="286"/>
        <v/>
      </c>
      <c r="U5891" s="230"/>
      <c r="W5891" s="221" t="str">
        <f t="shared" si="287"/>
        <v/>
      </c>
      <c r="X5891" s="221" t="str">
        <f t="shared" si="288"/>
        <v/>
      </c>
      <c r="AA5891" s="216" t="str">
        <f>IF(ISNUMBER(J5891),IF(OR(F5891&lt;Soll_Ist_Vergleich!$C$4,F5891&gt;Soll_Ist_Vergleich!$C$5,I5891&lt;Soll_Ist_Vergleich!$C$4,I5891&gt;Soll_Ist_Vergleich!$C$5,O5891&lt;Soll_Ist_Vergleich!$C$4,O5891&gt;Soll_Ist_Vergleich!$C$5),"Datum überprüfen",""),"")</f>
        <v/>
      </c>
    </row>
    <row r="5892" spans="1:27" x14ac:dyDescent="0.2">
      <c r="A5892" s="243" t="str">
        <f>IF(ISBLANK(B5892),"",COUNTA(B$10:B5892))</f>
        <v/>
      </c>
      <c r="B5892" s="24"/>
      <c r="C5892" s="48"/>
      <c r="D5892" s="48"/>
      <c r="E5892" s="33"/>
      <c r="F5892" s="35"/>
      <c r="G5892" s="35"/>
      <c r="H5892" s="49"/>
      <c r="I5892" s="35"/>
      <c r="J5892" s="34"/>
      <c r="K5892" s="62"/>
      <c r="L5892" s="62"/>
      <c r="M5892" s="114"/>
      <c r="N5892" s="116"/>
      <c r="O5892" s="57"/>
      <c r="P5892" s="50"/>
      <c r="Q5892" s="34"/>
      <c r="R5892" s="48"/>
      <c r="T5892" s="231" t="str">
        <f t="shared" si="286"/>
        <v/>
      </c>
      <c r="U5892" s="230"/>
      <c r="W5892" s="221" t="str">
        <f t="shared" si="287"/>
        <v/>
      </c>
      <c r="X5892" s="221" t="str">
        <f t="shared" si="288"/>
        <v/>
      </c>
      <c r="AA5892" s="216" t="str">
        <f>IF(ISNUMBER(J5892),IF(OR(F5892&lt;Soll_Ist_Vergleich!$C$4,F5892&gt;Soll_Ist_Vergleich!$C$5,I5892&lt;Soll_Ist_Vergleich!$C$4,I5892&gt;Soll_Ist_Vergleich!$C$5,O5892&lt;Soll_Ist_Vergleich!$C$4,O5892&gt;Soll_Ist_Vergleich!$C$5),"Datum überprüfen",""),"")</f>
        <v/>
      </c>
    </row>
    <row r="5893" spans="1:27" x14ac:dyDescent="0.2">
      <c r="A5893" s="243" t="str">
        <f>IF(ISBLANK(B5893),"",COUNTA(B$10:B5893))</f>
        <v/>
      </c>
      <c r="B5893" s="24"/>
      <c r="C5893" s="48"/>
      <c r="D5893" s="48"/>
      <c r="E5893" s="33"/>
      <c r="F5893" s="35"/>
      <c r="G5893" s="35"/>
      <c r="H5893" s="49"/>
      <c r="I5893" s="35"/>
      <c r="J5893" s="34"/>
      <c r="K5893" s="62"/>
      <c r="L5893" s="62"/>
      <c r="M5893" s="114"/>
      <c r="N5893" s="116"/>
      <c r="O5893" s="57"/>
      <c r="P5893" s="50"/>
      <c r="Q5893" s="34"/>
      <c r="R5893" s="48"/>
      <c r="T5893" s="231" t="str">
        <f t="shared" si="286"/>
        <v/>
      </c>
      <c r="U5893" s="230"/>
      <c r="W5893" s="221" t="str">
        <f t="shared" si="287"/>
        <v/>
      </c>
      <c r="X5893" s="221" t="str">
        <f t="shared" si="288"/>
        <v/>
      </c>
      <c r="AA5893" s="216" t="str">
        <f>IF(ISNUMBER(J5893),IF(OR(F5893&lt;Soll_Ist_Vergleich!$C$4,F5893&gt;Soll_Ist_Vergleich!$C$5,I5893&lt;Soll_Ist_Vergleich!$C$4,I5893&gt;Soll_Ist_Vergleich!$C$5,O5893&lt;Soll_Ist_Vergleich!$C$4,O5893&gt;Soll_Ist_Vergleich!$C$5),"Datum überprüfen",""),"")</f>
        <v/>
      </c>
    </row>
    <row r="5894" spans="1:27" x14ac:dyDescent="0.2">
      <c r="A5894" s="243" t="str">
        <f>IF(ISBLANK(B5894),"",COUNTA(B$10:B5894))</f>
        <v/>
      </c>
      <c r="B5894" s="24"/>
      <c r="C5894" s="48"/>
      <c r="D5894" s="48"/>
      <c r="E5894" s="33"/>
      <c r="F5894" s="35"/>
      <c r="G5894" s="35"/>
      <c r="H5894" s="49"/>
      <c r="I5894" s="35"/>
      <c r="J5894" s="34"/>
      <c r="K5894" s="62"/>
      <c r="L5894" s="62"/>
      <c r="M5894" s="114"/>
      <c r="N5894" s="116"/>
      <c r="O5894" s="57"/>
      <c r="P5894" s="50"/>
      <c r="Q5894" s="34"/>
      <c r="R5894" s="48"/>
      <c r="T5894" s="231" t="str">
        <f t="shared" si="286"/>
        <v/>
      </c>
      <c r="U5894" s="230"/>
      <c r="W5894" s="221" t="str">
        <f t="shared" si="287"/>
        <v/>
      </c>
      <c r="X5894" s="221" t="str">
        <f t="shared" si="288"/>
        <v/>
      </c>
      <c r="AA5894" s="216" t="str">
        <f>IF(ISNUMBER(J5894),IF(OR(F5894&lt;Soll_Ist_Vergleich!$C$4,F5894&gt;Soll_Ist_Vergleich!$C$5,I5894&lt;Soll_Ist_Vergleich!$C$4,I5894&gt;Soll_Ist_Vergleich!$C$5,O5894&lt;Soll_Ist_Vergleich!$C$4,O5894&gt;Soll_Ist_Vergleich!$C$5),"Datum überprüfen",""),"")</f>
        <v/>
      </c>
    </row>
    <row r="5895" spans="1:27" x14ac:dyDescent="0.2">
      <c r="A5895" s="243" t="str">
        <f>IF(ISBLANK(B5895),"",COUNTA(B$10:B5895))</f>
        <v/>
      </c>
      <c r="B5895" s="24"/>
      <c r="C5895" s="48"/>
      <c r="D5895" s="48"/>
      <c r="E5895" s="33"/>
      <c r="F5895" s="35"/>
      <c r="G5895" s="35"/>
      <c r="H5895" s="49"/>
      <c r="I5895" s="35"/>
      <c r="J5895" s="34"/>
      <c r="K5895" s="62"/>
      <c r="L5895" s="62"/>
      <c r="M5895" s="114"/>
      <c r="N5895" s="116"/>
      <c r="O5895" s="57"/>
      <c r="P5895" s="50"/>
      <c r="Q5895" s="34"/>
      <c r="R5895" s="48"/>
      <c r="T5895" s="231" t="str">
        <f t="shared" si="286"/>
        <v/>
      </c>
      <c r="U5895" s="230"/>
      <c r="W5895" s="221" t="str">
        <f t="shared" si="287"/>
        <v/>
      </c>
      <c r="X5895" s="221" t="str">
        <f t="shared" si="288"/>
        <v/>
      </c>
      <c r="AA5895" s="216" t="str">
        <f>IF(ISNUMBER(J5895),IF(OR(F5895&lt;Soll_Ist_Vergleich!$C$4,F5895&gt;Soll_Ist_Vergleich!$C$5,I5895&lt;Soll_Ist_Vergleich!$C$4,I5895&gt;Soll_Ist_Vergleich!$C$5,O5895&lt;Soll_Ist_Vergleich!$C$4,O5895&gt;Soll_Ist_Vergleich!$C$5),"Datum überprüfen",""),"")</f>
        <v/>
      </c>
    </row>
    <row r="5896" spans="1:27" x14ac:dyDescent="0.2">
      <c r="A5896" s="243" t="str">
        <f>IF(ISBLANK(B5896),"",COUNTA(B$10:B5896))</f>
        <v/>
      </c>
      <c r="B5896" s="24"/>
      <c r="C5896" s="48"/>
      <c r="D5896" s="48"/>
      <c r="E5896" s="33"/>
      <c r="F5896" s="35"/>
      <c r="G5896" s="35"/>
      <c r="H5896" s="49"/>
      <c r="I5896" s="35"/>
      <c r="J5896" s="34"/>
      <c r="K5896" s="62"/>
      <c r="L5896" s="62"/>
      <c r="M5896" s="114"/>
      <c r="N5896" s="116"/>
      <c r="O5896" s="57"/>
      <c r="P5896" s="50"/>
      <c r="Q5896" s="34"/>
      <c r="R5896" s="48"/>
      <c r="T5896" s="231" t="str">
        <f t="shared" si="286"/>
        <v/>
      </c>
      <c r="U5896" s="230"/>
      <c r="W5896" s="221" t="str">
        <f t="shared" si="287"/>
        <v/>
      </c>
      <c r="X5896" s="221" t="str">
        <f t="shared" si="288"/>
        <v/>
      </c>
      <c r="AA5896" s="216" t="str">
        <f>IF(ISNUMBER(J5896),IF(OR(F5896&lt;Soll_Ist_Vergleich!$C$4,F5896&gt;Soll_Ist_Vergleich!$C$5,I5896&lt;Soll_Ist_Vergleich!$C$4,I5896&gt;Soll_Ist_Vergleich!$C$5,O5896&lt;Soll_Ist_Vergleich!$C$4,O5896&gt;Soll_Ist_Vergleich!$C$5),"Datum überprüfen",""),"")</f>
        <v/>
      </c>
    </row>
    <row r="5897" spans="1:27" x14ac:dyDescent="0.2">
      <c r="A5897" s="243" t="str">
        <f>IF(ISBLANK(B5897),"",COUNTA(B$10:B5897))</f>
        <v/>
      </c>
      <c r="B5897" s="24"/>
      <c r="C5897" s="48"/>
      <c r="D5897" s="48"/>
      <c r="E5897" s="33"/>
      <c r="F5897" s="35"/>
      <c r="G5897" s="35"/>
      <c r="H5897" s="49"/>
      <c r="I5897" s="35"/>
      <c r="J5897" s="34"/>
      <c r="K5897" s="62"/>
      <c r="L5897" s="62"/>
      <c r="M5897" s="114"/>
      <c r="N5897" s="116"/>
      <c r="O5897" s="57"/>
      <c r="P5897" s="50"/>
      <c r="Q5897" s="34"/>
      <c r="R5897" s="48"/>
      <c r="T5897" s="231" t="str">
        <f t="shared" si="286"/>
        <v/>
      </c>
      <c r="U5897" s="230"/>
      <c r="W5897" s="221" t="str">
        <f t="shared" si="287"/>
        <v/>
      </c>
      <c r="X5897" s="221" t="str">
        <f t="shared" si="288"/>
        <v/>
      </c>
      <c r="AA5897" s="216" t="str">
        <f>IF(ISNUMBER(J5897),IF(OR(F5897&lt;Soll_Ist_Vergleich!$C$4,F5897&gt;Soll_Ist_Vergleich!$C$5,I5897&lt;Soll_Ist_Vergleich!$C$4,I5897&gt;Soll_Ist_Vergleich!$C$5,O5897&lt;Soll_Ist_Vergleich!$C$4,O5897&gt;Soll_Ist_Vergleich!$C$5),"Datum überprüfen",""),"")</f>
        <v/>
      </c>
    </row>
    <row r="5898" spans="1:27" x14ac:dyDescent="0.2">
      <c r="A5898" s="243" t="str">
        <f>IF(ISBLANK(B5898),"",COUNTA(B$10:B5898))</f>
        <v/>
      </c>
      <c r="B5898" s="24"/>
      <c r="C5898" s="48"/>
      <c r="D5898" s="48"/>
      <c r="E5898" s="33"/>
      <c r="F5898" s="35"/>
      <c r="G5898" s="35"/>
      <c r="H5898" s="49"/>
      <c r="I5898" s="35"/>
      <c r="J5898" s="34"/>
      <c r="K5898" s="62"/>
      <c r="L5898" s="62"/>
      <c r="M5898" s="114"/>
      <c r="N5898" s="116"/>
      <c r="O5898" s="57"/>
      <c r="P5898" s="50"/>
      <c r="Q5898" s="34"/>
      <c r="R5898" s="48"/>
      <c r="T5898" s="231" t="str">
        <f t="shared" si="286"/>
        <v/>
      </c>
      <c r="U5898" s="230"/>
      <c r="W5898" s="221" t="str">
        <f t="shared" si="287"/>
        <v/>
      </c>
      <c r="X5898" s="221" t="str">
        <f t="shared" si="288"/>
        <v/>
      </c>
      <c r="AA5898" s="216" t="str">
        <f>IF(ISNUMBER(J5898),IF(OR(F5898&lt;Soll_Ist_Vergleich!$C$4,F5898&gt;Soll_Ist_Vergleich!$C$5,I5898&lt;Soll_Ist_Vergleich!$C$4,I5898&gt;Soll_Ist_Vergleich!$C$5,O5898&lt;Soll_Ist_Vergleich!$C$4,O5898&gt;Soll_Ist_Vergleich!$C$5),"Datum überprüfen",""),"")</f>
        <v/>
      </c>
    </row>
    <row r="5899" spans="1:27" x14ac:dyDescent="0.2">
      <c r="A5899" s="243" t="str">
        <f>IF(ISBLANK(B5899),"",COUNTA(B$10:B5899))</f>
        <v/>
      </c>
      <c r="B5899" s="24"/>
      <c r="C5899" s="48"/>
      <c r="D5899" s="48"/>
      <c r="E5899" s="33"/>
      <c r="F5899" s="35"/>
      <c r="G5899" s="35"/>
      <c r="H5899" s="49"/>
      <c r="I5899" s="35"/>
      <c r="J5899" s="34"/>
      <c r="K5899" s="62"/>
      <c r="L5899" s="62"/>
      <c r="M5899" s="114"/>
      <c r="N5899" s="116"/>
      <c r="O5899" s="57"/>
      <c r="P5899" s="50"/>
      <c r="Q5899" s="34"/>
      <c r="R5899" s="48"/>
      <c r="T5899" s="231" t="str">
        <f t="shared" si="286"/>
        <v/>
      </c>
      <c r="U5899" s="230"/>
      <c r="W5899" s="221" t="str">
        <f t="shared" si="287"/>
        <v/>
      </c>
      <c r="X5899" s="221" t="str">
        <f t="shared" si="288"/>
        <v/>
      </c>
      <c r="AA5899" s="216" t="str">
        <f>IF(ISNUMBER(J5899),IF(OR(F5899&lt;Soll_Ist_Vergleich!$C$4,F5899&gt;Soll_Ist_Vergleich!$C$5,I5899&lt;Soll_Ist_Vergleich!$C$4,I5899&gt;Soll_Ist_Vergleich!$C$5,O5899&lt;Soll_Ist_Vergleich!$C$4,O5899&gt;Soll_Ist_Vergleich!$C$5),"Datum überprüfen",""),"")</f>
        <v/>
      </c>
    </row>
    <row r="5900" spans="1:27" x14ac:dyDescent="0.2">
      <c r="A5900" s="243" t="str">
        <f>IF(ISBLANK(B5900),"",COUNTA(B$10:B5900))</f>
        <v/>
      </c>
      <c r="B5900" s="24"/>
      <c r="C5900" s="48"/>
      <c r="D5900" s="48"/>
      <c r="E5900" s="33"/>
      <c r="F5900" s="35"/>
      <c r="G5900" s="35"/>
      <c r="H5900" s="49"/>
      <c r="I5900" s="35"/>
      <c r="J5900" s="34"/>
      <c r="K5900" s="62"/>
      <c r="L5900" s="62"/>
      <c r="M5900" s="114"/>
      <c r="N5900" s="116"/>
      <c r="O5900" s="57"/>
      <c r="P5900" s="50"/>
      <c r="Q5900" s="34"/>
      <c r="R5900" s="48"/>
      <c r="T5900" s="231" t="str">
        <f t="shared" si="286"/>
        <v/>
      </c>
      <c r="U5900" s="230"/>
      <c r="W5900" s="221" t="str">
        <f t="shared" si="287"/>
        <v/>
      </c>
      <c r="X5900" s="221" t="str">
        <f t="shared" si="288"/>
        <v/>
      </c>
      <c r="AA5900" s="216" t="str">
        <f>IF(ISNUMBER(J5900),IF(OR(F5900&lt;Soll_Ist_Vergleich!$C$4,F5900&gt;Soll_Ist_Vergleich!$C$5,I5900&lt;Soll_Ist_Vergleich!$C$4,I5900&gt;Soll_Ist_Vergleich!$C$5,O5900&lt;Soll_Ist_Vergleich!$C$4,O5900&gt;Soll_Ist_Vergleich!$C$5),"Datum überprüfen",""),"")</f>
        <v/>
      </c>
    </row>
    <row r="5901" spans="1:27" x14ac:dyDescent="0.2">
      <c r="A5901" s="243" t="str">
        <f>IF(ISBLANK(B5901),"",COUNTA(B$10:B5901))</f>
        <v/>
      </c>
      <c r="B5901" s="24"/>
      <c r="C5901" s="48"/>
      <c r="D5901" s="48"/>
      <c r="E5901" s="33"/>
      <c r="F5901" s="35"/>
      <c r="G5901" s="35"/>
      <c r="H5901" s="49"/>
      <c r="I5901" s="35"/>
      <c r="J5901" s="34"/>
      <c r="K5901" s="62"/>
      <c r="L5901" s="62"/>
      <c r="M5901" s="114"/>
      <c r="N5901" s="116"/>
      <c r="O5901" s="57"/>
      <c r="P5901" s="50"/>
      <c r="Q5901" s="34"/>
      <c r="R5901" s="48"/>
      <c r="T5901" s="231" t="str">
        <f t="shared" si="286"/>
        <v/>
      </c>
      <c r="U5901" s="230"/>
      <c r="W5901" s="221" t="str">
        <f t="shared" si="287"/>
        <v/>
      </c>
      <c r="X5901" s="221" t="str">
        <f t="shared" si="288"/>
        <v/>
      </c>
      <c r="AA5901" s="216" t="str">
        <f>IF(ISNUMBER(J5901),IF(OR(F5901&lt;Soll_Ist_Vergleich!$C$4,F5901&gt;Soll_Ist_Vergleich!$C$5,I5901&lt;Soll_Ist_Vergleich!$C$4,I5901&gt;Soll_Ist_Vergleich!$C$5,O5901&lt;Soll_Ist_Vergleich!$C$4,O5901&gt;Soll_Ist_Vergleich!$C$5),"Datum überprüfen",""),"")</f>
        <v/>
      </c>
    </row>
    <row r="5902" spans="1:27" x14ac:dyDescent="0.2">
      <c r="A5902" s="243" t="str">
        <f>IF(ISBLANK(B5902),"",COUNTA(B$10:B5902))</f>
        <v/>
      </c>
      <c r="B5902" s="24"/>
      <c r="C5902" s="48"/>
      <c r="D5902" s="48"/>
      <c r="E5902" s="33"/>
      <c r="F5902" s="35"/>
      <c r="G5902" s="35"/>
      <c r="H5902" s="49"/>
      <c r="I5902" s="35"/>
      <c r="J5902" s="34"/>
      <c r="K5902" s="62"/>
      <c r="L5902" s="62"/>
      <c r="M5902" s="114"/>
      <c r="N5902" s="116"/>
      <c r="O5902" s="57"/>
      <c r="P5902" s="50"/>
      <c r="Q5902" s="34"/>
      <c r="R5902" s="48"/>
      <c r="T5902" s="231" t="str">
        <f t="shared" si="286"/>
        <v/>
      </c>
      <c r="U5902" s="230"/>
      <c r="W5902" s="221" t="str">
        <f t="shared" si="287"/>
        <v/>
      </c>
      <c r="X5902" s="221" t="str">
        <f t="shared" si="288"/>
        <v/>
      </c>
      <c r="AA5902" s="216" t="str">
        <f>IF(ISNUMBER(J5902),IF(OR(F5902&lt;Soll_Ist_Vergleich!$C$4,F5902&gt;Soll_Ist_Vergleich!$C$5,I5902&lt;Soll_Ist_Vergleich!$C$4,I5902&gt;Soll_Ist_Vergleich!$C$5,O5902&lt;Soll_Ist_Vergleich!$C$4,O5902&gt;Soll_Ist_Vergleich!$C$5),"Datum überprüfen",""),"")</f>
        <v/>
      </c>
    </row>
    <row r="5903" spans="1:27" x14ac:dyDescent="0.2">
      <c r="A5903" s="243" t="str">
        <f>IF(ISBLANK(B5903),"",COUNTA(B$10:B5903))</f>
        <v/>
      </c>
      <c r="B5903" s="24"/>
      <c r="C5903" s="48"/>
      <c r="D5903" s="48"/>
      <c r="E5903" s="33"/>
      <c r="F5903" s="35"/>
      <c r="G5903" s="35"/>
      <c r="H5903" s="49"/>
      <c r="I5903" s="35"/>
      <c r="J5903" s="34"/>
      <c r="K5903" s="62"/>
      <c r="L5903" s="62"/>
      <c r="M5903" s="114"/>
      <c r="N5903" s="116"/>
      <c r="O5903" s="57"/>
      <c r="P5903" s="50"/>
      <c r="Q5903" s="34"/>
      <c r="R5903" s="48"/>
      <c r="T5903" s="231" t="str">
        <f t="shared" si="286"/>
        <v/>
      </c>
      <c r="U5903" s="230"/>
      <c r="W5903" s="221" t="str">
        <f t="shared" si="287"/>
        <v/>
      </c>
      <c r="X5903" s="221" t="str">
        <f t="shared" si="288"/>
        <v/>
      </c>
      <c r="AA5903" s="216" t="str">
        <f>IF(ISNUMBER(J5903),IF(OR(F5903&lt;Soll_Ist_Vergleich!$C$4,F5903&gt;Soll_Ist_Vergleich!$C$5,I5903&lt;Soll_Ist_Vergleich!$C$4,I5903&gt;Soll_Ist_Vergleich!$C$5,O5903&lt;Soll_Ist_Vergleich!$C$4,O5903&gt;Soll_Ist_Vergleich!$C$5),"Datum überprüfen",""),"")</f>
        <v/>
      </c>
    </row>
    <row r="5904" spans="1:27" x14ac:dyDescent="0.2">
      <c r="A5904" s="243" t="str">
        <f>IF(ISBLANK(B5904),"",COUNTA(B$10:B5904))</f>
        <v/>
      </c>
      <c r="B5904" s="24"/>
      <c r="C5904" s="48"/>
      <c r="D5904" s="48"/>
      <c r="E5904" s="33"/>
      <c r="F5904" s="35"/>
      <c r="G5904" s="35"/>
      <c r="H5904" s="49"/>
      <c r="I5904" s="35"/>
      <c r="J5904" s="34"/>
      <c r="K5904" s="62"/>
      <c r="L5904" s="62"/>
      <c r="M5904" s="114"/>
      <c r="N5904" s="116"/>
      <c r="O5904" s="57"/>
      <c r="P5904" s="50"/>
      <c r="Q5904" s="34"/>
      <c r="R5904" s="48"/>
      <c r="T5904" s="231" t="str">
        <f t="shared" si="286"/>
        <v/>
      </c>
      <c r="U5904" s="230"/>
      <c r="W5904" s="221" t="str">
        <f t="shared" si="287"/>
        <v/>
      </c>
      <c r="X5904" s="221" t="str">
        <f t="shared" si="288"/>
        <v/>
      </c>
      <c r="AA5904" s="216" t="str">
        <f>IF(ISNUMBER(J5904),IF(OR(F5904&lt;Soll_Ist_Vergleich!$C$4,F5904&gt;Soll_Ist_Vergleich!$C$5,I5904&lt;Soll_Ist_Vergleich!$C$4,I5904&gt;Soll_Ist_Vergleich!$C$5,O5904&lt;Soll_Ist_Vergleich!$C$4,O5904&gt;Soll_Ist_Vergleich!$C$5),"Datum überprüfen",""),"")</f>
        <v/>
      </c>
    </row>
    <row r="5905" spans="1:27" x14ac:dyDescent="0.2">
      <c r="A5905" s="243" t="str">
        <f>IF(ISBLANK(B5905),"",COUNTA(B$10:B5905))</f>
        <v/>
      </c>
      <c r="B5905" s="24"/>
      <c r="C5905" s="48"/>
      <c r="D5905" s="48"/>
      <c r="E5905" s="33"/>
      <c r="F5905" s="35"/>
      <c r="G5905" s="35"/>
      <c r="H5905" s="49"/>
      <c r="I5905" s="35"/>
      <c r="J5905" s="34"/>
      <c r="K5905" s="62"/>
      <c r="L5905" s="62"/>
      <c r="M5905" s="114"/>
      <c r="N5905" s="116"/>
      <c r="O5905" s="57"/>
      <c r="P5905" s="50"/>
      <c r="Q5905" s="34"/>
      <c r="R5905" s="48"/>
      <c r="T5905" s="231" t="str">
        <f t="shared" si="286"/>
        <v/>
      </c>
      <c r="U5905" s="230"/>
      <c r="W5905" s="221" t="str">
        <f t="shared" si="287"/>
        <v/>
      </c>
      <c r="X5905" s="221" t="str">
        <f t="shared" si="288"/>
        <v/>
      </c>
      <c r="AA5905" s="216" t="str">
        <f>IF(ISNUMBER(J5905),IF(OR(F5905&lt;Soll_Ist_Vergleich!$C$4,F5905&gt;Soll_Ist_Vergleich!$C$5,I5905&lt;Soll_Ist_Vergleich!$C$4,I5905&gt;Soll_Ist_Vergleich!$C$5,O5905&lt;Soll_Ist_Vergleich!$C$4,O5905&gt;Soll_Ist_Vergleich!$C$5),"Datum überprüfen",""),"")</f>
        <v/>
      </c>
    </row>
    <row r="5906" spans="1:27" x14ac:dyDescent="0.2">
      <c r="A5906" s="243" t="str">
        <f>IF(ISBLANK(B5906),"",COUNTA(B$10:B5906))</f>
        <v/>
      </c>
      <c r="B5906" s="24"/>
      <c r="C5906" s="48"/>
      <c r="D5906" s="48"/>
      <c r="E5906" s="33"/>
      <c r="F5906" s="35"/>
      <c r="G5906" s="35"/>
      <c r="H5906" s="49"/>
      <c r="I5906" s="35"/>
      <c r="J5906" s="34"/>
      <c r="K5906" s="62"/>
      <c r="L5906" s="62"/>
      <c r="M5906" s="114"/>
      <c r="N5906" s="116"/>
      <c r="O5906" s="57"/>
      <c r="P5906" s="50"/>
      <c r="Q5906" s="34"/>
      <c r="R5906" s="48"/>
      <c r="T5906" s="231" t="str">
        <f t="shared" si="286"/>
        <v/>
      </c>
      <c r="U5906" s="230"/>
      <c r="W5906" s="221" t="str">
        <f t="shared" si="287"/>
        <v/>
      </c>
      <c r="X5906" s="221" t="str">
        <f t="shared" si="288"/>
        <v/>
      </c>
      <c r="AA5906" s="216" t="str">
        <f>IF(ISNUMBER(J5906),IF(OR(F5906&lt;Soll_Ist_Vergleich!$C$4,F5906&gt;Soll_Ist_Vergleich!$C$5,I5906&lt;Soll_Ist_Vergleich!$C$4,I5906&gt;Soll_Ist_Vergleich!$C$5,O5906&lt;Soll_Ist_Vergleich!$C$4,O5906&gt;Soll_Ist_Vergleich!$C$5),"Datum überprüfen",""),"")</f>
        <v/>
      </c>
    </row>
    <row r="5907" spans="1:27" x14ac:dyDescent="0.2">
      <c r="A5907" s="243" t="str">
        <f>IF(ISBLANK(B5907),"",COUNTA(B$10:B5907))</f>
        <v/>
      </c>
      <c r="B5907" s="24"/>
      <c r="C5907" s="48"/>
      <c r="D5907" s="48"/>
      <c r="E5907" s="33"/>
      <c r="F5907" s="35"/>
      <c r="G5907" s="35"/>
      <c r="H5907" s="49"/>
      <c r="I5907" s="35"/>
      <c r="J5907" s="34"/>
      <c r="K5907" s="62"/>
      <c r="L5907" s="62"/>
      <c r="M5907" s="114"/>
      <c r="N5907" s="116"/>
      <c r="O5907" s="57"/>
      <c r="P5907" s="50"/>
      <c r="Q5907" s="34"/>
      <c r="R5907" s="48"/>
      <c r="T5907" s="231" t="str">
        <f t="shared" si="286"/>
        <v/>
      </c>
      <c r="U5907" s="230"/>
      <c r="W5907" s="221" t="str">
        <f t="shared" si="287"/>
        <v/>
      </c>
      <c r="X5907" s="221" t="str">
        <f t="shared" si="288"/>
        <v/>
      </c>
      <c r="AA5907" s="216" t="str">
        <f>IF(ISNUMBER(J5907),IF(OR(F5907&lt;Soll_Ist_Vergleich!$C$4,F5907&gt;Soll_Ist_Vergleich!$C$5,I5907&lt;Soll_Ist_Vergleich!$C$4,I5907&gt;Soll_Ist_Vergleich!$C$5,O5907&lt;Soll_Ist_Vergleich!$C$4,O5907&gt;Soll_Ist_Vergleich!$C$5),"Datum überprüfen",""),"")</f>
        <v/>
      </c>
    </row>
    <row r="5908" spans="1:27" x14ac:dyDescent="0.2">
      <c r="A5908" s="243" t="str">
        <f>IF(ISBLANK(B5908),"",COUNTA(B$10:B5908))</f>
        <v/>
      </c>
      <c r="B5908" s="24"/>
      <c r="C5908" s="48"/>
      <c r="D5908" s="48"/>
      <c r="E5908" s="33"/>
      <c r="F5908" s="35"/>
      <c r="G5908" s="35"/>
      <c r="H5908" s="49"/>
      <c r="I5908" s="35"/>
      <c r="J5908" s="34"/>
      <c r="K5908" s="62"/>
      <c r="L5908" s="62"/>
      <c r="M5908" s="114"/>
      <c r="N5908" s="116"/>
      <c r="O5908" s="57"/>
      <c r="P5908" s="50"/>
      <c r="Q5908" s="34"/>
      <c r="R5908" s="48"/>
      <c r="T5908" s="231" t="str">
        <f t="shared" si="286"/>
        <v/>
      </c>
      <c r="U5908" s="230"/>
      <c r="W5908" s="221" t="str">
        <f t="shared" si="287"/>
        <v/>
      </c>
      <c r="X5908" s="221" t="str">
        <f t="shared" si="288"/>
        <v/>
      </c>
      <c r="AA5908" s="216" t="str">
        <f>IF(ISNUMBER(J5908),IF(OR(F5908&lt;Soll_Ist_Vergleich!$C$4,F5908&gt;Soll_Ist_Vergleich!$C$5,I5908&lt;Soll_Ist_Vergleich!$C$4,I5908&gt;Soll_Ist_Vergleich!$C$5,O5908&lt;Soll_Ist_Vergleich!$C$4,O5908&gt;Soll_Ist_Vergleich!$C$5),"Datum überprüfen",""),"")</f>
        <v/>
      </c>
    </row>
    <row r="5909" spans="1:27" x14ac:dyDescent="0.2">
      <c r="A5909" s="243" t="str">
        <f>IF(ISBLANK(B5909),"",COUNTA(B$10:B5909))</f>
        <v/>
      </c>
      <c r="B5909" s="24"/>
      <c r="C5909" s="48"/>
      <c r="D5909" s="48"/>
      <c r="E5909" s="33"/>
      <c r="F5909" s="35"/>
      <c r="G5909" s="35"/>
      <c r="H5909" s="49"/>
      <c r="I5909" s="35"/>
      <c r="J5909" s="34"/>
      <c r="K5909" s="62"/>
      <c r="L5909" s="62"/>
      <c r="M5909" s="114"/>
      <c r="N5909" s="116"/>
      <c r="O5909" s="57"/>
      <c r="P5909" s="50"/>
      <c r="Q5909" s="34"/>
      <c r="R5909" s="48"/>
      <c r="T5909" s="231" t="str">
        <f t="shared" si="286"/>
        <v/>
      </c>
      <c r="U5909" s="230"/>
      <c r="W5909" s="221" t="str">
        <f t="shared" si="287"/>
        <v/>
      </c>
      <c r="X5909" s="221" t="str">
        <f t="shared" si="288"/>
        <v/>
      </c>
      <c r="AA5909" s="216" t="str">
        <f>IF(ISNUMBER(J5909),IF(OR(F5909&lt;Soll_Ist_Vergleich!$C$4,F5909&gt;Soll_Ist_Vergleich!$C$5,I5909&lt;Soll_Ist_Vergleich!$C$4,I5909&gt;Soll_Ist_Vergleich!$C$5,O5909&lt;Soll_Ist_Vergleich!$C$4,O5909&gt;Soll_Ist_Vergleich!$C$5),"Datum überprüfen",""),"")</f>
        <v/>
      </c>
    </row>
    <row r="5910" spans="1:27" x14ac:dyDescent="0.2">
      <c r="A5910" s="243" t="str">
        <f>IF(ISBLANK(B5910),"",COUNTA(B$10:B5910))</f>
        <v/>
      </c>
      <c r="B5910" s="24"/>
      <c r="C5910" s="48"/>
      <c r="D5910" s="48"/>
      <c r="E5910" s="33"/>
      <c r="F5910" s="35"/>
      <c r="G5910" s="35"/>
      <c r="H5910" s="49"/>
      <c r="I5910" s="35"/>
      <c r="J5910" s="34"/>
      <c r="K5910" s="62"/>
      <c r="L5910" s="62"/>
      <c r="M5910" s="114"/>
      <c r="N5910" s="116"/>
      <c r="O5910" s="57"/>
      <c r="P5910" s="50"/>
      <c r="Q5910" s="34"/>
      <c r="R5910" s="48"/>
      <c r="T5910" s="231" t="str">
        <f t="shared" si="286"/>
        <v/>
      </c>
      <c r="U5910" s="230"/>
      <c r="W5910" s="221" t="str">
        <f t="shared" si="287"/>
        <v/>
      </c>
      <c r="X5910" s="221" t="str">
        <f t="shared" si="288"/>
        <v/>
      </c>
      <c r="AA5910" s="216" t="str">
        <f>IF(ISNUMBER(J5910),IF(OR(F5910&lt;Soll_Ist_Vergleich!$C$4,F5910&gt;Soll_Ist_Vergleich!$C$5,I5910&lt;Soll_Ist_Vergleich!$C$4,I5910&gt;Soll_Ist_Vergleich!$C$5,O5910&lt;Soll_Ist_Vergleich!$C$4,O5910&gt;Soll_Ist_Vergleich!$C$5),"Datum überprüfen",""),"")</f>
        <v/>
      </c>
    </row>
    <row r="5911" spans="1:27" x14ac:dyDescent="0.2">
      <c r="A5911" s="243" t="str">
        <f>IF(ISBLANK(B5911),"",COUNTA(B$10:B5911))</f>
        <v/>
      </c>
      <c r="B5911" s="24"/>
      <c r="C5911" s="48"/>
      <c r="D5911" s="48"/>
      <c r="E5911" s="33"/>
      <c r="F5911" s="35"/>
      <c r="G5911" s="35"/>
      <c r="H5911" s="49"/>
      <c r="I5911" s="35"/>
      <c r="J5911" s="34"/>
      <c r="K5911" s="62"/>
      <c r="L5911" s="62"/>
      <c r="M5911" s="114"/>
      <c r="N5911" s="116"/>
      <c r="O5911" s="57"/>
      <c r="P5911" s="50"/>
      <c r="Q5911" s="34"/>
      <c r="R5911" s="48"/>
      <c r="T5911" s="231" t="str">
        <f t="shared" si="286"/>
        <v/>
      </c>
      <c r="U5911" s="230"/>
      <c r="W5911" s="221" t="str">
        <f t="shared" si="287"/>
        <v/>
      </c>
      <c r="X5911" s="221" t="str">
        <f t="shared" si="288"/>
        <v/>
      </c>
      <c r="AA5911" s="216" t="str">
        <f>IF(ISNUMBER(J5911),IF(OR(F5911&lt;Soll_Ist_Vergleich!$C$4,F5911&gt;Soll_Ist_Vergleich!$C$5,I5911&lt;Soll_Ist_Vergleich!$C$4,I5911&gt;Soll_Ist_Vergleich!$C$5,O5911&lt;Soll_Ist_Vergleich!$C$4,O5911&gt;Soll_Ist_Vergleich!$C$5),"Datum überprüfen",""),"")</f>
        <v/>
      </c>
    </row>
    <row r="5912" spans="1:27" x14ac:dyDescent="0.2">
      <c r="A5912" s="243" t="str">
        <f>IF(ISBLANK(B5912),"",COUNTA(B$10:B5912))</f>
        <v/>
      </c>
      <c r="B5912" s="24"/>
      <c r="C5912" s="48"/>
      <c r="D5912" s="48"/>
      <c r="E5912" s="33"/>
      <c r="F5912" s="35"/>
      <c r="G5912" s="35"/>
      <c r="H5912" s="49"/>
      <c r="I5912" s="35"/>
      <c r="J5912" s="34"/>
      <c r="K5912" s="62"/>
      <c r="L5912" s="62"/>
      <c r="M5912" s="114"/>
      <c r="N5912" s="116"/>
      <c r="O5912" s="57"/>
      <c r="P5912" s="50"/>
      <c r="Q5912" s="34"/>
      <c r="R5912" s="48"/>
      <c r="T5912" s="231" t="str">
        <f t="shared" si="286"/>
        <v/>
      </c>
      <c r="U5912" s="230"/>
      <c r="W5912" s="221" t="str">
        <f t="shared" si="287"/>
        <v/>
      </c>
      <c r="X5912" s="221" t="str">
        <f t="shared" si="288"/>
        <v/>
      </c>
      <c r="AA5912" s="216" t="str">
        <f>IF(ISNUMBER(J5912),IF(OR(F5912&lt;Soll_Ist_Vergleich!$C$4,F5912&gt;Soll_Ist_Vergleich!$C$5,I5912&lt;Soll_Ist_Vergleich!$C$4,I5912&gt;Soll_Ist_Vergleich!$C$5,O5912&lt;Soll_Ist_Vergleich!$C$4,O5912&gt;Soll_Ist_Vergleich!$C$5),"Datum überprüfen",""),"")</f>
        <v/>
      </c>
    </row>
    <row r="5913" spans="1:27" x14ac:dyDescent="0.2">
      <c r="A5913" s="243" t="str">
        <f>IF(ISBLANK(B5913),"",COUNTA(B$10:B5913))</f>
        <v/>
      </c>
      <c r="B5913" s="24"/>
      <c r="C5913" s="48"/>
      <c r="D5913" s="48"/>
      <c r="E5913" s="33"/>
      <c r="F5913" s="35"/>
      <c r="G5913" s="35"/>
      <c r="H5913" s="49"/>
      <c r="I5913" s="35"/>
      <c r="J5913" s="34"/>
      <c r="K5913" s="62"/>
      <c r="L5913" s="62"/>
      <c r="M5913" s="114"/>
      <c r="N5913" s="116"/>
      <c r="O5913" s="57"/>
      <c r="P5913" s="50"/>
      <c r="Q5913" s="34"/>
      <c r="R5913" s="48"/>
      <c r="T5913" s="231" t="str">
        <f t="shared" si="286"/>
        <v/>
      </c>
      <c r="U5913" s="230"/>
      <c r="W5913" s="221" t="str">
        <f t="shared" si="287"/>
        <v/>
      </c>
      <c r="X5913" s="221" t="str">
        <f t="shared" si="288"/>
        <v/>
      </c>
      <c r="AA5913" s="216" t="str">
        <f>IF(ISNUMBER(J5913),IF(OR(F5913&lt;Soll_Ist_Vergleich!$C$4,F5913&gt;Soll_Ist_Vergleich!$C$5,I5913&lt;Soll_Ist_Vergleich!$C$4,I5913&gt;Soll_Ist_Vergleich!$C$5,O5913&lt;Soll_Ist_Vergleich!$C$4,O5913&gt;Soll_Ist_Vergleich!$C$5),"Datum überprüfen",""),"")</f>
        <v/>
      </c>
    </row>
    <row r="5914" spans="1:27" x14ac:dyDescent="0.2">
      <c r="A5914" s="243" t="str">
        <f>IF(ISBLANK(B5914),"",COUNTA(B$10:B5914))</f>
        <v/>
      </c>
      <c r="B5914" s="24"/>
      <c r="C5914" s="48"/>
      <c r="D5914" s="48"/>
      <c r="E5914" s="33"/>
      <c r="F5914" s="35"/>
      <c r="G5914" s="35"/>
      <c r="H5914" s="49"/>
      <c r="I5914" s="35"/>
      <c r="J5914" s="34"/>
      <c r="K5914" s="62"/>
      <c r="L5914" s="62"/>
      <c r="M5914" s="114"/>
      <c r="N5914" s="116"/>
      <c r="O5914" s="57"/>
      <c r="P5914" s="50"/>
      <c r="Q5914" s="34"/>
      <c r="R5914" s="48"/>
      <c r="T5914" s="231" t="str">
        <f t="shared" si="286"/>
        <v/>
      </c>
      <c r="U5914" s="230"/>
      <c r="W5914" s="221" t="str">
        <f t="shared" si="287"/>
        <v/>
      </c>
      <c r="X5914" s="221" t="str">
        <f t="shared" si="288"/>
        <v/>
      </c>
      <c r="AA5914" s="216" t="str">
        <f>IF(ISNUMBER(J5914),IF(OR(F5914&lt;Soll_Ist_Vergleich!$C$4,F5914&gt;Soll_Ist_Vergleich!$C$5,I5914&lt;Soll_Ist_Vergleich!$C$4,I5914&gt;Soll_Ist_Vergleich!$C$5,O5914&lt;Soll_Ist_Vergleich!$C$4,O5914&gt;Soll_Ist_Vergleich!$C$5),"Datum überprüfen",""),"")</f>
        <v/>
      </c>
    </row>
    <row r="5915" spans="1:27" x14ac:dyDescent="0.2">
      <c r="A5915" s="243" t="str">
        <f>IF(ISBLANK(B5915),"",COUNTA(B$10:B5915))</f>
        <v/>
      </c>
      <c r="B5915" s="24"/>
      <c r="C5915" s="48"/>
      <c r="D5915" s="48"/>
      <c r="E5915" s="33"/>
      <c r="F5915" s="35"/>
      <c r="G5915" s="35"/>
      <c r="H5915" s="49"/>
      <c r="I5915" s="35"/>
      <c r="J5915" s="34"/>
      <c r="K5915" s="62"/>
      <c r="L5915" s="62"/>
      <c r="M5915" s="114"/>
      <c r="N5915" s="116"/>
      <c r="O5915" s="57"/>
      <c r="P5915" s="50"/>
      <c r="Q5915" s="34"/>
      <c r="R5915" s="48"/>
      <c r="T5915" s="231" t="str">
        <f t="shared" si="286"/>
        <v/>
      </c>
      <c r="U5915" s="230"/>
      <c r="W5915" s="221" t="str">
        <f t="shared" si="287"/>
        <v/>
      </c>
      <c r="X5915" s="221" t="str">
        <f t="shared" si="288"/>
        <v/>
      </c>
      <c r="AA5915" s="216" t="str">
        <f>IF(ISNUMBER(J5915),IF(OR(F5915&lt;Soll_Ist_Vergleich!$C$4,F5915&gt;Soll_Ist_Vergleich!$C$5,I5915&lt;Soll_Ist_Vergleich!$C$4,I5915&gt;Soll_Ist_Vergleich!$C$5,O5915&lt;Soll_Ist_Vergleich!$C$4,O5915&gt;Soll_Ist_Vergleich!$C$5),"Datum überprüfen",""),"")</f>
        <v/>
      </c>
    </row>
    <row r="5916" spans="1:27" x14ac:dyDescent="0.2">
      <c r="A5916" s="243" t="str">
        <f>IF(ISBLANK(B5916),"",COUNTA(B$10:B5916))</f>
        <v/>
      </c>
      <c r="B5916" s="24"/>
      <c r="C5916" s="48"/>
      <c r="D5916" s="48"/>
      <c r="E5916" s="33"/>
      <c r="F5916" s="35"/>
      <c r="G5916" s="35"/>
      <c r="H5916" s="49"/>
      <c r="I5916" s="35"/>
      <c r="J5916" s="34"/>
      <c r="K5916" s="62"/>
      <c r="L5916" s="62"/>
      <c r="M5916" s="114"/>
      <c r="N5916" s="116"/>
      <c r="O5916" s="57"/>
      <c r="P5916" s="50"/>
      <c r="Q5916" s="34"/>
      <c r="R5916" s="48"/>
      <c r="T5916" s="231" t="str">
        <f t="shared" si="286"/>
        <v/>
      </c>
      <c r="U5916" s="230"/>
      <c r="W5916" s="221" t="str">
        <f t="shared" si="287"/>
        <v/>
      </c>
      <c r="X5916" s="221" t="str">
        <f t="shared" si="288"/>
        <v/>
      </c>
      <c r="AA5916" s="216" t="str">
        <f>IF(ISNUMBER(J5916),IF(OR(F5916&lt;Soll_Ist_Vergleich!$C$4,F5916&gt;Soll_Ist_Vergleich!$C$5,I5916&lt;Soll_Ist_Vergleich!$C$4,I5916&gt;Soll_Ist_Vergleich!$C$5,O5916&lt;Soll_Ist_Vergleich!$C$4,O5916&gt;Soll_Ist_Vergleich!$C$5),"Datum überprüfen",""),"")</f>
        <v/>
      </c>
    </row>
    <row r="5917" spans="1:27" x14ac:dyDescent="0.2">
      <c r="A5917" s="243" t="str">
        <f>IF(ISBLANK(B5917),"",COUNTA(B$10:B5917))</f>
        <v/>
      </c>
      <c r="B5917" s="24"/>
      <c r="C5917" s="48"/>
      <c r="D5917" s="48"/>
      <c r="E5917" s="33"/>
      <c r="F5917" s="35"/>
      <c r="G5917" s="35"/>
      <c r="H5917" s="49"/>
      <c r="I5917" s="35"/>
      <c r="J5917" s="34"/>
      <c r="K5917" s="62"/>
      <c r="L5917" s="62"/>
      <c r="M5917" s="114"/>
      <c r="N5917" s="116"/>
      <c r="O5917" s="57"/>
      <c r="P5917" s="50"/>
      <c r="Q5917" s="34"/>
      <c r="R5917" s="48"/>
      <c r="T5917" s="231" t="str">
        <f t="shared" si="286"/>
        <v/>
      </c>
      <c r="U5917" s="230"/>
      <c r="W5917" s="221" t="str">
        <f t="shared" si="287"/>
        <v/>
      </c>
      <c r="X5917" s="221" t="str">
        <f t="shared" si="288"/>
        <v/>
      </c>
      <c r="AA5917" s="216" t="str">
        <f>IF(ISNUMBER(J5917),IF(OR(F5917&lt;Soll_Ist_Vergleich!$C$4,F5917&gt;Soll_Ist_Vergleich!$C$5,I5917&lt;Soll_Ist_Vergleich!$C$4,I5917&gt;Soll_Ist_Vergleich!$C$5,O5917&lt;Soll_Ist_Vergleich!$C$4,O5917&gt;Soll_Ist_Vergleich!$C$5),"Datum überprüfen",""),"")</f>
        <v/>
      </c>
    </row>
    <row r="5918" spans="1:27" x14ac:dyDescent="0.2">
      <c r="A5918" s="243" t="str">
        <f>IF(ISBLANK(B5918),"",COUNTA(B$10:B5918))</f>
        <v/>
      </c>
      <c r="B5918" s="24"/>
      <c r="C5918" s="48"/>
      <c r="D5918" s="48"/>
      <c r="E5918" s="33"/>
      <c r="F5918" s="35"/>
      <c r="G5918" s="35"/>
      <c r="H5918" s="49"/>
      <c r="I5918" s="35"/>
      <c r="J5918" s="34"/>
      <c r="K5918" s="62"/>
      <c r="L5918" s="62"/>
      <c r="M5918" s="114"/>
      <c r="N5918" s="116"/>
      <c r="O5918" s="57"/>
      <c r="P5918" s="50"/>
      <c r="Q5918" s="34"/>
      <c r="R5918" s="48"/>
      <c r="T5918" s="231" t="str">
        <f t="shared" si="286"/>
        <v/>
      </c>
      <c r="U5918" s="230"/>
      <c r="W5918" s="221" t="str">
        <f t="shared" si="287"/>
        <v/>
      </c>
      <c r="X5918" s="221" t="str">
        <f t="shared" si="288"/>
        <v/>
      </c>
      <c r="AA5918" s="216" t="str">
        <f>IF(ISNUMBER(J5918),IF(OR(F5918&lt;Soll_Ist_Vergleich!$C$4,F5918&gt;Soll_Ist_Vergleich!$C$5,I5918&lt;Soll_Ist_Vergleich!$C$4,I5918&gt;Soll_Ist_Vergleich!$C$5,O5918&lt;Soll_Ist_Vergleich!$C$4,O5918&gt;Soll_Ist_Vergleich!$C$5),"Datum überprüfen",""),"")</f>
        <v/>
      </c>
    </row>
    <row r="5919" spans="1:27" x14ac:dyDescent="0.2">
      <c r="A5919" s="243" t="str">
        <f>IF(ISBLANK(B5919),"",COUNTA(B$10:B5919))</f>
        <v/>
      </c>
      <c r="B5919" s="24"/>
      <c r="C5919" s="48"/>
      <c r="D5919" s="48"/>
      <c r="E5919" s="33"/>
      <c r="F5919" s="35"/>
      <c r="G5919" s="35"/>
      <c r="H5919" s="49"/>
      <c r="I5919" s="35"/>
      <c r="J5919" s="34"/>
      <c r="K5919" s="62"/>
      <c r="L5919" s="62"/>
      <c r="M5919" s="114"/>
      <c r="N5919" s="116"/>
      <c r="O5919" s="57"/>
      <c r="P5919" s="50"/>
      <c r="Q5919" s="34"/>
      <c r="R5919" s="48"/>
      <c r="T5919" s="231" t="str">
        <f t="shared" si="286"/>
        <v/>
      </c>
      <c r="U5919" s="230"/>
      <c r="W5919" s="221" t="str">
        <f t="shared" si="287"/>
        <v/>
      </c>
      <c r="X5919" s="221" t="str">
        <f t="shared" si="288"/>
        <v/>
      </c>
      <c r="AA5919" s="216" t="str">
        <f>IF(ISNUMBER(J5919),IF(OR(F5919&lt;Soll_Ist_Vergleich!$C$4,F5919&gt;Soll_Ist_Vergleich!$C$5,I5919&lt;Soll_Ist_Vergleich!$C$4,I5919&gt;Soll_Ist_Vergleich!$C$5,O5919&lt;Soll_Ist_Vergleich!$C$4,O5919&gt;Soll_Ist_Vergleich!$C$5),"Datum überprüfen",""),"")</f>
        <v/>
      </c>
    </row>
    <row r="5920" spans="1:27" x14ac:dyDescent="0.2">
      <c r="A5920" s="243" t="str">
        <f>IF(ISBLANK(B5920),"",COUNTA(B$10:B5920))</f>
        <v/>
      </c>
      <c r="B5920" s="24"/>
      <c r="C5920" s="48"/>
      <c r="D5920" s="48"/>
      <c r="E5920" s="33"/>
      <c r="F5920" s="35"/>
      <c r="G5920" s="35"/>
      <c r="H5920" s="49"/>
      <c r="I5920" s="35"/>
      <c r="J5920" s="34"/>
      <c r="K5920" s="62"/>
      <c r="L5920" s="62"/>
      <c r="M5920" s="114"/>
      <c r="N5920" s="116"/>
      <c r="O5920" s="57"/>
      <c r="P5920" s="50"/>
      <c r="Q5920" s="34"/>
      <c r="R5920" s="48"/>
      <c r="T5920" s="231" t="str">
        <f t="shared" si="286"/>
        <v/>
      </c>
      <c r="U5920" s="230"/>
      <c r="W5920" s="221" t="str">
        <f t="shared" si="287"/>
        <v/>
      </c>
      <c r="X5920" s="221" t="str">
        <f t="shared" si="288"/>
        <v/>
      </c>
      <c r="AA5920" s="216" t="str">
        <f>IF(ISNUMBER(J5920),IF(OR(F5920&lt;Soll_Ist_Vergleich!$C$4,F5920&gt;Soll_Ist_Vergleich!$C$5,I5920&lt;Soll_Ist_Vergleich!$C$4,I5920&gt;Soll_Ist_Vergleich!$C$5,O5920&lt;Soll_Ist_Vergleich!$C$4,O5920&gt;Soll_Ist_Vergleich!$C$5),"Datum überprüfen",""),"")</f>
        <v/>
      </c>
    </row>
    <row r="5921" spans="1:27" x14ac:dyDescent="0.2">
      <c r="A5921" s="243" t="str">
        <f>IF(ISBLANK(B5921),"",COUNTA(B$10:B5921))</f>
        <v/>
      </c>
      <c r="B5921" s="24"/>
      <c r="C5921" s="48"/>
      <c r="D5921" s="48"/>
      <c r="E5921" s="33"/>
      <c r="F5921" s="35"/>
      <c r="G5921" s="35"/>
      <c r="H5921" s="49"/>
      <c r="I5921" s="35"/>
      <c r="J5921" s="34"/>
      <c r="K5921" s="62"/>
      <c r="L5921" s="62"/>
      <c r="M5921" s="114"/>
      <c r="N5921" s="116"/>
      <c r="O5921" s="57"/>
      <c r="P5921" s="50"/>
      <c r="Q5921" s="34"/>
      <c r="R5921" s="48"/>
      <c r="T5921" s="231" t="str">
        <f t="shared" si="286"/>
        <v/>
      </c>
      <c r="U5921" s="230"/>
      <c r="W5921" s="221" t="str">
        <f t="shared" si="287"/>
        <v/>
      </c>
      <c r="X5921" s="221" t="str">
        <f t="shared" si="288"/>
        <v/>
      </c>
      <c r="AA5921" s="216" t="str">
        <f>IF(ISNUMBER(J5921),IF(OR(F5921&lt;Soll_Ist_Vergleich!$C$4,F5921&gt;Soll_Ist_Vergleich!$C$5,I5921&lt;Soll_Ist_Vergleich!$C$4,I5921&gt;Soll_Ist_Vergleich!$C$5,O5921&lt;Soll_Ist_Vergleich!$C$4,O5921&gt;Soll_Ist_Vergleich!$C$5),"Datum überprüfen",""),"")</f>
        <v/>
      </c>
    </row>
    <row r="5922" spans="1:27" x14ac:dyDescent="0.2">
      <c r="A5922" s="243" t="str">
        <f>IF(ISBLANK(B5922),"",COUNTA(B$10:B5922))</f>
        <v/>
      </c>
      <c r="B5922" s="24"/>
      <c r="C5922" s="48"/>
      <c r="D5922" s="48"/>
      <c r="E5922" s="33"/>
      <c r="F5922" s="35"/>
      <c r="G5922" s="35"/>
      <c r="H5922" s="49"/>
      <c r="I5922" s="35"/>
      <c r="J5922" s="34"/>
      <c r="K5922" s="62"/>
      <c r="L5922" s="62"/>
      <c r="M5922" s="114"/>
      <c r="N5922" s="116"/>
      <c r="O5922" s="57"/>
      <c r="P5922" s="50"/>
      <c r="Q5922" s="34"/>
      <c r="R5922" s="48"/>
      <c r="T5922" s="231" t="str">
        <f t="shared" si="286"/>
        <v/>
      </c>
      <c r="U5922" s="230"/>
      <c r="W5922" s="221" t="str">
        <f t="shared" si="287"/>
        <v/>
      </c>
      <c r="X5922" s="221" t="str">
        <f t="shared" si="288"/>
        <v/>
      </c>
      <c r="AA5922" s="216" t="str">
        <f>IF(ISNUMBER(J5922),IF(OR(F5922&lt;Soll_Ist_Vergleich!$C$4,F5922&gt;Soll_Ist_Vergleich!$C$5,I5922&lt;Soll_Ist_Vergleich!$C$4,I5922&gt;Soll_Ist_Vergleich!$C$5,O5922&lt;Soll_Ist_Vergleich!$C$4,O5922&gt;Soll_Ist_Vergleich!$C$5),"Datum überprüfen",""),"")</f>
        <v/>
      </c>
    </row>
    <row r="5923" spans="1:27" x14ac:dyDescent="0.2">
      <c r="A5923" s="243" t="str">
        <f>IF(ISBLANK(B5923),"",COUNTA(B$10:B5923))</f>
        <v/>
      </c>
      <c r="B5923" s="24"/>
      <c r="C5923" s="48"/>
      <c r="D5923" s="48"/>
      <c r="E5923" s="33"/>
      <c r="F5923" s="35"/>
      <c r="G5923" s="35"/>
      <c r="H5923" s="49"/>
      <c r="I5923" s="35"/>
      <c r="J5923" s="34"/>
      <c r="K5923" s="62"/>
      <c r="L5923" s="62"/>
      <c r="M5923" s="114"/>
      <c r="N5923" s="116"/>
      <c r="O5923" s="57"/>
      <c r="P5923" s="50"/>
      <c r="Q5923" s="34"/>
      <c r="R5923" s="48"/>
      <c r="T5923" s="231" t="str">
        <f t="shared" si="286"/>
        <v/>
      </c>
      <c r="U5923" s="230"/>
      <c r="W5923" s="221" t="str">
        <f t="shared" si="287"/>
        <v/>
      </c>
      <c r="X5923" s="221" t="str">
        <f t="shared" si="288"/>
        <v/>
      </c>
      <c r="AA5923" s="216" t="str">
        <f>IF(ISNUMBER(J5923),IF(OR(F5923&lt;Soll_Ist_Vergleich!$C$4,F5923&gt;Soll_Ist_Vergleich!$C$5,I5923&lt;Soll_Ist_Vergleich!$C$4,I5923&gt;Soll_Ist_Vergleich!$C$5,O5923&lt;Soll_Ist_Vergleich!$C$4,O5923&gt;Soll_Ist_Vergleich!$C$5),"Datum überprüfen",""),"")</f>
        <v/>
      </c>
    </row>
    <row r="5924" spans="1:27" x14ac:dyDescent="0.2">
      <c r="A5924" s="243" t="str">
        <f>IF(ISBLANK(B5924),"",COUNTA(B$10:B5924))</f>
        <v/>
      </c>
      <c r="B5924" s="24"/>
      <c r="C5924" s="48"/>
      <c r="D5924" s="48"/>
      <c r="E5924" s="33"/>
      <c r="F5924" s="35"/>
      <c r="G5924" s="35"/>
      <c r="H5924" s="49"/>
      <c r="I5924" s="35"/>
      <c r="J5924" s="34"/>
      <c r="K5924" s="62"/>
      <c r="L5924" s="62"/>
      <c r="M5924" s="114"/>
      <c r="N5924" s="116"/>
      <c r="O5924" s="57"/>
      <c r="P5924" s="50"/>
      <c r="Q5924" s="34"/>
      <c r="R5924" s="48"/>
      <c r="T5924" s="231" t="str">
        <f t="shared" si="286"/>
        <v/>
      </c>
      <c r="U5924" s="230"/>
      <c r="W5924" s="221" t="str">
        <f t="shared" si="287"/>
        <v/>
      </c>
      <c r="X5924" s="221" t="str">
        <f t="shared" si="288"/>
        <v/>
      </c>
      <c r="AA5924" s="216" t="str">
        <f>IF(ISNUMBER(J5924),IF(OR(F5924&lt;Soll_Ist_Vergleich!$C$4,F5924&gt;Soll_Ist_Vergleich!$C$5,I5924&lt;Soll_Ist_Vergleich!$C$4,I5924&gt;Soll_Ist_Vergleich!$C$5,O5924&lt;Soll_Ist_Vergleich!$C$4,O5924&gt;Soll_Ist_Vergleich!$C$5),"Datum überprüfen",""),"")</f>
        <v/>
      </c>
    </row>
    <row r="5925" spans="1:27" x14ac:dyDescent="0.2">
      <c r="A5925" s="243" t="str">
        <f>IF(ISBLANK(B5925),"",COUNTA(B$10:B5925))</f>
        <v/>
      </c>
      <c r="B5925" s="24"/>
      <c r="C5925" s="48"/>
      <c r="D5925" s="48"/>
      <c r="E5925" s="33"/>
      <c r="F5925" s="35"/>
      <c r="G5925" s="35"/>
      <c r="H5925" s="49"/>
      <c r="I5925" s="35"/>
      <c r="J5925" s="34"/>
      <c r="K5925" s="62"/>
      <c r="L5925" s="62"/>
      <c r="M5925" s="114"/>
      <c r="N5925" s="116"/>
      <c r="O5925" s="57"/>
      <c r="P5925" s="50"/>
      <c r="Q5925" s="34"/>
      <c r="R5925" s="48"/>
      <c r="T5925" s="231" t="str">
        <f t="shared" si="286"/>
        <v/>
      </c>
      <c r="U5925" s="230"/>
      <c r="W5925" s="221" t="str">
        <f t="shared" si="287"/>
        <v/>
      </c>
      <c r="X5925" s="221" t="str">
        <f t="shared" si="288"/>
        <v/>
      </c>
      <c r="AA5925" s="216" t="str">
        <f>IF(ISNUMBER(J5925),IF(OR(F5925&lt;Soll_Ist_Vergleich!$C$4,F5925&gt;Soll_Ist_Vergleich!$C$5,I5925&lt;Soll_Ist_Vergleich!$C$4,I5925&gt;Soll_Ist_Vergleich!$C$5,O5925&lt;Soll_Ist_Vergleich!$C$4,O5925&gt;Soll_Ist_Vergleich!$C$5),"Datum überprüfen",""),"")</f>
        <v/>
      </c>
    </row>
    <row r="5926" spans="1:27" x14ac:dyDescent="0.2">
      <c r="A5926" s="243" t="str">
        <f>IF(ISBLANK(B5926),"",COUNTA(B$10:B5926))</f>
        <v/>
      </c>
      <c r="B5926" s="24"/>
      <c r="C5926" s="48"/>
      <c r="D5926" s="48"/>
      <c r="E5926" s="33"/>
      <c r="F5926" s="35"/>
      <c r="G5926" s="35"/>
      <c r="H5926" s="49"/>
      <c r="I5926" s="35"/>
      <c r="J5926" s="34"/>
      <c r="K5926" s="62"/>
      <c r="L5926" s="62"/>
      <c r="M5926" s="114"/>
      <c r="N5926" s="116"/>
      <c r="O5926" s="57"/>
      <c r="P5926" s="50"/>
      <c r="Q5926" s="34"/>
      <c r="R5926" s="48"/>
      <c r="T5926" s="231" t="str">
        <f t="shared" si="286"/>
        <v/>
      </c>
      <c r="U5926" s="230"/>
      <c r="W5926" s="221" t="str">
        <f t="shared" si="287"/>
        <v/>
      </c>
      <c r="X5926" s="221" t="str">
        <f t="shared" si="288"/>
        <v/>
      </c>
      <c r="AA5926" s="216" t="str">
        <f>IF(ISNUMBER(J5926),IF(OR(F5926&lt;Soll_Ist_Vergleich!$C$4,F5926&gt;Soll_Ist_Vergleich!$C$5,I5926&lt;Soll_Ist_Vergleich!$C$4,I5926&gt;Soll_Ist_Vergleich!$C$5,O5926&lt;Soll_Ist_Vergleich!$C$4,O5926&gt;Soll_Ist_Vergleich!$C$5),"Datum überprüfen",""),"")</f>
        <v/>
      </c>
    </row>
    <row r="5927" spans="1:27" x14ac:dyDescent="0.2">
      <c r="A5927" s="243" t="str">
        <f>IF(ISBLANK(B5927),"",COUNTA(B$10:B5927))</f>
        <v/>
      </c>
      <c r="B5927" s="24"/>
      <c r="C5927" s="48"/>
      <c r="D5927" s="48"/>
      <c r="E5927" s="33"/>
      <c r="F5927" s="35"/>
      <c r="G5927" s="35"/>
      <c r="H5927" s="49"/>
      <c r="I5927" s="35"/>
      <c r="J5927" s="34"/>
      <c r="K5927" s="62"/>
      <c r="L5927" s="62"/>
      <c r="M5927" s="114"/>
      <c r="N5927" s="116"/>
      <c r="O5927" s="57"/>
      <c r="P5927" s="50"/>
      <c r="Q5927" s="34"/>
      <c r="R5927" s="48"/>
      <c r="T5927" s="231" t="str">
        <f t="shared" si="286"/>
        <v/>
      </c>
      <c r="U5927" s="230"/>
      <c r="W5927" s="221" t="str">
        <f t="shared" si="287"/>
        <v/>
      </c>
      <c r="X5927" s="221" t="str">
        <f t="shared" si="288"/>
        <v/>
      </c>
      <c r="AA5927" s="216" t="str">
        <f>IF(ISNUMBER(J5927),IF(OR(F5927&lt;Soll_Ist_Vergleich!$C$4,F5927&gt;Soll_Ist_Vergleich!$C$5,I5927&lt;Soll_Ist_Vergleich!$C$4,I5927&gt;Soll_Ist_Vergleich!$C$5,O5927&lt;Soll_Ist_Vergleich!$C$4,O5927&gt;Soll_Ist_Vergleich!$C$5),"Datum überprüfen",""),"")</f>
        <v/>
      </c>
    </row>
    <row r="5928" spans="1:27" x14ac:dyDescent="0.2">
      <c r="A5928" s="243" t="str">
        <f>IF(ISBLANK(B5928),"",COUNTA(B$10:B5928))</f>
        <v/>
      </c>
      <c r="B5928" s="24"/>
      <c r="C5928" s="48"/>
      <c r="D5928" s="48"/>
      <c r="E5928" s="33"/>
      <c r="F5928" s="35"/>
      <c r="G5928" s="35"/>
      <c r="H5928" s="49"/>
      <c r="I5928" s="35"/>
      <c r="J5928" s="34"/>
      <c r="K5928" s="62"/>
      <c r="L5928" s="62"/>
      <c r="M5928" s="114"/>
      <c r="N5928" s="116"/>
      <c r="O5928" s="57"/>
      <c r="P5928" s="50"/>
      <c r="Q5928" s="34"/>
      <c r="R5928" s="48"/>
      <c r="T5928" s="231" t="str">
        <f t="shared" si="286"/>
        <v/>
      </c>
      <c r="U5928" s="230"/>
      <c r="W5928" s="221" t="str">
        <f t="shared" si="287"/>
        <v/>
      </c>
      <c r="X5928" s="221" t="str">
        <f t="shared" si="288"/>
        <v/>
      </c>
      <c r="AA5928" s="216" t="str">
        <f>IF(ISNUMBER(J5928),IF(OR(F5928&lt;Soll_Ist_Vergleich!$C$4,F5928&gt;Soll_Ist_Vergleich!$C$5,I5928&lt;Soll_Ist_Vergleich!$C$4,I5928&gt;Soll_Ist_Vergleich!$C$5,O5928&lt;Soll_Ist_Vergleich!$C$4,O5928&gt;Soll_Ist_Vergleich!$C$5),"Datum überprüfen",""),"")</f>
        <v/>
      </c>
    </row>
    <row r="5929" spans="1:27" x14ac:dyDescent="0.2">
      <c r="A5929" s="243" t="str">
        <f>IF(ISBLANK(B5929),"",COUNTA(B$10:B5929))</f>
        <v/>
      </c>
      <c r="B5929" s="24"/>
      <c r="C5929" s="48"/>
      <c r="D5929" s="48"/>
      <c r="E5929" s="33"/>
      <c r="F5929" s="35"/>
      <c r="G5929" s="35"/>
      <c r="H5929" s="49"/>
      <c r="I5929" s="35"/>
      <c r="J5929" s="34"/>
      <c r="K5929" s="62"/>
      <c r="L5929" s="62"/>
      <c r="M5929" s="114"/>
      <c r="N5929" s="116"/>
      <c r="O5929" s="57"/>
      <c r="P5929" s="50"/>
      <c r="Q5929" s="34"/>
      <c r="R5929" s="48"/>
      <c r="T5929" s="231" t="str">
        <f t="shared" si="286"/>
        <v/>
      </c>
      <c r="U5929" s="230"/>
      <c r="W5929" s="221" t="str">
        <f t="shared" si="287"/>
        <v/>
      </c>
      <c r="X5929" s="221" t="str">
        <f t="shared" si="288"/>
        <v/>
      </c>
      <c r="AA5929" s="216" t="str">
        <f>IF(ISNUMBER(J5929),IF(OR(F5929&lt;Soll_Ist_Vergleich!$C$4,F5929&gt;Soll_Ist_Vergleich!$C$5,I5929&lt;Soll_Ist_Vergleich!$C$4,I5929&gt;Soll_Ist_Vergleich!$C$5,O5929&lt;Soll_Ist_Vergleich!$C$4,O5929&gt;Soll_Ist_Vergleich!$C$5),"Datum überprüfen",""),"")</f>
        <v/>
      </c>
    </row>
    <row r="5930" spans="1:27" x14ac:dyDescent="0.2">
      <c r="A5930" s="243" t="str">
        <f>IF(ISBLANK(B5930),"",COUNTA(B$10:B5930))</f>
        <v/>
      </c>
      <c r="B5930" s="24"/>
      <c r="C5930" s="48"/>
      <c r="D5930" s="48"/>
      <c r="E5930" s="33"/>
      <c r="F5930" s="35"/>
      <c r="G5930" s="35"/>
      <c r="H5930" s="49"/>
      <c r="I5930" s="35"/>
      <c r="J5930" s="34"/>
      <c r="K5930" s="62"/>
      <c r="L5930" s="62"/>
      <c r="M5930" s="114"/>
      <c r="N5930" s="116"/>
      <c r="O5930" s="57"/>
      <c r="P5930" s="50"/>
      <c r="Q5930" s="34"/>
      <c r="R5930" s="48"/>
      <c r="T5930" s="231" t="str">
        <f t="shared" si="286"/>
        <v/>
      </c>
      <c r="U5930" s="230"/>
      <c r="W5930" s="221" t="str">
        <f t="shared" si="287"/>
        <v/>
      </c>
      <c r="X5930" s="221" t="str">
        <f t="shared" si="288"/>
        <v/>
      </c>
      <c r="AA5930" s="216" t="str">
        <f>IF(ISNUMBER(J5930),IF(OR(F5930&lt;Soll_Ist_Vergleich!$C$4,F5930&gt;Soll_Ist_Vergleich!$C$5,I5930&lt;Soll_Ist_Vergleich!$C$4,I5930&gt;Soll_Ist_Vergleich!$C$5,O5930&lt;Soll_Ist_Vergleich!$C$4,O5930&gt;Soll_Ist_Vergleich!$C$5),"Datum überprüfen",""),"")</f>
        <v/>
      </c>
    </row>
    <row r="5931" spans="1:27" x14ac:dyDescent="0.2">
      <c r="A5931" s="243" t="str">
        <f>IF(ISBLANK(B5931),"",COUNTA(B$10:B5931))</f>
        <v/>
      </c>
      <c r="B5931" s="24"/>
      <c r="C5931" s="48"/>
      <c r="D5931" s="48"/>
      <c r="E5931" s="33"/>
      <c r="F5931" s="35"/>
      <c r="G5931" s="35"/>
      <c r="H5931" s="49"/>
      <c r="I5931" s="35"/>
      <c r="J5931" s="34"/>
      <c r="K5931" s="62"/>
      <c r="L5931" s="62"/>
      <c r="M5931" s="114"/>
      <c r="N5931" s="116"/>
      <c r="O5931" s="57"/>
      <c r="P5931" s="50"/>
      <c r="Q5931" s="34"/>
      <c r="R5931" s="48"/>
      <c r="T5931" s="231" t="str">
        <f t="shared" si="286"/>
        <v/>
      </c>
      <c r="U5931" s="230"/>
      <c r="W5931" s="221" t="str">
        <f t="shared" si="287"/>
        <v/>
      </c>
      <c r="X5931" s="221" t="str">
        <f t="shared" si="288"/>
        <v/>
      </c>
      <c r="AA5931" s="216" t="str">
        <f>IF(ISNUMBER(J5931),IF(OR(F5931&lt;Soll_Ist_Vergleich!$C$4,F5931&gt;Soll_Ist_Vergleich!$C$5,I5931&lt;Soll_Ist_Vergleich!$C$4,I5931&gt;Soll_Ist_Vergleich!$C$5,O5931&lt;Soll_Ist_Vergleich!$C$4,O5931&gt;Soll_Ist_Vergleich!$C$5),"Datum überprüfen",""),"")</f>
        <v/>
      </c>
    </row>
    <row r="5932" spans="1:27" x14ac:dyDescent="0.2">
      <c r="A5932" s="243" t="str">
        <f>IF(ISBLANK(B5932),"",COUNTA(B$10:B5932))</f>
        <v/>
      </c>
      <c r="B5932" s="24"/>
      <c r="C5932" s="48"/>
      <c r="D5932" s="48"/>
      <c r="E5932" s="33"/>
      <c r="F5932" s="35"/>
      <c r="G5932" s="35"/>
      <c r="H5932" s="49"/>
      <c r="I5932" s="35"/>
      <c r="J5932" s="34"/>
      <c r="K5932" s="62"/>
      <c r="L5932" s="62"/>
      <c r="M5932" s="114"/>
      <c r="N5932" s="116"/>
      <c r="O5932" s="57"/>
      <c r="P5932" s="50"/>
      <c r="Q5932" s="34"/>
      <c r="R5932" s="48"/>
      <c r="T5932" s="231" t="str">
        <f t="shared" si="286"/>
        <v/>
      </c>
      <c r="U5932" s="230"/>
      <c r="W5932" s="221" t="str">
        <f t="shared" si="287"/>
        <v/>
      </c>
      <c r="X5932" s="221" t="str">
        <f t="shared" si="288"/>
        <v/>
      </c>
      <c r="AA5932" s="216" t="str">
        <f>IF(ISNUMBER(J5932),IF(OR(F5932&lt;Soll_Ist_Vergleich!$C$4,F5932&gt;Soll_Ist_Vergleich!$C$5,I5932&lt;Soll_Ist_Vergleich!$C$4,I5932&gt;Soll_Ist_Vergleich!$C$5,O5932&lt;Soll_Ist_Vergleich!$C$4,O5932&gt;Soll_Ist_Vergleich!$C$5),"Datum überprüfen",""),"")</f>
        <v/>
      </c>
    </row>
    <row r="5933" spans="1:27" x14ac:dyDescent="0.2">
      <c r="A5933" s="243" t="str">
        <f>IF(ISBLANK(B5933),"",COUNTA(B$10:B5933))</f>
        <v/>
      </c>
      <c r="B5933" s="24"/>
      <c r="C5933" s="48"/>
      <c r="D5933" s="48"/>
      <c r="E5933" s="33"/>
      <c r="F5933" s="35"/>
      <c r="G5933" s="35"/>
      <c r="H5933" s="49"/>
      <c r="I5933" s="35"/>
      <c r="J5933" s="34"/>
      <c r="K5933" s="62"/>
      <c r="L5933" s="62"/>
      <c r="M5933" s="114"/>
      <c r="N5933" s="116"/>
      <c r="O5933" s="57"/>
      <c r="P5933" s="50"/>
      <c r="Q5933" s="34"/>
      <c r="R5933" s="48"/>
      <c r="T5933" s="231" t="str">
        <f t="shared" si="286"/>
        <v/>
      </c>
      <c r="U5933" s="230"/>
      <c r="W5933" s="221" t="str">
        <f t="shared" si="287"/>
        <v/>
      </c>
      <c r="X5933" s="221" t="str">
        <f t="shared" si="288"/>
        <v/>
      </c>
      <c r="AA5933" s="216" t="str">
        <f>IF(ISNUMBER(J5933),IF(OR(F5933&lt;Soll_Ist_Vergleich!$C$4,F5933&gt;Soll_Ist_Vergleich!$C$5,I5933&lt;Soll_Ist_Vergleich!$C$4,I5933&gt;Soll_Ist_Vergleich!$C$5,O5933&lt;Soll_Ist_Vergleich!$C$4,O5933&gt;Soll_Ist_Vergleich!$C$5),"Datum überprüfen",""),"")</f>
        <v/>
      </c>
    </row>
    <row r="5934" spans="1:27" x14ac:dyDescent="0.2">
      <c r="A5934" s="243" t="str">
        <f>IF(ISBLANK(B5934),"",COUNTA(B$10:B5934))</f>
        <v/>
      </c>
      <c r="B5934" s="24"/>
      <c r="C5934" s="48"/>
      <c r="D5934" s="48"/>
      <c r="E5934" s="33"/>
      <c r="F5934" s="35"/>
      <c r="G5934" s="35"/>
      <c r="H5934" s="49"/>
      <c r="I5934" s="35"/>
      <c r="J5934" s="34"/>
      <c r="K5934" s="62"/>
      <c r="L5934" s="62"/>
      <c r="M5934" s="114"/>
      <c r="N5934" s="116"/>
      <c r="O5934" s="57"/>
      <c r="P5934" s="50"/>
      <c r="Q5934" s="34"/>
      <c r="R5934" s="48"/>
      <c r="T5934" s="231" t="str">
        <f t="shared" si="286"/>
        <v/>
      </c>
      <c r="U5934" s="230"/>
      <c r="W5934" s="221" t="str">
        <f t="shared" si="287"/>
        <v/>
      </c>
      <c r="X5934" s="221" t="str">
        <f t="shared" si="288"/>
        <v/>
      </c>
      <c r="AA5934" s="216" t="str">
        <f>IF(ISNUMBER(J5934),IF(OR(F5934&lt;Soll_Ist_Vergleich!$C$4,F5934&gt;Soll_Ist_Vergleich!$C$5,I5934&lt;Soll_Ist_Vergleich!$C$4,I5934&gt;Soll_Ist_Vergleich!$C$5,O5934&lt;Soll_Ist_Vergleich!$C$4,O5934&gt;Soll_Ist_Vergleich!$C$5),"Datum überprüfen",""),"")</f>
        <v/>
      </c>
    </row>
    <row r="5935" spans="1:27" x14ac:dyDescent="0.2">
      <c r="A5935" s="243" t="str">
        <f>IF(ISBLANK(B5935),"",COUNTA(B$10:B5935))</f>
        <v/>
      </c>
      <c r="B5935" s="24"/>
      <c r="C5935" s="48"/>
      <c r="D5935" s="48"/>
      <c r="E5935" s="33"/>
      <c r="F5935" s="35"/>
      <c r="G5935" s="35"/>
      <c r="H5935" s="49"/>
      <c r="I5935" s="35"/>
      <c r="J5935" s="34"/>
      <c r="K5935" s="62"/>
      <c r="L5935" s="62"/>
      <c r="M5935" s="114"/>
      <c r="N5935" s="116"/>
      <c r="O5935" s="57"/>
      <c r="P5935" s="50"/>
      <c r="Q5935" s="34"/>
      <c r="R5935" s="48"/>
      <c r="T5935" s="231" t="str">
        <f t="shared" si="286"/>
        <v/>
      </c>
      <c r="U5935" s="230"/>
      <c r="W5935" s="221" t="str">
        <f t="shared" si="287"/>
        <v/>
      </c>
      <c r="X5935" s="221" t="str">
        <f t="shared" si="288"/>
        <v/>
      </c>
      <c r="AA5935" s="216" t="str">
        <f>IF(ISNUMBER(J5935),IF(OR(F5935&lt;Soll_Ist_Vergleich!$C$4,F5935&gt;Soll_Ist_Vergleich!$C$5,I5935&lt;Soll_Ist_Vergleich!$C$4,I5935&gt;Soll_Ist_Vergleich!$C$5,O5935&lt;Soll_Ist_Vergleich!$C$4,O5935&gt;Soll_Ist_Vergleich!$C$5),"Datum überprüfen",""),"")</f>
        <v/>
      </c>
    </row>
    <row r="5936" spans="1:27" x14ac:dyDescent="0.2">
      <c r="A5936" s="243" t="str">
        <f>IF(ISBLANK(B5936),"",COUNTA(B$10:B5936))</f>
        <v/>
      </c>
      <c r="B5936" s="24"/>
      <c r="C5936" s="48"/>
      <c r="D5936" s="48"/>
      <c r="E5936" s="33"/>
      <c r="F5936" s="35"/>
      <c r="G5936" s="35"/>
      <c r="H5936" s="49"/>
      <c r="I5936" s="35"/>
      <c r="J5936" s="34"/>
      <c r="K5936" s="62"/>
      <c r="L5936" s="62"/>
      <c r="M5936" s="114"/>
      <c r="N5936" s="116"/>
      <c r="O5936" s="57"/>
      <c r="P5936" s="50"/>
      <c r="Q5936" s="34"/>
      <c r="R5936" s="48"/>
      <c r="T5936" s="231" t="str">
        <f t="shared" si="286"/>
        <v/>
      </c>
      <c r="U5936" s="230"/>
      <c r="W5936" s="221" t="str">
        <f t="shared" si="287"/>
        <v/>
      </c>
      <c r="X5936" s="221" t="str">
        <f t="shared" si="288"/>
        <v/>
      </c>
      <c r="AA5936" s="216" t="str">
        <f>IF(ISNUMBER(J5936),IF(OR(F5936&lt;Soll_Ist_Vergleich!$C$4,F5936&gt;Soll_Ist_Vergleich!$C$5,I5936&lt;Soll_Ist_Vergleich!$C$4,I5936&gt;Soll_Ist_Vergleich!$C$5,O5936&lt;Soll_Ist_Vergleich!$C$4,O5936&gt;Soll_Ist_Vergleich!$C$5),"Datum überprüfen",""),"")</f>
        <v/>
      </c>
    </row>
    <row r="5937" spans="1:27" x14ac:dyDescent="0.2">
      <c r="A5937" s="243" t="str">
        <f>IF(ISBLANK(B5937),"",COUNTA(B$10:B5937))</f>
        <v/>
      </c>
      <c r="B5937" s="24"/>
      <c r="C5937" s="48"/>
      <c r="D5937" s="48"/>
      <c r="E5937" s="33"/>
      <c r="F5937" s="35"/>
      <c r="G5937" s="35"/>
      <c r="H5937" s="49"/>
      <c r="I5937" s="35"/>
      <c r="J5937" s="34"/>
      <c r="K5937" s="62"/>
      <c r="L5937" s="62"/>
      <c r="M5937" s="114"/>
      <c r="N5937" s="116"/>
      <c r="O5937" s="57"/>
      <c r="P5937" s="50"/>
      <c r="Q5937" s="34"/>
      <c r="R5937" s="48"/>
      <c r="T5937" s="231" t="str">
        <f t="shared" si="286"/>
        <v/>
      </c>
      <c r="U5937" s="230"/>
      <c r="W5937" s="221" t="str">
        <f t="shared" si="287"/>
        <v/>
      </c>
      <c r="X5937" s="221" t="str">
        <f t="shared" si="288"/>
        <v/>
      </c>
      <c r="AA5937" s="216" t="str">
        <f>IF(ISNUMBER(J5937),IF(OR(F5937&lt;Soll_Ist_Vergleich!$C$4,F5937&gt;Soll_Ist_Vergleich!$C$5,I5937&lt;Soll_Ist_Vergleich!$C$4,I5937&gt;Soll_Ist_Vergleich!$C$5,O5937&lt;Soll_Ist_Vergleich!$C$4,O5937&gt;Soll_Ist_Vergleich!$C$5),"Datum überprüfen",""),"")</f>
        <v/>
      </c>
    </row>
    <row r="5938" spans="1:27" x14ac:dyDescent="0.2">
      <c r="A5938" s="243" t="str">
        <f>IF(ISBLANK(B5938),"",COUNTA(B$10:B5938))</f>
        <v/>
      </c>
      <c r="B5938" s="24"/>
      <c r="C5938" s="48"/>
      <c r="D5938" s="48"/>
      <c r="E5938" s="33"/>
      <c r="F5938" s="35"/>
      <c r="G5938" s="35"/>
      <c r="H5938" s="49"/>
      <c r="I5938" s="35"/>
      <c r="J5938" s="34"/>
      <c r="K5938" s="62"/>
      <c r="L5938" s="62"/>
      <c r="M5938" s="114"/>
      <c r="N5938" s="116"/>
      <c r="O5938" s="57"/>
      <c r="P5938" s="50"/>
      <c r="Q5938" s="34"/>
      <c r="R5938" s="48"/>
      <c r="T5938" s="231" t="str">
        <f t="shared" si="286"/>
        <v/>
      </c>
      <c r="U5938" s="230"/>
      <c r="W5938" s="221" t="str">
        <f t="shared" si="287"/>
        <v/>
      </c>
      <c r="X5938" s="221" t="str">
        <f t="shared" si="288"/>
        <v/>
      </c>
      <c r="AA5938" s="216" t="str">
        <f>IF(ISNUMBER(J5938),IF(OR(F5938&lt;Soll_Ist_Vergleich!$C$4,F5938&gt;Soll_Ist_Vergleich!$C$5,I5938&lt;Soll_Ist_Vergleich!$C$4,I5938&gt;Soll_Ist_Vergleich!$C$5,O5938&lt;Soll_Ist_Vergleich!$C$4,O5938&gt;Soll_Ist_Vergleich!$C$5),"Datum überprüfen",""),"")</f>
        <v/>
      </c>
    </row>
    <row r="5939" spans="1:27" x14ac:dyDescent="0.2">
      <c r="A5939" s="243" t="str">
        <f>IF(ISBLANK(B5939),"",COUNTA(B$10:B5939))</f>
        <v/>
      </c>
      <c r="B5939" s="24"/>
      <c r="C5939" s="48"/>
      <c r="D5939" s="48"/>
      <c r="E5939" s="33"/>
      <c r="F5939" s="35"/>
      <c r="G5939" s="35"/>
      <c r="H5939" s="49"/>
      <c r="I5939" s="35"/>
      <c r="J5939" s="34"/>
      <c r="K5939" s="62"/>
      <c r="L5939" s="62"/>
      <c r="M5939" s="114"/>
      <c r="N5939" s="116"/>
      <c r="O5939" s="57"/>
      <c r="P5939" s="50"/>
      <c r="Q5939" s="34"/>
      <c r="R5939" s="48"/>
      <c r="T5939" s="231" t="str">
        <f t="shared" si="286"/>
        <v/>
      </c>
      <c r="U5939" s="230"/>
      <c r="W5939" s="221" t="str">
        <f t="shared" si="287"/>
        <v/>
      </c>
      <c r="X5939" s="221" t="str">
        <f t="shared" si="288"/>
        <v/>
      </c>
      <c r="AA5939" s="216" t="str">
        <f>IF(ISNUMBER(J5939),IF(OR(F5939&lt;Soll_Ist_Vergleich!$C$4,F5939&gt;Soll_Ist_Vergleich!$C$5,I5939&lt;Soll_Ist_Vergleich!$C$4,I5939&gt;Soll_Ist_Vergleich!$C$5,O5939&lt;Soll_Ist_Vergleich!$C$4,O5939&gt;Soll_Ist_Vergleich!$C$5),"Datum überprüfen",""),"")</f>
        <v/>
      </c>
    </row>
    <row r="5940" spans="1:27" x14ac:dyDescent="0.2">
      <c r="A5940" s="243" t="str">
        <f>IF(ISBLANK(B5940),"",COUNTA(B$10:B5940))</f>
        <v/>
      </c>
      <c r="B5940" s="24"/>
      <c r="C5940" s="48"/>
      <c r="D5940" s="48"/>
      <c r="E5940" s="33"/>
      <c r="F5940" s="35"/>
      <c r="G5940" s="35"/>
      <c r="H5940" s="49"/>
      <c r="I5940" s="35"/>
      <c r="J5940" s="34"/>
      <c r="K5940" s="62"/>
      <c r="L5940" s="62"/>
      <c r="M5940" s="114"/>
      <c r="N5940" s="116"/>
      <c r="O5940" s="57"/>
      <c r="P5940" s="50"/>
      <c r="Q5940" s="34"/>
      <c r="R5940" s="48"/>
      <c r="T5940" s="231" t="str">
        <f t="shared" si="286"/>
        <v/>
      </c>
      <c r="U5940" s="230"/>
      <c r="W5940" s="221" t="str">
        <f t="shared" si="287"/>
        <v/>
      </c>
      <c r="X5940" s="221" t="str">
        <f t="shared" si="288"/>
        <v/>
      </c>
      <c r="AA5940" s="216" t="str">
        <f>IF(ISNUMBER(J5940),IF(OR(F5940&lt;Soll_Ist_Vergleich!$C$4,F5940&gt;Soll_Ist_Vergleich!$C$5,I5940&lt;Soll_Ist_Vergleich!$C$4,I5940&gt;Soll_Ist_Vergleich!$C$5,O5940&lt;Soll_Ist_Vergleich!$C$4,O5940&gt;Soll_Ist_Vergleich!$C$5),"Datum überprüfen",""),"")</f>
        <v/>
      </c>
    </row>
    <row r="5941" spans="1:27" x14ac:dyDescent="0.2">
      <c r="A5941" s="243" t="str">
        <f>IF(ISBLANK(B5941),"",COUNTA(B$10:B5941))</f>
        <v/>
      </c>
      <c r="B5941" s="24"/>
      <c r="C5941" s="48"/>
      <c r="D5941" s="48"/>
      <c r="E5941" s="33"/>
      <c r="F5941" s="35"/>
      <c r="G5941" s="35"/>
      <c r="H5941" s="49"/>
      <c r="I5941" s="35"/>
      <c r="J5941" s="34"/>
      <c r="K5941" s="62"/>
      <c r="L5941" s="62"/>
      <c r="M5941" s="114"/>
      <c r="N5941" s="116"/>
      <c r="O5941" s="57"/>
      <c r="P5941" s="50"/>
      <c r="Q5941" s="34"/>
      <c r="R5941" s="48"/>
      <c r="T5941" s="231" t="str">
        <f t="shared" si="286"/>
        <v/>
      </c>
      <c r="U5941" s="230"/>
      <c r="W5941" s="221" t="str">
        <f t="shared" si="287"/>
        <v/>
      </c>
      <c r="X5941" s="221" t="str">
        <f t="shared" si="288"/>
        <v/>
      </c>
      <c r="AA5941" s="216" t="str">
        <f>IF(ISNUMBER(J5941),IF(OR(F5941&lt;Soll_Ist_Vergleich!$C$4,F5941&gt;Soll_Ist_Vergleich!$C$5,I5941&lt;Soll_Ist_Vergleich!$C$4,I5941&gt;Soll_Ist_Vergleich!$C$5,O5941&lt;Soll_Ist_Vergleich!$C$4,O5941&gt;Soll_Ist_Vergleich!$C$5),"Datum überprüfen",""),"")</f>
        <v/>
      </c>
    </row>
    <row r="5942" spans="1:27" x14ac:dyDescent="0.2">
      <c r="A5942" s="243" t="str">
        <f>IF(ISBLANK(B5942),"",COUNTA(B$10:B5942))</f>
        <v/>
      </c>
      <c r="B5942" s="24"/>
      <c r="C5942" s="48"/>
      <c r="D5942" s="48"/>
      <c r="E5942" s="33"/>
      <c r="F5942" s="35"/>
      <c r="G5942" s="35"/>
      <c r="H5942" s="49"/>
      <c r="I5942" s="35"/>
      <c r="J5942" s="34"/>
      <c r="K5942" s="62"/>
      <c r="L5942" s="62"/>
      <c r="M5942" s="114"/>
      <c r="N5942" s="116"/>
      <c r="O5942" s="57"/>
      <c r="P5942" s="50"/>
      <c r="Q5942" s="34"/>
      <c r="R5942" s="48"/>
      <c r="T5942" s="231" t="str">
        <f t="shared" si="286"/>
        <v/>
      </c>
      <c r="U5942" s="230"/>
      <c r="W5942" s="221" t="str">
        <f t="shared" si="287"/>
        <v/>
      </c>
      <c r="X5942" s="221" t="str">
        <f t="shared" si="288"/>
        <v/>
      </c>
      <c r="AA5942" s="216" t="str">
        <f>IF(ISNUMBER(J5942),IF(OR(F5942&lt;Soll_Ist_Vergleich!$C$4,F5942&gt;Soll_Ist_Vergleich!$C$5,I5942&lt;Soll_Ist_Vergleich!$C$4,I5942&gt;Soll_Ist_Vergleich!$C$5,O5942&lt;Soll_Ist_Vergleich!$C$4,O5942&gt;Soll_Ist_Vergleich!$C$5),"Datum überprüfen",""),"")</f>
        <v/>
      </c>
    </row>
    <row r="5943" spans="1:27" x14ac:dyDescent="0.2">
      <c r="A5943" s="243" t="str">
        <f>IF(ISBLANK(B5943),"",COUNTA(B$10:B5943))</f>
        <v/>
      </c>
      <c r="B5943" s="24"/>
      <c r="C5943" s="48"/>
      <c r="D5943" s="48"/>
      <c r="E5943" s="33"/>
      <c r="F5943" s="35"/>
      <c r="G5943" s="35"/>
      <c r="H5943" s="49"/>
      <c r="I5943" s="35"/>
      <c r="J5943" s="34"/>
      <c r="K5943" s="62"/>
      <c r="L5943" s="62"/>
      <c r="M5943" s="114"/>
      <c r="N5943" s="116"/>
      <c r="O5943" s="57"/>
      <c r="P5943" s="50"/>
      <c r="Q5943" s="34"/>
      <c r="R5943" s="48"/>
      <c r="T5943" s="231" t="str">
        <f t="shared" si="286"/>
        <v/>
      </c>
      <c r="U5943" s="230"/>
      <c r="W5943" s="221" t="str">
        <f t="shared" si="287"/>
        <v/>
      </c>
      <c r="X5943" s="221" t="str">
        <f t="shared" si="288"/>
        <v/>
      </c>
      <c r="AA5943" s="216" t="str">
        <f>IF(ISNUMBER(J5943),IF(OR(F5943&lt;Soll_Ist_Vergleich!$C$4,F5943&gt;Soll_Ist_Vergleich!$C$5,I5943&lt;Soll_Ist_Vergleich!$C$4,I5943&gt;Soll_Ist_Vergleich!$C$5,O5943&lt;Soll_Ist_Vergleich!$C$4,O5943&gt;Soll_Ist_Vergleich!$C$5),"Datum überprüfen",""),"")</f>
        <v/>
      </c>
    </row>
    <row r="5944" spans="1:27" x14ac:dyDescent="0.2">
      <c r="A5944" s="243" t="str">
        <f>IF(ISBLANK(B5944),"",COUNTA(B$10:B5944))</f>
        <v/>
      </c>
      <c r="B5944" s="24"/>
      <c r="C5944" s="48"/>
      <c r="D5944" s="48"/>
      <c r="E5944" s="33"/>
      <c r="F5944" s="35"/>
      <c r="G5944" s="35"/>
      <c r="H5944" s="49"/>
      <c r="I5944" s="35"/>
      <c r="J5944" s="34"/>
      <c r="K5944" s="62"/>
      <c r="L5944" s="62"/>
      <c r="M5944" s="114"/>
      <c r="N5944" s="116"/>
      <c r="O5944" s="57"/>
      <c r="P5944" s="50"/>
      <c r="Q5944" s="34"/>
      <c r="R5944" s="48"/>
      <c r="T5944" s="231" t="str">
        <f t="shared" si="286"/>
        <v/>
      </c>
      <c r="U5944" s="230"/>
      <c r="W5944" s="221" t="str">
        <f t="shared" si="287"/>
        <v/>
      </c>
      <c r="X5944" s="221" t="str">
        <f t="shared" si="288"/>
        <v/>
      </c>
      <c r="AA5944" s="216" t="str">
        <f>IF(ISNUMBER(J5944),IF(OR(F5944&lt;Soll_Ist_Vergleich!$C$4,F5944&gt;Soll_Ist_Vergleich!$C$5,I5944&lt;Soll_Ist_Vergleich!$C$4,I5944&gt;Soll_Ist_Vergleich!$C$5,O5944&lt;Soll_Ist_Vergleich!$C$4,O5944&gt;Soll_Ist_Vergleich!$C$5),"Datum überprüfen",""),"")</f>
        <v/>
      </c>
    </row>
    <row r="5945" spans="1:27" x14ac:dyDescent="0.2">
      <c r="A5945" s="243" t="str">
        <f>IF(ISBLANK(B5945),"",COUNTA(B$10:B5945))</f>
        <v/>
      </c>
      <c r="B5945" s="24"/>
      <c r="C5945" s="48"/>
      <c r="D5945" s="48"/>
      <c r="E5945" s="33"/>
      <c r="F5945" s="35"/>
      <c r="G5945" s="35"/>
      <c r="H5945" s="49"/>
      <c r="I5945" s="35"/>
      <c r="J5945" s="34"/>
      <c r="K5945" s="62"/>
      <c r="L5945" s="62"/>
      <c r="M5945" s="114"/>
      <c r="N5945" s="116"/>
      <c r="O5945" s="57"/>
      <c r="P5945" s="50"/>
      <c r="Q5945" s="34"/>
      <c r="R5945" s="48"/>
      <c r="T5945" s="231" t="str">
        <f t="shared" si="286"/>
        <v/>
      </c>
      <c r="U5945" s="230"/>
      <c r="W5945" s="221" t="str">
        <f t="shared" si="287"/>
        <v/>
      </c>
      <c r="X5945" s="221" t="str">
        <f t="shared" si="288"/>
        <v/>
      </c>
      <c r="AA5945" s="216" t="str">
        <f>IF(ISNUMBER(J5945),IF(OR(F5945&lt;Soll_Ist_Vergleich!$C$4,F5945&gt;Soll_Ist_Vergleich!$C$5,I5945&lt;Soll_Ist_Vergleich!$C$4,I5945&gt;Soll_Ist_Vergleich!$C$5,O5945&lt;Soll_Ist_Vergleich!$C$4,O5945&gt;Soll_Ist_Vergleich!$C$5),"Datum überprüfen",""),"")</f>
        <v/>
      </c>
    </row>
    <row r="5946" spans="1:27" x14ac:dyDescent="0.2">
      <c r="A5946" s="243" t="str">
        <f>IF(ISBLANK(B5946),"",COUNTA(B$10:B5946))</f>
        <v/>
      </c>
      <c r="B5946" s="24"/>
      <c r="C5946" s="48"/>
      <c r="D5946" s="48"/>
      <c r="E5946" s="33"/>
      <c r="F5946" s="35"/>
      <c r="G5946" s="35"/>
      <c r="H5946" s="49"/>
      <c r="I5946" s="35"/>
      <c r="J5946" s="34"/>
      <c r="K5946" s="62"/>
      <c r="L5946" s="62"/>
      <c r="M5946" s="114"/>
      <c r="N5946" s="116"/>
      <c r="O5946" s="57"/>
      <c r="P5946" s="50"/>
      <c r="Q5946" s="34"/>
      <c r="R5946" s="48"/>
      <c r="T5946" s="231" t="str">
        <f t="shared" si="286"/>
        <v/>
      </c>
      <c r="U5946" s="230"/>
      <c r="W5946" s="221" t="str">
        <f t="shared" si="287"/>
        <v/>
      </c>
      <c r="X5946" s="221" t="str">
        <f t="shared" si="288"/>
        <v/>
      </c>
      <c r="AA5946" s="216" t="str">
        <f>IF(ISNUMBER(J5946),IF(OR(F5946&lt;Soll_Ist_Vergleich!$C$4,F5946&gt;Soll_Ist_Vergleich!$C$5,I5946&lt;Soll_Ist_Vergleich!$C$4,I5946&gt;Soll_Ist_Vergleich!$C$5,O5946&lt;Soll_Ist_Vergleich!$C$4,O5946&gt;Soll_Ist_Vergleich!$C$5),"Datum überprüfen",""),"")</f>
        <v/>
      </c>
    </row>
    <row r="5947" spans="1:27" x14ac:dyDescent="0.2">
      <c r="A5947" s="243" t="str">
        <f>IF(ISBLANK(B5947),"",COUNTA(B$10:B5947))</f>
        <v/>
      </c>
      <c r="B5947" s="24"/>
      <c r="C5947" s="48"/>
      <c r="D5947" s="48"/>
      <c r="E5947" s="33"/>
      <c r="F5947" s="35"/>
      <c r="G5947" s="35"/>
      <c r="H5947" s="49"/>
      <c r="I5947" s="35"/>
      <c r="J5947" s="34"/>
      <c r="K5947" s="62"/>
      <c r="L5947" s="62"/>
      <c r="M5947" s="114"/>
      <c r="N5947" s="116"/>
      <c r="O5947" s="57"/>
      <c r="P5947" s="50"/>
      <c r="Q5947" s="34"/>
      <c r="R5947" s="48"/>
      <c r="T5947" s="231" t="str">
        <f t="shared" si="286"/>
        <v/>
      </c>
      <c r="U5947" s="230"/>
      <c r="W5947" s="221" t="str">
        <f t="shared" si="287"/>
        <v/>
      </c>
      <c r="X5947" s="221" t="str">
        <f t="shared" si="288"/>
        <v/>
      </c>
      <c r="AA5947" s="216" t="str">
        <f>IF(ISNUMBER(J5947),IF(OR(F5947&lt;Soll_Ist_Vergleich!$C$4,F5947&gt;Soll_Ist_Vergleich!$C$5,I5947&lt;Soll_Ist_Vergleich!$C$4,I5947&gt;Soll_Ist_Vergleich!$C$5,O5947&lt;Soll_Ist_Vergleich!$C$4,O5947&gt;Soll_Ist_Vergleich!$C$5),"Datum überprüfen",""),"")</f>
        <v/>
      </c>
    </row>
    <row r="5948" spans="1:27" x14ac:dyDescent="0.2">
      <c r="A5948" s="243" t="str">
        <f>IF(ISBLANK(B5948),"",COUNTA(B$10:B5948))</f>
        <v/>
      </c>
      <c r="B5948" s="24"/>
      <c r="C5948" s="48"/>
      <c r="D5948" s="48"/>
      <c r="E5948" s="33"/>
      <c r="F5948" s="35"/>
      <c r="G5948" s="35"/>
      <c r="H5948" s="49"/>
      <c r="I5948" s="35"/>
      <c r="J5948" s="34"/>
      <c r="K5948" s="62"/>
      <c r="L5948" s="62"/>
      <c r="M5948" s="114"/>
      <c r="N5948" s="116"/>
      <c r="O5948" s="57"/>
      <c r="P5948" s="50"/>
      <c r="Q5948" s="34"/>
      <c r="R5948" s="48"/>
      <c r="T5948" s="231" t="str">
        <f t="shared" si="286"/>
        <v/>
      </c>
      <c r="U5948" s="230"/>
      <c r="W5948" s="221" t="str">
        <f t="shared" si="287"/>
        <v/>
      </c>
      <c r="X5948" s="221" t="str">
        <f t="shared" si="288"/>
        <v/>
      </c>
      <c r="AA5948" s="216" t="str">
        <f>IF(ISNUMBER(J5948),IF(OR(F5948&lt;Soll_Ist_Vergleich!$C$4,F5948&gt;Soll_Ist_Vergleich!$C$5,I5948&lt;Soll_Ist_Vergleich!$C$4,I5948&gt;Soll_Ist_Vergleich!$C$5,O5948&lt;Soll_Ist_Vergleich!$C$4,O5948&gt;Soll_Ist_Vergleich!$C$5),"Datum überprüfen",""),"")</f>
        <v/>
      </c>
    </row>
    <row r="5949" spans="1:27" x14ac:dyDescent="0.2">
      <c r="A5949" s="243" t="str">
        <f>IF(ISBLANK(B5949),"",COUNTA(B$10:B5949))</f>
        <v/>
      </c>
      <c r="B5949" s="24"/>
      <c r="C5949" s="48"/>
      <c r="D5949" s="48"/>
      <c r="E5949" s="33"/>
      <c r="F5949" s="35"/>
      <c r="G5949" s="35"/>
      <c r="H5949" s="49"/>
      <c r="I5949" s="35"/>
      <c r="J5949" s="34"/>
      <c r="K5949" s="62"/>
      <c r="L5949" s="62"/>
      <c r="M5949" s="114"/>
      <c r="N5949" s="116"/>
      <c r="O5949" s="57"/>
      <c r="P5949" s="50"/>
      <c r="Q5949" s="34"/>
      <c r="R5949" s="48"/>
      <c r="T5949" s="231" t="str">
        <f t="shared" si="286"/>
        <v/>
      </c>
      <c r="U5949" s="230"/>
      <c r="W5949" s="221" t="str">
        <f t="shared" si="287"/>
        <v/>
      </c>
      <c r="X5949" s="221" t="str">
        <f t="shared" si="288"/>
        <v/>
      </c>
      <c r="AA5949" s="216" t="str">
        <f>IF(ISNUMBER(J5949),IF(OR(F5949&lt;Soll_Ist_Vergleich!$C$4,F5949&gt;Soll_Ist_Vergleich!$C$5,I5949&lt;Soll_Ist_Vergleich!$C$4,I5949&gt;Soll_Ist_Vergleich!$C$5,O5949&lt;Soll_Ist_Vergleich!$C$4,O5949&gt;Soll_Ist_Vergleich!$C$5),"Datum überprüfen",""),"")</f>
        <v/>
      </c>
    </row>
    <row r="5950" spans="1:27" x14ac:dyDescent="0.2">
      <c r="A5950" s="243" t="str">
        <f>IF(ISBLANK(B5950),"",COUNTA(B$10:B5950))</f>
        <v/>
      </c>
      <c r="B5950" s="24"/>
      <c r="C5950" s="48"/>
      <c r="D5950" s="48"/>
      <c r="E5950" s="33"/>
      <c r="F5950" s="35"/>
      <c r="G5950" s="35"/>
      <c r="H5950" s="49"/>
      <c r="I5950" s="35"/>
      <c r="J5950" s="34"/>
      <c r="K5950" s="62"/>
      <c r="L5950" s="62"/>
      <c r="M5950" s="114"/>
      <c r="N5950" s="116"/>
      <c r="O5950" s="57"/>
      <c r="P5950" s="50"/>
      <c r="Q5950" s="34"/>
      <c r="R5950" s="48"/>
      <c r="T5950" s="231" t="str">
        <f t="shared" ref="T5950:T6013" si="289">IF(ISNUMBER(Q5950),Q5950-S5950,"")</f>
        <v/>
      </c>
      <c r="U5950" s="230"/>
      <c r="W5950" s="221" t="str">
        <f t="shared" ref="W5950:W6013" si="290">IF(ISNUMBER(J5950),ROUND(J5950/(1+L5950/100)*(1-K5950/100),2),"")</f>
        <v/>
      </c>
      <c r="X5950" s="221" t="str">
        <f t="shared" ref="X5950:X6013" si="291">IF(ISNUMBER(J5950),ROUND(J5950/(1+L5950/100),2),"")</f>
        <v/>
      </c>
      <c r="AA5950" s="216" t="str">
        <f>IF(ISNUMBER(J5950),IF(OR(F5950&lt;Soll_Ist_Vergleich!$C$4,F5950&gt;Soll_Ist_Vergleich!$C$5,I5950&lt;Soll_Ist_Vergleich!$C$4,I5950&gt;Soll_Ist_Vergleich!$C$5,O5950&lt;Soll_Ist_Vergleich!$C$4,O5950&gt;Soll_Ist_Vergleich!$C$5),"Datum überprüfen",""),"")</f>
        <v/>
      </c>
    </row>
    <row r="5951" spans="1:27" x14ac:dyDescent="0.2">
      <c r="A5951" s="243" t="str">
        <f>IF(ISBLANK(B5951),"",COUNTA(B$10:B5951))</f>
        <v/>
      </c>
      <c r="B5951" s="24"/>
      <c r="C5951" s="48"/>
      <c r="D5951" s="48"/>
      <c r="E5951" s="33"/>
      <c r="F5951" s="35"/>
      <c r="G5951" s="35"/>
      <c r="H5951" s="49"/>
      <c r="I5951" s="35"/>
      <c r="J5951" s="34"/>
      <c r="K5951" s="62"/>
      <c r="L5951" s="62"/>
      <c r="M5951" s="114"/>
      <c r="N5951" s="116"/>
      <c r="O5951" s="57"/>
      <c r="P5951" s="50"/>
      <c r="Q5951" s="34"/>
      <c r="R5951" s="48"/>
      <c r="T5951" s="231" t="str">
        <f t="shared" si="289"/>
        <v/>
      </c>
      <c r="U5951" s="230"/>
      <c r="W5951" s="221" t="str">
        <f t="shared" si="290"/>
        <v/>
      </c>
      <c r="X5951" s="221" t="str">
        <f t="shared" si="291"/>
        <v/>
      </c>
      <c r="AA5951" s="216" t="str">
        <f>IF(ISNUMBER(J5951),IF(OR(F5951&lt;Soll_Ist_Vergleich!$C$4,F5951&gt;Soll_Ist_Vergleich!$C$5,I5951&lt;Soll_Ist_Vergleich!$C$4,I5951&gt;Soll_Ist_Vergleich!$C$5,O5951&lt;Soll_Ist_Vergleich!$C$4,O5951&gt;Soll_Ist_Vergleich!$C$5),"Datum überprüfen",""),"")</f>
        <v/>
      </c>
    </row>
    <row r="5952" spans="1:27" x14ac:dyDescent="0.2">
      <c r="A5952" s="243" t="str">
        <f>IF(ISBLANK(B5952),"",COUNTA(B$10:B5952))</f>
        <v/>
      </c>
      <c r="B5952" s="24"/>
      <c r="C5952" s="48"/>
      <c r="D5952" s="48"/>
      <c r="E5952" s="33"/>
      <c r="F5952" s="35"/>
      <c r="G5952" s="35"/>
      <c r="H5952" s="49"/>
      <c r="I5952" s="35"/>
      <c r="J5952" s="34"/>
      <c r="K5952" s="62"/>
      <c r="L5952" s="62"/>
      <c r="M5952" s="114"/>
      <c r="N5952" s="116"/>
      <c r="O5952" s="57"/>
      <c r="P5952" s="50"/>
      <c r="Q5952" s="34"/>
      <c r="R5952" s="48"/>
      <c r="T5952" s="231" t="str">
        <f t="shared" si="289"/>
        <v/>
      </c>
      <c r="U5952" s="230"/>
      <c r="W5952" s="221" t="str">
        <f t="shared" si="290"/>
        <v/>
      </c>
      <c r="X5952" s="221" t="str">
        <f t="shared" si="291"/>
        <v/>
      </c>
      <c r="AA5952" s="216" t="str">
        <f>IF(ISNUMBER(J5952),IF(OR(F5952&lt;Soll_Ist_Vergleich!$C$4,F5952&gt;Soll_Ist_Vergleich!$C$5,I5952&lt;Soll_Ist_Vergleich!$C$4,I5952&gt;Soll_Ist_Vergleich!$C$5,O5952&lt;Soll_Ist_Vergleich!$C$4,O5952&gt;Soll_Ist_Vergleich!$C$5),"Datum überprüfen",""),"")</f>
        <v/>
      </c>
    </row>
    <row r="5953" spans="1:27" x14ac:dyDescent="0.2">
      <c r="A5953" s="243" t="str">
        <f>IF(ISBLANK(B5953),"",COUNTA(B$10:B5953))</f>
        <v/>
      </c>
      <c r="B5953" s="24"/>
      <c r="C5953" s="48"/>
      <c r="D5953" s="48"/>
      <c r="E5953" s="33"/>
      <c r="F5953" s="35"/>
      <c r="G5953" s="35"/>
      <c r="H5953" s="49"/>
      <c r="I5953" s="35"/>
      <c r="J5953" s="34"/>
      <c r="K5953" s="62"/>
      <c r="L5953" s="62"/>
      <c r="M5953" s="114"/>
      <c r="N5953" s="116"/>
      <c r="O5953" s="57"/>
      <c r="P5953" s="50"/>
      <c r="Q5953" s="34"/>
      <c r="R5953" s="48"/>
      <c r="T5953" s="231" t="str">
        <f t="shared" si="289"/>
        <v/>
      </c>
      <c r="U5953" s="230"/>
      <c r="W5953" s="221" t="str">
        <f t="shared" si="290"/>
        <v/>
      </c>
      <c r="X5953" s="221" t="str">
        <f t="shared" si="291"/>
        <v/>
      </c>
      <c r="AA5953" s="216" t="str">
        <f>IF(ISNUMBER(J5953),IF(OR(F5953&lt;Soll_Ist_Vergleich!$C$4,F5953&gt;Soll_Ist_Vergleich!$C$5,I5953&lt;Soll_Ist_Vergleich!$C$4,I5953&gt;Soll_Ist_Vergleich!$C$5,O5953&lt;Soll_Ist_Vergleich!$C$4,O5953&gt;Soll_Ist_Vergleich!$C$5),"Datum überprüfen",""),"")</f>
        <v/>
      </c>
    </row>
    <row r="5954" spans="1:27" x14ac:dyDescent="0.2">
      <c r="A5954" s="243" t="str">
        <f>IF(ISBLANK(B5954),"",COUNTA(B$10:B5954))</f>
        <v/>
      </c>
      <c r="B5954" s="24"/>
      <c r="C5954" s="48"/>
      <c r="D5954" s="48"/>
      <c r="E5954" s="33"/>
      <c r="F5954" s="35"/>
      <c r="G5954" s="35"/>
      <c r="H5954" s="49"/>
      <c r="I5954" s="35"/>
      <c r="J5954" s="34"/>
      <c r="K5954" s="62"/>
      <c r="L5954" s="62"/>
      <c r="M5954" s="114"/>
      <c r="N5954" s="116"/>
      <c r="O5954" s="57"/>
      <c r="P5954" s="50"/>
      <c r="Q5954" s="34"/>
      <c r="R5954" s="48"/>
      <c r="T5954" s="231" t="str">
        <f t="shared" si="289"/>
        <v/>
      </c>
      <c r="U5954" s="230"/>
      <c r="W5954" s="221" t="str">
        <f t="shared" si="290"/>
        <v/>
      </c>
      <c r="X5954" s="221" t="str">
        <f t="shared" si="291"/>
        <v/>
      </c>
      <c r="AA5954" s="216" t="str">
        <f>IF(ISNUMBER(J5954),IF(OR(F5954&lt;Soll_Ist_Vergleich!$C$4,F5954&gt;Soll_Ist_Vergleich!$C$5,I5954&lt;Soll_Ist_Vergleich!$C$4,I5954&gt;Soll_Ist_Vergleich!$C$5,O5954&lt;Soll_Ist_Vergleich!$C$4,O5954&gt;Soll_Ist_Vergleich!$C$5),"Datum überprüfen",""),"")</f>
        <v/>
      </c>
    </row>
    <row r="5955" spans="1:27" x14ac:dyDescent="0.2">
      <c r="A5955" s="243" t="str">
        <f>IF(ISBLANK(B5955),"",COUNTA(B$10:B5955))</f>
        <v/>
      </c>
      <c r="B5955" s="24"/>
      <c r="C5955" s="48"/>
      <c r="D5955" s="48"/>
      <c r="E5955" s="33"/>
      <c r="F5955" s="35"/>
      <c r="G5955" s="35"/>
      <c r="H5955" s="49"/>
      <c r="I5955" s="35"/>
      <c r="J5955" s="34"/>
      <c r="K5955" s="62"/>
      <c r="L5955" s="62"/>
      <c r="M5955" s="114"/>
      <c r="N5955" s="116"/>
      <c r="O5955" s="57"/>
      <c r="P5955" s="50"/>
      <c r="Q5955" s="34"/>
      <c r="R5955" s="48"/>
      <c r="T5955" s="231" t="str">
        <f t="shared" si="289"/>
        <v/>
      </c>
      <c r="U5955" s="230"/>
      <c r="W5955" s="221" t="str">
        <f t="shared" si="290"/>
        <v/>
      </c>
      <c r="X5955" s="221" t="str">
        <f t="shared" si="291"/>
        <v/>
      </c>
      <c r="AA5955" s="216" t="str">
        <f>IF(ISNUMBER(J5955),IF(OR(F5955&lt;Soll_Ist_Vergleich!$C$4,F5955&gt;Soll_Ist_Vergleich!$C$5,I5955&lt;Soll_Ist_Vergleich!$C$4,I5955&gt;Soll_Ist_Vergleich!$C$5,O5955&lt;Soll_Ist_Vergleich!$C$4,O5955&gt;Soll_Ist_Vergleich!$C$5),"Datum überprüfen",""),"")</f>
        <v/>
      </c>
    </row>
    <row r="5956" spans="1:27" x14ac:dyDescent="0.2">
      <c r="A5956" s="243" t="str">
        <f>IF(ISBLANK(B5956),"",COUNTA(B$10:B5956))</f>
        <v/>
      </c>
      <c r="B5956" s="24"/>
      <c r="C5956" s="48"/>
      <c r="D5956" s="48"/>
      <c r="E5956" s="33"/>
      <c r="F5956" s="35"/>
      <c r="G5956" s="35"/>
      <c r="H5956" s="49"/>
      <c r="I5956" s="35"/>
      <c r="J5956" s="34"/>
      <c r="K5956" s="62"/>
      <c r="L5956" s="62"/>
      <c r="M5956" s="114"/>
      <c r="N5956" s="116"/>
      <c r="O5956" s="57"/>
      <c r="P5956" s="50"/>
      <c r="Q5956" s="34"/>
      <c r="R5956" s="48"/>
      <c r="T5956" s="231" t="str">
        <f t="shared" si="289"/>
        <v/>
      </c>
      <c r="U5956" s="230"/>
      <c r="W5956" s="221" t="str">
        <f t="shared" si="290"/>
        <v/>
      </c>
      <c r="X5956" s="221" t="str">
        <f t="shared" si="291"/>
        <v/>
      </c>
      <c r="AA5956" s="216" t="str">
        <f>IF(ISNUMBER(J5956),IF(OR(F5956&lt;Soll_Ist_Vergleich!$C$4,F5956&gt;Soll_Ist_Vergleich!$C$5,I5956&lt;Soll_Ist_Vergleich!$C$4,I5956&gt;Soll_Ist_Vergleich!$C$5,O5956&lt;Soll_Ist_Vergleich!$C$4,O5956&gt;Soll_Ist_Vergleich!$C$5),"Datum überprüfen",""),"")</f>
        <v/>
      </c>
    </row>
    <row r="5957" spans="1:27" x14ac:dyDescent="0.2">
      <c r="A5957" s="243" t="str">
        <f>IF(ISBLANK(B5957),"",COUNTA(B$10:B5957))</f>
        <v/>
      </c>
      <c r="B5957" s="24"/>
      <c r="C5957" s="48"/>
      <c r="D5957" s="48"/>
      <c r="E5957" s="33"/>
      <c r="F5957" s="35"/>
      <c r="G5957" s="35"/>
      <c r="H5957" s="49"/>
      <c r="I5957" s="35"/>
      <c r="J5957" s="34"/>
      <c r="K5957" s="62"/>
      <c r="L5957" s="62"/>
      <c r="M5957" s="114"/>
      <c r="N5957" s="116"/>
      <c r="O5957" s="57"/>
      <c r="P5957" s="50"/>
      <c r="Q5957" s="34"/>
      <c r="R5957" s="48"/>
      <c r="T5957" s="231" t="str">
        <f t="shared" si="289"/>
        <v/>
      </c>
      <c r="U5957" s="230"/>
      <c r="W5957" s="221" t="str">
        <f t="shared" si="290"/>
        <v/>
      </c>
      <c r="X5957" s="221" t="str">
        <f t="shared" si="291"/>
        <v/>
      </c>
      <c r="AA5957" s="216" t="str">
        <f>IF(ISNUMBER(J5957),IF(OR(F5957&lt;Soll_Ist_Vergleich!$C$4,F5957&gt;Soll_Ist_Vergleich!$C$5,I5957&lt;Soll_Ist_Vergleich!$C$4,I5957&gt;Soll_Ist_Vergleich!$C$5,O5957&lt;Soll_Ist_Vergleich!$C$4,O5957&gt;Soll_Ist_Vergleich!$C$5),"Datum überprüfen",""),"")</f>
        <v/>
      </c>
    </row>
    <row r="5958" spans="1:27" x14ac:dyDescent="0.2">
      <c r="A5958" s="243" t="str">
        <f>IF(ISBLANK(B5958),"",COUNTA(B$10:B5958))</f>
        <v/>
      </c>
      <c r="B5958" s="24"/>
      <c r="C5958" s="48"/>
      <c r="D5958" s="48"/>
      <c r="E5958" s="33"/>
      <c r="F5958" s="35"/>
      <c r="G5958" s="35"/>
      <c r="H5958" s="49"/>
      <c r="I5958" s="35"/>
      <c r="J5958" s="34"/>
      <c r="K5958" s="62"/>
      <c r="L5958" s="62"/>
      <c r="M5958" s="114"/>
      <c r="N5958" s="116"/>
      <c r="O5958" s="57"/>
      <c r="P5958" s="50"/>
      <c r="Q5958" s="34"/>
      <c r="R5958" s="48"/>
      <c r="T5958" s="231" t="str">
        <f t="shared" si="289"/>
        <v/>
      </c>
      <c r="U5958" s="230"/>
      <c r="W5958" s="221" t="str">
        <f t="shared" si="290"/>
        <v/>
      </c>
      <c r="X5958" s="221" t="str">
        <f t="shared" si="291"/>
        <v/>
      </c>
      <c r="AA5958" s="216" t="str">
        <f>IF(ISNUMBER(J5958),IF(OR(F5958&lt;Soll_Ist_Vergleich!$C$4,F5958&gt;Soll_Ist_Vergleich!$C$5,I5958&lt;Soll_Ist_Vergleich!$C$4,I5958&gt;Soll_Ist_Vergleich!$C$5,O5958&lt;Soll_Ist_Vergleich!$C$4,O5958&gt;Soll_Ist_Vergleich!$C$5),"Datum überprüfen",""),"")</f>
        <v/>
      </c>
    </row>
    <row r="5959" spans="1:27" x14ac:dyDescent="0.2">
      <c r="A5959" s="243" t="str">
        <f>IF(ISBLANK(B5959),"",COUNTA(B$10:B5959))</f>
        <v/>
      </c>
      <c r="B5959" s="24"/>
      <c r="C5959" s="48"/>
      <c r="D5959" s="48"/>
      <c r="E5959" s="33"/>
      <c r="F5959" s="35"/>
      <c r="G5959" s="35"/>
      <c r="H5959" s="49"/>
      <c r="I5959" s="35"/>
      <c r="J5959" s="34"/>
      <c r="K5959" s="62"/>
      <c r="L5959" s="62"/>
      <c r="M5959" s="114"/>
      <c r="N5959" s="116"/>
      <c r="O5959" s="57"/>
      <c r="P5959" s="50"/>
      <c r="Q5959" s="34"/>
      <c r="R5959" s="48"/>
      <c r="T5959" s="231" t="str">
        <f t="shared" si="289"/>
        <v/>
      </c>
      <c r="U5959" s="230"/>
      <c r="W5959" s="221" t="str">
        <f t="shared" si="290"/>
        <v/>
      </c>
      <c r="X5959" s="221" t="str">
        <f t="shared" si="291"/>
        <v/>
      </c>
      <c r="AA5959" s="216" t="str">
        <f>IF(ISNUMBER(J5959),IF(OR(F5959&lt;Soll_Ist_Vergleich!$C$4,F5959&gt;Soll_Ist_Vergleich!$C$5,I5959&lt;Soll_Ist_Vergleich!$C$4,I5959&gt;Soll_Ist_Vergleich!$C$5,O5959&lt;Soll_Ist_Vergleich!$C$4,O5959&gt;Soll_Ist_Vergleich!$C$5),"Datum überprüfen",""),"")</f>
        <v/>
      </c>
    </row>
    <row r="5960" spans="1:27" x14ac:dyDescent="0.2">
      <c r="A5960" s="243" t="str">
        <f>IF(ISBLANK(B5960),"",COUNTA(B$10:B5960))</f>
        <v/>
      </c>
      <c r="B5960" s="24"/>
      <c r="C5960" s="48"/>
      <c r="D5960" s="48"/>
      <c r="E5960" s="33"/>
      <c r="F5960" s="35"/>
      <c r="G5960" s="35"/>
      <c r="H5960" s="49"/>
      <c r="I5960" s="35"/>
      <c r="J5960" s="34"/>
      <c r="K5960" s="62"/>
      <c r="L5960" s="62"/>
      <c r="M5960" s="114"/>
      <c r="N5960" s="116"/>
      <c r="O5960" s="57"/>
      <c r="P5960" s="50"/>
      <c r="Q5960" s="34"/>
      <c r="R5960" s="48"/>
      <c r="T5960" s="231" t="str">
        <f t="shared" si="289"/>
        <v/>
      </c>
      <c r="U5960" s="230"/>
      <c r="W5960" s="221" t="str">
        <f t="shared" si="290"/>
        <v/>
      </c>
      <c r="X5960" s="221" t="str">
        <f t="shared" si="291"/>
        <v/>
      </c>
      <c r="AA5960" s="216" t="str">
        <f>IF(ISNUMBER(J5960),IF(OR(F5960&lt;Soll_Ist_Vergleich!$C$4,F5960&gt;Soll_Ist_Vergleich!$C$5,I5960&lt;Soll_Ist_Vergleich!$C$4,I5960&gt;Soll_Ist_Vergleich!$C$5,O5960&lt;Soll_Ist_Vergleich!$C$4,O5960&gt;Soll_Ist_Vergleich!$C$5),"Datum überprüfen",""),"")</f>
        <v/>
      </c>
    </row>
    <row r="5961" spans="1:27" x14ac:dyDescent="0.2">
      <c r="A5961" s="243" t="str">
        <f>IF(ISBLANK(B5961),"",COUNTA(B$10:B5961))</f>
        <v/>
      </c>
      <c r="B5961" s="24"/>
      <c r="C5961" s="48"/>
      <c r="D5961" s="48"/>
      <c r="E5961" s="33"/>
      <c r="F5961" s="35"/>
      <c r="G5961" s="35"/>
      <c r="H5961" s="49"/>
      <c r="I5961" s="35"/>
      <c r="J5961" s="34"/>
      <c r="K5961" s="62"/>
      <c r="L5961" s="62"/>
      <c r="M5961" s="114"/>
      <c r="N5961" s="116"/>
      <c r="O5961" s="57"/>
      <c r="P5961" s="50"/>
      <c r="Q5961" s="34"/>
      <c r="R5961" s="48"/>
      <c r="T5961" s="231" t="str">
        <f t="shared" si="289"/>
        <v/>
      </c>
      <c r="U5961" s="230"/>
      <c r="W5961" s="221" t="str">
        <f t="shared" si="290"/>
        <v/>
      </c>
      <c r="X5961" s="221" t="str">
        <f t="shared" si="291"/>
        <v/>
      </c>
      <c r="AA5961" s="216" t="str">
        <f>IF(ISNUMBER(J5961),IF(OR(F5961&lt;Soll_Ist_Vergleich!$C$4,F5961&gt;Soll_Ist_Vergleich!$C$5,I5961&lt;Soll_Ist_Vergleich!$C$4,I5961&gt;Soll_Ist_Vergleich!$C$5,O5961&lt;Soll_Ist_Vergleich!$C$4,O5961&gt;Soll_Ist_Vergleich!$C$5),"Datum überprüfen",""),"")</f>
        <v/>
      </c>
    </row>
    <row r="5962" spans="1:27" x14ac:dyDescent="0.2">
      <c r="A5962" s="243" t="str">
        <f>IF(ISBLANK(B5962),"",COUNTA(B$10:B5962))</f>
        <v/>
      </c>
      <c r="B5962" s="24"/>
      <c r="C5962" s="48"/>
      <c r="D5962" s="48"/>
      <c r="E5962" s="33"/>
      <c r="F5962" s="35"/>
      <c r="G5962" s="35"/>
      <c r="H5962" s="49"/>
      <c r="I5962" s="35"/>
      <c r="J5962" s="34"/>
      <c r="K5962" s="62"/>
      <c r="L5962" s="62"/>
      <c r="M5962" s="114"/>
      <c r="N5962" s="116"/>
      <c r="O5962" s="57"/>
      <c r="P5962" s="50"/>
      <c r="Q5962" s="34"/>
      <c r="R5962" s="48"/>
      <c r="T5962" s="231" t="str">
        <f t="shared" si="289"/>
        <v/>
      </c>
      <c r="U5962" s="230"/>
      <c r="W5962" s="221" t="str">
        <f t="shared" si="290"/>
        <v/>
      </c>
      <c r="X5962" s="221" t="str">
        <f t="shared" si="291"/>
        <v/>
      </c>
      <c r="AA5962" s="216" t="str">
        <f>IF(ISNUMBER(J5962),IF(OR(F5962&lt;Soll_Ist_Vergleich!$C$4,F5962&gt;Soll_Ist_Vergleich!$C$5,I5962&lt;Soll_Ist_Vergleich!$C$4,I5962&gt;Soll_Ist_Vergleich!$C$5,O5962&lt;Soll_Ist_Vergleich!$C$4,O5962&gt;Soll_Ist_Vergleich!$C$5),"Datum überprüfen",""),"")</f>
        <v/>
      </c>
    </row>
    <row r="5963" spans="1:27" x14ac:dyDescent="0.2">
      <c r="A5963" s="243" t="str">
        <f>IF(ISBLANK(B5963),"",COUNTA(B$10:B5963))</f>
        <v/>
      </c>
      <c r="B5963" s="24"/>
      <c r="C5963" s="48"/>
      <c r="D5963" s="48"/>
      <c r="E5963" s="33"/>
      <c r="F5963" s="35"/>
      <c r="G5963" s="35"/>
      <c r="H5963" s="49"/>
      <c r="I5963" s="35"/>
      <c r="J5963" s="34"/>
      <c r="K5963" s="62"/>
      <c r="L5963" s="62"/>
      <c r="M5963" s="114"/>
      <c r="N5963" s="116"/>
      <c r="O5963" s="57"/>
      <c r="P5963" s="50"/>
      <c r="Q5963" s="34"/>
      <c r="R5963" s="48"/>
      <c r="T5963" s="231" t="str">
        <f t="shared" si="289"/>
        <v/>
      </c>
      <c r="U5963" s="230"/>
      <c r="W5963" s="221" t="str">
        <f t="shared" si="290"/>
        <v/>
      </c>
      <c r="X5963" s="221" t="str">
        <f t="shared" si="291"/>
        <v/>
      </c>
      <c r="AA5963" s="216" t="str">
        <f>IF(ISNUMBER(J5963),IF(OR(F5963&lt;Soll_Ist_Vergleich!$C$4,F5963&gt;Soll_Ist_Vergleich!$C$5,I5963&lt;Soll_Ist_Vergleich!$C$4,I5963&gt;Soll_Ist_Vergleich!$C$5,O5963&lt;Soll_Ist_Vergleich!$C$4,O5963&gt;Soll_Ist_Vergleich!$C$5),"Datum überprüfen",""),"")</f>
        <v/>
      </c>
    </row>
    <row r="5964" spans="1:27" x14ac:dyDescent="0.2">
      <c r="A5964" s="243" t="str">
        <f>IF(ISBLANK(B5964),"",COUNTA(B$10:B5964))</f>
        <v/>
      </c>
      <c r="B5964" s="24"/>
      <c r="C5964" s="48"/>
      <c r="D5964" s="48"/>
      <c r="E5964" s="33"/>
      <c r="F5964" s="35"/>
      <c r="G5964" s="35"/>
      <c r="H5964" s="49"/>
      <c r="I5964" s="35"/>
      <c r="J5964" s="34"/>
      <c r="K5964" s="62"/>
      <c r="L5964" s="62"/>
      <c r="M5964" s="114"/>
      <c r="N5964" s="116"/>
      <c r="O5964" s="57"/>
      <c r="P5964" s="50"/>
      <c r="Q5964" s="34"/>
      <c r="R5964" s="48"/>
      <c r="T5964" s="231" t="str">
        <f t="shared" si="289"/>
        <v/>
      </c>
      <c r="U5964" s="230"/>
      <c r="W5964" s="221" t="str">
        <f t="shared" si="290"/>
        <v/>
      </c>
      <c r="X5964" s="221" t="str">
        <f t="shared" si="291"/>
        <v/>
      </c>
      <c r="AA5964" s="216" t="str">
        <f>IF(ISNUMBER(J5964),IF(OR(F5964&lt;Soll_Ist_Vergleich!$C$4,F5964&gt;Soll_Ist_Vergleich!$C$5,I5964&lt;Soll_Ist_Vergleich!$C$4,I5964&gt;Soll_Ist_Vergleich!$C$5,O5964&lt;Soll_Ist_Vergleich!$C$4,O5964&gt;Soll_Ist_Vergleich!$C$5),"Datum überprüfen",""),"")</f>
        <v/>
      </c>
    </row>
    <row r="5965" spans="1:27" x14ac:dyDescent="0.2">
      <c r="A5965" s="243" t="str">
        <f>IF(ISBLANK(B5965),"",COUNTA(B$10:B5965))</f>
        <v/>
      </c>
      <c r="B5965" s="24"/>
      <c r="C5965" s="48"/>
      <c r="D5965" s="48"/>
      <c r="E5965" s="33"/>
      <c r="F5965" s="35"/>
      <c r="G5965" s="35"/>
      <c r="H5965" s="49"/>
      <c r="I5965" s="35"/>
      <c r="J5965" s="34"/>
      <c r="K5965" s="62"/>
      <c r="L5965" s="62"/>
      <c r="M5965" s="114"/>
      <c r="N5965" s="116"/>
      <c r="O5965" s="57"/>
      <c r="P5965" s="50"/>
      <c r="Q5965" s="34"/>
      <c r="R5965" s="48"/>
      <c r="T5965" s="231" t="str">
        <f t="shared" si="289"/>
        <v/>
      </c>
      <c r="U5965" s="230"/>
      <c r="W5965" s="221" t="str">
        <f t="shared" si="290"/>
        <v/>
      </c>
      <c r="X5965" s="221" t="str">
        <f t="shared" si="291"/>
        <v/>
      </c>
      <c r="AA5965" s="216" t="str">
        <f>IF(ISNUMBER(J5965),IF(OR(F5965&lt;Soll_Ist_Vergleich!$C$4,F5965&gt;Soll_Ist_Vergleich!$C$5,I5965&lt;Soll_Ist_Vergleich!$C$4,I5965&gt;Soll_Ist_Vergleich!$C$5,O5965&lt;Soll_Ist_Vergleich!$C$4,O5965&gt;Soll_Ist_Vergleich!$C$5),"Datum überprüfen",""),"")</f>
        <v/>
      </c>
    </row>
    <row r="5966" spans="1:27" x14ac:dyDescent="0.2">
      <c r="A5966" s="243" t="str">
        <f>IF(ISBLANK(B5966),"",COUNTA(B$10:B5966))</f>
        <v/>
      </c>
      <c r="B5966" s="24"/>
      <c r="C5966" s="48"/>
      <c r="D5966" s="48"/>
      <c r="E5966" s="33"/>
      <c r="F5966" s="35"/>
      <c r="G5966" s="35"/>
      <c r="H5966" s="49"/>
      <c r="I5966" s="35"/>
      <c r="J5966" s="34"/>
      <c r="K5966" s="62"/>
      <c r="L5966" s="62"/>
      <c r="M5966" s="114"/>
      <c r="N5966" s="116"/>
      <c r="O5966" s="57"/>
      <c r="P5966" s="50"/>
      <c r="Q5966" s="34"/>
      <c r="R5966" s="48"/>
      <c r="T5966" s="231" t="str">
        <f t="shared" si="289"/>
        <v/>
      </c>
      <c r="U5966" s="230"/>
      <c r="W5966" s="221" t="str">
        <f t="shared" si="290"/>
        <v/>
      </c>
      <c r="X5966" s="221" t="str">
        <f t="shared" si="291"/>
        <v/>
      </c>
      <c r="AA5966" s="216" t="str">
        <f>IF(ISNUMBER(J5966),IF(OR(F5966&lt;Soll_Ist_Vergleich!$C$4,F5966&gt;Soll_Ist_Vergleich!$C$5,I5966&lt;Soll_Ist_Vergleich!$C$4,I5966&gt;Soll_Ist_Vergleich!$C$5,O5966&lt;Soll_Ist_Vergleich!$C$4,O5966&gt;Soll_Ist_Vergleich!$C$5),"Datum überprüfen",""),"")</f>
        <v/>
      </c>
    </row>
    <row r="5967" spans="1:27" x14ac:dyDescent="0.2">
      <c r="A5967" s="243" t="str">
        <f>IF(ISBLANK(B5967),"",COUNTA(B$10:B5967))</f>
        <v/>
      </c>
      <c r="B5967" s="24"/>
      <c r="C5967" s="48"/>
      <c r="D5967" s="48"/>
      <c r="E5967" s="33"/>
      <c r="F5967" s="35"/>
      <c r="G5967" s="35"/>
      <c r="H5967" s="49"/>
      <c r="I5967" s="35"/>
      <c r="J5967" s="34"/>
      <c r="K5967" s="62"/>
      <c r="L5967" s="62"/>
      <c r="M5967" s="114"/>
      <c r="N5967" s="116"/>
      <c r="O5967" s="57"/>
      <c r="P5967" s="50"/>
      <c r="Q5967" s="34"/>
      <c r="R5967" s="48"/>
      <c r="T5967" s="231" t="str">
        <f t="shared" si="289"/>
        <v/>
      </c>
      <c r="U5967" s="230"/>
      <c r="W5967" s="221" t="str">
        <f t="shared" si="290"/>
        <v/>
      </c>
      <c r="X5967" s="221" t="str">
        <f t="shared" si="291"/>
        <v/>
      </c>
      <c r="AA5967" s="216" t="str">
        <f>IF(ISNUMBER(J5967),IF(OR(F5967&lt;Soll_Ist_Vergleich!$C$4,F5967&gt;Soll_Ist_Vergleich!$C$5,I5967&lt;Soll_Ist_Vergleich!$C$4,I5967&gt;Soll_Ist_Vergleich!$C$5,O5967&lt;Soll_Ist_Vergleich!$C$4,O5967&gt;Soll_Ist_Vergleich!$C$5),"Datum überprüfen",""),"")</f>
        <v/>
      </c>
    </row>
    <row r="5968" spans="1:27" x14ac:dyDescent="0.2">
      <c r="A5968" s="243" t="str">
        <f>IF(ISBLANK(B5968),"",COUNTA(B$10:B5968))</f>
        <v/>
      </c>
      <c r="B5968" s="24"/>
      <c r="C5968" s="48"/>
      <c r="D5968" s="48"/>
      <c r="E5968" s="33"/>
      <c r="F5968" s="35"/>
      <c r="G5968" s="35"/>
      <c r="H5968" s="49"/>
      <c r="I5968" s="35"/>
      <c r="J5968" s="34"/>
      <c r="K5968" s="62"/>
      <c r="L5968" s="62"/>
      <c r="M5968" s="114"/>
      <c r="N5968" s="116"/>
      <c r="O5968" s="57"/>
      <c r="P5968" s="50"/>
      <c r="Q5968" s="34"/>
      <c r="R5968" s="48"/>
      <c r="T5968" s="231" t="str">
        <f t="shared" si="289"/>
        <v/>
      </c>
      <c r="U5968" s="230"/>
      <c r="W5968" s="221" t="str">
        <f t="shared" si="290"/>
        <v/>
      </c>
      <c r="X5968" s="221" t="str">
        <f t="shared" si="291"/>
        <v/>
      </c>
      <c r="AA5968" s="216" t="str">
        <f>IF(ISNUMBER(J5968),IF(OR(F5968&lt;Soll_Ist_Vergleich!$C$4,F5968&gt;Soll_Ist_Vergleich!$C$5,I5968&lt;Soll_Ist_Vergleich!$C$4,I5968&gt;Soll_Ist_Vergleich!$C$5,O5968&lt;Soll_Ist_Vergleich!$C$4,O5968&gt;Soll_Ist_Vergleich!$C$5),"Datum überprüfen",""),"")</f>
        <v/>
      </c>
    </row>
    <row r="5969" spans="1:27" x14ac:dyDescent="0.2">
      <c r="A5969" s="243" t="str">
        <f>IF(ISBLANK(B5969),"",COUNTA(B$10:B5969))</f>
        <v/>
      </c>
      <c r="B5969" s="24"/>
      <c r="C5969" s="48"/>
      <c r="D5969" s="48"/>
      <c r="E5969" s="33"/>
      <c r="F5969" s="35"/>
      <c r="G5969" s="35"/>
      <c r="H5969" s="49"/>
      <c r="I5969" s="35"/>
      <c r="J5969" s="34"/>
      <c r="K5969" s="62"/>
      <c r="L5969" s="62"/>
      <c r="M5969" s="114"/>
      <c r="N5969" s="116"/>
      <c r="O5969" s="57"/>
      <c r="P5969" s="50"/>
      <c r="Q5969" s="34"/>
      <c r="R5969" s="48"/>
      <c r="T5969" s="231" t="str">
        <f t="shared" si="289"/>
        <v/>
      </c>
      <c r="U5969" s="230"/>
      <c r="W5969" s="221" t="str">
        <f t="shared" si="290"/>
        <v/>
      </c>
      <c r="X5969" s="221" t="str">
        <f t="shared" si="291"/>
        <v/>
      </c>
      <c r="AA5969" s="216" t="str">
        <f>IF(ISNUMBER(J5969),IF(OR(F5969&lt;Soll_Ist_Vergleich!$C$4,F5969&gt;Soll_Ist_Vergleich!$C$5,I5969&lt;Soll_Ist_Vergleich!$C$4,I5969&gt;Soll_Ist_Vergleich!$C$5,O5969&lt;Soll_Ist_Vergleich!$C$4,O5969&gt;Soll_Ist_Vergleich!$C$5),"Datum überprüfen",""),"")</f>
        <v/>
      </c>
    </row>
    <row r="5970" spans="1:27" x14ac:dyDescent="0.2">
      <c r="A5970" s="243" t="str">
        <f>IF(ISBLANK(B5970),"",COUNTA(B$10:B5970))</f>
        <v/>
      </c>
      <c r="B5970" s="24"/>
      <c r="C5970" s="48"/>
      <c r="D5970" s="48"/>
      <c r="E5970" s="33"/>
      <c r="F5970" s="35"/>
      <c r="G5970" s="35"/>
      <c r="H5970" s="49"/>
      <c r="I5970" s="35"/>
      <c r="J5970" s="34"/>
      <c r="K5970" s="62"/>
      <c r="L5970" s="62"/>
      <c r="M5970" s="114"/>
      <c r="N5970" s="116"/>
      <c r="O5970" s="57"/>
      <c r="P5970" s="50"/>
      <c r="Q5970" s="34"/>
      <c r="R5970" s="48"/>
      <c r="T5970" s="231" t="str">
        <f t="shared" si="289"/>
        <v/>
      </c>
      <c r="U5970" s="230"/>
      <c r="W5970" s="221" t="str">
        <f t="shared" si="290"/>
        <v/>
      </c>
      <c r="X5970" s="221" t="str">
        <f t="shared" si="291"/>
        <v/>
      </c>
      <c r="AA5970" s="216" t="str">
        <f>IF(ISNUMBER(J5970),IF(OR(F5970&lt;Soll_Ist_Vergleich!$C$4,F5970&gt;Soll_Ist_Vergleich!$C$5,I5970&lt;Soll_Ist_Vergleich!$C$4,I5970&gt;Soll_Ist_Vergleich!$C$5,O5970&lt;Soll_Ist_Vergleich!$C$4,O5970&gt;Soll_Ist_Vergleich!$C$5),"Datum überprüfen",""),"")</f>
        <v/>
      </c>
    </row>
    <row r="5971" spans="1:27" x14ac:dyDescent="0.2">
      <c r="A5971" s="243" t="str">
        <f>IF(ISBLANK(B5971),"",COUNTA(B$10:B5971))</f>
        <v/>
      </c>
      <c r="B5971" s="24"/>
      <c r="C5971" s="48"/>
      <c r="D5971" s="48"/>
      <c r="E5971" s="33"/>
      <c r="F5971" s="35"/>
      <c r="G5971" s="35"/>
      <c r="H5971" s="49"/>
      <c r="I5971" s="35"/>
      <c r="J5971" s="34"/>
      <c r="K5971" s="62"/>
      <c r="L5971" s="62"/>
      <c r="M5971" s="114"/>
      <c r="N5971" s="116"/>
      <c r="O5971" s="57"/>
      <c r="P5971" s="50"/>
      <c r="Q5971" s="34"/>
      <c r="R5971" s="48"/>
      <c r="T5971" s="231" t="str">
        <f t="shared" si="289"/>
        <v/>
      </c>
      <c r="U5971" s="230"/>
      <c r="W5971" s="221" t="str">
        <f t="shared" si="290"/>
        <v/>
      </c>
      <c r="X5971" s="221" t="str">
        <f t="shared" si="291"/>
        <v/>
      </c>
      <c r="AA5971" s="216" t="str">
        <f>IF(ISNUMBER(J5971),IF(OR(F5971&lt;Soll_Ist_Vergleich!$C$4,F5971&gt;Soll_Ist_Vergleich!$C$5,I5971&lt;Soll_Ist_Vergleich!$C$4,I5971&gt;Soll_Ist_Vergleich!$C$5,O5971&lt;Soll_Ist_Vergleich!$C$4,O5971&gt;Soll_Ist_Vergleich!$C$5),"Datum überprüfen",""),"")</f>
        <v/>
      </c>
    </row>
    <row r="5972" spans="1:27" x14ac:dyDescent="0.2">
      <c r="A5972" s="243" t="str">
        <f>IF(ISBLANK(B5972),"",COUNTA(B$10:B5972))</f>
        <v/>
      </c>
      <c r="B5972" s="24"/>
      <c r="C5972" s="48"/>
      <c r="D5972" s="48"/>
      <c r="E5972" s="33"/>
      <c r="F5972" s="35"/>
      <c r="G5972" s="35"/>
      <c r="H5972" s="49"/>
      <c r="I5972" s="35"/>
      <c r="J5972" s="34"/>
      <c r="K5972" s="62"/>
      <c r="L5972" s="62"/>
      <c r="M5972" s="114"/>
      <c r="N5972" s="116"/>
      <c r="O5972" s="57"/>
      <c r="P5972" s="50"/>
      <c r="Q5972" s="34"/>
      <c r="R5972" s="48"/>
      <c r="T5972" s="231" t="str">
        <f t="shared" si="289"/>
        <v/>
      </c>
      <c r="U5972" s="230"/>
      <c r="W5972" s="221" t="str">
        <f t="shared" si="290"/>
        <v/>
      </c>
      <c r="X5972" s="221" t="str">
        <f t="shared" si="291"/>
        <v/>
      </c>
      <c r="AA5972" s="216" t="str">
        <f>IF(ISNUMBER(J5972),IF(OR(F5972&lt;Soll_Ist_Vergleich!$C$4,F5972&gt;Soll_Ist_Vergleich!$C$5,I5972&lt;Soll_Ist_Vergleich!$C$4,I5972&gt;Soll_Ist_Vergleich!$C$5,O5972&lt;Soll_Ist_Vergleich!$C$4,O5972&gt;Soll_Ist_Vergleich!$C$5),"Datum überprüfen",""),"")</f>
        <v/>
      </c>
    </row>
    <row r="5973" spans="1:27" x14ac:dyDescent="0.2">
      <c r="A5973" s="243" t="str">
        <f>IF(ISBLANK(B5973),"",COUNTA(B$10:B5973))</f>
        <v/>
      </c>
      <c r="B5973" s="24"/>
      <c r="C5973" s="48"/>
      <c r="D5973" s="48"/>
      <c r="E5973" s="33"/>
      <c r="F5973" s="35"/>
      <c r="G5973" s="35"/>
      <c r="H5973" s="49"/>
      <c r="I5973" s="35"/>
      <c r="J5973" s="34"/>
      <c r="K5973" s="62"/>
      <c r="L5973" s="62"/>
      <c r="M5973" s="114"/>
      <c r="N5973" s="116"/>
      <c r="O5973" s="57"/>
      <c r="P5973" s="50"/>
      <c r="Q5973" s="34"/>
      <c r="R5973" s="48"/>
      <c r="T5973" s="231" t="str">
        <f t="shared" si="289"/>
        <v/>
      </c>
      <c r="U5973" s="230"/>
      <c r="W5973" s="221" t="str">
        <f t="shared" si="290"/>
        <v/>
      </c>
      <c r="X5973" s="221" t="str">
        <f t="shared" si="291"/>
        <v/>
      </c>
      <c r="AA5973" s="216" t="str">
        <f>IF(ISNUMBER(J5973),IF(OR(F5973&lt;Soll_Ist_Vergleich!$C$4,F5973&gt;Soll_Ist_Vergleich!$C$5,I5973&lt;Soll_Ist_Vergleich!$C$4,I5973&gt;Soll_Ist_Vergleich!$C$5,O5973&lt;Soll_Ist_Vergleich!$C$4,O5973&gt;Soll_Ist_Vergleich!$C$5),"Datum überprüfen",""),"")</f>
        <v/>
      </c>
    </row>
    <row r="5974" spans="1:27" x14ac:dyDescent="0.2">
      <c r="A5974" s="243" t="str">
        <f>IF(ISBLANK(B5974),"",COUNTA(B$10:B5974))</f>
        <v/>
      </c>
      <c r="B5974" s="24"/>
      <c r="C5974" s="48"/>
      <c r="D5974" s="48"/>
      <c r="E5974" s="33"/>
      <c r="F5974" s="35"/>
      <c r="G5974" s="35"/>
      <c r="H5974" s="49"/>
      <c r="I5974" s="35"/>
      <c r="J5974" s="34"/>
      <c r="K5974" s="62"/>
      <c r="L5974" s="62"/>
      <c r="M5974" s="114"/>
      <c r="N5974" s="116"/>
      <c r="O5974" s="57"/>
      <c r="P5974" s="50"/>
      <c r="Q5974" s="34"/>
      <c r="R5974" s="48"/>
      <c r="T5974" s="231" t="str">
        <f t="shared" si="289"/>
        <v/>
      </c>
      <c r="U5974" s="230"/>
      <c r="W5974" s="221" t="str">
        <f t="shared" si="290"/>
        <v/>
      </c>
      <c r="X5974" s="221" t="str">
        <f t="shared" si="291"/>
        <v/>
      </c>
      <c r="AA5974" s="216" t="str">
        <f>IF(ISNUMBER(J5974),IF(OR(F5974&lt;Soll_Ist_Vergleich!$C$4,F5974&gt;Soll_Ist_Vergleich!$C$5,I5974&lt;Soll_Ist_Vergleich!$C$4,I5974&gt;Soll_Ist_Vergleich!$C$5,O5974&lt;Soll_Ist_Vergleich!$C$4,O5974&gt;Soll_Ist_Vergleich!$C$5),"Datum überprüfen",""),"")</f>
        <v/>
      </c>
    </row>
    <row r="5975" spans="1:27" x14ac:dyDescent="0.2">
      <c r="A5975" s="243" t="str">
        <f>IF(ISBLANK(B5975),"",COUNTA(B$10:B5975))</f>
        <v/>
      </c>
      <c r="B5975" s="24"/>
      <c r="C5975" s="48"/>
      <c r="D5975" s="48"/>
      <c r="E5975" s="33"/>
      <c r="F5975" s="35"/>
      <c r="G5975" s="35"/>
      <c r="H5975" s="49"/>
      <c r="I5975" s="35"/>
      <c r="J5975" s="34"/>
      <c r="K5975" s="62"/>
      <c r="L5975" s="62"/>
      <c r="M5975" s="114"/>
      <c r="N5975" s="116"/>
      <c r="O5975" s="57"/>
      <c r="P5975" s="50"/>
      <c r="Q5975" s="34"/>
      <c r="R5975" s="48"/>
      <c r="T5975" s="231" t="str">
        <f t="shared" si="289"/>
        <v/>
      </c>
      <c r="U5975" s="230"/>
      <c r="W5975" s="221" t="str">
        <f t="shared" si="290"/>
        <v/>
      </c>
      <c r="X5975" s="221" t="str">
        <f t="shared" si="291"/>
        <v/>
      </c>
      <c r="AA5975" s="216" t="str">
        <f>IF(ISNUMBER(J5975),IF(OR(F5975&lt;Soll_Ist_Vergleich!$C$4,F5975&gt;Soll_Ist_Vergleich!$C$5,I5975&lt;Soll_Ist_Vergleich!$C$4,I5975&gt;Soll_Ist_Vergleich!$C$5,O5975&lt;Soll_Ist_Vergleich!$C$4,O5975&gt;Soll_Ist_Vergleich!$C$5),"Datum überprüfen",""),"")</f>
        <v/>
      </c>
    </row>
    <row r="5976" spans="1:27" x14ac:dyDescent="0.2">
      <c r="A5976" s="243" t="str">
        <f>IF(ISBLANK(B5976),"",COUNTA(B$10:B5976))</f>
        <v/>
      </c>
      <c r="B5976" s="24"/>
      <c r="C5976" s="48"/>
      <c r="D5976" s="48"/>
      <c r="E5976" s="33"/>
      <c r="F5976" s="35"/>
      <c r="G5976" s="35"/>
      <c r="H5976" s="49"/>
      <c r="I5976" s="35"/>
      <c r="J5976" s="34"/>
      <c r="K5976" s="62"/>
      <c r="L5976" s="62"/>
      <c r="M5976" s="114"/>
      <c r="N5976" s="116"/>
      <c r="O5976" s="57"/>
      <c r="P5976" s="50"/>
      <c r="Q5976" s="34"/>
      <c r="R5976" s="48"/>
      <c r="T5976" s="231" t="str">
        <f t="shared" si="289"/>
        <v/>
      </c>
      <c r="U5976" s="230"/>
      <c r="W5976" s="221" t="str">
        <f t="shared" si="290"/>
        <v/>
      </c>
      <c r="X5976" s="221" t="str">
        <f t="shared" si="291"/>
        <v/>
      </c>
      <c r="AA5976" s="216" t="str">
        <f>IF(ISNUMBER(J5976),IF(OR(F5976&lt;Soll_Ist_Vergleich!$C$4,F5976&gt;Soll_Ist_Vergleich!$C$5,I5976&lt;Soll_Ist_Vergleich!$C$4,I5976&gt;Soll_Ist_Vergleich!$C$5,O5976&lt;Soll_Ist_Vergleich!$C$4,O5976&gt;Soll_Ist_Vergleich!$C$5),"Datum überprüfen",""),"")</f>
        <v/>
      </c>
    </row>
    <row r="5977" spans="1:27" x14ac:dyDescent="0.2">
      <c r="A5977" s="243" t="str">
        <f>IF(ISBLANK(B5977),"",COUNTA(B$10:B5977))</f>
        <v/>
      </c>
      <c r="B5977" s="24"/>
      <c r="C5977" s="48"/>
      <c r="D5977" s="48"/>
      <c r="E5977" s="33"/>
      <c r="F5977" s="35"/>
      <c r="G5977" s="35"/>
      <c r="H5977" s="49"/>
      <c r="I5977" s="35"/>
      <c r="J5977" s="34"/>
      <c r="K5977" s="62"/>
      <c r="L5977" s="62"/>
      <c r="M5977" s="114"/>
      <c r="N5977" s="116"/>
      <c r="O5977" s="57"/>
      <c r="P5977" s="50"/>
      <c r="Q5977" s="34"/>
      <c r="R5977" s="48"/>
      <c r="T5977" s="231" t="str">
        <f t="shared" si="289"/>
        <v/>
      </c>
      <c r="U5977" s="230"/>
      <c r="W5977" s="221" t="str">
        <f t="shared" si="290"/>
        <v/>
      </c>
      <c r="X5977" s="221" t="str">
        <f t="shared" si="291"/>
        <v/>
      </c>
      <c r="AA5977" s="216" t="str">
        <f>IF(ISNUMBER(J5977),IF(OR(F5977&lt;Soll_Ist_Vergleich!$C$4,F5977&gt;Soll_Ist_Vergleich!$C$5,I5977&lt;Soll_Ist_Vergleich!$C$4,I5977&gt;Soll_Ist_Vergleich!$C$5,O5977&lt;Soll_Ist_Vergleich!$C$4,O5977&gt;Soll_Ist_Vergleich!$C$5),"Datum überprüfen",""),"")</f>
        <v/>
      </c>
    </row>
    <row r="5978" spans="1:27" x14ac:dyDescent="0.2">
      <c r="A5978" s="243" t="str">
        <f>IF(ISBLANK(B5978),"",COUNTA(B$10:B5978))</f>
        <v/>
      </c>
      <c r="B5978" s="24"/>
      <c r="C5978" s="48"/>
      <c r="D5978" s="48"/>
      <c r="E5978" s="33"/>
      <c r="F5978" s="35"/>
      <c r="G5978" s="35"/>
      <c r="H5978" s="49"/>
      <c r="I5978" s="35"/>
      <c r="J5978" s="34"/>
      <c r="K5978" s="62"/>
      <c r="L5978" s="62"/>
      <c r="M5978" s="114"/>
      <c r="N5978" s="116"/>
      <c r="O5978" s="57"/>
      <c r="P5978" s="50"/>
      <c r="Q5978" s="34"/>
      <c r="R5978" s="48"/>
      <c r="T5978" s="231" t="str">
        <f t="shared" si="289"/>
        <v/>
      </c>
      <c r="U5978" s="230"/>
      <c r="W5978" s="221" t="str">
        <f t="shared" si="290"/>
        <v/>
      </c>
      <c r="X5978" s="221" t="str">
        <f t="shared" si="291"/>
        <v/>
      </c>
      <c r="AA5978" s="216" t="str">
        <f>IF(ISNUMBER(J5978),IF(OR(F5978&lt;Soll_Ist_Vergleich!$C$4,F5978&gt;Soll_Ist_Vergleich!$C$5,I5978&lt;Soll_Ist_Vergleich!$C$4,I5978&gt;Soll_Ist_Vergleich!$C$5,O5978&lt;Soll_Ist_Vergleich!$C$4,O5978&gt;Soll_Ist_Vergleich!$C$5),"Datum überprüfen",""),"")</f>
        <v/>
      </c>
    </row>
    <row r="5979" spans="1:27" x14ac:dyDescent="0.2">
      <c r="A5979" s="243" t="str">
        <f>IF(ISBLANK(B5979),"",COUNTA(B$10:B5979))</f>
        <v/>
      </c>
      <c r="B5979" s="24"/>
      <c r="C5979" s="48"/>
      <c r="D5979" s="48"/>
      <c r="E5979" s="33"/>
      <c r="F5979" s="35"/>
      <c r="G5979" s="35"/>
      <c r="H5979" s="49"/>
      <c r="I5979" s="35"/>
      <c r="J5979" s="34"/>
      <c r="K5979" s="62"/>
      <c r="L5979" s="62"/>
      <c r="M5979" s="114"/>
      <c r="N5979" s="116"/>
      <c r="O5979" s="57"/>
      <c r="P5979" s="50"/>
      <c r="Q5979" s="34"/>
      <c r="R5979" s="48"/>
      <c r="T5979" s="231" t="str">
        <f t="shared" si="289"/>
        <v/>
      </c>
      <c r="U5979" s="230"/>
      <c r="W5979" s="221" t="str">
        <f t="shared" si="290"/>
        <v/>
      </c>
      <c r="X5979" s="221" t="str">
        <f t="shared" si="291"/>
        <v/>
      </c>
      <c r="AA5979" s="216" t="str">
        <f>IF(ISNUMBER(J5979),IF(OR(F5979&lt;Soll_Ist_Vergleich!$C$4,F5979&gt;Soll_Ist_Vergleich!$C$5,I5979&lt;Soll_Ist_Vergleich!$C$4,I5979&gt;Soll_Ist_Vergleich!$C$5,O5979&lt;Soll_Ist_Vergleich!$C$4,O5979&gt;Soll_Ist_Vergleich!$C$5),"Datum überprüfen",""),"")</f>
        <v/>
      </c>
    </row>
    <row r="5980" spans="1:27" x14ac:dyDescent="0.2">
      <c r="A5980" s="243" t="str">
        <f>IF(ISBLANK(B5980),"",COUNTA(B$10:B5980))</f>
        <v/>
      </c>
      <c r="B5980" s="24"/>
      <c r="C5980" s="48"/>
      <c r="D5980" s="48"/>
      <c r="E5980" s="33"/>
      <c r="F5980" s="35"/>
      <c r="G5980" s="35"/>
      <c r="H5980" s="49"/>
      <c r="I5980" s="35"/>
      <c r="J5980" s="34"/>
      <c r="K5980" s="62"/>
      <c r="L5980" s="62"/>
      <c r="M5980" s="114"/>
      <c r="N5980" s="116"/>
      <c r="O5980" s="57"/>
      <c r="P5980" s="50"/>
      <c r="Q5980" s="34"/>
      <c r="R5980" s="48"/>
      <c r="T5980" s="231" t="str">
        <f t="shared" si="289"/>
        <v/>
      </c>
      <c r="U5980" s="230"/>
      <c r="W5980" s="221" t="str">
        <f t="shared" si="290"/>
        <v/>
      </c>
      <c r="X5980" s="221" t="str">
        <f t="shared" si="291"/>
        <v/>
      </c>
      <c r="AA5980" s="216" t="str">
        <f>IF(ISNUMBER(J5980),IF(OR(F5980&lt;Soll_Ist_Vergleich!$C$4,F5980&gt;Soll_Ist_Vergleich!$C$5,I5980&lt;Soll_Ist_Vergleich!$C$4,I5980&gt;Soll_Ist_Vergleich!$C$5,O5980&lt;Soll_Ist_Vergleich!$C$4,O5980&gt;Soll_Ist_Vergleich!$C$5),"Datum überprüfen",""),"")</f>
        <v/>
      </c>
    </row>
    <row r="5981" spans="1:27" x14ac:dyDescent="0.2">
      <c r="A5981" s="243" t="str">
        <f>IF(ISBLANK(B5981),"",COUNTA(B$10:B5981))</f>
        <v/>
      </c>
      <c r="B5981" s="24"/>
      <c r="C5981" s="48"/>
      <c r="D5981" s="48"/>
      <c r="E5981" s="33"/>
      <c r="F5981" s="35"/>
      <c r="G5981" s="35"/>
      <c r="H5981" s="49"/>
      <c r="I5981" s="35"/>
      <c r="J5981" s="34"/>
      <c r="K5981" s="62"/>
      <c r="L5981" s="62"/>
      <c r="M5981" s="114"/>
      <c r="N5981" s="116"/>
      <c r="O5981" s="57"/>
      <c r="P5981" s="50"/>
      <c r="Q5981" s="34"/>
      <c r="R5981" s="48"/>
      <c r="T5981" s="231" t="str">
        <f t="shared" si="289"/>
        <v/>
      </c>
      <c r="U5981" s="230"/>
      <c r="W5981" s="221" t="str">
        <f t="shared" si="290"/>
        <v/>
      </c>
      <c r="X5981" s="221" t="str">
        <f t="shared" si="291"/>
        <v/>
      </c>
      <c r="AA5981" s="216" t="str">
        <f>IF(ISNUMBER(J5981),IF(OR(F5981&lt;Soll_Ist_Vergleich!$C$4,F5981&gt;Soll_Ist_Vergleich!$C$5,I5981&lt;Soll_Ist_Vergleich!$C$4,I5981&gt;Soll_Ist_Vergleich!$C$5,O5981&lt;Soll_Ist_Vergleich!$C$4,O5981&gt;Soll_Ist_Vergleich!$C$5),"Datum überprüfen",""),"")</f>
        <v/>
      </c>
    </row>
    <row r="5982" spans="1:27" x14ac:dyDescent="0.2">
      <c r="A5982" s="243" t="str">
        <f>IF(ISBLANK(B5982),"",COUNTA(B$10:B5982))</f>
        <v/>
      </c>
      <c r="B5982" s="24"/>
      <c r="C5982" s="48"/>
      <c r="D5982" s="48"/>
      <c r="E5982" s="33"/>
      <c r="F5982" s="35"/>
      <c r="G5982" s="35"/>
      <c r="H5982" s="49"/>
      <c r="I5982" s="35"/>
      <c r="J5982" s="34"/>
      <c r="K5982" s="62"/>
      <c r="L5982" s="62"/>
      <c r="M5982" s="114"/>
      <c r="N5982" s="116"/>
      <c r="O5982" s="57"/>
      <c r="P5982" s="50"/>
      <c r="Q5982" s="34"/>
      <c r="R5982" s="48"/>
      <c r="T5982" s="231" t="str">
        <f t="shared" si="289"/>
        <v/>
      </c>
      <c r="U5982" s="230"/>
      <c r="W5982" s="221" t="str">
        <f t="shared" si="290"/>
        <v/>
      </c>
      <c r="X5982" s="221" t="str">
        <f t="shared" si="291"/>
        <v/>
      </c>
      <c r="AA5982" s="216" t="str">
        <f>IF(ISNUMBER(J5982),IF(OR(F5982&lt;Soll_Ist_Vergleich!$C$4,F5982&gt;Soll_Ist_Vergleich!$C$5,I5982&lt;Soll_Ist_Vergleich!$C$4,I5982&gt;Soll_Ist_Vergleich!$C$5,O5982&lt;Soll_Ist_Vergleich!$C$4,O5982&gt;Soll_Ist_Vergleich!$C$5),"Datum überprüfen",""),"")</f>
        <v/>
      </c>
    </row>
    <row r="5983" spans="1:27" x14ac:dyDescent="0.2">
      <c r="A5983" s="243" t="str">
        <f>IF(ISBLANK(B5983),"",COUNTA(B$10:B5983))</f>
        <v/>
      </c>
      <c r="B5983" s="24"/>
      <c r="C5983" s="48"/>
      <c r="D5983" s="48"/>
      <c r="E5983" s="33"/>
      <c r="F5983" s="35"/>
      <c r="G5983" s="35"/>
      <c r="H5983" s="49"/>
      <c r="I5983" s="35"/>
      <c r="J5983" s="34"/>
      <c r="K5983" s="62"/>
      <c r="L5983" s="62"/>
      <c r="M5983" s="114"/>
      <c r="N5983" s="116"/>
      <c r="O5983" s="57"/>
      <c r="P5983" s="50"/>
      <c r="Q5983" s="34"/>
      <c r="R5983" s="48"/>
      <c r="T5983" s="231" t="str">
        <f t="shared" si="289"/>
        <v/>
      </c>
      <c r="U5983" s="230"/>
      <c r="W5983" s="221" t="str">
        <f t="shared" si="290"/>
        <v/>
      </c>
      <c r="X5983" s="221" t="str">
        <f t="shared" si="291"/>
        <v/>
      </c>
      <c r="AA5983" s="216" t="str">
        <f>IF(ISNUMBER(J5983),IF(OR(F5983&lt;Soll_Ist_Vergleich!$C$4,F5983&gt;Soll_Ist_Vergleich!$C$5,I5983&lt;Soll_Ist_Vergleich!$C$4,I5983&gt;Soll_Ist_Vergleich!$C$5,O5983&lt;Soll_Ist_Vergleich!$C$4,O5983&gt;Soll_Ist_Vergleich!$C$5),"Datum überprüfen",""),"")</f>
        <v/>
      </c>
    </row>
    <row r="5984" spans="1:27" x14ac:dyDescent="0.2">
      <c r="A5984" s="243" t="str">
        <f>IF(ISBLANK(B5984),"",COUNTA(B$10:B5984))</f>
        <v/>
      </c>
      <c r="B5984" s="24"/>
      <c r="C5984" s="48"/>
      <c r="D5984" s="48"/>
      <c r="E5984" s="33"/>
      <c r="F5984" s="35"/>
      <c r="G5984" s="35"/>
      <c r="H5984" s="49"/>
      <c r="I5984" s="35"/>
      <c r="J5984" s="34"/>
      <c r="K5984" s="62"/>
      <c r="L5984" s="62"/>
      <c r="M5984" s="114"/>
      <c r="N5984" s="116"/>
      <c r="O5984" s="57"/>
      <c r="P5984" s="50"/>
      <c r="Q5984" s="34"/>
      <c r="R5984" s="48"/>
      <c r="T5984" s="231" t="str">
        <f t="shared" si="289"/>
        <v/>
      </c>
      <c r="U5984" s="230"/>
      <c r="W5984" s="221" t="str">
        <f t="shared" si="290"/>
        <v/>
      </c>
      <c r="X5984" s="221" t="str">
        <f t="shared" si="291"/>
        <v/>
      </c>
      <c r="AA5984" s="216" t="str">
        <f>IF(ISNUMBER(J5984),IF(OR(F5984&lt;Soll_Ist_Vergleich!$C$4,F5984&gt;Soll_Ist_Vergleich!$C$5,I5984&lt;Soll_Ist_Vergleich!$C$4,I5984&gt;Soll_Ist_Vergleich!$C$5,O5984&lt;Soll_Ist_Vergleich!$C$4,O5984&gt;Soll_Ist_Vergleich!$C$5),"Datum überprüfen",""),"")</f>
        <v/>
      </c>
    </row>
    <row r="5985" spans="1:27" x14ac:dyDescent="0.2">
      <c r="A5985" s="243" t="str">
        <f>IF(ISBLANK(B5985),"",COUNTA(B$10:B5985))</f>
        <v/>
      </c>
      <c r="B5985" s="24"/>
      <c r="C5985" s="48"/>
      <c r="D5985" s="48"/>
      <c r="E5985" s="33"/>
      <c r="F5985" s="35"/>
      <c r="G5985" s="35"/>
      <c r="H5985" s="49"/>
      <c r="I5985" s="35"/>
      <c r="J5985" s="34"/>
      <c r="K5985" s="62"/>
      <c r="L5985" s="62"/>
      <c r="M5985" s="114"/>
      <c r="N5985" s="116"/>
      <c r="O5985" s="57"/>
      <c r="P5985" s="50"/>
      <c r="Q5985" s="34"/>
      <c r="R5985" s="48"/>
      <c r="T5985" s="231" t="str">
        <f t="shared" si="289"/>
        <v/>
      </c>
      <c r="U5985" s="230"/>
      <c r="W5985" s="221" t="str">
        <f t="shared" si="290"/>
        <v/>
      </c>
      <c r="X5985" s="221" t="str">
        <f t="shared" si="291"/>
        <v/>
      </c>
      <c r="AA5985" s="216" t="str">
        <f>IF(ISNUMBER(J5985),IF(OR(F5985&lt;Soll_Ist_Vergleich!$C$4,F5985&gt;Soll_Ist_Vergleich!$C$5,I5985&lt;Soll_Ist_Vergleich!$C$4,I5985&gt;Soll_Ist_Vergleich!$C$5,O5985&lt;Soll_Ist_Vergleich!$C$4,O5985&gt;Soll_Ist_Vergleich!$C$5),"Datum überprüfen",""),"")</f>
        <v/>
      </c>
    </row>
    <row r="5986" spans="1:27" x14ac:dyDescent="0.2">
      <c r="A5986" s="243" t="str">
        <f>IF(ISBLANK(B5986),"",COUNTA(B$10:B5986))</f>
        <v/>
      </c>
      <c r="B5986" s="24"/>
      <c r="C5986" s="48"/>
      <c r="D5986" s="48"/>
      <c r="E5986" s="33"/>
      <c r="F5986" s="35"/>
      <c r="G5986" s="35"/>
      <c r="H5986" s="49"/>
      <c r="I5986" s="35"/>
      <c r="J5986" s="34"/>
      <c r="K5986" s="62"/>
      <c r="L5986" s="62"/>
      <c r="M5986" s="114"/>
      <c r="N5986" s="116"/>
      <c r="O5986" s="57"/>
      <c r="P5986" s="50"/>
      <c r="Q5986" s="34"/>
      <c r="R5986" s="48"/>
      <c r="T5986" s="231" t="str">
        <f t="shared" si="289"/>
        <v/>
      </c>
      <c r="U5986" s="230"/>
      <c r="W5986" s="221" t="str">
        <f t="shared" si="290"/>
        <v/>
      </c>
      <c r="X5986" s="221" t="str">
        <f t="shared" si="291"/>
        <v/>
      </c>
      <c r="AA5986" s="216" t="str">
        <f>IF(ISNUMBER(J5986),IF(OR(F5986&lt;Soll_Ist_Vergleich!$C$4,F5986&gt;Soll_Ist_Vergleich!$C$5,I5986&lt;Soll_Ist_Vergleich!$C$4,I5986&gt;Soll_Ist_Vergleich!$C$5,O5986&lt;Soll_Ist_Vergleich!$C$4,O5986&gt;Soll_Ist_Vergleich!$C$5),"Datum überprüfen",""),"")</f>
        <v/>
      </c>
    </row>
    <row r="5987" spans="1:27" x14ac:dyDescent="0.2">
      <c r="A5987" s="243" t="str">
        <f>IF(ISBLANK(B5987),"",COUNTA(B$10:B5987))</f>
        <v/>
      </c>
      <c r="B5987" s="24"/>
      <c r="C5987" s="48"/>
      <c r="D5987" s="48"/>
      <c r="E5987" s="33"/>
      <c r="F5987" s="35"/>
      <c r="G5987" s="35"/>
      <c r="H5987" s="49"/>
      <c r="I5987" s="35"/>
      <c r="J5987" s="34"/>
      <c r="K5987" s="62"/>
      <c r="L5987" s="62"/>
      <c r="M5987" s="114"/>
      <c r="N5987" s="116"/>
      <c r="O5987" s="57"/>
      <c r="P5987" s="50"/>
      <c r="Q5987" s="34"/>
      <c r="R5987" s="48"/>
      <c r="T5987" s="231" t="str">
        <f t="shared" si="289"/>
        <v/>
      </c>
      <c r="U5987" s="230"/>
      <c r="W5987" s="221" t="str">
        <f t="shared" si="290"/>
        <v/>
      </c>
      <c r="X5987" s="221" t="str">
        <f t="shared" si="291"/>
        <v/>
      </c>
      <c r="AA5987" s="216" t="str">
        <f>IF(ISNUMBER(J5987),IF(OR(F5987&lt;Soll_Ist_Vergleich!$C$4,F5987&gt;Soll_Ist_Vergleich!$C$5,I5987&lt;Soll_Ist_Vergleich!$C$4,I5987&gt;Soll_Ist_Vergleich!$C$5,O5987&lt;Soll_Ist_Vergleich!$C$4,O5987&gt;Soll_Ist_Vergleich!$C$5),"Datum überprüfen",""),"")</f>
        <v/>
      </c>
    </row>
    <row r="5988" spans="1:27" x14ac:dyDescent="0.2">
      <c r="A5988" s="243" t="str">
        <f>IF(ISBLANK(B5988),"",COUNTA(B$10:B5988))</f>
        <v/>
      </c>
      <c r="B5988" s="24"/>
      <c r="C5988" s="48"/>
      <c r="D5988" s="48"/>
      <c r="E5988" s="33"/>
      <c r="F5988" s="35"/>
      <c r="G5988" s="35"/>
      <c r="H5988" s="49"/>
      <c r="I5988" s="35"/>
      <c r="J5988" s="34"/>
      <c r="K5988" s="62"/>
      <c r="L5988" s="62"/>
      <c r="M5988" s="114"/>
      <c r="N5988" s="116"/>
      <c r="O5988" s="57"/>
      <c r="P5988" s="50"/>
      <c r="Q5988" s="34"/>
      <c r="R5988" s="48"/>
      <c r="T5988" s="231" t="str">
        <f t="shared" si="289"/>
        <v/>
      </c>
      <c r="U5988" s="230"/>
      <c r="W5988" s="221" t="str">
        <f t="shared" si="290"/>
        <v/>
      </c>
      <c r="X5988" s="221" t="str">
        <f t="shared" si="291"/>
        <v/>
      </c>
      <c r="AA5988" s="216" t="str">
        <f>IF(ISNUMBER(J5988),IF(OR(F5988&lt;Soll_Ist_Vergleich!$C$4,F5988&gt;Soll_Ist_Vergleich!$C$5,I5988&lt;Soll_Ist_Vergleich!$C$4,I5988&gt;Soll_Ist_Vergleich!$C$5,O5988&lt;Soll_Ist_Vergleich!$C$4,O5988&gt;Soll_Ist_Vergleich!$C$5),"Datum überprüfen",""),"")</f>
        <v/>
      </c>
    </row>
    <row r="5989" spans="1:27" x14ac:dyDescent="0.2">
      <c r="A5989" s="243" t="str">
        <f>IF(ISBLANK(B5989),"",COUNTA(B$10:B5989))</f>
        <v/>
      </c>
      <c r="B5989" s="24"/>
      <c r="C5989" s="48"/>
      <c r="D5989" s="48"/>
      <c r="E5989" s="33"/>
      <c r="F5989" s="35"/>
      <c r="G5989" s="35"/>
      <c r="H5989" s="49"/>
      <c r="I5989" s="35"/>
      <c r="J5989" s="34"/>
      <c r="K5989" s="62"/>
      <c r="L5989" s="62"/>
      <c r="M5989" s="114"/>
      <c r="N5989" s="116"/>
      <c r="O5989" s="57"/>
      <c r="P5989" s="50"/>
      <c r="Q5989" s="34"/>
      <c r="R5989" s="48"/>
      <c r="T5989" s="231" t="str">
        <f t="shared" si="289"/>
        <v/>
      </c>
      <c r="U5989" s="230"/>
      <c r="W5989" s="221" t="str">
        <f t="shared" si="290"/>
        <v/>
      </c>
      <c r="X5989" s="221" t="str">
        <f t="shared" si="291"/>
        <v/>
      </c>
      <c r="AA5989" s="216" t="str">
        <f>IF(ISNUMBER(J5989),IF(OR(F5989&lt;Soll_Ist_Vergleich!$C$4,F5989&gt;Soll_Ist_Vergleich!$C$5,I5989&lt;Soll_Ist_Vergleich!$C$4,I5989&gt;Soll_Ist_Vergleich!$C$5,O5989&lt;Soll_Ist_Vergleich!$C$4,O5989&gt;Soll_Ist_Vergleich!$C$5),"Datum überprüfen",""),"")</f>
        <v/>
      </c>
    </row>
    <row r="5990" spans="1:27" x14ac:dyDescent="0.2">
      <c r="A5990" s="243" t="str">
        <f>IF(ISBLANK(B5990),"",COUNTA(B$10:B5990))</f>
        <v/>
      </c>
      <c r="B5990" s="24"/>
      <c r="C5990" s="48"/>
      <c r="D5990" s="48"/>
      <c r="E5990" s="33"/>
      <c r="F5990" s="35"/>
      <c r="G5990" s="35"/>
      <c r="H5990" s="49"/>
      <c r="I5990" s="35"/>
      <c r="J5990" s="34"/>
      <c r="K5990" s="62"/>
      <c r="L5990" s="62"/>
      <c r="M5990" s="114"/>
      <c r="N5990" s="116"/>
      <c r="O5990" s="57"/>
      <c r="P5990" s="50"/>
      <c r="Q5990" s="34"/>
      <c r="R5990" s="48"/>
      <c r="T5990" s="231" t="str">
        <f t="shared" si="289"/>
        <v/>
      </c>
      <c r="U5990" s="230"/>
      <c r="W5990" s="221" t="str">
        <f t="shared" si="290"/>
        <v/>
      </c>
      <c r="X5990" s="221" t="str">
        <f t="shared" si="291"/>
        <v/>
      </c>
      <c r="AA5990" s="216" t="str">
        <f>IF(ISNUMBER(J5990),IF(OR(F5990&lt;Soll_Ist_Vergleich!$C$4,F5990&gt;Soll_Ist_Vergleich!$C$5,I5990&lt;Soll_Ist_Vergleich!$C$4,I5990&gt;Soll_Ist_Vergleich!$C$5,O5990&lt;Soll_Ist_Vergleich!$C$4,O5990&gt;Soll_Ist_Vergleich!$C$5),"Datum überprüfen",""),"")</f>
        <v/>
      </c>
    </row>
    <row r="5991" spans="1:27" x14ac:dyDescent="0.2">
      <c r="A5991" s="243" t="str">
        <f>IF(ISBLANK(B5991),"",COUNTA(B$10:B5991))</f>
        <v/>
      </c>
      <c r="B5991" s="24"/>
      <c r="C5991" s="48"/>
      <c r="D5991" s="48"/>
      <c r="E5991" s="33"/>
      <c r="F5991" s="35"/>
      <c r="G5991" s="35"/>
      <c r="H5991" s="49"/>
      <c r="I5991" s="35"/>
      <c r="J5991" s="34"/>
      <c r="K5991" s="62"/>
      <c r="L5991" s="62"/>
      <c r="M5991" s="114"/>
      <c r="N5991" s="116"/>
      <c r="O5991" s="57"/>
      <c r="P5991" s="50"/>
      <c r="Q5991" s="34"/>
      <c r="R5991" s="48"/>
      <c r="T5991" s="231" t="str">
        <f t="shared" si="289"/>
        <v/>
      </c>
      <c r="U5991" s="230"/>
      <c r="W5991" s="221" t="str">
        <f t="shared" si="290"/>
        <v/>
      </c>
      <c r="X5991" s="221" t="str">
        <f t="shared" si="291"/>
        <v/>
      </c>
      <c r="AA5991" s="216" t="str">
        <f>IF(ISNUMBER(J5991),IF(OR(F5991&lt;Soll_Ist_Vergleich!$C$4,F5991&gt;Soll_Ist_Vergleich!$C$5,I5991&lt;Soll_Ist_Vergleich!$C$4,I5991&gt;Soll_Ist_Vergleich!$C$5,O5991&lt;Soll_Ist_Vergleich!$C$4,O5991&gt;Soll_Ist_Vergleich!$C$5),"Datum überprüfen",""),"")</f>
        <v/>
      </c>
    </row>
    <row r="5992" spans="1:27" x14ac:dyDescent="0.2">
      <c r="A5992" s="243" t="str">
        <f>IF(ISBLANK(B5992),"",COUNTA(B$10:B5992))</f>
        <v/>
      </c>
      <c r="B5992" s="24"/>
      <c r="C5992" s="48"/>
      <c r="D5992" s="48"/>
      <c r="E5992" s="33"/>
      <c r="F5992" s="35"/>
      <c r="G5992" s="35"/>
      <c r="H5992" s="49"/>
      <c r="I5992" s="35"/>
      <c r="J5992" s="34"/>
      <c r="K5992" s="62"/>
      <c r="L5992" s="62"/>
      <c r="M5992" s="114"/>
      <c r="N5992" s="116"/>
      <c r="O5992" s="57"/>
      <c r="P5992" s="50"/>
      <c r="Q5992" s="34"/>
      <c r="R5992" s="48"/>
      <c r="T5992" s="231" t="str">
        <f t="shared" si="289"/>
        <v/>
      </c>
      <c r="U5992" s="230"/>
      <c r="W5992" s="221" t="str">
        <f t="shared" si="290"/>
        <v/>
      </c>
      <c r="X5992" s="221" t="str">
        <f t="shared" si="291"/>
        <v/>
      </c>
      <c r="AA5992" s="216" t="str">
        <f>IF(ISNUMBER(J5992),IF(OR(F5992&lt;Soll_Ist_Vergleich!$C$4,F5992&gt;Soll_Ist_Vergleich!$C$5,I5992&lt;Soll_Ist_Vergleich!$C$4,I5992&gt;Soll_Ist_Vergleich!$C$5,O5992&lt;Soll_Ist_Vergleich!$C$4,O5992&gt;Soll_Ist_Vergleich!$C$5),"Datum überprüfen",""),"")</f>
        <v/>
      </c>
    </row>
    <row r="5993" spans="1:27" x14ac:dyDescent="0.2">
      <c r="A5993" s="243" t="str">
        <f>IF(ISBLANK(B5993),"",COUNTA(B$10:B5993))</f>
        <v/>
      </c>
      <c r="B5993" s="24"/>
      <c r="C5993" s="48"/>
      <c r="D5993" s="48"/>
      <c r="E5993" s="33"/>
      <c r="F5993" s="35"/>
      <c r="G5993" s="35"/>
      <c r="H5993" s="49"/>
      <c r="I5993" s="35"/>
      <c r="J5993" s="34"/>
      <c r="K5993" s="62"/>
      <c r="L5993" s="62"/>
      <c r="M5993" s="114"/>
      <c r="N5993" s="116"/>
      <c r="O5993" s="57"/>
      <c r="P5993" s="50"/>
      <c r="Q5993" s="34"/>
      <c r="R5993" s="48"/>
      <c r="T5993" s="231" t="str">
        <f t="shared" si="289"/>
        <v/>
      </c>
      <c r="U5993" s="230"/>
      <c r="W5993" s="221" t="str">
        <f t="shared" si="290"/>
        <v/>
      </c>
      <c r="X5993" s="221" t="str">
        <f t="shared" si="291"/>
        <v/>
      </c>
      <c r="AA5993" s="216" t="str">
        <f>IF(ISNUMBER(J5993),IF(OR(F5993&lt;Soll_Ist_Vergleich!$C$4,F5993&gt;Soll_Ist_Vergleich!$C$5,I5993&lt;Soll_Ist_Vergleich!$C$4,I5993&gt;Soll_Ist_Vergleich!$C$5,O5993&lt;Soll_Ist_Vergleich!$C$4,O5993&gt;Soll_Ist_Vergleich!$C$5),"Datum überprüfen",""),"")</f>
        <v/>
      </c>
    </row>
    <row r="5994" spans="1:27" x14ac:dyDescent="0.2">
      <c r="A5994" s="243" t="str">
        <f>IF(ISBLANK(B5994),"",COUNTA(B$10:B5994))</f>
        <v/>
      </c>
      <c r="B5994" s="24"/>
      <c r="C5994" s="48"/>
      <c r="D5994" s="48"/>
      <c r="E5994" s="33"/>
      <c r="F5994" s="35"/>
      <c r="G5994" s="35"/>
      <c r="H5994" s="49"/>
      <c r="I5994" s="35"/>
      <c r="J5994" s="34"/>
      <c r="K5994" s="62"/>
      <c r="L5994" s="62"/>
      <c r="M5994" s="114"/>
      <c r="N5994" s="116"/>
      <c r="O5994" s="57"/>
      <c r="P5994" s="50"/>
      <c r="Q5994" s="34"/>
      <c r="R5994" s="48"/>
      <c r="T5994" s="231" t="str">
        <f t="shared" si="289"/>
        <v/>
      </c>
      <c r="U5994" s="230"/>
      <c r="W5994" s="221" t="str">
        <f t="shared" si="290"/>
        <v/>
      </c>
      <c r="X5994" s="221" t="str">
        <f t="shared" si="291"/>
        <v/>
      </c>
      <c r="AA5994" s="216" t="str">
        <f>IF(ISNUMBER(J5994),IF(OR(F5994&lt;Soll_Ist_Vergleich!$C$4,F5994&gt;Soll_Ist_Vergleich!$C$5,I5994&lt;Soll_Ist_Vergleich!$C$4,I5994&gt;Soll_Ist_Vergleich!$C$5,O5994&lt;Soll_Ist_Vergleich!$C$4,O5994&gt;Soll_Ist_Vergleich!$C$5),"Datum überprüfen",""),"")</f>
        <v/>
      </c>
    </row>
    <row r="5995" spans="1:27" x14ac:dyDescent="0.2">
      <c r="A5995" s="243" t="str">
        <f>IF(ISBLANK(B5995),"",COUNTA(B$10:B5995))</f>
        <v/>
      </c>
      <c r="B5995" s="24"/>
      <c r="C5995" s="48"/>
      <c r="D5995" s="48"/>
      <c r="E5995" s="33"/>
      <c r="F5995" s="35"/>
      <c r="G5995" s="35"/>
      <c r="H5995" s="49"/>
      <c r="I5995" s="35"/>
      <c r="J5995" s="34"/>
      <c r="K5995" s="62"/>
      <c r="L5995" s="62"/>
      <c r="M5995" s="114"/>
      <c r="N5995" s="116"/>
      <c r="O5995" s="57"/>
      <c r="P5995" s="50"/>
      <c r="Q5995" s="34"/>
      <c r="R5995" s="48"/>
      <c r="T5995" s="231" t="str">
        <f t="shared" si="289"/>
        <v/>
      </c>
      <c r="U5995" s="230"/>
      <c r="W5995" s="221" t="str">
        <f t="shared" si="290"/>
        <v/>
      </c>
      <c r="X5995" s="221" t="str">
        <f t="shared" si="291"/>
        <v/>
      </c>
      <c r="AA5995" s="216" t="str">
        <f>IF(ISNUMBER(J5995),IF(OR(F5995&lt;Soll_Ist_Vergleich!$C$4,F5995&gt;Soll_Ist_Vergleich!$C$5,I5995&lt;Soll_Ist_Vergleich!$C$4,I5995&gt;Soll_Ist_Vergleich!$C$5,O5995&lt;Soll_Ist_Vergleich!$C$4,O5995&gt;Soll_Ist_Vergleich!$C$5),"Datum überprüfen",""),"")</f>
        <v/>
      </c>
    </row>
    <row r="5996" spans="1:27" x14ac:dyDescent="0.2">
      <c r="A5996" s="243" t="str">
        <f>IF(ISBLANK(B5996),"",COUNTA(B$10:B5996))</f>
        <v/>
      </c>
      <c r="B5996" s="24"/>
      <c r="C5996" s="48"/>
      <c r="D5996" s="48"/>
      <c r="E5996" s="33"/>
      <c r="F5996" s="35"/>
      <c r="G5996" s="35"/>
      <c r="H5996" s="49"/>
      <c r="I5996" s="35"/>
      <c r="J5996" s="34"/>
      <c r="K5996" s="62"/>
      <c r="L5996" s="62"/>
      <c r="M5996" s="114"/>
      <c r="N5996" s="116"/>
      <c r="O5996" s="57"/>
      <c r="P5996" s="50"/>
      <c r="Q5996" s="34"/>
      <c r="R5996" s="48"/>
      <c r="T5996" s="231" t="str">
        <f t="shared" si="289"/>
        <v/>
      </c>
      <c r="U5996" s="230"/>
      <c r="W5996" s="221" t="str">
        <f t="shared" si="290"/>
        <v/>
      </c>
      <c r="X5996" s="221" t="str">
        <f t="shared" si="291"/>
        <v/>
      </c>
      <c r="AA5996" s="216" t="str">
        <f>IF(ISNUMBER(J5996),IF(OR(F5996&lt;Soll_Ist_Vergleich!$C$4,F5996&gt;Soll_Ist_Vergleich!$C$5,I5996&lt;Soll_Ist_Vergleich!$C$4,I5996&gt;Soll_Ist_Vergleich!$C$5,O5996&lt;Soll_Ist_Vergleich!$C$4,O5996&gt;Soll_Ist_Vergleich!$C$5),"Datum überprüfen",""),"")</f>
        <v/>
      </c>
    </row>
    <row r="5997" spans="1:27" x14ac:dyDescent="0.2">
      <c r="A5997" s="243" t="str">
        <f>IF(ISBLANK(B5997),"",COUNTA(B$10:B5997))</f>
        <v/>
      </c>
      <c r="B5997" s="24"/>
      <c r="C5997" s="48"/>
      <c r="D5997" s="48"/>
      <c r="E5997" s="33"/>
      <c r="F5997" s="35"/>
      <c r="G5997" s="35"/>
      <c r="H5997" s="49"/>
      <c r="I5997" s="35"/>
      <c r="J5997" s="34"/>
      <c r="K5997" s="62"/>
      <c r="L5997" s="62"/>
      <c r="M5997" s="114"/>
      <c r="N5997" s="116"/>
      <c r="O5997" s="57"/>
      <c r="P5997" s="50"/>
      <c r="Q5997" s="34"/>
      <c r="R5997" s="48"/>
      <c r="T5997" s="231" t="str">
        <f t="shared" si="289"/>
        <v/>
      </c>
      <c r="U5997" s="230"/>
      <c r="W5997" s="221" t="str">
        <f t="shared" si="290"/>
        <v/>
      </c>
      <c r="X5997" s="221" t="str">
        <f t="shared" si="291"/>
        <v/>
      </c>
      <c r="AA5997" s="216" t="str">
        <f>IF(ISNUMBER(J5997),IF(OR(F5997&lt;Soll_Ist_Vergleich!$C$4,F5997&gt;Soll_Ist_Vergleich!$C$5,I5997&lt;Soll_Ist_Vergleich!$C$4,I5997&gt;Soll_Ist_Vergleich!$C$5,O5997&lt;Soll_Ist_Vergleich!$C$4,O5997&gt;Soll_Ist_Vergleich!$C$5),"Datum überprüfen",""),"")</f>
        <v/>
      </c>
    </row>
    <row r="5998" spans="1:27" x14ac:dyDescent="0.2">
      <c r="A5998" s="243" t="str">
        <f>IF(ISBLANK(B5998),"",COUNTA(B$10:B5998))</f>
        <v/>
      </c>
      <c r="B5998" s="24"/>
      <c r="C5998" s="48"/>
      <c r="D5998" s="48"/>
      <c r="E5998" s="33"/>
      <c r="F5998" s="35"/>
      <c r="G5998" s="35"/>
      <c r="H5998" s="49"/>
      <c r="I5998" s="35"/>
      <c r="J5998" s="34"/>
      <c r="K5998" s="62"/>
      <c r="L5998" s="62"/>
      <c r="M5998" s="114"/>
      <c r="N5998" s="116"/>
      <c r="O5998" s="57"/>
      <c r="P5998" s="50"/>
      <c r="Q5998" s="34"/>
      <c r="R5998" s="48"/>
      <c r="T5998" s="231" t="str">
        <f t="shared" si="289"/>
        <v/>
      </c>
      <c r="U5998" s="230"/>
      <c r="W5998" s="221" t="str">
        <f t="shared" si="290"/>
        <v/>
      </c>
      <c r="X5998" s="221" t="str">
        <f t="shared" si="291"/>
        <v/>
      </c>
      <c r="AA5998" s="216" t="str">
        <f>IF(ISNUMBER(J5998),IF(OR(F5998&lt;Soll_Ist_Vergleich!$C$4,F5998&gt;Soll_Ist_Vergleich!$C$5,I5998&lt;Soll_Ist_Vergleich!$C$4,I5998&gt;Soll_Ist_Vergleich!$C$5,O5998&lt;Soll_Ist_Vergleich!$C$4,O5998&gt;Soll_Ist_Vergleich!$C$5),"Datum überprüfen",""),"")</f>
        <v/>
      </c>
    </row>
    <row r="5999" spans="1:27" x14ac:dyDescent="0.2">
      <c r="A5999" s="243" t="str">
        <f>IF(ISBLANK(B5999),"",COUNTA(B$10:B5999))</f>
        <v/>
      </c>
      <c r="B5999" s="24"/>
      <c r="C5999" s="48"/>
      <c r="D5999" s="48"/>
      <c r="E5999" s="33"/>
      <c r="F5999" s="35"/>
      <c r="G5999" s="35"/>
      <c r="H5999" s="49"/>
      <c r="I5999" s="35"/>
      <c r="J5999" s="34"/>
      <c r="K5999" s="62"/>
      <c r="L5999" s="62"/>
      <c r="M5999" s="114"/>
      <c r="N5999" s="116"/>
      <c r="O5999" s="57"/>
      <c r="P5999" s="50"/>
      <c r="Q5999" s="34"/>
      <c r="R5999" s="48"/>
      <c r="T5999" s="231" t="str">
        <f t="shared" si="289"/>
        <v/>
      </c>
      <c r="U5999" s="230"/>
      <c r="W5999" s="221" t="str">
        <f t="shared" si="290"/>
        <v/>
      </c>
      <c r="X5999" s="221" t="str">
        <f t="shared" si="291"/>
        <v/>
      </c>
      <c r="AA5999" s="216" t="str">
        <f>IF(ISNUMBER(J5999),IF(OR(F5999&lt;Soll_Ist_Vergleich!$C$4,F5999&gt;Soll_Ist_Vergleich!$C$5,I5999&lt;Soll_Ist_Vergleich!$C$4,I5999&gt;Soll_Ist_Vergleich!$C$5,O5999&lt;Soll_Ist_Vergleich!$C$4,O5999&gt;Soll_Ist_Vergleich!$C$5),"Datum überprüfen",""),"")</f>
        <v/>
      </c>
    </row>
    <row r="6000" spans="1:27" x14ac:dyDescent="0.2">
      <c r="A6000" s="243" t="str">
        <f>IF(ISBLANK(B6000),"",COUNTA(B$10:B6000))</f>
        <v/>
      </c>
      <c r="B6000" s="24"/>
      <c r="C6000" s="48"/>
      <c r="D6000" s="48"/>
      <c r="E6000" s="33"/>
      <c r="F6000" s="35"/>
      <c r="G6000" s="35"/>
      <c r="H6000" s="49"/>
      <c r="I6000" s="35"/>
      <c r="J6000" s="34"/>
      <c r="K6000" s="62"/>
      <c r="L6000" s="62"/>
      <c r="M6000" s="114"/>
      <c r="N6000" s="116"/>
      <c r="O6000" s="57"/>
      <c r="P6000" s="50"/>
      <c r="Q6000" s="34"/>
      <c r="R6000" s="48"/>
      <c r="T6000" s="231" t="str">
        <f t="shared" si="289"/>
        <v/>
      </c>
      <c r="U6000" s="230"/>
      <c r="W6000" s="221" t="str">
        <f t="shared" si="290"/>
        <v/>
      </c>
      <c r="X6000" s="221" t="str">
        <f t="shared" si="291"/>
        <v/>
      </c>
      <c r="AA6000" s="216" t="str">
        <f>IF(ISNUMBER(J6000),IF(OR(F6000&lt;Soll_Ist_Vergleich!$C$4,F6000&gt;Soll_Ist_Vergleich!$C$5,I6000&lt;Soll_Ist_Vergleich!$C$4,I6000&gt;Soll_Ist_Vergleich!$C$5,O6000&lt;Soll_Ist_Vergleich!$C$4,O6000&gt;Soll_Ist_Vergleich!$C$5),"Datum überprüfen",""),"")</f>
        <v/>
      </c>
    </row>
    <row r="6001" spans="1:27" x14ac:dyDescent="0.2">
      <c r="A6001" s="243" t="str">
        <f>IF(ISBLANK(B6001),"",COUNTA(B$10:B6001))</f>
        <v/>
      </c>
      <c r="B6001" s="24"/>
      <c r="C6001" s="48"/>
      <c r="D6001" s="48"/>
      <c r="E6001" s="33"/>
      <c r="F6001" s="35"/>
      <c r="G6001" s="35"/>
      <c r="H6001" s="49"/>
      <c r="I6001" s="35"/>
      <c r="J6001" s="34"/>
      <c r="K6001" s="62"/>
      <c r="L6001" s="62"/>
      <c r="M6001" s="114"/>
      <c r="N6001" s="116"/>
      <c r="O6001" s="57"/>
      <c r="P6001" s="50"/>
      <c r="Q6001" s="34"/>
      <c r="R6001" s="48"/>
      <c r="T6001" s="231" t="str">
        <f t="shared" si="289"/>
        <v/>
      </c>
      <c r="U6001" s="230"/>
      <c r="W6001" s="221" t="str">
        <f t="shared" si="290"/>
        <v/>
      </c>
      <c r="X6001" s="221" t="str">
        <f t="shared" si="291"/>
        <v/>
      </c>
      <c r="AA6001" s="216" t="str">
        <f>IF(ISNUMBER(J6001),IF(OR(F6001&lt;Soll_Ist_Vergleich!$C$4,F6001&gt;Soll_Ist_Vergleich!$C$5,I6001&lt;Soll_Ist_Vergleich!$C$4,I6001&gt;Soll_Ist_Vergleich!$C$5,O6001&lt;Soll_Ist_Vergleich!$C$4,O6001&gt;Soll_Ist_Vergleich!$C$5),"Datum überprüfen",""),"")</f>
        <v/>
      </c>
    </row>
    <row r="6002" spans="1:27" x14ac:dyDescent="0.2">
      <c r="A6002" s="243" t="str">
        <f>IF(ISBLANK(B6002),"",COUNTA(B$10:B6002))</f>
        <v/>
      </c>
      <c r="B6002" s="24"/>
      <c r="C6002" s="48"/>
      <c r="D6002" s="48"/>
      <c r="E6002" s="33"/>
      <c r="F6002" s="35"/>
      <c r="G6002" s="35"/>
      <c r="H6002" s="49"/>
      <c r="I6002" s="35"/>
      <c r="J6002" s="34"/>
      <c r="K6002" s="62"/>
      <c r="L6002" s="62"/>
      <c r="M6002" s="114"/>
      <c r="N6002" s="116"/>
      <c r="O6002" s="57"/>
      <c r="P6002" s="50"/>
      <c r="Q6002" s="34"/>
      <c r="R6002" s="48"/>
      <c r="T6002" s="231" t="str">
        <f t="shared" si="289"/>
        <v/>
      </c>
      <c r="U6002" s="230"/>
      <c r="W6002" s="221" t="str">
        <f t="shared" si="290"/>
        <v/>
      </c>
      <c r="X6002" s="221" t="str">
        <f t="shared" si="291"/>
        <v/>
      </c>
      <c r="AA6002" s="216" t="str">
        <f>IF(ISNUMBER(J6002),IF(OR(F6002&lt;Soll_Ist_Vergleich!$C$4,F6002&gt;Soll_Ist_Vergleich!$C$5,I6002&lt;Soll_Ist_Vergleich!$C$4,I6002&gt;Soll_Ist_Vergleich!$C$5,O6002&lt;Soll_Ist_Vergleich!$C$4,O6002&gt;Soll_Ist_Vergleich!$C$5),"Datum überprüfen",""),"")</f>
        <v/>
      </c>
    </row>
    <row r="6003" spans="1:27" x14ac:dyDescent="0.2">
      <c r="A6003" s="243" t="str">
        <f>IF(ISBLANK(B6003),"",COUNTA(B$10:B6003))</f>
        <v/>
      </c>
      <c r="B6003" s="24"/>
      <c r="C6003" s="48"/>
      <c r="D6003" s="48"/>
      <c r="E6003" s="33"/>
      <c r="F6003" s="35"/>
      <c r="G6003" s="35"/>
      <c r="H6003" s="49"/>
      <c r="I6003" s="35"/>
      <c r="J6003" s="34"/>
      <c r="K6003" s="62"/>
      <c r="L6003" s="62"/>
      <c r="M6003" s="114"/>
      <c r="N6003" s="116"/>
      <c r="O6003" s="57"/>
      <c r="P6003" s="50"/>
      <c r="Q6003" s="34"/>
      <c r="R6003" s="48"/>
      <c r="T6003" s="231" t="str">
        <f t="shared" si="289"/>
        <v/>
      </c>
      <c r="U6003" s="230"/>
      <c r="W6003" s="221" t="str">
        <f t="shared" si="290"/>
        <v/>
      </c>
      <c r="X6003" s="221" t="str">
        <f t="shared" si="291"/>
        <v/>
      </c>
      <c r="AA6003" s="216" t="str">
        <f>IF(ISNUMBER(J6003),IF(OR(F6003&lt;Soll_Ist_Vergleich!$C$4,F6003&gt;Soll_Ist_Vergleich!$C$5,I6003&lt;Soll_Ist_Vergleich!$C$4,I6003&gt;Soll_Ist_Vergleich!$C$5,O6003&lt;Soll_Ist_Vergleich!$C$4,O6003&gt;Soll_Ist_Vergleich!$C$5),"Datum überprüfen",""),"")</f>
        <v/>
      </c>
    </row>
    <row r="6004" spans="1:27" x14ac:dyDescent="0.2">
      <c r="A6004" s="243" t="str">
        <f>IF(ISBLANK(B6004),"",COUNTA(B$10:B6004))</f>
        <v/>
      </c>
      <c r="B6004" s="24"/>
      <c r="C6004" s="48"/>
      <c r="D6004" s="48"/>
      <c r="E6004" s="33"/>
      <c r="F6004" s="35"/>
      <c r="G6004" s="35"/>
      <c r="H6004" s="49"/>
      <c r="I6004" s="35"/>
      <c r="J6004" s="34"/>
      <c r="K6004" s="62"/>
      <c r="L6004" s="62"/>
      <c r="M6004" s="114"/>
      <c r="N6004" s="116"/>
      <c r="O6004" s="57"/>
      <c r="P6004" s="50"/>
      <c r="Q6004" s="34"/>
      <c r="R6004" s="48"/>
      <c r="T6004" s="231" t="str">
        <f t="shared" si="289"/>
        <v/>
      </c>
      <c r="U6004" s="230"/>
      <c r="W6004" s="221" t="str">
        <f t="shared" si="290"/>
        <v/>
      </c>
      <c r="X6004" s="221" t="str">
        <f t="shared" si="291"/>
        <v/>
      </c>
      <c r="AA6004" s="216" t="str">
        <f>IF(ISNUMBER(J6004),IF(OR(F6004&lt;Soll_Ist_Vergleich!$C$4,F6004&gt;Soll_Ist_Vergleich!$C$5,I6004&lt;Soll_Ist_Vergleich!$C$4,I6004&gt;Soll_Ist_Vergleich!$C$5,O6004&lt;Soll_Ist_Vergleich!$C$4,O6004&gt;Soll_Ist_Vergleich!$C$5),"Datum überprüfen",""),"")</f>
        <v/>
      </c>
    </row>
    <row r="6005" spans="1:27" x14ac:dyDescent="0.2">
      <c r="A6005" s="243" t="str">
        <f>IF(ISBLANK(B6005),"",COUNTA(B$10:B6005))</f>
        <v/>
      </c>
      <c r="B6005" s="24"/>
      <c r="C6005" s="48"/>
      <c r="D6005" s="48"/>
      <c r="E6005" s="33"/>
      <c r="F6005" s="35"/>
      <c r="G6005" s="35"/>
      <c r="H6005" s="49"/>
      <c r="I6005" s="35"/>
      <c r="J6005" s="34"/>
      <c r="K6005" s="62"/>
      <c r="L6005" s="62"/>
      <c r="M6005" s="114"/>
      <c r="N6005" s="116"/>
      <c r="O6005" s="57"/>
      <c r="P6005" s="50"/>
      <c r="Q6005" s="34"/>
      <c r="R6005" s="48"/>
      <c r="T6005" s="231" t="str">
        <f t="shared" si="289"/>
        <v/>
      </c>
      <c r="U6005" s="230"/>
      <c r="W6005" s="221" t="str">
        <f t="shared" si="290"/>
        <v/>
      </c>
      <c r="X6005" s="221" t="str">
        <f t="shared" si="291"/>
        <v/>
      </c>
      <c r="AA6005" s="216" t="str">
        <f>IF(ISNUMBER(J6005),IF(OR(F6005&lt;Soll_Ist_Vergleich!$C$4,F6005&gt;Soll_Ist_Vergleich!$C$5,I6005&lt;Soll_Ist_Vergleich!$C$4,I6005&gt;Soll_Ist_Vergleich!$C$5,O6005&lt;Soll_Ist_Vergleich!$C$4,O6005&gt;Soll_Ist_Vergleich!$C$5),"Datum überprüfen",""),"")</f>
        <v/>
      </c>
    </row>
    <row r="6006" spans="1:27" x14ac:dyDescent="0.2">
      <c r="A6006" s="243" t="str">
        <f>IF(ISBLANK(B6006),"",COUNTA(B$10:B6006))</f>
        <v/>
      </c>
      <c r="B6006" s="24"/>
      <c r="C6006" s="48"/>
      <c r="D6006" s="48"/>
      <c r="E6006" s="33"/>
      <c r="F6006" s="35"/>
      <c r="G6006" s="35"/>
      <c r="H6006" s="49"/>
      <c r="I6006" s="35"/>
      <c r="J6006" s="34"/>
      <c r="K6006" s="62"/>
      <c r="L6006" s="62"/>
      <c r="M6006" s="114"/>
      <c r="N6006" s="116"/>
      <c r="O6006" s="57"/>
      <c r="P6006" s="50"/>
      <c r="Q6006" s="34"/>
      <c r="R6006" s="48"/>
      <c r="T6006" s="231" t="str">
        <f t="shared" si="289"/>
        <v/>
      </c>
      <c r="U6006" s="230"/>
      <c r="W6006" s="221" t="str">
        <f t="shared" si="290"/>
        <v/>
      </c>
      <c r="X6006" s="221" t="str">
        <f t="shared" si="291"/>
        <v/>
      </c>
      <c r="AA6006" s="216" t="str">
        <f>IF(ISNUMBER(J6006),IF(OR(F6006&lt;Soll_Ist_Vergleich!$C$4,F6006&gt;Soll_Ist_Vergleich!$C$5,I6006&lt;Soll_Ist_Vergleich!$C$4,I6006&gt;Soll_Ist_Vergleich!$C$5,O6006&lt;Soll_Ist_Vergleich!$C$4,O6006&gt;Soll_Ist_Vergleich!$C$5),"Datum überprüfen",""),"")</f>
        <v/>
      </c>
    </row>
    <row r="6007" spans="1:27" x14ac:dyDescent="0.2">
      <c r="A6007" s="243" t="str">
        <f>IF(ISBLANK(B6007),"",COUNTA(B$10:B6007))</f>
        <v/>
      </c>
      <c r="B6007" s="24"/>
      <c r="C6007" s="48"/>
      <c r="D6007" s="48"/>
      <c r="E6007" s="33"/>
      <c r="F6007" s="35"/>
      <c r="G6007" s="35"/>
      <c r="H6007" s="49"/>
      <c r="I6007" s="35"/>
      <c r="J6007" s="34"/>
      <c r="K6007" s="62"/>
      <c r="L6007" s="62"/>
      <c r="M6007" s="114"/>
      <c r="N6007" s="116"/>
      <c r="O6007" s="57"/>
      <c r="P6007" s="50"/>
      <c r="Q6007" s="34"/>
      <c r="R6007" s="48"/>
      <c r="T6007" s="231" t="str">
        <f t="shared" si="289"/>
        <v/>
      </c>
      <c r="U6007" s="230"/>
      <c r="W6007" s="221" t="str">
        <f t="shared" si="290"/>
        <v/>
      </c>
      <c r="X6007" s="221" t="str">
        <f t="shared" si="291"/>
        <v/>
      </c>
      <c r="AA6007" s="216" t="str">
        <f>IF(ISNUMBER(J6007),IF(OR(F6007&lt;Soll_Ist_Vergleich!$C$4,F6007&gt;Soll_Ist_Vergleich!$C$5,I6007&lt;Soll_Ist_Vergleich!$C$4,I6007&gt;Soll_Ist_Vergleich!$C$5,O6007&lt;Soll_Ist_Vergleich!$C$4,O6007&gt;Soll_Ist_Vergleich!$C$5),"Datum überprüfen",""),"")</f>
        <v/>
      </c>
    </row>
    <row r="6008" spans="1:27" x14ac:dyDescent="0.2">
      <c r="A6008" s="243" t="str">
        <f>IF(ISBLANK(B6008),"",COUNTA(B$10:B6008))</f>
        <v/>
      </c>
      <c r="B6008" s="24"/>
      <c r="C6008" s="48"/>
      <c r="D6008" s="48"/>
      <c r="E6008" s="33"/>
      <c r="F6008" s="35"/>
      <c r="G6008" s="35"/>
      <c r="H6008" s="49"/>
      <c r="I6008" s="35"/>
      <c r="J6008" s="34"/>
      <c r="K6008" s="62"/>
      <c r="L6008" s="62"/>
      <c r="M6008" s="114"/>
      <c r="N6008" s="116"/>
      <c r="O6008" s="57"/>
      <c r="P6008" s="50"/>
      <c r="Q6008" s="34"/>
      <c r="R6008" s="48"/>
      <c r="T6008" s="231" t="str">
        <f t="shared" si="289"/>
        <v/>
      </c>
      <c r="U6008" s="230"/>
      <c r="W6008" s="221" t="str">
        <f t="shared" si="290"/>
        <v/>
      </c>
      <c r="X6008" s="221" t="str">
        <f t="shared" si="291"/>
        <v/>
      </c>
      <c r="AA6008" s="216" t="str">
        <f>IF(ISNUMBER(J6008),IF(OR(F6008&lt;Soll_Ist_Vergleich!$C$4,F6008&gt;Soll_Ist_Vergleich!$C$5,I6008&lt;Soll_Ist_Vergleich!$C$4,I6008&gt;Soll_Ist_Vergleich!$C$5,O6008&lt;Soll_Ist_Vergleich!$C$4,O6008&gt;Soll_Ist_Vergleich!$C$5),"Datum überprüfen",""),"")</f>
        <v/>
      </c>
    </row>
    <row r="6009" spans="1:27" x14ac:dyDescent="0.2">
      <c r="A6009" s="243" t="str">
        <f>IF(ISBLANK(B6009),"",COUNTA(B$10:B6009))</f>
        <v/>
      </c>
      <c r="B6009" s="24"/>
      <c r="C6009" s="48"/>
      <c r="D6009" s="48"/>
      <c r="E6009" s="33"/>
      <c r="F6009" s="35"/>
      <c r="G6009" s="35"/>
      <c r="H6009" s="49"/>
      <c r="I6009" s="35"/>
      <c r="J6009" s="34"/>
      <c r="K6009" s="62"/>
      <c r="L6009" s="62"/>
      <c r="M6009" s="114"/>
      <c r="N6009" s="116"/>
      <c r="O6009" s="57"/>
      <c r="P6009" s="50"/>
      <c r="Q6009" s="34"/>
      <c r="R6009" s="48"/>
      <c r="T6009" s="231" t="str">
        <f t="shared" si="289"/>
        <v/>
      </c>
      <c r="U6009" s="230"/>
      <c r="W6009" s="221" t="str">
        <f t="shared" si="290"/>
        <v/>
      </c>
      <c r="X6009" s="221" t="str">
        <f t="shared" si="291"/>
        <v/>
      </c>
      <c r="AA6009" s="216" t="str">
        <f>IF(ISNUMBER(J6009),IF(OR(F6009&lt;Soll_Ist_Vergleich!$C$4,F6009&gt;Soll_Ist_Vergleich!$C$5,I6009&lt;Soll_Ist_Vergleich!$C$4,I6009&gt;Soll_Ist_Vergleich!$C$5,O6009&lt;Soll_Ist_Vergleich!$C$4,O6009&gt;Soll_Ist_Vergleich!$C$5),"Datum überprüfen",""),"")</f>
        <v/>
      </c>
    </row>
    <row r="6010" spans="1:27" x14ac:dyDescent="0.2">
      <c r="A6010" s="243" t="str">
        <f>IF(ISBLANK(B6010),"",COUNTA(B$10:B6010))</f>
        <v/>
      </c>
      <c r="B6010" s="24"/>
      <c r="C6010" s="48"/>
      <c r="D6010" s="48"/>
      <c r="E6010" s="33"/>
      <c r="F6010" s="35"/>
      <c r="G6010" s="35"/>
      <c r="H6010" s="49"/>
      <c r="I6010" s="35"/>
      <c r="J6010" s="34"/>
      <c r="K6010" s="62"/>
      <c r="L6010" s="62"/>
      <c r="M6010" s="114"/>
      <c r="N6010" s="116"/>
      <c r="O6010" s="57"/>
      <c r="P6010" s="50"/>
      <c r="Q6010" s="34"/>
      <c r="R6010" s="48"/>
      <c r="T6010" s="231" t="str">
        <f t="shared" si="289"/>
        <v/>
      </c>
      <c r="U6010" s="230"/>
      <c r="W6010" s="221" t="str">
        <f t="shared" si="290"/>
        <v/>
      </c>
      <c r="X6010" s="221" t="str">
        <f t="shared" si="291"/>
        <v/>
      </c>
      <c r="AA6010" s="216" t="str">
        <f>IF(ISNUMBER(J6010),IF(OR(F6010&lt;Soll_Ist_Vergleich!$C$4,F6010&gt;Soll_Ist_Vergleich!$C$5,I6010&lt;Soll_Ist_Vergleich!$C$4,I6010&gt;Soll_Ist_Vergleich!$C$5,O6010&lt;Soll_Ist_Vergleich!$C$4,O6010&gt;Soll_Ist_Vergleich!$C$5),"Datum überprüfen",""),"")</f>
        <v/>
      </c>
    </row>
    <row r="6011" spans="1:27" x14ac:dyDescent="0.2">
      <c r="A6011" s="243" t="str">
        <f>IF(ISBLANK(B6011),"",COUNTA(B$10:B6011))</f>
        <v/>
      </c>
      <c r="B6011" s="24"/>
      <c r="C6011" s="48"/>
      <c r="D6011" s="48"/>
      <c r="E6011" s="33"/>
      <c r="F6011" s="35"/>
      <c r="G6011" s="35"/>
      <c r="H6011" s="49"/>
      <c r="I6011" s="35"/>
      <c r="J6011" s="34"/>
      <c r="K6011" s="62"/>
      <c r="L6011" s="62"/>
      <c r="M6011" s="114"/>
      <c r="N6011" s="116"/>
      <c r="O6011" s="57"/>
      <c r="P6011" s="50"/>
      <c r="Q6011" s="34"/>
      <c r="R6011" s="48"/>
      <c r="T6011" s="231" t="str">
        <f t="shared" si="289"/>
        <v/>
      </c>
      <c r="U6011" s="230"/>
      <c r="W6011" s="221" t="str">
        <f t="shared" si="290"/>
        <v/>
      </c>
      <c r="X6011" s="221" t="str">
        <f t="shared" si="291"/>
        <v/>
      </c>
      <c r="AA6011" s="216" t="str">
        <f>IF(ISNUMBER(J6011),IF(OR(F6011&lt;Soll_Ist_Vergleich!$C$4,F6011&gt;Soll_Ist_Vergleich!$C$5,I6011&lt;Soll_Ist_Vergleich!$C$4,I6011&gt;Soll_Ist_Vergleich!$C$5,O6011&lt;Soll_Ist_Vergleich!$C$4,O6011&gt;Soll_Ist_Vergleich!$C$5),"Datum überprüfen",""),"")</f>
        <v/>
      </c>
    </row>
    <row r="6012" spans="1:27" x14ac:dyDescent="0.2">
      <c r="A6012" s="243" t="str">
        <f>IF(ISBLANK(B6012),"",COUNTA(B$10:B6012))</f>
        <v/>
      </c>
      <c r="B6012" s="24"/>
      <c r="C6012" s="48"/>
      <c r="D6012" s="48"/>
      <c r="E6012" s="33"/>
      <c r="F6012" s="35"/>
      <c r="G6012" s="35"/>
      <c r="H6012" s="49"/>
      <c r="I6012" s="35"/>
      <c r="J6012" s="34"/>
      <c r="K6012" s="62"/>
      <c r="L6012" s="62"/>
      <c r="M6012" s="114"/>
      <c r="N6012" s="116"/>
      <c r="O6012" s="57"/>
      <c r="P6012" s="50"/>
      <c r="Q6012" s="34"/>
      <c r="R6012" s="48"/>
      <c r="T6012" s="231" t="str">
        <f t="shared" si="289"/>
        <v/>
      </c>
      <c r="U6012" s="230"/>
      <c r="W6012" s="221" t="str">
        <f t="shared" si="290"/>
        <v/>
      </c>
      <c r="X6012" s="221" t="str">
        <f t="shared" si="291"/>
        <v/>
      </c>
      <c r="AA6012" s="216" t="str">
        <f>IF(ISNUMBER(J6012),IF(OR(F6012&lt;Soll_Ist_Vergleich!$C$4,F6012&gt;Soll_Ist_Vergleich!$C$5,I6012&lt;Soll_Ist_Vergleich!$C$4,I6012&gt;Soll_Ist_Vergleich!$C$5,O6012&lt;Soll_Ist_Vergleich!$C$4,O6012&gt;Soll_Ist_Vergleich!$C$5),"Datum überprüfen",""),"")</f>
        <v/>
      </c>
    </row>
    <row r="6013" spans="1:27" x14ac:dyDescent="0.2">
      <c r="A6013" s="243" t="str">
        <f>IF(ISBLANK(B6013),"",COUNTA(B$10:B6013))</f>
        <v/>
      </c>
      <c r="B6013" s="24"/>
      <c r="C6013" s="48"/>
      <c r="D6013" s="48"/>
      <c r="E6013" s="33"/>
      <c r="F6013" s="35"/>
      <c r="G6013" s="35"/>
      <c r="H6013" s="49"/>
      <c r="I6013" s="35"/>
      <c r="J6013" s="34"/>
      <c r="K6013" s="62"/>
      <c r="L6013" s="62"/>
      <c r="M6013" s="114"/>
      <c r="N6013" s="116"/>
      <c r="O6013" s="57"/>
      <c r="P6013" s="50"/>
      <c r="Q6013" s="34"/>
      <c r="R6013" s="48"/>
      <c r="T6013" s="231" t="str">
        <f t="shared" si="289"/>
        <v/>
      </c>
      <c r="U6013" s="230"/>
      <c r="W6013" s="221" t="str">
        <f t="shared" si="290"/>
        <v/>
      </c>
      <c r="X6013" s="221" t="str">
        <f t="shared" si="291"/>
        <v/>
      </c>
      <c r="AA6013" s="216" t="str">
        <f>IF(ISNUMBER(J6013),IF(OR(F6013&lt;Soll_Ist_Vergleich!$C$4,F6013&gt;Soll_Ist_Vergleich!$C$5,I6013&lt;Soll_Ist_Vergleich!$C$4,I6013&gt;Soll_Ist_Vergleich!$C$5,O6013&lt;Soll_Ist_Vergleich!$C$4,O6013&gt;Soll_Ist_Vergleich!$C$5),"Datum überprüfen",""),"")</f>
        <v/>
      </c>
    </row>
    <row r="6014" spans="1:27" x14ac:dyDescent="0.2">
      <c r="A6014" s="243" t="str">
        <f>IF(ISBLANK(B6014),"",COUNTA(B$10:B6014))</f>
        <v/>
      </c>
      <c r="B6014" s="24"/>
      <c r="C6014" s="48"/>
      <c r="D6014" s="48"/>
      <c r="E6014" s="33"/>
      <c r="F6014" s="35"/>
      <c r="G6014" s="35"/>
      <c r="H6014" s="49"/>
      <c r="I6014" s="35"/>
      <c r="J6014" s="34"/>
      <c r="K6014" s="62"/>
      <c r="L6014" s="62"/>
      <c r="M6014" s="114"/>
      <c r="N6014" s="116"/>
      <c r="O6014" s="57"/>
      <c r="P6014" s="50"/>
      <c r="Q6014" s="34"/>
      <c r="R6014" s="48"/>
      <c r="T6014" s="231" t="str">
        <f t="shared" ref="T6014:T6077" si="292">IF(ISNUMBER(Q6014),Q6014-S6014,"")</f>
        <v/>
      </c>
      <c r="U6014" s="230"/>
      <c r="W6014" s="221" t="str">
        <f t="shared" ref="W6014:W6077" si="293">IF(ISNUMBER(J6014),ROUND(J6014/(1+L6014/100)*(1-K6014/100),2),"")</f>
        <v/>
      </c>
      <c r="X6014" s="221" t="str">
        <f t="shared" ref="X6014:X6077" si="294">IF(ISNUMBER(J6014),ROUND(J6014/(1+L6014/100),2),"")</f>
        <v/>
      </c>
      <c r="AA6014" s="216" t="str">
        <f>IF(ISNUMBER(J6014),IF(OR(F6014&lt;Soll_Ist_Vergleich!$C$4,F6014&gt;Soll_Ist_Vergleich!$C$5,I6014&lt;Soll_Ist_Vergleich!$C$4,I6014&gt;Soll_Ist_Vergleich!$C$5,O6014&lt;Soll_Ist_Vergleich!$C$4,O6014&gt;Soll_Ist_Vergleich!$C$5),"Datum überprüfen",""),"")</f>
        <v/>
      </c>
    </row>
    <row r="6015" spans="1:27" x14ac:dyDescent="0.2">
      <c r="A6015" s="243" t="str">
        <f>IF(ISBLANK(B6015),"",COUNTA(B$10:B6015))</f>
        <v/>
      </c>
      <c r="B6015" s="24"/>
      <c r="C6015" s="48"/>
      <c r="D6015" s="48"/>
      <c r="E6015" s="33"/>
      <c r="F6015" s="35"/>
      <c r="G6015" s="35"/>
      <c r="H6015" s="49"/>
      <c r="I6015" s="35"/>
      <c r="J6015" s="34"/>
      <c r="K6015" s="62"/>
      <c r="L6015" s="62"/>
      <c r="M6015" s="114"/>
      <c r="N6015" s="116"/>
      <c r="O6015" s="57"/>
      <c r="P6015" s="50"/>
      <c r="Q6015" s="34"/>
      <c r="R6015" s="48"/>
      <c r="T6015" s="231" t="str">
        <f t="shared" si="292"/>
        <v/>
      </c>
      <c r="U6015" s="230"/>
      <c r="W6015" s="221" t="str">
        <f t="shared" si="293"/>
        <v/>
      </c>
      <c r="X6015" s="221" t="str">
        <f t="shared" si="294"/>
        <v/>
      </c>
      <c r="AA6015" s="216" t="str">
        <f>IF(ISNUMBER(J6015),IF(OR(F6015&lt;Soll_Ist_Vergleich!$C$4,F6015&gt;Soll_Ist_Vergleich!$C$5,I6015&lt;Soll_Ist_Vergleich!$C$4,I6015&gt;Soll_Ist_Vergleich!$C$5,O6015&lt;Soll_Ist_Vergleich!$C$4,O6015&gt;Soll_Ist_Vergleich!$C$5),"Datum überprüfen",""),"")</f>
        <v/>
      </c>
    </row>
    <row r="6016" spans="1:27" x14ac:dyDescent="0.2">
      <c r="A6016" s="243" t="str">
        <f>IF(ISBLANK(B6016),"",COUNTA(B$10:B6016))</f>
        <v/>
      </c>
      <c r="B6016" s="24"/>
      <c r="C6016" s="48"/>
      <c r="D6016" s="48"/>
      <c r="E6016" s="33"/>
      <c r="F6016" s="35"/>
      <c r="G6016" s="35"/>
      <c r="H6016" s="49"/>
      <c r="I6016" s="35"/>
      <c r="J6016" s="34"/>
      <c r="K6016" s="62"/>
      <c r="L6016" s="62"/>
      <c r="M6016" s="114"/>
      <c r="N6016" s="116"/>
      <c r="O6016" s="57"/>
      <c r="P6016" s="50"/>
      <c r="Q6016" s="34"/>
      <c r="R6016" s="48"/>
      <c r="T6016" s="231" t="str">
        <f t="shared" si="292"/>
        <v/>
      </c>
      <c r="U6016" s="230"/>
      <c r="W6016" s="221" t="str">
        <f t="shared" si="293"/>
        <v/>
      </c>
      <c r="X6016" s="221" t="str">
        <f t="shared" si="294"/>
        <v/>
      </c>
      <c r="AA6016" s="216" t="str">
        <f>IF(ISNUMBER(J6016),IF(OR(F6016&lt;Soll_Ist_Vergleich!$C$4,F6016&gt;Soll_Ist_Vergleich!$C$5,I6016&lt;Soll_Ist_Vergleich!$C$4,I6016&gt;Soll_Ist_Vergleich!$C$5,O6016&lt;Soll_Ist_Vergleich!$C$4,O6016&gt;Soll_Ist_Vergleich!$C$5),"Datum überprüfen",""),"")</f>
        <v/>
      </c>
    </row>
    <row r="6017" spans="1:27" x14ac:dyDescent="0.2">
      <c r="A6017" s="243" t="str">
        <f>IF(ISBLANK(B6017),"",COUNTA(B$10:B6017))</f>
        <v/>
      </c>
      <c r="B6017" s="24"/>
      <c r="C6017" s="48"/>
      <c r="D6017" s="48"/>
      <c r="E6017" s="33"/>
      <c r="F6017" s="35"/>
      <c r="G6017" s="35"/>
      <c r="H6017" s="49"/>
      <c r="I6017" s="35"/>
      <c r="J6017" s="34"/>
      <c r="K6017" s="62"/>
      <c r="L6017" s="62"/>
      <c r="M6017" s="114"/>
      <c r="N6017" s="116"/>
      <c r="O6017" s="57"/>
      <c r="P6017" s="50"/>
      <c r="Q6017" s="34"/>
      <c r="R6017" s="48"/>
      <c r="T6017" s="231" t="str">
        <f t="shared" si="292"/>
        <v/>
      </c>
      <c r="U6017" s="230"/>
      <c r="W6017" s="221" t="str">
        <f t="shared" si="293"/>
        <v/>
      </c>
      <c r="X6017" s="221" t="str">
        <f t="shared" si="294"/>
        <v/>
      </c>
      <c r="AA6017" s="216" t="str">
        <f>IF(ISNUMBER(J6017),IF(OR(F6017&lt;Soll_Ist_Vergleich!$C$4,F6017&gt;Soll_Ist_Vergleich!$C$5,I6017&lt;Soll_Ist_Vergleich!$C$4,I6017&gt;Soll_Ist_Vergleich!$C$5,O6017&lt;Soll_Ist_Vergleich!$C$4,O6017&gt;Soll_Ist_Vergleich!$C$5),"Datum überprüfen",""),"")</f>
        <v/>
      </c>
    </row>
    <row r="6018" spans="1:27" x14ac:dyDescent="0.2">
      <c r="A6018" s="243" t="str">
        <f>IF(ISBLANK(B6018),"",COUNTA(B$10:B6018))</f>
        <v/>
      </c>
      <c r="B6018" s="24"/>
      <c r="C6018" s="48"/>
      <c r="D6018" s="48"/>
      <c r="E6018" s="33"/>
      <c r="F6018" s="35"/>
      <c r="G6018" s="35"/>
      <c r="H6018" s="49"/>
      <c r="I6018" s="35"/>
      <c r="J6018" s="34"/>
      <c r="K6018" s="62"/>
      <c r="L6018" s="62"/>
      <c r="M6018" s="114"/>
      <c r="N6018" s="116"/>
      <c r="O6018" s="57"/>
      <c r="P6018" s="50"/>
      <c r="Q6018" s="34"/>
      <c r="R6018" s="48"/>
      <c r="T6018" s="231" t="str">
        <f t="shared" si="292"/>
        <v/>
      </c>
      <c r="U6018" s="230"/>
      <c r="W6018" s="221" t="str">
        <f t="shared" si="293"/>
        <v/>
      </c>
      <c r="X6018" s="221" t="str">
        <f t="shared" si="294"/>
        <v/>
      </c>
      <c r="AA6018" s="216" t="str">
        <f>IF(ISNUMBER(J6018),IF(OR(F6018&lt;Soll_Ist_Vergleich!$C$4,F6018&gt;Soll_Ist_Vergleich!$C$5,I6018&lt;Soll_Ist_Vergleich!$C$4,I6018&gt;Soll_Ist_Vergleich!$C$5,O6018&lt;Soll_Ist_Vergleich!$C$4,O6018&gt;Soll_Ist_Vergleich!$C$5),"Datum überprüfen",""),"")</f>
        <v/>
      </c>
    </row>
    <row r="6019" spans="1:27" x14ac:dyDescent="0.2">
      <c r="A6019" s="243" t="str">
        <f>IF(ISBLANK(B6019),"",COUNTA(B$10:B6019))</f>
        <v/>
      </c>
      <c r="B6019" s="24"/>
      <c r="C6019" s="48"/>
      <c r="D6019" s="48"/>
      <c r="E6019" s="33"/>
      <c r="F6019" s="35"/>
      <c r="G6019" s="35"/>
      <c r="H6019" s="49"/>
      <c r="I6019" s="35"/>
      <c r="J6019" s="34"/>
      <c r="K6019" s="62"/>
      <c r="L6019" s="62"/>
      <c r="M6019" s="114"/>
      <c r="N6019" s="116"/>
      <c r="O6019" s="57"/>
      <c r="P6019" s="50"/>
      <c r="Q6019" s="34"/>
      <c r="R6019" s="48"/>
      <c r="T6019" s="231" t="str">
        <f t="shared" si="292"/>
        <v/>
      </c>
      <c r="U6019" s="230"/>
      <c r="W6019" s="221" t="str">
        <f t="shared" si="293"/>
        <v/>
      </c>
      <c r="X6019" s="221" t="str">
        <f t="shared" si="294"/>
        <v/>
      </c>
      <c r="AA6019" s="216" t="str">
        <f>IF(ISNUMBER(J6019),IF(OR(F6019&lt;Soll_Ist_Vergleich!$C$4,F6019&gt;Soll_Ist_Vergleich!$C$5,I6019&lt;Soll_Ist_Vergleich!$C$4,I6019&gt;Soll_Ist_Vergleich!$C$5,O6019&lt;Soll_Ist_Vergleich!$C$4,O6019&gt;Soll_Ist_Vergleich!$C$5),"Datum überprüfen",""),"")</f>
        <v/>
      </c>
    </row>
    <row r="6020" spans="1:27" x14ac:dyDescent="0.2">
      <c r="A6020" s="243" t="str">
        <f>IF(ISBLANK(B6020),"",COUNTA(B$10:B6020))</f>
        <v/>
      </c>
      <c r="B6020" s="24"/>
      <c r="C6020" s="48"/>
      <c r="D6020" s="48"/>
      <c r="E6020" s="33"/>
      <c r="F6020" s="35"/>
      <c r="G6020" s="35"/>
      <c r="H6020" s="49"/>
      <c r="I6020" s="35"/>
      <c r="J6020" s="34"/>
      <c r="K6020" s="62"/>
      <c r="L6020" s="62"/>
      <c r="M6020" s="114"/>
      <c r="N6020" s="116"/>
      <c r="O6020" s="57"/>
      <c r="P6020" s="50"/>
      <c r="Q6020" s="34"/>
      <c r="R6020" s="48"/>
      <c r="T6020" s="231" t="str">
        <f t="shared" si="292"/>
        <v/>
      </c>
      <c r="U6020" s="230"/>
      <c r="W6020" s="221" t="str">
        <f t="shared" si="293"/>
        <v/>
      </c>
      <c r="X6020" s="221" t="str">
        <f t="shared" si="294"/>
        <v/>
      </c>
      <c r="AA6020" s="216" t="str">
        <f>IF(ISNUMBER(J6020),IF(OR(F6020&lt;Soll_Ist_Vergleich!$C$4,F6020&gt;Soll_Ist_Vergleich!$C$5,I6020&lt;Soll_Ist_Vergleich!$C$4,I6020&gt;Soll_Ist_Vergleich!$C$5,O6020&lt;Soll_Ist_Vergleich!$C$4,O6020&gt;Soll_Ist_Vergleich!$C$5),"Datum überprüfen",""),"")</f>
        <v/>
      </c>
    </row>
    <row r="6021" spans="1:27" x14ac:dyDescent="0.2">
      <c r="A6021" s="243" t="str">
        <f>IF(ISBLANK(B6021),"",COUNTA(B$10:B6021))</f>
        <v/>
      </c>
      <c r="B6021" s="24"/>
      <c r="C6021" s="48"/>
      <c r="D6021" s="48"/>
      <c r="E6021" s="33"/>
      <c r="F6021" s="35"/>
      <c r="G6021" s="35"/>
      <c r="H6021" s="49"/>
      <c r="I6021" s="35"/>
      <c r="J6021" s="34"/>
      <c r="K6021" s="62"/>
      <c r="L6021" s="62"/>
      <c r="M6021" s="114"/>
      <c r="N6021" s="116"/>
      <c r="O6021" s="57"/>
      <c r="P6021" s="50"/>
      <c r="Q6021" s="34"/>
      <c r="R6021" s="48"/>
      <c r="T6021" s="231" t="str">
        <f t="shared" si="292"/>
        <v/>
      </c>
      <c r="U6021" s="230"/>
      <c r="W6021" s="221" t="str">
        <f t="shared" si="293"/>
        <v/>
      </c>
      <c r="X6021" s="221" t="str">
        <f t="shared" si="294"/>
        <v/>
      </c>
      <c r="AA6021" s="216" t="str">
        <f>IF(ISNUMBER(J6021),IF(OR(F6021&lt;Soll_Ist_Vergleich!$C$4,F6021&gt;Soll_Ist_Vergleich!$C$5,I6021&lt;Soll_Ist_Vergleich!$C$4,I6021&gt;Soll_Ist_Vergleich!$C$5,O6021&lt;Soll_Ist_Vergleich!$C$4,O6021&gt;Soll_Ist_Vergleich!$C$5),"Datum überprüfen",""),"")</f>
        <v/>
      </c>
    </row>
    <row r="6022" spans="1:27" x14ac:dyDescent="0.2">
      <c r="A6022" s="243" t="str">
        <f>IF(ISBLANK(B6022),"",COUNTA(B$10:B6022))</f>
        <v/>
      </c>
      <c r="B6022" s="24"/>
      <c r="C6022" s="48"/>
      <c r="D6022" s="48"/>
      <c r="E6022" s="33"/>
      <c r="F6022" s="35"/>
      <c r="G6022" s="35"/>
      <c r="H6022" s="49"/>
      <c r="I6022" s="35"/>
      <c r="J6022" s="34"/>
      <c r="K6022" s="62"/>
      <c r="L6022" s="62"/>
      <c r="M6022" s="114"/>
      <c r="N6022" s="116"/>
      <c r="O6022" s="57"/>
      <c r="P6022" s="50"/>
      <c r="Q6022" s="34"/>
      <c r="R6022" s="48"/>
      <c r="T6022" s="231" t="str">
        <f t="shared" si="292"/>
        <v/>
      </c>
      <c r="U6022" s="230"/>
      <c r="W6022" s="221" t="str">
        <f t="shared" si="293"/>
        <v/>
      </c>
      <c r="X6022" s="221" t="str">
        <f t="shared" si="294"/>
        <v/>
      </c>
      <c r="AA6022" s="216" t="str">
        <f>IF(ISNUMBER(J6022),IF(OR(F6022&lt;Soll_Ist_Vergleich!$C$4,F6022&gt;Soll_Ist_Vergleich!$C$5,I6022&lt;Soll_Ist_Vergleich!$C$4,I6022&gt;Soll_Ist_Vergleich!$C$5,O6022&lt;Soll_Ist_Vergleich!$C$4,O6022&gt;Soll_Ist_Vergleich!$C$5),"Datum überprüfen",""),"")</f>
        <v/>
      </c>
    </row>
    <row r="6023" spans="1:27" x14ac:dyDescent="0.2">
      <c r="A6023" s="243" t="str">
        <f>IF(ISBLANK(B6023),"",COUNTA(B$10:B6023))</f>
        <v/>
      </c>
      <c r="B6023" s="24"/>
      <c r="C6023" s="48"/>
      <c r="D6023" s="48"/>
      <c r="E6023" s="33"/>
      <c r="F6023" s="35"/>
      <c r="G6023" s="35"/>
      <c r="H6023" s="49"/>
      <c r="I6023" s="35"/>
      <c r="J6023" s="34"/>
      <c r="K6023" s="62"/>
      <c r="L6023" s="62"/>
      <c r="M6023" s="114"/>
      <c r="N6023" s="116"/>
      <c r="O6023" s="57"/>
      <c r="P6023" s="50"/>
      <c r="Q6023" s="34"/>
      <c r="R6023" s="48"/>
      <c r="T6023" s="231" t="str">
        <f t="shared" si="292"/>
        <v/>
      </c>
      <c r="U6023" s="230"/>
      <c r="W6023" s="221" t="str">
        <f t="shared" si="293"/>
        <v/>
      </c>
      <c r="X6023" s="221" t="str">
        <f t="shared" si="294"/>
        <v/>
      </c>
      <c r="AA6023" s="216" t="str">
        <f>IF(ISNUMBER(J6023),IF(OR(F6023&lt;Soll_Ist_Vergleich!$C$4,F6023&gt;Soll_Ist_Vergleich!$C$5,I6023&lt;Soll_Ist_Vergleich!$C$4,I6023&gt;Soll_Ist_Vergleich!$C$5,O6023&lt;Soll_Ist_Vergleich!$C$4,O6023&gt;Soll_Ist_Vergleich!$C$5),"Datum überprüfen",""),"")</f>
        <v/>
      </c>
    </row>
    <row r="6024" spans="1:27" x14ac:dyDescent="0.2">
      <c r="A6024" s="243" t="str">
        <f>IF(ISBLANK(B6024),"",COUNTA(B$10:B6024))</f>
        <v/>
      </c>
      <c r="B6024" s="24"/>
      <c r="C6024" s="48"/>
      <c r="D6024" s="48"/>
      <c r="E6024" s="33"/>
      <c r="F6024" s="35"/>
      <c r="G6024" s="35"/>
      <c r="H6024" s="49"/>
      <c r="I6024" s="35"/>
      <c r="J6024" s="34"/>
      <c r="K6024" s="62"/>
      <c r="L6024" s="62"/>
      <c r="M6024" s="114"/>
      <c r="N6024" s="116"/>
      <c r="O6024" s="57"/>
      <c r="P6024" s="50"/>
      <c r="Q6024" s="34"/>
      <c r="R6024" s="48"/>
      <c r="T6024" s="231" t="str">
        <f t="shared" si="292"/>
        <v/>
      </c>
      <c r="U6024" s="230"/>
      <c r="W6024" s="221" t="str">
        <f t="shared" si="293"/>
        <v/>
      </c>
      <c r="X6024" s="221" t="str">
        <f t="shared" si="294"/>
        <v/>
      </c>
      <c r="AA6024" s="216" t="str">
        <f>IF(ISNUMBER(J6024),IF(OR(F6024&lt;Soll_Ist_Vergleich!$C$4,F6024&gt;Soll_Ist_Vergleich!$C$5,I6024&lt;Soll_Ist_Vergleich!$C$4,I6024&gt;Soll_Ist_Vergleich!$C$5,O6024&lt;Soll_Ist_Vergleich!$C$4,O6024&gt;Soll_Ist_Vergleich!$C$5),"Datum überprüfen",""),"")</f>
        <v/>
      </c>
    </row>
    <row r="6025" spans="1:27" x14ac:dyDescent="0.2">
      <c r="A6025" s="243" t="str">
        <f>IF(ISBLANK(B6025),"",COUNTA(B$10:B6025))</f>
        <v/>
      </c>
      <c r="B6025" s="24"/>
      <c r="C6025" s="48"/>
      <c r="D6025" s="48"/>
      <c r="E6025" s="33"/>
      <c r="F6025" s="35"/>
      <c r="G6025" s="35"/>
      <c r="H6025" s="49"/>
      <c r="I6025" s="35"/>
      <c r="J6025" s="34"/>
      <c r="K6025" s="62"/>
      <c r="L6025" s="62"/>
      <c r="M6025" s="114"/>
      <c r="N6025" s="116"/>
      <c r="O6025" s="57"/>
      <c r="P6025" s="50"/>
      <c r="Q6025" s="34"/>
      <c r="R6025" s="48"/>
      <c r="T6025" s="231" t="str">
        <f t="shared" si="292"/>
        <v/>
      </c>
      <c r="U6025" s="230"/>
      <c r="W6025" s="221" t="str">
        <f t="shared" si="293"/>
        <v/>
      </c>
      <c r="X6025" s="221" t="str">
        <f t="shared" si="294"/>
        <v/>
      </c>
      <c r="AA6025" s="216" t="str">
        <f>IF(ISNUMBER(J6025),IF(OR(F6025&lt;Soll_Ist_Vergleich!$C$4,F6025&gt;Soll_Ist_Vergleich!$C$5,I6025&lt;Soll_Ist_Vergleich!$C$4,I6025&gt;Soll_Ist_Vergleich!$C$5,O6025&lt;Soll_Ist_Vergleich!$C$4,O6025&gt;Soll_Ist_Vergleich!$C$5),"Datum überprüfen",""),"")</f>
        <v/>
      </c>
    </row>
    <row r="6026" spans="1:27" x14ac:dyDescent="0.2">
      <c r="A6026" s="243" t="str">
        <f>IF(ISBLANK(B6026),"",COUNTA(B$10:B6026))</f>
        <v/>
      </c>
      <c r="B6026" s="24"/>
      <c r="C6026" s="48"/>
      <c r="D6026" s="48"/>
      <c r="E6026" s="33"/>
      <c r="F6026" s="35"/>
      <c r="G6026" s="35"/>
      <c r="H6026" s="49"/>
      <c r="I6026" s="35"/>
      <c r="J6026" s="34"/>
      <c r="K6026" s="62"/>
      <c r="L6026" s="62"/>
      <c r="M6026" s="114"/>
      <c r="N6026" s="116"/>
      <c r="O6026" s="57"/>
      <c r="P6026" s="50"/>
      <c r="Q6026" s="34"/>
      <c r="R6026" s="48"/>
      <c r="T6026" s="231" t="str">
        <f t="shared" si="292"/>
        <v/>
      </c>
      <c r="U6026" s="230"/>
      <c r="W6026" s="221" t="str">
        <f t="shared" si="293"/>
        <v/>
      </c>
      <c r="X6026" s="221" t="str">
        <f t="shared" si="294"/>
        <v/>
      </c>
      <c r="AA6026" s="216" t="str">
        <f>IF(ISNUMBER(J6026),IF(OR(F6026&lt;Soll_Ist_Vergleich!$C$4,F6026&gt;Soll_Ist_Vergleich!$C$5,I6026&lt;Soll_Ist_Vergleich!$C$4,I6026&gt;Soll_Ist_Vergleich!$C$5,O6026&lt;Soll_Ist_Vergleich!$C$4,O6026&gt;Soll_Ist_Vergleich!$C$5),"Datum überprüfen",""),"")</f>
        <v/>
      </c>
    </row>
    <row r="6027" spans="1:27" x14ac:dyDescent="0.2">
      <c r="A6027" s="243" t="str">
        <f>IF(ISBLANK(B6027),"",COUNTA(B$10:B6027))</f>
        <v/>
      </c>
      <c r="B6027" s="24"/>
      <c r="C6027" s="48"/>
      <c r="D6027" s="48"/>
      <c r="E6027" s="33"/>
      <c r="F6027" s="35"/>
      <c r="G6027" s="35"/>
      <c r="H6027" s="49"/>
      <c r="I6027" s="35"/>
      <c r="J6027" s="34"/>
      <c r="K6027" s="62"/>
      <c r="L6027" s="62"/>
      <c r="M6027" s="114"/>
      <c r="N6027" s="116"/>
      <c r="O6027" s="57"/>
      <c r="P6027" s="50"/>
      <c r="Q6027" s="34"/>
      <c r="R6027" s="48"/>
      <c r="T6027" s="231" t="str">
        <f t="shared" si="292"/>
        <v/>
      </c>
      <c r="U6027" s="230"/>
      <c r="W6027" s="221" t="str">
        <f t="shared" si="293"/>
        <v/>
      </c>
      <c r="X6027" s="221" t="str">
        <f t="shared" si="294"/>
        <v/>
      </c>
      <c r="AA6027" s="216" t="str">
        <f>IF(ISNUMBER(J6027),IF(OR(F6027&lt;Soll_Ist_Vergleich!$C$4,F6027&gt;Soll_Ist_Vergleich!$C$5,I6027&lt;Soll_Ist_Vergleich!$C$4,I6027&gt;Soll_Ist_Vergleich!$C$5,O6027&lt;Soll_Ist_Vergleich!$C$4,O6027&gt;Soll_Ist_Vergleich!$C$5),"Datum überprüfen",""),"")</f>
        <v/>
      </c>
    </row>
    <row r="6028" spans="1:27" x14ac:dyDescent="0.2">
      <c r="A6028" s="243" t="str">
        <f>IF(ISBLANK(B6028),"",COUNTA(B$10:B6028))</f>
        <v/>
      </c>
      <c r="B6028" s="24"/>
      <c r="C6028" s="48"/>
      <c r="D6028" s="48"/>
      <c r="E6028" s="33"/>
      <c r="F6028" s="35"/>
      <c r="G6028" s="35"/>
      <c r="H6028" s="49"/>
      <c r="I6028" s="35"/>
      <c r="J6028" s="34"/>
      <c r="K6028" s="62"/>
      <c r="L6028" s="62"/>
      <c r="M6028" s="114"/>
      <c r="N6028" s="116"/>
      <c r="O6028" s="57"/>
      <c r="P6028" s="50"/>
      <c r="Q6028" s="34"/>
      <c r="R6028" s="48"/>
      <c r="T6028" s="231" t="str">
        <f t="shared" si="292"/>
        <v/>
      </c>
      <c r="U6028" s="230"/>
      <c r="W6028" s="221" t="str">
        <f t="shared" si="293"/>
        <v/>
      </c>
      <c r="X6028" s="221" t="str">
        <f t="shared" si="294"/>
        <v/>
      </c>
      <c r="AA6028" s="216" t="str">
        <f>IF(ISNUMBER(J6028),IF(OR(F6028&lt;Soll_Ist_Vergleich!$C$4,F6028&gt;Soll_Ist_Vergleich!$C$5,I6028&lt;Soll_Ist_Vergleich!$C$4,I6028&gt;Soll_Ist_Vergleich!$C$5,O6028&lt;Soll_Ist_Vergleich!$C$4,O6028&gt;Soll_Ist_Vergleich!$C$5),"Datum überprüfen",""),"")</f>
        <v/>
      </c>
    </row>
    <row r="6029" spans="1:27" x14ac:dyDescent="0.2">
      <c r="A6029" s="243" t="str">
        <f>IF(ISBLANK(B6029),"",COUNTA(B$10:B6029))</f>
        <v/>
      </c>
      <c r="B6029" s="24"/>
      <c r="C6029" s="48"/>
      <c r="D6029" s="48"/>
      <c r="E6029" s="33"/>
      <c r="F6029" s="35"/>
      <c r="G6029" s="35"/>
      <c r="H6029" s="49"/>
      <c r="I6029" s="35"/>
      <c r="J6029" s="34"/>
      <c r="K6029" s="62"/>
      <c r="L6029" s="62"/>
      <c r="M6029" s="114"/>
      <c r="N6029" s="116"/>
      <c r="O6029" s="57"/>
      <c r="P6029" s="50"/>
      <c r="Q6029" s="34"/>
      <c r="R6029" s="48"/>
      <c r="T6029" s="231" t="str">
        <f t="shared" si="292"/>
        <v/>
      </c>
      <c r="U6029" s="230"/>
      <c r="W6029" s="221" t="str">
        <f t="shared" si="293"/>
        <v/>
      </c>
      <c r="X6029" s="221" t="str">
        <f t="shared" si="294"/>
        <v/>
      </c>
      <c r="AA6029" s="216" t="str">
        <f>IF(ISNUMBER(J6029),IF(OR(F6029&lt;Soll_Ist_Vergleich!$C$4,F6029&gt;Soll_Ist_Vergleich!$C$5,I6029&lt;Soll_Ist_Vergleich!$C$4,I6029&gt;Soll_Ist_Vergleich!$C$5,O6029&lt;Soll_Ist_Vergleich!$C$4,O6029&gt;Soll_Ist_Vergleich!$C$5),"Datum überprüfen",""),"")</f>
        <v/>
      </c>
    </row>
    <row r="6030" spans="1:27" x14ac:dyDescent="0.2">
      <c r="A6030" s="243" t="str">
        <f>IF(ISBLANK(B6030),"",COUNTA(B$10:B6030))</f>
        <v/>
      </c>
      <c r="B6030" s="24"/>
      <c r="C6030" s="48"/>
      <c r="D6030" s="48"/>
      <c r="E6030" s="33"/>
      <c r="F6030" s="35"/>
      <c r="G6030" s="35"/>
      <c r="H6030" s="49"/>
      <c r="I6030" s="35"/>
      <c r="J6030" s="34"/>
      <c r="K6030" s="62"/>
      <c r="L6030" s="62"/>
      <c r="M6030" s="114"/>
      <c r="N6030" s="116"/>
      <c r="O6030" s="57"/>
      <c r="P6030" s="50"/>
      <c r="Q6030" s="34"/>
      <c r="R6030" s="48"/>
      <c r="T6030" s="231" t="str">
        <f t="shared" si="292"/>
        <v/>
      </c>
      <c r="U6030" s="230"/>
      <c r="W6030" s="221" t="str">
        <f t="shared" si="293"/>
        <v/>
      </c>
      <c r="X6030" s="221" t="str">
        <f t="shared" si="294"/>
        <v/>
      </c>
      <c r="AA6030" s="216" t="str">
        <f>IF(ISNUMBER(J6030),IF(OR(F6030&lt;Soll_Ist_Vergleich!$C$4,F6030&gt;Soll_Ist_Vergleich!$C$5,I6030&lt;Soll_Ist_Vergleich!$C$4,I6030&gt;Soll_Ist_Vergleich!$C$5,O6030&lt;Soll_Ist_Vergleich!$C$4,O6030&gt;Soll_Ist_Vergleich!$C$5),"Datum überprüfen",""),"")</f>
        <v/>
      </c>
    </row>
    <row r="6031" spans="1:27" x14ac:dyDescent="0.2">
      <c r="A6031" s="243" t="str">
        <f>IF(ISBLANK(B6031),"",COUNTA(B$10:B6031))</f>
        <v/>
      </c>
      <c r="B6031" s="24"/>
      <c r="C6031" s="48"/>
      <c r="D6031" s="48"/>
      <c r="E6031" s="33"/>
      <c r="F6031" s="35"/>
      <c r="G6031" s="35"/>
      <c r="H6031" s="49"/>
      <c r="I6031" s="35"/>
      <c r="J6031" s="34"/>
      <c r="K6031" s="62"/>
      <c r="L6031" s="62"/>
      <c r="M6031" s="114"/>
      <c r="N6031" s="116"/>
      <c r="O6031" s="57"/>
      <c r="P6031" s="50"/>
      <c r="Q6031" s="34"/>
      <c r="R6031" s="48"/>
      <c r="T6031" s="231" t="str">
        <f t="shared" si="292"/>
        <v/>
      </c>
      <c r="U6031" s="230"/>
      <c r="W6031" s="221" t="str">
        <f t="shared" si="293"/>
        <v/>
      </c>
      <c r="X6031" s="221" t="str">
        <f t="shared" si="294"/>
        <v/>
      </c>
      <c r="AA6031" s="216" t="str">
        <f>IF(ISNUMBER(J6031),IF(OR(F6031&lt;Soll_Ist_Vergleich!$C$4,F6031&gt;Soll_Ist_Vergleich!$C$5,I6031&lt;Soll_Ist_Vergleich!$C$4,I6031&gt;Soll_Ist_Vergleich!$C$5,O6031&lt;Soll_Ist_Vergleich!$C$4,O6031&gt;Soll_Ist_Vergleich!$C$5),"Datum überprüfen",""),"")</f>
        <v/>
      </c>
    </row>
    <row r="6032" spans="1:27" x14ac:dyDescent="0.2">
      <c r="A6032" s="243" t="str">
        <f>IF(ISBLANK(B6032),"",COUNTA(B$10:B6032))</f>
        <v/>
      </c>
      <c r="B6032" s="24"/>
      <c r="C6032" s="48"/>
      <c r="D6032" s="48"/>
      <c r="E6032" s="33"/>
      <c r="F6032" s="35"/>
      <c r="G6032" s="35"/>
      <c r="H6032" s="49"/>
      <c r="I6032" s="35"/>
      <c r="J6032" s="34"/>
      <c r="K6032" s="62"/>
      <c r="L6032" s="62"/>
      <c r="M6032" s="114"/>
      <c r="N6032" s="116"/>
      <c r="O6032" s="57"/>
      <c r="P6032" s="50"/>
      <c r="Q6032" s="34"/>
      <c r="R6032" s="48"/>
      <c r="T6032" s="231" t="str">
        <f t="shared" si="292"/>
        <v/>
      </c>
      <c r="U6032" s="230"/>
      <c r="W6032" s="221" t="str">
        <f t="shared" si="293"/>
        <v/>
      </c>
      <c r="X6032" s="221" t="str">
        <f t="shared" si="294"/>
        <v/>
      </c>
      <c r="AA6032" s="216" t="str">
        <f>IF(ISNUMBER(J6032),IF(OR(F6032&lt;Soll_Ist_Vergleich!$C$4,F6032&gt;Soll_Ist_Vergleich!$C$5,I6032&lt;Soll_Ist_Vergleich!$C$4,I6032&gt;Soll_Ist_Vergleich!$C$5,O6032&lt;Soll_Ist_Vergleich!$C$4,O6032&gt;Soll_Ist_Vergleich!$C$5),"Datum überprüfen",""),"")</f>
        <v/>
      </c>
    </row>
    <row r="6033" spans="1:27" x14ac:dyDescent="0.2">
      <c r="A6033" s="243" t="str">
        <f>IF(ISBLANK(B6033),"",COUNTA(B$10:B6033))</f>
        <v/>
      </c>
      <c r="B6033" s="24"/>
      <c r="C6033" s="48"/>
      <c r="D6033" s="48"/>
      <c r="E6033" s="33"/>
      <c r="F6033" s="35"/>
      <c r="G6033" s="35"/>
      <c r="H6033" s="49"/>
      <c r="I6033" s="35"/>
      <c r="J6033" s="34"/>
      <c r="K6033" s="62"/>
      <c r="L6033" s="62"/>
      <c r="M6033" s="114"/>
      <c r="N6033" s="116"/>
      <c r="O6033" s="57"/>
      <c r="P6033" s="50"/>
      <c r="Q6033" s="34"/>
      <c r="R6033" s="48"/>
      <c r="T6033" s="231" t="str">
        <f t="shared" si="292"/>
        <v/>
      </c>
      <c r="U6033" s="230"/>
      <c r="W6033" s="221" t="str">
        <f t="shared" si="293"/>
        <v/>
      </c>
      <c r="X6033" s="221" t="str">
        <f t="shared" si="294"/>
        <v/>
      </c>
      <c r="AA6033" s="216" t="str">
        <f>IF(ISNUMBER(J6033),IF(OR(F6033&lt;Soll_Ist_Vergleich!$C$4,F6033&gt;Soll_Ist_Vergleich!$C$5,I6033&lt;Soll_Ist_Vergleich!$C$4,I6033&gt;Soll_Ist_Vergleich!$C$5,O6033&lt;Soll_Ist_Vergleich!$C$4,O6033&gt;Soll_Ist_Vergleich!$C$5),"Datum überprüfen",""),"")</f>
        <v/>
      </c>
    </row>
    <row r="6034" spans="1:27" x14ac:dyDescent="0.2">
      <c r="A6034" s="243" t="str">
        <f>IF(ISBLANK(B6034),"",COUNTA(B$10:B6034))</f>
        <v/>
      </c>
      <c r="B6034" s="24"/>
      <c r="C6034" s="48"/>
      <c r="D6034" s="48"/>
      <c r="E6034" s="33"/>
      <c r="F6034" s="35"/>
      <c r="G6034" s="35"/>
      <c r="H6034" s="49"/>
      <c r="I6034" s="35"/>
      <c r="J6034" s="34"/>
      <c r="K6034" s="62"/>
      <c r="L6034" s="62"/>
      <c r="M6034" s="114"/>
      <c r="N6034" s="116"/>
      <c r="O6034" s="57"/>
      <c r="P6034" s="50"/>
      <c r="Q6034" s="34"/>
      <c r="R6034" s="48"/>
      <c r="T6034" s="231" t="str">
        <f t="shared" si="292"/>
        <v/>
      </c>
      <c r="U6034" s="230"/>
      <c r="W6034" s="221" t="str">
        <f t="shared" si="293"/>
        <v/>
      </c>
      <c r="X6034" s="221" t="str">
        <f t="shared" si="294"/>
        <v/>
      </c>
      <c r="AA6034" s="216" t="str">
        <f>IF(ISNUMBER(J6034),IF(OR(F6034&lt;Soll_Ist_Vergleich!$C$4,F6034&gt;Soll_Ist_Vergleich!$C$5,I6034&lt;Soll_Ist_Vergleich!$C$4,I6034&gt;Soll_Ist_Vergleich!$C$5,O6034&lt;Soll_Ist_Vergleich!$C$4,O6034&gt;Soll_Ist_Vergleich!$C$5),"Datum überprüfen",""),"")</f>
        <v/>
      </c>
    </row>
    <row r="6035" spans="1:27" x14ac:dyDescent="0.2">
      <c r="A6035" s="243" t="str">
        <f>IF(ISBLANK(B6035),"",COUNTA(B$10:B6035))</f>
        <v/>
      </c>
      <c r="B6035" s="24"/>
      <c r="C6035" s="48"/>
      <c r="D6035" s="48"/>
      <c r="E6035" s="33"/>
      <c r="F6035" s="35"/>
      <c r="G6035" s="35"/>
      <c r="H6035" s="49"/>
      <c r="I6035" s="35"/>
      <c r="J6035" s="34"/>
      <c r="K6035" s="62"/>
      <c r="L6035" s="62"/>
      <c r="M6035" s="114"/>
      <c r="N6035" s="116"/>
      <c r="O6035" s="57"/>
      <c r="P6035" s="50"/>
      <c r="Q6035" s="34"/>
      <c r="R6035" s="48"/>
      <c r="T6035" s="231" t="str">
        <f t="shared" si="292"/>
        <v/>
      </c>
      <c r="U6035" s="230"/>
      <c r="W6035" s="221" t="str">
        <f t="shared" si="293"/>
        <v/>
      </c>
      <c r="X6035" s="221" t="str">
        <f t="shared" si="294"/>
        <v/>
      </c>
      <c r="AA6035" s="216" t="str">
        <f>IF(ISNUMBER(J6035),IF(OR(F6035&lt;Soll_Ist_Vergleich!$C$4,F6035&gt;Soll_Ist_Vergleich!$C$5,I6035&lt;Soll_Ist_Vergleich!$C$4,I6035&gt;Soll_Ist_Vergleich!$C$5,O6035&lt;Soll_Ist_Vergleich!$C$4,O6035&gt;Soll_Ist_Vergleich!$C$5),"Datum überprüfen",""),"")</f>
        <v/>
      </c>
    </row>
    <row r="6036" spans="1:27" x14ac:dyDescent="0.2">
      <c r="A6036" s="243" t="str">
        <f>IF(ISBLANK(B6036),"",COUNTA(B$10:B6036))</f>
        <v/>
      </c>
      <c r="B6036" s="24"/>
      <c r="C6036" s="48"/>
      <c r="D6036" s="48"/>
      <c r="E6036" s="33"/>
      <c r="F6036" s="35"/>
      <c r="G6036" s="35"/>
      <c r="H6036" s="49"/>
      <c r="I6036" s="35"/>
      <c r="J6036" s="34"/>
      <c r="K6036" s="62"/>
      <c r="L6036" s="62"/>
      <c r="M6036" s="114"/>
      <c r="N6036" s="116"/>
      <c r="O6036" s="57"/>
      <c r="P6036" s="50"/>
      <c r="Q6036" s="34"/>
      <c r="R6036" s="48"/>
      <c r="T6036" s="231" t="str">
        <f t="shared" si="292"/>
        <v/>
      </c>
      <c r="U6036" s="230"/>
      <c r="W6036" s="221" t="str">
        <f t="shared" si="293"/>
        <v/>
      </c>
      <c r="X6036" s="221" t="str">
        <f t="shared" si="294"/>
        <v/>
      </c>
      <c r="AA6036" s="216" t="str">
        <f>IF(ISNUMBER(J6036),IF(OR(F6036&lt;Soll_Ist_Vergleich!$C$4,F6036&gt;Soll_Ist_Vergleich!$C$5,I6036&lt;Soll_Ist_Vergleich!$C$4,I6036&gt;Soll_Ist_Vergleich!$C$5,O6036&lt;Soll_Ist_Vergleich!$C$4,O6036&gt;Soll_Ist_Vergleich!$C$5),"Datum überprüfen",""),"")</f>
        <v/>
      </c>
    </row>
    <row r="6037" spans="1:27" x14ac:dyDescent="0.2">
      <c r="A6037" s="243" t="str">
        <f>IF(ISBLANK(B6037),"",COUNTA(B$10:B6037))</f>
        <v/>
      </c>
      <c r="B6037" s="24"/>
      <c r="C6037" s="48"/>
      <c r="D6037" s="48"/>
      <c r="E6037" s="33"/>
      <c r="F6037" s="35"/>
      <c r="G6037" s="35"/>
      <c r="H6037" s="49"/>
      <c r="I6037" s="35"/>
      <c r="J6037" s="34"/>
      <c r="K6037" s="62"/>
      <c r="L6037" s="62"/>
      <c r="M6037" s="114"/>
      <c r="N6037" s="116"/>
      <c r="O6037" s="57"/>
      <c r="P6037" s="50"/>
      <c r="Q6037" s="34"/>
      <c r="R6037" s="48"/>
      <c r="T6037" s="231" t="str">
        <f t="shared" si="292"/>
        <v/>
      </c>
      <c r="U6037" s="230"/>
      <c r="W6037" s="221" t="str">
        <f t="shared" si="293"/>
        <v/>
      </c>
      <c r="X6037" s="221" t="str">
        <f t="shared" si="294"/>
        <v/>
      </c>
      <c r="AA6037" s="216" t="str">
        <f>IF(ISNUMBER(J6037),IF(OR(F6037&lt;Soll_Ist_Vergleich!$C$4,F6037&gt;Soll_Ist_Vergleich!$C$5,I6037&lt;Soll_Ist_Vergleich!$C$4,I6037&gt;Soll_Ist_Vergleich!$C$5,O6037&lt;Soll_Ist_Vergleich!$C$4,O6037&gt;Soll_Ist_Vergleich!$C$5),"Datum überprüfen",""),"")</f>
        <v/>
      </c>
    </row>
    <row r="6038" spans="1:27" x14ac:dyDescent="0.2">
      <c r="A6038" s="243" t="str">
        <f>IF(ISBLANK(B6038),"",COUNTA(B$10:B6038))</f>
        <v/>
      </c>
      <c r="B6038" s="24"/>
      <c r="C6038" s="48"/>
      <c r="D6038" s="48"/>
      <c r="E6038" s="33"/>
      <c r="F6038" s="35"/>
      <c r="G6038" s="35"/>
      <c r="H6038" s="49"/>
      <c r="I6038" s="35"/>
      <c r="J6038" s="34"/>
      <c r="K6038" s="62"/>
      <c r="L6038" s="62"/>
      <c r="M6038" s="114"/>
      <c r="N6038" s="116"/>
      <c r="O6038" s="57"/>
      <c r="P6038" s="50"/>
      <c r="Q6038" s="34"/>
      <c r="R6038" s="48"/>
      <c r="T6038" s="231" t="str">
        <f t="shared" si="292"/>
        <v/>
      </c>
      <c r="U6038" s="230"/>
      <c r="W6038" s="221" t="str">
        <f t="shared" si="293"/>
        <v/>
      </c>
      <c r="X6038" s="221" t="str">
        <f t="shared" si="294"/>
        <v/>
      </c>
      <c r="AA6038" s="216" t="str">
        <f>IF(ISNUMBER(J6038),IF(OR(F6038&lt;Soll_Ist_Vergleich!$C$4,F6038&gt;Soll_Ist_Vergleich!$C$5,I6038&lt;Soll_Ist_Vergleich!$C$4,I6038&gt;Soll_Ist_Vergleich!$C$5,O6038&lt;Soll_Ist_Vergleich!$C$4,O6038&gt;Soll_Ist_Vergleich!$C$5),"Datum überprüfen",""),"")</f>
        <v/>
      </c>
    </row>
    <row r="6039" spans="1:27" x14ac:dyDescent="0.2">
      <c r="A6039" s="243" t="str">
        <f>IF(ISBLANK(B6039),"",COUNTA(B$10:B6039))</f>
        <v/>
      </c>
      <c r="B6039" s="24"/>
      <c r="C6039" s="48"/>
      <c r="D6039" s="48"/>
      <c r="E6039" s="33"/>
      <c r="F6039" s="35"/>
      <c r="G6039" s="35"/>
      <c r="H6039" s="49"/>
      <c r="I6039" s="35"/>
      <c r="J6039" s="34"/>
      <c r="K6039" s="62"/>
      <c r="L6039" s="62"/>
      <c r="M6039" s="114"/>
      <c r="N6039" s="116"/>
      <c r="O6039" s="57"/>
      <c r="P6039" s="50"/>
      <c r="Q6039" s="34"/>
      <c r="R6039" s="48"/>
      <c r="T6039" s="231" t="str">
        <f t="shared" si="292"/>
        <v/>
      </c>
      <c r="U6039" s="230"/>
      <c r="W6039" s="221" t="str">
        <f t="shared" si="293"/>
        <v/>
      </c>
      <c r="X6039" s="221" t="str">
        <f t="shared" si="294"/>
        <v/>
      </c>
      <c r="AA6039" s="216" t="str">
        <f>IF(ISNUMBER(J6039),IF(OR(F6039&lt;Soll_Ist_Vergleich!$C$4,F6039&gt;Soll_Ist_Vergleich!$C$5,I6039&lt;Soll_Ist_Vergleich!$C$4,I6039&gt;Soll_Ist_Vergleich!$C$5,O6039&lt;Soll_Ist_Vergleich!$C$4,O6039&gt;Soll_Ist_Vergleich!$C$5),"Datum überprüfen",""),"")</f>
        <v/>
      </c>
    </row>
    <row r="6040" spans="1:27" x14ac:dyDescent="0.2">
      <c r="A6040" s="243" t="str">
        <f>IF(ISBLANK(B6040),"",COUNTA(B$10:B6040))</f>
        <v/>
      </c>
      <c r="B6040" s="24"/>
      <c r="C6040" s="48"/>
      <c r="D6040" s="48"/>
      <c r="E6040" s="33"/>
      <c r="F6040" s="35"/>
      <c r="G6040" s="35"/>
      <c r="H6040" s="49"/>
      <c r="I6040" s="35"/>
      <c r="J6040" s="34"/>
      <c r="K6040" s="62"/>
      <c r="L6040" s="62"/>
      <c r="M6040" s="114"/>
      <c r="N6040" s="116"/>
      <c r="O6040" s="57"/>
      <c r="P6040" s="50"/>
      <c r="Q6040" s="34"/>
      <c r="R6040" s="48"/>
      <c r="T6040" s="231" t="str">
        <f t="shared" si="292"/>
        <v/>
      </c>
      <c r="U6040" s="230"/>
      <c r="W6040" s="221" t="str">
        <f t="shared" si="293"/>
        <v/>
      </c>
      <c r="X6040" s="221" t="str">
        <f t="shared" si="294"/>
        <v/>
      </c>
      <c r="AA6040" s="216" t="str">
        <f>IF(ISNUMBER(J6040),IF(OR(F6040&lt;Soll_Ist_Vergleich!$C$4,F6040&gt;Soll_Ist_Vergleich!$C$5,I6040&lt;Soll_Ist_Vergleich!$C$4,I6040&gt;Soll_Ist_Vergleich!$C$5,O6040&lt;Soll_Ist_Vergleich!$C$4,O6040&gt;Soll_Ist_Vergleich!$C$5),"Datum überprüfen",""),"")</f>
        <v/>
      </c>
    </row>
    <row r="6041" spans="1:27" x14ac:dyDescent="0.2">
      <c r="A6041" s="243" t="str">
        <f>IF(ISBLANK(B6041),"",COUNTA(B$10:B6041))</f>
        <v/>
      </c>
      <c r="B6041" s="24"/>
      <c r="C6041" s="48"/>
      <c r="D6041" s="48"/>
      <c r="E6041" s="33"/>
      <c r="F6041" s="35"/>
      <c r="G6041" s="35"/>
      <c r="H6041" s="49"/>
      <c r="I6041" s="35"/>
      <c r="J6041" s="34"/>
      <c r="K6041" s="62"/>
      <c r="L6041" s="62"/>
      <c r="M6041" s="114"/>
      <c r="N6041" s="116"/>
      <c r="O6041" s="57"/>
      <c r="P6041" s="50"/>
      <c r="Q6041" s="34"/>
      <c r="R6041" s="48"/>
      <c r="T6041" s="231" t="str">
        <f t="shared" si="292"/>
        <v/>
      </c>
      <c r="U6041" s="230"/>
      <c r="W6041" s="221" t="str">
        <f t="shared" si="293"/>
        <v/>
      </c>
      <c r="X6041" s="221" t="str">
        <f t="shared" si="294"/>
        <v/>
      </c>
      <c r="AA6041" s="216" t="str">
        <f>IF(ISNUMBER(J6041),IF(OR(F6041&lt;Soll_Ist_Vergleich!$C$4,F6041&gt;Soll_Ist_Vergleich!$C$5,I6041&lt;Soll_Ist_Vergleich!$C$4,I6041&gt;Soll_Ist_Vergleich!$C$5,O6041&lt;Soll_Ist_Vergleich!$C$4,O6041&gt;Soll_Ist_Vergleich!$C$5),"Datum überprüfen",""),"")</f>
        <v/>
      </c>
    </row>
    <row r="6042" spans="1:27" x14ac:dyDescent="0.2">
      <c r="A6042" s="243" t="str">
        <f>IF(ISBLANK(B6042),"",COUNTA(B$10:B6042))</f>
        <v/>
      </c>
      <c r="B6042" s="24"/>
      <c r="C6042" s="48"/>
      <c r="D6042" s="48"/>
      <c r="E6042" s="33"/>
      <c r="F6042" s="35"/>
      <c r="G6042" s="35"/>
      <c r="H6042" s="49"/>
      <c r="I6042" s="35"/>
      <c r="J6042" s="34"/>
      <c r="K6042" s="62"/>
      <c r="L6042" s="62"/>
      <c r="M6042" s="114"/>
      <c r="N6042" s="116"/>
      <c r="O6042" s="57"/>
      <c r="P6042" s="50"/>
      <c r="Q6042" s="34"/>
      <c r="R6042" s="48"/>
      <c r="T6042" s="231" t="str">
        <f t="shared" si="292"/>
        <v/>
      </c>
      <c r="U6042" s="230"/>
      <c r="W6042" s="221" t="str">
        <f t="shared" si="293"/>
        <v/>
      </c>
      <c r="X6042" s="221" t="str">
        <f t="shared" si="294"/>
        <v/>
      </c>
      <c r="AA6042" s="216" t="str">
        <f>IF(ISNUMBER(J6042),IF(OR(F6042&lt;Soll_Ist_Vergleich!$C$4,F6042&gt;Soll_Ist_Vergleich!$C$5,I6042&lt;Soll_Ist_Vergleich!$C$4,I6042&gt;Soll_Ist_Vergleich!$C$5,O6042&lt;Soll_Ist_Vergleich!$C$4,O6042&gt;Soll_Ist_Vergleich!$C$5),"Datum überprüfen",""),"")</f>
        <v/>
      </c>
    </row>
    <row r="6043" spans="1:27" x14ac:dyDescent="0.2">
      <c r="A6043" s="243" t="str">
        <f>IF(ISBLANK(B6043),"",COUNTA(B$10:B6043))</f>
        <v/>
      </c>
      <c r="B6043" s="24"/>
      <c r="C6043" s="48"/>
      <c r="D6043" s="48"/>
      <c r="E6043" s="33"/>
      <c r="F6043" s="35"/>
      <c r="G6043" s="35"/>
      <c r="H6043" s="49"/>
      <c r="I6043" s="35"/>
      <c r="J6043" s="34"/>
      <c r="K6043" s="62"/>
      <c r="L6043" s="62"/>
      <c r="M6043" s="114"/>
      <c r="N6043" s="116"/>
      <c r="O6043" s="57"/>
      <c r="P6043" s="50"/>
      <c r="Q6043" s="34"/>
      <c r="R6043" s="48"/>
      <c r="T6043" s="231" t="str">
        <f t="shared" si="292"/>
        <v/>
      </c>
      <c r="U6043" s="230"/>
      <c r="W6043" s="221" t="str">
        <f t="shared" si="293"/>
        <v/>
      </c>
      <c r="X6043" s="221" t="str">
        <f t="shared" si="294"/>
        <v/>
      </c>
      <c r="AA6043" s="216" t="str">
        <f>IF(ISNUMBER(J6043),IF(OR(F6043&lt;Soll_Ist_Vergleich!$C$4,F6043&gt;Soll_Ist_Vergleich!$C$5,I6043&lt;Soll_Ist_Vergleich!$C$4,I6043&gt;Soll_Ist_Vergleich!$C$5,O6043&lt;Soll_Ist_Vergleich!$C$4,O6043&gt;Soll_Ist_Vergleich!$C$5),"Datum überprüfen",""),"")</f>
        <v/>
      </c>
    </row>
    <row r="6044" spans="1:27" x14ac:dyDescent="0.2">
      <c r="A6044" s="243" t="str">
        <f>IF(ISBLANK(B6044),"",COUNTA(B$10:B6044))</f>
        <v/>
      </c>
      <c r="B6044" s="24"/>
      <c r="C6044" s="48"/>
      <c r="D6044" s="48"/>
      <c r="E6044" s="33"/>
      <c r="F6044" s="35"/>
      <c r="G6044" s="35"/>
      <c r="H6044" s="49"/>
      <c r="I6044" s="35"/>
      <c r="J6044" s="34"/>
      <c r="K6044" s="62"/>
      <c r="L6044" s="62"/>
      <c r="M6044" s="114"/>
      <c r="N6044" s="116"/>
      <c r="O6044" s="57"/>
      <c r="P6044" s="50"/>
      <c r="Q6044" s="34"/>
      <c r="R6044" s="48"/>
      <c r="T6044" s="231" t="str">
        <f t="shared" si="292"/>
        <v/>
      </c>
      <c r="U6044" s="230"/>
      <c r="W6044" s="221" t="str">
        <f t="shared" si="293"/>
        <v/>
      </c>
      <c r="X6044" s="221" t="str">
        <f t="shared" si="294"/>
        <v/>
      </c>
      <c r="AA6044" s="216" t="str">
        <f>IF(ISNUMBER(J6044),IF(OR(F6044&lt;Soll_Ist_Vergleich!$C$4,F6044&gt;Soll_Ist_Vergleich!$C$5,I6044&lt;Soll_Ist_Vergleich!$C$4,I6044&gt;Soll_Ist_Vergleich!$C$5,O6044&lt;Soll_Ist_Vergleich!$C$4,O6044&gt;Soll_Ist_Vergleich!$C$5),"Datum überprüfen",""),"")</f>
        <v/>
      </c>
    </row>
    <row r="6045" spans="1:27" x14ac:dyDescent="0.2">
      <c r="A6045" s="243" t="str">
        <f>IF(ISBLANK(B6045),"",COUNTA(B$10:B6045))</f>
        <v/>
      </c>
      <c r="B6045" s="24"/>
      <c r="C6045" s="48"/>
      <c r="D6045" s="48"/>
      <c r="E6045" s="33"/>
      <c r="F6045" s="35"/>
      <c r="G6045" s="35"/>
      <c r="H6045" s="49"/>
      <c r="I6045" s="35"/>
      <c r="J6045" s="34"/>
      <c r="K6045" s="62"/>
      <c r="L6045" s="62"/>
      <c r="M6045" s="114"/>
      <c r="N6045" s="116"/>
      <c r="O6045" s="57"/>
      <c r="P6045" s="50"/>
      <c r="Q6045" s="34"/>
      <c r="R6045" s="48"/>
      <c r="T6045" s="231" t="str">
        <f t="shared" si="292"/>
        <v/>
      </c>
      <c r="U6045" s="230"/>
      <c r="W6045" s="221" t="str">
        <f t="shared" si="293"/>
        <v/>
      </c>
      <c r="X6045" s="221" t="str">
        <f t="shared" si="294"/>
        <v/>
      </c>
      <c r="AA6045" s="216" t="str">
        <f>IF(ISNUMBER(J6045),IF(OR(F6045&lt;Soll_Ist_Vergleich!$C$4,F6045&gt;Soll_Ist_Vergleich!$C$5,I6045&lt;Soll_Ist_Vergleich!$C$4,I6045&gt;Soll_Ist_Vergleich!$C$5,O6045&lt;Soll_Ist_Vergleich!$C$4,O6045&gt;Soll_Ist_Vergleich!$C$5),"Datum überprüfen",""),"")</f>
        <v/>
      </c>
    </row>
    <row r="6046" spans="1:27" x14ac:dyDescent="0.2">
      <c r="A6046" s="243" t="str">
        <f>IF(ISBLANK(B6046),"",COUNTA(B$10:B6046))</f>
        <v/>
      </c>
      <c r="B6046" s="24"/>
      <c r="C6046" s="48"/>
      <c r="D6046" s="48"/>
      <c r="E6046" s="33"/>
      <c r="F6046" s="35"/>
      <c r="G6046" s="35"/>
      <c r="H6046" s="49"/>
      <c r="I6046" s="35"/>
      <c r="J6046" s="34"/>
      <c r="K6046" s="62"/>
      <c r="L6046" s="62"/>
      <c r="M6046" s="114"/>
      <c r="N6046" s="116"/>
      <c r="O6046" s="57"/>
      <c r="P6046" s="50"/>
      <c r="Q6046" s="34"/>
      <c r="R6046" s="48"/>
      <c r="T6046" s="231" t="str">
        <f t="shared" si="292"/>
        <v/>
      </c>
      <c r="U6046" s="230"/>
      <c r="W6046" s="221" t="str">
        <f t="shared" si="293"/>
        <v/>
      </c>
      <c r="X6046" s="221" t="str">
        <f t="shared" si="294"/>
        <v/>
      </c>
      <c r="AA6046" s="216" t="str">
        <f>IF(ISNUMBER(J6046),IF(OR(F6046&lt;Soll_Ist_Vergleich!$C$4,F6046&gt;Soll_Ist_Vergleich!$C$5,I6046&lt;Soll_Ist_Vergleich!$C$4,I6046&gt;Soll_Ist_Vergleich!$C$5,O6046&lt;Soll_Ist_Vergleich!$C$4,O6046&gt;Soll_Ist_Vergleich!$C$5),"Datum überprüfen",""),"")</f>
        <v/>
      </c>
    </row>
    <row r="6047" spans="1:27" x14ac:dyDescent="0.2">
      <c r="A6047" s="243" t="str">
        <f>IF(ISBLANK(B6047),"",COUNTA(B$10:B6047))</f>
        <v/>
      </c>
      <c r="B6047" s="24"/>
      <c r="C6047" s="48"/>
      <c r="D6047" s="48"/>
      <c r="E6047" s="33"/>
      <c r="F6047" s="35"/>
      <c r="G6047" s="35"/>
      <c r="H6047" s="49"/>
      <c r="I6047" s="35"/>
      <c r="J6047" s="34"/>
      <c r="K6047" s="62"/>
      <c r="L6047" s="62"/>
      <c r="M6047" s="114"/>
      <c r="N6047" s="116"/>
      <c r="O6047" s="57"/>
      <c r="P6047" s="50"/>
      <c r="Q6047" s="34"/>
      <c r="R6047" s="48"/>
      <c r="T6047" s="231" t="str">
        <f t="shared" si="292"/>
        <v/>
      </c>
      <c r="U6047" s="230"/>
      <c r="W6047" s="221" t="str">
        <f t="shared" si="293"/>
        <v/>
      </c>
      <c r="X6047" s="221" t="str">
        <f t="shared" si="294"/>
        <v/>
      </c>
      <c r="AA6047" s="216" t="str">
        <f>IF(ISNUMBER(J6047),IF(OR(F6047&lt;Soll_Ist_Vergleich!$C$4,F6047&gt;Soll_Ist_Vergleich!$C$5,I6047&lt;Soll_Ist_Vergleich!$C$4,I6047&gt;Soll_Ist_Vergleich!$C$5,O6047&lt;Soll_Ist_Vergleich!$C$4,O6047&gt;Soll_Ist_Vergleich!$C$5),"Datum überprüfen",""),"")</f>
        <v/>
      </c>
    </row>
    <row r="6048" spans="1:27" x14ac:dyDescent="0.2">
      <c r="A6048" s="243" t="str">
        <f>IF(ISBLANK(B6048),"",COUNTA(B$10:B6048))</f>
        <v/>
      </c>
      <c r="B6048" s="24"/>
      <c r="C6048" s="48"/>
      <c r="D6048" s="48"/>
      <c r="E6048" s="33"/>
      <c r="F6048" s="35"/>
      <c r="G6048" s="35"/>
      <c r="H6048" s="49"/>
      <c r="I6048" s="35"/>
      <c r="J6048" s="34"/>
      <c r="K6048" s="62"/>
      <c r="L6048" s="62"/>
      <c r="M6048" s="114"/>
      <c r="N6048" s="116"/>
      <c r="O6048" s="57"/>
      <c r="P6048" s="50"/>
      <c r="Q6048" s="34"/>
      <c r="R6048" s="48"/>
      <c r="T6048" s="231" t="str">
        <f t="shared" si="292"/>
        <v/>
      </c>
      <c r="U6048" s="230"/>
      <c r="W6048" s="221" t="str">
        <f t="shared" si="293"/>
        <v/>
      </c>
      <c r="X6048" s="221" t="str">
        <f t="shared" si="294"/>
        <v/>
      </c>
      <c r="AA6048" s="216" t="str">
        <f>IF(ISNUMBER(J6048),IF(OR(F6048&lt;Soll_Ist_Vergleich!$C$4,F6048&gt;Soll_Ist_Vergleich!$C$5,I6048&lt;Soll_Ist_Vergleich!$C$4,I6048&gt;Soll_Ist_Vergleich!$C$5,O6048&lt;Soll_Ist_Vergleich!$C$4,O6048&gt;Soll_Ist_Vergleich!$C$5),"Datum überprüfen",""),"")</f>
        <v/>
      </c>
    </row>
    <row r="6049" spans="1:27" x14ac:dyDescent="0.2">
      <c r="A6049" s="243" t="str">
        <f>IF(ISBLANK(B6049),"",COUNTA(B$10:B6049))</f>
        <v/>
      </c>
      <c r="B6049" s="24"/>
      <c r="C6049" s="48"/>
      <c r="D6049" s="48"/>
      <c r="E6049" s="33"/>
      <c r="F6049" s="35"/>
      <c r="G6049" s="35"/>
      <c r="H6049" s="49"/>
      <c r="I6049" s="35"/>
      <c r="J6049" s="34"/>
      <c r="K6049" s="62"/>
      <c r="L6049" s="62"/>
      <c r="M6049" s="114"/>
      <c r="N6049" s="116"/>
      <c r="O6049" s="57"/>
      <c r="P6049" s="50"/>
      <c r="Q6049" s="34"/>
      <c r="R6049" s="48"/>
      <c r="T6049" s="231" t="str">
        <f t="shared" si="292"/>
        <v/>
      </c>
      <c r="U6049" s="230"/>
      <c r="W6049" s="221" t="str">
        <f t="shared" si="293"/>
        <v/>
      </c>
      <c r="X6049" s="221" t="str">
        <f t="shared" si="294"/>
        <v/>
      </c>
      <c r="AA6049" s="216" t="str">
        <f>IF(ISNUMBER(J6049),IF(OR(F6049&lt;Soll_Ist_Vergleich!$C$4,F6049&gt;Soll_Ist_Vergleich!$C$5,I6049&lt;Soll_Ist_Vergleich!$C$4,I6049&gt;Soll_Ist_Vergleich!$C$5,O6049&lt;Soll_Ist_Vergleich!$C$4,O6049&gt;Soll_Ist_Vergleich!$C$5),"Datum überprüfen",""),"")</f>
        <v/>
      </c>
    </row>
    <row r="6050" spans="1:27" x14ac:dyDescent="0.2">
      <c r="A6050" s="243" t="str">
        <f>IF(ISBLANK(B6050),"",COUNTA(B$10:B6050))</f>
        <v/>
      </c>
      <c r="B6050" s="24"/>
      <c r="C6050" s="48"/>
      <c r="D6050" s="48"/>
      <c r="E6050" s="33"/>
      <c r="F6050" s="35"/>
      <c r="G6050" s="35"/>
      <c r="H6050" s="49"/>
      <c r="I6050" s="35"/>
      <c r="J6050" s="34"/>
      <c r="K6050" s="62"/>
      <c r="L6050" s="62"/>
      <c r="M6050" s="114"/>
      <c r="N6050" s="116"/>
      <c r="O6050" s="57"/>
      <c r="P6050" s="50"/>
      <c r="Q6050" s="34"/>
      <c r="R6050" s="48"/>
      <c r="T6050" s="231" t="str">
        <f t="shared" si="292"/>
        <v/>
      </c>
      <c r="U6050" s="230"/>
      <c r="W6050" s="221" t="str">
        <f t="shared" si="293"/>
        <v/>
      </c>
      <c r="X6050" s="221" t="str">
        <f t="shared" si="294"/>
        <v/>
      </c>
      <c r="AA6050" s="216" t="str">
        <f>IF(ISNUMBER(J6050),IF(OR(F6050&lt;Soll_Ist_Vergleich!$C$4,F6050&gt;Soll_Ist_Vergleich!$C$5,I6050&lt;Soll_Ist_Vergleich!$C$4,I6050&gt;Soll_Ist_Vergleich!$C$5,O6050&lt;Soll_Ist_Vergleich!$C$4,O6050&gt;Soll_Ist_Vergleich!$C$5),"Datum überprüfen",""),"")</f>
        <v/>
      </c>
    </row>
    <row r="6051" spans="1:27" x14ac:dyDescent="0.2">
      <c r="A6051" s="243" t="str">
        <f>IF(ISBLANK(B6051),"",COUNTA(B$10:B6051))</f>
        <v/>
      </c>
      <c r="B6051" s="24"/>
      <c r="C6051" s="48"/>
      <c r="D6051" s="48"/>
      <c r="E6051" s="33"/>
      <c r="F6051" s="35"/>
      <c r="G6051" s="35"/>
      <c r="H6051" s="49"/>
      <c r="I6051" s="35"/>
      <c r="J6051" s="34"/>
      <c r="K6051" s="62"/>
      <c r="L6051" s="62"/>
      <c r="M6051" s="114"/>
      <c r="N6051" s="116"/>
      <c r="O6051" s="57"/>
      <c r="P6051" s="50"/>
      <c r="Q6051" s="34"/>
      <c r="R6051" s="48"/>
      <c r="T6051" s="231" t="str">
        <f t="shared" si="292"/>
        <v/>
      </c>
      <c r="U6051" s="230"/>
      <c r="W6051" s="221" t="str">
        <f t="shared" si="293"/>
        <v/>
      </c>
      <c r="X6051" s="221" t="str">
        <f t="shared" si="294"/>
        <v/>
      </c>
      <c r="AA6051" s="216" t="str">
        <f>IF(ISNUMBER(J6051),IF(OR(F6051&lt;Soll_Ist_Vergleich!$C$4,F6051&gt;Soll_Ist_Vergleich!$C$5,I6051&lt;Soll_Ist_Vergleich!$C$4,I6051&gt;Soll_Ist_Vergleich!$C$5,O6051&lt;Soll_Ist_Vergleich!$C$4,O6051&gt;Soll_Ist_Vergleich!$C$5),"Datum überprüfen",""),"")</f>
        <v/>
      </c>
    </row>
    <row r="6052" spans="1:27" x14ac:dyDescent="0.2">
      <c r="A6052" s="243" t="str">
        <f>IF(ISBLANK(B6052),"",COUNTA(B$10:B6052))</f>
        <v/>
      </c>
      <c r="B6052" s="24"/>
      <c r="C6052" s="48"/>
      <c r="D6052" s="48"/>
      <c r="E6052" s="33"/>
      <c r="F6052" s="35"/>
      <c r="G6052" s="35"/>
      <c r="H6052" s="49"/>
      <c r="I6052" s="35"/>
      <c r="J6052" s="34"/>
      <c r="K6052" s="62"/>
      <c r="L6052" s="62"/>
      <c r="M6052" s="114"/>
      <c r="N6052" s="116"/>
      <c r="O6052" s="57"/>
      <c r="P6052" s="50"/>
      <c r="Q6052" s="34"/>
      <c r="R6052" s="48"/>
      <c r="T6052" s="231" t="str">
        <f t="shared" si="292"/>
        <v/>
      </c>
      <c r="U6052" s="230"/>
      <c r="W6052" s="221" t="str">
        <f t="shared" si="293"/>
        <v/>
      </c>
      <c r="X6052" s="221" t="str">
        <f t="shared" si="294"/>
        <v/>
      </c>
      <c r="AA6052" s="216" t="str">
        <f>IF(ISNUMBER(J6052),IF(OR(F6052&lt;Soll_Ist_Vergleich!$C$4,F6052&gt;Soll_Ist_Vergleich!$C$5,I6052&lt;Soll_Ist_Vergleich!$C$4,I6052&gt;Soll_Ist_Vergleich!$C$5,O6052&lt;Soll_Ist_Vergleich!$C$4,O6052&gt;Soll_Ist_Vergleich!$C$5),"Datum überprüfen",""),"")</f>
        <v/>
      </c>
    </row>
    <row r="6053" spans="1:27" x14ac:dyDescent="0.2">
      <c r="A6053" s="243" t="str">
        <f>IF(ISBLANK(B6053),"",COUNTA(B$10:B6053))</f>
        <v/>
      </c>
      <c r="B6053" s="24"/>
      <c r="C6053" s="48"/>
      <c r="D6053" s="48"/>
      <c r="E6053" s="33"/>
      <c r="F6053" s="35"/>
      <c r="G6053" s="35"/>
      <c r="H6053" s="49"/>
      <c r="I6053" s="35"/>
      <c r="J6053" s="34"/>
      <c r="K6053" s="62"/>
      <c r="L6053" s="62"/>
      <c r="M6053" s="114"/>
      <c r="N6053" s="116"/>
      <c r="O6053" s="57"/>
      <c r="P6053" s="50"/>
      <c r="Q6053" s="34"/>
      <c r="R6053" s="48"/>
      <c r="T6053" s="231" t="str">
        <f t="shared" si="292"/>
        <v/>
      </c>
      <c r="U6053" s="230"/>
      <c r="W6053" s="221" t="str">
        <f t="shared" si="293"/>
        <v/>
      </c>
      <c r="X6053" s="221" t="str">
        <f t="shared" si="294"/>
        <v/>
      </c>
      <c r="AA6053" s="216" t="str">
        <f>IF(ISNUMBER(J6053),IF(OR(F6053&lt;Soll_Ist_Vergleich!$C$4,F6053&gt;Soll_Ist_Vergleich!$C$5,I6053&lt;Soll_Ist_Vergleich!$C$4,I6053&gt;Soll_Ist_Vergleich!$C$5,O6053&lt;Soll_Ist_Vergleich!$C$4,O6053&gt;Soll_Ist_Vergleich!$C$5),"Datum überprüfen",""),"")</f>
        <v/>
      </c>
    </row>
    <row r="6054" spans="1:27" x14ac:dyDescent="0.2">
      <c r="A6054" s="243" t="str">
        <f>IF(ISBLANK(B6054),"",COUNTA(B$10:B6054))</f>
        <v/>
      </c>
      <c r="B6054" s="24"/>
      <c r="C6054" s="48"/>
      <c r="D6054" s="48"/>
      <c r="E6054" s="33"/>
      <c r="F6054" s="35"/>
      <c r="G6054" s="35"/>
      <c r="H6054" s="49"/>
      <c r="I6054" s="35"/>
      <c r="J6054" s="34"/>
      <c r="K6054" s="62"/>
      <c r="L6054" s="62"/>
      <c r="M6054" s="114"/>
      <c r="N6054" s="116"/>
      <c r="O6054" s="57"/>
      <c r="P6054" s="50"/>
      <c r="Q6054" s="34"/>
      <c r="R6054" s="48"/>
      <c r="T6054" s="231" t="str">
        <f t="shared" si="292"/>
        <v/>
      </c>
      <c r="U6054" s="230"/>
      <c r="W6054" s="221" t="str">
        <f t="shared" si="293"/>
        <v/>
      </c>
      <c r="X6054" s="221" t="str">
        <f t="shared" si="294"/>
        <v/>
      </c>
      <c r="AA6054" s="216" t="str">
        <f>IF(ISNUMBER(J6054),IF(OR(F6054&lt;Soll_Ist_Vergleich!$C$4,F6054&gt;Soll_Ist_Vergleich!$C$5,I6054&lt;Soll_Ist_Vergleich!$C$4,I6054&gt;Soll_Ist_Vergleich!$C$5,O6054&lt;Soll_Ist_Vergleich!$C$4,O6054&gt;Soll_Ist_Vergleich!$C$5),"Datum überprüfen",""),"")</f>
        <v/>
      </c>
    </row>
    <row r="6055" spans="1:27" x14ac:dyDescent="0.2">
      <c r="A6055" s="243" t="str">
        <f>IF(ISBLANK(B6055),"",COUNTA(B$10:B6055))</f>
        <v/>
      </c>
      <c r="B6055" s="24"/>
      <c r="C6055" s="48"/>
      <c r="D6055" s="48"/>
      <c r="E6055" s="33"/>
      <c r="F6055" s="35"/>
      <c r="G6055" s="35"/>
      <c r="H6055" s="49"/>
      <c r="I6055" s="35"/>
      <c r="J6055" s="34"/>
      <c r="K6055" s="62"/>
      <c r="L6055" s="62"/>
      <c r="M6055" s="114"/>
      <c r="N6055" s="116"/>
      <c r="O6055" s="57"/>
      <c r="P6055" s="50"/>
      <c r="Q6055" s="34"/>
      <c r="R6055" s="48"/>
      <c r="T6055" s="231" t="str">
        <f t="shared" si="292"/>
        <v/>
      </c>
      <c r="U6055" s="230"/>
      <c r="W6055" s="221" t="str">
        <f t="shared" si="293"/>
        <v/>
      </c>
      <c r="X6055" s="221" t="str">
        <f t="shared" si="294"/>
        <v/>
      </c>
      <c r="AA6055" s="216" t="str">
        <f>IF(ISNUMBER(J6055),IF(OR(F6055&lt;Soll_Ist_Vergleich!$C$4,F6055&gt;Soll_Ist_Vergleich!$C$5,I6055&lt;Soll_Ist_Vergleich!$C$4,I6055&gt;Soll_Ist_Vergleich!$C$5,O6055&lt;Soll_Ist_Vergleich!$C$4,O6055&gt;Soll_Ist_Vergleich!$C$5),"Datum überprüfen",""),"")</f>
        <v/>
      </c>
    </row>
    <row r="6056" spans="1:27" x14ac:dyDescent="0.2">
      <c r="A6056" s="243" t="str">
        <f>IF(ISBLANK(B6056),"",COUNTA(B$10:B6056))</f>
        <v/>
      </c>
      <c r="B6056" s="24"/>
      <c r="C6056" s="48"/>
      <c r="D6056" s="48"/>
      <c r="E6056" s="33"/>
      <c r="F6056" s="35"/>
      <c r="G6056" s="35"/>
      <c r="H6056" s="49"/>
      <c r="I6056" s="35"/>
      <c r="J6056" s="34"/>
      <c r="K6056" s="62"/>
      <c r="L6056" s="62"/>
      <c r="M6056" s="114"/>
      <c r="N6056" s="116"/>
      <c r="O6056" s="57"/>
      <c r="P6056" s="50"/>
      <c r="Q6056" s="34"/>
      <c r="R6056" s="48"/>
      <c r="T6056" s="231" t="str">
        <f t="shared" si="292"/>
        <v/>
      </c>
      <c r="U6056" s="230"/>
      <c r="W6056" s="221" t="str">
        <f t="shared" si="293"/>
        <v/>
      </c>
      <c r="X6056" s="221" t="str">
        <f t="shared" si="294"/>
        <v/>
      </c>
      <c r="AA6056" s="216" t="str">
        <f>IF(ISNUMBER(J6056),IF(OR(F6056&lt;Soll_Ist_Vergleich!$C$4,F6056&gt;Soll_Ist_Vergleich!$C$5,I6056&lt;Soll_Ist_Vergleich!$C$4,I6056&gt;Soll_Ist_Vergleich!$C$5,O6056&lt;Soll_Ist_Vergleich!$C$4,O6056&gt;Soll_Ist_Vergleich!$C$5),"Datum überprüfen",""),"")</f>
        <v/>
      </c>
    </row>
    <row r="6057" spans="1:27" x14ac:dyDescent="0.2">
      <c r="A6057" s="243" t="str">
        <f>IF(ISBLANK(B6057),"",COUNTA(B$10:B6057))</f>
        <v/>
      </c>
      <c r="B6057" s="24"/>
      <c r="C6057" s="48"/>
      <c r="D6057" s="48"/>
      <c r="E6057" s="33"/>
      <c r="F6057" s="35"/>
      <c r="G6057" s="35"/>
      <c r="H6057" s="49"/>
      <c r="I6057" s="35"/>
      <c r="J6057" s="34"/>
      <c r="K6057" s="62"/>
      <c r="L6057" s="62"/>
      <c r="M6057" s="114"/>
      <c r="N6057" s="116"/>
      <c r="O6057" s="57"/>
      <c r="P6057" s="50"/>
      <c r="Q6057" s="34"/>
      <c r="R6057" s="48"/>
      <c r="T6057" s="231" t="str">
        <f t="shared" si="292"/>
        <v/>
      </c>
      <c r="U6057" s="230"/>
      <c r="W6057" s="221" t="str">
        <f t="shared" si="293"/>
        <v/>
      </c>
      <c r="X6057" s="221" t="str">
        <f t="shared" si="294"/>
        <v/>
      </c>
      <c r="AA6057" s="216" t="str">
        <f>IF(ISNUMBER(J6057),IF(OR(F6057&lt;Soll_Ist_Vergleich!$C$4,F6057&gt;Soll_Ist_Vergleich!$C$5,I6057&lt;Soll_Ist_Vergleich!$C$4,I6057&gt;Soll_Ist_Vergleich!$C$5,O6057&lt;Soll_Ist_Vergleich!$C$4,O6057&gt;Soll_Ist_Vergleich!$C$5),"Datum überprüfen",""),"")</f>
        <v/>
      </c>
    </row>
    <row r="6058" spans="1:27" x14ac:dyDescent="0.2">
      <c r="A6058" s="243" t="str">
        <f>IF(ISBLANK(B6058),"",COUNTA(B$10:B6058))</f>
        <v/>
      </c>
      <c r="B6058" s="24"/>
      <c r="C6058" s="48"/>
      <c r="D6058" s="48"/>
      <c r="E6058" s="33"/>
      <c r="F6058" s="35"/>
      <c r="G6058" s="35"/>
      <c r="H6058" s="49"/>
      <c r="I6058" s="35"/>
      <c r="J6058" s="34"/>
      <c r="K6058" s="62"/>
      <c r="L6058" s="62"/>
      <c r="M6058" s="114"/>
      <c r="N6058" s="116"/>
      <c r="O6058" s="57"/>
      <c r="P6058" s="50"/>
      <c r="Q6058" s="34"/>
      <c r="R6058" s="48"/>
      <c r="T6058" s="231" t="str">
        <f t="shared" si="292"/>
        <v/>
      </c>
      <c r="U6058" s="230"/>
      <c r="W6058" s="221" t="str">
        <f t="shared" si="293"/>
        <v/>
      </c>
      <c r="X6058" s="221" t="str">
        <f t="shared" si="294"/>
        <v/>
      </c>
      <c r="AA6058" s="216" t="str">
        <f>IF(ISNUMBER(J6058),IF(OR(F6058&lt;Soll_Ist_Vergleich!$C$4,F6058&gt;Soll_Ist_Vergleich!$C$5,I6058&lt;Soll_Ist_Vergleich!$C$4,I6058&gt;Soll_Ist_Vergleich!$C$5,O6058&lt;Soll_Ist_Vergleich!$C$4,O6058&gt;Soll_Ist_Vergleich!$C$5),"Datum überprüfen",""),"")</f>
        <v/>
      </c>
    </row>
    <row r="6059" spans="1:27" x14ac:dyDescent="0.2">
      <c r="A6059" s="243" t="str">
        <f>IF(ISBLANK(B6059),"",COUNTA(B$10:B6059))</f>
        <v/>
      </c>
      <c r="B6059" s="24"/>
      <c r="C6059" s="48"/>
      <c r="D6059" s="48"/>
      <c r="E6059" s="33"/>
      <c r="F6059" s="35"/>
      <c r="G6059" s="35"/>
      <c r="H6059" s="49"/>
      <c r="I6059" s="35"/>
      <c r="J6059" s="34"/>
      <c r="K6059" s="62"/>
      <c r="L6059" s="62"/>
      <c r="M6059" s="114"/>
      <c r="N6059" s="116"/>
      <c r="O6059" s="57"/>
      <c r="P6059" s="50"/>
      <c r="Q6059" s="34"/>
      <c r="R6059" s="48"/>
      <c r="T6059" s="231" t="str">
        <f t="shared" si="292"/>
        <v/>
      </c>
      <c r="U6059" s="230"/>
      <c r="W6059" s="221" t="str">
        <f t="shared" si="293"/>
        <v/>
      </c>
      <c r="X6059" s="221" t="str">
        <f t="shared" si="294"/>
        <v/>
      </c>
      <c r="AA6059" s="216" t="str">
        <f>IF(ISNUMBER(J6059),IF(OR(F6059&lt;Soll_Ist_Vergleich!$C$4,F6059&gt;Soll_Ist_Vergleich!$C$5,I6059&lt;Soll_Ist_Vergleich!$C$4,I6059&gt;Soll_Ist_Vergleich!$C$5,O6059&lt;Soll_Ist_Vergleich!$C$4,O6059&gt;Soll_Ist_Vergleich!$C$5),"Datum überprüfen",""),"")</f>
        <v/>
      </c>
    </row>
    <row r="6060" spans="1:27" x14ac:dyDescent="0.2">
      <c r="A6060" s="243" t="str">
        <f>IF(ISBLANK(B6060),"",COUNTA(B$10:B6060))</f>
        <v/>
      </c>
      <c r="B6060" s="24"/>
      <c r="C6060" s="48"/>
      <c r="D6060" s="48"/>
      <c r="E6060" s="33"/>
      <c r="F6060" s="35"/>
      <c r="G6060" s="35"/>
      <c r="H6060" s="49"/>
      <c r="I6060" s="35"/>
      <c r="J6060" s="34"/>
      <c r="K6060" s="62"/>
      <c r="L6060" s="62"/>
      <c r="M6060" s="114"/>
      <c r="N6060" s="116"/>
      <c r="O6060" s="57"/>
      <c r="P6060" s="50"/>
      <c r="Q6060" s="34"/>
      <c r="R6060" s="48"/>
      <c r="T6060" s="231" t="str">
        <f t="shared" si="292"/>
        <v/>
      </c>
      <c r="U6060" s="230"/>
      <c r="W6060" s="221" t="str">
        <f t="shared" si="293"/>
        <v/>
      </c>
      <c r="X6060" s="221" t="str">
        <f t="shared" si="294"/>
        <v/>
      </c>
      <c r="AA6060" s="216" t="str">
        <f>IF(ISNUMBER(J6060),IF(OR(F6060&lt;Soll_Ist_Vergleich!$C$4,F6060&gt;Soll_Ist_Vergleich!$C$5,I6060&lt;Soll_Ist_Vergleich!$C$4,I6060&gt;Soll_Ist_Vergleich!$C$5,O6060&lt;Soll_Ist_Vergleich!$C$4,O6060&gt;Soll_Ist_Vergleich!$C$5),"Datum überprüfen",""),"")</f>
        <v/>
      </c>
    </row>
    <row r="6061" spans="1:27" x14ac:dyDescent="0.2">
      <c r="A6061" s="243" t="str">
        <f>IF(ISBLANK(B6061),"",COUNTA(B$10:B6061))</f>
        <v/>
      </c>
      <c r="B6061" s="24"/>
      <c r="C6061" s="48"/>
      <c r="D6061" s="48"/>
      <c r="E6061" s="33"/>
      <c r="F6061" s="35"/>
      <c r="G6061" s="35"/>
      <c r="H6061" s="49"/>
      <c r="I6061" s="35"/>
      <c r="J6061" s="34"/>
      <c r="K6061" s="62"/>
      <c r="L6061" s="62"/>
      <c r="M6061" s="114"/>
      <c r="N6061" s="116"/>
      <c r="O6061" s="57"/>
      <c r="P6061" s="50"/>
      <c r="Q6061" s="34"/>
      <c r="R6061" s="48"/>
      <c r="T6061" s="231" t="str">
        <f t="shared" si="292"/>
        <v/>
      </c>
      <c r="U6061" s="230"/>
      <c r="W6061" s="221" t="str">
        <f t="shared" si="293"/>
        <v/>
      </c>
      <c r="X6061" s="221" t="str">
        <f t="shared" si="294"/>
        <v/>
      </c>
      <c r="AA6061" s="216" t="str">
        <f>IF(ISNUMBER(J6061),IF(OR(F6061&lt;Soll_Ist_Vergleich!$C$4,F6061&gt;Soll_Ist_Vergleich!$C$5,I6061&lt;Soll_Ist_Vergleich!$C$4,I6061&gt;Soll_Ist_Vergleich!$C$5,O6061&lt;Soll_Ist_Vergleich!$C$4,O6061&gt;Soll_Ist_Vergleich!$C$5),"Datum überprüfen",""),"")</f>
        <v/>
      </c>
    </row>
    <row r="6062" spans="1:27" x14ac:dyDescent="0.2">
      <c r="A6062" s="243" t="str">
        <f>IF(ISBLANK(B6062),"",COUNTA(B$10:B6062))</f>
        <v/>
      </c>
      <c r="B6062" s="24"/>
      <c r="C6062" s="48"/>
      <c r="D6062" s="48"/>
      <c r="E6062" s="33"/>
      <c r="F6062" s="35"/>
      <c r="G6062" s="35"/>
      <c r="H6062" s="49"/>
      <c r="I6062" s="35"/>
      <c r="J6062" s="34"/>
      <c r="K6062" s="62"/>
      <c r="L6062" s="62"/>
      <c r="M6062" s="114"/>
      <c r="N6062" s="116"/>
      <c r="O6062" s="57"/>
      <c r="P6062" s="50"/>
      <c r="Q6062" s="34"/>
      <c r="R6062" s="48"/>
      <c r="T6062" s="231" t="str">
        <f t="shared" si="292"/>
        <v/>
      </c>
      <c r="U6062" s="230"/>
      <c r="W6062" s="221" t="str">
        <f t="shared" si="293"/>
        <v/>
      </c>
      <c r="X6062" s="221" t="str">
        <f t="shared" si="294"/>
        <v/>
      </c>
      <c r="AA6062" s="216" t="str">
        <f>IF(ISNUMBER(J6062),IF(OR(F6062&lt;Soll_Ist_Vergleich!$C$4,F6062&gt;Soll_Ist_Vergleich!$C$5,I6062&lt;Soll_Ist_Vergleich!$C$4,I6062&gt;Soll_Ist_Vergleich!$C$5,O6062&lt;Soll_Ist_Vergleich!$C$4,O6062&gt;Soll_Ist_Vergleich!$C$5),"Datum überprüfen",""),"")</f>
        <v/>
      </c>
    </row>
    <row r="6063" spans="1:27" x14ac:dyDescent="0.2">
      <c r="A6063" s="243" t="str">
        <f>IF(ISBLANK(B6063),"",COUNTA(B$10:B6063))</f>
        <v/>
      </c>
      <c r="B6063" s="24"/>
      <c r="C6063" s="48"/>
      <c r="D6063" s="48"/>
      <c r="E6063" s="33"/>
      <c r="F6063" s="35"/>
      <c r="G6063" s="35"/>
      <c r="H6063" s="49"/>
      <c r="I6063" s="35"/>
      <c r="J6063" s="34"/>
      <c r="K6063" s="62"/>
      <c r="L6063" s="62"/>
      <c r="M6063" s="114"/>
      <c r="N6063" s="116"/>
      <c r="O6063" s="57"/>
      <c r="P6063" s="50"/>
      <c r="Q6063" s="34"/>
      <c r="R6063" s="48"/>
      <c r="T6063" s="231" t="str">
        <f t="shared" si="292"/>
        <v/>
      </c>
      <c r="U6063" s="230"/>
      <c r="W6063" s="221" t="str">
        <f t="shared" si="293"/>
        <v/>
      </c>
      <c r="X6063" s="221" t="str">
        <f t="shared" si="294"/>
        <v/>
      </c>
      <c r="AA6063" s="216" t="str">
        <f>IF(ISNUMBER(J6063),IF(OR(F6063&lt;Soll_Ist_Vergleich!$C$4,F6063&gt;Soll_Ist_Vergleich!$C$5,I6063&lt;Soll_Ist_Vergleich!$C$4,I6063&gt;Soll_Ist_Vergleich!$C$5,O6063&lt;Soll_Ist_Vergleich!$C$4,O6063&gt;Soll_Ist_Vergleich!$C$5),"Datum überprüfen",""),"")</f>
        <v/>
      </c>
    </row>
    <row r="6064" spans="1:27" x14ac:dyDescent="0.2">
      <c r="A6064" s="243" t="str">
        <f>IF(ISBLANK(B6064),"",COUNTA(B$10:B6064))</f>
        <v/>
      </c>
      <c r="B6064" s="24"/>
      <c r="C6064" s="48"/>
      <c r="D6064" s="48"/>
      <c r="E6064" s="33"/>
      <c r="F6064" s="35"/>
      <c r="G6064" s="35"/>
      <c r="H6064" s="49"/>
      <c r="I6064" s="35"/>
      <c r="J6064" s="34"/>
      <c r="K6064" s="62"/>
      <c r="L6064" s="62"/>
      <c r="M6064" s="114"/>
      <c r="N6064" s="116"/>
      <c r="O6064" s="57"/>
      <c r="P6064" s="50"/>
      <c r="Q6064" s="34"/>
      <c r="R6064" s="48"/>
      <c r="T6064" s="231" t="str">
        <f t="shared" si="292"/>
        <v/>
      </c>
      <c r="U6064" s="230"/>
      <c r="W6064" s="221" t="str">
        <f t="shared" si="293"/>
        <v/>
      </c>
      <c r="X6064" s="221" t="str">
        <f t="shared" si="294"/>
        <v/>
      </c>
      <c r="AA6064" s="216" t="str">
        <f>IF(ISNUMBER(J6064),IF(OR(F6064&lt;Soll_Ist_Vergleich!$C$4,F6064&gt;Soll_Ist_Vergleich!$C$5,I6064&lt;Soll_Ist_Vergleich!$C$4,I6064&gt;Soll_Ist_Vergleich!$C$5,O6064&lt;Soll_Ist_Vergleich!$C$4,O6064&gt;Soll_Ist_Vergleich!$C$5),"Datum überprüfen",""),"")</f>
        <v/>
      </c>
    </row>
    <row r="6065" spans="1:27" x14ac:dyDescent="0.2">
      <c r="A6065" s="243" t="str">
        <f>IF(ISBLANK(B6065),"",COUNTA(B$10:B6065))</f>
        <v/>
      </c>
      <c r="B6065" s="24"/>
      <c r="C6065" s="48"/>
      <c r="D6065" s="48"/>
      <c r="E6065" s="33"/>
      <c r="F6065" s="35"/>
      <c r="G6065" s="35"/>
      <c r="H6065" s="49"/>
      <c r="I6065" s="35"/>
      <c r="J6065" s="34"/>
      <c r="K6065" s="62"/>
      <c r="L6065" s="62"/>
      <c r="M6065" s="114"/>
      <c r="N6065" s="116"/>
      <c r="O6065" s="57"/>
      <c r="P6065" s="50"/>
      <c r="Q6065" s="34"/>
      <c r="R6065" s="48"/>
      <c r="T6065" s="231" t="str">
        <f t="shared" si="292"/>
        <v/>
      </c>
      <c r="U6065" s="230"/>
      <c r="W6065" s="221" t="str">
        <f t="shared" si="293"/>
        <v/>
      </c>
      <c r="X6065" s="221" t="str">
        <f t="shared" si="294"/>
        <v/>
      </c>
      <c r="AA6065" s="216" t="str">
        <f>IF(ISNUMBER(J6065),IF(OR(F6065&lt;Soll_Ist_Vergleich!$C$4,F6065&gt;Soll_Ist_Vergleich!$C$5,I6065&lt;Soll_Ist_Vergleich!$C$4,I6065&gt;Soll_Ist_Vergleich!$C$5,O6065&lt;Soll_Ist_Vergleich!$C$4,O6065&gt;Soll_Ist_Vergleich!$C$5),"Datum überprüfen",""),"")</f>
        <v/>
      </c>
    </row>
    <row r="6066" spans="1:27" x14ac:dyDescent="0.2">
      <c r="A6066" s="243" t="str">
        <f>IF(ISBLANK(B6066),"",COUNTA(B$10:B6066))</f>
        <v/>
      </c>
      <c r="B6066" s="24"/>
      <c r="C6066" s="48"/>
      <c r="D6066" s="48"/>
      <c r="E6066" s="33"/>
      <c r="F6066" s="35"/>
      <c r="G6066" s="35"/>
      <c r="H6066" s="49"/>
      <c r="I6066" s="35"/>
      <c r="J6066" s="34"/>
      <c r="K6066" s="62"/>
      <c r="L6066" s="62"/>
      <c r="M6066" s="114"/>
      <c r="N6066" s="116"/>
      <c r="O6066" s="57"/>
      <c r="P6066" s="50"/>
      <c r="Q6066" s="34"/>
      <c r="R6066" s="48"/>
      <c r="T6066" s="231" t="str">
        <f t="shared" si="292"/>
        <v/>
      </c>
      <c r="U6066" s="230"/>
      <c r="W6066" s="221" t="str">
        <f t="shared" si="293"/>
        <v/>
      </c>
      <c r="X6066" s="221" t="str">
        <f t="shared" si="294"/>
        <v/>
      </c>
      <c r="AA6066" s="216" t="str">
        <f>IF(ISNUMBER(J6066),IF(OR(F6066&lt;Soll_Ist_Vergleich!$C$4,F6066&gt;Soll_Ist_Vergleich!$C$5,I6066&lt;Soll_Ist_Vergleich!$C$4,I6066&gt;Soll_Ist_Vergleich!$C$5,O6066&lt;Soll_Ist_Vergleich!$C$4,O6066&gt;Soll_Ist_Vergleich!$C$5),"Datum überprüfen",""),"")</f>
        <v/>
      </c>
    </row>
    <row r="6067" spans="1:27" x14ac:dyDescent="0.2">
      <c r="A6067" s="243" t="str">
        <f>IF(ISBLANK(B6067),"",COUNTA(B$10:B6067))</f>
        <v/>
      </c>
      <c r="B6067" s="24"/>
      <c r="C6067" s="48"/>
      <c r="D6067" s="48"/>
      <c r="E6067" s="33"/>
      <c r="F6067" s="35"/>
      <c r="G6067" s="35"/>
      <c r="H6067" s="49"/>
      <c r="I6067" s="35"/>
      <c r="J6067" s="34"/>
      <c r="K6067" s="62"/>
      <c r="L6067" s="62"/>
      <c r="M6067" s="114"/>
      <c r="N6067" s="116"/>
      <c r="O6067" s="57"/>
      <c r="P6067" s="50"/>
      <c r="Q6067" s="34"/>
      <c r="R6067" s="48"/>
      <c r="T6067" s="231" t="str">
        <f t="shared" si="292"/>
        <v/>
      </c>
      <c r="U6067" s="230"/>
      <c r="W6067" s="221" t="str">
        <f t="shared" si="293"/>
        <v/>
      </c>
      <c r="X6067" s="221" t="str">
        <f t="shared" si="294"/>
        <v/>
      </c>
      <c r="AA6067" s="216" t="str">
        <f>IF(ISNUMBER(J6067),IF(OR(F6067&lt;Soll_Ist_Vergleich!$C$4,F6067&gt;Soll_Ist_Vergleich!$C$5,I6067&lt;Soll_Ist_Vergleich!$C$4,I6067&gt;Soll_Ist_Vergleich!$C$5,O6067&lt;Soll_Ist_Vergleich!$C$4,O6067&gt;Soll_Ist_Vergleich!$C$5),"Datum überprüfen",""),"")</f>
        <v/>
      </c>
    </row>
    <row r="6068" spans="1:27" x14ac:dyDescent="0.2">
      <c r="A6068" s="243" t="str">
        <f>IF(ISBLANK(B6068),"",COUNTA(B$10:B6068))</f>
        <v/>
      </c>
      <c r="B6068" s="24"/>
      <c r="C6068" s="48"/>
      <c r="D6068" s="48"/>
      <c r="E6068" s="33"/>
      <c r="F6068" s="35"/>
      <c r="G6068" s="35"/>
      <c r="H6068" s="49"/>
      <c r="I6068" s="35"/>
      <c r="J6068" s="34"/>
      <c r="K6068" s="62"/>
      <c r="L6068" s="62"/>
      <c r="M6068" s="114"/>
      <c r="N6068" s="116"/>
      <c r="O6068" s="57"/>
      <c r="P6068" s="50"/>
      <c r="Q6068" s="34"/>
      <c r="R6068" s="48"/>
      <c r="T6068" s="231" t="str">
        <f t="shared" si="292"/>
        <v/>
      </c>
      <c r="U6068" s="230"/>
      <c r="W6068" s="221" t="str">
        <f t="shared" si="293"/>
        <v/>
      </c>
      <c r="X6068" s="221" t="str">
        <f t="shared" si="294"/>
        <v/>
      </c>
      <c r="AA6068" s="216" t="str">
        <f>IF(ISNUMBER(J6068),IF(OR(F6068&lt;Soll_Ist_Vergleich!$C$4,F6068&gt;Soll_Ist_Vergleich!$C$5,I6068&lt;Soll_Ist_Vergleich!$C$4,I6068&gt;Soll_Ist_Vergleich!$C$5,O6068&lt;Soll_Ist_Vergleich!$C$4,O6068&gt;Soll_Ist_Vergleich!$C$5),"Datum überprüfen",""),"")</f>
        <v/>
      </c>
    </row>
    <row r="6069" spans="1:27" x14ac:dyDescent="0.2">
      <c r="A6069" s="243" t="str">
        <f>IF(ISBLANK(B6069),"",COUNTA(B$10:B6069))</f>
        <v/>
      </c>
      <c r="B6069" s="24"/>
      <c r="C6069" s="48"/>
      <c r="D6069" s="48"/>
      <c r="E6069" s="33"/>
      <c r="F6069" s="35"/>
      <c r="G6069" s="35"/>
      <c r="H6069" s="49"/>
      <c r="I6069" s="35"/>
      <c r="J6069" s="34"/>
      <c r="K6069" s="62"/>
      <c r="L6069" s="62"/>
      <c r="M6069" s="114"/>
      <c r="N6069" s="116"/>
      <c r="O6069" s="57"/>
      <c r="P6069" s="50"/>
      <c r="Q6069" s="34"/>
      <c r="R6069" s="48"/>
      <c r="T6069" s="231" t="str">
        <f t="shared" si="292"/>
        <v/>
      </c>
      <c r="U6069" s="230"/>
      <c r="W6069" s="221" t="str">
        <f t="shared" si="293"/>
        <v/>
      </c>
      <c r="X6069" s="221" t="str">
        <f t="shared" si="294"/>
        <v/>
      </c>
      <c r="AA6069" s="216" t="str">
        <f>IF(ISNUMBER(J6069),IF(OR(F6069&lt;Soll_Ist_Vergleich!$C$4,F6069&gt;Soll_Ist_Vergleich!$C$5,I6069&lt;Soll_Ist_Vergleich!$C$4,I6069&gt;Soll_Ist_Vergleich!$C$5,O6069&lt;Soll_Ist_Vergleich!$C$4,O6069&gt;Soll_Ist_Vergleich!$C$5),"Datum überprüfen",""),"")</f>
        <v/>
      </c>
    </row>
    <row r="6070" spans="1:27" x14ac:dyDescent="0.2">
      <c r="A6070" s="243" t="str">
        <f>IF(ISBLANK(B6070),"",COUNTA(B$10:B6070))</f>
        <v/>
      </c>
      <c r="B6070" s="24"/>
      <c r="C6070" s="48"/>
      <c r="D6070" s="48"/>
      <c r="E6070" s="33"/>
      <c r="F6070" s="35"/>
      <c r="G6070" s="35"/>
      <c r="H6070" s="49"/>
      <c r="I6070" s="35"/>
      <c r="J6070" s="34"/>
      <c r="K6070" s="62"/>
      <c r="L6070" s="62"/>
      <c r="M6070" s="114"/>
      <c r="N6070" s="116"/>
      <c r="O6070" s="57"/>
      <c r="P6070" s="50"/>
      <c r="Q6070" s="34"/>
      <c r="R6070" s="48"/>
      <c r="T6070" s="231" t="str">
        <f t="shared" si="292"/>
        <v/>
      </c>
      <c r="U6070" s="230"/>
      <c r="W6070" s="221" t="str">
        <f t="shared" si="293"/>
        <v/>
      </c>
      <c r="X6070" s="221" t="str">
        <f t="shared" si="294"/>
        <v/>
      </c>
      <c r="AA6070" s="216" t="str">
        <f>IF(ISNUMBER(J6070),IF(OR(F6070&lt;Soll_Ist_Vergleich!$C$4,F6070&gt;Soll_Ist_Vergleich!$C$5,I6070&lt;Soll_Ist_Vergleich!$C$4,I6070&gt;Soll_Ist_Vergleich!$C$5,O6070&lt;Soll_Ist_Vergleich!$C$4,O6070&gt;Soll_Ist_Vergleich!$C$5),"Datum überprüfen",""),"")</f>
        <v/>
      </c>
    </row>
    <row r="6071" spans="1:27" x14ac:dyDescent="0.2">
      <c r="A6071" s="243" t="str">
        <f>IF(ISBLANK(B6071),"",COUNTA(B$10:B6071))</f>
        <v/>
      </c>
      <c r="B6071" s="24"/>
      <c r="C6071" s="48"/>
      <c r="D6071" s="48"/>
      <c r="E6071" s="33"/>
      <c r="F6071" s="35"/>
      <c r="G6071" s="35"/>
      <c r="H6071" s="49"/>
      <c r="I6071" s="35"/>
      <c r="J6071" s="34"/>
      <c r="K6071" s="62"/>
      <c r="L6071" s="62"/>
      <c r="M6071" s="114"/>
      <c r="N6071" s="116"/>
      <c r="O6071" s="57"/>
      <c r="P6071" s="50"/>
      <c r="Q6071" s="34"/>
      <c r="R6071" s="48"/>
      <c r="T6071" s="231" t="str">
        <f t="shared" si="292"/>
        <v/>
      </c>
      <c r="U6071" s="230"/>
      <c r="W6071" s="221" t="str">
        <f t="shared" si="293"/>
        <v/>
      </c>
      <c r="X6071" s="221" t="str">
        <f t="shared" si="294"/>
        <v/>
      </c>
      <c r="AA6071" s="216" t="str">
        <f>IF(ISNUMBER(J6071),IF(OR(F6071&lt;Soll_Ist_Vergleich!$C$4,F6071&gt;Soll_Ist_Vergleich!$C$5,I6071&lt;Soll_Ist_Vergleich!$C$4,I6071&gt;Soll_Ist_Vergleich!$C$5,O6071&lt;Soll_Ist_Vergleich!$C$4,O6071&gt;Soll_Ist_Vergleich!$C$5),"Datum überprüfen",""),"")</f>
        <v/>
      </c>
    </row>
    <row r="6072" spans="1:27" x14ac:dyDescent="0.2">
      <c r="A6072" s="243" t="str">
        <f>IF(ISBLANK(B6072),"",COUNTA(B$10:B6072))</f>
        <v/>
      </c>
      <c r="B6072" s="24"/>
      <c r="C6072" s="48"/>
      <c r="D6072" s="48"/>
      <c r="E6072" s="33"/>
      <c r="F6072" s="35"/>
      <c r="G6072" s="35"/>
      <c r="H6072" s="49"/>
      <c r="I6072" s="35"/>
      <c r="J6072" s="34"/>
      <c r="K6072" s="62"/>
      <c r="L6072" s="62"/>
      <c r="M6072" s="114"/>
      <c r="N6072" s="116"/>
      <c r="O6072" s="57"/>
      <c r="P6072" s="50"/>
      <c r="Q6072" s="34"/>
      <c r="R6072" s="48"/>
      <c r="T6072" s="231" t="str">
        <f t="shared" si="292"/>
        <v/>
      </c>
      <c r="U6072" s="230"/>
      <c r="W6072" s="221" t="str">
        <f t="shared" si="293"/>
        <v/>
      </c>
      <c r="X6072" s="221" t="str">
        <f t="shared" si="294"/>
        <v/>
      </c>
      <c r="AA6072" s="216" t="str">
        <f>IF(ISNUMBER(J6072),IF(OR(F6072&lt;Soll_Ist_Vergleich!$C$4,F6072&gt;Soll_Ist_Vergleich!$C$5,I6072&lt;Soll_Ist_Vergleich!$C$4,I6072&gt;Soll_Ist_Vergleich!$C$5,O6072&lt;Soll_Ist_Vergleich!$C$4,O6072&gt;Soll_Ist_Vergleich!$C$5),"Datum überprüfen",""),"")</f>
        <v/>
      </c>
    </row>
    <row r="6073" spans="1:27" x14ac:dyDescent="0.2">
      <c r="A6073" s="243" t="str">
        <f>IF(ISBLANK(B6073),"",COUNTA(B$10:B6073))</f>
        <v/>
      </c>
      <c r="B6073" s="24"/>
      <c r="C6073" s="48"/>
      <c r="D6073" s="48"/>
      <c r="E6073" s="33"/>
      <c r="F6073" s="35"/>
      <c r="G6073" s="35"/>
      <c r="H6073" s="49"/>
      <c r="I6073" s="35"/>
      <c r="J6073" s="34"/>
      <c r="K6073" s="62"/>
      <c r="L6073" s="62"/>
      <c r="M6073" s="114"/>
      <c r="N6073" s="116"/>
      <c r="O6073" s="57"/>
      <c r="P6073" s="50"/>
      <c r="Q6073" s="34"/>
      <c r="R6073" s="48"/>
      <c r="T6073" s="231" t="str">
        <f t="shared" si="292"/>
        <v/>
      </c>
      <c r="U6073" s="230"/>
      <c r="W6073" s="221" t="str">
        <f t="shared" si="293"/>
        <v/>
      </c>
      <c r="X6073" s="221" t="str">
        <f t="shared" si="294"/>
        <v/>
      </c>
      <c r="AA6073" s="216" t="str">
        <f>IF(ISNUMBER(J6073),IF(OR(F6073&lt;Soll_Ist_Vergleich!$C$4,F6073&gt;Soll_Ist_Vergleich!$C$5,I6073&lt;Soll_Ist_Vergleich!$C$4,I6073&gt;Soll_Ist_Vergleich!$C$5,O6073&lt;Soll_Ist_Vergleich!$C$4,O6073&gt;Soll_Ist_Vergleich!$C$5),"Datum überprüfen",""),"")</f>
        <v/>
      </c>
    </row>
    <row r="6074" spans="1:27" x14ac:dyDescent="0.2">
      <c r="A6074" s="243" t="str">
        <f>IF(ISBLANK(B6074),"",COUNTA(B$10:B6074))</f>
        <v/>
      </c>
      <c r="B6074" s="24"/>
      <c r="C6074" s="48"/>
      <c r="D6074" s="48"/>
      <c r="E6074" s="33"/>
      <c r="F6074" s="35"/>
      <c r="G6074" s="35"/>
      <c r="H6074" s="49"/>
      <c r="I6074" s="35"/>
      <c r="J6074" s="34"/>
      <c r="K6074" s="62"/>
      <c r="L6074" s="62"/>
      <c r="M6074" s="114"/>
      <c r="N6074" s="116"/>
      <c r="O6074" s="57"/>
      <c r="P6074" s="50"/>
      <c r="Q6074" s="34"/>
      <c r="R6074" s="48"/>
      <c r="T6074" s="231" t="str">
        <f t="shared" si="292"/>
        <v/>
      </c>
      <c r="U6074" s="230"/>
      <c r="W6074" s="221" t="str">
        <f t="shared" si="293"/>
        <v/>
      </c>
      <c r="X6074" s="221" t="str">
        <f t="shared" si="294"/>
        <v/>
      </c>
      <c r="AA6074" s="216" t="str">
        <f>IF(ISNUMBER(J6074),IF(OR(F6074&lt;Soll_Ist_Vergleich!$C$4,F6074&gt;Soll_Ist_Vergleich!$C$5,I6074&lt;Soll_Ist_Vergleich!$C$4,I6074&gt;Soll_Ist_Vergleich!$C$5,O6074&lt;Soll_Ist_Vergleich!$C$4,O6074&gt;Soll_Ist_Vergleich!$C$5),"Datum überprüfen",""),"")</f>
        <v/>
      </c>
    </row>
    <row r="6075" spans="1:27" x14ac:dyDescent="0.2">
      <c r="A6075" s="243" t="str">
        <f>IF(ISBLANK(B6075),"",COUNTA(B$10:B6075))</f>
        <v/>
      </c>
      <c r="B6075" s="24"/>
      <c r="C6075" s="48"/>
      <c r="D6075" s="48"/>
      <c r="E6075" s="33"/>
      <c r="F6075" s="35"/>
      <c r="G6075" s="35"/>
      <c r="H6075" s="49"/>
      <c r="I6075" s="35"/>
      <c r="J6075" s="34"/>
      <c r="K6075" s="62"/>
      <c r="L6075" s="62"/>
      <c r="M6075" s="114"/>
      <c r="N6075" s="116"/>
      <c r="O6075" s="57"/>
      <c r="P6075" s="50"/>
      <c r="Q6075" s="34"/>
      <c r="R6075" s="48"/>
      <c r="T6075" s="231" t="str">
        <f t="shared" si="292"/>
        <v/>
      </c>
      <c r="U6075" s="230"/>
      <c r="W6075" s="221" t="str">
        <f t="shared" si="293"/>
        <v/>
      </c>
      <c r="X6075" s="221" t="str">
        <f t="shared" si="294"/>
        <v/>
      </c>
      <c r="AA6075" s="216" t="str">
        <f>IF(ISNUMBER(J6075),IF(OR(F6075&lt;Soll_Ist_Vergleich!$C$4,F6075&gt;Soll_Ist_Vergleich!$C$5,I6075&lt;Soll_Ist_Vergleich!$C$4,I6075&gt;Soll_Ist_Vergleich!$C$5,O6075&lt;Soll_Ist_Vergleich!$C$4,O6075&gt;Soll_Ist_Vergleich!$C$5),"Datum überprüfen",""),"")</f>
        <v/>
      </c>
    </row>
    <row r="6076" spans="1:27" x14ac:dyDescent="0.2">
      <c r="A6076" s="243" t="str">
        <f>IF(ISBLANK(B6076),"",COUNTA(B$10:B6076))</f>
        <v/>
      </c>
      <c r="B6076" s="24"/>
      <c r="C6076" s="48"/>
      <c r="D6076" s="48"/>
      <c r="E6076" s="33"/>
      <c r="F6076" s="35"/>
      <c r="G6076" s="35"/>
      <c r="H6076" s="49"/>
      <c r="I6076" s="35"/>
      <c r="J6076" s="34"/>
      <c r="K6076" s="62"/>
      <c r="L6076" s="62"/>
      <c r="M6076" s="114"/>
      <c r="N6076" s="116"/>
      <c r="O6076" s="57"/>
      <c r="P6076" s="50"/>
      <c r="Q6076" s="34"/>
      <c r="R6076" s="48"/>
      <c r="T6076" s="231" t="str">
        <f t="shared" si="292"/>
        <v/>
      </c>
      <c r="U6076" s="230"/>
      <c r="W6076" s="221" t="str">
        <f t="shared" si="293"/>
        <v/>
      </c>
      <c r="X6076" s="221" t="str">
        <f t="shared" si="294"/>
        <v/>
      </c>
      <c r="AA6076" s="216" t="str">
        <f>IF(ISNUMBER(J6076),IF(OR(F6076&lt;Soll_Ist_Vergleich!$C$4,F6076&gt;Soll_Ist_Vergleich!$C$5,I6076&lt;Soll_Ist_Vergleich!$C$4,I6076&gt;Soll_Ist_Vergleich!$C$5,O6076&lt;Soll_Ist_Vergleich!$C$4,O6076&gt;Soll_Ist_Vergleich!$C$5),"Datum überprüfen",""),"")</f>
        <v/>
      </c>
    </row>
    <row r="6077" spans="1:27" x14ac:dyDescent="0.2">
      <c r="A6077" s="243" t="str">
        <f>IF(ISBLANK(B6077),"",COUNTA(B$10:B6077))</f>
        <v/>
      </c>
      <c r="B6077" s="24"/>
      <c r="C6077" s="48"/>
      <c r="D6077" s="48"/>
      <c r="E6077" s="33"/>
      <c r="F6077" s="35"/>
      <c r="G6077" s="35"/>
      <c r="H6077" s="49"/>
      <c r="I6077" s="35"/>
      <c r="J6077" s="34"/>
      <c r="K6077" s="62"/>
      <c r="L6077" s="62"/>
      <c r="M6077" s="114"/>
      <c r="N6077" s="116"/>
      <c r="O6077" s="57"/>
      <c r="P6077" s="50"/>
      <c r="Q6077" s="34"/>
      <c r="R6077" s="48"/>
      <c r="T6077" s="231" t="str">
        <f t="shared" si="292"/>
        <v/>
      </c>
      <c r="U6077" s="230"/>
      <c r="W6077" s="221" t="str">
        <f t="shared" si="293"/>
        <v/>
      </c>
      <c r="X6077" s="221" t="str">
        <f t="shared" si="294"/>
        <v/>
      </c>
      <c r="AA6077" s="216" t="str">
        <f>IF(ISNUMBER(J6077),IF(OR(F6077&lt;Soll_Ist_Vergleich!$C$4,F6077&gt;Soll_Ist_Vergleich!$C$5,I6077&lt;Soll_Ist_Vergleich!$C$4,I6077&gt;Soll_Ist_Vergleich!$C$5,O6077&lt;Soll_Ist_Vergleich!$C$4,O6077&gt;Soll_Ist_Vergleich!$C$5),"Datum überprüfen",""),"")</f>
        <v/>
      </c>
    </row>
    <row r="6078" spans="1:27" x14ac:dyDescent="0.2">
      <c r="A6078" s="243" t="str">
        <f>IF(ISBLANK(B6078),"",COUNTA(B$10:B6078))</f>
        <v/>
      </c>
      <c r="B6078" s="24"/>
      <c r="C6078" s="48"/>
      <c r="D6078" s="48"/>
      <c r="E6078" s="33"/>
      <c r="F6078" s="35"/>
      <c r="G6078" s="35"/>
      <c r="H6078" s="49"/>
      <c r="I6078" s="35"/>
      <c r="J6078" s="34"/>
      <c r="K6078" s="62"/>
      <c r="L6078" s="62"/>
      <c r="M6078" s="114"/>
      <c r="N6078" s="116"/>
      <c r="O6078" s="57"/>
      <c r="P6078" s="50"/>
      <c r="Q6078" s="34"/>
      <c r="R6078" s="48"/>
      <c r="T6078" s="231" t="str">
        <f t="shared" ref="T6078:T6141" si="295">IF(ISNUMBER(Q6078),Q6078-S6078,"")</f>
        <v/>
      </c>
      <c r="U6078" s="230"/>
      <c r="W6078" s="221" t="str">
        <f t="shared" ref="W6078:W6141" si="296">IF(ISNUMBER(J6078),ROUND(J6078/(1+L6078/100)*(1-K6078/100),2),"")</f>
        <v/>
      </c>
      <c r="X6078" s="221" t="str">
        <f t="shared" ref="X6078:X6141" si="297">IF(ISNUMBER(J6078),ROUND(J6078/(1+L6078/100),2),"")</f>
        <v/>
      </c>
      <c r="AA6078" s="216" t="str">
        <f>IF(ISNUMBER(J6078),IF(OR(F6078&lt;Soll_Ist_Vergleich!$C$4,F6078&gt;Soll_Ist_Vergleich!$C$5,I6078&lt;Soll_Ist_Vergleich!$C$4,I6078&gt;Soll_Ist_Vergleich!$C$5,O6078&lt;Soll_Ist_Vergleich!$C$4,O6078&gt;Soll_Ist_Vergleich!$C$5),"Datum überprüfen",""),"")</f>
        <v/>
      </c>
    </row>
    <row r="6079" spans="1:27" x14ac:dyDescent="0.2">
      <c r="A6079" s="243" t="str">
        <f>IF(ISBLANK(B6079),"",COUNTA(B$10:B6079))</f>
        <v/>
      </c>
      <c r="B6079" s="24"/>
      <c r="C6079" s="48"/>
      <c r="D6079" s="48"/>
      <c r="E6079" s="33"/>
      <c r="F6079" s="35"/>
      <c r="G6079" s="35"/>
      <c r="H6079" s="49"/>
      <c r="I6079" s="35"/>
      <c r="J6079" s="34"/>
      <c r="K6079" s="62"/>
      <c r="L6079" s="62"/>
      <c r="M6079" s="114"/>
      <c r="N6079" s="116"/>
      <c r="O6079" s="57"/>
      <c r="P6079" s="50"/>
      <c r="Q6079" s="34"/>
      <c r="R6079" s="48"/>
      <c r="T6079" s="231" t="str">
        <f t="shared" si="295"/>
        <v/>
      </c>
      <c r="U6079" s="230"/>
      <c r="W6079" s="221" t="str">
        <f t="shared" si="296"/>
        <v/>
      </c>
      <c r="X6079" s="221" t="str">
        <f t="shared" si="297"/>
        <v/>
      </c>
      <c r="AA6079" s="216" t="str">
        <f>IF(ISNUMBER(J6079),IF(OR(F6079&lt;Soll_Ist_Vergleich!$C$4,F6079&gt;Soll_Ist_Vergleich!$C$5,I6079&lt;Soll_Ist_Vergleich!$C$4,I6079&gt;Soll_Ist_Vergleich!$C$5,O6079&lt;Soll_Ist_Vergleich!$C$4,O6079&gt;Soll_Ist_Vergleich!$C$5),"Datum überprüfen",""),"")</f>
        <v/>
      </c>
    </row>
    <row r="6080" spans="1:27" x14ac:dyDescent="0.2">
      <c r="A6080" s="243" t="str">
        <f>IF(ISBLANK(B6080),"",COUNTA(B$10:B6080))</f>
        <v/>
      </c>
      <c r="B6080" s="24"/>
      <c r="C6080" s="48"/>
      <c r="D6080" s="48"/>
      <c r="E6080" s="33"/>
      <c r="F6080" s="35"/>
      <c r="G6080" s="35"/>
      <c r="H6080" s="49"/>
      <c r="I6080" s="35"/>
      <c r="J6080" s="34"/>
      <c r="K6080" s="62"/>
      <c r="L6080" s="62"/>
      <c r="M6080" s="114"/>
      <c r="N6080" s="116"/>
      <c r="O6080" s="57"/>
      <c r="P6080" s="50"/>
      <c r="Q6080" s="34"/>
      <c r="R6080" s="48"/>
      <c r="T6080" s="231" t="str">
        <f t="shared" si="295"/>
        <v/>
      </c>
      <c r="U6080" s="230"/>
      <c r="W6080" s="221" t="str">
        <f t="shared" si="296"/>
        <v/>
      </c>
      <c r="X6080" s="221" t="str">
        <f t="shared" si="297"/>
        <v/>
      </c>
      <c r="AA6080" s="216" t="str">
        <f>IF(ISNUMBER(J6080),IF(OR(F6080&lt;Soll_Ist_Vergleich!$C$4,F6080&gt;Soll_Ist_Vergleich!$C$5,I6080&lt;Soll_Ist_Vergleich!$C$4,I6080&gt;Soll_Ist_Vergleich!$C$5,O6080&lt;Soll_Ist_Vergleich!$C$4,O6080&gt;Soll_Ist_Vergleich!$C$5),"Datum überprüfen",""),"")</f>
        <v/>
      </c>
    </row>
    <row r="6081" spans="1:27" x14ac:dyDescent="0.2">
      <c r="A6081" s="243" t="str">
        <f>IF(ISBLANK(B6081),"",COUNTA(B$10:B6081))</f>
        <v/>
      </c>
      <c r="B6081" s="24"/>
      <c r="C6081" s="48"/>
      <c r="D6081" s="48"/>
      <c r="E6081" s="33"/>
      <c r="F6081" s="35"/>
      <c r="G6081" s="35"/>
      <c r="H6081" s="49"/>
      <c r="I6081" s="35"/>
      <c r="J6081" s="34"/>
      <c r="K6081" s="62"/>
      <c r="L6081" s="62"/>
      <c r="M6081" s="114"/>
      <c r="N6081" s="116"/>
      <c r="O6081" s="57"/>
      <c r="P6081" s="50"/>
      <c r="Q6081" s="34"/>
      <c r="R6081" s="48"/>
      <c r="T6081" s="231" t="str">
        <f t="shared" si="295"/>
        <v/>
      </c>
      <c r="U6081" s="230"/>
      <c r="W6081" s="221" t="str">
        <f t="shared" si="296"/>
        <v/>
      </c>
      <c r="X6081" s="221" t="str">
        <f t="shared" si="297"/>
        <v/>
      </c>
      <c r="AA6081" s="216" t="str">
        <f>IF(ISNUMBER(J6081),IF(OR(F6081&lt;Soll_Ist_Vergleich!$C$4,F6081&gt;Soll_Ist_Vergleich!$C$5,I6081&lt;Soll_Ist_Vergleich!$C$4,I6081&gt;Soll_Ist_Vergleich!$C$5,O6081&lt;Soll_Ist_Vergleich!$C$4,O6081&gt;Soll_Ist_Vergleich!$C$5),"Datum überprüfen",""),"")</f>
        <v/>
      </c>
    </row>
    <row r="6082" spans="1:27" x14ac:dyDescent="0.2">
      <c r="A6082" s="243" t="str">
        <f>IF(ISBLANK(B6082),"",COUNTA(B$10:B6082))</f>
        <v/>
      </c>
      <c r="B6082" s="24"/>
      <c r="C6082" s="48"/>
      <c r="D6082" s="48"/>
      <c r="E6082" s="33"/>
      <c r="F6082" s="35"/>
      <c r="G6082" s="35"/>
      <c r="H6082" s="49"/>
      <c r="I6082" s="35"/>
      <c r="J6082" s="34"/>
      <c r="K6082" s="62"/>
      <c r="L6082" s="62"/>
      <c r="M6082" s="114"/>
      <c r="N6082" s="116"/>
      <c r="O6082" s="57"/>
      <c r="P6082" s="50"/>
      <c r="Q6082" s="34"/>
      <c r="R6082" s="48"/>
      <c r="T6082" s="231" t="str">
        <f t="shared" si="295"/>
        <v/>
      </c>
      <c r="U6082" s="230"/>
      <c r="W6082" s="221" t="str">
        <f t="shared" si="296"/>
        <v/>
      </c>
      <c r="X6082" s="221" t="str">
        <f t="shared" si="297"/>
        <v/>
      </c>
      <c r="AA6082" s="216" t="str">
        <f>IF(ISNUMBER(J6082),IF(OR(F6082&lt;Soll_Ist_Vergleich!$C$4,F6082&gt;Soll_Ist_Vergleich!$C$5,I6082&lt;Soll_Ist_Vergleich!$C$4,I6082&gt;Soll_Ist_Vergleich!$C$5,O6082&lt;Soll_Ist_Vergleich!$C$4,O6082&gt;Soll_Ist_Vergleich!$C$5),"Datum überprüfen",""),"")</f>
        <v/>
      </c>
    </row>
    <row r="6083" spans="1:27" x14ac:dyDescent="0.2">
      <c r="A6083" s="243" t="str">
        <f>IF(ISBLANK(B6083),"",COUNTA(B$10:B6083))</f>
        <v/>
      </c>
      <c r="B6083" s="24"/>
      <c r="C6083" s="48"/>
      <c r="D6083" s="48"/>
      <c r="E6083" s="33"/>
      <c r="F6083" s="35"/>
      <c r="G6083" s="35"/>
      <c r="H6083" s="49"/>
      <c r="I6083" s="35"/>
      <c r="J6083" s="34"/>
      <c r="K6083" s="62"/>
      <c r="L6083" s="62"/>
      <c r="M6083" s="114"/>
      <c r="N6083" s="116"/>
      <c r="O6083" s="57"/>
      <c r="P6083" s="50"/>
      <c r="Q6083" s="34"/>
      <c r="R6083" s="48"/>
      <c r="T6083" s="231" t="str">
        <f t="shared" si="295"/>
        <v/>
      </c>
      <c r="U6083" s="230"/>
      <c r="W6083" s="221" t="str">
        <f t="shared" si="296"/>
        <v/>
      </c>
      <c r="X6083" s="221" t="str">
        <f t="shared" si="297"/>
        <v/>
      </c>
      <c r="AA6083" s="216" t="str">
        <f>IF(ISNUMBER(J6083),IF(OR(F6083&lt;Soll_Ist_Vergleich!$C$4,F6083&gt;Soll_Ist_Vergleich!$C$5,I6083&lt;Soll_Ist_Vergleich!$C$4,I6083&gt;Soll_Ist_Vergleich!$C$5,O6083&lt;Soll_Ist_Vergleich!$C$4,O6083&gt;Soll_Ist_Vergleich!$C$5),"Datum überprüfen",""),"")</f>
        <v/>
      </c>
    </row>
    <row r="6084" spans="1:27" x14ac:dyDescent="0.2">
      <c r="A6084" s="243" t="str">
        <f>IF(ISBLANK(B6084),"",COUNTA(B$10:B6084))</f>
        <v/>
      </c>
      <c r="B6084" s="24"/>
      <c r="C6084" s="48"/>
      <c r="D6084" s="48"/>
      <c r="E6084" s="33"/>
      <c r="F6084" s="35"/>
      <c r="G6084" s="35"/>
      <c r="H6084" s="49"/>
      <c r="I6084" s="35"/>
      <c r="J6084" s="34"/>
      <c r="K6084" s="62"/>
      <c r="L6084" s="62"/>
      <c r="M6084" s="114"/>
      <c r="N6084" s="116"/>
      <c r="O6084" s="57"/>
      <c r="P6084" s="50"/>
      <c r="Q6084" s="34"/>
      <c r="R6084" s="48"/>
      <c r="T6084" s="231" t="str">
        <f t="shared" si="295"/>
        <v/>
      </c>
      <c r="U6084" s="230"/>
      <c r="W6084" s="221" t="str">
        <f t="shared" si="296"/>
        <v/>
      </c>
      <c r="X6084" s="221" t="str">
        <f t="shared" si="297"/>
        <v/>
      </c>
      <c r="AA6084" s="216" t="str">
        <f>IF(ISNUMBER(J6084),IF(OR(F6084&lt;Soll_Ist_Vergleich!$C$4,F6084&gt;Soll_Ist_Vergleich!$C$5,I6084&lt;Soll_Ist_Vergleich!$C$4,I6084&gt;Soll_Ist_Vergleich!$C$5,O6084&lt;Soll_Ist_Vergleich!$C$4,O6084&gt;Soll_Ist_Vergleich!$C$5),"Datum überprüfen",""),"")</f>
        <v/>
      </c>
    </row>
    <row r="6085" spans="1:27" x14ac:dyDescent="0.2">
      <c r="A6085" s="243" t="str">
        <f>IF(ISBLANK(B6085),"",COUNTA(B$10:B6085))</f>
        <v/>
      </c>
      <c r="B6085" s="24"/>
      <c r="C6085" s="48"/>
      <c r="D6085" s="48"/>
      <c r="E6085" s="33"/>
      <c r="F6085" s="35"/>
      <c r="G6085" s="35"/>
      <c r="H6085" s="49"/>
      <c r="I6085" s="35"/>
      <c r="J6085" s="34"/>
      <c r="K6085" s="62"/>
      <c r="L6085" s="62"/>
      <c r="M6085" s="114"/>
      <c r="N6085" s="116"/>
      <c r="O6085" s="57"/>
      <c r="P6085" s="50"/>
      <c r="Q6085" s="34"/>
      <c r="R6085" s="48"/>
      <c r="T6085" s="231" t="str">
        <f t="shared" si="295"/>
        <v/>
      </c>
      <c r="U6085" s="230"/>
      <c r="W6085" s="221" t="str">
        <f t="shared" si="296"/>
        <v/>
      </c>
      <c r="X6085" s="221" t="str">
        <f t="shared" si="297"/>
        <v/>
      </c>
      <c r="AA6085" s="216" t="str">
        <f>IF(ISNUMBER(J6085),IF(OR(F6085&lt;Soll_Ist_Vergleich!$C$4,F6085&gt;Soll_Ist_Vergleich!$C$5,I6085&lt;Soll_Ist_Vergleich!$C$4,I6085&gt;Soll_Ist_Vergleich!$C$5,O6085&lt;Soll_Ist_Vergleich!$C$4,O6085&gt;Soll_Ist_Vergleich!$C$5),"Datum überprüfen",""),"")</f>
        <v/>
      </c>
    </row>
    <row r="6086" spans="1:27" x14ac:dyDescent="0.2">
      <c r="A6086" s="243" t="str">
        <f>IF(ISBLANK(B6086),"",COUNTA(B$10:B6086))</f>
        <v/>
      </c>
      <c r="B6086" s="24"/>
      <c r="C6086" s="48"/>
      <c r="D6086" s="48"/>
      <c r="E6086" s="33"/>
      <c r="F6086" s="35"/>
      <c r="G6086" s="35"/>
      <c r="H6086" s="49"/>
      <c r="I6086" s="35"/>
      <c r="J6086" s="34"/>
      <c r="K6086" s="62"/>
      <c r="L6086" s="62"/>
      <c r="M6086" s="114"/>
      <c r="N6086" s="116"/>
      <c r="O6086" s="57"/>
      <c r="P6086" s="50"/>
      <c r="Q6086" s="34"/>
      <c r="R6086" s="48"/>
      <c r="T6086" s="231" t="str">
        <f t="shared" si="295"/>
        <v/>
      </c>
      <c r="U6086" s="230"/>
      <c r="W6086" s="221" t="str">
        <f t="shared" si="296"/>
        <v/>
      </c>
      <c r="X6086" s="221" t="str">
        <f t="shared" si="297"/>
        <v/>
      </c>
      <c r="AA6086" s="216" t="str">
        <f>IF(ISNUMBER(J6086),IF(OR(F6086&lt;Soll_Ist_Vergleich!$C$4,F6086&gt;Soll_Ist_Vergleich!$C$5,I6086&lt;Soll_Ist_Vergleich!$C$4,I6086&gt;Soll_Ist_Vergleich!$C$5,O6086&lt;Soll_Ist_Vergleich!$C$4,O6086&gt;Soll_Ist_Vergleich!$C$5),"Datum überprüfen",""),"")</f>
        <v/>
      </c>
    </row>
    <row r="6087" spans="1:27" x14ac:dyDescent="0.2">
      <c r="A6087" s="243" t="str">
        <f>IF(ISBLANK(B6087),"",COUNTA(B$10:B6087))</f>
        <v/>
      </c>
      <c r="B6087" s="24"/>
      <c r="C6087" s="48"/>
      <c r="D6087" s="48"/>
      <c r="E6087" s="33"/>
      <c r="F6087" s="35"/>
      <c r="G6087" s="35"/>
      <c r="H6087" s="49"/>
      <c r="I6087" s="35"/>
      <c r="J6087" s="34"/>
      <c r="K6087" s="62"/>
      <c r="L6087" s="62"/>
      <c r="M6087" s="114"/>
      <c r="N6087" s="116"/>
      <c r="O6087" s="57"/>
      <c r="P6087" s="50"/>
      <c r="Q6087" s="34"/>
      <c r="R6087" s="48"/>
      <c r="T6087" s="231" t="str">
        <f t="shared" si="295"/>
        <v/>
      </c>
      <c r="U6087" s="230"/>
      <c r="W6087" s="221" t="str">
        <f t="shared" si="296"/>
        <v/>
      </c>
      <c r="X6087" s="221" t="str">
        <f t="shared" si="297"/>
        <v/>
      </c>
      <c r="AA6087" s="216" t="str">
        <f>IF(ISNUMBER(J6087),IF(OR(F6087&lt;Soll_Ist_Vergleich!$C$4,F6087&gt;Soll_Ist_Vergleich!$C$5,I6087&lt;Soll_Ist_Vergleich!$C$4,I6087&gt;Soll_Ist_Vergleich!$C$5,O6087&lt;Soll_Ist_Vergleich!$C$4,O6087&gt;Soll_Ist_Vergleich!$C$5),"Datum überprüfen",""),"")</f>
        <v/>
      </c>
    </row>
    <row r="6088" spans="1:27" x14ac:dyDescent="0.2">
      <c r="A6088" s="243" t="str">
        <f>IF(ISBLANK(B6088),"",COUNTA(B$10:B6088))</f>
        <v/>
      </c>
      <c r="B6088" s="24"/>
      <c r="C6088" s="48"/>
      <c r="D6088" s="48"/>
      <c r="E6088" s="33"/>
      <c r="F6088" s="35"/>
      <c r="G6088" s="35"/>
      <c r="H6088" s="49"/>
      <c r="I6088" s="35"/>
      <c r="J6088" s="34"/>
      <c r="K6088" s="62"/>
      <c r="L6088" s="62"/>
      <c r="M6088" s="114"/>
      <c r="N6088" s="116"/>
      <c r="O6088" s="57"/>
      <c r="P6088" s="50"/>
      <c r="Q6088" s="34"/>
      <c r="R6088" s="48"/>
      <c r="T6088" s="231" t="str">
        <f t="shared" si="295"/>
        <v/>
      </c>
      <c r="U6088" s="230"/>
      <c r="W6088" s="221" t="str">
        <f t="shared" si="296"/>
        <v/>
      </c>
      <c r="X6088" s="221" t="str">
        <f t="shared" si="297"/>
        <v/>
      </c>
      <c r="AA6088" s="216" t="str">
        <f>IF(ISNUMBER(J6088),IF(OR(F6088&lt;Soll_Ist_Vergleich!$C$4,F6088&gt;Soll_Ist_Vergleich!$C$5,I6088&lt;Soll_Ist_Vergleich!$C$4,I6088&gt;Soll_Ist_Vergleich!$C$5,O6088&lt;Soll_Ist_Vergleich!$C$4,O6088&gt;Soll_Ist_Vergleich!$C$5),"Datum überprüfen",""),"")</f>
        <v/>
      </c>
    </row>
    <row r="6089" spans="1:27" x14ac:dyDescent="0.2">
      <c r="A6089" s="243" t="str">
        <f>IF(ISBLANK(B6089),"",COUNTA(B$10:B6089))</f>
        <v/>
      </c>
      <c r="B6089" s="24"/>
      <c r="C6089" s="48"/>
      <c r="D6089" s="48"/>
      <c r="E6089" s="33"/>
      <c r="F6089" s="35"/>
      <c r="G6089" s="35"/>
      <c r="H6089" s="49"/>
      <c r="I6089" s="35"/>
      <c r="J6089" s="34"/>
      <c r="K6089" s="62"/>
      <c r="L6089" s="62"/>
      <c r="M6089" s="114"/>
      <c r="N6089" s="116"/>
      <c r="O6089" s="57"/>
      <c r="P6089" s="50"/>
      <c r="Q6089" s="34"/>
      <c r="R6089" s="48"/>
      <c r="T6089" s="231" t="str">
        <f t="shared" si="295"/>
        <v/>
      </c>
      <c r="U6089" s="230"/>
      <c r="W6089" s="221" t="str">
        <f t="shared" si="296"/>
        <v/>
      </c>
      <c r="X6089" s="221" t="str">
        <f t="shared" si="297"/>
        <v/>
      </c>
      <c r="AA6089" s="216" t="str">
        <f>IF(ISNUMBER(J6089),IF(OR(F6089&lt;Soll_Ist_Vergleich!$C$4,F6089&gt;Soll_Ist_Vergleich!$C$5,I6089&lt;Soll_Ist_Vergleich!$C$4,I6089&gt;Soll_Ist_Vergleich!$C$5,O6089&lt;Soll_Ist_Vergleich!$C$4,O6089&gt;Soll_Ist_Vergleich!$C$5),"Datum überprüfen",""),"")</f>
        <v/>
      </c>
    </row>
    <row r="6090" spans="1:27" x14ac:dyDescent="0.2">
      <c r="A6090" s="243" t="str">
        <f>IF(ISBLANK(B6090),"",COUNTA(B$10:B6090))</f>
        <v/>
      </c>
      <c r="B6090" s="24"/>
      <c r="C6090" s="48"/>
      <c r="D6090" s="48"/>
      <c r="E6090" s="33"/>
      <c r="F6090" s="35"/>
      <c r="G6090" s="35"/>
      <c r="H6090" s="49"/>
      <c r="I6090" s="35"/>
      <c r="J6090" s="34"/>
      <c r="K6090" s="62"/>
      <c r="L6090" s="62"/>
      <c r="M6090" s="114"/>
      <c r="N6090" s="116"/>
      <c r="O6090" s="57"/>
      <c r="P6090" s="50"/>
      <c r="Q6090" s="34"/>
      <c r="R6090" s="48"/>
      <c r="T6090" s="231" t="str">
        <f t="shared" si="295"/>
        <v/>
      </c>
      <c r="U6090" s="230"/>
      <c r="W6090" s="221" t="str">
        <f t="shared" si="296"/>
        <v/>
      </c>
      <c r="X6090" s="221" t="str">
        <f t="shared" si="297"/>
        <v/>
      </c>
      <c r="AA6090" s="216" t="str">
        <f>IF(ISNUMBER(J6090),IF(OR(F6090&lt;Soll_Ist_Vergleich!$C$4,F6090&gt;Soll_Ist_Vergleich!$C$5,I6090&lt;Soll_Ist_Vergleich!$C$4,I6090&gt;Soll_Ist_Vergleich!$C$5,O6090&lt;Soll_Ist_Vergleich!$C$4,O6090&gt;Soll_Ist_Vergleich!$C$5),"Datum überprüfen",""),"")</f>
        <v/>
      </c>
    </row>
    <row r="6091" spans="1:27" x14ac:dyDescent="0.2">
      <c r="A6091" s="243" t="str">
        <f>IF(ISBLANK(B6091),"",COUNTA(B$10:B6091))</f>
        <v/>
      </c>
      <c r="B6091" s="24"/>
      <c r="C6091" s="48"/>
      <c r="D6091" s="48"/>
      <c r="E6091" s="33"/>
      <c r="F6091" s="35"/>
      <c r="G6091" s="35"/>
      <c r="H6091" s="49"/>
      <c r="I6091" s="35"/>
      <c r="J6091" s="34"/>
      <c r="K6091" s="62"/>
      <c r="L6091" s="62"/>
      <c r="M6091" s="114"/>
      <c r="N6091" s="116"/>
      <c r="O6091" s="57"/>
      <c r="P6091" s="50"/>
      <c r="Q6091" s="34"/>
      <c r="R6091" s="48"/>
      <c r="T6091" s="231" t="str">
        <f t="shared" si="295"/>
        <v/>
      </c>
      <c r="U6091" s="230"/>
      <c r="W6091" s="221" t="str">
        <f t="shared" si="296"/>
        <v/>
      </c>
      <c r="X6091" s="221" t="str">
        <f t="shared" si="297"/>
        <v/>
      </c>
      <c r="AA6091" s="216" t="str">
        <f>IF(ISNUMBER(J6091),IF(OR(F6091&lt;Soll_Ist_Vergleich!$C$4,F6091&gt;Soll_Ist_Vergleich!$C$5,I6091&lt;Soll_Ist_Vergleich!$C$4,I6091&gt;Soll_Ist_Vergleich!$C$5,O6091&lt;Soll_Ist_Vergleich!$C$4,O6091&gt;Soll_Ist_Vergleich!$C$5),"Datum überprüfen",""),"")</f>
        <v/>
      </c>
    </row>
    <row r="6092" spans="1:27" x14ac:dyDescent="0.2">
      <c r="A6092" s="243" t="str">
        <f>IF(ISBLANK(B6092),"",COUNTA(B$10:B6092))</f>
        <v/>
      </c>
      <c r="B6092" s="24"/>
      <c r="C6092" s="48"/>
      <c r="D6092" s="48"/>
      <c r="E6092" s="33"/>
      <c r="F6092" s="35"/>
      <c r="G6092" s="35"/>
      <c r="H6092" s="49"/>
      <c r="I6092" s="35"/>
      <c r="J6092" s="34"/>
      <c r="K6092" s="62"/>
      <c r="L6092" s="62"/>
      <c r="M6092" s="114"/>
      <c r="N6092" s="116"/>
      <c r="O6092" s="57"/>
      <c r="P6092" s="50"/>
      <c r="Q6092" s="34"/>
      <c r="R6092" s="48"/>
      <c r="T6092" s="231" t="str">
        <f t="shared" si="295"/>
        <v/>
      </c>
      <c r="U6092" s="230"/>
      <c r="W6092" s="221" t="str">
        <f t="shared" si="296"/>
        <v/>
      </c>
      <c r="X6092" s="221" t="str">
        <f t="shared" si="297"/>
        <v/>
      </c>
      <c r="AA6092" s="216" t="str">
        <f>IF(ISNUMBER(J6092),IF(OR(F6092&lt;Soll_Ist_Vergleich!$C$4,F6092&gt;Soll_Ist_Vergleich!$C$5,I6092&lt;Soll_Ist_Vergleich!$C$4,I6092&gt;Soll_Ist_Vergleich!$C$5,O6092&lt;Soll_Ist_Vergleich!$C$4,O6092&gt;Soll_Ist_Vergleich!$C$5),"Datum überprüfen",""),"")</f>
        <v/>
      </c>
    </row>
    <row r="6093" spans="1:27" x14ac:dyDescent="0.2">
      <c r="A6093" s="243" t="str">
        <f>IF(ISBLANK(B6093),"",COUNTA(B$10:B6093))</f>
        <v/>
      </c>
      <c r="B6093" s="24"/>
      <c r="C6093" s="48"/>
      <c r="D6093" s="48"/>
      <c r="E6093" s="33"/>
      <c r="F6093" s="35"/>
      <c r="G6093" s="35"/>
      <c r="H6093" s="49"/>
      <c r="I6093" s="35"/>
      <c r="J6093" s="34"/>
      <c r="K6093" s="62"/>
      <c r="L6093" s="62"/>
      <c r="M6093" s="114"/>
      <c r="N6093" s="116"/>
      <c r="O6093" s="57"/>
      <c r="P6093" s="50"/>
      <c r="Q6093" s="34"/>
      <c r="R6093" s="48"/>
      <c r="T6093" s="231" t="str">
        <f t="shared" si="295"/>
        <v/>
      </c>
      <c r="U6093" s="230"/>
      <c r="W6093" s="221" t="str">
        <f t="shared" si="296"/>
        <v/>
      </c>
      <c r="X6093" s="221" t="str">
        <f t="shared" si="297"/>
        <v/>
      </c>
      <c r="AA6093" s="216" t="str">
        <f>IF(ISNUMBER(J6093),IF(OR(F6093&lt;Soll_Ist_Vergleich!$C$4,F6093&gt;Soll_Ist_Vergleich!$C$5,I6093&lt;Soll_Ist_Vergleich!$C$4,I6093&gt;Soll_Ist_Vergleich!$C$5,O6093&lt;Soll_Ist_Vergleich!$C$4,O6093&gt;Soll_Ist_Vergleich!$C$5),"Datum überprüfen",""),"")</f>
        <v/>
      </c>
    </row>
    <row r="6094" spans="1:27" x14ac:dyDescent="0.2">
      <c r="A6094" s="243" t="str">
        <f>IF(ISBLANK(B6094),"",COUNTA(B$10:B6094))</f>
        <v/>
      </c>
      <c r="B6094" s="24"/>
      <c r="C6094" s="48"/>
      <c r="D6094" s="48"/>
      <c r="E6094" s="33"/>
      <c r="F6094" s="35"/>
      <c r="G6094" s="35"/>
      <c r="H6094" s="49"/>
      <c r="I6094" s="35"/>
      <c r="J6094" s="34"/>
      <c r="K6094" s="62"/>
      <c r="L6094" s="62"/>
      <c r="M6094" s="114"/>
      <c r="N6094" s="116"/>
      <c r="O6094" s="57"/>
      <c r="P6094" s="50"/>
      <c r="Q6094" s="34"/>
      <c r="R6094" s="48"/>
      <c r="T6094" s="231" t="str">
        <f t="shared" si="295"/>
        <v/>
      </c>
      <c r="U6094" s="230"/>
      <c r="W6094" s="221" t="str">
        <f t="shared" si="296"/>
        <v/>
      </c>
      <c r="X6094" s="221" t="str">
        <f t="shared" si="297"/>
        <v/>
      </c>
      <c r="AA6094" s="216" t="str">
        <f>IF(ISNUMBER(J6094),IF(OR(F6094&lt;Soll_Ist_Vergleich!$C$4,F6094&gt;Soll_Ist_Vergleich!$C$5,I6094&lt;Soll_Ist_Vergleich!$C$4,I6094&gt;Soll_Ist_Vergleich!$C$5,O6094&lt;Soll_Ist_Vergleich!$C$4,O6094&gt;Soll_Ist_Vergleich!$C$5),"Datum überprüfen",""),"")</f>
        <v/>
      </c>
    </row>
    <row r="6095" spans="1:27" x14ac:dyDescent="0.2">
      <c r="A6095" s="243" t="str">
        <f>IF(ISBLANK(B6095),"",COUNTA(B$10:B6095))</f>
        <v/>
      </c>
      <c r="B6095" s="24"/>
      <c r="C6095" s="48"/>
      <c r="D6095" s="48"/>
      <c r="E6095" s="33"/>
      <c r="F6095" s="35"/>
      <c r="G6095" s="35"/>
      <c r="H6095" s="49"/>
      <c r="I6095" s="35"/>
      <c r="J6095" s="34"/>
      <c r="K6095" s="62"/>
      <c r="L6095" s="62"/>
      <c r="M6095" s="114"/>
      <c r="N6095" s="116"/>
      <c r="O6095" s="57"/>
      <c r="P6095" s="50"/>
      <c r="Q6095" s="34"/>
      <c r="R6095" s="48"/>
      <c r="T6095" s="231" t="str">
        <f t="shared" si="295"/>
        <v/>
      </c>
      <c r="U6095" s="230"/>
      <c r="W6095" s="221" t="str">
        <f t="shared" si="296"/>
        <v/>
      </c>
      <c r="X6095" s="221" t="str">
        <f t="shared" si="297"/>
        <v/>
      </c>
      <c r="AA6095" s="216" t="str">
        <f>IF(ISNUMBER(J6095),IF(OR(F6095&lt;Soll_Ist_Vergleich!$C$4,F6095&gt;Soll_Ist_Vergleich!$C$5,I6095&lt;Soll_Ist_Vergleich!$C$4,I6095&gt;Soll_Ist_Vergleich!$C$5,O6095&lt;Soll_Ist_Vergleich!$C$4,O6095&gt;Soll_Ist_Vergleich!$C$5),"Datum überprüfen",""),"")</f>
        <v/>
      </c>
    </row>
    <row r="6096" spans="1:27" x14ac:dyDescent="0.2">
      <c r="A6096" s="243" t="str">
        <f>IF(ISBLANK(B6096),"",COUNTA(B$10:B6096))</f>
        <v/>
      </c>
      <c r="B6096" s="24"/>
      <c r="C6096" s="48"/>
      <c r="D6096" s="48"/>
      <c r="E6096" s="33"/>
      <c r="F6096" s="35"/>
      <c r="G6096" s="35"/>
      <c r="H6096" s="49"/>
      <c r="I6096" s="35"/>
      <c r="J6096" s="34"/>
      <c r="K6096" s="62"/>
      <c r="L6096" s="62"/>
      <c r="M6096" s="114"/>
      <c r="N6096" s="116"/>
      <c r="O6096" s="57"/>
      <c r="P6096" s="50"/>
      <c r="Q6096" s="34"/>
      <c r="R6096" s="48"/>
      <c r="T6096" s="231" t="str">
        <f t="shared" si="295"/>
        <v/>
      </c>
      <c r="U6096" s="230"/>
      <c r="W6096" s="221" t="str">
        <f t="shared" si="296"/>
        <v/>
      </c>
      <c r="X6096" s="221" t="str">
        <f t="shared" si="297"/>
        <v/>
      </c>
      <c r="AA6096" s="216" t="str">
        <f>IF(ISNUMBER(J6096),IF(OR(F6096&lt;Soll_Ist_Vergleich!$C$4,F6096&gt;Soll_Ist_Vergleich!$C$5,I6096&lt;Soll_Ist_Vergleich!$C$4,I6096&gt;Soll_Ist_Vergleich!$C$5,O6096&lt;Soll_Ist_Vergleich!$C$4,O6096&gt;Soll_Ist_Vergleich!$C$5),"Datum überprüfen",""),"")</f>
        <v/>
      </c>
    </row>
    <row r="6097" spans="1:27" x14ac:dyDescent="0.2">
      <c r="A6097" s="243" t="str">
        <f>IF(ISBLANK(B6097),"",COUNTA(B$10:B6097))</f>
        <v/>
      </c>
      <c r="B6097" s="24"/>
      <c r="C6097" s="48"/>
      <c r="D6097" s="48"/>
      <c r="E6097" s="33"/>
      <c r="F6097" s="35"/>
      <c r="G6097" s="35"/>
      <c r="H6097" s="49"/>
      <c r="I6097" s="35"/>
      <c r="J6097" s="34"/>
      <c r="K6097" s="62"/>
      <c r="L6097" s="62"/>
      <c r="M6097" s="114"/>
      <c r="N6097" s="116"/>
      <c r="O6097" s="57"/>
      <c r="P6097" s="50"/>
      <c r="Q6097" s="34"/>
      <c r="R6097" s="48"/>
      <c r="T6097" s="231" t="str">
        <f t="shared" si="295"/>
        <v/>
      </c>
      <c r="U6097" s="230"/>
      <c r="W6097" s="221" t="str">
        <f t="shared" si="296"/>
        <v/>
      </c>
      <c r="X6097" s="221" t="str">
        <f t="shared" si="297"/>
        <v/>
      </c>
      <c r="AA6097" s="216" t="str">
        <f>IF(ISNUMBER(J6097),IF(OR(F6097&lt;Soll_Ist_Vergleich!$C$4,F6097&gt;Soll_Ist_Vergleich!$C$5,I6097&lt;Soll_Ist_Vergleich!$C$4,I6097&gt;Soll_Ist_Vergleich!$C$5,O6097&lt;Soll_Ist_Vergleich!$C$4,O6097&gt;Soll_Ist_Vergleich!$C$5),"Datum überprüfen",""),"")</f>
        <v/>
      </c>
    </row>
    <row r="6098" spans="1:27" x14ac:dyDescent="0.2">
      <c r="A6098" s="243" t="str">
        <f>IF(ISBLANK(B6098),"",COUNTA(B$10:B6098))</f>
        <v/>
      </c>
      <c r="B6098" s="24"/>
      <c r="C6098" s="48"/>
      <c r="D6098" s="48"/>
      <c r="E6098" s="33"/>
      <c r="F6098" s="35"/>
      <c r="G6098" s="35"/>
      <c r="H6098" s="49"/>
      <c r="I6098" s="35"/>
      <c r="J6098" s="34"/>
      <c r="K6098" s="62"/>
      <c r="L6098" s="62"/>
      <c r="M6098" s="114"/>
      <c r="N6098" s="116"/>
      <c r="O6098" s="57"/>
      <c r="P6098" s="50"/>
      <c r="Q6098" s="34"/>
      <c r="R6098" s="48"/>
      <c r="T6098" s="231" t="str">
        <f t="shared" si="295"/>
        <v/>
      </c>
      <c r="U6098" s="230"/>
      <c r="W6098" s="221" t="str">
        <f t="shared" si="296"/>
        <v/>
      </c>
      <c r="X6098" s="221" t="str">
        <f t="shared" si="297"/>
        <v/>
      </c>
      <c r="AA6098" s="216" t="str">
        <f>IF(ISNUMBER(J6098),IF(OR(F6098&lt;Soll_Ist_Vergleich!$C$4,F6098&gt;Soll_Ist_Vergleich!$C$5,I6098&lt;Soll_Ist_Vergleich!$C$4,I6098&gt;Soll_Ist_Vergleich!$C$5,O6098&lt;Soll_Ist_Vergleich!$C$4,O6098&gt;Soll_Ist_Vergleich!$C$5),"Datum überprüfen",""),"")</f>
        <v/>
      </c>
    </row>
    <row r="6099" spans="1:27" x14ac:dyDescent="0.2">
      <c r="A6099" s="243" t="str">
        <f>IF(ISBLANK(B6099),"",COUNTA(B$10:B6099))</f>
        <v/>
      </c>
      <c r="B6099" s="24"/>
      <c r="C6099" s="48"/>
      <c r="D6099" s="48"/>
      <c r="E6099" s="33"/>
      <c r="F6099" s="35"/>
      <c r="G6099" s="35"/>
      <c r="H6099" s="49"/>
      <c r="I6099" s="35"/>
      <c r="J6099" s="34"/>
      <c r="K6099" s="62"/>
      <c r="L6099" s="62"/>
      <c r="M6099" s="114"/>
      <c r="N6099" s="116"/>
      <c r="O6099" s="57"/>
      <c r="P6099" s="50"/>
      <c r="Q6099" s="34"/>
      <c r="R6099" s="48"/>
      <c r="T6099" s="231" t="str">
        <f t="shared" si="295"/>
        <v/>
      </c>
      <c r="U6099" s="230"/>
      <c r="W6099" s="221" t="str">
        <f t="shared" si="296"/>
        <v/>
      </c>
      <c r="X6099" s="221" t="str">
        <f t="shared" si="297"/>
        <v/>
      </c>
      <c r="AA6099" s="216" t="str">
        <f>IF(ISNUMBER(J6099),IF(OR(F6099&lt;Soll_Ist_Vergleich!$C$4,F6099&gt;Soll_Ist_Vergleich!$C$5,I6099&lt;Soll_Ist_Vergleich!$C$4,I6099&gt;Soll_Ist_Vergleich!$C$5,O6099&lt;Soll_Ist_Vergleich!$C$4,O6099&gt;Soll_Ist_Vergleich!$C$5),"Datum überprüfen",""),"")</f>
        <v/>
      </c>
    </row>
    <row r="6100" spans="1:27" x14ac:dyDescent="0.2">
      <c r="A6100" s="243" t="str">
        <f>IF(ISBLANK(B6100),"",COUNTA(B$10:B6100))</f>
        <v/>
      </c>
      <c r="B6100" s="24"/>
      <c r="C6100" s="48"/>
      <c r="D6100" s="48"/>
      <c r="E6100" s="33"/>
      <c r="F6100" s="35"/>
      <c r="G6100" s="35"/>
      <c r="H6100" s="49"/>
      <c r="I6100" s="35"/>
      <c r="J6100" s="34"/>
      <c r="K6100" s="62"/>
      <c r="L6100" s="62"/>
      <c r="M6100" s="114"/>
      <c r="N6100" s="116"/>
      <c r="O6100" s="57"/>
      <c r="P6100" s="50"/>
      <c r="Q6100" s="34"/>
      <c r="R6100" s="48"/>
      <c r="T6100" s="231" t="str">
        <f t="shared" si="295"/>
        <v/>
      </c>
      <c r="U6100" s="230"/>
      <c r="W6100" s="221" t="str">
        <f t="shared" si="296"/>
        <v/>
      </c>
      <c r="X6100" s="221" t="str">
        <f t="shared" si="297"/>
        <v/>
      </c>
      <c r="AA6100" s="216" t="str">
        <f>IF(ISNUMBER(J6100),IF(OR(F6100&lt;Soll_Ist_Vergleich!$C$4,F6100&gt;Soll_Ist_Vergleich!$C$5,I6100&lt;Soll_Ist_Vergleich!$C$4,I6100&gt;Soll_Ist_Vergleich!$C$5,O6100&lt;Soll_Ist_Vergleich!$C$4,O6100&gt;Soll_Ist_Vergleich!$C$5),"Datum überprüfen",""),"")</f>
        <v/>
      </c>
    </row>
    <row r="6101" spans="1:27" x14ac:dyDescent="0.2">
      <c r="A6101" s="243" t="str">
        <f>IF(ISBLANK(B6101),"",COUNTA(B$10:B6101))</f>
        <v/>
      </c>
      <c r="B6101" s="24"/>
      <c r="C6101" s="48"/>
      <c r="D6101" s="48"/>
      <c r="E6101" s="33"/>
      <c r="F6101" s="35"/>
      <c r="G6101" s="35"/>
      <c r="H6101" s="49"/>
      <c r="I6101" s="35"/>
      <c r="J6101" s="34"/>
      <c r="K6101" s="62"/>
      <c r="L6101" s="62"/>
      <c r="M6101" s="114"/>
      <c r="N6101" s="116"/>
      <c r="O6101" s="57"/>
      <c r="P6101" s="50"/>
      <c r="Q6101" s="34"/>
      <c r="R6101" s="48"/>
      <c r="T6101" s="231" t="str">
        <f t="shared" si="295"/>
        <v/>
      </c>
      <c r="U6101" s="230"/>
      <c r="W6101" s="221" t="str">
        <f t="shared" si="296"/>
        <v/>
      </c>
      <c r="X6101" s="221" t="str">
        <f t="shared" si="297"/>
        <v/>
      </c>
      <c r="AA6101" s="216" t="str">
        <f>IF(ISNUMBER(J6101),IF(OR(F6101&lt;Soll_Ist_Vergleich!$C$4,F6101&gt;Soll_Ist_Vergleich!$C$5,I6101&lt;Soll_Ist_Vergleich!$C$4,I6101&gt;Soll_Ist_Vergleich!$C$5,O6101&lt;Soll_Ist_Vergleich!$C$4,O6101&gt;Soll_Ist_Vergleich!$C$5),"Datum überprüfen",""),"")</f>
        <v/>
      </c>
    </row>
    <row r="6102" spans="1:27" x14ac:dyDescent="0.2">
      <c r="A6102" s="243" t="str">
        <f>IF(ISBLANK(B6102),"",COUNTA(B$10:B6102))</f>
        <v/>
      </c>
      <c r="B6102" s="24"/>
      <c r="C6102" s="48"/>
      <c r="D6102" s="48"/>
      <c r="E6102" s="33"/>
      <c r="F6102" s="35"/>
      <c r="G6102" s="35"/>
      <c r="H6102" s="49"/>
      <c r="I6102" s="35"/>
      <c r="J6102" s="34"/>
      <c r="K6102" s="62"/>
      <c r="L6102" s="62"/>
      <c r="M6102" s="114"/>
      <c r="N6102" s="116"/>
      <c r="O6102" s="57"/>
      <c r="P6102" s="50"/>
      <c r="Q6102" s="34"/>
      <c r="R6102" s="48"/>
      <c r="T6102" s="231" t="str">
        <f t="shared" si="295"/>
        <v/>
      </c>
      <c r="U6102" s="230"/>
      <c r="W6102" s="221" t="str">
        <f t="shared" si="296"/>
        <v/>
      </c>
      <c r="X6102" s="221" t="str">
        <f t="shared" si="297"/>
        <v/>
      </c>
      <c r="AA6102" s="216" t="str">
        <f>IF(ISNUMBER(J6102),IF(OR(F6102&lt;Soll_Ist_Vergleich!$C$4,F6102&gt;Soll_Ist_Vergleich!$C$5,I6102&lt;Soll_Ist_Vergleich!$C$4,I6102&gt;Soll_Ist_Vergleich!$C$5,O6102&lt;Soll_Ist_Vergleich!$C$4,O6102&gt;Soll_Ist_Vergleich!$C$5),"Datum überprüfen",""),"")</f>
        <v/>
      </c>
    </row>
    <row r="6103" spans="1:27" x14ac:dyDescent="0.2">
      <c r="A6103" s="243" t="str">
        <f>IF(ISBLANK(B6103),"",COUNTA(B$10:B6103))</f>
        <v/>
      </c>
      <c r="B6103" s="24"/>
      <c r="C6103" s="48"/>
      <c r="D6103" s="48"/>
      <c r="E6103" s="33"/>
      <c r="F6103" s="35"/>
      <c r="G6103" s="35"/>
      <c r="H6103" s="49"/>
      <c r="I6103" s="35"/>
      <c r="J6103" s="34"/>
      <c r="K6103" s="62"/>
      <c r="L6103" s="62"/>
      <c r="M6103" s="114"/>
      <c r="N6103" s="116"/>
      <c r="O6103" s="57"/>
      <c r="P6103" s="50"/>
      <c r="Q6103" s="34"/>
      <c r="R6103" s="48"/>
      <c r="T6103" s="231" t="str">
        <f t="shared" si="295"/>
        <v/>
      </c>
      <c r="U6103" s="230"/>
      <c r="W6103" s="221" t="str">
        <f t="shared" si="296"/>
        <v/>
      </c>
      <c r="X6103" s="221" t="str">
        <f t="shared" si="297"/>
        <v/>
      </c>
      <c r="AA6103" s="216" t="str">
        <f>IF(ISNUMBER(J6103),IF(OR(F6103&lt;Soll_Ist_Vergleich!$C$4,F6103&gt;Soll_Ist_Vergleich!$C$5,I6103&lt;Soll_Ist_Vergleich!$C$4,I6103&gt;Soll_Ist_Vergleich!$C$5,O6103&lt;Soll_Ist_Vergleich!$C$4,O6103&gt;Soll_Ist_Vergleich!$C$5),"Datum überprüfen",""),"")</f>
        <v/>
      </c>
    </row>
    <row r="6104" spans="1:27" x14ac:dyDescent="0.2">
      <c r="A6104" s="243" t="str">
        <f>IF(ISBLANK(B6104),"",COUNTA(B$10:B6104))</f>
        <v/>
      </c>
      <c r="B6104" s="24"/>
      <c r="C6104" s="48"/>
      <c r="D6104" s="48"/>
      <c r="E6104" s="33"/>
      <c r="F6104" s="35"/>
      <c r="G6104" s="35"/>
      <c r="H6104" s="49"/>
      <c r="I6104" s="35"/>
      <c r="J6104" s="34"/>
      <c r="K6104" s="62"/>
      <c r="L6104" s="62"/>
      <c r="M6104" s="114"/>
      <c r="N6104" s="116"/>
      <c r="O6104" s="57"/>
      <c r="P6104" s="50"/>
      <c r="Q6104" s="34"/>
      <c r="R6104" s="48"/>
      <c r="T6104" s="231" t="str">
        <f t="shared" si="295"/>
        <v/>
      </c>
      <c r="U6104" s="230"/>
      <c r="W6104" s="221" t="str">
        <f t="shared" si="296"/>
        <v/>
      </c>
      <c r="X6104" s="221" t="str">
        <f t="shared" si="297"/>
        <v/>
      </c>
      <c r="AA6104" s="216" t="str">
        <f>IF(ISNUMBER(J6104),IF(OR(F6104&lt;Soll_Ist_Vergleich!$C$4,F6104&gt;Soll_Ist_Vergleich!$C$5,I6104&lt;Soll_Ist_Vergleich!$C$4,I6104&gt;Soll_Ist_Vergleich!$C$5,O6104&lt;Soll_Ist_Vergleich!$C$4,O6104&gt;Soll_Ist_Vergleich!$C$5),"Datum überprüfen",""),"")</f>
        <v/>
      </c>
    </row>
    <row r="6105" spans="1:27" x14ac:dyDescent="0.2">
      <c r="A6105" s="243" t="str">
        <f>IF(ISBLANK(B6105),"",COUNTA(B$10:B6105))</f>
        <v/>
      </c>
      <c r="B6105" s="24"/>
      <c r="C6105" s="48"/>
      <c r="D6105" s="48"/>
      <c r="E6105" s="33"/>
      <c r="F6105" s="35"/>
      <c r="G6105" s="35"/>
      <c r="H6105" s="49"/>
      <c r="I6105" s="35"/>
      <c r="J6105" s="34"/>
      <c r="K6105" s="62"/>
      <c r="L6105" s="62"/>
      <c r="M6105" s="114"/>
      <c r="N6105" s="116"/>
      <c r="O6105" s="57"/>
      <c r="P6105" s="50"/>
      <c r="Q6105" s="34"/>
      <c r="R6105" s="48"/>
      <c r="T6105" s="231" t="str">
        <f t="shared" si="295"/>
        <v/>
      </c>
      <c r="U6105" s="230"/>
      <c r="W6105" s="221" t="str">
        <f t="shared" si="296"/>
        <v/>
      </c>
      <c r="X6105" s="221" t="str">
        <f t="shared" si="297"/>
        <v/>
      </c>
      <c r="AA6105" s="216" t="str">
        <f>IF(ISNUMBER(J6105),IF(OR(F6105&lt;Soll_Ist_Vergleich!$C$4,F6105&gt;Soll_Ist_Vergleich!$C$5,I6105&lt;Soll_Ist_Vergleich!$C$4,I6105&gt;Soll_Ist_Vergleich!$C$5,O6105&lt;Soll_Ist_Vergleich!$C$4,O6105&gt;Soll_Ist_Vergleich!$C$5),"Datum überprüfen",""),"")</f>
        <v/>
      </c>
    </row>
    <row r="6106" spans="1:27" x14ac:dyDescent="0.2">
      <c r="A6106" s="243" t="str">
        <f>IF(ISBLANK(B6106),"",COUNTA(B$10:B6106))</f>
        <v/>
      </c>
      <c r="B6106" s="24"/>
      <c r="C6106" s="48"/>
      <c r="D6106" s="48"/>
      <c r="E6106" s="33"/>
      <c r="F6106" s="35"/>
      <c r="G6106" s="35"/>
      <c r="H6106" s="49"/>
      <c r="I6106" s="35"/>
      <c r="J6106" s="34"/>
      <c r="K6106" s="62"/>
      <c r="L6106" s="62"/>
      <c r="M6106" s="114"/>
      <c r="N6106" s="116"/>
      <c r="O6106" s="57"/>
      <c r="P6106" s="50"/>
      <c r="Q6106" s="34"/>
      <c r="R6106" s="48"/>
      <c r="T6106" s="231" t="str">
        <f t="shared" si="295"/>
        <v/>
      </c>
      <c r="U6106" s="230"/>
      <c r="W6106" s="221" t="str">
        <f t="shared" si="296"/>
        <v/>
      </c>
      <c r="X6106" s="221" t="str">
        <f t="shared" si="297"/>
        <v/>
      </c>
      <c r="AA6106" s="216" t="str">
        <f>IF(ISNUMBER(J6106),IF(OR(F6106&lt;Soll_Ist_Vergleich!$C$4,F6106&gt;Soll_Ist_Vergleich!$C$5,I6106&lt;Soll_Ist_Vergleich!$C$4,I6106&gt;Soll_Ist_Vergleich!$C$5,O6106&lt;Soll_Ist_Vergleich!$C$4,O6106&gt;Soll_Ist_Vergleich!$C$5),"Datum überprüfen",""),"")</f>
        <v/>
      </c>
    </row>
    <row r="6107" spans="1:27" x14ac:dyDescent="0.2">
      <c r="A6107" s="243" t="str">
        <f>IF(ISBLANK(B6107),"",COUNTA(B$10:B6107))</f>
        <v/>
      </c>
      <c r="B6107" s="24"/>
      <c r="C6107" s="48"/>
      <c r="D6107" s="48"/>
      <c r="E6107" s="33"/>
      <c r="F6107" s="35"/>
      <c r="G6107" s="35"/>
      <c r="H6107" s="49"/>
      <c r="I6107" s="35"/>
      <c r="J6107" s="34"/>
      <c r="K6107" s="62"/>
      <c r="L6107" s="62"/>
      <c r="M6107" s="114"/>
      <c r="N6107" s="116"/>
      <c r="O6107" s="57"/>
      <c r="P6107" s="50"/>
      <c r="Q6107" s="34"/>
      <c r="R6107" s="48"/>
      <c r="T6107" s="231" t="str">
        <f t="shared" si="295"/>
        <v/>
      </c>
      <c r="U6107" s="230"/>
      <c r="W6107" s="221" t="str">
        <f t="shared" si="296"/>
        <v/>
      </c>
      <c r="X6107" s="221" t="str">
        <f t="shared" si="297"/>
        <v/>
      </c>
      <c r="AA6107" s="216" t="str">
        <f>IF(ISNUMBER(J6107),IF(OR(F6107&lt;Soll_Ist_Vergleich!$C$4,F6107&gt;Soll_Ist_Vergleich!$C$5,I6107&lt;Soll_Ist_Vergleich!$C$4,I6107&gt;Soll_Ist_Vergleich!$C$5,O6107&lt;Soll_Ist_Vergleich!$C$4,O6107&gt;Soll_Ist_Vergleich!$C$5),"Datum überprüfen",""),"")</f>
        <v/>
      </c>
    </row>
    <row r="6108" spans="1:27" x14ac:dyDescent="0.2">
      <c r="A6108" s="243" t="str">
        <f>IF(ISBLANK(B6108),"",COUNTA(B$10:B6108))</f>
        <v/>
      </c>
      <c r="B6108" s="24"/>
      <c r="C6108" s="48"/>
      <c r="D6108" s="48"/>
      <c r="E6108" s="33"/>
      <c r="F6108" s="35"/>
      <c r="G6108" s="35"/>
      <c r="H6108" s="49"/>
      <c r="I6108" s="35"/>
      <c r="J6108" s="34"/>
      <c r="K6108" s="62"/>
      <c r="L6108" s="62"/>
      <c r="M6108" s="114"/>
      <c r="N6108" s="116"/>
      <c r="O6108" s="57"/>
      <c r="P6108" s="50"/>
      <c r="Q6108" s="34"/>
      <c r="R6108" s="48"/>
      <c r="T6108" s="231" t="str">
        <f t="shared" si="295"/>
        <v/>
      </c>
      <c r="U6108" s="230"/>
      <c r="W6108" s="221" t="str">
        <f t="shared" si="296"/>
        <v/>
      </c>
      <c r="X6108" s="221" t="str">
        <f t="shared" si="297"/>
        <v/>
      </c>
      <c r="AA6108" s="216" t="str">
        <f>IF(ISNUMBER(J6108),IF(OR(F6108&lt;Soll_Ist_Vergleich!$C$4,F6108&gt;Soll_Ist_Vergleich!$C$5,I6108&lt;Soll_Ist_Vergleich!$C$4,I6108&gt;Soll_Ist_Vergleich!$C$5,O6108&lt;Soll_Ist_Vergleich!$C$4,O6108&gt;Soll_Ist_Vergleich!$C$5),"Datum überprüfen",""),"")</f>
        <v/>
      </c>
    </row>
    <row r="6109" spans="1:27" x14ac:dyDescent="0.2">
      <c r="A6109" s="243" t="str">
        <f>IF(ISBLANK(B6109),"",COUNTA(B$10:B6109))</f>
        <v/>
      </c>
      <c r="B6109" s="24"/>
      <c r="C6109" s="48"/>
      <c r="D6109" s="48"/>
      <c r="E6109" s="33"/>
      <c r="F6109" s="35"/>
      <c r="G6109" s="35"/>
      <c r="H6109" s="49"/>
      <c r="I6109" s="35"/>
      <c r="J6109" s="34"/>
      <c r="K6109" s="62"/>
      <c r="L6109" s="62"/>
      <c r="M6109" s="114"/>
      <c r="N6109" s="116"/>
      <c r="O6109" s="57"/>
      <c r="P6109" s="50"/>
      <c r="Q6109" s="34"/>
      <c r="R6109" s="48"/>
      <c r="T6109" s="231" t="str">
        <f t="shared" si="295"/>
        <v/>
      </c>
      <c r="U6109" s="230"/>
      <c r="W6109" s="221" t="str">
        <f t="shared" si="296"/>
        <v/>
      </c>
      <c r="X6109" s="221" t="str">
        <f t="shared" si="297"/>
        <v/>
      </c>
      <c r="AA6109" s="216" t="str">
        <f>IF(ISNUMBER(J6109),IF(OR(F6109&lt;Soll_Ist_Vergleich!$C$4,F6109&gt;Soll_Ist_Vergleich!$C$5,I6109&lt;Soll_Ist_Vergleich!$C$4,I6109&gt;Soll_Ist_Vergleich!$C$5,O6109&lt;Soll_Ist_Vergleich!$C$4,O6109&gt;Soll_Ist_Vergleich!$C$5),"Datum überprüfen",""),"")</f>
        <v/>
      </c>
    </row>
    <row r="6110" spans="1:27" x14ac:dyDescent="0.2">
      <c r="A6110" s="243" t="str">
        <f>IF(ISBLANK(B6110),"",COUNTA(B$10:B6110))</f>
        <v/>
      </c>
      <c r="B6110" s="24"/>
      <c r="C6110" s="48"/>
      <c r="D6110" s="48"/>
      <c r="E6110" s="33"/>
      <c r="F6110" s="35"/>
      <c r="G6110" s="35"/>
      <c r="H6110" s="49"/>
      <c r="I6110" s="35"/>
      <c r="J6110" s="34"/>
      <c r="K6110" s="62"/>
      <c r="L6110" s="62"/>
      <c r="M6110" s="114"/>
      <c r="N6110" s="116"/>
      <c r="O6110" s="57"/>
      <c r="P6110" s="50"/>
      <c r="Q6110" s="34"/>
      <c r="R6110" s="48"/>
      <c r="T6110" s="231" t="str">
        <f t="shared" si="295"/>
        <v/>
      </c>
      <c r="U6110" s="230"/>
      <c r="W6110" s="221" t="str">
        <f t="shared" si="296"/>
        <v/>
      </c>
      <c r="X6110" s="221" t="str">
        <f t="shared" si="297"/>
        <v/>
      </c>
      <c r="AA6110" s="216" t="str">
        <f>IF(ISNUMBER(J6110),IF(OR(F6110&lt;Soll_Ist_Vergleich!$C$4,F6110&gt;Soll_Ist_Vergleich!$C$5,I6110&lt;Soll_Ist_Vergleich!$C$4,I6110&gt;Soll_Ist_Vergleich!$C$5,O6110&lt;Soll_Ist_Vergleich!$C$4,O6110&gt;Soll_Ist_Vergleich!$C$5),"Datum überprüfen",""),"")</f>
        <v/>
      </c>
    </row>
    <row r="6111" spans="1:27" x14ac:dyDescent="0.2">
      <c r="A6111" s="243" t="str">
        <f>IF(ISBLANK(B6111),"",COUNTA(B$10:B6111))</f>
        <v/>
      </c>
      <c r="B6111" s="24"/>
      <c r="C6111" s="48"/>
      <c r="D6111" s="48"/>
      <c r="E6111" s="33"/>
      <c r="F6111" s="35"/>
      <c r="G6111" s="35"/>
      <c r="H6111" s="49"/>
      <c r="I6111" s="35"/>
      <c r="J6111" s="34"/>
      <c r="K6111" s="62"/>
      <c r="L6111" s="62"/>
      <c r="M6111" s="114"/>
      <c r="N6111" s="116"/>
      <c r="O6111" s="57"/>
      <c r="P6111" s="50"/>
      <c r="Q6111" s="34"/>
      <c r="R6111" s="48"/>
      <c r="T6111" s="231" t="str">
        <f t="shared" si="295"/>
        <v/>
      </c>
      <c r="U6111" s="230"/>
      <c r="W6111" s="221" t="str">
        <f t="shared" si="296"/>
        <v/>
      </c>
      <c r="X6111" s="221" t="str">
        <f t="shared" si="297"/>
        <v/>
      </c>
      <c r="AA6111" s="216" t="str">
        <f>IF(ISNUMBER(J6111),IF(OR(F6111&lt;Soll_Ist_Vergleich!$C$4,F6111&gt;Soll_Ist_Vergleich!$C$5,I6111&lt;Soll_Ist_Vergleich!$C$4,I6111&gt;Soll_Ist_Vergleich!$C$5,O6111&lt;Soll_Ist_Vergleich!$C$4,O6111&gt;Soll_Ist_Vergleich!$C$5),"Datum überprüfen",""),"")</f>
        <v/>
      </c>
    </row>
    <row r="6112" spans="1:27" x14ac:dyDescent="0.2">
      <c r="A6112" s="243" t="str">
        <f>IF(ISBLANK(B6112),"",COUNTA(B$10:B6112))</f>
        <v/>
      </c>
      <c r="B6112" s="24"/>
      <c r="C6112" s="48"/>
      <c r="D6112" s="48"/>
      <c r="E6112" s="33"/>
      <c r="F6112" s="35"/>
      <c r="G6112" s="35"/>
      <c r="H6112" s="49"/>
      <c r="I6112" s="35"/>
      <c r="J6112" s="34"/>
      <c r="K6112" s="62"/>
      <c r="L6112" s="62"/>
      <c r="M6112" s="114"/>
      <c r="N6112" s="116"/>
      <c r="O6112" s="57"/>
      <c r="P6112" s="50"/>
      <c r="Q6112" s="34"/>
      <c r="R6112" s="48"/>
      <c r="T6112" s="231" t="str">
        <f t="shared" si="295"/>
        <v/>
      </c>
      <c r="U6112" s="230"/>
      <c r="W6112" s="221" t="str">
        <f t="shared" si="296"/>
        <v/>
      </c>
      <c r="X6112" s="221" t="str">
        <f t="shared" si="297"/>
        <v/>
      </c>
      <c r="AA6112" s="216" t="str">
        <f>IF(ISNUMBER(J6112),IF(OR(F6112&lt;Soll_Ist_Vergleich!$C$4,F6112&gt;Soll_Ist_Vergleich!$C$5,I6112&lt;Soll_Ist_Vergleich!$C$4,I6112&gt;Soll_Ist_Vergleich!$C$5,O6112&lt;Soll_Ist_Vergleich!$C$4,O6112&gt;Soll_Ist_Vergleich!$C$5),"Datum überprüfen",""),"")</f>
        <v/>
      </c>
    </row>
    <row r="6113" spans="1:27" x14ac:dyDescent="0.2">
      <c r="A6113" s="243" t="str">
        <f>IF(ISBLANK(B6113),"",COUNTA(B$10:B6113))</f>
        <v/>
      </c>
      <c r="B6113" s="24"/>
      <c r="C6113" s="48"/>
      <c r="D6113" s="48"/>
      <c r="E6113" s="33"/>
      <c r="F6113" s="35"/>
      <c r="G6113" s="35"/>
      <c r="H6113" s="49"/>
      <c r="I6113" s="35"/>
      <c r="J6113" s="34"/>
      <c r="K6113" s="62"/>
      <c r="L6113" s="62"/>
      <c r="M6113" s="114"/>
      <c r="N6113" s="116"/>
      <c r="O6113" s="57"/>
      <c r="P6113" s="50"/>
      <c r="Q6113" s="34"/>
      <c r="R6113" s="48"/>
      <c r="T6113" s="231" t="str">
        <f t="shared" si="295"/>
        <v/>
      </c>
      <c r="U6113" s="230"/>
      <c r="W6113" s="221" t="str">
        <f t="shared" si="296"/>
        <v/>
      </c>
      <c r="X6113" s="221" t="str">
        <f t="shared" si="297"/>
        <v/>
      </c>
      <c r="AA6113" s="216" t="str">
        <f>IF(ISNUMBER(J6113),IF(OR(F6113&lt;Soll_Ist_Vergleich!$C$4,F6113&gt;Soll_Ist_Vergleich!$C$5,I6113&lt;Soll_Ist_Vergleich!$C$4,I6113&gt;Soll_Ist_Vergleich!$C$5,O6113&lt;Soll_Ist_Vergleich!$C$4,O6113&gt;Soll_Ist_Vergleich!$C$5),"Datum überprüfen",""),"")</f>
        <v/>
      </c>
    </row>
    <row r="6114" spans="1:27" x14ac:dyDescent="0.2">
      <c r="A6114" s="243" t="str">
        <f>IF(ISBLANK(B6114),"",COUNTA(B$10:B6114))</f>
        <v/>
      </c>
      <c r="B6114" s="24"/>
      <c r="C6114" s="48"/>
      <c r="D6114" s="48"/>
      <c r="E6114" s="33"/>
      <c r="F6114" s="35"/>
      <c r="G6114" s="35"/>
      <c r="H6114" s="49"/>
      <c r="I6114" s="35"/>
      <c r="J6114" s="34"/>
      <c r="K6114" s="62"/>
      <c r="L6114" s="62"/>
      <c r="M6114" s="114"/>
      <c r="N6114" s="116"/>
      <c r="O6114" s="57"/>
      <c r="P6114" s="50"/>
      <c r="Q6114" s="34"/>
      <c r="R6114" s="48"/>
      <c r="T6114" s="231" t="str">
        <f t="shared" si="295"/>
        <v/>
      </c>
      <c r="U6114" s="230"/>
      <c r="W6114" s="221" t="str">
        <f t="shared" si="296"/>
        <v/>
      </c>
      <c r="X6114" s="221" t="str">
        <f t="shared" si="297"/>
        <v/>
      </c>
      <c r="AA6114" s="216" t="str">
        <f>IF(ISNUMBER(J6114),IF(OR(F6114&lt;Soll_Ist_Vergleich!$C$4,F6114&gt;Soll_Ist_Vergleich!$C$5,I6114&lt;Soll_Ist_Vergleich!$C$4,I6114&gt;Soll_Ist_Vergleich!$C$5,O6114&lt;Soll_Ist_Vergleich!$C$4,O6114&gt;Soll_Ist_Vergleich!$C$5),"Datum überprüfen",""),"")</f>
        <v/>
      </c>
    </row>
    <row r="6115" spans="1:27" x14ac:dyDescent="0.2">
      <c r="A6115" s="243" t="str">
        <f>IF(ISBLANK(B6115),"",COUNTA(B$10:B6115))</f>
        <v/>
      </c>
      <c r="B6115" s="24"/>
      <c r="C6115" s="48"/>
      <c r="D6115" s="48"/>
      <c r="E6115" s="33"/>
      <c r="F6115" s="35"/>
      <c r="G6115" s="35"/>
      <c r="H6115" s="49"/>
      <c r="I6115" s="35"/>
      <c r="J6115" s="34"/>
      <c r="K6115" s="62"/>
      <c r="L6115" s="62"/>
      <c r="M6115" s="114"/>
      <c r="N6115" s="116"/>
      <c r="O6115" s="57"/>
      <c r="P6115" s="50"/>
      <c r="Q6115" s="34"/>
      <c r="R6115" s="48"/>
      <c r="T6115" s="231" t="str">
        <f t="shared" si="295"/>
        <v/>
      </c>
      <c r="U6115" s="230"/>
      <c r="W6115" s="221" t="str">
        <f t="shared" si="296"/>
        <v/>
      </c>
      <c r="X6115" s="221" t="str">
        <f t="shared" si="297"/>
        <v/>
      </c>
      <c r="AA6115" s="216" t="str">
        <f>IF(ISNUMBER(J6115),IF(OR(F6115&lt;Soll_Ist_Vergleich!$C$4,F6115&gt;Soll_Ist_Vergleich!$C$5,I6115&lt;Soll_Ist_Vergleich!$C$4,I6115&gt;Soll_Ist_Vergleich!$C$5,O6115&lt;Soll_Ist_Vergleich!$C$4,O6115&gt;Soll_Ist_Vergleich!$C$5),"Datum überprüfen",""),"")</f>
        <v/>
      </c>
    </row>
    <row r="6116" spans="1:27" x14ac:dyDescent="0.2">
      <c r="A6116" s="243" t="str">
        <f>IF(ISBLANK(B6116),"",COUNTA(B$10:B6116))</f>
        <v/>
      </c>
      <c r="B6116" s="24"/>
      <c r="C6116" s="48"/>
      <c r="D6116" s="48"/>
      <c r="E6116" s="33"/>
      <c r="F6116" s="35"/>
      <c r="G6116" s="35"/>
      <c r="H6116" s="49"/>
      <c r="I6116" s="35"/>
      <c r="J6116" s="34"/>
      <c r="K6116" s="62"/>
      <c r="L6116" s="62"/>
      <c r="M6116" s="114"/>
      <c r="N6116" s="116"/>
      <c r="O6116" s="57"/>
      <c r="P6116" s="50"/>
      <c r="Q6116" s="34"/>
      <c r="R6116" s="48"/>
      <c r="T6116" s="231" t="str">
        <f t="shared" si="295"/>
        <v/>
      </c>
      <c r="U6116" s="230"/>
      <c r="W6116" s="221" t="str">
        <f t="shared" si="296"/>
        <v/>
      </c>
      <c r="X6116" s="221" t="str">
        <f t="shared" si="297"/>
        <v/>
      </c>
      <c r="AA6116" s="216" t="str">
        <f>IF(ISNUMBER(J6116),IF(OR(F6116&lt;Soll_Ist_Vergleich!$C$4,F6116&gt;Soll_Ist_Vergleich!$C$5,I6116&lt;Soll_Ist_Vergleich!$C$4,I6116&gt;Soll_Ist_Vergleich!$C$5,O6116&lt;Soll_Ist_Vergleich!$C$4,O6116&gt;Soll_Ist_Vergleich!$C$5),"Datum überprüfen",""),"")</f>
        <v/>
      </c>
    </row>
    <row r="6117" spans="1:27" x14ac:dyDescent="0.2">
      <c r="A6117" s="243" t="str">
        <f>IF(ISBLANK(B6117),"",COUNTA(B$10:B6117))</f>
        <v/>
      </c>
      <c r="B6117" s="24"/>
      <c r="C6117" s="48"/>
      <c r="D6117" s="48"/>
      <c r="E6117" s="33"/>
      <c r="F6117" s="35"/>
      <c r="G6117" s="35"/>
      <c r="H6117" s="49"/>
      <c r="I6117" s="35"/>
      <c r="J6117" s="34"/>
      <c r="K6117" s="62"/>
      <c r="L6117" s="62"/>
      <c r="M6117" s="114"/>
      <c r="N6117" s="116"/>
      <c r="O6117" s="57"/>
      <c r="P6117" s="50"/>
      <c r="Q6117" s="34"/>
      <c r="R6117" s="48"/>
      <c r="T6117" s="231" t="str">
        <f t="shared" si="295"/>
        <v/>
      </c>
      <c r="U6117" s="230"/>
      <c r="W6117" s="221" t="str">
        <f t="shared" si="296"/>
        <v/>
      </c>
      <c r="X6117" s="221" t="str">
        <f t="shared" si="297"/>
        <v/>
      </c>
      <c r="AA6117" s="216" t="str">
        <f>IF(ISNUMBER(J6117),IF(OR(F6117&lt;Soll_Ist_Vergleich!$C$4,F6117&gt;Soll_Ist_Vergleich!$C$5,I6117&lt;Soll_Ist_Vergleich!$C$4,I6117&gt;Soll_Ist_Vergleich!$C$5,O6117&lt;Soll_Ist_Vergleich!$C$4,O6117&gt;Soll_Ist_Vergleich!$C$5),"Datum überprüfen",""),"")</f>
        <v/>
      </c>
    </row>
    <row r="6118" spans="1:27" x14ac:dyDescent="0.2">
      <c r="A6118" s="243" t="str">
        <f>IF(ISBLANK(B6118),"",COUNTA(B$10:B6118))</f>
        <v/>
      </c>
      <c r="B6118" s="24"/>
      <c r="C6118" s="48"/>
      <c r="D6118" s="48"/>
      <c r="E6118" s="33"/>
      <c r="F6118" s="35"/>
      <c r="G6118" s="35"/>
      <c r="H6118" s="49"/>
      <c r="I6118" s="35"/>
      <c r="J6118" s="34"/>
      <c r="K6118" s="62"/>
      <c r="L6118" s="62"/>
      <c r="M6118" s="114"/>
      <c r="N6118" s="116"/>
      <c r="O6118" s="57"/>
      <c r="P6118" s="50"/>
      <c r="Q6118" s="34"/>
      <c r="R6118" s="48"/>
      <c r="T6118" s="231" t="str">
        <f t="shared" si="295"/>
        <v/>
      </c>
      <c r="U6118" s="230"/>
      <c r="W6118" s="221" t="str">
        <f t="shared" si="296"/>
        <v/>
      </c>
      <c r="X6118" s="221" t="str">
        <f t="shared" si="297"/>
        <v/>
      </c>
      <c r="AA6118" s="216" t="str">
        <f>IF(ISNUMBER(J6118),IF(OR(F6118&lt;Soll_Ist_Vergleich!$C$4,F6118&gt;Soll_Ist_Vergleich!$C$5,I6118&lt;Soll_Ist_Vergleich!$C$4,I6118&gt;Soll_Ist_Vergleich!$C$5,O6118&lt;Soll_Ist_Vergleich!$C$4,O6118&gt;Soll_Ist_Vergleich!$C$5),"Datum überprüfen",""),"")</f>
        <v/>
      </c>
    </row>
    <row r="6119" spans="1:27" x14ac:dyDescent="0.2">
      <c r="A6119" s="243" t="str">
        <f>IF(ISBLANK(B6119),"",COUNTA(B$10:B6119))</f>
        <v/>
      </c>
      <c r="B6119" s="24"/>
      <c r="C6119" s="48"/>
      <c r="D6119" s="48"/>
      <c r="E6119" s="33"/>
      <c r="F6119" s="35"/>
      <c r="G6119" s="35"/>
      <c r="H6119" s="49"/>
      <c r="I6119" s="35"/>
      <c r="J6119" s="34"/>
      <c r="K6119" s="62"/>
      <c r="L6119" s="62"/>
      <c r="M6119" s="114"/>
      <c r="N6119" s="116"/>
      <c r="O6119" s="57"/>
      <c r="P6119" s="50"/>
      <c r="Q6119" s="34"/>
      <c r="R6119" s="48"/>
      <c r="T6119" s="231" t="str">
        <f t="shared" si="295"/>
        <v/>
      </c>
      <c r="U6119" s="230"/>
      <c r="W6119" s="221" t="str">
        <f t="shared" si="296"/>
        <v/>
      </c>
      <c r="X6119" s="221" t="str">
        <f t="shared" si="297"/>
        <v/>
      </c>
      <c r="AA6119" s="216" t="str">
        <f>IF(ISNUMBER(J6119),IF(OR(F6119&lt;Soll_Ist_Vergleich!$C$4,F6119&gt;Soll_Ist_Vergleich!$C$5,I6119&lt;Soll_Ist_Vergleich!$C$4,I6119&gt;Soll_Ist_Vergleich!$C$5,O6119&lt;Soll_Ist_Vergleich!$C$4,O6119&gt;Soll_Ist_Vergleich!$C$5),"Datum überprüfen",""),"")</f>
        <v/>
      </c>
    </row>
    <row r="6120" spans="1:27" x14ac:dyDescent="0.2">
      <c r="A6120" s="243" t="str">
        <f>IF(ISBLANK(B6120),"",COUNTA(B$10:B6120))</f>
        <v/>
      </c>
      <c r="B6120" s="24"/>
      <c r="C6120" s="48"/>
      <c r="D6120" s="48"/>
      <c r="E6120" s="33"/>
      <c r="F6120" s="35"/>
      <c r="G6120" s="35"/>
      <c r="H6120" s="49"/>
      <c r="I6120" s="35"/>
      <c r="J6120" s="34"/>
      <c r="K6120" s="62"/>
      <c r="L6120" s="62"/>
      <c r="M6120" s="114"/>
      <c r="N6120" s="116"/>
      <c r="O6120" s="57"/>
      <c r="P6120" s="50"/>
      <c r="Q6120" s="34"/>
      <c r="R6120" s="48"/>
      <c r="T6120" s="231" t="str">
        <f t="shared" si="295"/>
        <v/>
      </c>
      <c r="U6120" s="230"/>
      <c r="W6120" s="221" t="str">
        <f t="shared" si="296"/>
        <v/>
      </c>
      <c r="X6120" s="221" t="str">
        <f t="shared" si="297"/>
        <v/>
      </c>
      <c r="AA6120" s="216" t="str">
        <f>IF(ISNUMBER(J6120),IF(OR(F6120&lt;Soll_Ist_Vergleich!$C$4,F6120&gt;Soll_Ist_Vergleich!$C$5,I6120&lt;Soll_Ist_Vergleich!$C$4,I6120&gt;Soll_Ist_Vergleich!$C$5,O6120&lt;Soll_Ist_Vergleich!$C$4,O6120&gt;Soll_Ist_Vergleich!$C$5),"Datum überprüfen",""),"")</f>
        <v/>
      </c>
    </row>
    <row r="6121" spans="1:27" x14ac:dyDescent="0.2">
      <c r="A6121" s="243" t="str">
        <f>IF(ISBLANK(B6121),"",COUNTA(B$10:B6121))</f>
        <v/>
      </c>
      <c r="B6121" s="24"/>
      <c r="C6121" s="48"/>
      <c r="D6121" s="48"/>
      <c r="E6121" s="33"/>
      <c r="F6121" s="35"/>
      <c r="G6121" s="35"/>
      <c r="H6121" s="49"/>
      <c r="I6121" s="35"/>
      <c r="J6121" s="34"/>
      <c r="K6121" s="62"/>
      <c r="L6121" s="62"/>
      <c r="M6121" s="114"/>
      <c r="N6121" s="116"/>
      <c r="O6121" s="57"/>
      <c r="P6121" s="50"/>
      <c r="Q6121" s="34"/>
      <c r="R6121" s="48"/>
      <c r="T6121" s="231" t="str">
        <f t="shared" si="295"/>
        <v/>
      </c>
      <c r="U6121" s="230"/>
      <c r="W6121" s="221" t="str">
        <f t="shared" si="296"/>
        <v/>
      </c>
      <c r="X6121" s="221" t="str">
        <f t="shared" si="297"/>
        <v/>
      </c>
      <c r="AA6121" s="216" t="str">
        <f>IF(ISNUMBER(J6121),IF(OR(F6121&lt;Soll_Ist_Vergleich!$C$4,F6121&gt;Soll_Ist_Vergleich!$C$5,I6121&lt;Soll_Ist_Vergleich!$C$4,I6121&gt;Soll_Ist_Vergleich!$C$5,O6121&lt;Soll_Ist_Vergleich!$C$4,O6121&gt;Soll_Ist_Vergleich!$C$5),"Datum überprüfen",""),"")</f>
        <v/>
      </c>
    </row>
    <row r="6122" spans="1:27" x14ac:dyDescent="0.2">
      <c r="A6122" s="243" t="str">
        <f>IF(ISBLANK(B6122),"",COUNTA(B$10:B6122))</f>
        <v/>
      </c>
      <c r="B6122" s="24"/>
      <c r="C6122" s="48"/>
      <c r="D6122" s="48"/>
      <c r="E6122" s="33"/>
      <c r="F6122" s="35"/>
      <c r="G6122" s="35"/>
      <c r="H6122" s="49"/>
      <c r="I6122" s="35"/>
      <c r="J6122" s="34"/>
      <c r="K6122" s="62"/>
      <c r="L6122" s="62"/>
      <c r="M6122" s="114"/>
      <c r="N6122" s="116"/>
      <c r="O6122" s="57"/>
      <c r="P6122" s="50"/>
      <c r="Q6122" s="34"/>
      <c r="R6122" s="48"/>
      <c r="T6122" s="231" t="str">
        <f t="shared" si="295"/>
        <v/>
      </c>
      <c r="U6122" s="230"/>
      <c r="W6122" s="221" t="str">
        <f t="shared" si="296"/>
        <v/>
      </c>
      <c r="X6122" s="221" t="str">
        <f t="shared" si="297"/>
        <v/>
      </c>
      <c r="AA6122" s="216" t="str">
        <f>IF(ISNUMBER(J6122),IF(OR(F6122&lt;Soll_Ist_Vergleich!$C$4,F6122&gt;Soll_Ist_Vergleich!$C$5,I6122&lt;Soll_Ist_Vergleich!$C$4,I6122&gt;Soll_Ist_Vergleich!$C$5,O6122&lt;Soll_Ist_Vergleich!$C$4,O6122&gt;Soll_Ist_Vergleich!$C$5),"Datum überprüfen",""),"")</f>
        <v/>
      </c>
    </row>
    <row r="6123" spans="1:27" x14ac:dyDescent="0.2">
      <c r="A6123" s="243" t="str">
        <f>IF(ISBLANK(B6123),"",COUNTA(B$10:B6123))</f>
        <v/>
      </c>
      <c r="B6123" s="24"/>
      <c r="C6123" s="48"/>
      <c r="D6123" s="48"/>
      <c r="E6123" s="33"/>
      <c r="F6123" s="35"/>
      <c r="G6123" s="35"/>
      <c r="H6123" s="49"/>
      <c r="I6123" s="35"/>
      <c r="J6123" s="34"/>
      <c r="K6123" s="62"/>
      <c r="L6123" s="62"/>
      <c r="M6123" s="114"/>
      <c r="N6123" s="116"/>
      <c r="O6123" s="57"/>
      <c r="P6123" s="50"/>
      <c r="Q6123" s="34"/>
      <c r="R6123" s="48"/>
      <c r="T6123" s="231" t="str">
        <f t="shared" si="295"/>
        <v/>
      </c>
      <c r="U6123" s="230"/>
      <c r="W6123" s="221" t="str">
        <f t="shared" si="296"/>
        <v/>
      </c>
      <c r="X6123" s="221" t="str">
        <f t="shared" si="297"/>
        <v/>
      </c>
      <c r="AA6123" s="216" t="str">
        <f>IF(ISNUMBER(J6123),IF(OR(F6123&lt;Soll_Ist_Vergleich!$C$4,F6123&gt;Soll_Ist_Vergleich!$C$5,I6123&lt;Soll_Ist_Vergleich!$C$4,I6123&gt;Soll_Ist_Vergleich!$C$5,O6123&lt;Soll_Ist_Vergleich!$C$4,O6123&gt;Soll_Ist_Vergleich!$C$5),"Datum überprüfen",""),"")</f>
        <v/>
      </c>
    </row>
    <row r="6124" spans="1:27" x14ac:dyDescent="0.2">
      <c r="A6124" s="243" t="str">
        <f>IF(ISBLANK(B6124),"",COUNTA(B$10:B6124))</f>
        <v/>
      </c>
      <c r="B6124" s="24"/>
      <c r="C6124" s="48"/>
      <c r="D6124" s="48"/>
      <c r="E6124" s="33"/>
      <c r="F6124" s="35"/>
      <c r="G6124" s="35"/>
      <c r="H6124" s="49"/>
      <c r="I6124" s="35"/>
      <c r="J6124" s="34"/>
      <c r="K6124" s="62"/>
      <c r="L6124" s="62"/>
      <c r="M6124" s="114"/>
      <c r="N6124" s="116"/>
      <c r="O6124" s="57"/>
      <c r="P6124" s="50"/>
      <c r="Q6124" s="34"/>
      <c r="R6124" s="48"/>
      <c r="T6124" s="231" t="str">
        <f t="shared" si="295"/>
        <v/>
      </c>
      <c r="U6124" s="230"/>
      <c r="W6124" s="221" t="str">
        <f t="shared" si="296"/>
        <v/>
      </c>
      <c r="X6124" s="221" t="str">
        <f t="shared" si="297"/>
        <v/>
      </c>
      <c r="AA6124" s="216" t="str">
        <f>IF(ISNUMBER(J6124),IF(OR(F6124&lt;Soll_Ist_Vergleich!$C$4,F6124&gt;Soll_Ist_Vergleich!$C$5,I6124&lt;Soll_Ist_Vergleich!$C$4,I6124&gt;Soll_Ist_Vergleich!$C$5,O6124&lt;Soll_Ist_Vergleich!$C$4,O6124&gt;Soll_Ist_Vergleich!$C$5),"Datum überprüfen",""),"")</f>
        <v/>
      </c>
    </row>
    <row r="6125" spans="1:27" x14ac:dyDescent="0.2">
      <c r="A6125" s="243" t="str">
        <f>IF(ISBLANK(B6125),"",COUNTA(B$10:B6125))</f>
        <v/>
      </c>
      <c r="B6125" s="24"/>
      <c r="C6125" s="48"/>
      <c r="D6125" s="48"/>
      <c r="E6125" s="33"/>
      <c r="F6125" s="35"/>
      <c r="G6125" s="35"/>
      <c r="H6125" s="49"/>
      <c r="I6125" s="35"/>
      <c r="J6125" s="34"/>
      <c r="K6125" s="62"/>
      <c r="L6125" s="62"/>
      <c r="M6125" s="114"/>
      <c r="N6125" s="116"/>
      <c r="O6125" s="57"/>
      <c r="P6125" s="50"/>
      <c r="Q6125" s="34"/>
      <c r="R6125" s="48"/>
      <c r="T6125" s="231" t="str">
        <f t="shared" si="295"/>
        <v/>
      </c>
      <c r="U6125" s="230"/>
      <c r="W6125" s="221" t="str">
        <f t="shared" si="296"/>
        <v/>
      </c>
      <c r="X6125" s="221" t="str">
        <f t="shared" si="297"/>
        <v/>
      </c>
      <c r="AA6125" s="216" t="str">
        <f>IF(ISNUMBER(J6125),IF(OR(F6125&lt;Soll_Ist_Vergleich!$C$4,F6125&gt;Soll_Ist_Vergleich!$C$5,I6125&lt;Soll_Ist_Vergleich!$C$4,I6125&gt;Soll_Ist_Vergleich!$C$5,O6125&lt;Soll_Ist_Vergleich!$C$4,O6125&gt;Soll_Ist_Vergleich!$C$5),"Datum überprüfen",""),"")</f>
        <v/>
      </c>
    </row>
    <row r="6126" spans="1:27" x14ac:dyDescent="0.2">
      <c r="A6126" s="243" t="str">
        <f>IF(ISBLANK(B6126),"",COUNTA(B$10:B6126))</f>
        <v/>
      </c>
      <c r="B6126" s="24"/>
      <c r="C6126" s="48"/>
      <c r="D6126" s="48"/>
      <c r="E6126" s="33"/>
      <c r="F6126" s="35"/>
      <c r="G6126" s="35"/>
      <c r="H6126" s="49"/>
      <c r="I6126" s="35"/>
      <c r="J6126" s="34"/>
      <c r="K6126" s="62"/>
      <c r="L6126" s="62"/>
      <c r="M6126" s="114"/>
      <c r="N6126" s="116"/>
      <c r="O6126" s="57"/>
      <c r="P6126" s="50"/>
      <c r="Q6126" s="34"/>
      <c r="R6126" s="48"/>
      <c r="T6126" s="231" t="str">
        <f t="shared" si="295"/>
        <v/>
      </c>
      <c r="U6126" s="230"/>
      <c r="W6126" s="221" t="str">
        <f t="shared" si="296"/>
        <v/>
      </c>
      <c r="X6126" s="221" t="str">
        <f t="shared" si="297"/>
        <v/>
      </c>
      <c r="AA6126" s="216" t="str">
        <f>IF(ISNUMBER(J6126),IF(OR(F6126&lt;Soll_Ist_Vergleich!$C$4,F6126&gt;Soll_Ist_Vergleich!$C$5,I6126&lt;Soll_Ist_Vergleich!$C$4,I6126&gt;Soll_Ist_Vergleich!$C$5,O6126&lt;Soll_Ist_Vergleich!$C$4,O6126&gt;Soll_Ist_Vergleich!$C$5),"Datum überprüfen",""),"")</f>
        <v/>
      </c>
    </row>
    <row r="6127" spans="1:27" x14ac:dyDescent="0.2">
      <c r="A6127" s="243" t="str">
        <f>IF(ISBLANK(B6127),"",COUNTA(B$10:B6127))</f>
        <v/>
      </c>
      <c r="B6127" s="24"/>
      <c r="C6127" s="48"/>
      <c r="D6127" s="48"/>
      <c r="E6127" s="33"/>
      <c r="F6127" s="35"/>
      <c r="G6127" s="35"/>
      <c r="H6127" s="49"/>
      <c r="I6127" s="35"/>
      <c r="J6127" s="34"/>
      <c r="K6127" s="62"/>
      <c r="L6127" s="62"/>
      <c r="M6127" s="114"/>
      <c r="N6127" s="116"/>
      <c r="O6127" s="57"/>
      <c r="P6127" s="50"/>
      <c r="Q6127" s="34"/>
      <c r="R6127" s="48"/>
      <c r="T6127" s="231" t="str">
        <f t="shared" si="295"/>
        <v/>
      </c>
      <c r="U6127" s="230"/>
      <c r="W6127" s="221" t="str">
        <f t="shared" si="296"/>
        <v/>
      </c>
      <c r="X6127" s="221" t="str">
        <f t="shared" si="297"/>
        <v/>
      </c>
      <c r="AA6127" s="216" t="str">
        <f>IF(ISNUMBER(J6127),IF(OR(F6127&lt;Soll_Ist_Vergleich!$C$4,F6127&gt;Soll_Ist_Vergleich!$C$5,I6127&lt;Soll_Ist_Vergleich!$C$4,I6127&gt;Soll_Ist_Vergleich!$C$5,O6127&lt;Soll_Ist_Vergleich!$C$4,O6127&gt;Soll_Ist_Vergleich!$C$5),"Datum überprüfen",""),"")</f>
        <v/>
      </c>
    </row>
    <row r="6128" spans="1:27" x14ac:dyDescent="0.2">
      <c r="A6128" s="243" t="str">
        <f>IF(ISBLANK(B6128),"",COUNTA(B$10:B6128))</f>
        <v/>
      </c>
      <c r="B6128" s="24"/>
      <c r="C6128" s="48"/>
      <c r="D6128" s="48"/>
      <c r="E6128" s="33"/>
      <c r="F6128" s="35"/>
      <c r="G6128" s="35"/>
      <c r="H6128" s="49"/>
      <c r="I6128" s="35"/>
      <c r="J6128" s="34"/>
      <c r="K6128" s="62"/>
      <c r="L6128" s="62"/>
      <c r="M6128" s="114"/>
      <c r="N6128" s="116"/>
      <c r="O6128" s="57"/>
      <c r="P6128" s="50"/>
      <c r="Q6128" s="34"/>
      <c r="R6128" s="48"/>
      <c r="T6128" s="231" t="str">
        <f t="shared" si="295"/>
        <v/>
      </c>
      <c r="U6128" s="230"/>
      <c r="W6128" s="221" t="str">
        <f t="shared" si="296"/>
        <v/>
      </c>
      <c r="X6128" s="221" t="str">
        <f t="shared" si="297"/>
        <v/>
      </c>
      <c r="AA6128" s="216" t="str">
        <f>IF(ISNUMBER(J6128),IF(OR(F6128&lt;Soll_Ist_Vergleich!$C$4,F6128&gt;Soll_Ist_Vergleich!$C$5,I6128&lt;Soll_Ist_Vergleich!$C$4,I6128&gt;Soll_Ist_Vergleich!$C$5,O6128&lt;Soll_Ist_Vergleich!$C$4,O6128&gt;Soll_Ist_Vergleich!$C$5),"Datum überprüfen",""),"")</f>
        <v/>
      </c>
    </row>
    <row r="6129" spans="1:27" x14ac:dyDescent="0.2">
      <c r="A6129" s="243" t="str">
        <f>IF(ISBLANK(B6129),"",COUNTA(B$10:B6129))</f>
        <v/>
      </c>
      <c r="B6129" s="24"/>
      <c r="C6129" s="48"/>
      <c r="D6129" s="48"/>
      <c r="E6129" s="33"/>
      <c r="F6129" s="35"/>
      <c r="G6129" s="35"/>
      <c r="H6129" s="49"/>
      <c r="I6129" s="35"/>
      <c r="J6129" s="34"/>
      <c r="K6129" s="62"/>
      <c r="L6129" s="62"/>
      <c r="M6129" s="114"/>
      <c r="N6129" s="116"/>
      <c r="O6129" s="57"/>
      <c r="P6129" s="50"/>
      <c r="Q6129" s="34"/>
      <c r="R6129" s="48"/>
      <c r="T6129" s="231" t="str">
        <f t="shared" si="295"/>
        <v/>
      </c>
      <c r="U6129" s="230"/>
      <c r="W6129" s="221" t="str">
        <f t="shared" si="296"/>
        <v/>
      </c>
      <c r="X6129" s="221" t="str">
        <f t="shared" si="297"/>
        <v/>
      </c>
      <c r="AA6129" s="216" t="str">
        <f>IF(ISNUMBER(J6129),IF(OR(F6129&lt;Soll_Ist_Vergleich!$C$4,F6129&gt;Soll_Ist_Vergleich!$C$5,I6129&lt;Soll_Ist_Vergleich!$C$4,I6129&gt;Soll_Ist_Vergleich!$C$5,O6129&lt;Soll_Ist_Vergleich!$C$4,O6129&gt;Soll_Ist_Vergleich!$C$5),"Datum überprüfen",""),"")</f>
        <v/>
      </c>
    </row>
    <row r="6130" spans="1:27" x14ac:dyDescent="0.2">
      <c r="A6130" s="243" t="str">
        <f>IF(ISBLANK(B6130),"",COUNTA(B$10:B6130))</f>
        <v/>
      </c>
      <c r="B6130" s="24"/>
      <c r="C6130" s="48"/>
      <c r="D6130" s="48"/>
      <c r="E6130" s="33"/>
      <c r="F6130" s="35"/>
      <c r="G6130" s="35"/>
      <c r="H6130" s="49"/>
      <c r="I6130" s="35"/>
      <c r="J6130" s="34"/>
      <c r="K6130" s="62"/>
      <c r="L6130" s="62"/>
      <c r="M6130" s="114"/>
      <c r="N6130" s="116"/>
      <c r="O6130" s="57"/>
      <c r="P6130" s="50"/>
      <c r="Q6130" s="34"/>
      <c r="R6130" s="48"/>
      <c r="T6130" s="231" t="str">
        <f t="shared" si="295"/>
        <v/>
      </c>
      <c r="U6130" s="230"/>
      <c r="W6130" s="221" t="str">
        <f t="shared" si="296"/>
        <v/>
      </c>
      <c r="X6130" s="221" t="str">
        <f t="shared" si="297"/>
        <v/>
      </c>
      <c r="AA6130" s="216" t="str">
        <f>IF(ISNUMBER(J6130),IF(OR(F6130&lt;Soll_Ist_Vergleich!$C$4,F6130&gt;Soll_Ist_Vergleich!$C$5,I6130&lt;Soll_Ist_Vergleich!$C$4,I6130&gt;Soll_Ist_Vergleich!$C$5,O6130&lt;Soll_Ist_Vergleich!$C$4,O6130&gt;Soll_Ist_Vergleich!$C$5),"Datum überprüfen",""),"")</f>
        <v/>
      </c>
    </row>
    <row r="6131" spans="1:27" x14ac:dyDescent="0.2">
      <c r="A6131" s="243" t="str">
        <f>IF(ISBLANK(B6131),"",COUNTA(B$10:B6131))</f>
        <v/>
      </c>
      <c r="B6131" s="24"/>
      <c r="C6131" s="48"/>
      <c r="D6131" s="48"/>
      <c r="E6131" s="33"/>
      <c r="F6131" s="35"/>
      <c r="G6131" s="35"/>
      <c r="H6131" s="49"/>
      <c r="I6131" s="35"/>
      <c r="J6131" s="34"/>
      <c r="K6131" s="62"/>
      <c r="L6131" s="62"/>
      <c r="M6131" s="114"/>
      <c r="N6131" s="116"/>
      <c r="O6131" s="57"/>
      <c r="P6131" s="50"/>
      <c r="Q6131" s="34"/>
      <c r="R6131" s="48"/>
      <c r="T6131" s="231" t="str">
        <f t="shared" si="295"/>
        <v/>
      </c>
      <c r="U6131" s="230"/>
      <c r="W6131" s="221" t="str">
        <f t="shared" si="296"/>
        <v/>
      </c>
      <c r="X6131" s="221" t="str">
        <f t="shared" si="297"/>
        <v/>
      </c>
      <c r="AA6131" s="216" t="str">
        <f>IF(ISNUMBER(J6131),IF(OR(F6131&lt;Soll_Ist_Vergleich!$C$4,F6131&gt;Soll_Ist_Vergleich!$C$5,I6131&lt;Soll_Ist_Vergleich!$C$4,I6131&gt;Soll_Ist_Vergleich!$C$5,O6131&lt;Soll_Ist_Vergleich!$C$4,O6131&gt;Soll_Ist_Vergleich!$C$5),"Datum überprüfen",""),"")</f>
        <v/>
      </c>
    </row>
    <row r="6132" spans="1:27" x14ac:dyDescent="0.2">
      <c r="A6132" s="243" t="str">
        <f>IF(ISBLANK(B6132),"",COUNTA(B$10:B6132))</f>
        <v/>
      </c>
      <c r="B6132" s="24"/>
      <c r="C6132" s="48"/>
      <c r="D6132" s="48"/>
      <c r="E6132" s="33"/>
      <c r="F6132" s="35"/>
      <c r="G6132" s="35"/>
      <c r="H6132" s="49"/>
      <c r="I6132" s="35"/>
      <c r="J6132" s="34"/>
      <c r="K6132" s="62"/>
      <c r="L6132" s="62"/>
      <c r="M6132" s="114"/>
      <c r="N6132" s="116"/>
      <c r="O6132" s="57"/>
      <c r="P6132" s="50"/>
      <c r="Q6132" s="34"/>
      <c r="R6132" s="48"/>
      <c r="T6132" s="231" t="str">
        <f t="shared" si="295"/>
        <v/>
      </c>
      <c r="U6132" s="230"/>
      <c r="W6132" s="221" t="str">
        <f t="shared" si="296"/>
        <v/>
      </c>
      <c r="X6132" s="221" t="str">
        <f t="shared" si="297"/>
        <v/>
      </c>
      <c r="AA6132" s="216" t="str">
        <f>IF(ISNUMBER(J6132),IF(OR(F6132&lt;Soll_Ist_Vergleich!$C$4,F6132&gt;Soll_Ist_Vergleich!$C$5,I6132&lt;Soll_Ist_Vergleich!$C$4,I6132&gt;Soll_Ist_Vergleich!$C$5,O6132&lt;Soll_Ist_Vergleich!$C$4,O6132&gt;Soll_Ist_Vergleich!$C$5),"Datum überprüfen",""),"")</f>
        <v/>
      </c>
    </row>
    <row r="6133" spans="1:27" x14ac:dyDescent="0.2">
      <c r="A6133" s="243" t="str">
        <f>IF(ISBLANK(B6133),"",COUNTA(B$10:B6133))</f>
        <v/>
      </c>
      <c r="B6133" s="24"/>
      <c r="C6133" s="48"/>
      <c r="D6133" s="48"/>
      <c r="E6133" s="33"/>
      <c r="F6133" s="35"/>
      <c r="G6133" s="35"/>
      <c r="H6133" s="49"/>
      <c r="I6133" s="35"/>
      <c r="J6133" s="34"/>
      <c r="K6133" s="62"/>
      <c r="L6133" s="62"/>
      <c r="M6133" s="114"/>
      <c r="N6133" s="116"/>
      <c r="O6133" s="57"/>
      <c r="P6133" s="50"/>
      <c r="Q6133" s="34"/>
      <c r="R6133" s="48"/>
      <c r="T6133" s="231" t="str">
        <f t="shared" si="295"/>
        <v/>
      </c>
      <c r="U6133" s="230"/>
      <c r="W6133" s="221" t="str">
        <f t="shared" si="296"/>
        <v/>
      </c>
      <c r="X6133" s="221" t="str">
        <f t="shared" si="297"/>
        <v/>
      </c>
      <c r="AA6133" s="216" t="str">
        <f>IF(ISNUMBER(J6133),IF(OR(F6133&lt;Soll_Ist_Vergleich!$C$4,F6133&gt;Soll_Ist_Vergleich!$C$5,I6133&lt;Soll_Ist_Vergleich!$C$4,I6133&gt;Soll_Ist_Vergleich!$C$5,O6133&lt;Soll_Ist_Vergleich!$C$4,O6133&gt;Soll_Ist_Vergleich!$C$5),"Datum überprüfen",""),"")</f>
        <v/>
      </c>
    </row>
    <row r="6134" spans="1:27" x14ac:dyDescent="0.2">
      <c r="A6134" s="243" t="str">
        <f>IF(ISBLANK(B6134),"",COUNTA(B$10:B6134))</f>
        <v/>
      </c>
      <c r="B6134" s="24"/>
      <c r="C6134" s="48"/>
      <c r="D6134" s="48"/>
      <c r="E6134" s="33"/>
      <c r="F6134" s="35"/>
      <c r="G6134" s="35"/>
      <c r="H6134" s="49"/>
      <c r="I6134" s="35"/>
      <c r="J6134" s="34"/>
      <c r="K6134" s="62"/>
      <c r="L6134" s="62"/>
      <c r="M6134" s="114"/>
      <c r="N6134" s="116"/>
      <c r="O6134" s="57"/>
      <c r="P6134" s="50"/>
      <c r="Q6134" s="34"/>
      <c r="R6134" s="48"/>
      <c r="T6134" s="231" t="str">
        <f t="shared" si="295"/>
        <v/>
      </c>
      <c r="U6134" s="230"/>
      <c r="W6134" s="221" t="str">
        <f t="shared" si="296"/>
        <v/>
      </c>
      <c r="X6134" s="221" t="str">
        <f t="shared" si="297"/>
        <v/>
      </c>
      <c r="AA6134" s="216" t="str">
        <f>IF(ISNUMBER(J6134),IF(OR(F6134&lt;Soll_Ist_Vergleich!$C$4,F6134&gt;Soll_Ist_Vergleich!$C$5,I6134&lt;Soll_Ist_Vergleich!$C$4,I6134&gt;Soll_Ist_Vergleich!$C$5,O6134&lt;Soll_Ist_Vergleich!$C$4,O6134&gt;Soll_Ist_Vergleich!$C$5),"Datum überprüfen",""),"")</f>
        <v/>
      </c>
    </row>
    <row r="6135" spans="1:27" x14ac:dyDescent="0.2">
      <c r="A6135" s="243" t="str">
        <f>IF(ISBLANK(B6135),"",COUNTA(B$10:B6135))</f>
        <v/>
      </c>
      <c r="B6135" s="24"/>
      <c r="C6135" s="48"/>
      <c r="D6135" s="48"/>
      <c r="E6135" s="33"/>
      <c r="F6135" s="35"/>
      <c r="G6135" s="35"/>
      <c r="H6135" s="49"/>
      <c r="I6135" s="35"/>
      <c r="J6135" s="34"/>
      <c r="K6135" s="62"/>
      <c r="L6135" s="62"/>
      <c r="M6135" s="114"/>
      <c r="N6135" s="116"/>
      <c r="O6135" s="57"/>
      <c r="P6135" s="50"/>
      <c r="Q6135" s="34"/>
      <c r="R6135" s="48"/>
      <c r="T6135" s="231" t="str">
        <f t="shared" si="295"/>
        <v/>
      </c>
      <c r="U6135" s="230"/>
      <c r="W6135" s="221" t="str">
        <f t="shared" si="296"/>
        <v/>
      </c>
      <c r="X6135" s="221" t="str">
        <f t="shared" si="297"/>
        <v/>
      </c>
      <c r="AA6135" s="216" t="str">
        <f>IF(ISNUMBER(J6135),IF(OR(F6135&lt;Soll_Ist_Vergleich!$C$4,F6135&gt;Soll_Ist_Vergleich!$C$5,I6135&lt;Soll_Ist_Vergleich!$C$4,I6135&gt;Soll_Ist_Vergleich!$C$5,O6135&lt;Soll_Ist_Vergleich!$C$4,O6135&gt;Soll_Ist_Vergleich!$C$5),"Datum überprüfen",""),"")</f>
        <v/>
      </c>
    </row>
    <row r="6136" spans="1:27" x14ac:dyDescent="0.2">
      <c r="A6136" s="243" t="str">
        <f>IF(ISBLANK(B6136),"",COUNTA(B$10:B6136))</f>
        <v/>
      </c>
      <c r="B6136" s="24"/>
      <c r="C6136" s="48"/>
      <c r="D6136" s="48"/>
      <c r="E6136" s="33"/>
      <c r="F6136" s="35"/>
      <c r="G6136" s="35"/>
      <c r="H6136" s="49"/>
      <c r="I6136" s="35"/>
      <c r="J6136" s="34"/>
      <c r="K6136" s="62"/>
      <c r="L6136" s="62"/>
      <c r="M6136" s="114"/>
      <c r="N6136" s="116"/>
      <c r="O6136" s="57"/>
      <c r="P6136" s="50"/>
      <c r="Q6136" s="34"/>
      <c r="R6136" s="48"/>
      <c r="T6136" s="231" t="str">
        <f t="shared" si="295"/>
        <v/>
      </c>
      <c r="U6136" s="230"/>
      <c r="W6136" s="221" t="str">
        <f t="shared" si="296"/>
        <v/>
      </c>
      <c r="X6136" s="221" t="str">
        <f t="shared" si="297"/>
        <v/>
      </c>
      <c r="AA6136" s="216" t="str">
        <f>IF(ISNUMBER(J6136),IF(OR(F6136&lt;Soll_Ist_Vergleich!$C$4,F6136&gt;Soll_Ist_Vergleich!$C$5,I6136&lt;Soll_Ist_Vergleich!$C$4,I6136&gt;Soll_Ist_Vergleich!$C$5,O6136&lt;Soll_Ist_Vergleich!$C$4,O6136&gt;Soll_Ist_Vergleich!$C$5),"Datum überprüfen",""),"")</f>
        <v/>
      </c>
    </row>
    <row r="6137" spans="1:27" x14ac:dyDescent="0.2">
      <c r="A6137" s="243" t="str">
        <f>IF(ISBLANK(B6137),"",COUNTA(B$10:B6137))</f>
        <v/>
      </c>
      <c r="B6137" s="24"/>
      <c r="C6137" s="48"/>
      <c r="D6137" s="48"/>
      <c r="E6137" s="33"/>
      <c r="F6137" s="35"/>
      <c r="G6137" s="35"/>
      <c r="H6137" s="49"/>
      <c r="I6137" s="35"/>
      <c r="J6137" s="34"/>
      <c r="K6137" s="62"/>
      <c r="L6137" s="62"/>
      <c r="M6137" s="114"/>
      <c r="N6137" s="116"/>
      <c r="O6137" s="57"/>
      <c r="P6137" s="50"/>
      <c r="Q6137" s="34"/>
      <c r="R6137" s="48"/>
      <c r="T6137" s="231" t="str">
        <f t="shared" si="295"/>
        <v/>
      </c>
      <c r="U6137" s="230"/>
      <c r="W6137" s="221" t="str">
        <f t="shared" si="296"/>
        <v/>
      </c>
      <c r="X6137" s="221" t="str">
        <f t="shared" si="297"/>
        <v/>
      </c>
      <c r="AA6137" s="216" t="str">
        <f>IF(ISNUMBER(J6137),IF(OR(F6137&lt;Soll_Ist_Vergleich!$C$4,F6137&gt;Soll_Ist_Vergleich!$C$5,I6137&lt;Soll_Ist_Vergleich!$C$4,I6137&gt;Soll_Ist_Vergleich!$C$5,O6137&lt;Soll_Ist_Vergleich!$C$4,O6137&gt;Soll_Ist_Vergleich!$C$5),"Datum überprüfen",""),"")</f>
        <v/>
      </c>
    </row>
    <row r="6138" spans="1:27" x14ac:dyDescent="0.2">
      <c r="A6138" s="243" t="str">
        <f>IF(ISBLANK(B6138),"",COUNTA(B$10:B6138))</f>
        <v/>
      </c>
      <c r="B6138" s="24"/>
      <c r="C6138" s="48"/>
      <c r="D6138" s="48"/>
      <c r="E6138" s="33"/>
      <c r="F6138" s="35"/>
      <c r="G6138" s="35"/>
      <c r="H6138" s="49"/>
      <c r="I6138" s="35"/>
      <c r="J6138" s="34"/>
      <c r="K6138" s="62"/>
      <c r="L6138" s="62"/>
      <c r="M6138" s="114"/>
      <c r="N6138" s="116"/>
      <c r="O6138" s="57"/>
      <c r="P6138" s="50"/>
      <c r="Q6138" s="34"/>
      <c r="R6138" s="48"/>
      <c r="T6138" s="231" t="str">
        <f t="shared" si="295"/>
        <v/>
      </c>
      <c r="U6138" s="230"/>
      <c r="W6138" s="221" t="str">
        <f t="shared" si="296"/>
        <v/>
      </c>
      <c r="X6138" s="221" t="str">
        <f t="shared" si="297"/>
        <v/>
      </c>
      <c r="AA6138" s="216" t="str">
        <f>IF(ISNUMBER(J6138),IF(OR(F6138&lt;Soll_Ist_Vergleich!$C$4,F6138&gt;Soll_Ist_Vergleich!$C$5,I6138&lt;Soll_Ist_Vergleich!$C$4,I6138&gt;Soll_Ist_Vergleich!$C$5,O6138&lt;Soll_Ist_Vergleich!$C$4,O6138&gt;Soll_Ist_Vergleich!$C$5),"Datum überprüfen",""),"")</f>
        <v/>
      </c>
    </row>
    <row r="6139" spans="1:27" x14ac:dyDescent="0.2">
      <c r="A6139" s="243" t="str">
        <f>IF(ISBLANK(B6139),"",COUNTA(B$10:B6139))</f>
        <v/>
      </c>
      <c r="B6139" s="24"/>
      <c r="C6139" s="48"/>
      <c r="D6139" s="48"/>
      <c r="E6139" s="33"/>
      <c r="F6139" s="35"/>
      <c r="G6139" s="35"/>
      <c r="H6139" s="49"/>
      <c r="I6139" s="35"/>
      <c r="J6139" s="34"/>
      <c r="K6139" s="62"/>
      <c r="L6139" s="62"/>
      <c r="M6139" s="114"/>
      <c r="N6139" s="116"/>
      <c r="O6139" s="57"/>
      <c r="P6139" s="50"/>
      <c r="Q6139" s="34"/>
      <c r="R6139" s="48"/>
      <c r="T6139" s="231" t="str">
        <f t="shared" si="295"/>
        <v/>
      </c>
      <c r="U6139" s="230"/>
      <c r="W6139" s="221" t="str">
        <f t="shared" si="296"/>
        <v/>
      </c>
      <c r="X6139" s="221" t="str">
        <f t="shared" si="297"/>
        <v/>
      </c>
      <c r="AA6139" s="216" t="str">
        <f>IF(ISNUMBER(J6139),IF(OR(F6139&lt;Soll_Ist_Vergleich!$C$4,F6139&gt;Soll_Ist_Vergleich!$C$5,I6139&lt;Soll_Ist_Vergleich!$C$4,I6139&gt;Soll_Ist_Vergleich!$C$5,O6139&lt;Soll_Ist_Vergleich!$C$4,O6139&gt;Soll_Ist_Vergleich!$C$5),"Datum überprüfen",""),"")</f>
        <v/>
      </c>
    </row>
    <row r="6140" spans="1:27" x14ac:dyDescent="0.2">
      <c r="A6140" s="243" t="str">
        <f>IF(ISBLANK(B6140),"",COUNTA(B$10:B6140))</f>
        <v/>
      </c>
      <c r="B6140" s="24"/>
      <c r="C6140" s="48"/>
      <c r="D6140" s="48"/>
      <c r="E6140" s="33"/>
      <c r="F6140" s="35"/>
      <c r="G6140" s="35"/>
      <c r="H6140" s="49"/>
      <c r="I6140" s="35"/>
      <c r="J6140" s="34"/>
      <c r="K6140" s="62"/>
      <c r="L6140" s="62"/>
      <c r="M6140" s="114"/>
      <c r="N6140" s="116"/>
      <c r="O6140" s="57"/>
      <c r="P6140" s="50"/>
      <c r="Q6140" s="34"/>
      <c r="R6140" s="48"/>
      <c r="T6140" s="231" t="str">
        <f t="shared" si="295"/>
        <v/>
      </c>
      <c r="U6140" s="230"/>
      <c r="W6140" s="221" t="str">
        <f t="shared" si="296"/>
        <v/>
      </c>
      <c r="X6140" s="221" t="str">
        <f t="shared" si="297"/>
        <v/>
      </c>
      <c r="AA6140" s="216" t="str">
        <f>IF(ISNUMBER(J6140),IF(OR(F6140&lt;Soll_Ist_Vergleich!$C$4,F6140&gt;Soll_Ist_Vergleich!$C$5,I6140&lt;Soll_Ist_Vergleich!$C$4,I6140&gt;Soll_Ist_Vergleich!$C$5,O6140&lt;Soll_Ist_Vergleich!$C$4,O6140&gt;Soll_Ist_Vergleich!$C$5),"Datum überprüfen",""),"")</f>
        <v/>
      </c>
    </row>
    <row r="6141" spans="1:27" x14ac:dyDescent="0.2">
      <c r="A6141" s="243" t="str">
        <f>IF(ISBLANK(B6141),"",COUNTA(B$10:B6141))</f>
        <v/>
      </c>
      <c r="B6141" s="24"/>
      <c r="C6141" s="48"/>
      <c r="D6141" s="48"/>
      <c r="E6141" s="33"/>
      <c r="F6141" s="35"/>
      <c r="G6141" s="35"/>
      <c r="H6141" s="49"/>
      <c r="I6141" s="35"/>
      <c r="J6141" s="34"/>
      <c r="K6141" s="62"/>
      <c r="L6141" s="62"/>
      <c r="M6141" s="114"/>
      <c r="N6141" s="116"/>
      <c r="O6141" s="57"/>
      <c r="P6141" s="50"/>
      <c r="Q6141" s="34"/>
      <c r="R6141" s="48"/>
      <c r="T6141" s="231" t="str">
        <f t="shared" si="295"/>
        <v/>
      </c>
      <c r="U6141" s="230"/>
      <c r="W6141" s="221" t="str">
        <f t="shared" si="296"/>
        <v/>
      </c>
      <c r="X6141" s="221" t="str">
        <f t="shared" si="297"/>
        <v/>
      </c>
      <c r="AA6141" s="216" t="str">
        <f>IF(ISNUMBER(J6141),IF(OR(F6141&lt;Soll_Ist_Vergleich!$C$4,F6141&gt;Soll_Ist_Vergleich!$C$5,I6141&lt;Soll_Ist_Vergleich!$C$4,I6141&gt;Soll_Ist_Vergleich!$C$5,O6141&lt;Soll_Ist_Vergleich!$C$4,O6141&gt;Soll_Ist_Vergleich!$C$5),"Datum überprüfen",""),"")</f>
        <v/>
      </c>
    </row>
    <row r="6142" spans="1:27" x14ac:dyDescent="0.2">
      <c r="A6142" s="243" t="str">
        <f>IF(ISBLANK(B6142),"",COUNTA(B$10:B6142))</f>
        <v/>
      </c>
      <c r="B6142" s="24"/>
      <c r="C6142" s="48"/>
      <c r="D6142" s="48"/>
      <c r="E6142" s="33"/>
      <c r="F6142" s="35"/>
      <c r="G6142" s="35"/>
      <c r="H6142" s="49"/>
      <c r="I6142" s="35"/>
      <c r="J6142" s="34"/>
      <c r="K6142" s="62"/>
      <c r="L6142" s="62"/>
      <c r="M6142" s="114"/>
      <c r="N6142" s="116"/>
      <c r="O6142" s="57"/>
      <c r="P6142" s="50"/>
      <c r="Q6142" s="34"/>
      <c r="R6142" s="48"/>
      <c r="T6142" s="231" t="str">
        <f t="shared" ref="T6142:T6205" si="298">IF(ISNUMBER(Q6142),Q6142-S6142,"")</f>
        <v/>
      </c>
      <c r="U6142" s="230"/>
      <c r="W6142" s="221" t="str">
        <f t="shared" ref="W6142:W6205" si="299">IF(ISNUMBER(J6142),ROUND(J6142/(1+L6142/100)*(1-K6142/100),2),"")</f>
        <v/>
      </c>
      <c r="X6142" s="221" t="str">
        <f t="shared" ref="X6142:X6205" si="300">IF(ISNUMBER(J6142),ROUND(J6142/(1+L6142/100),2),"")</f>
        <v/>
      </c>
      <c r="AA6142" s="216" t="str">
        <f>IF(ISNUMBER(J6142),IF(OR(F6142&lt;Soll_Ist_Vergleich!$C$4,F6142&gt;Soll_Ist_Vergleich!$C$5,I6142&lt;Soll_Ist_Vergleich!$C$4,I6142&gt;Soll_Ist_Vergleich!$C$5,O6142&lt;Soll_Ist_Vergleich!$C$4,O6142&gt;Soll_Ist_Vergleich!$C$5),"Datum überprüfen",""),"")</f>
        <v/>
      </c>
    </row>
    <row r="6143" spans="1:27" x14ac:dyDescent="0.2">
      <c r="A6143" s="243" t="str">
        <f>IF(ISBLANK(B6143),"",COUNTA(B$10:B6143))</f>
        <v/>
      </c>
      <c r="B6143" s="24"/>
      <c r="C6143" s="48"/>
      <c r="D6143" s="48"/>
      <c r="E6143" s="33"/>
      <c r="F6143" s="35"/>
      <c r="G6143" s="35"/>
      <c r="H6143" s="49"/>
      <c r="I6143" s="35"/>
      <c r="J6143" s="34"/>
      <c r="K6143" s="62"/>
      <c r="L6143" s="62"/>
      <c r="M6143" s="114"/>
      <c r="N6143" s="116"/>
      <c r="O6143" s="57"/>
      <c r="P6143" s="50"/>
      <c r="Q6143" s="34"/>
      <c r="R6143" s="48"/>
      <c r="T6143" s="231" t="str">
        <f t="shared" si="298"/>
        <v/>
      </c>
      <c r="U6143" s="230"/>
      <c r="W6143" s="221" t="str">
        <f t="shared" si="299"/>
        <v/>
      </c>
      <c r="X6143" s="221" t="str">
        <f t="shared" si="300"/>
        <v/>
      </c>
      <c r="AA6143" s="216" t="str">
        <f>IF(ISNUMBER(J6143),IF(OR(F6143&lt;Soll_Ist_Vergleich!$C$4,F6143&gt;Soll_Ist_Vergleich!$C$5,I6143&lt;Soll_Ist_Vergleich!$C$4,I6143&gt;Soll_Ist_Vergleich!$C$5,O6143&lt;Soll_Ist_Vergleich!$C$4,O6143&gt;Soll_Ist_Vergleich!$C$5),"Datum überprüfen",""),"")</f>
        <v/>
      </c>
    </row>
    <row r="6144" spans="1:27" x14ac:dyDescent="0.2">
      <c r="A6144" s="243" t="str">
        <f>IF(ISBLANK(B6144),"",COUNTA(B$10:B6144))</f>
        <v/>
      </c>
      <c r="B6144" s="24"/>
      <c r="C6144" s="48"/>
      <c r="D6144" s="48"/>
      <c r="E6144" s="33"/>
      <c r="F6144" s="35"/>
      <c r="G6144" s="35"/>
      <c r="H6144" s="49"/>
      <c r="I6144" s="35"/>
      <c r="J6144" s="34"/>
      <c r="K6144" s="62"/>
      <c r="L6144" s="62"/>
      <c r="M6144" s="114"/>
      <c r="N6144" s="116"/>
      <c r="O6144" s="57"/>
      <c r="P6144" s="50"/>
      <c r="Q6144" s="34"/>
      <c r="R6144" s="48"/>
      <c r="T6144" s="231" t="str">
        <f t="shared" si="298"/>
        <v/>
      </c>
      <c r="U6144" s="230"/>
      <c r="W6144" s="221" t="str">
        <f t="shared" si="299"/>
        <v/>
      </c>
      <c r="X6144" s="221" t="str">
        <f t="shared" si="300"/>
        <v/>
      </c>
      <c r="AA6144" s="216" t="str">
        <f>IF(ISNUMBER(J6144),IF(OR(F6144&lt;Soll_Ist_Vergleich!$C$4,F6144&gt;Soll_Ist_Vergleich!$C$5,I6144&lt;Soll_Ist_Vergleich!$C$4,I6144&gt;Soll_Ist_Vergleich!$C$5,O6144&lt;Soll_Ist_Vergleich!$C$4,O6144&gt;Soll_Ist_Vergleich!$C$5),"Datum überprüfen",""),"")</f>
        <v/>
      </c>
    </row>
    <row r="6145" spans="1:27" x14ac:dyDescent="0.2">
      <c r="A6145" s="243" t="str">
        <f>IF(ISBLANK(B6145),"",COUNTA(B$10:B6145))</f>
        <v/>
      </c>
      <c r="B6145" s="24"/>
      <c r="C6145" s="48"/>
      <c r="D6145" s="48"/>
      <c r="E6145" s="33"/>
      <c r="F6145" s="35"/>
      <c r="G6145" s="35"/>
      <c r="H6145" s="49"/>
      <c r="I6145" s="35"/>
      <c r="J6145" s="34"/>
      <c r="K6145" s="62"/>
      <c r="L6145" s="62"/>
      <c r="M6145" s="114"/>
      <c r="N6145" s="116"/>
      <c r="O6145" s="57"/>
      <c r="P6145" s="50"/>
      <c r="Q6145" s="34"/>
      <c r="R6145" s="48"/>
      <c r="T6145" s="231" t="str">
        <f t="shared" si="298"/>
        <v/>
      </c>
      <c r="U6145" s="230"/>
      <c r="W6145" s="221" t="str">
        <f t="shared" si="299"/>
        <v/>
      </c>
      <c r="X6145" s="221" t="str">
        <f t="shared" si="300"/>
        <v/>
      </c>
      <c r="AA6145" s="216" t="str">
        <f>IF(ISNUMBER(J6145),IF(OR(F6145&lt;Soll_Ist_Vergleich!$C$4,F6145&gt;Soll_Ist_Vergleich!$C$5,I6145&lt;Soll_Ist_Vergleich!$C$4,I6145&gt;Soll_Ist_Vergleich!$C$5,O6145&lt;Soll_Ist_Vergleich!$C$4,O6145&gt;Soll_Ist_Vergleich!$C$5),"Datum überprüfen",""),"")</f>
        <v/>
      </c>
    </row>
    <row r="6146" spans="1:27" x14ac:dyDescent="0.2">
      <c r="A6146" s="243" t="str">
        <f>IF(ISBLANK(B6146),"",COUNTA(B$10:B6146))</f>
        <v/>
      </c>
      <c r="B6146" s="24"/>
      <c r="C6146" s="48"/>
      <c r="D6146" s="48"/>
      <c r="E6146" s="33"/>
      <c r="F6146" s="35"/>
      <c r="G6146" s="35"/>
      <c r="H6146" s="49"/>
      <c r="I6146" s="35"/>
      <c r="J6146" s="34"/>
      <c r="K6146" s="62"/>
      <c r="L6146" s="62"/>
      <c r="M6146" s="114"/>
      <c r="N6146" s="116"/>
      <c r="O6146" s="57"/>
      <c r="P6146" s="50"/>
      <c r="Q6146" s="34"/>
      <c r="R6146" s="48"/>
      <c r="T6146" s="231" t="str">
        <f t="shared" si="298"/>
        <v/>
      </c>
      <c r="U6146" s="230"/>
      <c r="W6146" s="221" t="str">
        <f t="shared" si="299"/>
        <v/>
      </c>
      <c r="X6146" s="221" t="str">
        <f t="shared" si="300"/>
        <v/>
      </c>
      <c r="AA6146" s="216" t="str">
        <f>IF(ISNUMBER(J6146),IF(OR(F6146&lt;Soll_Ist_Vergleich!$C$4,F6146&gt;Soll_Ist_Vergleich!$C$5,I6146&lt;Soll_Ist_Vergleich!$C$4,I6146&gt;Soll_Ist_Vergleich!$C$5,O6146&lt;Soll_Ist_Vergleich!$C$4,O6146&gt;Soll_Ist_Vergleich!$C$5),"Datum überprüfen",""),"")</f>
        <v/>
      </c>
    </row>
    <row r="6147" spans="1:27" x14ac:dyDescent="0.2">
      <c r="A6147" s="243" t="str">
        <f>IF(ISBLANK(B6147),"",COUNTA(B$10:B6147))</f>
        <v/>
      </c>
      <c r="B6147" s="24"/>
      <c r="C6147" s="48"/>
      <c r="D6147" s="48"/>
      <c r="E6147" s="33"/>
      <c r="F6147" s="35"/>
      <c r="G6147" s="35"/>
      <c r="H6147" s="49"/>
      <c r="I6147" s="35"/>
      <c r="J6147" s="34"/>
      <c r="K6147" s="62"/>
      <c r="L6147" s="62"/>
      <c r="M6147" s="114"/>
      <c r="N6147" s="116"/>
      <c r="O6147" s="57"/>
      <c r="P6147" s="50"/>
      <c r="Q6147" s="34"/>
      <c r="R6147" s="48"/>
      <c r="T6147" s="231" t="str">
        <f t="shared" si="298"/>
        <v/>
      </c>
      <c r="U6147" s="230"/>
      <c r="W6147" s="221" t="str">
        <f t="shared" si="299"/>
        <v/>
      </c>
      <c r="X6147" s="221" t="str">
        <f t="shared" si="300"/>
        <v/>
      </c>
      <c r="AA6147" s="216" t="str">
        <f>IF(ISNUMBER(J6147),IF(OR(F6147&lt;Soll_Ist_Vergleich!$C$4,F6147&gt;Soll_Ist_Vergleich!$C$5,I6147&lt;Soll_Ist_Vergleich!$C$4,I6147&gt;Soll_Ist_Vergleich!$C$5,O6147&lt;Soll_Ist_Vergleich!$C$4,O6147&gt;Soll_Ist_Vergleich!$C$5),"Datum überprüfen",""),"")</f>
        <v/>
      </c>
    </row>
    <row r="6148" spans="1:27" x14ac:dyDescent="0.2">
      <c r="A6148" s="243" t="str">
        <f>IF(ISBLANK(B6148),"",COUNTA(B$10:B6148))</f>
        <v/>
      </c>
      <c r="B6148" s="24"/>
      <c r="C6148" s="48"/>
      <c r="D6148" s="48"/>
      <c r="E6148" s="33"/>
      <c r="F6148" s="35"/>
      <c r="G6148" s="35"/>
      <c r="H6148" s="49"/>
      <c r="I6148" s="35"/>
      <c r="J6148" s="34"/>
      <c r="K6148" s="62"/>
      <c r="L6148" s="62"/>
      <c r="M6148" s="114"/>
      <c r="N6148" s="116"/>
      <c r="O6148" s="57"/>
      <c r="P6148" s="50"/>
      <c r="Q6148" s="34"/>
      <c r="R6148" s="48"/>
      <c r="T6148" s="231" t="str">
        <f t="shared" si="298"/>
        <v/>
      </c>
      <c r="U6148" s="230"/>
      <c r="W6148" s="221" t="str">
        <f t="shared" si="299"/>
        <v/>
      </c>
      <c r="X6148" s="221" t="str">
        <f t="shared" si="300"/>
        <v/>
      </c>
      <c r="AA6148" s="216" t="str">
        <f>IF(ISNUMBER(J6148),IF(OR(F6148&lt;Soll_Ist_Vergleich!$C$4,F6148&gt;Soll_Ist_Vergleich!$C$5,I6148&lt;Soll_Ist_Vergleich!$C$4,I6148&gt;Soll_Ist_Vergleich!$C$5,O6148&lt;Soll_Ist_Vergleich!$C$4,O6148&gt;Soll_Ist_Vergleich!$C$5),"Datum überprüfen",""),"")</f>
        <v/>
      </c>
    </row>
    <row r="6149" spans="1:27" x14ac:dyDescent="0.2">
      <c r="A6149" s="243" t="str">
        <f>IF(ISBLANK(B6149),"",COUNTA(B$10:B6149))</f>
        <v/>
      </c>
      <c r="B6149" s="24"/>
      <c r="C6149" s="48"/>
      <c r="D6149" s="48"/>
      <c r="E6149" s="33"/>
      <c r="F6149" s="35"/>
      <c r="G6149" s="35"/>
      <c r="H6149" s="49"/>
      <c r="I6149" s="35"/>
      <c r="J6149" s="34"/>
      <c r="K6149" s="62"/>
      <c r="L6149" s="62"/>
      <c r="M6149" s="114"/>
      <c r="N6149" s="116"/>
      <c r="O6149" s="57"/>
      <c r="P6149" s="50"/>
      <c r="Q6149" s="34"/>
      <c r="R6149" s="48"/>
      <c r="T6149" s="231" t="str">
        <f t="shared" si="298"/>
        <v/>
      </c>
      <c r="U6149" s="230"/>
      <c r="W6149" s="221" t="str">
        <f t="shared" si="299"/>
        <v/>
      </c>
      <c r="X6149" s="221" t="str">
        <f t="shared" si="300"/>
        <v/>
      </c>
      <c r="AA6149" s="216" t="str">
        <f>IF(ISNUMBER(J6149),IF(OR(F6149&lt;Soll_Ist_Vergleich!$C$4,F6149&gt;Soll_Ist_Vergleich!$C$5,I6149&lt;Soll_Ist_Vergleich!$C$4,I6149&gt;Soll_Ist_Vergleich!$C$5,O6149&lt;Soll_Ist_Vergleich!$C$4,O6149&gt;Soll_Ist_Vergleich!$C$5),"Datum überprüfen",""),"")</f>
        <v/>
      </c>
    </row>
    <row r="6150" spans="1:27" x14ac:dyDescent="0.2">
      <c r="A6150" s="243" t="str">
        <f>IF(ISBLANK(B6150),"",COUNTA(B$10:B6150))</f>
        <v/>
      </c>
      <c r="B6150" s="24"/>
      <c r="C6150" s="48"/>
      <c r="D6150" s="48"/>
      <c r="E6150" s="33"/>
      <c r="F6150" s="35"/>
      <c r="G6150" s="35"/>
      <c r="H6150" s="49"/>
      <c r="I6150" s="35"/>
      <c r="J6150" s="34"/>
      <c r="K6150" s="62"/>
      <c r="L6150" s="62"/>
      <c r="M6150" s="114"/>
      <c r="N6150" s="116"/>
      <c r="O6150" s="57"/>
      <c r="P6150" s="50"/>
      <c r="Q6150" s="34"/>
      <c r="R6150" s="48"/>
      <c r="T6150" s="231" t="str">
        <f t="shared" si="298"/>
        <v/>
      </c>
      <c r="U6150" s="230"/>
      <c r="W6150" s="221" t="str">
        <f t="shared" si="299"/>
        <v/>
      </c>
      <c r="X6150" s="221" t="str">
        <f t="shared" si="300"/>
        <v/>
      </c>
      <c r="AA6150" s="216" t="str">
        <f>IF(ISNUMBER(J6150),IF(OR(F6150&lt;Soll_Ist_Vergleich!$C$4,F6150&gt;Soll_Ist_Vergleich!$C$5,I6150&lt;Soll_Ist_Vergleich!$C$4,I6150&gt;Soll_Ist_Vergleich!$C$5,O6150&lt;Soll_Ist_Vergleich!$C$4,O6150&gt;Soll_Ist_Vergleich!$C$5),"Datum überprüfen",""),"")</f>
        <v/>
      </c>
    </row>
    <row r="6151" spans="1:27" x14ac:dyDescent="0.2">
      <c r="A6151" s="243" t="str">
        <f>IF(ISBLANK(B6151),"",COUNTA(B$10:B6151))</f>
        <v/>
      </c>
      <c r="B6151" s="24"/>
      <c r="C6151" s="48"/>
      <c r="D6151" s="48"/>
      <c r="E6151" s="33"/>
      <c r="F6151" s="35"/>
      <c r="G6151" s="35"/>
      <c r="H6151" s="49"/>
      <c r="I6151" s="35"/>
      <c r="J6151" s="34"/>
      <c r="K6151" s="62"/>
      <c r="L6151" s="62"/>
      <c r="M6151" s="114"/>
      <c r="N6151" s="116"/>
      <c r="O6151" s="57"/>
      <c r="P6151" s="50"/>
      <c r="Q6151" s="34"/>
      <c r="R6151" s="48"/>
      <c r="T6151" s="231" t="str">
        <f t="shared" si="298"/>
        <v/>
      </c>
      <c r="U6151" s="230"/>
      <c r="W6151" s="221" t="str">
        <f t="shared" si="299"/>
        <v/>
      </c>
      <c r="X6151" s="221" t="str">
        <f t="shared" si="300"/>
        <v/>
      </c>
      <c r="AA6151" s="216" t="str">
        <f>IF(ISNUMBER(J6151),IF(OR(F6151&lt;Soll_Ist_Vergleich!$C$4,F6151&gt;Soll_Ist_Vergleich!$C$5,I6151&lt;Soll_Ist_Vergleich!$C$4,I6151&gt;Soll_Ist_Vergleich!$C$5,O6151&lt;Soll_Ist_Vergleich!$C$4,O6151&gt;Soll_Ist_Vergleich!$C$5),"Datum überprüfen",""),"")</f>
        <v/>
      </c>
    </row>
    <row r="6152" spans="1:27" x14ac:dyDescent="0.2">
      <c r="A6152" s="243" t="str">
        <f>IF(ISBLANK(B6152),"",COUNTA(B$10:B6152))</f>
        <v/>
      </c>
      <c r="B6152" s="24"/>
      <c r="C6152" s="48"/>
      <c r="D6152" s="48"/>
      <c r="E6152" s="33"/>
      <c r="F6152" s="35"/>
      <c r="G6152" s="35"/>
      <c r="H6152" s="49"/>
      <c r="I6152" s="35"/>
      <c r="J6152" s="34"/>
      <c r="K6152" s="62"/>
      <c r="L6152" s="62"/>
      <c r="M6152" s="114"/>
      <c r="N6152" s="116"/>
      <c r="O6152" s="57"/>
      <c r="P6152" s="50"/>
      <c r="Q6152" s="34"/>
      <c r="R6152" s="48"/>
      <c r="T6152" s="231" t="str">
        <f t="shared" si="298"/>
        <v/>
      </c>
      <c r="U6152" s="230"/>
      <c r="W6152" s="221" t="str">
        <f t="shared" si="299"/>
        <v/>
      </c>
      <c r="X6152" s="221" t="str">
        <f t="shared" si="300"/>
        <v/>
      </c>
      <c r="AA6152" s="216" t="str">
        <f>IF(ISNUMBER(J6152),IF(OR(F6152&lt;Soll_Ist_Vergleich!$C$4,F6152&gt;Soll_Ist_Vergleich!$C$5,I6152&lt;Soll_Ist_Vergleich!$C$4,I6152&gt;Soll_Ist_Vergleich!$C$5,O6152&lt;Soll_Ist_Vergleich!$C$4,O6152&gt;Soll_Ist_Vergleich!$C$5),"Datum überprüfen",""),"")</f>
        <v/>
      </c>
    </row>
    <row r="6153" spans="1:27" x14ac:dyDescent="0.2">
      <c r="A6153" s="243" t="str">
        <f>IF(ISBLANK(B6153),"",COUNTA(B$10:B6153))</f>
        <v/>
      </c>
      <c r="B6153" s="24"/>
      <c r="C6153" s="48"/>
      <c r="D6153" s="48"/>
      <c r="E6153" s="33"/>
      <c r="F6153" s="35"/>
      <c r="G6153" s="35"/>
      <c r="H6153" s="49"/>
      <c r="I6153" s="35"/>
      <c r="J6153" s="34"/>
      <c r="K6153" s="62"/>
      <c r="L6153" s="62"/>
      <c r="M6153" s="114"/>
      <c r="N6153" s="116"/>
      <c r="O6153" s="57"/>
      <c r="P6153" s="50"/>
      <c r="Q6153" s="34"/>
      <c r="R6153" s="48"/>
      <c r="T6153" s="231" t="str">
        <f t="shared" si="298"/>
        <v/>
      </c>
      <c r="U6153" s="230"/>
      <c r="W6153" s="221" t="str">
        <f t="shared" si="299"/>
        <v/>
      </c>
      <c r="X6153" s="221" t="str">
        <f t="shared" si="300"/>
        <v/>
      </c>
      <c r="AA6153" s="216" t="str">
        <f>IF(ISNUMBER(J6153),IF(OR(F6153&lt;Soll_Ist_Vergleich!$C$4,F6153&gt;Soll_Ist_Vergleich!$C$5,I6153&lt;Soll_Ist_Vergleich!$C$4,I6153&gt;Soll_Ist_Vergleich!$C$5,O6153&lt;Soll_Ist_Vergleich!$C$4,O6153&gt;Soll_Ist_Vergleich!$C$5),"Datum überprüfen",""),"")</f>
        <v/>
      </c>
    </row>
    <row r="6154" spans="1:27" x14ac:dyDescent="0.2">
      <c r="A6154" s="243" t="str">
        <f>IF(ISBLANK(B6154),"",COUNTA(B$10:B6154))</f>
        <v/>
      </c>
      <c r="B6154" s="24"/>
      <c r="C6154" s="48"/>
      <c r="D6154" s="48"/>
      <c r="E6154" s="33"/>
      <c r="F6154" s="35"/>
      <c r="G6154" s="35"/>
      <c r="H6154" s="49"/>
      <c r="I6154" s="35"/>
      <c r="J6154" s="34"/>
      <c r="K6154" s="62"/>
      <c r="L6154" s="62"/>
      <c r="M6154" s="114"/>
      <c r="N6154" s="116"/>
      <c r="O6154" s="57"/>
      <c r="P6154" s="50"/>
      <c r="Q6154" s="34"/>
      <c r="R6154" s="48"/>
      <c r="T6154" s="231" t="str">
        <f t="shared" si="298"/>
        <v/>
      </c>
      <c r="U6154" s="230"/>
      <c r="W6154" s="221" t="str">
        <f t="shared" si="299"/>
        <v/>
      </c>
      <c r="X6154" s="221" t="str">
        <f t="shared" si="300"/>
        <v/>
      </c>
      <c r="AA6154" s="216" t="str">
        <f>IF(ISNUMBER(J6154),IF(OR(F6154&lt;Soll_Ist_Vergleich!$C$4,F6154&gt;Soll_Ist_Vergleich!$C$5,I6154&lt;Soll_Ist_Vergleich!$C$4,I6154&gt;Soll_Ist_Vergleich!$C$5,O6154&lt;Soll_Ist_Vergleich!$C$4,O6154&gt;Soll_Ist_Vergleich!$C$5),"Datum überprüfen",""),"")</f>
        <v/>
      </c>
    </row>
    <row r="6155" spans="1:27" x14ac:dyDescent="0.2">
      <c r="A6155" s="243" t="str">
        <f>IF(ISBLANK(B6155),"",COUNTA(B$10:B6155))</f>
        <v/>
      </c>
      <c r="B6155" s="24"/>
      <c r="C6155" s="48"/>
      <c r="D6155" s="48"/>
      <c r="E6155" s="33"/>
      <c r="F6155" s="35"/>
      <c r="G6155" s="35"/>
      <c r="H6155" s="49"/>
      <c r="I6155" s="35"/>
      <c r="J6155" s="34"/>
      <c r="K6155" s="62"/>
      <c r="L6155" s="62"/>
      <c r="M6155" s="114"/>
      <c r="N6155" s="116"/>
      <c r="O6155" s="57"/>
      <c r="P6155" s="50"/>
      <c r="Q6155" s="34"/>
      <c r="R6155" s="48"/>
      <c r="T6155" s="231" t="str">
        <f t="shared" si="298"/>
        <v/>
      </c>
      <c r="U6155" s="230"/>
      <c r="W6155" s="221" t="str">
        <f t="shared" si="299"/>
        <v/>
      </c>
      <c r="X6155" s="221" t="str">
        <f t="shared" si="300"/>
        <v/>
      </c>
      <c r="AA6155" s="216" t="str">
        <f>IF(ISNUMBER(J6155),IF(OR(F6155&lt;Soll_Ist_Vergleich!$C$4,F6155&gt;Soll_Ist_Vergleich!$C$5,I6155&lt;Soll_Ist_Vergleich!$C$4,I6155&gt;Soll_Ist_Vergleich!$C$5,O6155&lt;Soll_Ist_Vergleich!$C$4,O6155&gt;Soll_Ist_Vergleich!$C$5),"Datum überprüfen",""),"")</f>
        <v/>
      </c>
    </row>
    <row r="6156" spans="1:27" x14ac:dyDescent="0.2">
      <c r="A6156" s="243" t="str">
        <f>IF(ISBLANK(B6156),"",COUNTA(B$10:B6156))</f>
        <v/>
      </c>
      <c r="B6156" s="24"/>
      <c r="C6156" s="48"/>
      <c r="D6156" s="48"/>
      <c r="E6156" s="33"/>
      <c r="F6156" s="35"/>
      <c r="G6156" s="35"/>
      <c r="H6156" s="49"/>
      <c r="I6156" s="35"/>
      <c r="J6156" s="34"/>
      <c r="K6156" s="62"/>
      <c r="L6156" s="62"/>
      <c r="M6156" s="114"/>
      <c r="N6156" s="116"/>
      <c r="O6156" s="57"/>
      <c r="P6156" s="50"/>
      <c r="Q6156" s="34"/>
      <c r="R6156" s="48"/>
      <c r="T6156" s="231" t="str">
        <f t="shared" si="298"/>
        <v/>
      </c>
      <c r="U6156" s="230"/>
      <c r="W6156" s="221" t="str">
        <f t="shared" si="299"/>
        <v/>
      </c>
      <c r="X6156" s="221" t="str">
        <f t="shared" si="300"/>
        <v/>
      </c>
      <c r="AA6156" s="216" t="str">
        <f>IF(ISNUMBER(J6156),IF(OR(F6156&lt;Soll_Ist_Vergleich!$C$4,F6156&gt;Soll_Ist_Vergleich!$C$5,I6156&lt;Soll_Ist_Vergleich!$C$4,I6156&gt;Soll_Ist_Vergleich!$C$5,O6156&lt;Soll_Ist_Vergleich!$C$4,O6156&gt;Soll_Ist_Vergleich!$C$5),"Datum überprüfen",""),"")</f>
        <v/>
      </c>
    </row>
    <row r="6157" spans="1:27" x14ac:dyDescent="0.2">
      <c r="A6157" s="243" t="str">
        <f>IF(ISBLANK(B6157),"",COUNTA(B$10:B6157))</f>
        <v/>
      </c>
      <c r="B6157" s="24"/>
      <c r="C6157" s="48"/>
      <c r="D6157" s="48"/>
      <c r="E6157" s="33"/>
      <c r="F6157" s="35"/>
      <c r="G6157" s="35"/>
      <c r="H6157" s="49"/>
      <c r="I6157" s="35"/>
      <c r="J6157" s="34"/>
      <c r="K6157" s="62"/>
      <c r="L6157" s="62"/>
      <c r="M6157" s="114"/>
      <c r="N6157" s="116"/>
      <c r="O6157" s="57"/>
      <c r="P6157" s="50"/>
      <c r="Q6157" s="34"/>
      <c r="R6157" s="48"/>
      <c r="T6157" s="231" t="str">
        <f t="shared" si="298"/>
        <v/>
      </c>
      <c r="U6157" s="230"/>
      <c r="W6157" s="221" t="str">
        <f t="shared" si="299"/>
        <v/>
      </c>
      <c r="X6157" s="221" t="str">
        <f t="shared" si="300"/>
        <v/>
      </c>
      <c r="AA6157" s="216" t="str">
        <f>IF(ISNUMBER(J6157),IF(OR(F6157&lt;Soll_Ist_Vergleich!$C$4,F6157&gt;Soll_Ist_Vergleich!$C$5,I6157&lt;Soll_Ist_Vergleich!$C$4,I6157&gt;Soll_Ist_Vergleich!$C$5,O6157&lt;Soll_Ist_Vergleich!$C$4,O6157&gt;Soll_Ist_Vergleich!$C$5),"Datum überprüfen",""),"")</f>
        <v/>
      </c>
    </row>
    <row r="6158" spans="1:27" x14ac:dyDescent="0.2">
      <c r="A6158" s="243" t="str">
        <f>IF(ISBLANK(B6158),"",COUNTA(B$10:B6158))</f>
        <v/>
      </c>
      <c r="B6158" s="24"/>
      <c r="C6158" s="48"/>
      <c r="D6158" s="48"/>
      <c r="E6158" s="33"/>
      <c r="F6158" s="35"/>
      <c r="G6158" s="35"/>
      <c r="H6158" s="49"/>
      <c r="I6158" s="35"/>
      <c r="J6158" s="34"/>
      <c r="K6158" s="62"/>
      <c r="L6158" s="62"/>
      <c r="M6158" s="114"/>
      <c r="N6158" s="116"/>
      <c r="O6158" s="57"/>
      <c r="P6158" s="50"/>
      <c r="Q6158" s="34"/>
      <c r="R6158" s="48"/>
      <c r="T6158" s="231" t="str">
        <f t="shared" si="298"/>
        <v/>
      </c>
      <c r="U6158" s="230"/>
      <c r="W6158" s="221" t="str">
        <f t="shared" si="299"/>
        <v/>
      </c>
      <c r="X6158" s="221" t="str">
        <f t="shared" si="300"/>
        <v/>
      </c>
      <c r="AA6158" s="216" t="str">
        <f>IF(ISNUMBER(J6158),IF(OR(F6158&lt;Soll_Ist_Vergleich!$C$4,F6158&gt;Soll_Ist_Vergleich!$C$5,I6158&lt;Soll_Ist_Vergleich!$C$4,I6158&gt;Soll_Ist_Vergleich!$C$5,O6158&lt;Soll_Ist_Vergleich!$C$4,O6158&gt;Soll_Ist_Vergleich!$C$5),"Datum überprüfen",""),"")</f>
        <v/>
      </c>
    </row>
    <row r="6159" spans="1:27" x14ac:dyDescent="0.2">
      <c r="A6159" s="243" t="str">
        <f>IF(ISBLANK(B6159),"",COUNTA(B$10:B6159))</f>
        <v/>
      </c>
      <c r="B6159" s="24"/>
      <c r="C6159" s="48"/>
      <c r="D6159" s="48"/>
      <c r="E6159" s="33"/>
      <c r="F6159" s="35"/>
      <c r="G6159" s="35"/>
      <c r="H6159" s="49"/>
      <c r="I6159" s="35"/>
      <c r="J6159" s="34"/>
      <c r="K6159" s="62"/>
      <c r="L6159" s="62"/>
      <c r="M6159" s="114"/>
      <c r="N6159" s="116"/>
      <c r="O6159" s="57"/>
      <c r="P6159" s="50"/>
      <c r="Q6159" s="34"/>
      <c r="R6159" s="48"/>
      <c r="T6159" s="231" t="str">
        <f t="shared" si="298"/>
        <v/>
      </c>
      <c r="U6159" s="230"/>
      <c r="W6159" s="221" t="str">
        <f t="shared" si="299"/>
        <v/>
      </c>
      <c r="X6159" s="221" t="str">
        <f t="shared" si="300"/>
        <v/>
      </c>
      <c r="AA6159" s="216" t="str">
        <f>IF(ISNUMBER(J6159),IF(OR(F6159&lt;Soll_Ist_Vergleich!$C$4,F6159&gt;Soll_Ist_Vergleich!$C$5,I6159&lt;Soll_Ist_Vergleich!$C$4,I6159&gt;Soll_Ist_Vergleich!$C$5,O6159&lt;Soll_Ist_Vergleich!$C$4,O6159&gt;Soll_Ist_Vergleich!$C$5),"Datum überprüfen",""),"")</f>
        <v/>
      </c>
    </row>
    <row r="6160" spans="1:27" x14ac:dyDescent="0.2">
      <c r="A6160" s="243" t="str">
        <f>IF(ISBLANK(B6160),"",COUNTA(B$10:B6160))</f>
        <v/>
      </c>
      <c r="B6160" s="24"/>
      <c r="C6160" s="48"/>
      <c r="D6160" s="48"/>
      <c r="E6160" s="33"/>
      <c r="F6160" s="35"/>
      <c r="G6160" s="35"/>
      <c r="H6160" s="49"/>
      <c r="I6160" s="35"/>
      <c r="J6160" s="34"/>
      <c r="K6160" s="62"/>
      <c r="L6160" s="62"/>
      <c r="M6160" s="114"/>
      <c r="N6160" s="116"/>
      <c r="O6160" s="57"/>
      <c r="P6160" s="50"/>
      <c r="Q6160" s="34"/>
      <c r="R6160" s="48"/>
      <c r="T6160" s="231" t="str">
        <f t="shared" si="298"/>
        <v/>
      </c>
      <c r="U6160" s="230"/>
      <c r="W6160" s="221" t="str">
        <f t="shared" si="299"/>
        <v/>
      </c>
      <c r="X6160" s="221" t="str">
        <f t="shared" si="300"/>
        <v/>
      </c>
      <c r="AA6160" s="216" t="str">
        <f>IF(ISNUMBER(J6160),IF(OR(F6160&lt;Soll_Ist_Vergleich!$C$4,F6160&gt;Soll_Ist_Vergleich!$C$5,I6160&lt;Soll_Ist_Vergleich!$C$4,I6160&gt;Soll_Ist_Vergleich!$C$5,O6160&lt;Soll_Ist_Vergleich!$C$4,O6160&gt;Soll_Ist_Vergleich!$C$5),"Datum überprüfen",""),"")</f>
        <v/>
      </c>
    </row>
    <row r="6161" spans="1:27" x14ac:dyDescent="0.2">
      <c r="A6161" s="243" t="str">
        <f>IF(ISBLANK(B6161),"",COUNTA(B$10:B6161))</f>
        <v/>
      </c>
      <c r="B6161" s="24"/>
      <c r="C6161" s="48"/>
      <c r="D6161" s="48"/>
      <c r="E6161" s="33"/>
      <c r="F6161" s="35"/>
      <c r="G6161" s="35"/>
      <c r="H6161" s="49"/>
      <c r="I6161" s="35"/>
      <c r="J6161" s="34"/>
      <c r="K6161" s="62"/>
      <c r="L6161" s="62"/>
      <c r="M6161" s="114"/>
      <c r="N6161" s="116"/>
      <c r="O6161" s="57"/>
      <c r="P6161" s="50"/>
      <c r="Q6161" s="34"/>
      <c r="R6161" s="48"/>
      <c r="T6161" s="231" t="str">
        <f t="shared" si="298"/>
        <v/>
      </c>
      <c r="U6161" s="230"/>
      <c r="W6161" s="221" t="str">
        <f t="shared" si="299"/>
        <v/>
      </c>
      <c r="X6161" s="221" t="str">
        <f t="shared" si="300"/>
        <v/>
      </c>
      <c r="AA6161" s="216" t="str">
        <f>IF(ISNUMBER(J6161),IF(OR(F6161&lt;Soll_Ist_Vergleich!$C$4,F6161&gt;Soll_Ist_Vergleich!$C$5,I6161&lt;Soll_Ist_Vergleich!$C$4,I6161&gt;Soll_Ist_Vergleich!$C$5,O6161&lt;Soll_Ist_Vergleich!$C$4,O6161&gt;Soll_Ist_Vergleich!$C$5),"Datum überprüfen",""),"")</f>
        <v/>
      </c>
    </row>
    <row r="6162" spans="1:27" x14ac:dyDescent="0.2">
      <c r="A6162" s="243" t="str">
        <f>IF(ISBLANK(B6162),"",COUNTA(B$10:B6162))</f>
        <v/>
      </c>
      <c r="B6162" s="24"/>
      <c r="C6162" s="48"/>
      <c r="D6162" s="48"/>
      <c r="E6162" s="33"/>
      <c r="F6162" s="35"/>
      <c r="G6162" s="35"/>
      <c r="H6162" s="49"/>
      <c r="I6162" s="35"/>
      <c r="J6162" s="34"/>
      <c r="K6162" s="62"/>
      <c r="L6162" s="62"/>
      <c r="M6162" s="114"/>
      <c r="N6162" s="116"/>
      <c r="O6162" s="57"/>
      <c r="P6162" s="50"/>
      <c r="Q6162" s="34"/>
      <c r="R6162" s="48"/>
      <c r="T6162" s="231" t="str">
        <f t="shared" si="298"/>
        <v/>
      </c>
      <c r="U6162" s="230"/>
      <c r="W6162" s="221" t="str">
        <f t="shared" si="299"/>
        <v/>
      </c>
      <c r="X6162" s="221" t="str">
        <f t="shared" si="300"/>
        <v/>
      </c>
      <c r="AA6162" s="216" t="str">
        <f>IF(ISNUMBER(J6162),IF(OR(F6162&lt;Soll_Ist_Vergleich!$C$4,F6162&gt;Soll_Ist_Vergleich!$C$5,I6162&lt;Soll_Ist_Vergleich!$C$4,I6162&gt;Soll_Ist_Vergleich!$C$5,O6162&lt;Soll_Ist_Vergleich!$C$4,O6162&gt;Soll_Ist_Vergleich!$C$5),"Datum überprüfen",""),"")</f>
        <v/>
      </c>
    </row>
    <row r="6163" spans="1:27" x14ac:dyDescent="0.2">
      <c r="A6163" s="243" t="str">
        <f>IF(ISBLANK(B6163),"",COUNTA(B$10:B6163))</f>
        <v/>
      </c>
      <c r="B6163" s="24"/>
      <c r="C6163" s="48"/>
      <c r="D6163" s="48"/>
      <c r="E6163" s="33"/>
      <c r="F6163" s="35"/>
      <c r="G6163" s="35"/>
      <c r="H6163" s="49"/>
      <c r="I6163" s="35"/>
      <c r="J6163" s="34"/>
      <c r="K6163" s="62"/>
      <c r="L6163" s="62"/>
      <c r="M6163" s="114"/>
      <c r="N6163" s="116"/>
      <c r="O6163" s="57"/>
      <c r="P6163" s="50"/>
      <c r="Q6163" s="34"/>
      <c r="R6163" s="48"/>
      <c r="T6163" s="231" t="str">
        <f t="shared" si="298"/>
        <v/>
      </c>
      <c r="U6163" s="230"/>
      <c r="W6163" s="221" t="str">
        <f t="shared" si="299"/>
        <v/>
      </c>
      <c r="X6163" s="221" t="str">
        <f t="shared" si="300"/>
        <v/>
      </c>
      <c r="AA6163" s="216" t="str">
        <f>IF(ISNUMBER(J6163),IF(OR(F6163&lt;Soll_Ist_Vergleich!$C$4,F6163&gt;Soll_Ist_Vergleich!$C$5,I6163&lt;Soll_Ist_Vergleich!$C$4,I6163&gt;Soll_Ist_Vergleich!$C$5,O6163&lt;Soll_Ist_Vergleich!$C$4,O6163&gt;Soll_Ist_Vergleich!$C$5),"Datum überprüfen",""),"")</f>
        <v/>
      </c>
    </row>
    <row r="6164" spans="1:27" x14ac:dyDescent="0.2">
      <c r="A6164" s="243" t="str">
        <f>IF(ISBLANK(B6164),"",COUNTA(B$10:B6164))</f>
        <v/>
      </c>
      <c r="B6164" s="24"/>
      <c r="C6164" s="48"/>
      <c r="D6164" s="48"/>
      <c r="E6164" s="33"/>
      <c r="F6164" s="35"/>
      <c r="G6164" s="35"/>
      <c r="H6164" s="49"/>
      <c r="I6164" s="35"/>
      <c r="J6164" s="34"/>
      <c r="K6164" s="62"/>
      <c r="L6164" s="62"/>
      <c r="M6164" s="114"/>
      <c r="N6164" s="116"/>
      <c r="O6164" s="57"/>
      <c r="P6164" s="50"/>
      <c r="Q6164" s="34"/>
      <c r="R6164" s="48"/>
      <c r="T6164" s="231" t="str">
        <f t="shared" si="298"/>
        <v/>
      </c>
      <c r="U6164" s="230"/>
      <c r="W6164" s="221" t="str">
        <f t="shared" si="299"/>
        <v/>
      </c>
      <c r="X6164" s="221" t="str">
        <f t="shared" si="300"/>
        <v/>
      </c>
      <c r="AA6164" s="216" t="str">
        <f>IF(ISNUMBER(J6164),IF(OR(F6164&lt;Soll_Ist_Vergleich!$C$4,F6164&gt;Soll_Ist_Vergleich!$C$5,I6164&lt;Soll_Ist_Vergleich!$C$4,I6164&gt;Soll_Ist_Vergleich!$C$5,O6164&lt;Soll_Ist_Vergleich!$C$4,O6164&gt;Soll_Ist_Vergleich!$C$5),"Datum überprüfen",""),"")</f>
        <v/>
      </c>
    </row>
    <row r="6165" spans="1:27" x14ac:dyDescent="0.2">
      <c r="A6165" s="243" t="str">
        <f>IF(ISBLANK(B6165),"",COUNTA(B$10:B6165))</f>
        <v/>
      </c>
      <c r="B6165" s="24"/>
      <c r="C6165" s="48"/>
      <c r="D6165" s="48"/>
      <c r="E6165" s="33"/>
      <c r="F6165" s="35"/>
      <c r="G6165" s="35"/>
      <c r="H6165" s="49"/>
      <c r="I6165" s="35"/>
      <c r="J6165" s="34"/>
      <c r="K6165" s="62"/>
      <c r="L6165" s="62"/>
      <c r="M6165" s="114"/>
      <c r="N6165" s="116"/>
      <c r="O6165" s="57"/>
      <c r="P6165" s="50"/>
      <c r="Q6165" s="34"/>
      <c r="R6165" s="48"/>
      <c r="T6165" s="231" t="str">
        <f t="shared" si="298"/>
        <v/>
      </c>
      <c r="U6165" s="230"/>
      <c r="W6165" s="221" t="str">
        <f t="shared" si="299"/>
        <v/>
      </c>
      <c r="X6165" s="221" t="str">
        <f t="shared" si="300"/>
        <v/>
      </c>
      <c r="AA6165" s="216" t="str">
        <f>IF(ISNUMBER(J6165),IF(OR(F6165&lt;Soll_Ist_Vergleich!$C$4,F6165&gt;Soll_Ist_Vergleich!$C$5,I6165&lt;Soll_Ist_Vergleich!$C$4,I6165&gt;Soll_Ist_Vergleich!$C$5,O6165&lt;Soll_Ist_Vergleich!$C$4,O6165&gt;Soll_Ist_Vergleich!$C$5),"Datum überprüfen",""),"")</f>
        <v/>
      </c>
    </row>
    <row r="6166" spans="1:27" x14ac:dyDescent="0.2">
      <c r="A6166" s="243" t="str">
        <f>IF(ISBLANK(B6166),"",COUNTA(B$10:B6166))</f>
        <v/>
      </c>
      <c r="B6166" s="24"/>
      <c r="C6166" s="48"/>
      <c r="D6166" s="48"/>
      <c r="E6166" s="33"/>
      <c r="F6166" s="35"/>
      <c r="G6166" s="35"/>
      <c r="H6166" s="49"/>
      <c r="I6166" s="35"/>
      <c r="J6166" s="34"/>
      <c r="K6166" s="62"/>
      <c r="L6166" s="62"/>
      <c r="M6166" s="114"/>
      <c r="N6166" s="116"/>
      <c r="O6166" s="57"/>
      <c r="P6166" s="50"/>
      <c r="Q6166" s="34"/>
      <c r="R6166" s="48"/>
      <c r="T6166" s="231" t="str">
        <f t="shared" si="298"/>
        <v/>
      </c>
      <c r="U6166" s="230"/>
      <c r="W6166" s="221" t="str">
        <f t="shared" si="299"/>
        <v/>
      </c>
      <c r="X6166" s="221" t="str">
        <f t="shared" si="300"/>
        <v/>
      </c>
      <c r="AA6166" s="216" t="str">
        <f>IF(ISNUMBER(J6166),IF(OR(F6166&lt;Soll_Ist_Vergleich!$C$4,F6166&gt;Soll_Ist_Vergleich!$C$5,I6166&lt;Soll_Ist_Vergleich!$C$4,I6166&gt;Soll_Ist_Vergleich!$C$5,O6166&lt;Soll_Ist_Vergleich!$C$4,O6166&gt;Soll_Ist_Vergleich!$C$5),"Datum überprüfen",""),"")</f>
        <v/>
      </c>
    </row>
    <row r="6167" spans="1:27" x14ac:dyDescent="0.2">
      <c r="A6167" s="243" t="str">
        <f>IF(ISBLANK(B6167),"",COUNTA(B$10:B6167))</f>
        <v/>
      </c>
      <c r="B6167" s="24"/>
      <c r="C6167" s="48"/>
      <c r="D6167" s="48"/>
      <c r="E6167" s="33"/>
      <c r="F6167" s="35"/>
      <c r="G6167" s="35"/>
      <c r="H6167" s="49"/>
      <c r="I6167" s="35"/>
      <c r="J6167" s="34"/>
      <c r="K6167" s="62"/>
      <c r="L6167" s="62"/>
      <c r="M6167" s="114"/>
      <c r="N6167" s="116"/>
      <c r="O6167" s="57"/>
      <c r="P6167" s="50"/>
      <c r="Q6167" s="34"/>
      <c r="R6167" s="48"/>
      <c r="T6167" s="231" t="str">
        <f t="shared" si="298"/>
        <v/>
      </c>
      <c r="U6167" s="230"/>
      <c r="W6167" s="221" t="str">
        <f t="shared" si="299"/>
        <v/>
      </c>
      <c r="X6167" s="221" t="str">
        <f t="shared" si="300"/>
        <v/>
      </c>
      <c r="AA6167" s="216" t="str">
        <f>IF(ISNUMBER(J6167),IF(OR(F6167&lt;Soll_Ist_Vergleich!$C$4,F6167&gt;Soll_Ist_Vergleich!$C$5,I6167&lt;Soll_Ist_Vergleich!$C$4,I6167&gt;Soll_Ist_Vergleich!$C$5,O6167&lt;Soll_Ist_Vergleich!$C$4,O6167&gt;Soll_Ist_Vergleich!$C$5),"Datum überprüfen",""),"")</f>
        <v/>
      </c>
    </row>
    <row r="6168" spans="1:27" x14ac:dyDescent="0.2">
      <c r="A6168" s="243" t="str">
        <f>IF(ISBLANK(B6168),"",COUNTA(B$10:B6168))</f>
        <v/>
      </c>
      <c r="B6168" s="24"/>
      <c r="C6168" s="48"/>
      <c r="D6168" s="48"/>
      <c r="E6168" s="33"/>
      <c r="F6168" s="35"/>
      <c r="G6168" s="35"/>
      <c r="H6168" s="49"/>
      <c r="I6168" s="35"/>
      <c r="J6168" s="34"/>
      <c r="K6168" s="62"/>
      <c r="L6168" s="62"/>
      <c r="M6168" s="114"/>
      <c r="N6168" s="116"/>
      <c r="O6168" s="57"/>
      <c r="P6168" s="50"/>
      <c r="Q6168" s="34"/>
      <c r="R6168" s="48"/>
      <c r="T6168" s="231" t="str">
        <f t="shared" si="298"/>
        <v/>
      </c>
      <c r="U6168" s="230"/>
      <c r="W6168" s="221" t="str">
        <f t="shared" si="299"/>
        <v/>
      </c>
      <c r="X6168" s="221" t="str">
        <f t="shared" si="300"/>
        <v/>
      </c>
      <c r="AA6168" s="216" t="str">
        <f>IF(ISNUMBER(J6168),IF(OR(F6168&lt;Soll_Ist_Vergleich!$C$4,F6168&gt;Soll_Ist_Vergleich!$C$5,I6168&lt;Soll_Ist_Vergleich!$C$4,I6168&gt;Soll_Ist_Vergleich!$C$5,O6168&lt;Soll_Ist_Vergleich!$C$4,O6168&gt;Soll_Ist_Vergleich!$C$5),"Datum überprüfen",""),"")</f>
        <v/>
      </c>
    </row>
    <row r="6169" spans="1:27" x14ac:dyDescent="0.2">
      <c r="A6169" s="243" t="str">
        <f>IF(ISBLANK(B6169),"",COUNTA(B$10:B6169))</f>
        <v/>
      </c>
      <c r="B6169" s="24"/>
      <c r="C6169" s="48"/>
      <c r="D6169" s="48"/>
      <c r="E6169" s="33"/>
      <c r="F6169" s="35"/>
      <c r="G6169" s="35"/>
      <c r="H6169" s="49"/>
      <c r="I6169" s="35"/>
      <c r="J6169" s="34"/>
      <c r="K6169" s="62"/>
      <c r="L6169" s="62"/>
      <c r="M6169" s="114"/>
      <c r="N6169" s="116"/>
      <c r="O6169" s="57"/>
      <c r="P6169" s="50"/>
      <c r="Q6169" s="34"/>
      <c r="R6169" s="48"/>
      <c r="T6169" s="231" t="str">
        <f t="shared" si="298"/>
        <v/>
      </c>
      <c r="U6169" s="230"/>
      <c r="W6169" s="221" t="str">
        <f t="shared" si="299"/>
        <v/>
      </c>
      <c r="X6169" s="221" t="str">
        <f t="shared" si="300"/>
        <v/>
      </c>
      <c r="AA6169" s="216" t="str">
        <f>IF(ISNUMBER(J6169),IF(OR(F6169&lt;Soll_Ist_Vergleich!$C$4,F6169&gt;Soll_Ist_Vergleich!$C$5,I6169&lt;Soll_Ist_Vergleich!$C$4,I6169&gt;Soll_Ist_Vergleich!$C$5,O6169&lt;Soll_Ist_Vergleich!$C$4,O6169&gt;Soll_Ist_Vergleich!$C$5),"Datum überprüfen",""),"")</f>
        <v/>
      </c>
    </row>
    <row r="6170" spans="1:27" x14ac:dyDescent="0.2">
      <c r="A6170" s="243" t="str">
        <f>IF(ISBLANK(B6170),"",COUNTA(B$10:B6170))</f>
        <v/>
      </c>
      <c r="B6170" s="24"/>
      <c r="C6170" s="48"/>
      <c r="D6170" s="48"/>
      <c r="E6170" s="33"/>
      <c r="F6170" s="35"/>
      <c r="G6170" s="35"/>
      <c r="H6170" s="49"/>
      <c r="I6170" s="35"/>
      <c r="J6170" s="34"/>
      <c r="K6170" s="62"/>
      <c r="L6170" s="62"/>
      <c r="M6170" s="114"/>
      <c r="N6170" s="116"/>
      <c r="O6170" s="57"/>
      <c r="P6170" s="50"/>
      <c r="Q6170" s="34"/>
      <c r="R6170" s="48"/>
      <c r="T6170" s="231" t="str">
        <f t="shared" si="298"/>
        <v/>
      </c>
      <c r="U6170" s="230"/>
      <c r="W6170" s="221" t="str">
        <f t="shared" si="299"/>
        <v/>
      </c>
      <c r="X6170" s="221" t="str">
        <f t="shared" si="300"/>
        <v/>
      </c>
      <c r="AA6170" s="216" t="str">
        <f>IF(ISNUMBER(J6170),IF(OR(F6170&lt;Soll_Ist_Vergleich!$C$4,F6170&gt;Soll_Ist_Vergleich!$C$5,I6170&lt;Soll_Ist_Vergleich!$C$4,I6170&gt;Soll_Ist_Vergleich!$C$5,O6170&lt;Soll_Ist_Vergleich!$C$4,O6170&gt;Soll_Ist_Vergleich!$C$5),"Datum überprüfen",""),"")</f>
        <v/>
      </c>
    </row>
    <row r="6171" spans="1:27" x14ac:dyDescent="0.2">
      <c r="A6171" s="243" t="str">
        <f>IF(ISBLANK(B6171),"",COUNTA(B$10:B6171))</f>
        <v/>
      </c>
      <c r="B6171" s="24"/>
      <c r="C6171" s="48"/>
      <c r="D6171" s="48"/>
      <c r="E6171" s="33"/>
      <c r="F6171" s="35"/>
      <c r="G6171" s="35"/>
      <c r="H6171" s="49"/>
      <c r="I6171" s="35"/>
      <c r="J6171" s="34"/>
      <c r="K6171" s="62"/>
      <c r="L6171" s="62"/>
      <c r="M6171" s="114"/>
      <c r="N6171" s="116"/>
      <c r="O6171" s="57"/>
      <c r="P6171" s="50"/>
      <c r="Q6171" s="34"/>
      <c r="R6171" s="48"/>
      <c r="T6171" s="231" t="str">
        <f t="shared" si="298"/>
        <v/>
      </c>
      <c r="U6171" s="230"/>
      <c r="W6171" s="221" t="str">
        <f t="shared" si="299"/>
        <v/>
      </c>
      <c r="X6171" s="221" t="str">
        <f t="shared" si="300"/>
        <v/>
      </c>
      <c r="AA6171" s="216" t="str">
        <f>IF(ISNUMBER(J6171),IF(OR(F6171&lt;Soll_Ist_Vergleich!$C$4,F6171&gt;Soll_Ist_Vergleich!$C$5,I6171&lt;Soll_Ist_Vergleich!$C$4,I6171&gt;Soll_Ist_Vergleich!$C$5,O6171&lt;Soll_Ist_Vergleich!$C$4,O6171&gt;Soll_Ist_Vergleich!$C$5),"Datum überprüfen",""),"")</f>
        <v/>
      </c>
    </row>
    <row r="6172" spans="1:27" x14ac:dyDescent="0.2">
      <c r="A6172" s="243" t="str">
        <f>IF(ISBLANK(B6172),"",COUNTA(B$10:B6172))</f>
        <v/>
      </c>
      <c r="B6172" s="24"/>
      <c r="C6172" s="48"/>
      <c r="D6172" s="48"/>
      <c r="E6172" s="33"/>
      <c r="F6172" s="35"/>
      <c r="G6172" s="35"/>
      <c r="H6172" s="49"/>
      <c r="I6172" s="35"/>
      <c r="J6172" s="34"/>
      <c r="K6172" s="62"/>
      <c r="L6172" s="62"/>
      <c r="M6172" s="114"/>
      <c r="N6172" s="116"/>
      <c r="O6172" s="57"/>
      <c r="P6172" s="50"/>
      <c r="Q6172" s="34"/>
      <c r="R6172" s="48"/>
      <c r="T6172" s="231" t="str">
        <f t="shared" si="298"/>
        <v/>
      </c>
      <c r="U6172" s="230"/>
      <c r="W6172" s="221" t="str">
        <f t="shared" si="299"/>
        <v/>
      </c>
      <c r="X6172" s="221" t="str">
        <f t="shared" si="300"/>
        <v/>
      </c>
      <c r="AA6172" s="216" t="str">
        <f>IF(ISNUMBER(J6172),IF(OR(F6172&lt;Soll_Ist_Vergleich!$C$4,F6172&gt;Soll_Ist_Vergleich!$C$5,I6172&lt;Soll_Ist_Vergleich!$C$4,I6172&gt;Soll_Ist_Vergleich!$C$5,O6172&lt;Soll_Ist_Vergleich!$C$4,O6172&gt;Soll_Ist_Vergleich!$C$5),"Datum überprüfen",""),"")</f>
        <v/>
      </c>
    </row>
    <row r="6173" spans="1:27" x14ac:dyDescent="0.2">
      <c r="A6173" s="243" t="str">
        <f>IF(ISBLANK(B6173),"",COUNTA(B$10:B6173))</f>
        <v/>
      </c>
      <c r="B6173" s="24"/>
      <c r="C6173" s="48"/>
      <c r="D6173" s="48"/>
      <c r="E6173" s="33"/>
      <c r="F6173" s="35"/>
      <c r="G6173" s="35"/>
      <c r="H6173" s="49"/>
      <c r="I6173" s="35"/>
      <c r="J6173" s="34"/>
      <c r="K6173" s="62"/>
      <c r="L6173" s="62"/>
      <c r="M6173" s="114"/>
      <c r="N6173" s="116"/>
      <c r="O6173" s="57"/>
      <c r="P6173" s="50"/>
      <c r="Q6173" s="34"/>
      <c r="R6173" s="48"/>
      <c r="T6173" s="231" t="str">
        <f t="shared" si="298"/>
        <v/>
      </c>
      <c r="U6173" s="230"/>
      <c r="W6173" s="221" t="str">
        <f t="shared" si="299"/>
        <v/>
      </c>
      <c r="X6173" s="221" t="str">
        <f t="shared" si="300"/>
        <v/>
      </c>
      <c r="AA6173" s="216" t="str">
        <f>IF(ISNUMBER(J6173),IF(OR(F6173&lt;Soll_Ist_Vergleich!$C$4,F6173&gt;Soll_Ist_Vergleich!$C$5,I6173&lt;Soll_Ist_Vergleich!$C$4,I6173&gt;Soll_Ist_Vergleich!$C$5,O6173&lt;Soll_Ist_Vergleich!$C$4,O6173&gt;Soll_Ist_Vergleich!$C$5),"Datum überprüfen",""),"")</f>
        <v/>
      </c>
    </row>
    <row r="6174" spans="1:27" x14ac:dyDescent="0.2">
      <c r="A6174" s="243" t="str">
        <f>IF(ISBLANK(B6174),"",COUNTA(B$10:B6174))</f>
        <v/>
      </c>
      <c r="B6174" s="24"/>
      <c r="C6174" s="48"/>
      <c r="D6174" s="48"/>
      <c r="E6174" s="33"/>
      <c r="F6174" s="35"/>
      <c r="G6174" s="35"/>
      <c r="H6174" s="49"/>
      <c r="I6174" s="35"/>
      <c r="J6174" s="34"/>
      <c r="K6174" s="62"/>
      <c r="L6174" s="62"/>
      <c r="M6174" s="114"/>
      <c r="N6174" s="116"/>
      <c r="O6174" s="57"/>
      <c r="P6174" s="50"/>
      <c r="Q6174" s="34"/>
      <c r="R6174" s="48"/>
      <c r="T6174" s="231" t="str">
        <f t="shared" si="298"/>
        <v/>
      </c>
      <c r="U6174" s="230"/>
      <c r="W6174" s="221" t="str">
        <f t="shared" si="299"/>
        <v/>
      </c>
      <c r="X6174" s="221" t="str">
        <f t="shared" si="300"/>
        <v/>
      </c>
      <c r="AA6174" s="216" t="str">
        <f>IF(ISNUMBER(J6174),IF(OR(F6174&lt;Soll_Ist_Vergleich!$C$4,F6174&gt;Soll_Ist_Vergleich!$C$5,I6174&lt;Soll_Ist_Vergleich!$C$4,I6174&gt;Soll_Ist_Vergleich!$C$5,O6174&lt;Soll_Ist_Vergleich!$C$4,O6174&gt;Soll_Ist_Vergleich!$C$5),"Datum überprüfen",""),"")</f>
        <v/>
      </c>
    </row>
    <row r="6175" spans="1:27" x14ac:dyDescent="0.2">
      <c r="A6175" s="243" t="str">
        <f>IF(ISBLANK(B6175),"",COUNTA(B$10:B6175))</f>
        <v/>
      </c>
      <c r="B6175" s="24"/>
      <c r="C6175" s="48"/>
      <c r="D6175" s="48"/>
      <c r="E6175" s="33"/>
      <c r="F6175" s="35"/>
      <c r="G6175" s="35"/>
      <c r="H6175" s="49"/>
      <c r="I6175" s="35"/>
      <c r="J6175" s="34"/>
      <c r="K6175" s="62"/>
      <c r="L6175" s="62"/>
      <c r="M6175" s="114"/>
      <c r="N6175" s="116"/>
      <c r="O6175" s="57"/>
      <c r="P6175" s="50"/>
      <c r="Q6175" s="34"/>
      <c r="R6175" s="48"/>
      <c r="T6175" s="231" t="str">
        <f t="shared" si="298"/>
        <v/>
      </c>
      <c r="U6175" s="230"/>
      <c r="W6175" s="221" t="str">
        <f t="shared" si="299"/>
        <v/>
      </c>
      <c r="X6175" s="221" t="str">
        <f t="shared" si="300"/>
        <v/>
      </c>
      <c r="AA6175" s="216" t="str">
        <f>IF(ISNUMBER(J6175),IF(OR(F6175&lt;Soll_Ist_Vergleich!$C$4,F6175&gt;Soll_Ist_Vergleich!$C$5,I6175&lt;Soll_Ist_Vergleich!$C$4,I6175&gt;Soll_Ist_Vergleich!$C$5,O6175&lt;Soll_Ist_Vergleich!$C$4,O6175&gt;Soll_Ist_Vergleich!$C$5),"Datum überprüfen",""),"")</f>
        <v/>
      </c>
    </row>
    <row r="6176" spans="1:27" x14ac:dyDescent="0.2">
      <c r="A6176" s="243" t="str">
        <f>IF(ISBLANK(B6176),"",COUNTA(B$10:B6176))</f>
        <v/>
      </c>
      <c r="B6176" s="24"/>
      <c r="C6176" s="48"/>
      <c r="D6176" s="48"/>
      <c r="E6176" s="33"/>
      <c r="F6176" s="35"/>
      <c r="G6176" s="35"/>
      <c r="H6176" s="49"/>
      <c r="I6176" s="35"/>
      <c r="J6176" s="34"/>
      <c r="K6176" s="62"/>
      <c r="L6176" s="62"/>
      <c r="M6176" s="114"/>
      <c r="N6176" s="116"/>
      <c r="O6176" s="57"/>
      <c r="P6176" s="50"/>
      <c r="Q6176" s="34"/>
      <c r="R6176" s="48"/>
      <c r="T6176" s="231" t="str">
        <f t="shared" si="298"/>
        <v/>
      </c>
      <c r="U6176" s="230"/>
      <c r="W6176" s="221" t="str">
        <f t="shared" si="299"/>
        <v/>
      </c>
      <c r="X6176" s="221" t="str">
        <f t="shared" si="300"/>
        <v/>
      </c>
      <c r="AA6176" s="216" t="str">
        <f>IF(ISNUMBER(J6176),IF(OR(F6176&lt;Soll_Ist_Vergleich!$C$4,F6176&gt;Soll_Ist_Vergleich!$C$5,I6176&lt;Soll_Ist_Vergleich!$C$4,I6176&gt;Soll_Ist_Vergleich!$C$5,O6176&lt;Soll_Ist_Vergleich!$C$4,O6176&gt;Soll_Ist_Vergleich!$C$5),"Datum überprüfen",""),"")</f>
        <v/>
      </c>
    </row>
    <row r="6177" spans="1:27" x14ac:dyDescent="0.2">
      <c r="A6177" s="243" t="str">
        <f>IF(ISBLANK(B6177),"",COUNTA(B$10:B6177))</f>
        <v/>
      </c>
      <c r="B6177" s="24"/>
      <c r="C6177" s="48"/>
      <c r="D6177" s="48"/>
      <c r="E6177" s="33"/>
      <c r="F6177" s="35"/>
      <c r="G6177" s="35"/>
      <c r="H6177" s="49"/>
      <c r="I6177" s="35"/>
      <c r="J6177" s="34"/>
      <c r="K6177" s="62"/>
      <c r="L6177" s="62"/>
      <c r="M6177" s="114"/>
      <c r="N6177" s="116"/>
      <c r="O6177" s="57"/>
      <c r="P6177" s="50"/>
      <c r="Q6177" s="34"/>
      <c r="R6177" s="48"/>
      <c r="T6177" s="231" t="str">
        <f t="shared" si="298"/>
        <v/>
      </c>
      <c r="U6177" s="230"/>
      <c r="W6177" s="221" t="str">
        <f t="shared" si="299"/>
        <v/>
      </c>
      <c r="X6177" s="221" t="str">
        <f t="shared" si="300"/>
        <v/>
      </c>
      <c r="AA6177" s="216" t="str">
        <f>IF(ISNUMBER(J6177),IF(OR(F6177&lt;Soll_Ist_Vergleich!$C$4,F6177&gt;Soll_Ist_Vergleich!$C$5,I6177&lt;Soll_Ist_Vergleich!$C$4,I6177&gt;Soll_Ist_Vergleich!$C$5,O6177&lt;Soll_Ist_Vergleich!$C$4,O6177&gt;Soll_Ist_Vergleich!$C$5),"Datum überprüfen",""),"")</f>
        <v/>
      </c>
    </row>
    <row r="6178" spans="1:27" x14ac:dyDescent="0.2">
      <c r="A6178" s="243" t="str">
        <f>IF(ISBLANK(B6178),"",COUNTA(B$10:B6178))</f>
        <v/>
      </c>
      <c r="B6178" s="24"/>
      <c r="C6178" s="48"/>
      <c r="D6178" s="48"/>
      <c r="E6178" s="33"/>
      <c r="F6178" s="35"/>
      <c r="G6178" s="35"/>
      <c r="H6178" s="49"/>
      <c r="I6178" s="35"/>
      <c r="J6178" s="34"/>
      <c r="K6178" s="62"/>
      <c r="L6178" s="62"/>
      <c r="M6178" s="114"/>
      <c r="N6178" s="116"/>
      <c r="O6178" s="57"/>
      <c r="P6178" s="50"/>
      <c r="Q6178" s="34"/>
      <c r="R6178" s="48"/>
      <c r="T6178" s="231" t="str">
        <f t="shared" si="298"/>
        <v/>
      </c>
      <c r="U6178" s="230"/>
      <c r="W6178" s="221" t="str">
        <f t="shared" si="299"/>
        <v/>
      </c>
      <c r="X6178" s="221" t="str">
        <f t="shared" si="300"/>
        <v/>
      </c>
      <c r="AA6178" s="216" t="str">
        <f>IF(ISNUMBER(J6178),IF(OR(F6178&lt;Soll_Ist_Vergleich!$C$4,F6178&gt;Soll_Ist_Vergleich!$C$5,I6178&lt;Soll_Ist_Vergleich!$C$4,I6178&gt;Soll_Ist_Vergleich!$C$5,O6178&lt;Soll_Ist_Vergleich!$C$4,O6178&gt;Soll_Ist_Vergleich!$C$5),"Datum überprüfen",""),"")</f>
        <v/>
      </c>
    </row>
    <row r="6179" spans="1:27" x14ac:dyDescent="0.2">
      <c r="A6179" s="243" t="str">
        <f>IF(ISBLANK(B6179),"",COUNTA(B$10:B6179))</f>
        <v/>
      </c>
      <c r="B6179" s="24"/>
      <c r="C6179" s="48"/>
      <c r="D6179" s="48"/>
      <c r="E6179" s="33"/>
      <c r="F6179" s="35"/>
      <c r="G6179" s="35"/>
      <c r="H6179" s="49"/>
      <c r="I6179" s="35"/>
      <c r="J6179" s="34"/>
      <c r="K6179" s="62"/>
      <c r="L6179" s="62"/>
      <c r="M6179" s="114"/>
      <c r="N6179" s="116"/>
      <c r="O6179" s="57"/>
      <c r="P6179" s="50"/>
      <c r="Q6179" s="34"/>
      <c r="R6179" s="48"/>
      <c r="T6179" s="231" t="str">
        <f t="shared" si="298"/>
        <v/>
      </c>
      <c r="U6179" s="230"/>
      <c r="W6179" s="221" t="str">
        <f t="shared" si="299"/>
        <v/>
      </c>
      <c r="X6179" s="221" t="str">
        <f t="shared" si="300"/>
        <v/>
      </c>
      <c r="AA6179" s="216" t="str">
        <f>IF(ISNUMBER(J6179),IF(OR(F6179&lt;Soll_Ist_Vergleich!$C$4,F6179&gt;Soll_Ist_Vergleich!$C$5,I6179&lt;Soll_Ist_Vergleich!$C$4,I6179&gt;Soll_Ist_Vergleich!$C$5,O6179&lt;Soll_Ist_Vergleich!$C$4,O6179&gt;Soll_Ist_Vergleich!$C$5),"Datum überprüfen",""),"")</f>
        <v/>
      </c>
    </row>
    <row r="6180" spans="1:27" x14ac:dyDescent="0.2">
      <c r="A6180" s="243" t="str">
        <f>IF(ISBLANK(B6180),"",COUNTA(B$10:B6180))</f>
        <v/>
      </c>
      <c r="B6180" s="24"/>
      <c r="C6180" s="48"/>
      <c r="D6180" s="48"/>
      <c r="E6180" s="33"/>
      <c r="F6180" s="35"/>
      <c r="G6180" s="35"/>
      <c r="H6180" s="49"/>
      <c r="I6180" s="35"/>
      <c r="J6180" s="34"/>
      <c r="K6180" s="62"/>
      <c r="L6180" s="62"/>
      <c r="M6180" s="114"/>
      <c r="N6180" s="116"/>
      <c r="O6180" s="57"/>
      <c r="P6180" s="50"/>
      <c r="Q6180" s="34"/>
      <c r="R6180" s="48"/>
      <c r="T6180" s="231" t="str">
        <f t="shared" si="298"/>
        <v/>
      </c>
      <c r="U6180" s="230"/>
      <c r="W6180" s="221" t="str">
        <f t="shared" si="299"/>
        <v/>
      </c>
      <c r="X6180" s="221" t="str">
        <f t="shared" si="300"/>
        <v/>
      </c>
      <c r="AA6180" s="216" t="str">
        <f>IF(ISNUMBER(J6180),IF(OR(F6180&lt;Soll_Ist_Vergleich!$C$4,F6180&gt;Soll_Ist_Vergleich!$C$5,I6180&lt;Soll_Ist_Vergleich!$C$4,I6180&gt;Soll_Ist_Vergleich!$C$5,O6180&lt;Soll_Ist_Vergleich!$C$4,O6180&gt;Soll_Ist_Vergleich!$C$5),"Datum überprüfen",""),"")</f>
        <v/>
      </c>
    </row>
    <row r="6181" spans="1:27" x14ac:dyDescent="0.2">
      <c r="A6181" s="243" t="str">
        <f>IF(ISBLANK(B6181),"",COUNTA(B$10:B6181))</f>
        <v/>
      </c>
      <c r="B6181" s="24"/>
      <c r="C6181" s="48"/>
      <c r="D6181" s="48"/>
      <c r="E6181" s="33"/>
      <c r="F6181" s="35"/>
      <c r="G6181" s="35"/>
      <c r="H6181" s="49"/>
      <c r="I6181" s="35"/>
      <c r="J6181" s="34"/>
      <c r="K6181" s="62"/>
      <c r="L6181" s="62"/>
      <c r="M6181" s="114"/>
      <c r="N6181" s="116"/>
      <c r="O6181" s="57"/>
      <c r="P6181" s="50"/>
      <c r="Q6181" s="34"/>
      <c r="R6181" s="48"/>
      <c r="T6181" s="231" t="str">
        <f t="shared" si="298"/>
        <v/>
      </c>
      <c r="U6181" s="230"/>
      <c r="W6181" s="221" t="str">
        <f t="shared" si="299"/>
        <v/>
      </c>
      <c r="X6181" s="221" t="str">
        <f t="shared" si="300"/>
        <v/>
      </c>
      <c r="AA6181" s="216" t="str">
        <f>IF(ISNUMBER(J6181),IF(OR(F6181&lt;Soll_Ist_Vergleich!$C$4,F6181&gt;Soll_Ist_Vergleich!$C$5,I6181&lt;Soll_Ist_Vergleich!$C$4,I6181&gt;Soll_Ist_Vergleich!$C$5,O6181&lt;Soll_Ist_Vergleich!$C$4,O6181&gt;Soll_Ist_Vergleich!$C$5),"Datum überprüfen",""),"")</f>
        <v/>
      </c>
    </row>
    <row r="6182" spans="1:27" x14ac:dyDescent="0.2">
      <c r="A6182" s="243" t="str">
        <f>IF(ISBLANK(B6182),"",COUNTA(B$10:B6182))</f>
        <v/>
      </c>
      <c r="B6182" s="24"/>
      <c r="C6182" s="48"/>
      <c r="D6182" s="48"/>
      <c r="E6182" s="33"/>
      <c r="F6182" s="35"/>
      <c r="G6182" s="35"/>
      <c r="H6182" s="49"/>
      <c r="I6182" s="35"/>
      <c r="J6182" s="34"/>
      <c r="K6182" s="62"/>
      <c r="L6182" s="62"/>
      <c r="M6182" s="114"/>
      <c r="N6182" s="116"/>
      <c r="O6182" s="57"/>
      <c r="P6182" s="50"/>
      <c r="Q6182" s="34"/>
      <c r="R6182" s="48"/>
      <c r="T6182" s="231" t="str">
        <f t="shared" si="298"/>
        <v/>
      </c>
      <c r="U6182" s="230"/>
      <c r="W6182" s="221" t="str">
        <f t="shared" si="299"/>
        <v/>
      </c>
      <c r="X6182" s="221" t="str">
        <f t="shared" si="300"/>
        <v/>
      </c>
      <c r="AA6182" s="216" t="str">
        <f>IF(ISNUMBER(J6182),IF(OR(F6182&lt;Soll_Ist_Vergleich!$C$4,F6182&gt;Soll_Ist_Vergleich!$C$5,I6182&lt;Soll_Ist_Vergleich!$C$4,I6182&gt;Soll_Ist_Vergleich!$C$5,O6182&lt;Soll_Ist_Vergleich!$C$4,O6182&gt;Soll_Ist_Vergleich!$C$5),"Datum überprüfen",""),"")</f>
        <v/>
      </c>
    </row>
    <row r="6183" spans="1:27" x14ac:dyDescent="0.2">
      <c r="A6183" s="243" t="str">
        <f>IF(ISBLANK(B6183),"",COUNTA(B$10:B6183))</f>
        <v/>
      </c>
      <c r="B6183" s="24"/>
      <c r="C6183" s="48"/>
      <c r="D6183" s="48"/>
      <c r="E6183" s="33"/>
      <c r="F6183" s="35"/>
      <c r="G6183" s="35"/>
      <c r="H6183" s="49"/>
      <c r="I6183" s="35"/>
      <c r="J6183" s="34"/>
      <c r="K6183" s="62"/>
      <c r="L6183" s="62"/>
      <c r="M6183" s="114"/>
      <c r="N6183" s="116"/>
      <c r="O6183" s="57"/>
      <c r="P6183" s="50"/>
      <c r="Q6183" s="34"/>
      <c r="R6183" s="48"/>
      <c r="T6183" s="231" t="str">
        <f t="shared" si="298"/>
        <v/>
      </c>
      <c r="U6183" s="230"/>
      <c r="W6183" s="221" t="str">
        <f t="shared" si="299"/>
        <v/>
      </c>
      <c r="X6183" s="221" t="str">
        <f t="shared" si="300"/>
        <v/>
      </c>
      <c r="AA6183" s="216" t="str">
        <f>IF(ISNUMBER(J6183),IF(OR(F6183&lt;Soll_Ist_Vergleich!$C$4,F6183&gt;Soll_Ist_Vergleich!$C$5,I6183&lt;Soll_Ist_Vergleich!$C$4,I6183&gt;Soll_Ist_Vergleich!$C$5,O6183&lt;Soll_Ist_Vergleich!$C$4,O6183&gt;Soll_Ist_Vergleich!$C$5),"Datum überprüfen",""),"")</f>
        <v/>
      </c>
    </row>
    <row r="6184" spans="1:27" x14ac:dyDescent="0.2">
      <c r="A6184" s="243" t="str">
        <f>IF(ISBLANK(B6184),"",COUNTA(B$10:B6184))</f>
        <v/>
      </c>
      <c r="B6184" s="24"/>
      <c r="C6184" s="48"/>
      <c r="D6184" s="48"/>
      <c r="E6184" s="33"/>
      <c r="F6184" s="35"/>
      <c r="G6184" s="35"/>
      <c r="H6184" s="49"/>
      <c r="I6184" s="35"/>
      <c r="J6184" s="34"/>
      <c r="K6184" s="62"/>
      <c r="L6184" s="62"/>
      <c r="M6184" s="114"/>
      <c r="N6184" s="116"/>
      <c r="O6184" s="57"/>
      <c r="P6184" s="50"/>
      <c r="Q6184" s="34"/>
      <c r="R6184" s="48"/>
      <c r="T6184" s="231" t="str">
        <f t="shared" si="298"/>
        <v/>
      </c>
      <c r="U6184" s="230"/>
      <c r="W6184" s="221" t="str">
        <f t="shared" si="299"/>
        <v/>
      </c>
      <c r="X6184" s="221" t="str">
        <f t="shared" si="300"/>
        <v/>
      </c>
      <c r="AA6184" s="216" t="str">
        <f>IF(ISNUMBER(J6184),IF(OR(F6184&lt;Soll_Ist_Vergleich!$C$4,F6184&gt;Soll_Ist_Vergleich!$C$5,I6184&lt;Soll_Ist_Vergleich!$C$4,I6184&gt;Soll_Ist_Vergleich!$C$5,O6184&lt;Soll_Ist_Vergleich!$C$4,O6184&gt;Soll_Ist_Vergleich!$C$5),"Datum überprüfen",""),"")</f>
        <v/>
      </c>
    </row>
    <row r="6185" spans="1:27" x14ac:dyDescent="0.2">
      <c r="A6185" s="243" t="str">
        <f>IF(ISBLANK(B6185),"",COUNTA(B$10:B6185))</f>
        <v/>
      </c>
      <c r="B6185" s="24"/>
      <c r="C6185" s="48"/>
      <c r="D6185" s="48"/>
      <c r="E6185" s="33"/>
      <c r="F6185" s="35"/>
      <c r="G6185" s="35"/>
      <c r="H6185" s="49"/>
      <c r="I6185" s="35"/>
      <c r="J6185" s="34"/>
      <c r="K6185" s="62"/>
      <c r="L6185" s="62"/>
      <c r="M6185" s="114"/>
      <c r="N6185" s="116"/>
      <c r="O6185" s="57"/>
      <c r="P6185" s="50"/>
      <c r="Q6185" s="34"/>
      <c r="R6185" s="48"/>
      <c r="T6185" s="231" t="str">
        <f t="shared" si="298"/>
        <v/>
      </c>
      <c r="U6185" s="230"/>
      <c r="W6185" s="221" t="str">
        <f t="shared" si="299"/>
        <v/>
      </c>
      <c r="X6185" s="221" t="str">
        <f t="shared" si="300"/>
        <v/>
      </c>
      <c r="AA6185" s="216" t="str">
        <f>IF(ISNUMBER(J6185),IF(OR(F6185&lt;Soll_Ist_Vergleich!$C$4,F6185&gt;Soll_Ist_Vergleich!$C$5,I6185&lt;Soll_Ist_Vergleich!$C$4,I6185&gt;Soll_Ist_Vergleich!$C$5,O6185&lt;Soll_Ist_Vergleich!$C$4,O6185&gt;Soll_Ist_Vergleich!$C$5),"Datum überprüfen",""),"")</f>
        <v/>
      </c>
    </row>
    <row r="6186" spans="1:27" x14ac:dyDescent="0.2">
      <c r="A6186" s="243" t="str">
        <f>IF(ISBLANK(B6186),"",COUNTA(B$10:B6186))</f>
        <v/>
      </c>
      <c r="B6186" s="24"/>
      <c r="C6186" s="48"/>
      <c r="D6186" s="48"/>
      <c r="E6186" s="33"/>
      <c r="F6186" s="35"/>
      <c r="G6186" s="35"/>
      <c r="H6186" s="49"/>
      <c r="I6186" s="35"/>
      <c r="J6186" s="34"/>
      <c r="K6186" s="62"/>
      <c r="L6186" s="62"/>
      <c r="M6186" s="114"/>
      <c r="N6186" s="116"/>
      <c r="O6186" s="57"/>
      <c r="P6186" s="50"/>
      <c r="Q6186" s="34"/>
      <c r="R6186" s="48"/>
      <c r="T6186" s="231" t="str">
        <f t="shared" si="298"/>
        <v/>
      </c>
      <c r="U6186" s="230"/>
      <c r="W6186" s="221" t="str">
        <f t="shared" si="299"/>
        <v/>
      </c>
      <c r="X6186" s="221" t="str">
        <f t="shared" si="300"/>
        <v/>
      </c>
      <c r="AA6186" s="216" t="str">
        <f>IF(ISNUMBER(J6186),IF(OR(F6186&lt;Soll_Ist_Vergleich!$C$4,F6186&gt;Soll_Ist_Vergleich!$C$5,I6186&lt;Soll_Ist_Vergleich!$C$4,I6186&gt;Soll_Ist_Vergleich!$C$5,O6186&lt;Soll_Ist_Vergleich!$C$4,O6186&gt;Soll_Ist_Vergleich!$C$5),"Datum überprüfen",""),"")</f>
        <v/>
      </c>
    </row>
    <row r="6187" spans="1:27" x14ac:dyDescent="0.2">
      <c r="A6187" s="243" t="str">
        <f>IF(ISBLANK(B6187),"",COUNTA(B$10:B6187))</f>
        <v/>
      </c>
      <c r="B6187" s="24"/>
      <c r="C6187" s="48"/>
      <c r="D6187" s="48"/>
      <c r="E6187" s="33"/>
      <c r="F6187" s="35"/>
      <c r="G6187" s="35"/>
      <c r="H6187" s="49"/>
      <c r="I6187" s="35"/>
      <c r="J6187" s="34"/>
      <c r="K6187" s="62"/>
      <c r="L6187" s="62"/>
      <c r="M6187" s="114"/>
      <c r="N6187" s="116"/>
      <c r="O6187" s="57"/>
      <c r="P6187" s="50"/>
      <c r="Q6187" s="34"/>
      <c r="R6187" s="48"/>
      <c r="T6187" s="231" t="str">
        <f t="shared" si="298"/>
        <v/>
      </c>
      <c r="U6187" s="230"/>
      <c r="W6187" s="221" t="str">
        <f t="shared" si="299"/>
        <v/>
      </c>
      <c r="X6187" s="221" t="str">
        <f t="shared" si="300"/>
        <v/>
      </c>
      <c r="AA6187" s="216" t="str">
        <f>IF(ISNUMBER(J6187),IF(OR(F6187&lt;Soll_Ist_Vergleich!$C$4,F6187&gt;Soll_Ist_Vergleich!$C$5,I6187&lt;Soll_Ist_Vergleich!$C$4,I6187&gt;Soll_Ist_Vergleich!$C$5,O6187&lt;Soll_Ist_Vergleich!$C$4,O6187&gt;Soll_Ist_Vergleich!$C$5),"Datum überprüfen",""),"")</f>
        <v/>
      </c>
    </row>
    <row r="6188" spans="1:27" x14ac:dyDescent="0.2">
      <c r="A6188" s="243" t="str">
        <f>IF(ISBLANK(B6188),"",COUNTA(B$10:B6188))</f>
        <v/>
      </c>
      <c r="B6188" s="24"/>
      <c r="C6188" s="48"/>
      <c r="D6188" s="48"/>
      <c r="E6188" s="33"/>
      <c r="F6188" s="35"/>
      <c r="G6188" s="35"/>
      <c r="H6188" s="49"/>
      <c r="I6188" s="35"/>
      <c r="J6188" s="34"/>
      <c r="K6188" s="62"/>
      <c r="L6188" s="62"/>
      <c r="M6188" s="114"/>
      <c r="N6188" s="116"/>
      <c r="O6188" s="57"/>
      <c r="P6188" s="50"/>
      <c r="Q6188" s="34"/>
      <c r="R6188" s="48"/>
      <c r="T6188" s="231" t="str">
        <f t="shared" si="298"/>
        <v/>
      </c>
      <c r="U6188" s="230"/>
      <c r="W6188" s="221" t="str">
        <f t="shared" si="299"/>
        <v/>
      </c>
      <c r="X6188" s="221" t="str">
        <f t="shared" si="300"/>
        <v/>
      </c>
      <c r="AA6188" s="216" t="str">
        <f>IF(ISNUMBER(J6188),IF(OR(F6188&lt;Soll_Ist_Vergleich!$C$4,F6188&gt;Soll_Ist_Vergleich!$C$5,I6188&lt;Soll_Ist_Vergleich!$C$4,I6188&gt;Soll_Ist_Vergleich!$C$5,O6188&lt;Soll_Ist_Vergleich!$C$4,O6188&gt;Soll_Ist_Vergleich!$C$5),"Datum überprüfen",""),"")</f>
        <v/>
      </c>
    </row>
    <row r="6189" spans="1:27" x14ac:dyDescent="0.2">
      <c r="A6189" s="243" t="str">
        <f>IF(ISBLANK(B6189),"",COUNTA(B$10:B6189))</f>
        <v/>
      </c>
      <c r="B6189" s="24"/>
      <c r="C6189" s="48"/>
      <c r="D6189" s="48"/>
      <c r="E6189" s="33"/>
      <c r="F6189" s="35"/>
      <c r="G6189" s="35"/>
      <c r="H6189" s="49"/>
      <c r="I6189" s="35"/>
      <c r="J6189" s="34"/>
      <c r="K6189" s="62"/>
      <c r="L6189" s="62"/>
      <c r="M6189" s="114"/>
      <c r="N6189" s="116"/>
      <c r="O6189" s="57"/>
      <c r="P6189" s="50"/>
      <c r="Q6189" s="34"/>
      <c r="R6189" s="48"/>
      <c r="T6189" s="231" t="str">
        <f t="shared" si="298"/>
        <v/>
      </c>
      <c r="U6189" s="230"/>
      <c r="W6189" s="221" t="str">
        <f t="shared" si="299"/>
        <v/>
      </c>
      <c r="X6189" s="221" t="str">
        <f t="shared" si="300"/>
        <v/>
      </c>
      <c r="AA6189" s="216" t="str">
        <f>IF(ISNUMBER(J6189),IF(OR(F6189&lt;Soll_Ist_Vergleich!$C$4,F6189&gt;Soll_Ist_Vergleich!$C$5,I6189&lt;Soll_Ist_Vergleich!$C$4,I6189&gt;Soll_Ist_Vergleich!$C$5,O6189&lt;Soll_Ist_Vergleich!$C$4,O6189&gt;Soll_Ist_Vergleich!$C$5),"Datum überprüfen",""),"")</f>
        <v/>
      </c>
    </row>
    <row r="6190" spans="1:27" x14ac:dyDescent="0.2">
      <c r="A6190" s="243" t="str">
        <f>IF(ISBLANK(B6190),"",COUNTA(B$10:B6190))</f>
        <v/>
      </c>
      <c r="B6190" s="24"/>
      <c r="C6190" s="48"/>
      <c r="D6190" s="48"/>
      <c r="E6190" s="33"/>
      <c r="F6190" s="35"/>
      <c r="G6190" s="35"/>
      <c r="H6190" s="49"/>
      <c r="I6190" s="35"/>
      <c r="J6190" s="34"/>
      <c r="K6190" s="62"/>
      <c r="L6190" s="62"/>
      <c r="M6190" s="114"/>
      <c r="N6190" s="116"/>
      <c r="O6190" s="57"/>
      <c r="P6190" s="50"/>
      <c r="Q6190" s="34"/>
      <c r="R6190" s="48"/>
      <c r="T6190" s="231" t="str">
        <f t="shared" si="298"/>
        <v/>
      </c>
      <c r="U6190" s="230"/>
      <c r="W6190" s="221" t="str">
        <f t="shared" si="299"/>
        <v/>
      </c>
      <c r="X6190" s="221" t="str">
        <f t="shared" si="300"/>
        <v/>
      </c>
      <c r="AA6190" s="216" t="str">
        <f>IF(ISNUMBER(J6190),IF(OR(F6190&lt;Soll_Ist_Vergleich!$C$4,F6190&gt;Soll_Ist_Vergleich!$C$5,I6190&lt;Soll_Ist_Vergleich!$C$4,I6190&gt;Soll_Ist_Vergleich!$C$5,O6190&lt;Soll_Ist_Vergleich!$C$4,O6190&gt;Soll_Ist_Vergleich!$C$5),"Datum überprüfen",""),"")</f>
        <v/>
      </c>
    </row>
    <row r="6191" spans="1:27" x14ac:dyDescent="0.2">
      <c r="A6191" s="243" t="str">
        <f>IF(ISBLANK(B6191),"",COUNTA(B$10:B6191))</f>
        <v/>
      </c>
      <c r="B6191" s="24"/>
      <c r="C6191" s="48"/>
      <c r="D6191" s="48"/>
      <c r="E6191" s="33"/>
      <c r="F6191" s="35"/>
      <c r="G6191" s="35"/>
      <c r="H6191" s="49"/>
      <c r="I6191" s="35"/>
      <c r="J6191" s="34"/>
      <c r="K6191" s="62"/>
      <c r="L6191" s="62"/>
      <c r="M6191" s="114"/>
      <c r="N6191" s="116"/>
      <c r="O6191" s="57"/>
      <c r="P6191" s="50"/>
      <c r="Q6191" s="34"/>
      <c r="R6191" s="48"/>
      <c r="T6191" s="231" t="str">
        <f t="shared" si="298"/>
        <v/>
      </c>
      <c r="U6191" s="230"/>
      <c r="W6191" s="221" t="str">
        <f t="shared" si="299"/>
        <v/>
      </c>
      <c r="X6191" s="221" t="str">
        <f t="shared" si="300"/>
        <v/>
      </c>
      <c r="AA6191" s="216" t="str">
        <f>IF(ISNUMBER(J6191),IF(OR(F6191&lt;Soll_Ist_Vergleich!$C$4,F6191&gt;Soll_Ist_Vergleich!$C$5,I6191&lt;Soll_Ist_Vergleich!$C$4,I6191&gt;Soll_Ist_Vergleich!$C$5,O6191&lt;Soll_Ist_Vergleich!$C$4,O6191&gt;Soll_Ist_Vergleich!$C$5),"Datum überprüfen",""),"")</f>
        <v/>
      </c>
    </row>
    <row r="6192" spans="1:27" x14ac:dyDescent="0.2">
      <c r="A6192" s="243" t="str">
        <f>IF(ISBLANK(B6192),"",COUNTA(B$10:B6192))</f>
        <v/>
      </c>
      <c r="B6192" s="24"/>
      <c r="C6192" s="48"/>
      <c r="D6192" s="48"/>
      <c r="E6192" s="33"/>
      <c r="F6192" s="35"/>
      <c r="G6192" s="35"/>
      <c r="H6192" s="49"/>
      <c r="I6192" s="35"/>
      <c r="J6192" s="34"/>
      <c r="K6192" s="62"/>
      <c r="L6192" s="62"/>
      <c r="M6192" s="114"/>
      <c r="N6192" s="116"/>
      <c r="O6192" s="57"/>
      <c r="P6192" s="50"/>
      <c r="Q6192" s="34"/>
      <c r="R6192" s="48"/>
      <c r="T6192" s="231" t="str">
        <f t="shared" si="298"/>
        <v/>
      </c>
      <c r="U6192" s="230"/>
      <c r="W6192" s="221" t="str">
        <f t="shared" si="299"/>
        <v/>
      </c>
      <c r="X6192" s="221" t="str">
        <f t="shared" si="300"/>
        <v/>
      </c>
      <c r="AA6192" s="216" t="str">
        <f>IF(ISNUMBER(J6192),IF(OR(F6192&lt;Soll_Ist_Vergleich!$C$4,F6192&gt;Soll_Ist_Vergleich!$C$5,I6192&lt;Soll_Ist_Vergleich!$C$4,I6192&gt;Soll_Ist_Vergleich!$C$5,O6192&lt;Soll_Ist_Vergleich!$C$4,O6192&gt;Soll_Ist_Vergleich!$C$5),"Datum überprüfen",""),"")</f>
        <v/>
      </c>
    </row>
    <row r="6193" spans="1:27" x14ac:dyDescent="0.2">
      <c r="A6193" s="243" t="str">
        <f>IF(ISBLANK(B6193),"",COUNTA(B$10:B6193))</f>
        <v/>
      </c>
      <c r="B6193" s="24"/>
      <c r="C6193" s="48"/>
      <c r="D6193" s="48"/>
      <c r="E6193" s="33"/>
      <c r="F6193" s="35"/>
      <c r="G6193" s="35"/>
      <c r="H6193" s="49"/>
      <c r="I6193" s="35"/>
      <c r="J6193" s="34"/>
      <c r="K6193" s="62"/>
      <c r="L6193" s="62"/>
      <c r="M6193" s="114"/>
      <c r="N6193" s="116"/>
      <c r="O6193" s="57"/>
      <c r="P6193" s="50"/>
      <c r="Q6193" s="34"/>
      <c r="R6193" s="48"/>
      <c r="T6193" s="231" t="str">
        <f t="shared" si="298"/>
        <v/>
      </c>
      <c r="U6193" s="230"/>
      <c r="W6193" s="221" t="str">
        <f t="shared" si="299"/>
        <v/>
      </c>
      <c r="X6193" s="221" t="str">
        <f t="shared" si="300"/>
        <v/>
      </c>
      <c r="AA6193" s="216" t="str">
        <f>IF(ISNUMBER(J6193),IF(OR(F6193&lt;Soll_Ist_Vergleich!$C$4,F6193&gt;Soll_Ist_Vergleich!$C$5,I6193&lt;Soll_Ist_Vergleich!$C$4,I6193&gt;Soll_Ist_Vergleich!$C$5,O6193&lt;Soll_Ist_Vergleich!$C$4,O6193&gt;Soll_Ist_Vergleich!$C$5),"Datum überprüfen",""),"")</f>
        <v/>
      </c>
    </row>
    <row r="6194" spans="1:27" x14ac:dyDescent="0.2">
      <c r="A6194" s="243" t="str">
        <f>IF(ISBLANK(B6194),"",COUNTA(B$10:B6194))</f>
        <v/>
      </c>
      <c r="B6194" s="24"/>
      <c r="C6194" s="48"/>
      <c r="D6194" s="48"/>
      <c r="E6194" s="33"/>
      <c r="F6194" s="35"/>
      <c r="G6194" s="35"/>
      <c r="H6194" s="49"/>
      <c r="I6194" s="35"/>
      <c r="J6194" s="34"/>
      <c r="K6194" s="62"/>
      <c r="L6194" s="62"/>
      <c r="M6194" s="114"/>
      <c r="N6194" s="116"/>
      <c r="O6194" s="57"/>
      <c r="P6194" s="50"/>
      <c r="Q6194" s="34"/>
      <c r="R6194" s="48"/>
      <c r="T6194" s="231" t="str">
        <f t="shared" si="298"/>
        <v/>
      </c>
      <c r="U6194" s="230"/>
      <c r="W6194" s="221" t="str">
        <f t="shared" si="299"/>
        <v/>
      </c>
      <c r="X6194" s="221" t="str">
        <f t="shared" si="300"/>
        <v/>
      </c>
      <c r="AA6194" s="216" t="str">
        <f>IF(ISNUMBER(J6194),IF(OR(F6194&lt;Soll_Ist_Vergleich!$C$4,F6194&gt;Soll_Ist_Vergleich!$C$5,I6194&lt;Soll_Ist_Vergleich!$C$4,I6194&gt;Soll_Ist_Vergleich!$C$5,O6194&lt;Soll_Ist_Vergleich!$C$4,O6194&gt;Soll_Ist_Vergleich!$C$5),"Datum überprüfen",""),"")</f>
        <v/>
      </c>
    </row>
    <row r="6195" spans="1:27" x14ac:dyDescent="0.2">
      <c r="A6195" s="243" t="str">
        <f>IF(ISBLANK(B6195),"",COUNTA(B$10:B6195))</f>
        <v/>
      </c>
      <c r="B6195" s="24"/>
      <c r="C6195" s="48"/>
      <c r="D6195" s="48"/>
      <c r="E6195" s="33"/>
      <c r="F6195" s="35"/>
      <c r="G6195" s="35"/>
      <c r="H6195" s="49"/>
      <c r="I6195" s="35"/>
      <c r="J6195" s="34"/>
      <c r="K6195" s="62"/>
      <c r="L6195" s="62"/>
      <c r="M6195" s="114"/>
      <c r="N6195" s="116"/>
      <c r="O6195" s="57"/>
      <c r="P6195" s="50"/>
      <c r="Q6195" s="34"/>
      <c r="R6195" s="48"/>
      <c r="T6195" s="231" t="str">
        <f t="shared" si="298"/>
        <v/>
      </c>
      <c r="U6195" s="230"/>
      <c r="W6195" s="221" t="str">
        <f t="shared" si="299"/>
        <v/>
      </c>
      <c r="X6195" s="221" t="str">
        <f t="shared" si="300"/>
        <v/>
      </c>
      <c r="AA6195" s="216" t="str">
        <f>IF(ISNUMBER(J6195),IF(OR(F6195&lt;Soll_Ist_Vergleich!$C$4,F6195&gt;Soll_Ist_Vergleich!$C$5,I6195&lt;Soll_Ist_Vergleich!$C$4,I6195&gt;Soll_Ist_Vergleich!$C$5,O6195&lt;Soll_Ist_Vergleich!$C$4,O6195&gt;Soll_Ist_Vergleich!$C$5),"Datum überprüfen",""),"")</f>
        <v/>
      </c>
    </row>
    <row r="6196" spans="1:27" x14ac:dyDescent="0.2">
      <c r="A6196" s="243" t="str">
        <f>IF(ISBLANK(B6196),"",COUNTA(B$10:B6196))</f>
        <v/>
      </c>
      <c r="B6196" s="24"/>
      <c r="C6196" s="48"/>
      <c r="D6196" s="48"/>
      <c r="E6196" s="33"/>
      <c r="F6196" s="35"/>
      <c r="G6196" s="35"/>
      <c r="H6196" s="49"/>
      <c r="I6196" s="35"/>
      <c r="J6196" s="34"/>
      <c r="K6196" s="62"/>
      <c r="L6196" s="62"/>
      <c r="M6196" s="114"/>
      <c r="N6196" s="116"/>
      <c r="O6196" s="57"/>
      <c r="P6196" s="50"/>
      <c r="Q6196" s="34"/>
      <c r="R6196" s="48"/>
      <c r="T6196" s="231" t="str">
        <f t="shared" si="298"/>
        <v/>
      </c>
      <c r="U6196" s="230"/>
      <c r="W6196" s="221" t="str">
        <f t="shared" si="299"/>
        <v/>
      </c>
      <c r="X6196" s="221" t="str">
        <f t="shared" si="300"/>
        <v/>
      </c>
      <c r="AA6196" s="216" t="str">
        <f>IF(ISNUMBER(J6196),IF(OR(F6196&lt;Soll_Ist_Vergleich!$C$4,F6196&gt;Soll_Ist_Vergleich!$C$5,I6196&lt;Soll_Ist_Vergleich!$C$4,I6196&gt;Soll_Ist_Vergleich!$C$5,O6196&lt;Soll_Ist_Vergleich!$C$4,O6196&gt;Soll_Ist_Vergleich!$C$5),"Datum überprüfen",""),"")</f>
        <v/>
      </c>
    </row>
    <row r="6197" spans="1:27" x14ac:dyDescent="0.2">
      <c r="A6197" s="243" t="str">
        <f>IF(ISBLANK(B6197),"",COUNTA(B$10:B6197))</f>
        <v/>
      </c>
      <c r="B6197" s="24"/>
      <c r="C6197" s="48"/>
      <c r="D6197" s="48"/>
      <c r="E6197" s="33"/>
      <c r="F6197" s="35"/>
      <c r="G6197" s="35"/>
      <c r="H6197" s="49"/>
      <c r="I6197" s="35"/>
      <c r="J6197" s="34"/>
      <c r="K6197" s="62"/>
      <c r="L6197" s="62"/>
      <c r="M6197" s="114"/>
      <c r="N6197" s="116"/>
      <c r="O6197" s="57"/>
      <c r="P6197" s="50"/>
      <c r="Q6197" s="34"/>
      <c r="R6197" s="48"/>
      <c r="T6197" s="231" t="str">
        <f t="shared" si="298"/>
        <v/>
      </c>
      <c r="U6197" s="230"/>
      <c r="W6197" s="221" t="str">
        <f t="shared" si="299"/>
        <v/>
      </c>
      <c r="X6197" s="221" t="str">
        <f t="shared" si="300"/>
        <v/>
      </c>
      <c r="AA6197" s="216" t="str">
        <f>IF(ISNUMBER(J6197),IF(OR(F6197&lt;Soll_Ist_Vergleich!$C$4,F6197&gt;Soll_Ist_Vergleich!$C$5,I6197&lt;Soll_Ist_Vergleich!$C$4,I6197&gt;Soll_Ist_Vergleich!$C$5,O6197&lt;Soll_Ist_Vergleich!$C$4,O6197&gt;Soll_Ist_Vergleich!$C$5),"Datum überprüfen",""),"")</f>
        <v/>
      </c>
    </row>
    <row r="6198" spans="1:27" x14ac:dyDescent="0.2">
      <c r="A6198" s="243" t="str">
        <f>IF(ISBLANK(B6198),"",COUNTA(B$10:B6198))</f>
        <v/>
      </c>
      <c r="B6198" s="24"/>
      <c r="C6198" s="48"/>
      <c r="D6198" s="48"/>
      <c r="E6198" s="33"/>
      <c r="F6198" s="35"/>
      <c r="G6198" s="35"/>
      <c r="H6198" s="49"/>
      <c r="I6198" s="35"/>
      <c r="J6198" s="34"/>
      <c r="K6198" s="62"/>
      <c r="L6198" s="62"/>
      <c r="M6198" s="114"/>
      <c r="N6198" s="116"/>
      <c r="O6198" s="57"/>
      <c r="P6198" s="50"/>
      <c r="Q6198" s="34"/>
      <c r="R6198" s="48"/>
      <c r="T6198" s="231" t="str">
        <f t="shared" si="298"/>
        <v/>
      </c>
      <c r="U6198" s="230"/>
      <c r="W6198" s="221" t="str">
        <f t="shared" si="299"/>
        <v/>
      </c>
      <c r="X6198" s="221" t="str">
        <f t="shared" si="300"/>
        <v/>
      </c>
      <c r="AA6198" s="216" t="str">
        <f>IF(ISNUMBER(J6198),IF(OR(F6198&lt;Soll_Ist_Vergleich!$C$4,F6198&gt;Soll_Ist_Vergleich!$C$5,I6198&lt;Soll_Ist_Vergleich!$C$4,I6198&gt;Soll_Ist_Vergleich!$C$5,O6198&lt;Soll_Ist_Vergleich!$C$4,O6198&gt;Soll_Ist_Vergleich!$C$5),"Datum überprüfen",""),"")</f>
        <v/>
      </c>
    </row>
    <row r="6199" spans="1:27" x14ac:dyDescent="0.2">
      <c r="A6199" s="243" t="str">
        <f>IF(ISBLANK(B6199),"",COUNTA(B$10:B6199))</f>
        <v/>
      </c>
      <c r="B6199" s="24"/>
      <c r="C6199" s="48"/>
      <c r="D6199" s="48"/>
      <c r="E6199" s="33"/>
      <c r="F6199" s="35"/>
      <c r="G6199" s="35"/>
      <c r="H6199" s="49"/>
      <c r="I6199" s="35"/>
      <c r="J6199" s="34"/>
      <c r="K6199" s="62"/>
      <c r="L6199" s="62"/>
      <c r="M6199" s="114"/>
      <c r="N6199" s="116"/>
      <c r="O6199" s="57"/>
      <c r="P6199" s="50"/>
      <c r="Q6199" s="34"/>
      <c r="R6199" s="48"/>
      <c r="T6199" s="231" t="str">
        <f t="shared" si="298"/>
        <v/>
      </c>
      <c r="U6199" s="230"/>
      <c r="W6199" s="221" t="str">
        <f t="shared" si="299"/>
        <v/>
      </c>
      <c r="X6199" s="221" t="str">
        <f t="shared" si="300"/>
        <v/>
      </c>
      <c r="AA6199" s="216" t="str">
        <f>IF(ISNUMBER(J6199),IF(OR(F6199&lt;Soll_Ist_Vergleich!$C$4,F6199&gt;Soll_Ist_Vergleich!$C$5,I6199&lt;Soll_Ist_Vergleich!$C$4,I6199&gt;Soll_Ist_Vergleich!$C$5,O6199&lt;Soll_Ist_Vergleich!$C$4,O6199&gt;Soll_Ist_Vergleich!$C$5),"Datum überprüfen",""),"")</f>
        <v/>
      </c>
    </row>
    <row r="6200" spans="1:27" x14ac:dyDescent="0.2">
      <c r="A6200" s="243" t="str">
        <f>IF(ISBLANK(B6200),"",COUNTA(B$10:B6200))</f>
        <v/>
      </c>
      <c r="B6200" s="24"/>
      <c r="C6200" s="48"/>
      <c r="D6200" s="48"/>
      <c r="E6200" s="33"/>
      <c r="F6200" s="35"/>
      <c r="G6200" s="35"/>
      <c r="H6200" s="49"/>
      <c r="I6200" s="35"/>
      <c r="J6200" s="34"/>
      <c r="K6200" s="62"/>
      <c r="L6200" s="62"/>
      <c r="M6200" s="114"/>
      <c r="N6200" s="116"/>
      <c r="O6200" s="57"/>
      <c r="P6200" s="50"/>
      <c r="Q6200" s="34"/>
      <c r="R6200" s="48"/>
      <c r="T6200" s="231" t="str">
        <f t="shared" si="298"/>
        <v/>
      </c>
      <c r="U6200" s="230"/>
      <c r="W6200" s="221" t="str">
        <f t="shared" si="299"/>
        <v/>
      </c>
      <c r="X6200" s="221" t="str">
        <f t="shared" si="300"/>
        <v/>
      </c>
      <c r="AA6200" s="216" t="str">
        <f>IF(ISNUMBER(J6200),IF(OR(F6200&lt;Soll_Ist_Vergleich!$C$4,F6200&gt;Soll_Ist_Vergleich!$C$5,I6200&lt;Soll_Ist_Vergleich!$C$4,I6200&gt;Soll_Ist_Vergleich!$C$5,O6200&lt;Soll_Ist_Vergleich!$C$4,O6200&gt;Soll_Ist_Vergleich!$C$5),"Datum überprüfen",""),"")</f>
        <v/>
      </c>
    </row>
    <row r="6201" spans="1:27" x14ac:dyDescent="0.2">
      <c r="A6201" s="243" t="str">
        <f>IF(ISBLANK(B6201),"",COUNTA(B$10:B6201))</f>
        <v/>
      </c>
      <c r="B6201" s="24"/>
      <c r="C6201" s="48"/>
      <c r="D6201" s="48"/>
      <c r="E6201" s="33"/>
      <c r="F6201" s="35"/>
      <c r="G6201" s="35"/>
      <c r="H6201" s="49"/>
      <c r="I6201" s="35"/>
      <c r="J6201" s="34"/>
      <c r="K6201" s="62"/>
      <c r="L6201" s="62"/>
      <c r="M6201" s="114"/>
      <c r="N6201" s="116"/>
      <c r="O6201" s="57"/>
      <c r="P6201" s="50"/>
      <c r="Q6201" s="34"/>
      <c r="R6201" s="48"/>
      <c r="T6201" s="231" t="str">
        <f t="shared" si="298"/>
        <v/>
      </c>
      <c r="U6201" s="230"/>
      <c r="W6201" s="221" t="str">
        <f t="shared" si="299"/>
        <v/>
      </c>
      <c r="X6201" s="221" t="str">
        <f t="shared" si="300"/>
        <v/>
      </c>
      <c r="AA6201" s="216" t="str">
        <f>IF(ISNUMBER(J6201),IF(OR(F6201&lt;Soll_Ist_Vergleich!$C$4,F6201&gt;Soll_Ist_Vergleich!$C$5,I6201&lt;Soll_Ist_Vergleich!$C$4,I6201&gt;Soll_Ist_Vergleich!$C$5,O6201&lt;Soll_Ist_Vergleich!$C$4,O6201&gt;Soll_Ist_Vergleich!$C$5),"Datum überprüfen",""),"")</f>
        <v/>
      </c>
    </row>
    <row r="6202" spans="1:27" x14ac:dyDescent="0.2">
      <c r="A6202" s="243" t="str">
        <f>IF(ISBLANK(B6202),"",COUNTA(B$10:B6202))</f>
        <v/>
      </c>
      <c r="B6202" s="24"/>
      <c r="C6202" s="48"/>
      <c r="D6202" s="48"/>
      <c r="E6202" s="33"/>
      <c r="F6202" s="35"/>
      <c r="G6202" s="35"/>
      <c r="H6202" s="49"/>
      <c r="I6202" s="35"/>
      <c r="J6202" s="34"/>
      <c r="K6202" s="62"/>
      <c r="L6202" s="62"/>
      <c r="M6202" s="114"/>
      <c r="N6202" s="116"/>
      <c r="O6202" s="57"/>
      <c r="P6202" s="50"/>
      <c r="Q6202" s="34"/>
      <c r="R6202" s="48"/>
      <c r="T6202" s="231" t="str">
        <f t="shared" si="298"/>
        <v/>
      </c>
      <c r="U6202" s="230"/>
      <c r="W6202" s="221" t="str">
        <f t="shared" si="299"/>
        <v/>
      </c>
      <c r="X6202" s="221" t="str">
        <f t="shared" si="300"/>
        <v/>
      </c>
      <c r="AA6202" s="216" t="str">
        <f>IF(ISNUMBER(J6202),IF(OR(F6202&lt;Soll_Ist_Vergleich!$C$4,F6202&gt;Soll_Ist_Vergleich!$C$5,I6202&lt;Soll_Ist_Vergleich!$C$4,I6202&gt;Soll_Ist_Vergleich!$C$5,O6202&lt;Soll_Ist_Vergleich!$C$4,O6202&gt;Soll_Ist_Vergleich!$C$5),"Datum überprüfen",""),"")</f>
        <v/>
      </c>
    </row>
    <row r="6203" spans="1:27" x14ac:dyDescent="0.2">
      <c r="A6203" s="243" t="str">
        <f>IF(ISBLANK(B6203),"",COUNTA(B$10:B6203))</f>
        <v/>
      </c>
      <c r="B6203" s="24"/>
      <c r="C6203" s="48"/>
      <c r="D6203" s="48"/>
      <c r="E6203" s="33"/>
      <c r="F6203" s="35"/>
      <c r="G6203" s="35"/>
      <c r="H6203" s="49"/>
      <c r="I6203" s="35"/>
      <c r="J6203" s="34"/>
      <c r="K6203" s="62"/>
      <c r="L6203" s="62"/>
      <c r="M6203" s="114"/>
      <c r="N6203" s="116"/>
      <c r="O6203" s="57"/>
      <c r="P6203" s="50"/>
      <c r="Q6203" s="34"/>
      <c r="R6203" s="48"/>
      <c r="T6203" s="231" t="str">
        <f t="shared" si="298"/>
        <v/>
      </c>
      <c r="U6203" s="230"/>
      <c r="W6203" s="221" t="str">
        <f t="shared" si="299"/>
        <v/>
      </c>
      <c r="X6203" s="221" t="str">
        <f t="shared" si="300"/>
        <v/>
      </c>
      <c r="AA6203" s="216" t="str">
        <f>IF(ISNUMBER(J6203),IF(OR(F6203&lt;Soll_Ist_Vergleich!$C$4,F6203&gt;Soll_Ist_Vergleich!$C$5,I6203&lt;Soll_Ist_Vergleich!$C$4,I6203&gt;Soll_Ist_Vergleich!$C$5,O6203&lt;Soll_Ist_Vergleich!$C$4,O6203&gt;Soll_Ist_Vergleich!$C$5),"Datum überprüfen",""),"")</f>
        <v/>
      </c>
    </row>
    <row r="6204" spans="1:27" x14ac:dyDescent="0.2">
      <c r="A6204" s="243" t="str">
        <f>IF(ISBLANK(B6204),"",COUNTA(B$10:B6204))</f>
        <v/>
      </c>
      <c r="B6204" s="24"/>
      <c r="C6204" s="48"/>
      <c r="D6204" s="48"/>
      <c r="E6204" s="33"/>
      <c r="F6204" s="35"/>
      <c r="G6204" s="35"/>
      <c r="H6204" s="49"/>
      <c r="I6204" s="35"/>
      <c r="J6204" s="34"/>
      <c r="K6204" s="62"/>
      <c r="L6204" s="62"/>
      <c r="M6204" s="114"/>
      <c r="N6204" s="116"/>
      <c r="O6204" s="57"/>
      <c r="P6204" s="50"/>
      <c r="Q6204" s="34"/>
      <c r="R6204" s="48"/>
      <c r="T6204" s="231" t="str">
        <f t="shared" si="298"/>
        <v/>
      </c>
      <c r="U6204" s="230"/>
      <c r="W6204" s="221" t="str">
        <f t="shared" si="299"/>
        <v/>
      </c>
      <c r="X6204" s="221" t="str">
        <f t="shared" si="300"/>
        <v/>
      </c>
      <c r="AA6204" s="216" t="str">
        <f>IF(ISNUMBER(J6204),IF(OR(F6204&lt;Soll_Ist_Vergleich!$C$4,F6204&gt;Soll_Ist_Vergleich!$C$5,I6204&lt;Soll_Ist_Vergleich!$C$4,I6204&gt;Soll_Ist_Vergleich!$C$5,O6204&lt;Soll_Ist_Vergleich!$C$4,O6204&gt;Soll_Ist_Vergleich!$C$5),"Datum überprüfen",""),"")</f>
        <v/>
      </c>
    </row>
    <row r="6205" spans="1:27" x14ac:dyDescent="0.2">
      <c r="A6205" s="243" t="str">
        <f>IF(ISBLANK(B6205),"",COUNTA(B$10:B6205))</f>
        <v/>
      </c>
      <c r="B6205" s="24"/>
      <c r="C6205" s="48"/>
      <c r="D6205" s="48"/>
      <c r="E6205" s="33"/>
      <c r="F6205" s="35"/>
      <c r="G6205" s="35"/>
      <c r="H6205" s="49"/>
      <c r="I6205" s="35"/>
      <c r="J6205" s="34"/>
      <c r="K6205" s="62"/>
      <c r="L6205" s="62"/>
      <c r="M6205" s="114"/>
      <c r="N6205" s="116"/>
      <c r="O6205" s="57"/>
      <c r="P6205" s="50"/>
      <c r="Q6205" s="34"/>
      <c r="R6205" s="48"/>
      <c r="T6205" s="231" t="str">
        <f t="shared" si="298"/>
        <v/>
      </c>
      <c r="U6205" s="230"/>
      <c r="W6205" s="221" t="str">
        <f t="shared" si="299"/>
        <v/>
      </c>
      <c r="X6205" s="221" t="str">
        <f t="shared" si="300"/>
        <v/>
      </c>
      <c r="AA6205" s="216" t="str">
        <f>IF(ISNUMBER(J6205),IF(OR(F6205&lt;Soll_Ist_Vergleich!$C$4,F6205&gt;Soll_Ist_Vergleich!$C$5,I6205&lt;Soll_Ist_Vergleich!$C$4,I6205&gt;Soll_Ist_Vergleich!$C$5,O6205&lt;Soll_Ist_Vergleich!$C$4,O6205&gt;Soll_Ist_Vergleich!$C$5),"Datum überprüfen",""),"")</f>
        <v/>
      </c>
    </row>
    <row r="6206" spans="1:27" x14ac:dyDescent="0.2">
      <c r="A6206" s="243" t="str">
        <f>IF(ISBLANK(B6206),"",COUNTA(B$10:B6206))</f>
        <v/>
      </c>
      <c r="B6206" s="24"/>
      <c r="C6206" s="48"/>
      <c r="D6206" s="48"/>
      <c r="E6206" s="33"/>
      <c r="F6206" s="35"/>
      <c r="G6206" s="35"/>
      <c r="H6206" s="49"/>
      <c r="I6206" s="35"/>
      <c r="J6206" s="34"/>
      <c r="K6206" s="62"/>
      <c r="L6206" s="62"/>
      <c r="M6206" s="114"/>
      <c r="N6206" s="116"/>
      <c r="O6206" s="57"/>
      <c r="P6206" s="50"/>
      <c r="Q6206" s="34"/>
      <c r="R6206" s="48"/>
      <c r="T6206" s="231" t="str">
        <f t="shared" ref="T6206:T6269" si="301">IF(ISNUMBER(Q6206),Q6206-S6206,"")</f>
        <v/>
      </c>
      <c r="U6206" s="230"/>
      <c r="W6206" s="221" t="str">
        <f t="shared" ref="W6206:W6269" si="302">IF(ISNUMBER(J6206),ROUND(J6206/(1+L6206/100)*(1-K6206/100),2),"")</f>
        <v/>
      </c>
      <c r="X6206" s="221" t="str">
        <f t="shared" ref="X6206:X6269" si="303">IF(ISNUMBER(J6206),ROUND(J6206/(1+L6206/100),2),"")</f>
        <v/>
      </c>
      <c r="AA6206" s="216" t="str">
        <f>IF(ISNUMBER(J6206),IF(OR(F6206&lt;Soll_Ist_Vergleich!$C$4,F6206&gt;Soll_Ist_Vergleich!$C$5,I6206&lt;Soll_Ist_Vergleich!$C$4,I6206&gt;Soll_Ist_Vergleich!$C$5,O6206&lt;Soll_Ist_Vergleich!$C$4,O6206&gt;Soll_Ist_Vergleich!$C$5),"Datum überprüfen",""),"")</f>
        <v/>
      </c>
    </row>
    <row r="6207" spans="1:27" x14ac:dyDescent="0.2">
      <c r="A6207" s="243" t="str">
        <f>IF(ISBLANK(B6207),"",COUNTA(B$10:B6207))</f>
        <v/>
      </c>
      <c r="B6207" s="24"/>
      <c r="C6207" s="48"/>
      <c r="D6207" s="48"/>
      <c r="E6207" s="33"/>
      <c r="F6207" s="35"/>
      <c r="G6207" s="35"/>
      <c r="H6207" s="49"/>
      <c r="I6207" s="35"/>
      <c r="J6207" s="34"/>
      <c r="K6207" s="62"/>
      <c r="L6207" s="62"/>
      <c r="M6207" s="114"/>
      <c r="N6207" s="116"/>
      <c r="O6207" s="57"/>
      <c r="P6207" s="50"/>
      <c r="Q6207" s="34"/>
      <c r="R6207" s="48"/>
      <c r="T6207" s="231" t="str">
        <f t="shared" si="301"/>
        <v/>
      </c>
      <c r="U6207" s="230"/>
      <c r="W6207" s="221" t="str">
        <f t="shared" si="302"/>
        <v/>
      </c>
      <c r="X6207" s="221" t="str">
        <f t="shared" si="303"/>
        <v/>
      </c>
      <c r="AA6207" s="216" t="str">
        <f>IF(ISNUMBER(J6207),IF(OR(F6207&lt;Soll_Ist_Vergleich!$C$4,F6207&gt;Soll_Ist_Vergleich!$C$5,I6207&lt;Soll_Ist_Vergleich!$C$4,I6207&gt;Soll_Ist_Vergleich!$C$5,O6207&lt;Soll_Ist_Vergleich!$C$4,O6207&gt;Soll_Ist_Vergleich!$C$5),"Datum überprüfen",""),"")</f>
        <v/>
      </c>
    </row>
    <row r="6208" spans="1:27" x14ac:dyDescent="0.2">
      <c r="A6208" s="243" t="str">
        <f>IF(ISBLANK(B6208),"",COUNTA(B$10:B6208))</f>
        <v/>
      </c>
      <c r="B6208" s="24"/>
      <c r="C6208" s="48"/>
      <c r="D6208" s="48"/>
      <c r="E6208" s="33"/>
      <c r="F6208" s="35"/>
      <c r="G6208" s="35"/>
      <c r="H6208" s="49"/>
      <c r="I6208" s="35"/>
      <c r="J6208" s="34"/>
      <c r="K6208" s="62"/>
      <c r="L6208" s="62"/>
      <c r="M6208" s="114"/>
      <c r="N6208" s="116"/>
      <c r="O6208" s="57"/>
      <c r="P6208" s="50"/>
      <c r="Q6208" s="34"/>
      <c r="R6208" s="48"/>
      <c r="T6208" s="231" t="str">
        <f t="shared" si="301"/>
        <v/>
      </c>
      <c r="U6208" s="230"/>
      <c r="W6208" s="221" t="str">
        <f t="shared" si="302"/>
        <v/>
      </c>
      <c r="X6208" s="221" t="str">
        <f t="shared" si="303"/>
        <v/>
      </c>
      <c r="AA6208" s="216" t="str">
        <f>IF(ISNUMBER(J6208),IF(OR(F6208&lt;Soll_Ist_Vergleich!$C$4,F6208&gt;Soll_Ist_Vergleich!$C$5,I6208&lt;Soll_Ist_Vergleich!$C$4,I6208&gt;Soll_Ist_Vergleich!$C$5,O6208&lt;Soll_Ist_Vergleich!$C$4,O6208&gt;Soll_Ist_Vergleich!$C$5),"Datum überprüfen",""),"")</f>
        <v/>
      </c>
    </row>
    <row r="6209" spans="1:27" x14ac:dyDescent="0.2">
      <c r="A6209" s="243" t="str">
        <f>IF(ISBLANK(B6209),"",COUNTA(B$10:B6209))</f>
        <v/>
      </c>
      <c r="B6209" s="24"/>
      <c r="C6209" s="48"/>
      <c r="D6209" s="48"/>
      <c r="E6209" s="33"/>
      <c r="F6209" s="35"/>
      <c r="G6209" s="35"/>
      <c r="H6209" s="49"/>
      <c r="I6209" s="35"/>
      <c r="J6209" s="34"/>
      <c r="K6209" s="62"/>
      <c r="L6209" s="62"/>
      <c r="M6209" s="114"/>
      <c r="N6209" s="116"/>
      <c r="O6209" s="57"/>
      <c r="P6209" s="50"/>
      <c r="Q6209" s="34"/>
      <c r="R6209" s="48"/>
      <c r="T6209" s="231" t="str">
        <f t="shared" si="301"/>
        <v/>
      </c>
      <c r="U6209" s="230"/>
      <c r="W6209" s="221" t="str">
        <f t="shared" si="302"/>
        <v/>
      </c>
      <c r="X6209" s="221" t="str">
        <f t="shared" si="303"/>
        <v/>
      </c>
      <c r="AA6209" s="216" t="str">
        <f>IF(ISNUMBER(J6209),IF(OR(F6209&lt;Soll_Ist_Vergleich!$C$4,F6209&gt;Soll_Ist_Vergleich!$C$5,I6209&lt;Soll_Ist_Vergleich!$C$4,I6209&gt;Soll_Ist_Vergleich!$C$5,O6209&lt;Soll_Ist_Vergleich!$C$4,O6209&gt;Soll_Ist_Vergleich!$C$5),"Datum überprüfen",""),"")</f>
        <v/>
      </c>
    </row>
    <row r="6210" spans="1:27" x14ac:dyDescent="0.2">
      <c r="A6210" s="243" t="str">
        <f>IF(ISBLANK(B6210),"",COUNTA(B$10:B6210))</f>
        <v/>
      </c>
      <c r="B6210" s="24"/>
      <c r="C6210" s="48"/>
      <c r="D6210" s="48"/>
      <c r="E6210" s="33"/>
      <c r="F6210" s="35"/>
      <c r="G6210" s="35"/>
      <c r="H6210" s="49"/>
      <c r="I6210" s="35"/>
      <c r="J6210" s="34"/>
      <c r="K6210" s="62"/>
      <c r="L6210" s="62"/>
      <c r="M6210" s="114"/>
      <c r="N6210" s="116"/>
      <c r="O6210" s="57"/>
      <c r="P6210" s="50"/>
      <c r="Q6210" s="34"/>
      <c r="R6210" s="48"/>
      <c r="T6210" s="231" t="str">
        <f t="shared" si="301"/>
        <v/>
      </c>
      <c r="U6210" s="230"/>
      <c r="W6210" s="221" t="str">
        <f t="shared" si="302"/>
        <v/>
      </c>
      <c r="X6210" s="221" t="str">
        <f t="shared" si="303"/>
        <v/>
      </c>
      <c r="AA6210" s="216" t="str">
        <f>IF(ISNUMBER(J6210),IF(OR(F6210&lt;Soll_Ist_Vergleich!$C$4,F6210&gt;Soll_Ist_Vergleich!$C$5,I6210&lt;Soll_Ist_Vergleich!$C$4,I6210&gt;Soll_Ist_Vergleich!$C$5,O6210&lt;Soll_Ist_Vergleich!$C$4,O6210&gt;Soll_Ist_Vergleich!$C$5),"Datum überprüfen",""),"")</f>
        <v/>
      </c>
    </row>
    <row r="6211" spans="1:27" x14ac:dyDescent="0.2">
      <c r="A6211" s="243" t="str">
        <f>IF(ISBLANK(B6211),"",COUNTA(B$10:B6211))</f>
        <v/>
      </c>
      <c r="B6211" s="24"/>
      <c r="C6211" s="48"/>
      <c r="D6211" s="48"/>
      <c r="E6211" s="33"/>
      <c r="F6211" s="35"/>
      <c r="G6211" s="35"/>
      <c r="H6211" s="49"/>
      <c r="I6211" s="35"/>
      <c r="J6211" s="34"/>
      <c r="K6211" s="62"/>
      <c r="L6211" s="62"/>
      <c r="M6211" s="114"/>
      <c r="N6211" s="116"/>
      <c r="O6211" s="57"/>
      <c r="P6211" s="50"/>
      <c r="Q6211" s="34"/>
      <c r="R6211" s="48"/>
      <c r="T6211" s="231" t="str">
        <f t="shared" si="301"/>
        <v/>
      </c>
      <c r="U6211" s="230"/>
      <c r="W6211" s="221" t="str">
        <f t="shared" si="302"/>
        <v/>
      </c>
      <c r="X6211" s="221" t="str">
        <f t="shared" si="303"/>
        <v/>
      </c>
      <c r="AA6211" s="216" t="str">
        <f>IF(ISNUMBER(J6211),IF(OR(F6211&lt;Soll_Ist_Vergleich!$C$4,F6211&gt;Soll_Ist_Vergleich!$C$5,I6211&lt;Soll_Ist_Vergleich!$C$4,I6211&gt;Soll_Ist_Vergleich!$C$5,O6211&lt;Soll_Ist_Vergleich!$C$4,O6211&gt;Soll_Ist_Vergleich!$C$5),"Datum überprüfen",""),"")</f>
        <v/>
      </c>
    </row>
    <row r="6212" spans="1:27" x14ac:dyDescent="0.2">
      <c r="A6212" s="243" t="str">
        <f>IF(ISBLANK(B6212),"",COUNTA(B$10:B6212))</f>
        <v/>
      </c>
      <c r="B6212" s="24"/>
      <c r="C6212" s="48"/>
      <c r="D6212" s="48"/>
      <c r="E6212" s="33"/>
      <c r="F6212" s="35"/>
      <c r="G6212" s="35"/>
      <c r="H6212" s="49"/>
      <c r="I6212" s="35"/>
      <c r="J6212" s="34"/>
      <c r="K6212" s="62"/>
      <c r="L6212" s="62"/>
      <c r="M6212" s="114"/>
      <c r="N6212" s="116"/>
      <c r="O6212" s="57"/>
      <c r="P6212" s="50"/>
      <c r="Q6212" s="34"/>
      <c r="R6212" s="48"/>
      <c r="T6212" s="231" t="str">
        <f t="shared" si="301"/>
        <v/>
      </c>
      <c r="U6212" s="230"/>
      <c r="W6212" s="221" t="str">
        <f t="shared" si="302"/>
        <v/>
      </c>
      <c r="X6212" s="221" t="str">
        <f t="shared" si="303"/>
        <v/>
      </c>
      <c r="AA6212" s="216" t="str">
        <f>IF(ISNUMBER(J6212),IF(OR(F6212&lt;Soll_Ist_Vergleich!$C$4,F6212&gt;Soll_Ist_Vergleich!$C$5,I6212&lt;Soll_Ist_Vergleich!$C$4,I6212&gt;Soll_Ist_Vergleich!$C$5,O6212&lt;Soll_Ist_Vergleich!$C$4,O6212&gt;Soll_Ist_Vergleich!$C$5),"Datum überprüfen",""),"")</f>
        <v/>
      </c>
    </row>
    <row r="6213" spans="1:27" x14ac:dyDescent="0.2">
      <c r="A6213" s="243" t="str">
        <f>IF(ISBLANK(B6213),"",COUNTA(B$10:B6213))</f>
        <v/>
      </c>
      <c r="B6213" s="24"/>
      <c r="C6213" s="48"/>
      <c r="D6213" s="48"/>
      <c r="E6213" s="33"/>
      <c r="F6213" s="35"/>
      <c r="G6213" s="35"/>
      <c r="H6213" s="49"/>
      <c r="I6213" s="35"/>
      <c r="J6213" s="34"/>
      <c r="K6213" s="62"/>
      <c r="L6213" s="62"/>
      <c r="M6213" s="114"/>
      <c r="N6213" s="116"/>
      <c r="O6213" s="57"/>
      <c r="P6213" s="50"/>
      <c r="Q6213" s="34"/>
      <c r="R6213" s="48"/>
      <c r="T6213" s="231" t="str">
        <f t="shared" si="301"/>
        <v/>
      </c>
      <c r="U6213" s="230"/>
      <c r="W6213" s="221" t="str">
        <f t="shared" si="302"/>
        <v/>
      </c>
      <c r="X6213" s="221" t="str">
        <f t="shared" si="303"/>
        <v/>
      </c>
      <c r="AA6213" s="216" t="str">
        <f>IF(ISNUMBER(J6213),IF(OR(F6213&lt;Soll_Ist_Vergleich!$C$4,F6213&gt;Soll_Ist_Vergleich!$C$5,I6213&lt;Soll_Ist_Vergleich!$C$4,I6213&gt;Soll_Ist_Vergleich!$C$5,O6213&lt;Soll_Ist_Vergleich!$C$4,O6213&gt;Soll_Ist_Vergleich!$C$5),"Datum überprüfen",""),"")</f>
        <v/>
      </c>
    </row>
    <row r="6214" spans="1:27" x14ac:dyDescent="0.2">
      <c r="A6214" s="243" t="str">
        <f>IF(ISBLANK(B6214),"",COUNTA(B$10:B6214))</f>
        <v/>
      </c>
      <c r="B6214" s="24"/>
      <c r="C6214" s="48"/>
      <c r="D6214" s="48"/>
      <c r="E6214" s="33"/>
      <c r="F6214" s="35"/>
      <c r="G6214" s="35"/>
      <c r="H6214" s="49"/>
      <c r="I6214" s="35"/>
      <c r="J6214" s="34"/>
      <c r="K6214" s="62"/>
      <c r="L6214" s="62"/>
      <c r="M6214" s="114"/>
      <c r="N6214" s="116"/>
      <c r="O6214" s="57"/>
      <c r="P6214" s="50"/>
      <c r="Q6214" s="34"/>
      <c r="R6214" s="48"/>
      <c r="T6214" s="231" t="str">
        <f t="shared" si="301"/>
        <v/>
      </c>
      <c r="U6214" s="230"/>
      <c r="W6214" s="221" t="str">
        <f t="shared" si="302"/>
        <v/>
      </c>
      <c r="X6214" s="221" t="str">
        <f t="shared" si="303"/>
        <v/>
      </c>
      <c r="AA6214" s="216" t="str">
        <f>IF(ISNUMBER(J6214),IF(OR(F6214&lt;Soll_Ist_Vergleich!$C$4,F6214&gt;Soll_Ist_Vergleich!$C$5,I6214&lt;Soll_Ist_Vergleich!$C$4,I6214&gt;Soll_Ist_Vergleich!$C$5,O6214&lt;Soll_Ist_Vergleich!$C$4,O6214&gt;Soll_Ist_Vergleich!$C$5),"Datum überprüfen",""),"")</f>
        <v/>
      </c>
    </row>
    <row r="6215" spans="1:27" x14ac:dyDescent="0.2">
      <c r="A6215" s="243" t="str">
        <f>IF(ISBLANK(B6215),"",COUNTA(B$10:B6215))</f>
        <v/>
      </c>
      <c r="B6215" s="24"/>
      <c r="C6215" s="48"/>
      <c r="D6215" s="48"/>
      <c r="E6215" s="33"/>
      <c r="F6215" s="35"/>
      <c r="G6215" s="35"/>
      <c r="H6215" s="49"/>
      <c r="I6215" s="35"/>
      <c r="J6215" s="34"/>
      <c r="K6215" s="62"/>
      <c r="L6215" s="62"/>
      <c r="M6215" s="114"/>
      <c r="N6215" s="116"/>
      <c r="O6215" s="57"/>
      <c r="P6215" s="50"/>
      <c r="Q6215" s="34"/>
      <c r="R6215" s="48"/>
      <c r="T6215" s="231" t="str">
        <f t="shared" si="301"/>
        <v/>
      </c>
      <c r="U6215" s="230"/>
      <c r="W6215" s="221" t="str">
        <f t="shared" si="302"/>
        <v/>
      </c>
      <c r="X6215" s="221" t="str">
        <f t="shared" si="303"/>
        <v/>
      </c>
      <c r="AA6215" s="216" t="str">
        <f>IF(ISNUMBER(J6215),IF(OR(F6215&lt;Soll_Ist_Vergleich!$C$4,F6215&gt;Soll_Ist_Vergleich!$C$5,I6215&lt;Soll_Ist_Vergleich!$C$4,I6215&gt;Soll_Ist_Vergleich!$C$5,O6215&lt;Soll_Ist_Vergleich!$C$4,O6215&gt;Soll_Ist_Vergleich!$C$5),"Datum überprüfen",""),"")</f>
        <v/>
      </c>
    </row>
    <row r="6216" spans="1:27" x14ac:dyDescent="0.2">
      <c r="A6216" s="243" t="str">
        <f>IF(ISBLANK(B6216),"",COUNTA(B$10:B6216))</f>
        <v/>
      </c>
      <c r="B6216" s="24"/>
      <c r="C6216" s="48"/>
      <c r="D6216" s="48"/>
      <c r="E6216" s="33"/>
      <c r="F6216" s="35"/>
      <c r="G6216" s="35"/>
      <c r="H6216" s="49"/>
      <c r="I6216" s="35"/>
      <c r="J6216" s="34"/>
      <c r="K6216" s="62"/>
      <c r="L6216" s="62"/>
      <c r="M6216" s="114"/>
      <c r="N6216" s="116"/>
      <c r="O6216" s="57"/>
      <c r="P6216" s="50"/>
      <c r="Q6216" s="34"/>
      <c r="R6216" s="48"/>
      <c r="T6216" s="231" t="str">
        <f t="shared" si="301"/>
        <v/>
      </c>
      <c r="U6216" s="230"/>
      <c r="W6216" s="221" t="str">
        <f t="shared" si="302"/>
        <v/>
      </c>
      <c r="X6216" s="221" t="str">
        <f t="shared" si="303"/>
        <v/>
      </c>
      <c r="AA6216" s="216" t="str">
        <f>IF(ISNUMBER(J6216),IF(OR(F6216&lt;Soll_Ist_Vergleich!$C$4,F6216&gt;Soll_Ist_Vergleich!$C$5,I6216&lt;Soll_Ist_Vergleich!$C$4,I6216&gt;Soll_Ist_Vergleich!$C$5,O6216&lt;Soll_Ist_Vergleich!$C$4,O6216&gt;Soll_Ist_Vergleich!$C$5),"Datum überprüfen",""),"")</f>
        <v/>
      </c>
    </row>
    <row r="6217" spans="1:27" x14ac:dyDescent="0.2">
      <c r="A6217" s="243" t="str">
        <f>IF(ISBLANK(B6217),"",COUNTA(B$10:B6217))</f>
        <v/>
      </c>
      <c r="B6217" s="24"/>
      <c r="C6217" s="48"/>
      <c r="D6217" s="48"/>
      <c r="E6217" s="33"/>
      <c r="F6217" s="35"/>
      <c r="G6217" s="35"/>
      <c r="H6217" s="49"/>
      <c r="I6217" s="35"/>
      <c r="J6217" s="34"/>
      <c r="K6217" s="62"/>
      <c r="L6217" s="62"/>
      <c r="M6217" s="114"/>
      <c r="N6217" s="116"/>
      <c r="O6217" s="57"/>
      <c r="P6217" s="50"/>
      <c r="Q6217" s="34"/>
      <c r="R6217" s="48"/>
      <c r="T6217" s="231" t="str">
        <f t="shared" si="301"/>
        <v/>
      </c>
      <c r="U6217" s="230"/>
      <c r="W6217" s="221" t="str">
        <f t="shared" si="302"/>
        <v/>
      </c>
      <c r="X6217" s="221" t="str">
        <f t="shared" si="303"/>
        <v/>
      </c>
      <c r="AA6217" s="216" t="str">
        <f>IF(ISNUMBER(J6217),IF(OR(F6217&lt;Soll_Ist_Vergleich!$C$4,F6217&gt;Soll_Ist_Vergleich!$C$5,I6217&lt;Soll_Ist_Vergleich!$C$4,I6217&gt;Soll_Ist_Vergleich!$C$5,O6217&lt;Soll_Ist_Vergleich!$C$4,O6217&gt;Soll_Ist_Vergleich!$C$5),"Datum überprüfen",""),"")</f>
        <v/>
      </c>
    </row>
    <row r="6218" spans="1:27" x14ac:dyDescent="0.2">
      <c r="A6218" s="243" t="str">
        <f>IF(ISBLANK(B6218),"",COUNTA(B$10:B6218))</f>
        <v/>
      </c>
      <c r="B6218" s="24"/>
      <c r="C6218" s="48"/>
      <c r="D6218" s="48"/>
      <c r="E6218" s="33"/>
      <c r="F6218" s="35"/>
      <c r="G6218" s="35"/>
      <c r="H6218" s="49"/>
      <c r="I6218" s="35"/>
      <c r="J6218" s="34"/>
      <c r="K6218" s="62"/>
      <c r="L6218" s="62"/>
      <c r="M6218" s="114"/>
      <c r="N6218" s="116"/>
      <c r="O6218" s="57"/>
      <c r="P6218" s="50"/>
      <c r="Q6218" s="34"/>
      <c r="R6218" s="48"/>
      <c r="T6218" s="231" t="str">
        <f t="shared" si="301"/>
        <v/>
      </c>
      <c r="U6218" s="230"/>
      <c r="W6218" s="221" t="str">
        <f t="shared" si="302"/>
        <v/>
      </c>
      <c r="X6218" s="221" t="str">
        <f t="shared" si="303"/>
        <v/>
      </c>
      <c r="AA6218" s="216" t="str">
        <f>IF(ISNUMBER(J6218),IF(OR(F6218&lt;Soll_Ist_Vergleich!$C$4,F6218&gt;Soll_Ist_Vergleich!$C$5,I6218&lt;Soll_Ist_Vergleich!$C$4,I6218&gt;Soll_Ist_Vergleich!$C$5,O6218&lt;Soll_Ist_Vergleich!$C$4,O6218&gt;Soll_Ist_Vergleich!$C$5),"Datum überprüfen",""),"")</f>
        <v/>
      </c>
    </row>
    <row r="6219" spans="1:27" x14ac:dyDescent="0.2">
      <c r="A6219" s="243" t="str">
        <f>IF(ISBLANK(B6219),"",COUNTA(B$10:B6219))</f>
        <v/>
      </c>
      <c r="B6219" s="24"/>
      <c r="C6219" s="48"/>
      <c r="D6219" s="48"/>
      <c r="E6219" s="33"/>
      <c r="F6219" s="35"/>
      <c r="G6219" s="35"/>
      <c r="H6219" s="49"/>
      <c r="I6219" s="35"/>
      <c r="J6219" s="34"/>
      <c r="K6219" s="62"/>
      <c r="L6219" s="62"/>
      <c r="M6219" s="114"/>
      <c r="N6219" s="116"/>
      <c r="O6219" s="57"/>
      <c r="P6219" s="50"/>
      <c r="Q6219" s="34"/>
      <c r="R6219" s="48"/>
      <c r="T6219" s="231" t="str">
        <f t="shared" si="301"/>
        <v/>
      </c>
      <c r="U6219" s="230"/>
      <c r="W6219" s="221" t="str">
        <f t="shared" si="302"/>
        <v/>
      </c>
      <c r="X6219" s="221" t="str">
        <f t="shared" si="303"/>
        <v/>
      </c>
      <c r="AA6219" s="216" t="str">
        <f>IF(ISNUMBER(J6219),IF(OR(F6219&lt;Soll_Ist_Vergleich!$C$4,F6219&gt;Soll_Ist_Vergleich!$C$5,I6219&lt;Soll_Ist_Vergleich!$C$4,I6219&gt;Soll_Ist_Vergleich!$C$5,O6219&lt;Soll_Ist_Vergleich!$C$4,O6219&gt;Soll_Ist_Vergleich!$C$5),"Datum überprüfen",""),"")</f>
        <v/>
      </c>
    </row>
    <row r="6220" spans="1:27" x14ac:dyDescent="0.2">
      <c r="A6220" s="243" t="str">
        <f>IF(ISBLANK(B6220),"",COUNTA(B$10:B6220))</f>
        <v/>
      </c>
      <c r="B6220" s="24"/>
      <c r="C6220" s="48"/>
      <c r="D6220" s="48"/>
      <c r="E6220" s="33"/>
      <c r="F6220" s="35"/>
      <c r="G6220" s="35"/>
      <c r="H6220" s="49"/>
      <c r="I6220" s="35"/>
      <c r="J6220" s="34"/>
      <c r="K6220" s="62"/>
      <c r="L6220" s="62"/>
      <c r="M6220" s="114"/>
      <c r="N6220" s="116"/>
      <c r="O6220" s="57"/>
      <c r="P6220" s="50"/>
      <c r="Q6220" s="34"/>
      <c r="R6220" s="48"/>
      <c r="T6220" s="231" t="str">
        <f t="shared" si="301"/>
        <v/>
      </c>
      <c r="U6220" s="230"/>
      <c r="W6220" s="221" t="str">
        <f t="shared" si="302"/>
        <v/>
      </c>
      <c r="X6220" s="221" t="str">
        <f t="shared" si="303"/>
        <v/>
      </c>
      <c r="AA6220" s="216" t="str">
        <f>IF(ISNUMBER(J6220),IF(OR(F6220&lt;Soll_Ist_Vergleich!$C$4,F6220&gt;Soll_Ist_Vergleich!$C$5,I6220&lt;Soll_Ist_Vergleich!$C$4,I6220&gt;Soll_Ist_Vergleich!$C$5,O6220&lt;Soll_Ist_Vergleich!$C$4,O6220&gt;Soll_Ist_Vergleich!$C$5),"Datum überprüfen",""),"")</f>
        <v/>
      </c>
    </row>
    <row r="6221" spans="1:27" x14ac:dyDescent="0.2">
      <c r="A6221" s="243" t="str">
        <f>IF(ISBLANK(B6221),"",COUNTA(B$10:B6221))</f>
        <v/>
      </c>
      <c r="B6221" s="24"/>
      <c r="C6221" s="48"/>
      <c r="D6221" s="48"/>
      <c r="E6221" s="33"/>
      <c r="F6221" s="35"/>
      <c r="G6221" s="35"/>
      <c r="H6221" s="49"/>
      <c r="I6221" s="35"/>
      <c r="J6221" s="34"/>
      <c r="K6221" s="62"/>
      <c r="L6221" s="62"/>
      <c r="M6221" s="114"/>
      <c r="N6221" s="116"/>
      <c r="O6221" s="57"/>
      <c r="P6221" s="50"/>
      <c r="Q6221" s="34"/>
      <c r="R6221" s="48"/>
      <c r="T6221" s="231" t="str">
        <f t="shared" si="301"/>
        <v/>
      </c>
      <c r="U6221" s="230"/>
      <c r="W6221" s="221" t="str">
        <f t="shared" si="302"/>
        <v/>
      </c>
      <c r="X6221" s="221" t="str">
        <f t="shared" si="303"/>
        <v/>
      </c>
      <c r="AA6221" s="216" t="str">
        <f>IF(ISNUMBER(J6221),IF(OR(F6221&lt;Soll_Ist_Vergleich!$C$4,F6221&gt;Soll_Ist_Vergleich!$C$5,I6221&lt;Soll_Ist_Vergleich!$C$4,I6221&gt;Soll_Ist_Vergleich!$C$5,O6221&lt;Soll_Ist_Vergleich!$C$4,O6221&gt;Soll_Ist_Vergleich!$C$5),"Datum überprüfen",""),"")</f>
        <v/>
      </c>
    </row>
    <row r="6222" spans="1:27" x14ac:dyDescent="0.2">
      <c r="A6222" s="243" t="str">
        <f>IF(ISBLANK(B6222),"",COUNTA(B$10:B6222))</f>
        <v/>
      </c>
      <c r="B6222" s="24"/>
      <c r="C6222" s="48"/>
      <c r="D6222" s="48"/>
      <c r="E6222" s="33"/>
      <c r="F6222" s="35"/>
      <c r="G6222" s="35"/>
      <c r="H6222" s="49"/>
      <c r="I6222" s="35"/>
      <c r="J6222" s="34"/>
      <c r="K6222" s="62"/>
      <c r="L6222" s="62"/>
      <c r="M6222" s="114"/>
      <c r="N6222" s="116"/>
      <c r="O6222" s="57"/>
      <c r="P6222" s="50"/>
      <c r="Q6222" s="34"/>
      <c r="R6222" s="48"/>
      <c r="T6222" s="231" t="str">
        <f t="shared" si="301"/>
        <v/>
      </c>
      <c r="U6222" s="230"/>
      <c r="W6222" s="221" t="str">
        <f t="shared" si="302"/>
        <v/>
      </c>
      <c r="X6222" s="221" t="str">
        <f t="shared" si="303"/>
        <v/>
      </c>
      <c r="AA6222" s="216" t="str">
        <f>IF(ISNUMBER(J6222),IF(OR(F6222&lt;Soll_Ist_Vergleich!$C$4,F6222&gt;Soll_Ist_Vergleich!$C$5,I6222&lt;Soll_Ist_Vergleich!$C$4,I6222&gt;Soll_Ist_Vergleich!$C$5,O6222&lt;Soll_Ist_Vergleich!$C$4,O6222&gt;Soll_Ist_Vergleich!$C$5),"Datum überprüfen",""),"")</f>
        <v/>
      </c>
    </row>
    <row r="6223" spans="1:27" x14ac:dyDescent="0.2">
      <c r="A6223" s="243" t="str">
        <f>IF(ISBLANK(B6223),"",COUNTA(B$10:B6223))</f>
        <v/>
      </c>
      <c r="B6223" s="24"/>
      <c r="C6223" s="48"/>
      <c r="D6223" s="48"/>
      <c r="E6223" s="33"/>
      <c r="F6223" s="35"/>
      <c r="G6223" s="35"/>
      <c r="H6223" s="49"/>
      <c r="I6223" s="35"/>
      <c r="J6223" s="34"/>
      <c r="K6223" s="62"/>
      <c r="L6223" s="62"/>
      <c r="M6223" s="114"/>
      <c r="N6223" s="116"/>
      <c r="O6223" s="57"/>
      <c r="P6223" s="50"/>
      <c r="Q6223" s="34"/>
      <c r="R6223" s="48"/>
      <c r="T6223" s="231" t="str">
        <f t="shared" si="301"/>
        <v/>
      </c>
      <c r="U6223" s="230"/>
      <c r="W6223" s="221" t="str">
        <f t="shared" si="302"/>
        <v/>
      </c>
      <c r="X6223" s="221" t="str">
        <f t="shared" si="303"/>
        <v/>
      </c>
      <c r="AA6223" s="216" t="str">
        <f>IF(ISNUMBER(J6223),IF(OR(F6223&lt;Soll_Ist_Vergleich!$C$4,F6223&gt;Soll_Ist_Vergleich!$C$5,I6223&lt;Soll_Ist_Vergleich!$C$4,I6223&gt;Soll_Ist_Vergleich!$C$5,O6223&lt;Soll_Ist_Vergleich!$C$4,O6223&gt;Soll_Ist_Vergleich!$C$5),"Datum überprüfen",""),"")</f>
        <v/>
      </c>
    </row>
    <row r="6224" spans="1:27" x14ac:dyDescent="0.2">
      <c r="A6224" s="243" t="str">
        <f>IF(ISBLANK(B6224),"",COUNTA(B$10:B6224))</f>
        <v/>
      </c>
      <c r="B6224" s="24"/>
      <c r="C6224" s="48"/>
      <c r="D6224" s="48"/>
      <c r="E6224" s="33"/>
      <c r="F6224" s="35"/>
      <c r="G6224" s="35"/>
      <c r="H6224" s="49"/>
      <c r="I6224" s="35"/>
      <c r="J6224" s="34"/>
      <c r="K6224" s="62"/>
      <c r="L6224" s="62"/>
      <c r="M6224" s="114"/>
      <c r="N6224" s="116"/>
      <c r="O6224" s="57"/>
      <c r="P6224" s="50"/>
      <c r="Q6224" s="34"/>
      <c r="R6224" s="48"/>
      <c r="T6224" s="231" t="str">
        <f t="shared" si="301"/>
        <v/>
      </c>
      <c r="U6224" s="230"/>
      <c r="W6224" s="221" t="str">
        <f t="shared" si="302"/>
        <v/>
      </c>
      <c r="X6224" s="221" t="str">
        <f t="shared" si="303"/>
        <v/>
      </c>
      <c r="AA6224" s="216" t="str">
        <f>IF(ISNUMBER(J6224),IF(OR(F6224&lt;Soll_Ist_Vergleich!$C$4,F6224&gt;Soll_Ist_Vergleich!$C$5,I6224&lt;Soll_Ist_Vergleich!$C$4,I6224&gt;Soll_Ist_Vergleich!$C$5,O6224&lt;Soll_Ist_Vergleich!$C$4,O6224&gt;Soll_Ist_Vergleich!$C$5),"Datum überprüfen",""),"")</f>
        <v/>
      </c>
    </row>
    <row r="6225" spans="1:27" x14ac:dyDescent="0.2">
      <c r="A6225" s="243" t="str">
        <f>IF(ISBLANK(B6225),"",COUNTA(B$10:B6225))</f>
        <v/>
      </c>
      <c r="B6225" s="24"/>
      <c r="C6225" s="48"/>
      <c r="D6225" s="48"/>
      <c r="E6225" s="33"/>
      <c r="F6225" s="35"/>
      <c r="G6225" s="35"/>
      <c r="H6225" s="49"/>
      <c r="I6225" s="35"/>
      <c r="J6225" s="34"/>
      <c r="K6225" s="62"/>
      <c r="L6225" s="62"/>
      <c r="M6225" s="114"/>
      <c r="N6225" s="116"/>
      <c r="O6225" s="57"/>
      <c r="P6225" s="50"/>
      <c r="Q6225" s="34"/>
      <c r="R6225" s="48"/>
      <c r="T6225" s="231" t="str">
        <f t="shared" si="301"/>
        <v/>
      </c>
      <c r="U6225" s="230"/>
      <c r="W6225" s="221" t="str">
        <f t="shared" si="302"/>
        <v/>
      </c>
      <c r="X6225" s="221" t="str">
        <f t="shared" si="303"/>
        <v/>
      </c>
      <c r="AA6225" s="216" t="str">
        <f>IF(ISNUMBER(J6225),IF(OR(F6225&lt;Soll_Ist_Vergleich!$C$4,F6225&gt;Soll_Ist_Vergleich!$C$5,I6225&lt;Soll_Ist_Vergleich!$C$4,I6225&gt;Soll_Ist_Vergleich!$C$5,O6225&lt;Soll_Ist_Vergleich!$C$4,O6225&gt;Soll_Ist_Vergleich!$C$5),"Datum überprüfen",""),"")</f>
        <v/>
      </c>
    </row>
    <row r="6226" spans="1:27" x14ac:dyDescent="0.2">
      <c r="A6226" s="243" t="str">
        <f>IF(ISBLANK(B6226),"",COUNTA(B$10:B6226))</f>
        <v/>
      </c>
      <c r="B6226" s="24"/>
      <c r="C6226" s="48"/>
      <c r="D6226" s="48"/>
      <c r="E6226" s="33"/>
      <c r="F6226" s="35"/>
      <c r="G6226" s="35"/>
      <c r="H6226" s="49"/>
      <c r="I6226" s="35"/>
      <c r="J6226" s="34"/>
      <c r="K6226" s="62"/>
      <c r="L6226" s="62"/>
      <c r="M6226" s="114"/>
      <c r="N6226" s="116"/>
      <c r="O6226" s="57"/>
      <c r="P6226" s="50"/>
      <c r="Q6226" s="34"/>
      <c r="R6226" s="48"/>
      <c r="T6226" s="231" t="str">
        <f t="shared" si="301"/>
        <v/>
      </c>
      <c r="U6226" s="230"/>
      <c r="W6226" s="221" t="str">
        <f t="shared" si="302"/>
        <v/>
      </c>
      <c r="X6226" s="221" t="str">
        <f t="shared" si="303"/>
        <v/>
      </c>
      <c r="AA6226" s="216" t="str">
        <f>IF(ISNUMBER(J6226),IF(OR(F6226&lt;Soll_Ist_Vergleich!$C$4,F6226&gt;Soll_Ist_Vergleich!$C$5,I6226&lt;Soll_Ist_Vergleich!$C$4,I6226&gt;Soll_Ist_Vergleich!$C$5,O6226&lt;Soll_Ist_Vergleich!$C$4,O6226&gt;Soll_Ist_Vergleich!$C$5),"Datum überprüfen",""),"")</f>
        <v/>
      </c>
    </row>
    <row r="6227" spans="1:27" x14ac:dyDescent="0.2">
      <c r="A6227" s="243" t="str">
        <f>IF(ISBLANK(B6227),"",COUNTA(B$10:B6227))</f>
        <v/>
      </c>
      <c r="B6227" s="24"/>
      <c r="C6227" s="48"/>
      <c r="D6227" s="48"/>
      <c r="E6227" s="33"/>
      <c r="F6227" s="35"/>
      <c r="G6227" s="35"/>
      <c r="H6227" s="49"/>
      <c r="I6227" s="35"/>
      <c r="J6227" s="34"/>
      <c r="K6227" s="62"/>
      <c r="L6227" s="62"/>
      <c r="M6227" s="114"/>
      <c r="N6227" s="116"/>
      <c r="O6227" s="57"/>
      <c r="P6227" s="50"/>
      <c r="Q6227" s="34"/>
      <c r="R6227" s="48"/>
      <c r="T6227" s="231" t="str">
        <f t="shared" si="301"/>
        <v/>
      </c>
      <c r="U6227" s="230"/>
      <c r="W6227" s="221" t="str">
        <f t="shared" si="302"/>
        <v/>
      </c>
      <c r="X6227" s="221" t="str">
        <f t="shared" si="303"/>
        <v/>
      </c>
      <c r="AA6227" s="216" t="str">
        <f>IF(ISNUMBER(J6227),IF(OR(F6227&lt;Soll_Ist_Vergleich!$C$4,F6227&gt;Soll_Ist_Vergleich!$C$5,I6227&lt;Soll_Ist_Vergleich!$C$4,I6227&gt;Soll_Ist_Vergleich!$C$5,O6227&lt;Soll_Ist_Vergleich!$C$4,O6227&gt;Soll_Ist_Vergleich!$C$5),"Datum überprüfen",""),"")</f>
        <v/>
      </c>
    </row>
    <row r="6228" spans="1:27" x14ac:dyDescent="0.2">
      <c r="A6228" s="243" t="str">
        <f>IF(ISBLANK(B6228),"",COUNTA(B$10:B6228))</f>
        <v/>
      </c>
      <c r="B6228" s="24"/>
      <c r="C6228" s="48"/>
      <c r="D6228" s="48"/>
      <c r="E6228" s="33"/>
      <c r="F6228" s="35"/>
      <c r="G6228" s="35"/>
      <c r="H6228" s="49"/>
      <c r="I6228" s="35"/>
      <c r="J6228" s="34"/>
      <c r="K6228" s="62"/>
      <c r="L6228" s="62"/>
      <c r="M6228" s="114"/>
      <c r="N6228" s="116"/>
      <c r="O6228" s="57"/>
      <c r="P6228" s="50"/>
      <c r="Q6228" s="34"/>
      <c r="R6228" s="48"/>
      <c r="T6228" s="231" t="str">
        <f t="shared" si="301"/>
        <v/>
      </c>
      <c r="U6228" s="230"/>
      <c r="W6228" s="221" t="str">
        <f t="shared" si="302"/>
        <v/>
      </c>
      <c r="X6228" s="221" t="str">
        <f t="shared" si="303"/>
        <v/>
      </c>
      <c r="AA6228" s="216" t="str">
        <f>IF(ISNUMBER(J6228),IF(OR(F6228&lt;Soll_Ist_Vergleich!$C$4,F6228&gt;Soll_Ist_Vergleich!$C$5,I6228&lt;Soll_Ist_Vergleich!$C$4,I6228&gt;Soll_Ist_Vergleich!$C$5,O6228&lt;Soll_Ist_Vergleich!$C$4,O6228&gt;Soll_Ist_Vergleich!$C$5),"Datum überprüfen",""),"")</f>
        <v/>
      </c>
    </row>
    <row r="6229" spans="1:27" x14ac:dyDescent="0.2">
      <c r="A6229" s="243" t="str">
        <f>IF(ISBLANK(B6229),"",COUNTA(B$10:B6229))</f>
        <v/>
      </c>
      <c r="B6229" s="24"/>
      <c r="C6229" s="48"/>
      <c r="D6229" s="48"/>
      <c r="E6229" s="33"/>
      <c r="F6229" s="35"/>
      <c r="G6229" s="35"/>
      <c r="H6229" s="49"/>
      <c r="I6229" s="35"/>
      <c r="J6229" s="34"/>
      <c r="K6229" s="62"/>
      <c r="L6229" s="62"/>
      <c r="M6229" s="114"/>
      <c r="N6229" s="116"/>
      <c r="O6229" s="57"/>
      <c r="P6229" s="50"/>
      <c r="Q6229" s="34"/>
      <c r="R6229" s="48"/>
      <c r="T6229" s="231" t="str">
        <f t="shared" si="301"/>
        <v/>
      </c>
      <c r="U6229" s="230"/>
      <c r="W6229" s="221" t="str">
        <f t="shared" si="302"/>
        <v/>
      </c>
      <c r="X6229" s="221" t="str">
        <f t="shared" si="303"/>
        <v/>
      </c>
      <c r="AA6229" s="216" t="str">
        <f>IF(ISNUMBER(J6229),IF(OR(F6229&lt;Soll_Ist_Vergleich!$C$4,F6229&gt;Soll_Ist_Vergleich!$C$5,I6229&lt;Soll_Ist_Vergleich!$C$4,I6229&gt;Soll_Ist_Vergleich!$C$5,O6229&lt;Soll_Ist_Vergleich!$C$4,O6229&gt;Soll_Ist_Vergleich!$C$5),"Datum überprüfen",""),"")</f>
        <v/>
      </c>
    </row>
    <row r="6230" spans="1:27" x14ac:dyDescent="0.2">
      <c r="A6230" s="243" t="str">
        <f>IF(ISBLANK(B6230),"",COUNTA(B$10:B6230))</f>
        <v/>
      </c>
      <c r="B6230" s="24"/>
      <c r="C6230" s="48"/>
      <c r="D6230" s="48"/>
      <c r="E6230" s="33"/>
      <c r="F6230" s="35"/>
      <c r="G6230" s="35"/>
      <c r="H6230" s="49"/>
      <c r="I6230" s="35"/>
      <c r="J6230" s="34"/>
      <c r="K6230" s="62"/>
      <c r="L6230" s="62"/>
      <c r="M6230" s="114"/>
      <c r="N6230" s="116"/>
      <c r="O6230" s="57"/>
      <c r="P6230" s="50"/>
      <c r="Q6230" s="34"/>
      <c r="R6230" s="48"/>
      <c r="T6230" s="231" t="str">
        <f t="shared" si="301"/>
        <v/>
      </c>
      <c r="U6230" s="230"/>
      <c r="W6230" s="221" t="str">
        <f t="shared" si="302"/>
        <v/>
      </c>
      <c r="X6230" s="221" t="str">
        <f t="shared" si="303"/>
        <v/>
      </c>
      <c r="AA6230" s="216" t="str">
        <f>IF(ISNUMBER(J6230),IF(OR(F6230&lt;Soll_Ist_Vergleich!$C$4,F6230&gt;Soll_Ist_Vergleich!$C$5,I6230&lt;Soll_Ist_Vergleich!$C$4,I6230&gt;Soll_Ist_Vergleich!$C$5,O6230&lt;Soll_Ist_Vergleich!$C$4,O6230&gt;Soll_Ist_Vergleich!$C$5),"Datum überprüfen",""),"")</f>
        <v/>
      </c>
    </row>
    <row r="6231" spans="1:27" x14ac:dyDescent="0.2">
      <c r="A6231" s="243" t="str">
        <f>IF(ISBLANK(B6231),"",COUNTA(B$10:B6231))</f>
        <v/>
      </c>
      <c r="B6231" s="24"/>
      <c r="C6231" s="48"/>
      <c r="D6231" s="48"/>
      <c r="E6231" s="33"/>
      <c r="F6231" s="35"/>
      <c r="G6231" s="35"/>
      <c r="H6231" s="49"/>
      <c r="I6231" s="35"/>
      <c r="J6231" s="34"/>
      <c r="K6231" s="62"/>
      <c r="L6231" s="62"/>
      <c r="M6231" s="114"/>
      <c r="N6231" s="116"/>
      <c r="O6231" s="57"/>
      <c r="P6231" s="50"/>
      <c r="Q6231" s="34"/>
      <c r="R6231" s="48"/>
      <c r="T6231" s="231" t="str">
        <f t="shared" si="301"/>
        <v/>
      </c>
      <c r="U6231" s="230"/>
      <c r="W6231" s="221" t="str">
        <f t="shared" si="302"/>
        <v/>
      </c>
      <c r="X6231" s="221" t="str">
        <f t="shared" si="303"/>
        <v/>
      </c>
      <c r="AA6231" s="216" t="str">
        <f>IF(ISNUMBER(J6231),IF(OR(F6231&lt;Soll_Ist_Vergleich!$C$4,F6231&gt;Soll_Ist_Vergleich!$C$5,I6231&lt;Soll_Ist_Vergleich!$C$4,I6231&gt;Soll_Ist_Vergleich!$C$5,O6231&lt;Soll_Ist_Vergleich!$C$4,O6231&gt;Soll_Ist_Vergleich!$C$5),"Datum überprüfen",""),"")</f>
        <v/>
      </c>
    </row>
    <row r="6232" spans="1:27" x14ac:dyDescent="0.2">
      <c r="A6232" s="243" t="str">
        <f>IF(ISBLANK(B6232),"",COUNTA(B$10:B6232))</f>
        <v/>
      </c>
      <c r="B6232" s="24"/>
      <c r="C6232" s="48"/>
      <c r="D6232" s="48"/>
      <c r="E6232" s="33"/>
      <c r="F6232" s="35"/>
      <c r="G6232" s="35"/>
      <c r="H6232" s="49"/>
      <c r="I6232" s="35"/>
      <c r="J6232" s="34"/>
      <c r="K6232" s="62"/>
      <c r="L6232" s="62"/>
      <c r="M6232" s="114"/>
      <c r="N6232" s="116"/>
      <c r="O6232" s="57"/>
      <c r="P6232" s="50"/>
      <c r="Q6232" s="34"/>
      <c r="R6232" s="48"/>
      <c r="T6232" s="231" t="str">
        <f t="shared" si="301"/>
        <v/>
      </c>
      <c r="U6232" s="230"/>
      <c r="W6232" s="221" t="str">
        <f t="shared" si="302"/>
        <v/>
      </c>
      <c r="X6232" s="221" t="str">
        <f t="shared" si="303"/>
        <v/>
      </c>
      <c r="AA6232" s="216" t="str">
        <f>IF(ISNUMBER(J6232),IF(OR(F6232&lt;Soll_Ist_Vergleich!$C$4,F6232&gt;Soll_Ist_Vergleich!$C$5,I6232&lt;Soll_Ist_Vergleich!$C$4,I6232&gt;Soll_Ist_Vergleich!$C$5,O6232&lt;Soll_Ist_Vergleich!$C$4,O6232&gt;Soll_Ist_Vergleich!$C$5),"Datum überprüfen",""),"")</f>
        <v/>
      </c>
    </row>
    <row r="6233" spans="1:27" x14ac:dyDescent="0.2">
      <c r="A6233" s="243" t="str">
        <f>IF(ISBLANK(B6233),"",COUNTA(B$10:B6233))</f>
        <v/>
      </c>
      <c r="B6233" s="24"/>
      <c r="C6233" s="48"/>
      <c r="D6233" s="48"/>
      <c r="E6233" s="33"/>
      <c r="F6233" s="35"/>
      <c r="G6233" s="35"/>
      <c r="H6233" s="49"/>
      <c r="I6233" s="35"/>
      <c r="J6233" s="34"/>
      <c r="K6233" s="62"/>
      <c r="L6233" s="62"/>
      <c r="M6233" s="114"/>
      <c r="N6233" s="116"/>
      <c r="O6233" s="57"/>
      <c r="P6233" s="50"/>
      <c r="Q6233" s="34"/>
      <c r="R6233" s="48"/>
      <c r="T6233" s="231" t="str">
        <f t="shared" si="301"/>
        <v/>
      </c>
      <c r="U6233" s="230"/>
      <c r="W6233" s="221" t="str">
        <f t="shared" si="302"/>
        <v/>
      </c>
      <c r="X6233" s="221" t="str">
        <f t="shared" si="303"/>
        <v/>
      </c>
      <c r="AA6233" s="216" t="str">
        <f>IF(ISNUMBER(J6233),IF(OR(F6233&lt;Soll_Ist_Vergleich!$C$4,F6233&gt;Soll_Ist_Vergleich!$C$5,I6233&lt;Soll_Ist_Vergleich!$C$4,I6233&gt;Soll_Ist_Vergleich!$C$5,O6233&lt;Soll_Ist_Vergleich!$C$4,O6233&gt;Soll_Ist_Vergleich!$C$5),"Datum überprüfen",""),"")</f>
        <v/>
      </c>
    </row>
    <row r="6234" spans="1:27" x14ac:dyDescent="0.2">
      <c r="A6234" s="243" t="str">
        <f>IF(ISBLANK(B6234),"",COUNTA(B$10:B6234))</f>
        <v/>
      </c>
      <c r="B6234" s="24"/>
      <c r="C6234" s="48"/>
      <c r="D6234" s="48"/>
      <c r="E6234" s="33"/>
      <c r="F6234" s="35"/>
      <c r="G6234" s="35"/>
      <c r="H6234" s="49"/>
      <c r="I6234" s="35"/>
      <c r="J6234" s="34"/>
      <c r="K6234" s="62"/>
      <c r="L6234" s="62"/>
      <c r="M6234" s="114"/>
      <c r="N6234" s="116"/>
      <c r="O6234" s="57"/>
      <c r="P6234" s="50"/>
      <c r="Q6234" s="34"/>
      <c r="R6234" s="48"/>
      <c r="T6234" s="231" t="str">
        <f t="shared" si="301"/>
        <v/>
      </c>
      <c r="U6234" s="230"/>
      <c r="W6234" s="221" t="str">
        <f t="shared" si="302"/>
        <v/>
      </c>
      <c r="X6234" s="221" t="str">
        <f t="shared" si="303"/>
        <v/>
      </c>
      <c r="AA6234" s="216" t="str">
        <f>IF(ISNUMBER(J6234),IF(OR(F6234&lt;Soll_Ist_Vergleich!$C$4,F6234&gt;Soll_Ist_Vergleich!$C$5,I6234&lt;Soll_Ist_Vergleich!$C$4,I6234&gt;Soll_Ist_Vergleich!$C$5,O6234&lt;Soll_Ist_Vergleich!$C$4,O6234&gt;Soll_Ist_Vergleich!$C$5),"Datum überprüfen",""),"")</f>
        <v/>
      </c>
    </row>
    <row r="6235" spans="1:27" x14ac:dyDescent="0.2">
      <c r="A6235" s="243" t="str">
        <f>IF(ISBLANK(B6235),"",COUNTA(B$10:B6235))</f>
        <v/>
      </c>
      <c r="B6235" s="24"/>
      <c r="C6235" s="48"/>
      <c r="D6235" s="48"/>
      <c r="E6235" s="33"/>
      <c r="F6235" s="35"/>
      <c r="G6235" s="35"/>
      <c r="H6235" s="49"/>
      <c r="I6235" s="35"/>
      <c r="J6235" s="34"/>
      <c r="K6235" s="62"/>
      <c r="L6235" s="62"/>
      <c r="M6235" s="114"/>
      <c r="N6235" s="116"/>
      <c r="O6235" s="57"/>
      <c r="P6235" s="50"/>
      <c r="Q6235" s="34"/>
      <c r="R6235" s="48"/>
      <c r="T6235" s="231" t="str">
        <f t="shared" si="301"/>
        <v/>
      </c>
      <c r="U6235" s="230"/>
      <c r="W6235" s="221" t="str">
        <f t="shared" si="302"/>
        <v/>
      </c>
      <c r="X6235" s="221" t="str">
        <f t="shared" si="303"/>
        <v/>
      </c>
      <c r="AA6235" s="216" t="str">
        <f>IF(ISNUMBER(J6235),IF(OR(F6235&lt;Soll_Ist_Vergleich!$C$4,F6235&gt;Soll_Ist_Vergleich!$C$5,I6235&lt;Soll_Ist_Vergleich!$C$4,I6235&gt;Soll_Ist_Vergleich!$C$5,O6235&lt;Soll_Ist_Vergleich!$C$4,O6235&gt;Soll_Ist_Vergleich!$C$5),"Datum überprüfen",""),"")</f>
        <v/>
      </c>
    </row>
    <row r="6236" spans="1:27" x14ac:dyDescent="0.2">
      <c r="A6236" s="243" t="str">
        <f>IF(ISBLANK(B6236),"",COUNTA(B$10:B6236))</f>
        <v/>
      </c>
      <c r="B6236" s="24"/>
      <c r="C6236" s="48"/>
      <c r="D6236" s="48"/>
      <c r="E6236" s="33"/>
      <c r="F6236" s="35"/>
      <c r="G6236" s="35"/>
      <c r="H6236" s="49"/>
      <c r="I6236" s="35"/>
      <c r="J6236" s="34"/>
      <c r="K6236" s="62"/>
      <c r="L6236" s="62"/>
      <c r="M6236" s="114"/>
      <c r="N6236" s="116"/>
      <c r="O6236" s="57"/>
      <c r="P6236" s="50"/>
      <c r="Q6236" s="34"/>
      <c r="R6236" s="48"/>
      <c r="T6236" s="231" t="str">
        <f t="shared" si="301"/>
        <v/>
      </c>
      <c r="U6236" s="230"/>
      <c r="W6236" s="221" t="str">
        <f t="shared" si="302"/>
        <v/>
      </c>
      <c r="X6236" s="221" t="str">
        <f t="shared" si="303"/>
        <v/>
      </c>
      <c r="AA6236" s="216" t="str">
        <f>IF(ISNUMBER(J6236),IF(OR(F6236&lt;Soll_Ist_Vergleich!$C$4,F6236&gt;Soll_Ist_Vergleich!$C$5,I6236&lt;Soll_Ist_Vergleich!$C$4,I6236&gt;Soll_Ist_Vergleich!$C$5,O6236&lt;Soll_Ist_Vergleich!$C$4,O6236&gt;Soll_Ist_Vergleich!$C$5),"Datum überprüfen",""),"")</f>
        <v/>
      </c>
    </row>
    <row r="6237" spans="1:27" x14ac:dyDescent="0.2">
      <c r="A6237" s="243" t="str">
        <f>IF(ISBLANK(B6237),"",COUNTA(B$10:B6237))</f>
        <v/>
      </c>
      <c r="B6237" s="24"/>
      <c r="C6237" s="48"/>
      <c r="D6237" s="48"/>
      <c r="E6237" s="33"/>
      <c r="F6237" s="35"/>
      <c r="G6237" s="35"/>
      <c r="H6237" s="49"/>
      <c r="I6237" s="35"/>
      <c r="J6237" s="34"/>
      <c r="K6237" s="62"/>
      <c r="L6237" s="62"/>
      <c r="M6237" s="114"/>
      <c r="N6237" s="116"/>
      <c r="O6237" s="57"/>
      <c r="P6237" s="50"/>
      <c r="Q6237" s="34"/>
      <c r="R6237" s="48"/>
      <c r="T6237" s="231" t="str">
        <f t="shared" si="301"/>
        <v/>
      </c>
      <c r="U6237" s="230"/>
      <c r="W6237" s="221" t="str">
        <f t="shared" si="302"/>
        <v/>
      </c>
      <c r="X6237" s="221" t="str">
        <f t="shared" si="303"/>
        <v/>
      </c>
      <c r="AA6237" s="216" t="str">
        <f>IF(ISNUMBER(J6237),IF(OR(F6237&lt;Soll_Ist_Vergleich!$C$4,F6237&gt;Soll_Ist_Vergleich!$C$5,I6237&lt;Soll_Ist_Vergleich!$C$4,I6237&gt;Soll_Ist_Vergleich!$C$5,O6237&lt;Soll_Ist_Vergleich!$C$4,O6237&gt;Soll_Ist_Vergleich!$C$5),"Datum überprüfen",""),"")</f>
        <v/>
      </c>
    </row>
    <row r="6238" spans="1:27" x14ac:dyDescent="0.2">
      <c r="A6238" s="243" t="str">
        <f>IF(ISBLANK(B6238),"",COUNTA(B$10:B6238))</f>
        <v/>
      </c>
      <c r="B6238" s="24"/>
      <c r="C6238" s="48"/>
      <c r="D6238" s="48"/>
      <c r="E6238" s="33"/>
      <c r="F6238" s="35"/>
      <c r="G6238" s="35"/>
      <c r="H6238" s="49"/>
      <c r="I6238" s="35"/>
      <c r="J6238" s="34"/>
      <c r="K6238" s="62"/>
      <c r="L6238" s="62"/>
      <c r="M6238" s="114"/>
      <c r="N6238" s="116"/>
      <c r="O6238" s="57"/>
      <c r="P6238" s="50"/>
      <c r="Q6238" s="34"/>
      <c r="R6238" s="48"/>
      <c r="T6238" s="231" t="str">
        <f t="shared" si="301"/>
        <v/>
      </c>
      <c r="U6238" s="230"/>
      <c r="W6238" s="221" t="str">
        <f t="shared" si="302"/>
        <v/>
      </c>
      <c r="X6238" s="221" t="str">
        <f t="shared" si="303"/>
        <v/>
      </c>
      <c r="AA6238" s="216" t="str">
        <f>IF(ISNUMBER(J6238),IF(OR(F6238&lt;Soll_Ist_Vergleich!$C$4,F6238&gt;Soll_Ist_Vergleich!$C$5,I6238&lt;Soll_Ist_Vergleich!$C$4,I6238&gt;Soll_Ist_Vergleich!$C$5,O6238&lt;Soll_Ist_Vergleich!$C$4,O6238&gt;Soll_Ist_Vergleich!$C$5),"Datum überprüfen",""),"")</f>
        <v/>
      </c>
    </row>
    <row r="6239" spans="1:27" x14ac:dyDescent="0.2">
      <c r="A6239" s="243" t="str">
        <f>IF(ISBLANK(B6239),"",COUNTA(B$10:B6239))</f>
        <v/>
      </c>
      <c r="B6239" s="24"/>
      <c r="C6239" s="48"/>
      <c r="D6239" s="48"/>
      <c r="E6239" s="33"/>
      <c r="F6239" s="35"/>
      <c r="G6239" s="35"/>
      <c r="H6239" s="49"/>
      <c r="I6239" s="35"/>
      <c r="J6239" s="34"/>
      <c r="K6239" s="62"/>
      <c r="L6239" s="62"/>
      <c r="M6239" s="114"/>
      <c r="N6239" s="116"/>
      <c r="O6239" s="57"/>
      <c r="P6239" s="50"/>
      <c r="Q6239" s="34"/>
      <c r="R6239" s="48"/>
      <c r="T6239" s="231" t="str">
        <f t="shared" si="301"/>
        <v/>
      </c>
      <c r="U6239" s="230"/>
      <c r="W6239" s="221" t="str">
        <f t="shared" si="302"/>
        <v/>
      </c>
      <c r="X6239" s="221" t="str">
        <f t="shared" si="303"/>
        <v/>
      </c>
      <c r="AA6239" s="216" t="str">
        <f>IF(ISNUMBER(J6239),IF(OR(F6239&lt;Soll_Ist_Vergleich!$C$4,F6239&gt;Soll_Ist_Vergleich!$C$5,I6239&lt;Soll_Ist_Vergleich!$C$4,I6239&gt;Soll_Ist_Vergleich!$C$5,O6239&lt;Soll_Ist_Vergleich!$C$4,O6239&gt;Soll_Ist_Vergleich!$C$5),"Datum überprüfen",""),"")</f>
        <v/>
      </c>
    </row>
    <row r="6240" spans="1:27" x14ac:dyDescent="0.2">
      <c r="A6240" s="243" t="str">
        <f>IF(ISBLANK(B6240),"",COUNTA(B$10:B6240))</f>
        <v/>
      </c>
      <c r="B6240" s="24"/>
      <c r="C6240" s="48"/>
      <c r="D6240" s="48"/>
      <c r="E6240" s="33"/>
      <c r="F6240" s="35"/>
      <c r="G6240" s="35"/>
      <c r="H6240" s="49"/>
      <c r="I6240" s="35"/>
      <c r="J6240" s="34"/>
      <c r="K6240" s="62"/>
      <c r="L6240" s="62"/>
      <c r="M6240" s="114"/>
      <c r="N6240" s="116"/>
      <c r="O6240" s="57"/>
      <c r="P6240" s="50"/>
      <c r="Q6240" s="34"/>
      <c r="R6240" s="48"/>
      <c r="T6240" s="231" t="str">
        <f t="shared" si="301"/>
        <v/>
      </c>
      <c r="U6240" s="230"/>
      <c r="W6240" s="221" t="str">
        <f t="shared" si="302"/>
        <v/>
      </c>
      <c r="X6240" s="221" t="str">
        <f t="shared" si="303"/>
        <v/>
      </c>
      <c r="AA6240" s="216" t="str">
        <f>IF(ISNUMBER(J6240),IF(OR(F6240&lt;Soll_Ist_Vergleich!$C$4,F6240&gt;Soll_Ist_Vergleich!$C$5,I6240&lt;Soll_Ist_Vergleich!$C$4,I6240&gt;Soll_Ist_Vergleich!$C$5,O6240&lt;Soll_Ist_Vergleich!$C$4,O6240&gt;Soll_Ist_Vergleich!$C$5),"Datum überprüfen",""),"")</f>
        <v/>
      </c>
    </row>
    <row r="6241" spans="1:27" x14ac:dyDescent="0.2">
      <c r="A6241" s="243" t="str">
        <f>IF(ISBLANK(B6241),"",COUNTA(B$10:B6241))</f>
        <v/>
      </c>
      <c r="B6241" s="24"/>
      <c r="C6241" s="48"/>
      <c r="D6241" s="48"/>
      <c r="E6241" s="33"/>
      <c r="F6241" s="35"/>
      <c r="G6241" s="35"/>
      <c r="H6241" s="49"/>
      <c r="I6241" s="35"/>
      <c r="J6241" s="34"/>
      <c r="K6241" s="62"/>
      <c r="L6241" s="62"/>
      <c r="M6241" s="114"/>
      <c r="N6241" s="116"/>
      <c r="O6241" s="57"/>
      <c r="P6241" s="50"/>
      <c r="Q6241" s="34"/>
      <c r="R6241" s="48"/>
      <c r="T6241" s="231" t="str">
        <f t="shared" si="301"/>
        <v/>
      </c>
      <c r="U6241" s="230"/>
      <c r="W6241" s="221" t="str">
        <f t="shared" si="302"/>
        <v/>
      </c>
      <c r="X6241" s="221" t="str">
        <f t="shared" si="303"/>
        <v/>
      </c>
      <c r="AA6241" s="216" t="str">
        <f>IF(ISNUMBER(J6241),IF(OR(F6241&lt;Soll_Ist_Vergleich!$C$4,F6241&gt;Soll_Ist_Vergleich!$C$5,I6241&lt;Soll_Ist_Vergleich!$C$4,I6241&gt;Soll_Ist_Vergleich!$C$5,O6241&lt;Soll_Ist_Vergleich!$C$4,O6241&gt;Soll_Ist_Vergleich!$C$5),"Datum überprüfen",""),"")</f>
        <v/>
      </c>
    </row>
    <row r="6242" spans="1:27" x14ac:dyDescent="0.2">
      <c r="A6242" s="243" t="str">
        <f>IF(ISBLANK(B6242),"",COUNTA(B$10:B6242))</f>
        <v/>
      </c>
      <c r="B6242" s="24"/>
      <c r="C6242" s="48"/>
      <c r="D6242" s="48"/>
      <c r="E6242" s="33"/>
      <c r="F6242" s="35"/>
      <c r="G6242" s="35"/>
      <c r="H6242" s="49"/>
      <c r="I6242" s="35"/>
      <c r="J6242" s="34"/>
      <c r="K6242" s="62"/>
      <c r="L6242" s="62"/>
      <c r="M6242" s="114"/>
      <c r="N6242" s="116"/>
      <c r="O6242" s="57"/>
      <c r="P6242" s="50"/>
      <c r="Q6242" s="34"/>
      <c r="R6242" s="48"/>
      <c r="T6242" s="231" t="str">
        <f t="shared" si="301"/>
        <v/>
      </c>
      <c r="U6242" s="230"/>
      <c r="W6242" s="221" t="str">
        <f t="shared" si="302"/>
        <v/>
      </c>
      <c r="X6242" s="221" t="str">
        <f t="shared" si="303"/>
        <v/>
      </c>
      <c r="AA6242" s="216" t="str">
        <f>IF(ISNUMBER(J6242),IF(OR(F6242&lt;Soll_Ist_Vergleich!$C$4,F6242&gt;Soll_Ist_Vergleich!$C$5,I6242&lt;Soll_Ist_Vergleich!$C$4,I6242&gt;Soll_Ist_Vergleich!$C$5,O6242&lt;Soll_Ist_Vergleich!$C$4,O6242&gt;Soll_Ist_Vergleich!$C$5),"Datum überprüfen",""),"")</f>
        <v/>
      </c>
    </row>
    <row r="6243" spans="1:27" x14ac:dyDescent="0.2">
      <c r="A6243" s="243" t="str">
        <f>IF(ISBLANK(B6243),"",COUNTA(B$10:B6243))</f>
        <v/>
      </c>
      <c r="B6243" s="24"/>
      <c r="C6243" s="48"/>
      <c r="D6243" s="48"/>
      <c r="E6243" s="33"/>
      <c r="F6243" s="35"/>
      <c r="G6243" s="35"/>
      <c r="H6243" s="49"/>
      <c r="I6243" s="35"/>
      <c r="J6243" s="34"/>
      <c r="K6243" s="62"/>
      <c r="L6243" s="62"/>
      <c r="M6243" s="114"/>
      <c r="N6243" s="116"/>
      <c r="O6243" s="57"/>
      <c r="P6243" s="50"/>
      <c r="Q6243" s="34"/>
      <c r="R6243" s="48"/>
      <c r="T6243" s="231" t="str">
        <f t="shared" si="301"/>
        <v/>
      </c>
      <c r="U6243" s="230"/>
      <c r="W6243" s="221" t="str">
        <f t="shared" si="302"/>
        <v/>
      </c>
      <c r="X6243" s="221" t="str">
        <f t="shared" si="303"/>
        <v/>
      </c>
      <c r="AA6243" s="216" t="str">
        <f>IF(ISNUMBER(J6243),IF(OR(F6243&lt;Soll_Ist_Vergleich!$C$4,F6243&gt;Soll_Ist_Vergleich!$C$5,I6243&lt;Soll_Ist_Vergleich!$C$4,I6243&gt;Soll_Ist_Vergleich!$C$5,O6243&lt;Soll_Ist_Vergleich!$C$4,O6243&gt;Soll_Ist_Vergleich!$C$5),"Datum überprüfen",""),"")</f>
        <v/>
      </c>
    </row>
    <row r="6244" spans="1:27" x14ac:dyDescent="0.2">
      <c r="A6244" s="243" t="str">
        <f>IF(ISBLANK(B6244),"",COUNTA(B$10:B6244))</f>
        <v/>
      </c>
      <c r="B6244" s="24"/>
      <c r="C6244" s="48"/>
      <c r="D6244" s="48"/>
      <c r="E6244" s="33"/>
      <c r="F6244" s="35"/>
      <c r="G6244" s="35"/>
      <c r="H6244" s="49"/>
      <c r="I6244" s="35"/>
      <c r="J6244" s="34"/>
      <c r="K6244" s="62"/>
      <c r="L6244" s="62"/>
      <c r="M6244" s="114"/>
      <c r="N6244" s="116"/>
      <c r="O6244" s="57"/>
      <c r="P6244" s="50"/>
      <c r="Q6244" s="34"/>
      <c r="R6244" s="48"/>
      <c r="T6244" s="231" t="str">
        <f t="shared" si="301"/>
        <v/>
      </c>
      <c r="U6244" s="230"/>
      <c r="W6244" s="221" t="str">
        <f t="shared" si="302"/>
        <v/>
      </c>
      <c r="X6244" s="221" t="str">
        <f t="shared" si="303"/>
        <v/>
      </c>
      <c r="AA6244" s="216" t="str">
        <f>IF(ISNUMBER(J6244),IF(OR(F6244&lt;Soll_Ist_Vergleich!$C$4,F6244&gt;Soll_Ist_Vergleich!$C$5,I6244&lt;Soll_Ist_Vergleich!$C$4,I6244&gt;Soll_Ist_Vergleich!$C$5,O6244&lt;Soll_Ist_Vergleich!$C$4,O6244&gt;Soll_Ist_Vergleich!$C$5),"Datum überprüfen",""),"")</f>
        <v/>
      </c>
    </row>
    <row r="6245" spans="1:27" x14ac:dyDescent="0.2">
      <c r="A6245" s="243" t="str">
        <f>IF(ISBLANK(B6245),"",COUNTA(B$10:B6245))</f>
        <v/>
      </c>
      <c r="B6245" s="24"/>
      <c r="C6245" s="48"/>
      <c r="D6245" s="48"/>
      <c r="E6245" s="33"/>
      <c r="F6245" s="35"/>
      <c r="G6245" s="35"/>
      <c r="H6245" s="49"/>
      <c r="I6245" s="35"/>
      <c r="J6245" s="34"/>
      <c r="K6245" s="62"/>
      <c r="L6245" s="62"/>
      <c r="M6245" s="114"/>
      <c r="N6245" s="116"/>
      <c r="O6245" s="57"/>
      <c r="P6245" s="50"/>
      <c r="Q6245" s="34"/>
      <c r="R6245" s="48"/>
      <c r="T6245" s="231" t="str">
        <f t="shared" si="301"/>
        <v/>
      </c>
      <c r="U6245" s="230"/>
      <c r="W6245" s="221" t="str">
        <f t="shared" si="302"/>
        <v/>
      </c>
      <c r="X6245" s="221" t="str">
        <f t="shared" si="303"/>
        <v/>
      </c>
      <c r="AA6245" s="216" t="str">
        <f>IF(ISNUMBER(J6245),IF(OR(F6245&lt;Soll_Ist_Vergleich!$C$4,F6245&gt;Soll_Ist_Vergleich!$C$5,I6245&lt;Soll_Ist_Vergleich!$C$4,I6245&gt;Soll_Ist_Vergleich!$C$5,O6245&lt;Soll_Ist_Vergleich!$C$4,O6245&gt;Soll_Ist_Vergleich!$C$5),"Datum überprüfen",""),"")</f>
        <v/>
      </c>
    </row>
    <row r="6246" spans="1:27" x14ac:dyDescent="0.2">
      <c r="A6246" s="243" t="str">
        <f>IF(ISBLANK(B6246),"",COUNTA(B$10:B6246))</f>
        <v/>
      </c>
      <c r="B6246" s="24"/>
      <c r="C6246" s="48"/>
      <c r="D6246" s="48"/>
      <c r="E6246" s="33"/>
      <c r="F6246" s="35"/>
      <c r="G6246" s="35"/>
      <c r="H6246" s="49"/>
      <c r="I6246" s="35"/>
      <c r="J6246" s="34"/>
      <c r="K6246" s="62"/>
      <c r="L6246" s="62"/>
      <c r="M6246" s="114"/>
      <c r="N6246" s="116"/>
      <c r="O6246" s="57"/>
      <c r="P6246" s="50"/>
      <c r="Q6246" s="34"/>
      <c r="R6246" s="48"/>
      <c r="T6246" s="231" t="str">
        <f t="shared" si="301"/>
        <v/>
      </c>
      <c r="U6246" s="230"/>
      <c r="W6246" s="221" t="str">
        <f t="shared" si="302"/>
        <v/>
      </c>
      <c r="X6246" s="221" t="str">
        <f t="shared" si="303"/>
        <v/>
      </c>
      <c r="AA6246" s="216" t="str">
        <f>IF(ISNUMBER(J6246),IF(OR(F6246&lt;Soll_Ist_Vergleich!$C$4,F6246&gt;Soll_Ist_Vergleich!$C$5,I6246&lt;Soll_Ist_Vergleich!$C$4,I6246&gt;Soll_Ist_Vergleich!$C$5,O6246&lt;Soll_Ist_Vergleich!$C$4,O6246&gt;Soll_Ist_Vergleich!$C$5),"Datum überprüfen",""),"")</f>
        <v/>
      </c>
    </row>
    <row r="6247" spans="1:27" x14ac:dyDescent="0.2">
      <c r="A6247" s="243" t="str">
        <f>IF(ISBLANK(B6247),"",COUNTA(B$10:B6247))</f>
        <v/>
      </c>
      <c r="B6247" s="24"/>
      <c r="C6247" s="48"/>
      <c r="D6247" s="48"/>
      <c r="E6247" s="33"/>
      <c r="F6247" s="35"/>
      <c r="G6247" s="35"/>
      <c r="H6247" s="49"/>
      <c r="I6247" s="35"/>
      <c r="J6247" s="34"/>
      <c r="K6247" s="62"/>
      <c r="L6247" s="62"/>
      <c r="M6247" s="114"/>
      <c r="N6247" s="116"/>
      <c r="O6247" s="57"/>
      <c r="P6247" s="50"/>
      <c r="Q6247" s="34"/>
      <c r="R6247" s="48"/>
      <c r="T6247" s="231" t="str">
        <f t="shared" si="301"/>
        <v/>
      </c>
      <c r="U6247" s="230"/>
      <c r="W6247" s="221" t="str">
        <f t="shared" si="302"/>
        <v/>
      </c>
      <c r="X6247" s="221" t="str">
        <f t="shared" si="303"/>
        <v/>
      </c>
      <c r="AA6247" s="216" t="str">
        <f>IF(ISNUMBER(J6247),IF(OR(F6247&lt;Soll_Ist_Vergleich!$C$4,F6247&gt;Soll_Ist_Vergleich!$C$5,I6247&lt;Soll_Ist_Vergleich!$C$4,I6247&gt;Soll_Ist_Vergleich!$C$5,O6247&lt;Soll_Ist_Vergleich!$C$4,O6247&gt;Soll_Ist_Vergleich!$C$5),"Datum überprüfen",""),"")</f>
        <v/>
      </c>
    </row>
    <row r="6248" spans="1:27" x14ac:dyDescent="0.2">
      <c r="A6248" s="243" t="str">
        <f>IF(ISBLANK(B6248),"",COUNTA(B$10:B6248))</f>
        <v/>
      </c>
      <c r="B6248" s="24"/>
      <c r="C6248" s="48"/>
      <c r="D6248" s="48"/>
      <c r="E6248" s="33"/>
      <c r="F6248" s="35"/>
      <c r="G6248" s="35"/>
      <c r="H6248" s="49"/>
      <c r="I6248" s="35"/>
      <c r="J6248" s="34"/>
      <c r="K6248" s="62"/>
      <c r="L6248" s="62"/>
      <c r="M6248" s="114"/>
      <c r="N6248" s="116"/>
      <c r="O6248" s="57"/>
      <c r="P6248" s="50"/>
      <c r="Q6248" s="34"/>
      <c r="R6248" s="48"/>
      <c r="T6248" s="231" t="str">
        <f t="shared" si="301"/>
        <v/>
      </c>
      <c r="U6248" s="230"/>
      <c r="W6248" s="221" t="str">
        <f t="shared" si="302"/>
        <v/>
      </c>
      <c r="X6248" s="221" t="str">
        <f t="shared" si="303"/>
        <v/>
      </c>
      <c r="AA6248" s="216" t="str">
        <f>IF(ISNUMBER(J6248),IF(OR(F6248&lt;Soll_Ist_Vergleich!$C$4,F6248&gt;Soll_Ist_Vergleich!$C$5,I6248&lt;Soll_Ist_Vergleich!$C$4,I6248&gt;Soll_Ist_Vergleich!$C$5,O6248&lt;Soll_Ist_Vergleich!$C$4,O6248&gt;Soll_Ist_Vergleich!$C$5),"Datum überprüfen",""),"")</f>
        <v/>
      </c>
    </row>
    <row r="6249" spans="1:27" x14ac:dyDescent="0.2">
      <c r="A6249" s="243" t="str">
        <f>IF(ISBLANK(B6249),"",COUNTA(B$10:B6249))</f>
        <v/>
      </c>
      <c r="B6249" s="24"/>
      <c r="C6249" s="48"/>
      <c r="D6249" s="48"/>
      <c r="E6249" s="33"/>
      <c r="F6249" s="35"/>
      <c r="G6249" s="35"/>
      <c r="H6249" s="49"/>
      <c r="I6249" s="35"/>
      <c r="J6249" s="34"/>
      <c r="K6249" s="62"/>
      <c r="L6249" s="62"/>
      <c r="M6249" s="114"/>
      <c r="N6249" s="116"/>
      <c r="O6249" s="57"/>
      <c r="P6249" s="50"/>
      <c r="Q6249" s="34"/>
      <c r="R6249" s="48"/>
      <c r="T6249" s="231" t="str">
        <f t="shared" si="301"/>
        <v/>
      </c>
      <c r="U6249" s="230"/>
      <c r="W6249" s="221" t="str">
        <f t="shared" si="302"/>
        <v/>
      </c>
      <c r="X6249" s="221" t="str">
        <f t="shared" si="303"/>
        <v/>
      </c>
      <c r="AA6249" s="216" t="str">
        <f>IF(ISNUMBER(J6249),IF(OR(F6249&lt;Soll_Ist_Vergleich!$C$4,F6249&gt;Soll_Ist_Vergleich!$C$5,I6249&lt;Soll_Ist_Vergleich!$C$4,I6249&gt;Soll_Ist_Vergleich!$C$5,O6249&lt;Soll_Ist_Vergleich!$C$4,O6249&gt;Soll_Ist_Vergleich!$C$5),"Datum überprüfen",""),"")</f>
        <v/>
      </c>
    </row>
    <row r="6250" spans="1:27" x14ac:dyDescent="0.2">
      <c r="A6250" s="243" t="str">
        <f>IF(ISBLANK(B6250),"",COUNTA(B$10:B6250))</f>
        <v/>
      </c>
      <c r="B6250" s="24"/>
      <c r="C6250" s="48"/>
      <c r="D6250" s="48"/>
      <c r="E6250" s="33"/>
      <c r="F6250" s="35"/>
      <c r="G6250" s="35"/>
      <c r="H6250" s="49"/>
      <c r="I6250" s="35"/>
      <c r="J6250" s="34"/>
      <c r="K6250" s="62"/>
      <c r="L6250" s="62"/>
      <c r="M6250" s="114"/>
      <c r="N6250" s="116"/>
      <c r="O6250" s="57"/>
      <c r="P6250" s="50"/>
      <c r="Q6250" s="34"/>
      <c r="R6250" s="48"/>
      <c r="T6250" s="231" t="str">
        <f t="shared" si="301"/>
        <v/>
      </c>
      <c r="U6250" s="230"/>
      <c r="W6250" s="221" t="str">
        <f t="shared" si="302"/>
        <v/>
      </c>
      <c r="X6250" s="221" t="str">
        <f t="shared" si="303"/>
        <v/>
      </c>
      <c r="AA6250" s="216" t="str">
        <f>IF(ISNUMBER(J6250),IF(OR(F6250&lt;Soll_Ist_Vergleich!$C$4,F6250&gt;Soll_Ist_Vergleich!$C$5,I6250&lt;Soll_Ist_Vergleich!$C$4,I6250&gt;Soll_Ist_Vergleich!$C$5,O6250&lt;Soll_Ist_Vergleich!$C$4,O6250&gt;Soll_Ist_Vergleich!$C$5),"Datum überprüfen",""),"")</f>
        <v/>
      </c>
    </row>
    <row r="6251" spans="1:27" x14ac:dyDescent="0.2">
      <c r="A6251" s="243" t="str">
        <f>IF(ISBLANK(B6251),"",COUNTA(B$10:B6251))</f>
        <v/>
      </c>
      <c r="B6251" s="24"/>
      <c r="C6251" s="48"/>
      <c r="D6251" s="48"/>
      <c r="E6251" s="33"/>
      <c r="F6251" s="35"/>
      <c r="G6251" s="35"/>
      <c r="H6251" s="49"/>
      <c r="I6251" s="35"/>
      <c r="J6251" s="34"/>
      <c r="K6251" s="62"/>
      <c r="L6251" s="62"/>
      <c r="M6251" s="114"/>
      <c r="N6251" s="116"/>
      <c r="O6251" s="57"/>
      <c r="P6251" s="50"/>
      <c r="Q6251" s="34"/>
      <c r="R6251" s="48"/>
      <c r="T6251" s="231" t="str">
        <f t="shared" si="301"/>
        <v/>
      </c>
      <c r="U6251" s="230"/>
      <c r="W6251" s="221" t="str">
        <f t="shared" si="302"/>
        <v/>
      </c>
      <c r="X6251" s="221" t="str">
        <f t="shared" si="303"/>
        <v/>
      </c>
      <c r="AA6251" s="216" t="str">
        <f>IF(ISNUMBER(J6251),IF(OR(F6251&lt;Soll_Ist_Vergleich!$C$4,F6251&gt;Soll_Ist_Vergleich!$C$5,I6251&lt;Soll_Ist_Vergleich!$C$4,I6251&gt;Soll_Ist_Vergleich!$C$5,O6251&lt;Soll_Ist_Vergleich!$C$4,O6251&gt;Soll_Ist_Vergleich!$C$5),"Datum überprüfen",""),"")</f>
        <v/>
      </c>
    </row>
    <row r="6252" spans="1:27" x14ac:dyDescent="0.2">
      <c r="A6252" s="243" t="str">
        <f>IF(ISBLANK(B6252),"",COUNTA(B$10:B6252))</f>
        <v/>
      </c>
      <c r="B6252" s="24"/>
      <c r="C6252" s="48"/>
      <c r="D6252" s="48"/>
      <c r="E6252" s="33"/>
      <c r="F6252" s="35"/>
      <c r="G6252" s="35"/>
      <c r="H6252" s="49"/>
      <c r="I6252" s="35"/>
      <c r="J6252" s="34"/>
      <c r="K6252" s="62"/>
      <c r="L6252" s="62"/>
      <c r="M6252" s="114"/>
      <c r="N6252" s="116"/>
      <c r="O6252" s="57"/>
      <c r="P6252" s="50"/>
      <c r="Q6252" s="34"/>
      <c r="R6252" s="48"/>
      <c r="T6252" s="231" t="str">
        <f t="shared" si="301"/>
        <v/>
      </c>
      <c r="U6252" s="230"/>
      <c r="W6252" s="221" t="str">
        <f t="shared" si="302"/>
        <v/>
      </c>
      <c r="X6252" s="221" t="str">
        <f t="shared" si="303"/>
        <v/>
      </c>
      <c r="AA6252" s="216" t="str">
        <f>IF(ISNUMBER(J6252),IF(OR(F6252&lt;Soll_Ist_Vergleich!$C$4,F6252&gt;Soll_Ist_Vergleich!$C$5,I6252&lt;Soll_Ist_Vergleich!$C$4,I6252&gt;Soll_Ist_Vergleich!$C$5,O6252&lt;Soll_Ist_Vergleich!$C$4,O6252&gt;Soll_Ist_Vergleich!$C$5),"Datum überprüfen",""),"")</f>
        <v/>
      </c>
    </row>
    <row r="6253" spans="1:27" x14ac:dyDescent="0.2">
      <c r="A6253" s="243" t="str">
        <f>IF(ISBLANK(B6253),"",COUNTA(B$10:B6253))</f>
        <v/>
      </c>
      <c r="B6253" s="24"/>
      <c r="C6253" s="48"/>
      <c r="D6253" s="48"/>
      <c r="E6253" s="33"/>
      <c r="F6253" s="35"/>
      <c r="G6253" s="35"/>
      <c r="H6253" s="49"/>
      <c r="I6253" s="35"/>
      <c r="J6253" s="34"/>
      <c r="K6253" s="62"/>
      <c r="L6253" s="62"/>
      <c r="M6253" s="114"/>
      <c r="N6253" s="116"/>
      <c r="O6253" s="57"/>
      <c r="P6253" s="50"/>
      <c r="Q6253" s="34"/>
      <c r="R6253" s="48"/>
      <c r="T6253" s="231" t="str">
        <f t="shared" si="301"/>
        <v/>
      </c>
      <c r="U6253" s="230"/>
      <c r="W6253" s="221" t="str">
        <f t="shared" si="302"/>
        <v/>
      </c>
      <c r="X6253" s="221" t="str">
        <f t="shared" si="303"/>
        <v/>
      </c>
      <c r="AA6253" s="216" t="str">
        <f>IF(ISNUMBER(J6253),IF(OR(F6253&lt;Soll_Ist_Vergleich!$C$4,F6253&gt;Soll_Ist_Vergleich!$C$5,I6253&lt;Soll_Ist_Vergleich!$C$4,I6253&gt;Soll_Ist_Vergleich!$C$5,O6253&lt;Soll_Ist_Vergleich!$C$4,O6253&gt;Soll_Ist_Vergleich!$C$5),"Datum überprüfen",""),"")</f>
        <v/>
      </c>
    </row>
    <row r="6254" spans="1:27" x14ac:dyDescent="0.2">
      <c r="A6254" s="243" t="str">
        <f>IF(ISBLANK(B6254),"",COUNTA(B$10:B6254))</f>
        <v/>
      </c>
      <c r="B6254" s="24"/>
      <c r="C6254" s="48"/>
      <c r="D6254" s="48"/>
      <c r="E6254" s="33"/>
      <c r="F6254" s="35"/>
      <c r="G6254" s="35"/>
      <c r="H6254" s="49"/>
      <c r="I6254" s="35"/>
      <c r="J6254" s="34"/>
      <c r="K6254" s="62"/>
      <c r="L6254" s="62"/>
      <c r="M6254" s="114"/>
      <c r="N6254" s="116"/>
      <c r="O6254" s="57"/>
      <c r="P6254" s="50"/>
      <c r="Q6254" s="34"/>
      <c r="R6254" s="48"/>
      <c r="T6254" s="231" t="str">
        <f t="shared" si="301"/>
        <v/>
      </c>
      <c r="U6254" s="230"/>
      <c r="W6254" s="221" t="str">
        <f t="shared" si="302"/>
        <v/>
      </c>
      <c r="X6254" s="221" t="str">
        <f t="shared" si="303"/>
        <v/>
      </c>
      <c r="AA6254" s="216" t="str">
        <f>IF(ISNUMBER(J6254),IF(OR(F6254&lt;Soll_Ist_Vergleich!$C$4,F6254&gt;Soll_Ist_Vergleich!$C$5,I6254&lt;Soll_Ist_Vergleich!$C$4,I6254&gt;Soll_Ist_Vergleich!$C$5,O6254&lt;Soll_Ist_Vergleich!$C$4,O6254&gt;Soll_Ist_Vergleich!$C$5),"Datum überprüfen",""),"")</f>
        <v/>
      </c>
    </row>
    <row r="6255" spans="1:27" x14ac:dyDescent="0.2">
      <c r="A6255" s="243" t="str">
        <f>IF(ISBLANK(B6255),"",COUNTA(B$10:B6255))</f>
        <v/>
      </c>
      <c r="B6255" s="24"/>
      <c r="C6255" s="48"/>
      <c r="D6255" s="48"/>
      <c r="E6255" s="33"/>
      <c r="F6255" s="35"/>
      <c r="G6255" s="35"/>
      <c r="H6255" s="49"/>
      <c r="I6255" s="35"/>
      <c r="J6255" s="34"/>
      <c r="K6255" s="62"/>
      <c r="L6255" s="62"/>
      <c r="M6255" s="114"/>
      <c r="N6255" s="116"/>
      <c r="O6255" s="57"/>
      <c r="P6255" s="50"/>
      <c r="Q6255" s="34"/>
      <c r="R6255" s="48"/>
      <c r="T6255" s="231" t="str">
        <f t="shared" si="301"/>
        <v/>
      </c>
      <c r="U6255" s="230"/>
      <c r="W6255" s="221" t="str">
        <f t="shared" si="302"/>
        <v/>
      </c>
      <c r="X6255" s="221" t="str">
        <f t="shared" si="303"/>
        <v/>
      </c>
      <c r="AA6255" s="216" t="str">
        <f>IF(ISNUMBER(J6255),IF(OR(F6255&lt;Soll_Ist_Vergleich!$C$4,F6255&gt;Soll_Ist_Vergleich!$C$5,I6255&lt;Soll_Ist_Vergleich!$C$4,I6255&gt;Soll_Ist_Vergleich!$C$5,O6255&lt;Soll_Ist_Vergleich!$C$4,O6255&gt;Soll_Ist_Vergleich!$C$5),"Datum überprüfen",""),"")</f>
        <v/>
      </c>
    </row>
    <row r="6256" spans="1:27" x14ac:dyDescent="0.2">
      <c r="A6256" s="243" t="str">
        <f>IF(ISBLANK(B6256),"",COUNTA(B$10:B6256))</f>
        <v/>
      </c>
      <c r="B6256" s="24"/>
      <c r="C6256" s="48"/>
      <c r="D6256" s="48"/>
      <c r="E6256" s="33"/>
      <c r="F6256" s="35"/>
      <c r="G6256" s="35"/>
      <c r="H6256" s="49"/>
      <c r="I6256" s="35"/>
      <c r="J6256" s="34"/>
      <c r="K6256" s="62"/>
      <c r="L6256" s="62"/>
      <c r="M6256" s="114"/>
      <c r="N6256" s="116"/>
      <c r="O6256" s="57"/>
      <c r="P6256" s="50"/>
      <c r="Q6256" s="34"/>
      <c r="R6256" s="48"/>
      <c r="T6256" s="231" t="str">
        <f t="shared" si="301"/>
        <v/>
      </c>
      <c r="U6256" s="230"/>
      <c r="W6256" s="221" t="str">
        <f t="shared" si="302"/>
        <v/>
      </c>
      <c r="X6256" s="221" t="str">
        <f t="shared" si="303"/>
        <v/>
      </c>
      <c r="AA6256" s="216" t="str">
        <f>IF(ISNUMBER(J6256),IF(OR(F6256&lt;Soll_Ist_Vergleich!$C$4,F6256&gt;Soll_Ist_Vergleich!$C$5,I6256&lt;Soll_Ist_Vergleich!$C$4,I6256&gt;Soll_Ist_Vergleich!$C$5,O6256&lt;Soll_Ist_Vergleich!$C$4,O6256&gt;Soll_Ist_Vergleich!$C$5),"Datum überprüfen",""),"")</f>
        <v/>
      </c>
    </row>
    <row r="6257" spans="1:27" x14ac:dyDescent="0.2">
      <c r="A6257" s="243" t="str">
        <f>IF(ISBLANK(B6257),"",COUNTA(B$10:B6257))</f>
        <v/>
      </c>
      <c r="B6257" s="24"/>
      <c r="C6257" s="48"/>
      <c r="D6257" s="48"/>
      <c r="E6257" s="33"/>
      <c r="F6257" s="35"/>
      <c r="G6257" s="35"/>
      <c r="H6257" s="49"/>
      <c r="I6257" s="35"/>
      <c r="J6257" s="34"/>
      <c r="K6257" s="62"/>
      <c r="L6257" s="62"/>
      <c r="M6257" s="114"/>
      <c r="N6257" s="116"/>
      <c r="O6257" s="57"/>
      <c r="P6257" s="50"/>
      <c r="Q6257" s="34"/>
      <c r="R6257" s="48"/>
      <c r="T6257" s="231" t="str">
        <f t="shared" si="301"/>
        <v/>
      </c>
      <c r="U6257" s="230"/>
      <c r="W6257" s="221" t="str">
        <f t="shared" si="302"/>
        <v/>
      </c>
      <c r="X6257" s="221" t="str">
        <f t="shared" si="303"/>
        <v/>
      </c>
      <c r="AA6257" s="216" t="str">
        <f>IF(ISNUMBER(J6257),IF(OR(F6257&lt;Soll_Ist_Vergleich!$C$4,F6257&gt;Soll_Ist_Vergleich!$C$5,I6257&lt;Soll_Ist_Vergleich!$C$4,I6257&gt;Soll_Ist_Vergleich!$C$5,O6257&lt;Soll_Ist_Vergleich!$C$4,O6257&gt;Soll_Ist_Vergleich!$C$5),"Datum überprüfen",""),"")</f>
        <v/>
      </c>
    </row>
    <row r="6258" spans="1:27" x14ac:dyDescent="0.2">
      <c r="A6258" s="243" t="str">
        <f>IF(ISBLANK(B6258),"",COUNTA(B$10:B6258))</f>
        <v/>
      </c>
      <c r="B6258" s="24"/>
      <c r="C6258" s="48"/>
      <c r="D6258" s="48"/>
      <c r="E6258" s="33"/>
      <c r="F6258" s="35"/>
      <c r="G6258" s="35"/>
      <c r="H6258" s="49"/>
      <c r="I6258" s="35"/>
      <c r="J6258" s="34"/>
      <c r="K6258" s="62"/>
      <c r="L6258" s="62"/>
      <c r="M6258" s="114"/>
      <c r="N6258" s="116"/>
      <c r="O6258" s="57"/>
      <c r="P6258" s="50"/>
      <c r="Q6258" s="34"/>
      <c r="R6258" s="48"/>
      <c r="T6258" s="231" t="str">
        <f t="shared" si="301"/>
        <v/>
      </c>
      <c r="U6258" s="230"/>
      <c r="W6258" s="221" t="str">
        <f t="shared" si="302"/>
        <v/>
      </c>
      <c r="X6258" s="221" t="str">
        <f t="shared" si="303"/>
        <v/>
      </c>
      <c r="AA6258" s="216" t="str">
        <f>IF(ISNUMBER(J6258),IF(OR(F6258&lt;Soll_Ist_Vergleich!$C$4,F6258&gt;Soll_Ist_Vergleich!$C$5,I6258&lt;Soll_Ist_Vergleich!$C$4,I6258&gt;Soll_Ist_Vergleich!$C$5,O6258&lt;Soll_Ist_Vergleich!$C$4,O6258&gt;Soll_Ist_Vergleich!$C$5),"Datum überprüfen",""),"")</f>
        <v/>
      </c>
    </row>
    <row r="6259" spans="1:27" x14ac:dyDescent="0.2">
      <c r="A6259" s="243" t="str">
        <f>IF(ISBLANK(B6259),"",COUNTA(B$10:B6259))</f>
        <v/>
      </c>
      <c r="B6259" s="24"/>
      <c r="C6259" s="48"/>
      <c r="D6259" s="48"/>
      <c r="E6259" s="33"/>
      <c r="F6259" s="35"/>
      <c r="G6259" s="35"/>
      <c r="H6259" s="49"/>
      <c r="I6259" s="35"/>
      <c r="J6259" s="34"/>
      <c r="K6259" s="62"/>
      <c r="L6259" s="62"/>
      <c r="M6259" s="114"/>
      <c r="N6259" s="116"/>
      <c r="O6259" s="57"/>
      <c r="P6259" s="50"/>
      <c r="Q6259" s="34"/>
      <c r="R6259" s="48"/>
      <c r="T6259" s="231" t="str">
        <f t="shared" si="301"/>
        <v/>
      </c>
      <c r="U6259" s="230"/>
      <c r="W6259" s="221" t="str">
        <f t="shared" si="302"/>
        <v/>
      </c>
      <c r="X6259" s="221" t="str">
        <f t="shared" si="303"/>
        <v/>
      </c>
      <c r="AA6259" s="216" t="str">
        <f>IF(ISNUMBER(J6259),IF(OR(F6259&lt;Soll_Ist_Vergleich!$C$4,F6259&gt;Soll_Ist_Vergleich!$C$5,I6259&lt;Soll_Ist_Vergleich!$C$4,I6259&gt;Soll_Ist_Vergleich!$C$5,O6259&lt;Soll_Ist_Vergleich!$C$4,O6259&gt;Soll_Ist_Vergleich!$C$5),"Datum überprüfen",""),"")</f>
        <v/>
      </c>
    </row>
    <row r="6260" spans="1:27" x14ac:dyDescent="0.2">
      <c r="A6260" s="243" t="str">
        <f>IF(ISBLANK(B6260),"",COUNTA(B$10:B6260))</f>
        <v/>
      </c>
      <c r="B6260" s="24"/>
      <c r="C6260" s="48"/>
      <c r="D6260" s="48"/>
      <c r="E6260" s="33"/>
      <c r="F6260" s="35"/>
      <c r="G6260" s="35"/>
      <c r="H6260" s="49"/>
      <c r="I6260" s="35"/>
      <c r="J6260" s="34"/>
      <c r="K6260" s="62"/>
      <c r="L6260" s="62"/>
      <c r="M6260" s="114"/>
      <c r="N6260" s="116"/>
      <c r="O6260" s="57"/>
      <c r="P6260" s="50"/>
      <c r="Q6260" s="34"/>
      <c r="R6260" s="48"/>
      <c r="T6260" s="231" t="str">
        <f t="shared" si="301"/>
        <v/>
      </c>
      <c r="U6260" s="230"/>
      <c r="W6260" s="221" t="str">
        <f t="shared" si="302"/>
        <v/>
      </c>
      <c r="X6260" s="221" t="str">
        <f t="shared" si="303"/>
        <v/>
      </c>
      <c r="AA6260" s="216" t="str">
        <f>IF(ISNUMBER(J6260),IF(OR(F6260&lt;Soll_Ist_Vergleich!$C$4,F6260&gt;Soll_Ist_Vergleich!$C$5,I6260&lt;Soll_Ist_Vergleich!$C$4,I6260&gt;Soll_Ist_Vergleich!$C$5,O6260&lt;Soll_Ist_Vergleich!$C$4,O6260&gt;Soll_Ist_Vergleich!$C$5),"Datum überprüfen",""),"")</f>
        <v/>
      </c>
    </row>
    <row r="6261" spans="1:27" x14ac:dyDescent="0.2">
      <c r="A6261" s="243" t="str">
        <f>IF(ISBLANK(B6261),"",COUNTA(B$10:B6261))</f>
        <v/>
      </c>
      <c r="B6261" s="24"/>
      <c r="C6261" s="48"/>
      <c r="D6261" s="48"/>
      <c r="E6261" s="33"/>
      <c r="F6261" s="35"/>
      <c r="G6261" s="35"/>
      <c r="H6261" s="49"/>
      <c r="I6261" s="35"/>
      <c r="J6261" s="34"/>
      <c r="K6261" s="62"/>
      <c r="L6261" s="62"/>
      <c r="M6261" s="114"/>
      <c r="N6261" s="116"/>
      <c r="O6261" s="57"/>
      <c r="P6261" s="50"/>
      <c r="Q6261" s="34"/>
      <c r="R6261" s="48"/>
      <c r="T6261" s="231" t="str">
        <f t="shared" si="301"/>
        <v/>
      </c>
      <c r="U6261" s="230"/>
      <c r="W6261" s="221" t="str">
        <f t="shared" si="302"/>
        <v/>
      </c>
      <c r="X6261" s="221" t="str">
        <f t="shared" si="303"/>
        <v/>
      </c>
      <c r="AA6261" s="216" t="str">
        <f>IF(ISNUMBER(J6261),IF(OR(F6261&lt;Soll_Ist_Vergleich!$C$4,F6261&gt;Soll_Ist_Vergleich!$C$5,I6261&lt;Soll_Ist_Vergleich!$C$4,I6261&gt;Soll_Ist_Vergleich!$C$5,O6261&lt;Soll_Ist_Vergleich!$C$4,O6261&gt;Soll_Ist_Vergleich!$C$5),"Datum überprüfen",""),"")</f>
        <v/>
      </c>
    </row>
    <row r="6262" spans="1:27" x14ac:dyDescent="0.2">
      <c r="A6262" s="243" t="str">
        <f>IF(ISBLANK(B6262),"",COUNTA(B$10:B6262))</f>
        <v/>
      </c>
      <c r="B6262" s="24"/>
      <c r="C6262" s="48"/>
      <c r="D6262" s="48"/>
      <c r="E6262" s="33"/>
      <c r="F6262" s="35"/>
      <c r="G6262" s="35"/>
      <c r="H6262" s="49"/>
      <c r="I6262" s="35"/>
      <c r="J6262" s="34"/>
      <c r="K6262" s="62"/>
      <c r="L6262" s="62"/>
      <c r="M6262" s="114"/>
      <c r="N6262" s="116"/>
      <c r="O6262" s="57"/>
      <c r="P6262" s="50"/>
      <c r="Q6262" s="34"/>
      <c r="R6262" s="48"/>
      <c r="T6262" s="231" t="str">
        <f t="shared" si="301"/>
        <v/>
      </c>
      <c r="U6262" s="230"/>
      <c r="W6262" s="221" t="str">
        <f t="shared" si="302"/>
        <v/>
      </c>
      <c r="X6262" s="221" t="str">
        <f t="shared" si="303"/>
        <v/>
      </c>
      <c r="AA6262" s="216" t="str">
        <f>IF(ISNUMBER(J6262),IF(OR(F6262&lt;Soll_Ist_Vergleich!$C$4,F6262&gt;Soll_Ist_Vergleich!$C$5,I6262&lt;Soll_Ist_Vergleich!$C$4,I6262&gt;Soll_Ist_Vergleich!$C$5,O6262&lt;Soll_Ist_Vergleich!$C$4,O6262&gt;Soll_Ist_Vergleich!$C$5),"Datum überprüfen",""),"")</f>
        <v/>
      </c>
    </row>
    <row r="6263" spans="1:27" x14ac:dyDescent="0.2">
      <c r="A6263" s="243" t="str">
        <f>IF(ISBLANK(B6263),"",COUNTA(B$10:B6263))</f>
        <v/>
      </c>
      <c r="B6263" s="24"/>
      <c r="C6263" s="48"/>
      <c r="D6263" s="48"/>
      <c r="E6263" s="33"/>
      <c r="F6263" s="35"/>
      <c r="G6263" s="35"/>
      <c r="H6263" s="49"/>
      <c r="I6263" s="35"/>
      <c r="J6263" s="34"/>
      <c r="K6263" s="62"/>
      <c r="L6263" s="62"/>
      <c r="M6263" s="114"/>
      <c r="N6263" s="116"/>
      <c r="O6263" s="57"/>
      <c r="P6263" s="50"/>
      <c r="Q6263" s="34"/>
      <c r="R6263" s="48"/>
      <c r="T6263" s="231" t="str">
        <f t="shared" si="301"/>
        <v/>
      </c>
      <c r="U6263" s="230"/>
      <c r="W6263" s="221" t="str">
        <f t="shared" si="302"/>
        <v/>
      </c>
      <c r="X6263" s="221" t="str">
        <f t="shared" si="303"/>
        <v/>
      </c>
      <c r="AA6263" s="216" t="str">
        <f>IF(ISNUMBER(J6263),IF(OR(F6263&lt;Soll_Ist_Vergleich!$C$4,F6263&gt;Soll_Ist_Vergleich!$C$5,I6263&lt;Soll_Ist_Vergleich!$C$4,I6263&gt;Soll_Ist_Vergleich!$C$5,O6263&lt;Soll_Ist_Vergleich!$C$4,O6263&gt;Soll_Ist_Vergleich!$C$5),"Datum überprüfen",""),"")</f>
        <v/>
      </c>
    </row>
    <row r="6264" spans="1:27" x14ac:dyDescent="0.2">
      <c r="A6264" s="243" t="str">
        <f>IF(ISBLANK(B6264),"",COUNTA(B$10:B6264))</f>
        <v/>
      </c>
      <c r="B6264" s="24"/>
      <c r="C6264" s="48"/>
      <c r="D6264" s="48"/>
      <c r="E6264" s="33"/>
      <c r="F6264" s="35"/>
      <c r="G6264" s="35"/>
      <c r="H6264" s="49"/>
      <c r="I6264" s="35"/>
      <c r="J6264" s="34"/>
      <c r="K6264" s="62"/>
      <c r="L6264" s="62"/>
      <c r="M6264" s="114"/>
      <c r="N6264" s="116"/>
      <c r="O6264" s="57"/>
      <c r="P6264" s="50"/>
      <c r="Q6264" s="34"/>
      <c r="R6264" s="48"/>
      <c r="T6264" s="231" t="str">
        <f t="shared" si="301"/>
        <v/>
      </c>
      <c r="U6264" s="230"/>
      <c r="W6264" s="221" t="str">
        <f t="shared" si="302"/>
        <v/>
      </c>
      <c r="X6264" s="221" t="str">
        <f t="shared" si="303"/>
        <v/>
      </c>
      <c r="AA6264" s="216" t="str">
        <f>IF(ISNUMBER(J6264),IF(OR(F6264&lt;Soll_Ist_Vergleich!$C$4,F6264&gt;Soll_Ist_Vergleich!$C$5,I6264&lt;Soll_Ist_Vergleich!$C$4,I6264&gt;Soll_Ist_Vergleich!$C$5,O6264&lt;Soll_Ist_Vergleich!$C$4,O6264&gt;Soll_Ist_Vergleich!$C$5),"Datum überprüfen",""),"")</f>
        <v/>
      </c>
    </row>
    <row r="6265" spans="1:27" x14ac:dyDescent="0.2">
      <c r="A6265" s="243" t="str">
        <f>IF(ISBLANK(B6265),"",COUNTA(B$10:B6265))</f>
        <v/>
      </c>
      <c r="B6265" s="24"/>
      <c r="C6265" s="48"/>
      <c r="D6265" s="48"/>
      <c r="E6265" s="33"/>
      <c r="F6265" s="35"/>
      <c r="G6265" s="35"/>
      <c r="H6265" s="49"/>
      <c r="I6265" s="35"/>
      <c r="J6265" s="34"/>
      <c r="K6265" s="62"/>
      <c r="L6265" s="62"/>
      <c r="M6265" s="114"/>
      <c r="N6265" s="116"/>
      <c r="O6265" s="57"/>
      <c r="P6265" s="50"/>
      <c r="Q6265" s="34"/>
      <c r="R6265" s="48"/>
      <c r="T6265" s="231" t="str">
        <f t="shared" si="301"/>
        <v/>
      </c>
      <c r="U6265" s="230"/>
      <c r="W6265" s="221" t="str">
        <f t="shared" si="302"/>
        <v/>
      </c>
      <c r="X6265" s="221" t="str">
        <f t="shared" si="303"/>
        <v/>
      </c>
      <c r="AA6265" s="216" t="str">
        <f>IF(ISNUMBER(J6265),IF(OR(F6265&lt;Soll_Ist_Vergleich!$C$4,F6265&gt;Soll_Ist_Vergleich!$C$5,I6265&lt;Soll_Ist_Vergleich!$C$4,I6265&gt;Soll_Ist_Vergleich!$C$5,O6265&lt;Soll_Ist_Vergleich!$C$4,O6265&gt;Soll_Ist_Vergleich!$C$5),"Datum überprüfen",""),"")</f>
        <v/>
      </c>
    </row>
    <row r="6266" spans="1:27" x14ac:dyDescent="0.2">
      <c r="A6266" s="243" t="str">
        <f>IF(ISBLANK(B6266),"",COUNTA(B$10:B6266))</f>
        <v/>
      </c>
      <c r="B6266" s="24"/>
      <c r="C6266" s="48"/>
      <c r="D6266" s="48"/>
      <c r="E6266" s="33"/>
      <c r="F6266" s="35"/>
      <c r="G6266" s="35"/>
      <c r="H6266" s="49"/>
      <c r="I6266" s="35"/>
      <c r="J6266" s="34"/>
      <c r="K6266" s="62"/>
      <c r="L6266" s="62"/>
      <c r="M6266" s="114"/>
      <c r="N6266" s="116"/>
      <c r="O6266" s="57"/>
      <c r="P6266" s="50"/>
      <c r="Q6266" s="34"/>
      <c r="R6266" s="48"/>
      <c r="T6266" s="231" t="str">
        <f t="shared" si="301"/>
        <v/>
      </c>
      <c r="U6266" s="230"/>
      <c r="W6266" s="221" t="str">
        <f t="shared" si="302"/>
        <v/>
      </c>
      <c r="X6266" s="221" t="str">
        <f t="shared" si="303"/>
        <v/>
      </c>
      <c r="AA6266" s="216" t="str">
        <f>IF(ISNUMBER(J6266),IF(OR(F6266&lt;Soll_Ist_Vergleich!$C$4,F6266&gt;Soll_Ist_Vergleich!$C$5,I6266&lt;Soll_Ist_Vergleich!$C$4,I6266&gt;Soll_Ist_Vergleich!$C$5,O6266&lt;Soll_Ist_Vergleich!$C$4,O6266&gt;Soll_Ist_Vergleich!$C$5),"Datum überprüfen",""),"")</f>
        <v/>
      </c>
    </row>
    <row r="6267" spans="1:27" x14ac:dyDescent="0.2">
      <c r="A6267" s="243" t="str">
        <f>IF(ISBLANK(B6267),"",COUNTA(B$10:B6267))</f>
        <v/>
      </c>
      <c r="B6267" s="24"/>
      <c r="C6267" s="48"/>
      <c r="D6267" s="48"/>
      <c r="E6267" s="33"/>
      <c r="F6267" s="35"/>
      <c r="G6267" s="35"/>
      <c r="H6267" s="49"/>
      <c r="I6267" s="35"/>
      <c r="J6267" s="34"/>
      <c r="K6267" s="62"/>
      <c r="L6267" s="62"/>
      <c r="M6267" s="114"/>
      <c r="N6267" s="116"/>
      <c r="O6267" s="57"/>
      <c r="P6267" s="50"/>
      <c r="Q6267" s="34"/>
      <c r="R6267" s="48"/>
      <c r="T6267" s="231" t="str">
        <f t="shared" si="301"/>
        <v/>
      </c>
      <c r="U6267" s="230"/>
      <c r="W6267" s="221" t="str">
        <f t="shared" si="302"/>
        <v/>
      </c>
      <c r="X6267" s="221" t="str">
        <f t="shared" si="303"/>
        <v/>
      </c>
      <c r="AA6267" s="216" t="str">
        <f>IF(ISNUMBER(J6267),IF(OR(F6267&lt;Soll_Ist_Vergleich!$C$4,F6267&gt;Soll_Ist_Vergleich!$C$5,I6267&lt;Soll_Ist_Vergleich!$C$4,I6267&gt;Soll_Ist_Vergleich!$C$5,O6267&lt;Soll_Ist_Vergleich!$C$4,O6267&gt;Soll_Ist_Vergleich!$C$5),"Datum überprüfen",""),"")</f>
        <v/>
      </c>
    </row>
    <row r="6268" spans="1:27" x14ac:dyDescent="0.2">
      <c r="A6268" s="243" t="str">
        <f>IF(ISBLANK(B6268),"",COUNTA(B$10:B6268))</f>
        <v/>
      </c>
      <c r="B6268" s="24"/>
      <c r="C6268" s="48"/>
      <c r="D6268" s="48"/>
      <c r="E6268" s="33"/>
      <c r="F6268" s="35"/>
      <c r="G6268" s="35"/>
      <c r="H6268" s="49"/>
      <c r="I6268" s="35"/>
      <c r="J6268" s="34"/>
      <c r="K6268" s="62"/>
      <c r="L6268" s="62"/>
      <c r="M6268" s="114"/>
      <c r="N6268" s="116"/>
      <c r="O6268" s="57"/>
      <c r="P6268" s="50"/>
      <c r="Q6268" s="34"/>
      <c r="R6268" s="48"/>
      <c r="T6268" s="231" t="str">
        <f t="shared" si="301"/>
        <v/>
      </c>
      <c r="U6268" s="230"/>
      <c r="W6268" s="221" t="str">
        <f t="shared" si="302"/>
        <v/>
      </c>
      <c r="X6268" s="221" t="str">
        <f t="shared" si="303"/>
        <v/>
      </c>
      <c r="AA6268" s="216" t="str">
        <f>IF(ISNUMBER(J6268),IF(OR(F6268&lt;Soll_Ist_Vergleich!$C$4,F6268&gt;Soll_Ist_Vergleich!$C$5,I6268&lt;Soll_Ist_Vergleich!$C$4,I6268&gt;Soll_Ist_Vergleich!$C$5,O6268&lt;Soll_Ist_Vergleich!$C$4,O6268&gt;Soll_Ist_Vergleich!$C$5),"Datum überprüfen",""),"")</f>
        <v/>
      </c>
    </row>
    <row r="6269" spans="1:27" x14ac:dyDescent="0.2">
      <c r="A6269" s="243" t="str">
        <f>IF(ISBLANK(B6269),"",COUNTA(B$10:B6269))</f>
        <v/>
      </c>
      <c r="B6269" s="24"/>
      <c r="C6269" s="48"/>
      <c r="D6269" s="48"/>
      <c r="E6269" s="33"/>
      <c r="F6269" s="35"/>
      <c r="G6269" s="35"/>
      <c r="H6269" s="49"/>
      <c r="I6269" s="35"/>
      <c r="J6269" s="34"/>
      <c r="K6269" s="62"/>
      <c r="L6269" s="62"/>
      <c r="M6269" s="114"/>
      <c r="N6269" s="116"/>
      <c r="O6269" s="57"/>
      <c r="P6269" s="50"/>
      <c r="Q6269" s="34"/>
      <c r="R6269" s="48"/>
      <c r="T6269" s="231" t="str">
        <f t="shared" si="301"/>
        <v/>
      </c>
      <c r="U6269" s="230"/>
      <c r="W6269" s="221" t="str">
        <f t="shared" si="302"/>
        <v/>
      </c>
      <c r="X6269" s="221" t="str">
        <f t="shared" si="303"/>
        <v/>
      </c>
      <c r="AA6269" s="216" t="str">
        <f>IF(ISNUMBER(J6269),IF(OR(F6269&lt;Soll_Ist_Vergleich!$C$4,F6269&gt;Soll_Ist_Vergleich!$C$5,I6269&lt;Soll_Ist_Vergleich!$C$4,I6269&gt;Soll_Ist_Vergleich!$C$5,O6269&lt;Soll_Ist_Vergleich!$C$4,O6269&gt;Soll_Ist_Vergleich!$C$5),"Datum überprüfen",""),"")</f>
        <v/>
      </c>
    </row>
    <row r="6270" spans="1:27" x14ac:dyDescent="0.2">
      <c r="A6270" s="243" t="str">
        <f>IF(ISBLANK(B6270),"",COUNTA(B$10:B6270))</f>
        <v/>
      </c>
      <c r="B6270" s="24"/>
      <c r="C6270" s="48"/>
      <c r="D6270" s="48"/>
      <c r="E6270" s="33"/>
      <c r="F6270" s="35"/>
      <c r="G6270" s="35"/>
      <c r="H6270" s="49"/>
      <c r="I6270" s="35"/>
      <c r="J6270" s="34"/>
      <c r="K6270" s="62"/>
      <c r="L6270" s="62"/>
      <c r="M6270" s="114"/>
      <c r="N6270" s="116"/>
      <c r="O6270" s="57"/>
      <c r="P6270" s="50"/>
      <c r="Q6270" s="34"/>
      <c r="R6270" s="48"/>
      <c r="T6270" s="231" t="str">
        <f t="shared" ref="T6270:T6333" si="304">IF(ISNUMBER(Q6270),Q6270-S6270,"")</f>
        <v/>
      </c>
      <c r="U6270" s="230"/>
      <c r="W6270" s="221" t="str">
        <f t="shared" ref="W6270:W6333" si="305">IF(ISNUMBER(J6270),ROUND(J6270/(1+L6270/100)*(1-K6270/100),2),"")</f>
        <v/>
      </c>
      <c r="X6270" s="221" t="str">
        <f t="shared" ref="X6270:X6333" si="306">IF(ISNUMBER(J6270),ROUND(J6270/(1+L6270/100),2),"")</f>
        <v/>
      </c>
      <c r="AA6270" s="216" t="str">
        <f>IF(ISNUMBER(J6270),IF(OR(F6270&lt;Soll_Ist_Vergleich!$C$4,F6270&gt;Soll_Ist_Vergleich!$C$5,I6270&lt;Soll_Ist_Vergleich!$C$4,I6270&gt;Soll_Ist_Vergleich!$C$5,O6270&lt;Soll_Ist_Vergleich!$C$4,O6270&gt;Soll_Ist_Vergleich!$C$5),"Datum überprüfen",""),"")</f>
        <v/>
      </c>
    </row>
    <row r="6271" spans="1:27" x14ac:dyDescent="0.2">
      <c r="A6271" s="243" t="str">
        <f>IF(ISBLANK(B6271),"",COUNTA(B$10:B6271))</f>
        <v/>
      </c>
      <c r="B6271" s="24"/>
      <c r="C6271" s="48"/>
      <c r="D6271" s="48"/>
      <c r="E6271" s="33"/>
      <c r="F6271" s="35"/>
      <c r="G6271" s="35"/>
      <c r="H6271" s="49"/>
      <c r="I6271" s="35"/>
      <c r="J6271" s="34"/>
      <c r="K6271" s="62"/>
      <c r="L6271" s="62"/>
      <c r="M6271" s="114"/>
      <c r="N6271" s="116"/>
      <c r="O6271" s="57"/>
      <c r="P6271" s="50"/>
      <c r="Q6271" s="34"/>
      <c r="R6271" s="48"/>
      <c r="T6271" s="231" t="str">
        <f t="shared" si="304"/>
        <v/>
      </c>
      <c r="U6271" s="230"/>
      <c r="W6271" s="221" t="str">
        <f t="shared" si="305"/>
        <v/>
      </c>
      <c r="X6271" s="221" t="str">
        <f t="shared" si="306"/>
        <v/>
      </c>
      <c r="AA6271" s="216" t="str">
        <f>IF(ISNUMBER(J6271),IF(OR(F6271&lt;Soll_Ist_Vergleich!$C$4,F6271&gt;Soll_Ist_Vergleich!$C$5,I6271&lt;Soll_Ist_Vergleich!$C$4,I6271&gt;Soll_Ist_Vergleich!$C$5,O6271&lt;Soll_Ist_Vergleich!$C$4,O6271&gt;Soll_Ist_Vergleich!$C$5),"Datum überprüfen",""),"")</f>
        <v/>
      </c>
    </row>
    <row r="6272" spans="1:27" x14ac:dyDescent="0.2">
      <c r="A6272" s="243" t="str">
        <f>IF(ISBLANK(B6272),"",COUNTA(B$10:B6272))</f>
        <v/>
      </c>
      <c r="B6272" s="24"/>
      <c r="C6272" s="48"/>
      <c r="D6272" s="48"/>
      <c r="E6272" s="33"/>
      <c r="F6272" s="35"/>
      <c r="G6272" s="35"/>
      <c r="H6272" s="49"/>
      <c r="I6272" s="35"/>
      <c r="J6272" s="34"/>
      <c r="K6272" s="62"/>
      <c r="L6272" s="62"/>
      <c r="M6272" s="114"/>
      <c r="N6272" s="116"/>
      <c r="O6272" s="57"/>
      <c r="P6272" s="50"/>
      <c r="Q6272" s="34"/>
      <c r="R6272" s="48"/>
      <c r="T6272" s="231" t="str">
        <f t="shared" si="304"/>
        <v/>
      </c>
      <c r="U6272" s="230"/>
      <c r="W6272" s="221" t="str">
        <f t="shared" si="305"/>
        <v/>
      </c>
      <c r="X6272" s="221" t="str">
        <f t="shared" si="306"/>
        <v/>
      </c>
      <c r="AA6272" s="216" t="str">
        <f>IF(ISNUMBER(J6272),IF(OR(F6272&lt;Soll_Ist_Vergleich!$C$4,F6272&gt;Soll_Ist_Vergleich!$C$5,I6272&lt;Soll_Ist_Vergleich!$C$4,I6272&gt;Soll_Ist_Vergleich!$C$5,O6272&lt;Soll_Ist_Vergleich!$C$4,O6272&gt;Soll_Ist_Vergleich!$C$5),"Datum überprüfen",""),"")</f>
        <v/>
      </c>
    </row>
    <row r="6273" spans="1:27" x14ac:dyDescent="0.2">
      <c r="A6273" s="243" t="str">
        <f>IF(ISBLANK(B6273),"",COUNTA(B$10:B6273))</f>
        <v/>
      </c>
      <c r="B6273" s="24"/>
      <c r="C6273" s="48"/>
      <c r="D6273" s="48"/>
      <c r="E6273" s="33"/>
      <c r="F6273" s="35"/>
      <c r="G6273" s="35"/>
      <c r="H6273" s="49"/>
      <c r="I6273" s="35"/>
      <c r="J6273" s="34"/>
      <c r="K6273" s="62"/>
      <c r="L6273" s="62"/>
      <c r="M6273" s="114"/>
      <c r="N6273" s="116"/>
      <c r="O6273" s="57"/>
      <c r="P6273" s="50"/>
      <c r="Q6273" s="34"/>
      <c r="R6273" s="48"/>
      <c r="T6273" s="231" t="str">
        <f t="shared" si="304"/>
        <v/>
      </c>
      <c r="U6273" s="230"/>
      <c r="W6273" s="221" t="str">
        <f t="shared" si="305"/>
        <v/>
      </c>
      <c r="X6273" s="221" t="str">
        <f t="shared" si="306"/>
        <v/>
      </c>
      <c r="AA6273" s="216" t="str">
        <f>IF(ISNUMBER(J6273),IF(OR(F6273&lt;Soll_Ist_Vergleich!$C$4,F6273&gt;Soll_Ist_Vergleich!$C$5,I6273&lt;Soll_Ist_Vergleich!$C$4,I6273&gt;Soll_Ist_Vergleich!$C$5,O6273&lt;Soll_Ist_Vergleich!$C$4,O6273&gt;Soll_Ist_Vergleich!$C$5),"Datum überprüfen",""),"")</f>
        <v/>
      </c>
    </row>
    <row r="6274" spans="1:27" x14ac:dyDescent="0.2">
      <c r="A6274" s="243" t="str">
        <f>IF(ISBLANK(B6274),"",COUNTA(B$10:B6274))</f>
        <v/>
      </c>
      <c r="B6274" s="24"/>
      <c r="C6274" s="48"/>
      <c r="D6274" s="48"/>
      <c r="E6274" s="33"/>
      <c r="F6274" s="35"/>
      <c r="G6274" s="35"/>
      <c r="H6274" s="49"/>
      <c r="I6274" s="35"/>
      <c r="J6274" s="34"/>
      <c r="K6274" s="62"/>
      <c r="L6274" s="62"/>
      <c r="M6274" s="114"/>
      <c r="N6274" s="116"/>
      <c r="O6274" s="57"/>
      <c r="P6274" s="50"/>
      <c r="Q6274" s="34"/>
      <c r="R6274" s="48"/>
      <c r="T6274" s="231" t="str">
        <f t="shared" si="304"/>
        <v/>
      </c>
      <c r="U6274" s="230"/>
      <c r="W6274" s="221" t="str">
        <f t="shared" si="305"/>
        <v/>
      </c>
      <c r="X6274" s="221" t="str">
        <f t="shared" si="306"/>
        <v/>
      </c>
      <c r="AA6274" s="216" t="str">
        <f>IF(ISNUMBER(J6274),IF(OR(F6274&lt;Soll_Ist_Vergleich!$C$4,F6274&gt;Soll_Ist_Vergleich!$C$5,I6274&lt;Soll_Ist_Vergleich!$C$4,I6274&gt;Soll_Ist_Vergleich!$C$5,O6274&lt;Soll_Ist_Vergleich!$C$4,O6274&gt;Soll_Ist_Vergleich!$C$5),"Datum überprüfen",""),"")</f>
        <v/>
      </c>
    </row>
    <row r="6275" spans="1:27" x14ac:dyDescent="0.2">
      <c r="A6275" s="243" t="str">
        <f>IF(ISBLANK(B6275),"",COUNTA(B$10:B6275))</f>
        <v/>
      </c>
      <c r="B6275" s="24"/>
      <c r="C6275" s="48"/>
      <c r="D6275" s="48"/>
      <c r="E6275" s="33"/>
      <c r="F6275" s="35"/>
      <c r="G6275" s="35"/>
      <c r="H6275" s="49"/>
      <c r="I6275" s="35"/>
      <c r="J6275" s="34"/>
      <c r="K6275" s="62"/>
      <c r="L6275" s="62"/>
      <c r="M6275" s="114"/>
      <c r="N6275" s="116"/>
      <c r="O6275" s="57"/>
      <c r="P6275" s="50"/>
      <c r="Q6275" s="34"/>
      <c r="R6275" s="48"/>
      <c r="T6275" s="231" t="str">
        <f t="shared" si="304"/>
        <v/>
      </c>
      <c r="U6275" s="230"/>
      <c r="W6275" s="221" t="str">
        <f t="shared" si="305"/>
        <v/>
      </c>
      <c r="X6275" s="221" t="str">
        <f t="shared" si="306"/>
        <v/>
      </c>
      <c r="AA6275" s="216" t="str">
        <f>IF(ISNUMBER(J6275),IF(OR(F6275&lt;Soll_Ist_Vergleich!$C$4,F6275&gt;Soll_Ist_Vergleich!$C$5,I6275&lt;Soll_Ist_Vergleich!$C$4,I6275&gt;Soll_Ist_Vergleich!$C$5,O6275&lt;Soll_Ist_Vergleich!$C$4,O6275&gt;Soll_Ist_Vergleich!$C$5),"Datum überprüfen",""),"")</f>
        <v/>
      </c>
    </row>
    <row r="6276" spans="1:27" x14ac:dyDescent="0.2">
      <c r="A6276" s="243" t="str">
        <f>IF(ISBLANK(B6276),"",COUNTA(B$10:B6276))</f>
        <v/>
      </c>
      <c r="B6276" s="24"/>
      <c r="C6276" s="48"/>
      <c r="D6276" s="48"/>
      <c r="E6276" s="33"/>
      <c r="F6276" s="35"/>
      <c r="G6276" s="35"/>
      <c r="H6276" s="49"/>
      <c r="I6276" s="35"/>
      <c r="J6276" s="34"/>
      <c r="K6276" s="62"/>
      <c r="L6276" s="62"/>
      <c r="M6276" s="114"/>
      <c r="N6276" s="116"/>
      <c r="O6276" s="57"/>
      <c r="P6276" s="50"/>
      <c r="Q6276" s="34"/>
      <c r="R6276" s="48"/>
      <c r="T6276" s="231" t="str">
        <f t="shared" si="304"/>
        <v/>
      </c>
      <c r="U6276" s="230"/>
      <c r="W6276" s="221" t="str">
        <f t="shared" si="305"/>
        <v/>
      </c>
      <c r="X6276" s="221" t="str">
        <f t="shared" si="306"/>
        <v/>
      </c>
      <c r="AA6276" s="216" t="str">
        <f>IF(ISNUMBER(J6276),IF(OR(F6276&lt;Soll_Ist_Vergleich!$C$4,F6276&gt;Soll_Ist_Vergleich!$C$5,I6276&lt;Soll_Ist_Vergleich!$C$4,I6276&gt;Soll_Ist_Vergleich!$C$5,O6276&lt;Soll_Ist_Vergleich!$C$4,O6276&gt;Soll_Ist_Vergleich!$C$5),"Datum überprüfen",""),"")</f>
        <v/>
      </c>
    </row>
    <row r="6277" spans="1:27" x14ac:dyDescent="0.2">
      <c r="A6277" s="243" t="str">
        <f>IF(ISBLANK(B6277),"",COUNTA(B$10:B6277))</f>
        <v/>
      </c>
      <c r="B6277" s="24"/>
      <c r="C6277" s="48"/>
      <c r="D6277" s="48"/>
      <c r="E6277" s="33"/>
      <c r="F6277" s="35"/>
      <c r="G6277" s="35"/>
      <c r="H6277" s="49"/>
      <c r="I6277" s="35"/>
      <c r="J6277" s="34"/>
      <c r="K6277" s="62"/>
      <c r="L6277" s="62"/>
      <c r="M6277" s="114"/>
      <c r="N6277" s="116"/>
      <c r="O6277" s="57"/>
      <c r="P6277" s="50"/>
      <c r="Q6277" s="34"/>
      <c r="R6277" s="48"/>
      <c r="T6277" s="231" t="str">
        <f t="shared" si="304"/>
        <v/>
      </c>
      <c r="U6277" s="230"/>
      <c r="W6277" s="221" t="str">
        <f t="shared" si="305"/>
        <v/>
      </c>
      <c r="X6277" s="221" t="str">
        <f t="shared" si="306"/>
        <v/>
      </c>
      <c r="AA6277" s="216" t="str">
        <f>IF(ISNUMBER(J6277),IF(OR(F6277&lt;Soll_Ist_Vergleich!$C$4,F6277&gt;Soll_Ist_Vergleich!$C$5,I6277&lt;Soll_Ist_Vergleich!$C$4,I6277&gt;Soll_Ist_Vergleich!$C$5,O6277&lt;Soll_Ist_Vergleich!$C$4,O6277&gt;Soll_Ist_Vergleich!$C$5),"Datum überprüfen",""),"")</f>
        <v/>
      </c>
    </row>
    <row r="6278" spans="1:27" x14ac:dyDescent="0.2">
      <c r="A6278" s="243" t="str">
        <f>IF(ISBLANK(B6278),"",COUNTA(B$10:B6278))</f>
        <v/>
      </c>
      <c r="B6278" s="24"/>
      <c r="C6278" s="48"/>
      <c r="D6278" s="48"/>
      <c r="E6278" s="33"/>
      <c r="F6278" s="35"/>
      <c r="G6278" s="35"/>
      <c r="H6278" s="49"/>
      <c r="I6278" s="35"/>
      <c r="J6278" s="34"/>
      <c r="K6278" s="62"/>
      <c r="L6278" s="62"/>
      <c r="M6278" s="114"/>
      <c r="N6278" s="116"/>
      <c r="O6278" s="57"/>
      <c r="P6278" s="50"/>
      <c r="Q6278" s="34"/>
      <c r="R6278" s="48"/>
      <c r="T6278" s="231" t="str">
        <f t="shared" si="304"/>
        <v/>
      </c>
      <c r="U6278" s="230"/>
      <c r="W6278" s="221" t="str">
        <f t="shared" si="305"/>
        <v/>
      </c>
      <c r="X6278" s="221" t="str">
        <f t="shared" si="306"/>
        <v/>
      </c>
      <c r="AA6278" s="216" t="str">
        <f>IF(ISNUMBER(J6278),IF(OR(F6278&lt;Soll_Ist_Vergleich!$C$4,F6278&gt;Soll_Ist_Vergleich!$C$5,I6278&lt;Soll_Ist_Vergleich!$C$4,I6278&gt;Soll_Ist_Vergleich!$C$5,O6278&lt;Soll_Ist_Vergleich!$C$4,O6278&gt;Soll_Ist_Vergleich!$C$5),"Datum überprüfen",""),"")</f>
        <v/>
      </c>
    </row>
    <row r="6279" spans="1:27" x14ac:dyDescent="0.2">
      <c r="A6279" s="243" t="str">
        <f>IF(ISBLANK(B6279),"",COUNTA(B$10:B6279))</f>
        <v/>
      </c>
      <c r="B6279" s="24"/>
      <c r="C6279" s="48"/>
      <c r="D6279" s="48"/>
      <c r="E6279" s="33"/>
      <c r="F6279" s="35"/>
      <c r="G6279" s="35"/>
      <c r="H6279" s="49"/>
      <c r="I6279" s="35"/>
      <c r="J6279" s="34"/>
      <c r="K6279" s="62"/>
      <c r="L6279" s="62"/>
      <c r="M6279" s="114"/>
      <c r="N6279" s="116"/>
      <c r="O6279" s="57"/>
      <c r="P6279" s="50"/>
      <c r="Q6279" s="34"/>
      <c r="R6279" s="48"/>
      <c r="T6279" s="231" t="str">
        <f t="shared" si="304"/>
        <v/>
      </c>
      <c r="U6279" s="230"/>
      <c r="W6279" s="221" t="str">
        <f t="shared" si="305"/>
        <v/>
      </c>
      <c r="X6279" s="221" t="str">
        <f t="shared" si="306"/>
        <v/>
      </c>
      <c r="AA6279" s="216" t="str">
        <f>IF(ISNUMBER(J6279),IF(OR(F6279&lt;Soll_Ist_Vergleich!$C$4,F6279&gt;Soll_Ist_Vergleich!$C$5,I6279&lt;Soll_Ist_Vergleich!$C$4,I6279&gt;Soll_Ist_Vergleich!$C$5,O6279&lt;Soll_Ist_Vergleich!$C$4,O6279&gt;Soll_Ist_Vergleich!$C$5),"Datum überprüfen",""),"")</f>
        <v/>
      </c>
    </row>
    <row r="6280" spans="1:27" x14ac:dyDescent="0.2">
      <c r="A6280" s="243" t="str">
        <f>IF(ISBLANK(B6280),"",COUNTA(B$10:B6280))</f>
        <v/>
      </c>
      <c r="B6280" s="24"/>
      <c r="C6280" s="48"/>
      <c r="D6280" s="48"/>
      <c r="E6280" s="33"/>
      <c r="F6280" s="35"/>
      <c r="G6280" s="35"/>
      <c r="H6280" s="49"/>
      <c r="I6280" s="35"/>
      <c r="J6280" s="34"/>
      <c r="K6280" s="62"/>
      <c r="L6280" s="62"/>
      <c r="M6280" s="114"/>
      <c r="N6280" s="116"/>
      <c r="O6280" s="57"/>
      <c r="P6280" s="50"/>
      <c r="Q6280" s="34"/>
      <c r="R6280" s="48"/>
      <c r="T6280" s="231" t="str">
        <f t="shared" si="304"/>
        <v/>
      </c>
      <c r="U6280" s="230"/>
      <c r="W6280" s="221" t="str">
        <f t="shared" si="305"/>
        <v/>
      </c>
      <c r="X6280" s="221" t="str">
        <f t="shared" si="306"/>
        <v/>
      </c>
      <c r="AA6280" s="216" t="str">
        <f>IF(ISNUMBER(J6280),IF(OR(F6280&lt;Soll_Ist_Vergleich!$C$4,F6280&gt;Soll_Ist_Vergleich!$C$5,I6280&lt;Soll_Ist_Vergleich!$C$4,I6280&gt;Soll_Ist_Vergleich!$C$5,O6280&lt;Soll_Ist_Vergleich!$C$4,O6280&gt;Soll_Ist_Vergleich!$C$5),"Datum überprüfen",""),"")</f>
        <v/>
      </c>
    </row>
    <row r="6281" spans="1:27" x14ac:dyDescent="0.2">
      <c r="A6281" s="243" t="str">
        <f>IF(ISBLANK(B6281),"",COUNTA(B$10:B6281))</f>
        <v/>
      </c>
      <c r="B6281" s="24"/>
      <c r="C6281" s="48"/>
      <c r="D6281" s="48"/>
      <c r="E6281" s="33"/>
      <c r="F6281" s="35"/>
      <c r="G6281" s="35"/>
      <c r="H6281" s="49"/>
      <c r="I6281" s="35"/>
      <c r="J6281" s="34"/>
      <c r="K6281" s="62"/>
      <c r="L6281" s="62"/>
      <c r="M6281" s="114"/>
      <c r="N6281" s="116"/>
      <c r="O6281" s="57"/>
      <c r="P6281" s="50"/>
      <c r="Q6281" s="34"/>
      <c r="R6281" s="48"/>
      <c r="T6281" s="231" t="str">
        <f t="shared" si="304"/>
        <v/>
      </c>
      <c r="U6281" s="230"/>
      <c r="W6281" s="221" t="str">
        <f t="shared" si="305"/>
        <v/>
      </c>
      <c r="X6281" s="221" t="str">
        <f t="shared" si="306"/>
        <v/>
      </c>
      <c r="AA6281" s="216" t="str">
        <f>IF(ISNUMBER(J6281),IF(OR(F6281&lt;Soll_Ist_Vergleich!$C$4,F6281&gt;Soll_Ist_Vergleich!$C$5,I6281&lt;Soll_Ist_Vergleich!$C$4,I6281&gt;Soll_Ist_Vergleich!$C$5,O6281&lt;Soll_Ist_Vergleich!$C$4,O6281&gt;Soll_Ist_Vergleich!$C$5),"Datum überprüfen",""),"")</f>
        <v/>
      </c>
    </row>
    <row r="6282" spans="1:27" x14ac:dyDescent="0.2">
      <c r="A6282" s="243" t="str">
        <f>IF(ISBLANK(B6282),"",COUNTA(B$10:B6282))</f>
        <v/>
      </c>
      <c r="B6282" s="24"/>
      <c r="C6282" s="48"/>
      <c r="D6282" s="48"/>
      <c r="E6282" s="33"/>
      <c r="F6282" s="35"/>
      <c r="G6282" s="35"/>
      <c r="H6282" s="49"/>
      <c r="I6282" s="35"/>
      <c r="J6282" s="34"/>
      <c r="K6282" s="62"/>
      <c r="L6282" s="62"/>
      <c r="M6282" s="114"/>
      <c r="N6282" s="116"/>
      <c r="O6282" s="57"/>
      <c r="P6282" s="50"/>
      <c r="Q6282" s="34"/>
      <c r="R6282" s="48"/>
      <c r="T6282" s="231" t="str">
        <f t="shared" si="304"/>
        <v/>
      </c>
      <c r="U6282" s="230"/>
      <c r="W6282" s="221" t="str">
        <f t="shared" si="305"/>
        <v/>
      </c>
      <c r="X6282" s="221" t="str">
        <f t="shared" si="306"/>
        <v/>
      </c>
      <c r="AA6282" s="216" t="str">
        <f>IF(ISNUMBER(J6282),IF(OR(F6282&lt;Soll_Ist_Vergleich!$C$4,F6282&gt;Soll_Ist_Vergleich!$C$5,I6282&lt;Soll_Ist_Vergleich!$C$4,I6282&gt;Soll_Ist_Vergleich!$C$5,O6282&lt;Soll_Ist_Vergleich!$C$4,O6282&gt;Soll_Ist_Vergleich!$C$5),"Datum überprüfen",""),"")</f>
        <v/>
      </c>
    </row>
    <row r="6283" spans="1:27" x14ac:dyDescent="0.2">
      <c r="A6283" s="243" t="str">
        <f>IF(ISBLANK(B6283),"",COUNTA(B$10:B6283))</f>
        <v/>
      </c>
      <c r="B6283" s="24"/>
      <c r="C6283" s="48"/>
      <c r="D6283" s="48"/>
      <c r="E6283" s="33"/>
      <c r="F6283" s="35"/>
      <c r="G6283" s="35"/>
      <c r="H6283" s="49"/>
      <c r="I6283" s="35"/>
      <c r="J6283" s="34"/>
      <c r="K6283" s="62"/>
      <c r="L6283" s="62"/>
      <c r="M6283" s="114"/>
      <c r="N6283" s="116"/>
      <c r="O6283" s="57"/>
      <c r="P6283" s="50"/>
      <c r="Q6283" s="34"/>
      <c r="R6283" s="48"/>
      <c r="T6283" s="231" t="str">
        <f t="shared" si="304"/>
        <v/>
      </c>
      <c r="U6283" s="230"/>
      <c r="W6283" s="221" t="str">
        <f t="shared" si="305"/>
        <v/>
      </c>
      <c r="X6283" s="221" t="str">
        <f t="shared" si="306"/>
        <v/>
      </c>
      <c r="AA6283" s="216" t="str">
        <f>IF(ISNUMBER(J6283),IF(OR(F6283&lt;Soll_Ist_Vergleich!$C$4,F6283&gt;Soll_Ist_Vergleich!$C$5,I6283&lt;Soll_Ist_Vergleich!$C$4,I6283&gt;Soll_Ist_Vergleich!$C$5,O6283&lt;Soll_Ist_Vergleich!$C$4,O6283&gt;Soll_Ist_Vergleich!$C$5),"Datum überprüfen",""),"")</f>
        <v/>
      </c>
    </row>
    <row r="6284" spans="1:27" x14ac:dyDescent="0.2">
      <c r="A6284" s="243" t="str">
        <f>IF(ISBLANK(B6284),"",COUNTA(B$10:B6284))</f>
        <v/>
      </c>
      <c r="B6284" s="24"/>
      <c r="C6284" s="48"/>
      <c r="D6284" s="48"/>
      <c r="E6284" s="33"/>
      <c r="F6284" s="35"/>
      <c r="G6284" s="35"/>
      <c r="H6284" s="49"/>
      <c r="I6284" s="35"/>
      <c r="J6284" s="34"/>
      <c r="K6284" s="62"/>
      <c r="L6284" s="62"/>
      <c r="M6284" s="114"/>
      <c r="N6284" s="116"/>
      <c r="O6284" s="57"/>
      <c r="P6284" s="50"/>
      <c r="Q6284" s="34"/>
      <c r="R6284" s="48"/>
      <c r="T6284" s="231" t="str">
        <f t="shared" si="304"/>
        <v/>
      </c>
      <c r="U6284" s="230"/>
      <c r="W6284" s="221" t="str">
        <f t="shared" si="305"/>
        <v/>
      </c>
      <c r="X6284" s="221" t="str">
        <f t="shared" si="306"/>
        <v/>
      </c>
      <c r="AA6284" s="216" t="str">
        <f>IF(ISNUMBER(J6284),IF(OR(F6284&lt;Soll_Ist_Vergleich!$C$4,F6284&gt;Soll_Ist_Vergleich!$C$5,I6284&lt;Soll_Ist_Vergleich!$C$4,I6284&gt;Soll_Ist_Vergleich!$C$5,O6284&lt;Soll_Ist_Vergleich!$C$4,O6284&gt;Soll_Ist_Vergleich!$C$5),"Datum überprüfen",""),"")</f>
        <v/>
      </c>
    </row>
    <row r="6285" spans="1:27" x14ac:dyDescent="0.2">
      <c r="A6285" s="243" t="str">
        <f>IF(ISBLANK(B6285),"",COUNTA(B$10:B6285))</f>
        <v/>
      </c>
      <c r="B6285" s="24"/>
      <c r="C6285" s="48"/>
      <c r="D6285" s="48"/>
      <c r="E6285" s="33"/>
      <c r="F6285" s="35"/>
      <c r="G6285" s="35"/>
      <c r="H6285" s="49"/>
      <c r="I6285" s="35"/>
      <c r="J6285" s="34"/>
      <c r="K6285" s="62"/>
      <c r="L6285" s="62"/>
      <c r="M6285" s="114"/>
      <c r="N6285" s="116"/>
      <c r="O6285" s="57"/>
      <c r="P6285" s="50"/>
      <c r="Q6285" s="34"/>
      <c r="R6285" s="48"/>
      <c r="T6285" s="231" t="str">
        <f t="shared" si="304"/>
        <v/>
      </c>
      <c r="U6285" s="230"/>
      <c r="W6285" s="221" t="str">
        <f t="shared" si="305"/>
        <v/>
      </c>
      <c r="X6285" s="221" t="str">
        <f t="shared" si="306"/>
        <v/>
      </c>
      <c r="AA6285" s="216" t="str">
        <f>IF(ISNUMBER(J6285),IF(OR(F6285&lt;Soll_Ist_Vergleich!$C$4,F6285&gt;Soll_Ist_Vergleich!$C$5,I6285&lt;Soll_Ist_Vergleich!$C$4,I6285&gt;Soll_Ist_Vergleich!$C$5,O6285&lt;Soll_Ist_Vergleich!$C$4,O6285&gt;Soll_Ist_Vergleich!$C$5),"Datum überprüfen",""),"")</f>
        <v/>
      </c>
    </row>
    <row r="6286" spans="1:27" x14ac:dyDescent="0.2">
      <c r="A6286" s="243" t="str">
        <f>IF(ISBLANK(B6286),"",COUNTA(B$10:B6286))</f>
        <v/>
      </c>
      <c r="B6286" s="24"/>
      <c r="C6286" s="48"/>
      <c r="D6286" s="48"/>
      <c r="E6286" s="33"/>
      <c r="F6286" s="35"/>
      <c r="G6286" s="35"/>
      <c r="H6286" s="49"/>
      <c r="I6286" s="35"/>
      <c r="J6286" s="34"/>
      <c r="K6286" s="62"/>
      <c r="L6286" s="62"/>
      <c r="M6286" s="114"/>
      <c r="N6286" s="116"/>
      <c r="O6286" s="57"/>
      <c r="P6286" s="50"/>
      <c r="Q6286" s="34"/>
      <c r="R6286" s="48"/>
      <c r="T6286" s="231" t="str">
        <f t="shared" si="304"/>
        <v/>
      </c>
      <c r="U6286" s="230"/>
      <c r="W6286" s="221" t="str">
        <f t="shared" si="305"/>
        <v/>
      </c>
      <c r="X6286" s="221" t="str">
        <f t="shared" si="306"/>
        <v/>
      </c>
      <c r="AA6286" s="216" t="str">
        <f>IF(ISNUMBER(J6286),IF(OR(F6286&lt;Soll_Ist_Vergleich!$C$4,F6286&gt;Soll_Ist_Vergleich!$C$5,I6286&lt;Soll_Ist_Vergleich!$C$4,I6286&gt;Soll_Ist_Vergleich!$C$5,O6286&lt;Soll_Ist_Vergleich!$C$4,O6286&gt;Soll_Ist_Vergleich!$C$5),"Datum überprüfen",""),"")</f>
        <v/>
      </c>
    </row>
    <row r="6287" spans="1:27" x14ac:dyDescent="0.2">
      <c r="A6287" s="243" t="str">
        <f>IF(ISBLANK(B6287),"",COUNTA(B$10:B6287))</f>
        <v/>
      </c>
      <c r="B6287" s="24"/>
      <c r="C6287" s="48"/>
      <c r="D6287" s="48"/>
      <c r="E6287" s="33"/>
      <c r="F6287" s="35"/>
      <c r="G6287" s="35"/>
      <c r="H6287" s="49"/>
      <c r="I6287" s="35"/>
      <c r="J6287" s="34"/>
      <c r="K6287" s="62"/>
      <c r="L6287" s="62"/>
      <c r="M6287" s="114"/>
      <c r="N6287" s="116"/>
      <c r="O6287" s="57"/>
      <c r="P6287" s="50"/>
      <c r="Q6287" s="34"/>
      <c r="R6287" s="48"/>
      <c r="T6287" s="231" t="str">
        <f t="shared" si="304"/>
        <v/>
      </c>
      <c r="U6287" s="230"/>
      <c r="W6287" s="221" t="str">
        <f t="shared" si="305"/>
        <v/>
      </c>
      <c r="X6287" s="221" t="str">
        <f t="shared" si="306"/>
        <v/>
      </c>
      <c r="AA6287" s="216" t="str">
        <f>IF(ISNUMBER(J6287),IF(OR(F6287&lt;Soll_Ist_Vergleich!$C$4,F6287&gt;Soll_Ist_Vergleich!$C$5,I6287&lt;Soll_Ist_Vergleich!$C$4,I6287&gt;Soll_Ist_Vergleich!$C$5,O6287&lt;Soll_Ist_Vergleich!$C$4,O6287&gt;Soll_Ist_Vergleich!$C$5),"Datum überprüfen",""),"")</f>
        <v/>
      </c>
    </row>
    <row r="6288" spans="1:27" x14ac:dyDescent="0.2">
      <c r="A6288" s="243" t="str">
        <f>IF(ISBLANK(B6288),"",COUNTA(B$10:B6288))</f>
        <v/>
      </c>
      <c r="B6288" s="24"/>
      <c r="C6288" s="48"/>
      <c r="D6288" s="48"/>
      <c r="E6288" s="33"/>
      <c r="F6288" s="35"/>
      <c r="G6288" s="35"/>
      <c r="H6288" s="49"/>
      <c r="I6288" s="35"/>
      <c r="J6288" s="34"/>
      <c r="K6288" s="62"/>
      <c r="L6288" s="62"/>
      <c r="M6288" s="114"/>
      <c r="N6288" s="116"/>
      <c r="O6288" s="57"/>
      <c r="P6288" s="50"/>
      <c r="Q6288" s="34"/>
      <c r="R6288" s="48"/>
      <c r="T6288" s="231" t="str">
        <f t="shared" si="304"/>
        <v/>
      </c>
      <c r="U6288" s="230"/>
      <c r="W6288" s="221" t="str">
        <f t="shared" si="305"/>
        <v/>
      </c>
      <c r="X6288" s="221" t="str">
        <f t="shared" si="306"/>
        <v/>
      </c>
      <c r="AA6288" s="216" t="str">
        <f>IF(ISNUMBER(J6288),IF(OR(F6288&lt;Soll_Ist_Vergleich!$C$4,F6288&gt;Soll_Ist_Vergleich!$C$5,I6288&lt;Soll_Ist_Vergleich!$C$4,I6288&gt;Soll_Ist_Vergleich!$C$5,O6288&lt;Soll_Ist_Vergleich!$C$4,O6288&gt;Soll_Ist_Vergleich!$C$5),"Datum überprüfen",""),"")</f>
        <v/>
      </c>
    </row>
    <row r="6289" spans="1:27" x14ac:dyDescent="0.2">
      <c r="A6289" s="243" t="str">
        <f>IF(ISBLANK(B6289),"",COUNTA(B$10:B6289))</f>
        <v/>
      </c>
      <c r="B6289" s="24"/>
      <c r="C6289" s="48"/>
      <c r="D6289" s="48"/>
      <c r="E6289" s="33"/>
      <c r="F6289" s="35"/>
      <c r="G6289" s="35"/>
      <c r="H6289" s="49"/>
      <c r="I6289" s="35"/>
      <c r="J6289" s="34"/>
      <c r="K6289" s="62"/>
      <c r="L6289" s="62"/>
      <c r="M6289" s="114"/>
      <c r="N6289" s="116"/>
      <c r="O6289" s="57"/>
      <c r="P6289" s="50"/>
      <c r="Q6289" s="34"/>
      <c r="R6289" s="48"/>
      <c r="T6289" s="231" t="str">
        <f t="shared" si="304"/>
        <v/>
      </c>
      <c r="U6289" s="230"/>
      <c r="W6289" s="221" t="str">
        <f t="shared" si="305"/>
        <v/>
      </c>
      <c r="X6289" s="221" t="str">
        <f t="shared" si="306"/>
        <v/>
      </c>
      <c r="AA6289" s="216" t="str">
        <f>IF(ISNUMBER(J6289),IF(OR(F6289&lt;Soll_Ist_Vergleich!$C$4,F6289&gt;Soll_Ist_Vergleich!$C$5,I6289&lt;Soll_Ist_Vergleich!$C$4,I6289&gt;Soll_Ist_Vergleich!$C$5,O6289&lt;Soll_Ist_Vergleich!$C$4,O6289&gt;Soll_Ist_Vergleich!$C$5),"Datum überprüfen",""),"")</f>
        <v/>
      </c>
    </row>
    <row r="6290" spans="1:27" x14ac:dyDescent="0.2">
      <c r="A6290" s="243" t="str">
        <f>IF(ISBLANK(B6290),"",COUNTA(B$10:B6290))</f>
        <v/>
      </c>
      <c r="B6290" s="24"/>
      <c r="C6290" s="48"/>
      <c r="D6290" s="48"/>
      <c r="E6290" s="33"/>
      <c r="F6290" s="35"/>
      <c r="G6290" s="35"/>
      <c r="H6290" s="49"/>
      <c r="I6290" s="35"/>
      <c r="J6290" s="34"/>
      <c r="K6290" s="62"/>
      <c r="L6290" s="62"/>
      <c r="M6290" s="114"/>
      <c r="N6290" s="116"/>
      <c r="O6290" s="57"/>
      <c r="P6290" s="50"/>
      <c r="Q6290" s="34"/>
      <c r="R6290" s="48"/>
      <c r="T6290" s="231" t="str">
        <f t="shared" si="304"/>
        <v/>
      </c>
      <c r="U6290" s="230"/>
      <c r="W6290" s="221" t="str">
        <f t="shared" si="305"/>
        <v/>
      </c>
      <c r="X6290" s="221" t="str">
        <f t="shared" si="306"/>
        <v/>
      </c>
      <c r="AA6290" s="216" t="str">
        <f>IF(ISNUMBER(J6290),IF(OR(F6290&lt;Soll_Ist_Vergleich!$C$4,F6290&gt;Soll_Ist_Vergleich!$C$5,I6290&lt;Soll_Ist_Vergleich!$C$4,I6290&gt;Soll_Ist_Vergleich!$C$5,O6290&lt;Soll_Ist_Vergleich!$C$4,O6290&gt;Soll_Ist_Vergleich!$C$5),"Datum überprüfen",""),"")</f>
        <v/>
      </c>
    </row>
    <row r="6291" spans="1:27" x14ac:dyDescent="0.2">
      <c r="A6291" s="243" t="str">
        <f>IF(ISBLANK(B6291),"",COUNTA(B$10:B6291))</f>
        <v/>
      </c>
      <c r="B6291" s="24"/>
      <c r="C6291" s="48"/>
      <c r="D6291" s="48"/>
      <c r="E6291" s="33"/>
      <c r="F6291" s="35"/>
      <c r="G6291" s="35"/>
      <c r="H6291" s="49"/>
      <c r="I6291" s="35"/>
      <c r="J6291" s="34"/>
      <c r="K6291" s="62"/>
      <c r="L6291" s="62"/>
      <c r="M6291" s="114"/>
      <c r="N6291" s="116"/>
      <c r="O6291" s="57"/>
      <c r="P6291" s="50"/>
      <c r="Q6291" s="34"/>
      <c r="R6291" s="48"/>
      <c r="T6291" s="231" t="str">
        <f t="shared" si="304"/>
        <v/>
      </c>
      <c r="U6291" s="230"/>
      <c r="W6291" s="221" t="str">
        <f t="shared" si="305"/>
        <v/>
      </c>
      <c r="X6291" s="221" t="str">
        <f t="shared" si="306"/>
        <v/>
      </c>
      <c r="AA6291" s="216" t="str">
        <f>IF(ISNUMBER(J6291),IF(OR(F6291&lt;Soll_Ist_Vergleich!$C$4,F6291&gt;Soll_Ist_Vergleich!$C$5,I6291&lt;Soll_Ist_Vergleich!$C$4,I6291&gt;Soll_Ist_Vergleich!$C$5,O6291&lt;Soll_Ist_Vergleich!$C$4,O6291&gt;Soll_Ist_Vergleich!$C$5),"Datum überprüfen",""),"")</f>
        <v/>
      </c>
    </row>
    <row r="6292" spans="1:27" x14ac:dyDescent="0.2">
      <c r="A6292" s="243" t="str">
        <f>IF(ISBLANK(B6292),"",COUNTA(B$10:B6292))</f>
        <v/>
      </c>
      <c r="B6292" s="24"/>
      <c r="C6292" s="48"/>
      <c r="D6292" s="48"/>
      <c r="E6292" s="33"/>
      <c r="F6292" s="35"/>
      <c r="G6292" s="35"/>
      <c r="H6292" s="49"/>
      <c r="I6292" s="35"/>
      <c r="J6292" s="34"/>
      <c r="K6292" s="62"/>
      <c r="L6292" s="62"/>
      <c r="M6292" s="114"/>
      <c r="N6292" s="116"/>
      <c r="O6292" s="57"/>
      <c r="P6292" s="50"/>
      <c r="Q6292" s="34"/>
      <c r="R6292" s="48"/>
      <c r="T6292" s="231" t="str">
        <f t="shared" si="304"/>
        <v/>
      </c>
      <c r="U6292" s="230"/>
      <c r="W6292" s="221" t="str">
        <f t="shared" si="305"/>
        <v/>
      </c>
      <c r="X6292" s="221" t="str">
        <f t="shared" si="306"/>
        <v/>
      </c>
      <c r="AA6292" s="216" t="str">
        <f>IF(ISNUMBER(J6292),IF(OR(F6292&lt;Soll_Ist_Vergleich!$C$4,F6292&gt;Soll_Ist_Vergleich!$C$5,I6292&lt;Soll_Ist_Vergleich!$C$4,I6292&gt;Soll_Ist_Vergleich!$C$5,O6292&lt;Soll_Ist_Vergleich!$C$4,O6292&gt;Soll_Ist_Vergleich!$C$5),"Datum überprüfen",""),"")</f>
        <v/>
      </c>
    </row>
    <row r="6293" spans="1:27" x14ac:dyDescent="0.2">
      <c r="A6293" s="243" t="str">
        <f>IF(ISBLANK(B6293),"",COUNTA(B$10:B6293))</f>
        <v/>
      </c>
      <c r="B6293" s="24"/>
      <c r="C6293" s="48"/>
      <c r="D6293" s="48"/>
      <c r="E6293" s="33"/>
      <c r="F6293" s="35"/>
      <c r="G6293" s="35"/>
      <c r="H6293" s="49"/>
      <c r="I6293" s="35"/>
      <c r="J6293" s="34"/>
      <c r="K6293" s="62"/>
      <c r="L6293" s="62"/>
      <c r="M6293" s="114"/>
      <c r="N6293" s="116"/>
      <c r="O6293" s="57"/>
      <c r="P6293" s="50"/>
      <c r="Q6293" s="34"/>
      <c r="R6293" s="48"/>
      <c r="T6293" s="231" t="str">
        <f t="shared" si="304"/>
        <v/>
      </c>
      <c r="U6293" s="230"/>
      <c r="W6293" s="221" t="str">
        <f t="shared" si="305"/>
        <v/>
      </c>
      <c r="X6293" s="221" t="str">
        <f t="shared" si="306"/>
        <v/>
      </c>
      <c r="AA6293" s="216" t="str">
        <f>IF(ISNUMBER(J6293),IF(OR(F6293&lt;Soll_Ist_Vergleich!$C$4,F6293&gt;Soll_Ist_Vergleich!$C$5,I6293&lt;Soll_Ist_Vergleich!$C$4,I6293&gt;Soll_Ist_Vergleich!$C$5,O6293&lt;Soll_Ist_Vergleich!$C$4,O6293&gt;Soll_Ist_Vergleich!$C$5),"Datum überprüfen",""),"")</f>
        <v/>
      </c>
    </row>
    <row r="6294" spans="1:27" x14ac:dyDescent="0.2">
      <c r="A6294" s="243" t="str">
        <f>IF(ISBLANK(B6294),"",COUNTA(B$10:B6294))</f>
        <v/>
      </c>
      <c r="B6294" s="24"/>
      <c r="C6294" s="48"/>
      <c r="D6294" s="48"/>
      <c r="E6294" s="33"/>
      <c r="F6294" s="35"/>
      <c r="G6294" s="35"/>
      <c r="H6294" s="49"/>
      <c r="I6294" s="35"/>
      <c r="J6294" s="34"/>
      <c r="K6294" s="62"/>
      <c r="L6294" s="62"/>
      <c r="M6294" s="114"/>
      <c r="N6294" s="116"/>
      <c r="O6294" s="57"/>
      <c r="P6294" s="50"/>
      <c r="Q6294" s="34"/>
      <c r="R6294" s="48"/>
      <c r="T6294" s="231" t="str">
        <f t="shared" si="304"/>
        <v/>
      </c>
      <c r="U6294" s="230"/>
      <c r="W6294" s="221" t="str">
        <f t="shared" si="305"/>
        <v/>
      </c>
      <c r="X6294" s="221" t="str">
        <f t="shared" si="306"/>
        <v/>
      </c>
      <c r="AA6294" s="216" t="str">
        <f>IF(ISNUMBER(J6294),IF(OR(F6294&lt;Soll_Ist_Vergleich!$C$4,F6294&gt;Soll_Ist_Vergleich!$C$5,I6294&lt;Soll_Ist_Vergleich!$C$4,I6294&gt;Soll_Ist_Vergleich!$C$5,O6294&lt;Soll_Ist_Vergleich!$C$4,O6294&gt;Soll_Ist_Vergleich!$C$5),"Datum überprüfen",""),"")</f>
        <v/>
      </c>
    </row>
    <row r="6295" spans="1:27" x14ac:dyDescent="0.2">
      <c r="A6295" s="243" t="str">
        <f>IF(ISBLANK(B6295),"",COUNTA(B$10:B6295))</f>
        <v/>
      </c>
      <c r="B6295" s="24"/>
      <c r="C6295" s="48"/>
      <c r="D6295" s="48"/>
      <c r="E6295" s="33"/>
      <c r="F6295" s="35"/>
      <c r="G6295" s="35"/>
      <c r="H6295" s="49"/>
      <c r="I6295" s="35"/>
      <c r="J6295" s="34"/>
      <c r="K6295" s="62"/>
      <c r="L6295" s="62"/>
      <c r="M6295" s="114"/>
      <c r="N6295" s="116"/>
      <c r="O6295" s="57"/>
      <c r="P6295" s="50"/>
      <c r="Q6295" s="34"/>
      <c r="R6295" s="48"/>
      <c r="T6295" s="231" t="str">
        <f t="shared" si="304"/>
        <v/>
      </c>
      <c r="U6295" s="230"/>
      <c r="W6295" s="221" t="str">
        <f t="shared" si="305"/>
        <v/>
      </c>
      <c r="X6295" s="221" t="str">
        <f t="shared" si="306"/>
        <v/>
      </c>
      <c r="AA6295" s="216" t="str">
        <f>IF(ISNUMBER(J6295),IF(OR(F6295&lt;Soll_Ist_Vergleich!$C$4,F6295&gt;Soll_Ist_Vergleich!$C$5,I6295&lt;Soll_Ist_Vergleich!$C$4,I6295&gt;Soll_Ist_Vergleich!$C$5,O6295&lt;Soll_Ist_Vergleich!$C$4,O6295&gt;Soll_Ist_Vergleich!$C$5),"Datum überprüfen",""),"")</f>
        <v/>
      </c>
    </row>
    <row r="6296" spans="1:27" x14ac:dyDescent="0.2">
      <c r="A6296" s="243" t="str">
        <f>IF(ISBLANK(B6296),"",COUNTA(B$10:B6296))</f>
        <v/>
      </c>
      <c r="B6296" s="24"/>
      <c r="C6296" s="48"/>
      <c r="D6296" s="48"/>
      <c r="E6296" s="33"/>
      <c r="F6296" s="35"/>
      <c r="G6296" s="35"/>
      <c r="H6296" s="49"/>
      <c r="I6296" s="35"/>
      <c r="J6296" s="34"/>
      <c r="K6296" s="62"/>
      <c r="L6296" s="62"/>
      <c r="M6296" s="114"/>
      <c r="N6296" s="116"/>
      <c r="O6296" s="57"/>
      <c r="P6296" s="50"/>
      <c r="Q6296" s="34"/>
      <c r="R6296" s="48"/>
      <c r="T6296" s="231" t="str">
        <f t="shared" si="304"/>
        <v/>
      </c>
      <c r="U6296" s="230"/>
      <c r="W6296" s="221" t="str">
        <f t="shared" si="305"/>
        <v/>
      </c>
      <c r="X6296" s="221" t="str">
        <f t="shared" si="306"/>
        <v/>
      </c>
      <c r="AA6296" s="216" t="str">
        <f>IF(ISNUMBER(J6296),IF(OR(F6296&lt;Soll_Ist_Vergleich!$C$4,F6296&gt;Soll_Ist_Vergleich!$C$5,I6296&lt;Soll_Ist_Vergleich!$C$4,I6296&gt;Soll_Ist_Vergleich!$C$5,O6296&lt;Soll_Ist_Vergleich!$C$4,O6296&gt;Soll_Ist_Vergleich!$C$5),"Datum überprüfen",""),"")</f>
        <v/>
      </c>
    </row>
    <row r="6297" spans="1:27" x14ac:dyDescent="0.2">
      <c r="A6297" s="243" t="str">
        <f>IF(ISBLANK(B6297),"",COUNTA(B$10:B6297))</f>
        <v/>
      </c>
      <c r="B6297" s="24"/>
      <c r="C6297" s="48"/>
      <c r="D6297" s="48"/>
      <c r="E6297" s="33"/>
      <c r="F6297" s="35"/>
      <c r="G6297" s="35"/>
      <c r="H6297" s="49"/>
      <c r="I6297" s="35"/>
      <c r="J6297" s="34"/>
      <c r="K6297" s="62"/>
      <c r="L6297" s="62"/>
      <c r="M6297" s="114"/>
      <c r="N6297" s="116"/>
      <c r="O6297" s="57"/>
      <c r="P6297" s="50"/>
      <c r="Q6297" s="34"/>
      <c r="R6297" s="48"/>
      <c r="T6297" s="231" t="str">
        <f t="shared" si="304"/>
        <v/>
      </c>
      <c r="U6297" s="230"/>
      <c r="W6297" s="221" t="str">
        <f t="shared" si="305"/>
        <v/>
      </c>
      <c r="X6297" s="221" t="str">
        <f t="shared" si="306"/>
        <v/>
      </c>
      <c r="AA6297" s="216" t="str">
        <f>IF(ISNUMBER(J6297),IF(OR(F6297&lt;Soll_Ist_Vergleich!$C$4,F6297&gt;Soll_Ist_Vergleich!$C$5,I6297&lt;Soll_Ist_Vergleich!$C$4,I6297&gt;Soll_Ist_Vergleich!$C$5,O6297&lt;Soll_Ist_Vergleich!$C$4,O6297&gt;Soll_Ist_Vergleich!$C$5),"Datum überprüfen",""),"")</f>
        <v/>
      </c>
    </row>
    <row r="6298" spans="1:27" x14ac:dyDescent="0.2">
      <c r="A6298" s="243" t="str">
        <f>IF(ISBLANK(B6298),"",COUNTA(B$10:B6298))</f>
        <v/>
      </c>
      <c r="B6298" s="24"/>
      <c r="C6298" s="48"/>
      <c r="D6298" s="48"/>
      <c r="E6298" s="33"/>
      <c r="F6298" s="35"/>
      <c r="G6298" s="35"/>
      <c r="H6298" s="49"/>
      <c r="I6298" s="35"/>
      <c r="J6298" s="34"/>
      <c r="K6298" s="62"/>
      <c r="L6298" s="62"/>
      <c r="M6298" s="114"/>
      <c r="N6298" s="116"/>
      <c r="O6298" s="57"/>
      <c r="P6298" s="50"/>
      <c r="Q6298" s="34"/>
      <c r="R6298" s="48"/>
      <c r="T6298" s="231" t="str">
        <f t="shared" si="304"/>
        <v/>
      </c>
      <c r="U6298" s="230"/>
      <c r="W6298" s="221" t="str">
        <f t="shared" si="305"/>
        <v/>
      </c>
      <c r="X6298" s="221" t="str">
        <f t="shared" si="306"/>
        <v/>
      </c>
      <c r="AA6298" s="216" t="str">
        <f>IF(ISNUMBER(J6298),IF(OR(F6298&lt;Soll_Ist_Vergleich!$C$4,F6298&gt;Soll_Ist_Vergleich!$C$5,I6298&lt;Soll_Ist_Vergleich!$C$4,I6298&gt;Soll_Ist_Vergleich!$C$5,O6298&lt;Soll_Ist_Vergleich!$C$4,O6298&gt;Soll_Ist_Vergleich!$C$5),"Datum überprüfen",""),"")</f>
        <v/>
      </c>
    </row>
    <row r="6299" spans="1:27" x14ac:dyDescent="0.2">
      <c r="A6299" s="243" t="str">
        <f>IF(ISBLANK(B6299),"",COUNTA(B$10:B6299))</f>
        <v/>
      </c>
      <c r="B6299" s="24"/>
      <c r="C6299" s="48"/>
      <c r="D6299" s="48"/>
      <c r="E6299" s="33"/>
      <c r="F6299" s="35"/>
      <c r="G6299" s="35"/>
      <c r="H6299" s="49"/>
      <c r="I6299" s="35"/>
      <c r="J6299" s="34"/>
      <c r="K6299" s="62"/>
      <c r="L6299" s="62"/>
      <c r="M6299" s="114"/>
      <c r="N6299" s="116"/>
      <c r="O6299" s="57"/>
      <c r="P6299" s="50"/>
      <c r="Q6299" s="34"/>
      <c r="R6299" s="48"/>
      <c r="T6299" s="231" t="str">
        <f t="shared" si="304"/>
        <v/>
      </c>
      <c r="U6299" s="230"/>
      <c r="W6299" s="221" t="str">
        <f t="shared" si="305"/>
        <v/>
      </c>
      <c r="X6299" s="221" t="str">
        <f t="shared" si="306"/>
        <v/>
      </c>
      <c r="AA6299" s="216" t="str">
        <f>IF(ISNUMBER(J6299),IF(OR(F6299&lt;Soll_Ist_Vergleich!$C$4,F6299&gt;Soll_Ist_Vergleich!$C$5,I6299&lt;Soll_Ist_Vergleich!$C$4,I6299&gt;Soll_Ist_Vergleich!$C$5,O6299&lt;Soll_Ist_Vergleich!$C$4,O6299&gt;Soll_Ist_Vergleich!$C$5),"Datum überprüfen",""),"")</f>
        <v/>
      </c>
    </row>
    <row r="6300" spans="1:27" x14ac:dyDescent="0.2">
      <c r="A6300" s="243" t="str">
        <f>IF(ISBLANK(B6300),"",COUNTA(B$10:B6300))</f>
        <v/>
      </c>
      <c r="B6300" s="24"/>
      <c r="C6300" s="48"/>
      <c r="D6300" s="48"/>
      <c r="E6300" s="33"/>
      <c r="F6300" s="35"/>
      <c r="G6300" s="35"/>
      <c r="H6300" s="49"/>
      <c r="I6300" s="35"/>
      <c r="J6300" s="34"/>
      <c r="K6300" s="62"/>
      <c r="L6300" s="62"/>
      <c r="M6300" s="114"/>
      <c r="N6300" s="116"/>
      <c r="O6300" s="57"/>
      <c r="P6300" s="50"/>
      <c r="Q6300" s="34"/>
      <c r="R6300" s="48"/>
      <c r="T6300" s="231" t="str">
        <f t="shared" si="304"/>
        <v/>
      </c>
      <c r="U6300" s="230"/>
      <c r="W6300" s="221" t="str">
        <f t="shared" si="305"/>
        <v/>
      </c>
      <c r="X6300" s="221" t="str">
        <f t="shared" si="306"/>
        <v/>
      </c>
      <c r="AA6300" s="216" t="str">
        <f>IF(ISNUMBER(J6300),IF(OR(F6300&lt;Soll_Ist_Vergleich!$C$4,F6300&gt;Soll_Ist_Vergleich!$C$5,I6300&lt;Soll_Ist_Vergleich!$C$4,I6300&gt;Soll_Ist_Vergleich!$C$5,O6300&lt;Soll_Ist_Vergleich!$C$4,O6300&gt;Soll_Ist_Vergleich!$C$5),"Datum überprüfen",""),"")</f>
        <v/>
      </c>
    </row>
    <row r="6301" spans="1:27" x14ac:dyDescent="0.2">
      <c r="A6301" s="243" t="str">
        <f>IF(ISBLANK(B6301),"",COUNTA(B$10:B6301))</f>
        <v/>
      </c>
      <c r="B6301" s="24"/>
      <c r="C6301" s="48"/>
      <c r="D6301" s="48"/>
      <c r="E6301" s="33"/>
      <c r="F6301" s="35"/>
      <c r="G6301" s="35"/>
      <c r="H6301" s="49"/>
      <c r="I6301" s="35"/>
      <c r="J6301" s="34"/>
      <c r="K6301" s="62"/>
      <c r="L6301" s="62"/>
      <c r="M6301" s="114"/>
      <c r="N6301" s="116"/>
      <c r="O6301" s="57"/>
      <c r="P6301" s="50"/>
      <c r="Q6301" s="34"/>
      <c r="R6301" s="48"/>
      <c r="T6301" s="231" t="str">
        <f t="shared" si="304"/>
        <v/>
      </c>
      <c r="U6301" s="230"/>
      <c r="W6301" s="221" t="str">
        <f t="shared" si="305"/>
        <v/>
      </c>
      <c r="X6301" s="221" t="str">
        <f t="shared" si="306"/>
        <v/>
      </c>
      <c r="AA6301" s="216" t="str">
        <f>IF(ISNUMBER(J6301),IF(OR(F6301&lt;Soll_Ist_Vergleich!$C$4,F6301&gt;Soll_Ist_Vergleich!$C$5,I6301&lt;Soll_Ist_Vergleich!$C$4,I6301&gt;Soll_Ist_Vergleich!$C$5,O6301&lt;Soll_Ist_Vergleich!$C$4,O6301&gt;Soll_Ist_Vergleich!$C$5),"Datum überprüfen",""),"")</f>
        <v/>
      </c>
    </row>
    <row r="6302" spans="1:27" x14ac:dyDescent="0.2">
      <c r="A6302" s="243" t="str">
        <f>IF(ISBLANK(B6302),"",COUNTA(B$10:B6302))</f>
        <v/>
      </c>
      <c r="B6302" s="24"/>
      <c r="C6302" s="48"/>
      <c r="D6302" s="48"/>
      <c r="E6302" s="33"/>
      <c r="F6302" s="35"/>
      <c r="G6302" s="35"/>
      <c r="H6302" s="49"/>
      <c r="I6302" s="35"/>
      <c r="J6302" s="34"/>
      <c r="K6302" s="62"/>
      <c r="L6302" s="62"/>
      <c r="M6302" s="114"/>
      <c r="N6302" s="116"/>
      <c r="O6302" s="57"/>
      <c r="P6302" s="50"/>
      <c r="Q6302" s="34"/>
      <c r="R6302" s="48"/>
      <c r="T6302" s="231" t="str">
        <f t="shared" si="304"/>
        <v/>
      </c>
      <c r="U6302" s="230"/>
      <c r="W6302" s="221" t="str">
        <f t="shared" si="305"/>
        <v/>
      </c>
      <c r="X6302" s="221" t="str">
        <f t="shared" si="306"/>
        <v/>
      </c>
      <c r="AA6302" s="216" t="str">
        <f>IF(ISNUMBER(J6302),IF(OR(F6302&lt;Soll_Ist_Vergleich!$C$4,F6302&gt;Soll_Ist_Vergleich!$C$5,I6302&lt;Soll_Ist_Vergleich!$C$4,I6302&gt;Soll_Ist_Vergleich!$C$5,O6302&lt;Soll_Ist_Vergleich!$C$4,O6302&gt;Soll_Ist_Vergleich!$C$5),"Datum überprüfen",""),"")</f>
        <v/>
      </c>
    </row>
    <row r="6303" spans="1:27" x14ac:dyDescent="0.2">
      <c r="A6303" s="243" t="str">
        <f>IF(ISBLANK(B6303),"",COUNTA(B$10:B6303))</f>
        <v/>
      </c>
      <c r="B6303" s="24"/>
      <c r="C6303" s="48"/>
      <c r="D6303" s="48"/>
      <c r="E6303" s="33"/>
      <c r="F6303" s="35"/>
      <c r="G6303" s="35"/>
      <c r="H6303" s="49"/>
      <c r="I6303" s="35"/>
      <c r="J6303" s="34"/>
      <c r="K6303" s="62"/>
      <c r="L6303" s="62"/>
      <c r="M6303" s="114"/>
      <c r="N6303" s="116"/>
      <c r="O6303" s="57"/>
      <c r="P6303" s="50"/>
      <c r="Q6303" s="34"/>
      <c r="R6303" s="48"/>
      <c r="T6303" s="231" t="str">
        <f t="shared" si="304"/>
        <v/>
      </c>
      <c r="U6303" s="230"/>
      <c r="W6303" s="221" t="str">
        <f t="shared" si="305"/>
        <v/>
      </c>
      <c r="X6303" s="221" t="str">
        <f t="shared" si="306"/>
        <v/>
      </c>
      <c r="AA6303" s="216" t="str">
        <f>IF(ISNUMBER(J6303),IF(OR(F6303&lt;Soll_Ist_Vergleich!$C$4,F6303&gt;Soll_Ist_Vergleich!$C$5,I6303&lt;Soll_Ist_Vergleich!$C$4,I6303&gt;Soll_Ist_Vergleich!$C$5,O6303&lt;Soll_Ist_Vergleich!$C$4,O6303&gt;Soll_Ist_Vergleich!$C$5),"Datum überprüfen",""),"")</f>
        <v/>
      </c>
    </row>
    <row r="6304" spans="1:27" x14ac:dyDescent="0.2">
      <c r="A6304" s="243" t="str">
        <f>IF(ISBLANK(B6304),"",COUNTA(B$10:B6304))</f>
        <v/>
      </c>
      <c r="B6304" s="24"/>
      <c r="C6304" s="48"/>
      <c r="D6304" s="48"/>
      <c r="E6304" s="33"/>
      <c r="F6304" s="35"/>
      <c r="G6304" s="35"/>
      <c r="H6304" s="49"/>
      <c r="I6304" s="35"/>
      <c r="J6304" s="34"/>
      <c r="K6304" s="62"/>
      <c r="L6304" s="62"/>
      <c r="M6304" s="114"/>
      <c r="N6304" s="116"/>
      <c r="O6304" s="57"/>
      <c r="P6304" s="50"/>
      <c r="Q6304" s="34"/>
      <c r="R6304" s="48"/>
      <c r="T6304" s="231" t="str">
        <f t="shared" si="304"/>
        <v/>
      </c>
      <c r="U6304" s="230"/>
      <c r="W6304" s="221" t="str">
        <f t="shared" si="305"/>
        <v/>
      </c>
      <c r="X6304" s="221" t="str">
        <f t="shared" si="306"/>
        <v/>
      </c>
      <c r="AA6304" s="216" t="str">
        <f>IF(ISNUMBER(J6304),IF(OR(F6304&lt;Soll_Ist_Vergleich!$C$4,F6304&gt;Soll_Ist_Vergleich!$C$5,I6304&lt;Soll_Ist_Vergleich!$C$4,I6304&gt;Soll_Ist_Vergleich!$C$5,O6304&lt;Soll_Ist_Vergleich!$C$4,O6304&gt;Soll_Ist_Vergleich!$C$5),"Datum überprüfen",""),"")</f>
        <v/>
      </c>
    </row>
    <row r="6305" spans="1:27" x14ac:dyDescent="0.2">
      <c r="A6305" s="243" t="str">
        <f>IF(ISBLANK(B6305),"",COUNTA(B$10:B6305))</f>
        <v/>
      </c>
      <c r="B6305" s="24"/>
      <c r="C6305" s="48"/>
      <c r="D6305" s="48"/>
      <c r="E6305" s="33"/>
      <c r="F6305" s="35"/>
      <c r="G6305" s="35"/>
      <c r="H6305" s="49"/>
      <c r="I6305" s="35"/>
      <c r="J6305" s="34"/>
      <c r="K6305" s="62"/>
      <c r="L6305" s="62"/>
      <c r="M6305" s="114"/>
      <c r="N6305" s="116"/>
      <c r="O6305" s="57"/>
      <c r="P6305" s="50"/>
      <c r="Q6305" s="34"/>
      <c r="R6305" s="48"/>
      <c r="T6305" s="231" t="str">
        <f t="shared" si="304"/>
        <v/>
      </c>
      <c r="U6305" s="230"/>
      <c r="W6305" s="221" t="str">
        <f t="shared" si="305"/>
        <v/>
      </c>
      <c r="X6305" s="221" t="str">
        <f t="shared" si="306"/>
        <v/>
      </c>
      <c r="AA6305" s="216" t="str">
        <f>IF(ISNUMBER(J6305),IF(OR(F6305&lt;Soll_Ist_Vergleich!$C$4,F6305&gt;Soll_Ist_Vergleich!$C$5,I6305&lt;Soll_Ist_Vergleich!$C$4,I6305&gt;Soll_Ist_Vergleich!$C$5,O6305&lt;Soll_Ist_Vergleich!$C$4,O6305&gt;Soll_Ist_Vergleich!$C$5),"Datum überprüfen",""),"")</f>
        <v/>
      </c>
    </row>
    <row r="6306" spans="1:27" x14ac:dyDescent="0.2">
      <c r="A6306" s="243" t="str">
        <f>IF(ISBLANK(B6306),"",COUNTA(B$10:B6306))</f>
        <v/>
      </c>
      <c r="B6306" s="24"/>
      <c r="C6306" s="48"/>
      <c r="D6306" s="48"/>
      <c r="E6306" s="33"/>
      <c r="F6306" s="35"/>
      <c r="G6306" s="35"/>
      <c r="H6306" s="49"/>
      <c r="I6306" s="35"/>
      <c r="J6306" s="34"/>
      <c r="K6306" s="62"/>
      <c r="L6306" s="62"/>
      <c r="M6306" s="114"/>
      <c r="N6306" s="116"/>
      <c r="O6306" s="57"/>
      <c r="P6306" s="50"/>
      <c r="Q6306" s="34"/>
      <c r="R6306" s="48"/>
      <c r="T6306" s="231" t="str">
        <f t="shared" si="304"/>
        <v/>
      </c>
      <c r="U6306" s="230"/>
      <c r="W6306" s="221" t="str">
        <f t="shared" si="305"/>
        <v/>
      </c>
      <c r="X6306" s="221" t="str">
        <f t="shared" si="306"/>
        <v/>
      </c>
      <c r="AA6306" s="216" t="str">
        <f>IF(ISNUMBER(J6306),IF(OR(F6306&lt;Soll_Ist_Vergleich!$C$4,F6306&gt;Soll_Ist_Vergleich!$C$5,I6306&lt;Soll_Ist_Vergleich!$C$4,I6306&gt;Soll_Ist_Vergleich!$C$5,O6306&lt;Soll_Ist_Vergleich!$C$4,O6306&gt;Soll_Ist_Vergleich!$C$5),"Datum überprüfen",""),"")</f>
        <v/>
      </c>
    </row>
    <row r="6307" spans="1:27" x14ac:dyDescent="0.2">
      <c r="A6307" s="243" t="str">
        <f>IF(ISBLANK(B6307),"",COUNTA(B$10:B6307))</f>
        <v/>
      </c>
      <c r="B6307" s="24"/>
      <c r="C6307" s="48"/>
      <c r="D6307" s="48"/>
      <c r="E6307" s="33"/>
      <c r="F6307" s="35"/>
      <c r="G6307" s="35"/>
      <c r="H6307" s="49"/>
      <c r="I6307" s="35"/>
      <c r="J6307" s="34"/>
      <c r="K6307" s="62"/>
      <c r="L6307" s="62"/>
      <c r="M6307" s="114"/>
      <c r="N6307" s="116"/>
      <c r="O6307" s="57"/>
      <c r="P6307" s="50"/>
      <c r="Q6307" s="34"/>
      <c r="R6307" s="48"/>
      <c r="T6307" s="231" t="str">
        <f t="shared" si="304"/>
        <v/>
      </c>
      <c r="U6307" s="230"/>
      <c r="W6307" s="221" t="str">
        <f t="shared" si="305"/>
        <v/>
      </c>
      <c r="X6307" s="221" t="str">
        <f t="shared" si="306"/>
        <v/>
      </c>
      <c r="AA6307" s="216" t="str">
        <f>IF(ISNUMBER(J6307),IF(OR(F6307&lt;Soll_Ist_Vergleich!$C$4,F6307&gt;Soll_Ist_Vergleich!$C$5,I6307&lt;Soll_Ist_Vergleich!$C$4,I6307&gt;Soll_Ist_Vergleich!$C$5,O6307&lt;Soll_Ist_Vergleich!$C$4,O6307&gt;Soll_Ist_Vergleich!$C$5),"Datum überprüfen",""),"")</f>
        <v/>
      </c>
    </row>
    <row r="6308" spans="1:27" x14ac:dyDescent="0.2">
      <c r="A6308" s="243" t="str">
        <f>IF(ISBLANK(B6308),"",COUNTA(B$10:B6308))</f>
        <v/>
      </c>
      <c r="B6308" s="24"/>
      <c r="C6308" s="48"/>
      <c r="D6308" s="48"/>
      <c r="E6308" s="33"/>
      <c r="F6308" s="35"/>
      <c r="G6308" s="35"/>
      <c r="H6308" s="49"/>
      <c r="I6308" s="35"/>
      <c r="J6308" s="34"/>
      <c r="K6308" s="62"/>
      <c r="L6308" s="62"/>
      <c r="M6308" s="114"/>
      <c r="N6308" s="116"/>
      <c r="O6308" s="57"/>
      <c r="P6308" s="50"/>
      <c r="Q6308" s="34"/>
      <c r="R6308" s="48"/>
      <c r="T6308" s="231" t="str">
        <f t="shared" si="304"/>
        <v/>
      </c>
      <c r="U6308" s="230"/>
      <c r="W6308" s="221" t="str">
        <f t="shared" si="305"/>
        <v/>
      </c>
      <c r="X6308" s="221" t="str">
        <f t="shared" si="306"/>
        <v/>
      </c>
      <c r="AA6308" s="216" t="str">
        <f>IF(ISNUMBER(J6308),IF(OR(F6308&lt;Soll_Ist_Vergleich!$C$4,F6308&gt;Soll_Ist_Vergleich!$C$5,I6308&lt;Soll_Ist_Vergleich!$C$4,I6308&gt;Soll_Ist_Vergleich!$C$5,O6308&lt;Soll_Ist_Vergleich!$C$4,O6308&gt;Soll_Ist_Vergleich!$C$5),"Datum überprüfen",""),"")</f>
        <v/>
      </c>
    </row>
    <row r="6309" spans="1:27" x14ac:dyDescent="0.2">
      <c r="A6309" s="243" t="str">
        <f>IF(ISBLANK(B6309),"",COUNTA(B$10:B6309))</f>
        <v/>
      </c>
      <c r="B6309" s="24"/>
      <c r="C6309" s="48"/>
      <c r="D6309" s="48"/>
      <c r="E6309" s="33"/>
      <c r="F6309" s="35"/>
      <c r="G6309" s="35"/>
      <c r="H6309" s="49"/>
      <c r="I6309" s="35"/>
      <c r="J6309" s="34"/>
      <c r="K6309" s="62"/>
      <c r="L6309" s="62"/>
      <c r="M6309" s="114"/>
      <c r="N6309" s="116"/>
      <c r="O6309" s="57"/>
      <c r="P6309" s="50"/>
      <c r="Q6309" s="34"/>
      <c r="R6309" s="48"/>
      <c r="T6309" s="231" t="str">
        <f t="shared" si="304"/>
        <v/>
      </c>
      <c r="U6309" s="230"/>
      <c r="W6309" s="221" t="str">
        <f t="shared" si="305"/>
        <v/>
      </c>
      <c r="X6309" s="221" t="str">
        <f t="shared" si="306"/>
        <v/>
      </c>
      <c r="AA6309" s="216" t="str">
        <f>IF(ISNUMBER(J6309),IF(OR(F6309&lt;Soll_Ist_Vergleich!$C$4,F6309&gt;Soll_Ist_Vergleich!$C$5,I6309&lt;Soll_Ist_Vergleich!$C$4,I6309&gt;Soll_Ist_Vergleich!$C$5,O6309&lt;Soll_Ist_Vergleich!$C$4,O6309&gt;Soll_Ist_Vergleich!$C$5),"Datum überprüfen",""),"")</f>
        <v/>
      </c>
    </row>
    <row r="6310" spans="1:27" x14ac:dyDescent="0.2">
      <c r="A6310" s="243" t="str">
        <f>IF(ISBLANK(B6310),"",COUNTA(B$10:B6310))</f>
        <v/>
      </c>
      <c r="B6310" s="24"/>
      <c r="C6310" s="48"/>
      <c r="D6310" s="48"/>
      <c r="E6310" s="33"/>
      <c r="F6310" s="35"/>
      <c r="G6310" s="35"/>
      <c r="H6310" s="49"/>
      <c r="I6310" s="35"/>
      <c r="J6310" s="34"/>
      <c r="K6310" s="62"/>
      <c r="L6310" s="62"/>
      <c r="M6310" s="114"/>
      <c r="N6310" s="116"/>
      <c r="O6310" s="57"/>
      <c r="P6310" s="50"/>
      <c r="Q6310" s="34"/>
      <c r="R6310" s="48"/>
      <c r="T6310" s="231" t="str">
        <f t="shared" si="304"/>
        <v/>
      </c>
      <c r="U6310" s="230"/>
      <c r="W6310" s="221" t="str">
        <f t="shared" si="305"/>
        <v/>
      </c>
      <c r="X6310" s="221" t="str">
        <f t="shared" si="306"/>
        <v/>
      </c>
      <c r="AA6310" s="216" t="str">
        <f>IF(ISNUMBER(J6310),IF(OR(F6310&lt;Soll_Ist_Vergleich!$C$4,F6310&gt;Soll_Ist_Vergleich!$C$5,I6310&lt;Soll_Ist_Vergleich!$C$4,I6310&gt;Soll_Ist_Vergleich!$C$5,O6310&lt;Soll_Ist_Vergleich!$C$4,O6310&gt;Soll_Ist_Vergleich!$C$5),"Datum überprüfen",""),"")</f>
        <v/>
      </c>
    </row>
    <row r="6311" spans="1:27" x14ac:dyDescent="0.2">
      <c r="A6311" s="243" t="str">
        <f>IF(ISBLANK(B6311),"",COUNTA(B$10:B6311))</f>
        <v/>
      </c>
      <c r="B6311" s="24"/>
      <c r="C6311" s="48"/>
      <c r="D6311" s="48"/>
      <c r="E6311" s="33"/>
      <c r="F6311" s="35"/>
      <c r="G6311" s="35"/>
      <c r="H6311" s="49"/>
      <c r="I6311" s="35"/>
      <c r="J6311" s="34"/>
      <c r="K6311" s="62"/>
      <c r="L6311" s="62"/>
      <c r="M6311" s="114"/>
      <c r="N6311" s="116"/>
      <c r="O6311" s="57"/>
      <c r="P6311" s="50"/>
      <c r="Q6311" s="34"/>
      <c r="R6311" s="48"/>
      <c r="T6311" s="231" t="str">
        <f t="shared" si="304"/>
        <v/>
      </c>
      <c r="U6311" s="230"/>
      <c r="W6311" s="221" t="str">
        <f t="shared" si="305"/>
        <v/>
      </c>
      <c r="X6311" s="221" t="str">
        <f t="shared" si="306"/>
        <v/>
      </c>
      <c r="AA6311" s="216" t="str">
        <f>IF(ISNUMBER(J6311),IF(OR(F6311&lt;Soll_Ist_Vergleich!$C$4,F6311&gt;Soll_Ist_Vergleich!$C$5,I6311&lt;Soll_Ist_Vergleich!$C$4,I6311&gt;Soll_Ist_Vergleich!$C$5,O6311&lt;Soll_Ist_Vergleich!$C$4,O6311&gt;Soll_Ist_Vergleich!$C$5),"Datum überprüfen",""),"")</f>
        <v/>
      </c>
    </row>
    <row r="6312" spans="1:27" x14ac:dyDescent="0.2">
      <c r="A6312" s="243" t="str">
        <f>IF(ISBLANK(B6312),"",COUNTA(B$10:B6312))</f>
        <v/>
      </c>
      <c r="B6312" s="24"/>
      <c r="C6312" s="48"/>
      <c r="D6312" s="48"/>
      <c r="E6312" s="33"/>
      <c r="F6312" s="35"/>
      <c r="G6312" s="35"/>
      <c r="H6312" s="49"/>
      <c r="I6312" s="35"/>
      <c r="J6312" s="34"/>
      <c r="K6312" s="62"/>
      <c r="L6312" s="62"/>
      <c r="M6312" s="114"/>
      <c r="N6312" s="116"/>
      <c r="O6312" s="57"/>
      <c r="P6312" s="50"/>
      <c r="Q6312" s="34"/>
      <c r="R6312" s="48"/>
      <c r="T6312" s="231" t="str">
        <f t="shared" si="304"/>
        <v/>
      </c>
      <c r="U6312" s="230"/>
      <c r="W6312" s="221" t="str">
        <f t="shared" si="305"/>
        <v/>
      </c>
      <c r="X6312" s="221" t="str">
        <f t="shared" si="306"/>
        <v/>
      </c>
      <c r="AA6312" s="216" t="str">
        <f>IF(ISNUMBER(J6312),IF(OR(F6312&lt;Soll_Ist_Vergleich!$C$4,F6312&gt;Soll_Ist_Vergleich!$C$5,I6312&lt;Soll_Ist_Vergleich!$C$4,I6312&gt;Soll_Ist_Vergleich!$C$5,O6312&lt;Soll_Ist_Vergleich!$C$4,O6312&gt;Soll_Ist_Vergleich!$C$5),"Datum überprüfen",""),"")</f>
        <v/>
      </c>
    </row>
    <row r="6313" spans="1:27" x14ac:dyDescent="0.2">
      <c r="A6313" s="243" t="str">
        <f>IF(ISBLANK(B6313),"",COUNTA(B$10:B6313))</f>
        <v/>
      </c>
      <c r="B6313" s="24"/>
      <c r="C6313" s="48"/>
      <c r="D6313" s="48"/>
      <c r="E6313" s="33"/>
      <c r="F6313" s="35"/>
      <c r="G6313" s="35"/>
      <c r="H6313" s="49"/>
      <c r="I6313" s="35"/>
      <c r="J6313" s="34"/>
      <c r="K6313" s="62"/>
      <c r="L6313" s="62"/>
      <c r="M6313" s="114"/>
      <c r="N6313" s="116"/>
      <c r="O6313" s="57"/>
      <c r="P6313" s="50"/>
      <c r="Q6313" s="34"/>
      <c r="R6313" s="48"/>
      <c r="T6313" s="231" t="str">
        <f t="shared" si="304"/>
        <v/>
      </c>
      <c r="U6313" s="230"/>
      <c r="W6313" s="221" t="str">
        <f t="shared" si="305"/>
        <v/>
      </c>
      <c r="X6313" s="221" t="str">
        <f t="shared" si="306"/>
        <v/>
      </c>
      <c r="AA6313" s="216" t="str">
        <f>IF(ISNUMBER(J6313),IF(OR(F6313&lt;Soll_Ist_Vergleich!$C$4,F6313&gt;Soll_Ist_Vergleich!$C$5,I6313&lt;Soll_Ist_Vergleich!$C$4,I6313&gt;Soll_Ist_Vergleich!$C$5,O6313&lt;Soll_Ist_Vergleich!$C$4,O6313&gt;Soll_Ist_Vergleich!$C$5),"Datum überprüfen",""),"")</f>
        <v/>
      </c>
    </row>
    <row r="6314" spans="1:27" x14ac:dyDescent="0.2">
      <c r="A6314" s="243" t="str">
        <f>IF(ISBLANK(B6314),"",COUNTA(B$10:B6314))</f>
        <v/>
      </c>
      <c r="B6314" s="24"/>
      <c r="C6314" s="48"/>
      <c r="D6314" s="48"/>
      <c r="E6314" s="33"/>
      <c r="F6314" s="35"/>
      <c r="G6314" s="35"/>
      <c r="H6314" s="49"/>
      <c r="I6314" s="35"/>
      <c r="J6314" s="34"/>
      <c r="K6314" s="62"/>
      <c r="L6314" s="62"/>
      <c r="M6314" s="114"/>
      <c r="N6314" s="116"/>
      <c r="O6314" s="57"/>
      <c r="P6314" s="50"/>
      <c r="Q6314" s="34"/>
      <c r="R6314" s="48"/>
      <c r="T6314" s="231" t="str">
        <f t="shared" si="304"/>
        <v/>
      </c>
      <c r="U6314" s="230"/>
      <c r="W6314" s="221" t="str">
        <f t="shared" si="305"/>
        <v/>
      </c>
      <c r="X6314" s="221" t="str">
        <f t="shared" si="306"/>
        <v/>
      </c>
      <c r="AA6314" s="216" t="str">
        <f>IF(ISNUMBER(J6314),IF(OR(F6314&lt;Soll_Ist_Vergleich!$C$4,F6314&gt;Soll_Ist_Vergleich!$C$5,I6314&lt;Soll_Ist_Vergleich!$C$4,I6314&gt;Soll_Ist_Vergleich!$C$5,O6314&lt;Soll_Ist_Vergleich!$C$4,O6314&gt;Soll_Ist_Vergleich!$C$5),"Datum überprüfen",""),"")</f>
        <v/>
      </c>
    </row>
    <row r="6315" spans="1:27" x14ac:dyDescent="0.2">
      <c r="A6315" s="243" t="str">
        <f>IF(ISBLANK(B6315),"",COUNTA(B$10:B6315))</f>
        <v/>
      </c>
      <c r="B6315" s="24"/>
      <c r="C6315" s="48"/>
      <c r="D6315" s="48"/>
      <c r="E6315" s="33"/>
      <c r="F6315" s="35"/>
      <c r="G6315" s="35"/>
      <c r="H6315" s="49"/>
      <c r="I6315" s="35"/>
      <c r="J6315" s="34"/>
      <c r="K6315" s="62"/>
      <c r="L6315" s="62"/>
      <c r="M6315" s="114"/>
      <c r="N6315" s="116"/>
      <c r="O6315" s="57"/>
      <c r="P6315" s="50"/>
      <c r="Q6315" s="34"/>
      <c r="R6315" s="48"/>
      <c r="T6315" s="231" t="str">
        <f t="shared" si="304"/>
        <v/>
      </c>
      <c r="U6315" s="230"/>
      <c r="W6315" s="221" t="str">
        <f t="shared" si="305"/>
        <v/>
      </c>
      <c r="X6315" s="221" t="str">
        <f t="shared" si="306"/>
        <v/>
      </c>
      <c r="AA6315" s="216" t="str">
        <f>IF(ISNUMBER(J6315),IF(OR(F6315&lt;Soll_Ist_Vergleich!$C$4,F6315&gt;Soll_Ist_Vergleich!$C$5,I6315&lt;Soll_Ist_Vergleich!$C$4,I6315&gt;Soll_Ist_Vergleich!$C$5,O6315&lt;Soll_Ist_Vergleich!$C$4,O6315&gt;Soll_Ist_Vergleich!$C$5),"Datum überprüfen",""),"")</f>
        <v/>
      </c>
    </row>
    <row r="6316" spans="1:27" x14ac:dyDescent="0.2">
      <c r="A6316" s="243" t="str">
        <f>IF(ISBLANK(B6316),"",COUNTA(B$10:B6316))</f>
        <v/>
      </c>
      <c r="B6316" s="24"/>
      <c r="C6316" s="48"/>
      <c r="D6316" s="48"/>
      <c r="E6316" s="33"/>
      <c r="F6316" s="35"/>
      <c r="G6316" s="35"/>
      <c r="H6316" s="49"/>
      <c r="I6316" s="35"/>
      <c r="J6316" s="34"/>
      <c r="K6316" s="62"/>
      <c r="L6316" s="62"/>
      <c r="M6316" s="114"/>
      <c r="N6316" s="116"/>
      <c r="O6316" s="57"/>
      <c r="P6316" s="50"/>
      <c r="Q6316" s="34"/>
      <c r="R6316" s="48"/>
      <c r="T6316" s="231" t="str">
        <f t="shared" si="304"/>
        <v/>
      </c>
      <c r="U6316" s="230"/>
      <c r="W6316" s="221" t="str">
        <f t="shared" si="305"/>
        <v/>
      </c>
      <c r="X6316" s="221" t="str">
        <f t="shared" si="306"/>
        <v/>
      </c>
      <c r="AA6316" s="216" t="str">
        <f>IF(ISNUMBER(J6316),IF(OR(F6316&lt;Soll_Ist_Vergleich!$C$4,F6316&gt;Soll_Ist_Vergleich!$C$5,I6316&lt;Soll_Ist_Vergleich!$C$4,I6316&gt;Soll_Ist_Vergleich!$C$5,O6316&lt;Soll_Ist_Vergleich!$C$4,O6316&gt;Soll_Ist_Vergleich!$C$5),"Datum überprüfen",""),"")</f>
        <v/>
      </c>
    </row>
    <row r="6317" spans="1:27" x14ac:dyDescent="0.2">
      <c r="A6317" s="243" t="str">
        <f>IF(ISBLANK(B6317),"",COUNTA(B$10:B6317))</f>
        <v/>
      </c>
      <c r="B6317" s="24"/>
      <c r="C6317" s="48"/>
      <c r="D6317" s="48"/>
      <c r="E6317" s="33"/>
      <c r="F6317" s="35"/>
      <c r="G6317" s="35"/>
      <c r="H6317" s="49"/>
      <c r="I6317" s="35"/>
      <c r="J6317" s="34"/>
      <c r="K6317" s="62"/>
      <c r="L6317" s="62"/>
      <c r="M6317" s="114"/>
      <c r="N6317" s="116"/>
      <c r="O6317" s="57"/>
      <c r="P6317" s="50"/>
      <c r="Q6317" s="34"/>
      <c r="R6317" s="48"/>
      <c r="T6317" s="231" t="str">
        <f t="shared" si="304"/>
        <v/>
      </c>
      <c r="U6317" s="230"/>
      <c r="W6317" s="221" t="str">
        <f t="shared" si="305"/>
        <v/>
      </c>
      <c r="X6317" s="221" t="str">
        <f t="shared" si="306"/>
        <v/>
      </c>
      <c r="AA6317" s="216" t="str">
        <f>IF(ISNUMBER(J6317),IF(OR(F6317&lt;Soll_Ist_Vergleich!$C$4,F6317&gt;Soll_Ist_Vergleich!$C$5,I6317&lt;Soll_Ist_Vergleich!$C$4,I6317&gt;Soll_Ist_Vergleich!$C$5,O6317&lt;Soll_Ist_Vergleich!$C$4,O6317&gt;Soll_Ist_Vergleich!$C$5),"Datum überprüfen",""),"")</f>
        <v/>
      </c>
    </row>
    <row r="6318" spans="1:27" x14ac:dyDescent="0.2">
      <c r="A6318" s="243" t="str">
        <f>IF(ISBLANK(B6318),"",COUNTA(B$10:B6318))</f>
        <v/>
      </c>
      <c r="B6318" s="24"/>
      <c r="C6318" s="48"/>
      <c r="D6318" s="48"/>
      <c r="E6318" s="33"/>
      <c r="F6318" s="35"/>
      <c r="G6318" s="35"/>
      <c r="H6318" s="49"/>
      <c r="I6318" s="35"/>
      <c r="J6318" s="34"/>
      <c r="K6318" s="62"/>
      <c r="L6318" s="62"/>
      <c r="M6318" s="114"/>
      <c r="N6318" s="116"/>
      <c r="O6318" s="57"/>
      <c r="P6318" s="50"/>
      <c r="Q6318" s="34"/>
      <c r="R6318" s="48"/>
      <c r="T6318" s="231" t="str">
        <f t="shared" si="304"/>
        <v/>
      </c>
      <c r="U6318" s="230"/>
      <c r="W6318" s="221" t="str">
        <f t="shared" si="305"/>
        <v/>
      </c>
      <c r="X6318" s="221" t="str">
        <f t="shared" si="306"/>
        <v/>
      </c>
      <c r="AA6318" s="216" t="str">
        <f>IF(ISNUMBER(J6318),IF(OR(F6318&lt;Soll_Ist_Vergleich!$C$4,F6318&gt;Soll_Ist_Vergleich!$C$5,I6318&lt;Soll_Ist_Vergleich!$C$4,I6318&gt;Soll_Ist_Vergleich!$C$5,O6318&lt;Soll_Ist_Vergleich!$C$4,O6318&gt;Soll_Ist_Vergleich!$C$5),"Datum überprüfen",""),"")</f>
        <v/>
      </c>
    </row>
    <row r="6319" spans="1:27" x14ac:dyDescent="0.2">
      <c r="A6319" s="243" t="str">
        <f>IF(ISBLANK(B6319),"",COUNTA(B$10:B6319))</f>
        <v/>
      </c>
      <c r="B6319" s="24"/>
      <c r="C6319" s="48"/>
      <c r="D6319" s="48"/>
      <c r="E6319" s="33"/>
      <c r="F6319" s="35"/>
      <c r="G6319" s="35"/>
      <c r="H6319" s="49"/>
      <c r="I6319" s="35"/>
      <c r="J6319" s="34"/>
      <c r="K6319" s="62"/>
      <c r="L6319" s="62"/>
      <c r="M6319" s="114"/>
      <c r="N6319" s="116"/>
      <c r="O6319" s="57"/>
      <c r="P6319" s="50"/>
      <c r="Q6319" s="34"/>
      <c r="R6319" s="48"/>
      <c r="T6319" s="231" t="str">
        <f t="shared" si="304"/>
        <v/>
      </c>
      <c r="U6319" s="230"/>
      <c r="W6319" s="221" t="str">
        <f t="shared" si="305"/>
        <v/>
      </c>
      <c r="X6319" s="221" t="str">
        <f t="shared" si="306"/>
        <v/>
      </c>
      <c r="AA6319" s="216" t="str">
        <f>IF(ISNUMBER(J6319),IF(OR(F6319&lt;Soll_Ist_Vergleich!$C$4,F6319&gt;Soll_Ist_Vergleich!$C$5,I6319&lt;Soll_Ist_Vergleich!$C$4,I6319&gt;Soll_Ist_Vergleich!$C$5,O6319&lt;Soll_Ist_Vergleich!$C$4,O6319&gt;Soll_Ist_Vergleich!$C$5),"Datum überprüfen",""),"")</f>
        <v/>
      </c>
    </row>
    <row r="6320" spans="1:27" x14ac:dyDescent="0.2">
      <c r="A6320" s="243" t="str">
        <f>IF(ISBLANK(B6320),"",COUNTA(B$10:B6320))</f>
        <v/>
      </c>
      <c r="B6320" s="24"/>
      <c r="C6320" s="48"/>
      <c r="D6320" s="48"/>
      <c r="E6320" s="33"/>
      <c r="F6320" s="35"/>
      <c r="G6320" s="35"/>
      <c r="H6320" s="49"/>
      <c r="I6320" s="35"/>
      <c r="J6320" s="34"/>
      <c r="K6320" s="62"/>
      <c r="L6320" s="62"/>
      <c r="M6320" s="114"/>
      <c r="N6320" s="116"/>
      <c r="O6320" s="57"/>
      <c r="P6320" s="50"/>
      <c r="Q6320" s="34"/>
      <c r="R6320" s="48"/>
      <c r="T6320" s="231" t="str">
        <f t="shared" si="304"/>
        <v/>
      </c>
      <c r="U6320" s="230"/>
      <c r="W6320" s="221" t="str">
        <f t="shared" si="305"/>
        <v/>
      </c>
      <c r="X6320" s="221" t="str">
        <f t="shared" si="306"/>
        <v/>
      </c>
      <c r="AA6320" s="216" t="str">
        <f>IF(ISNUMBER(J6320),IF(OR(F6320&lt;Soll_Ist_Vergleich!$C$4,F6320&gt;Soll_Ist_Vergleich!$C$5,I6320&lt;Soll_Ist_Vergleich!$C$4,I6320&gt;Soll_Ist_Vergleich!$C$5,O6320&lt;Soll_Ist_Vergleich!$C$4,O6320&gt;Soll_Ist_Vergleich!$C$5),"Datum überprüfen",""),"")</f>
        <v/>
      </c>
    </row>
    <row r="6321" spans="1:27" x14ac:dyDescent="0.2">
      <c r="A6321" s="243" t="str">
        <f>IF(ISBLANK(B6321),"",COUNTA(B$10:B6321))</f>
        <v/>
      </c>
      <c r="B6321" s="24"/>
      <c r="C6321" s="48"/>
      <c r="D6321" s="48"/>
      <c r="E6321" s="33"/>
      <c r="F6321" s="35"/>
      <c r="G6321" s="35"/>
      <c r="H6321" s="49"/>
      <c r="I6321" s="35"/>
      <c r="J6321" s="34"/>
      <c r="K6321" s="62"/>
      <c r="L6321" s="62"/>
      <c r="M6321" s="114"/>
      <c r="N6321" s="116"/>
      <c r="O6321" s="57"/>
      <c r="P6321" s="50"/>
      <c r="Q6321" s="34"/>
      <c r="R6321" s="48"/>
      <c r="T6321" s="231" t="str">
        <f t="shared" si="304"/>
        <v/>
      </c>
      <c r="U6321" s="230"/>
      <c r="W6321" s="221" t="str">
        <f t="shared" si="305"/>
        <v/>
      </c>
      <c r="X6321" s="221" t="str">
        <f t="shared" si="306"/>
        <v/>
      </c>
      <c r="AA6321" s="216" t="str">
        <f>IF(ISNUMBER(J6321),IF(OR(F6321&lt;Soll_Ist_Vergleich!$C$4,F6321&gt;Soll_Ist_Vergleich!$C$5,I6321&lt;Soll_Ist_Vergleich!$C$4,I6321&gt;Soll_Ist_Vergleich!$C$5,O6321&lt;Soll_Ist_Vergleich!$C$4,O6321&gt;Soll_Ist_Vergleich!$C$5),"Datum überprüfen",""),"")</f>
        <v/>
      </c>
    </row>
    <row r="6322" spans="1:27" x14ac:dyDescent="0.2">
      <c r="A6322" s="243" t="str">
        <f>IF(ISBLANK(B6322),"",COUNTA(B$10:B6322))</f>
        <v/>
      </c>
      <c r="B6322" s="24"/>
      <c r="C6322" s="48"/>
      <c r="D6322" s="48"/>
      <c r="E6322" s="33"/>
      <c r="F6322" s="35"/>
      <c r="G6322" s="35"/>
      <c r="H6322" s="49"/>
      <c r="I6322" s="35"/>
      <c r="J6322" s="34"/>
      <c r="K6322" s="62"/>
      <c r="L6322" s="62"/>
      <c r="M6322" s="114"/>
      <c r="N6322" s="116"/>
      <c r="O6322" s="57"/>
      <c r="P6322" s="50"/>
      <c r="Q6322" s="34"/>
      <c r="R6322" s="48"/>
      <c r="T6322" s="231" t="str">
        <f t="shared" si="304"/>
        <v/>
      </c>
      <c r="U6322" s="230"/>
      <c r="W6322" s="221" t="str">
        <f t="shared" si="305"/>
        <v/>
      </c>
      <c r="X6322" s="221" t="str">
        <f t="shared" si="306"/>
        <v/>
      </c>
      <c r="AA6322" s="216" t="str">
        <f>IF(ISNUMBER(J6322),IF(OR(F6322&lt;Soll_Ist_Vergleich!$C$4,F6322&gt;Soll_Ist_Vergleich!$C$5,I6322&lt;Soll_Ist_Vergleich!$C$4,I6322&gt;Soll_Ist_Vergleich!$C$5,O6322&lt;Soll_Ist_Vergleich!$C$4,O6322&gt;Soll_Ist_Vergleich!$C$5),"Datum überprüfen",""),"")</f>
        <v/>
      </c>
    </row>
    <row r="6323" spans="1:27" x14ac:dyDescent="0.2">
      <c r="A6323" s="243" t="str">
        <f>IF(ISBLANK(B6323),"",COUNTA(B$10:B6323))</f>
        <v/>
      </c>
      <c r="B6323" s="24"/>
      <c r="C6323" s="48"/>
      <c r="D6323" s="48"/>
      <c r="E6323" s="33"/>
      <c r="F6323" s="35"/>
      <c r="G6323" s="35"/>
      <c r="H6323" s="49"/>
      <c r="I6323" s="35"/>
      <c r="J6323" s="34"/>
      <c r="K6323" s="62"/>
      <c r="L6323" s="62"/>
      <c r="M6323" s="114"/>
      <c r="N6323" s="116"/>
      <c r="O6323" s="57"/>
      <c r="P6323" s="50"/>
      <c r="Q6323" s="34"/>
      <c r="R6323" s="48"/>
      <c r="T6323" s="231" t="str">
        <f t="shared" si="304"/>
        <v/>
      </c>
      <c r="U6323" s="230"/>
      <c r="W6323" s="221" t="str">
        <f t="shared" si="305"/>
        <v/>
      </c>
      <c r="X6323" s="221" t="str">
        <f t="shared" si="306"/>
        <v/>
      </c>
      <c r="AA6323" s="216" t="str">
        <f>IF(ISNUMBER(J6323),IF(OR(F6323&lt;Soll_Ist_Vergleich!$C$4,F6323&gt;Soll_Ist_Vergleich!$C$5,I6323&lt;Soll_Ist_Vergleich!$C$4,I6323&gt;Soll_Ist_Vergleich!$C$5,O6323&lt;Soll_Ist_Vergleich!$C$4,O6323&gt;Soll_Ist_Vergleich!$C$5),"Datum überprüfen",""),"")</f>
        <v/>
      </c>
    </row>
    <row r="6324" spans="1:27" x14ac:dyDescent="0.2">
      <c r="A6324" s="243" t="str">
        <f>IF(ISBLANK(B6324),"",COUNTA(B$10:B6324))</f>
        <v/>
      </c>
      <c r="B6324" s="24"/>
      <c r="C6324" s="48"/>
      <c r="D6324" s="48"/>
      <c r="E6324" s="33"/>
      <c r="F6324" s="35"/>
      <c r="G6324" s="35"/>
      <c r="H6324" s="49"/>
      <c r="I6324" s="35"/>
      <c r="J6324" s="34"/>
      <c r="K6324" s="62"/>
      <c r="L6324" s="62"/>
      <c r="M6324" s="114"/>
      <c r="N6324" s="116"/>
      <c r="O6324" s="57"/>
      <c r="P6324" s="50"/>
      <c r="Q6324" s="34"/>
      <c r="R6324" s="48"/>
      <c r="T6324" s="231" t="str">
        <f t="shared" si="304"/>
        <v/>
      </c>
      <c r="U6324" s="230"/>
      <c r="W6324" s="221" t="str">
        <f t="shared" si="305"/>
        <v/>
      </c>
      <c r="X6324" s="221" t="str">
        <f t="shared" si="306"/>
        <v/>
      </c>
      <c r="AA6324" s="216" t="str">
        <f>IF(ISNUMBER(J6324),IF(OR(F6324&lt;Soll_Ist_Vergleich!$C$4,F6324&gt;Soll_Ist_Vergleich!$C$5,I6324&lt;Soll_Ist_Vergleich!$C$4,I6324&gt;Soll_Ist_Vergleich!$C$5,O6324&lt;Soll_Ist_Vergleich!$C$4,O6324&gt;Soll_Ist_Vergleich!$C$5),"Datum überprüfen",""),"")</f>
        <v/>
      </c>
    </row>
    <row r="6325" spans="1:27" x14ac:dyDescent="0.2">
      <c r="A6325" s="243" t="str">
        <f>IF(ISBLANK(B6325),"",COUNTA(B$10:B6325))</f>
        <v/>
      </c>
      <c r="B6325" s="24"/>
      <c r="C6325" s="48"/>
      <c r="D6325" s="48"/>
      <c r="E6325" s="33"/>
      <c r="F6325" s="35"/>
      <c r="G6325" s="35"/>
      <c r="H6325" s="49"/>
      <c r="I6325" s="35"/>
      <c r="J6325" s="34"/>
      <c r="K6325" s="62"/>
      <c r="L6325" s="62"/>
      <c r="M6325" s="114"/>
      <c r="N6325" s="116"/>
      <c r="O6325" s="57"/>
      <c r="P6325" s="50"/>
      <c r="Q6325" s="34"/>
      <c r="R6325" s="48"/>
      <c r="T6325" s="231" t="str">
        <f t="shared" si="304"/>
        <v/>
      </c>
      <c r="U6325" s="230"/>
      <c r="W6325" s="221" t="str">
        <f t="shared" si="305"/>
        <v/>
      </c>
      <c r="X6325" s="221" t="str">
        <f t="shared" si="306"/>
        <v/>
      </c>
      <c r="AA6325" s="216" t="str">
        <f>IF(ISNUMBER(J6325),IF(OR(F6325&lt;Soll_Ist_Vergleich!$C$4,F6325&gt;Soll_Ist_Vergleich!$C$5,I6325&lt;Soll_Ist_Vergleich!$C$4,I6325&gt;Soll_Ist_Vergleich!$C$5,O6325&lt;Soll_Ist_Vergleich!$C$4,O6325&gt;Soll_Ist_Vergleich!$C$5),"Datum überprüfen",""),"")</f>
        <v/>
      </c>
    </row>
    <row r="6326" spans="1:27" x14ac:dyDescent="0.2">
      <c r="A6326" s="243" t="str">
        <f>IF(ISBLANK(B6326),"",COUNTA(B$10:B6326))</f>
        <v/>
      </c>
      <c r="B6326" s="24"/>
      <c r="C6326" s="48"/>
      <c r="D6326" s="48"/>
      <c r="E6326" s="33"/>
      <c r="F6326" s="35"/>
      <c r="G6326" s="35"/>
      <c r="H6326" s="49"/>
      <c r="I6326" s="35"/>
      <c r="J6326" s="34"/>
      <c r="K6326" s="62"/>
      <c r="L6326" s="62"/>
      <c r="M6326" s="114"/>
      <c r="N6326" s="116"/>
      <c r="O6326" s="57"/>
      <c r="P6326" s="50"/>
      <c r="Q6326" s="34"/>
      <c r="R6326" s="48"/>
      <c r="T6326" s="231" t="str">
        <f t="shared" si="304"/>
        <v/>
      </c>
      <c r="U6326" s="230"/>
      <c r="W6326" s="221" t="str">
        <f t="shared" si="305"/>
        <v/>
      </c>
      <c r="X6326" s="221" t="str">
        <f t="shared" si="306"/>
        <v/>
      </c>
      <c r="AA6326" s="216" t="str">
        <f>IF(ISNUMBER(J6326),IF(OR(F6326&lt;Soll_Ist_Vergleich!$C$4,F6326&gt;Soll_Ist_Vergleich!$C$5,I6326&lt;Soll_Ist_Vergleich!$C$4,I6326&gt;Soll_Ist_Vergleich!$C$5,O6326&lt;Soll_Ist_Vergleich!$C$4,O6326&gt;Soll_Ist_Vergleich!$C$5),"Datum überprüfen",""),"")</f>
        <v/>
      </c>
    </row>
    <row r="6327" spans="1:27" x14ac:dyDescent="0.2">
      <c r="A6327" s="243" t="str">
        <f>IF(ISBLANK(B6327),"",COUNTA(B$10:B6327))</f>
        <v/>
      </c>
      <c r="B6327" s="24"/>
      <c r="C6327" s="48"/>
      <c r="D6327" s="48"/>
      <c r="E6327" s="33"/>
      <c r="F6327" s="35"/>
      <c r="G6327" s="35"/>
      <c r="H6327" s="49"/>
      <c r="I6327" s="35"/>
      <c r="J6327" s="34"/>
      <c r="K6327" s="62"/>
      <c r="L6327" s="62"/>
      <c r="M6327" s="114"/>
      <c r="N6327" s="116"/>
      <c r="O6327" s="57"/>
      <c r="P6327" s="50"/>
      <c r="Q6327" s="34"/>
      <c r="R6327" s="48"/>
      <c r="T6327" s="231" t="str">
        <f t="shared" si="304"/>
        <v/>
      </c>
      <c r="U6327" s="230"/>
      <c r="W6327" s="221" t="str">
        <f t="shared" si="305"/>
        <v/>
      </c>
      <c r="X6327" s="221" t="str">
        <f t="shared" si="306"/>
        <v/>
      </c>
      <c r="AA6327" s="216" t="str">
        <f>IF(ISNUMBER(J6327),IF(OR(F6327&lt;Soll_Ist_Vergleich!$C$4,F6327&gt;Soll_Ist_Vergleich!$C$5,I6327&lt;Soll_Ist_Vergleich!$C$4,I6327&gt;Soll_Ist_Vergleich!$C$5,O6327&lt;Soll_Ist_Vergleich!$C$4,O6327&gt;Soll_Ist_Vergleich!$C$5),"Datum überprüfen",""),"")</f>
        <v/>
      </c>
    </row>
    <row r="6328" spans="1:27" x14ac:dyDescent="0.2">
      <c r="A6328" s="243" t="str">
        <f>IF(ISBLANK(B6328),"",COUNTA(B$10:B6328))</f>
        <v/>
      </c>
      <c r="B6328" s="24"/>
      <c r="C6328" s="48"/>
      <c r="D6328" s="48"/>
      <c r="E6328" s="33"/>
      <c r="F6328" s="35"/>
      <c r="G6328" s="35"/>
      <c r="H6328" s="49"/>
      <c r="I6328" s="35"/>
      <c r="J6328" s="34"/>
      <c r="K6328" s="62"/>
      <c r="L6328" s="62"/>
      <c r="M6328" s="114"/>
      <c r="N6328" s="116"/>
      <c r="O6328" s="57"/>
      <c r="P6328" s="50"/>
      <c r="Q6328" s="34"/>
      <c r="R6328" s="48"/>
      <c r="T6328" s="231" t="str">
        <f t="shared" si="304"/>
        <v/>
      </c>
      <c r="U6328" s="230"/>
      <c r="W6328" s="221" t="str">
        <f t="shared" si="305"/>
        <v/>
      </c>
      <c r="X6328" s="221" t="str">
        <f t="shared" si="306"/>
        <v/>
      </c>
      <c r="AA6328" s="216" t="str">
        <f>IF(ISNUMBER(J6328),IF(OR(F6328&lt;Soll_Ist_Vergleich!$C$4,F6328&gt;Soll_Ist_Vergleich!$C$5,I6328&lt;Soll_Ist_Vergleich!$C$4,I6328&gt;Soll_Ist_Vergleich!$C$5,O6328&lt;Soll_Ist_Vergleich!$C$4,O6328&gt;Soll_Ist_Vergleich!$C$5),"Datum überprüfen",""),"")</f>
        <v/>
      </c>
    </row>
    <row r="6329" spans="1:27" x14ac:dyDescent="0.2">
      <c r="A6329" s="243" t="str">
        <f>IF(ISBLANK(B6329),"",COUNTA(B$10:B6329))</f>
        <v/>
      </c>
      <c r="B6329" s="24"/>
      <c r="C6329" s="48"/>
      <c r="D6329" s="48"/>
      <c r="E6329" s="33"/>
      <c r="F6329" s="35"/>
      <c r="G6329" s="35"/>
      <c r="H6329" s="49"/>
      <c r="I6329" s="35"/>
      <c r="J6329" s="34"/>
      <c r="K6329" s="62"/>
      <c r="L6329" s="62"/>
      <c r="M6329" s="114"/>
      <c r="N6329" s="116"/>
      <c r="O6329" s="57"/>
      <c r="P6329" s="50"/>
      <c r="Q6329" s="34"/>
      <c r="R6329" s="48"/>
      <c r="T6329" s="231" t="str">
        <f t="shared" si="304"/>
        <v/>
      </c>
      <c r="U6329" s="230"/>
      <c r="W6329" s="221" t="str">
        <f t="shared" si="305"/>
        <v/>
      </c>
      <c r="X6329" s="221" t="str">
        <f t="shared" si="306"/>
        <v/>
      </c>
      <c r="AA6329" s="216" t="str">
        <f>IF(ISNUMBER(J6329),IF(OR(F6329&lt;Soll_Ist_Vergleich!$C$4,F6329&gt;Soll_Ist_Vergleich!$C$5,I6329&lt;Soll_Ist_Vergleich!$C$4,I6329&gt;Soll_Ist_Vergleich!$C$5,O6329&lt;Soll_Ist_Vergleich!$C$4,O6329&gt;Soll_Ist_Vergleich!$C$5),"Datum überprüfen",""),"")</f>
        <v/>
      </c>
    </row>
    <row r="6330" spans="1:27" x14ac:dyDescent="0.2">
      <c r="A6330" s="243" t="str">
        <f>IF(ISBLANK(B6330),"",COUNTA(B$10:B6330))</f>
        <v/>
      </c>
      <c r="B6330" s="24"/>
      <c r="C6330" s="48"/>
      <c r="D6330" s="48"/>
      <c r="E6330" s="33"/>
      <c r="F6330" s="35"/>
      <c r="G6330" s="35"/>
      <c r="H6330" s="49"/>
      <c r="I6330" s="35"/>
      <c r="J6330" s="34"/>
      <c r="K6330" s="62"/>
      <c r="L6330" s="62"/>
      <c r="M6330" s="114"/>
      <c r="N6330" s="116"/>
      <c r="O6330" s="57"/>
      <c r="P6330" s="50"/>
      <c r="Q6330" s="34"/>
      <c r="R6330" s="48"/>
      <c r="T6330" s="231" t="str">
        <f t="shared" si="304"/>
        <v/>
      </c>
      <c r="U6330" s="230"/>
      <c r="W6330" s="221" t="str">
        <f t="shared" si="305"/>
        <v/>
      </c>
      <c r="X6330" s="221" t="str">
        <f t="shared" si="306"/>
        <v/>
      </c>
      <c r="AA6330" s="216" t="str">
        <f>IF(ISNUMBER(J6330),IF(OR(F6330&lt;Soll_Ist_Vergleich!$C$4,F6330&gt;Soll_Ist_Vergleich!$C$5,I6330&lt;Soll_Ist_Vergleich!$C$4,I6330&gt;Soll_Ist_Vergleich!$C$5,O6330&lt;Soll_Ist_Vergleich!$C$4,O6330&gt;Soll_Ist_Vergleich!$C$5),"Datum überprüfen",""),"")</f>
        <v/>
      </c>
    </row>
    <row r="6331" spans="1:27" x14ac:dyDescent="0.2">
      <c r="A6331" s="243" t="str">
        <f>IF(ISBLANK(B6331),"",COUNTA(B$10:B6331))</f>
        <v/>
      </c>
      <c r="B6331" s="24"/>
      <c r="C6331" s="48"/>
      <c r="D6331" s="48"/>
      <c r="E6331" s="33"/>
      <c r="F6331" s="35"/>
      <c r="G6331" s="35"/>
      <c r="H6331" s="49"/>
      <c r="I6331" s="35"/>
      <c r="J6331" s="34"/>
      <c r="K6331" s="62"/>
      <c r="L6331" s="62"/>
      <c r="M6331" s="114"/>
      <c r="N6331" s="116"/>
      <c r="O6331" s="57"/>
      <c r="P6331" s="50"/>
      <c r="Q6331" s="34"/>
      <c r="R6331" s="48"/>
      <c r="T6331" s="231" t="str">
        <f t="shared" si="304"/>
        <v/>
      </c>
      <c r="U6331" s="230"/>
      <c r="W6331" s="221" t="str">
        <f t="shared" si="305"/>
        <v/>
      </c>
      <c r="X6331" s="221" t="str">
        <f t="shared" si="306"/>
        <v/>
      </c>
      <c r="AA6331" s="216" t="str">
        <f>IF(ISNUMBER(J6331),IF(OR(F6331&lt;Soll_Ist_Vergleich!$C$4,F6331&gt;Soll_Ist_Vergleich!$C$5,I6331&lt;Soll_Ist_Vergleich!$C$4,I6331&gt;Soll_Ist_Vergleich!$C$5,O6331&lt;Soll_Ist_Vergleich!$C$4,O6331&gt;Soll_Ist_Vergleich!$C$5),"Datum überprüfen",""),"")</f>
        <v/>
      </c>
    </row>
    <row r="6332" spans="1:27" x14ac:dyDescent="0.2">
      <c r="A6332" s="243" t="str">
        <f>IF(ISBLANK(B6332),"",COUNTA(B$10:B6332))</f>
        <v/>
      </c>
      <c r="B6332" s="24"/>
      <c r="C6332" s="48"/>
      <c r="D6332" s="48"/>
      <c r="E6332" s="33"/>
      <c r="F6332" s="35"/>
      <c r="G6332" s="35"/>
      <c r="H6332" s="49"/>
      <c r="I6332" s="35"/>
      <c r="J6332" s="34"/>
      <c r="K6332" s="62"/>
      <c r="L6332" s="62"/>
      <c r="M6332" s="114"/>
      <c r="N6332" s="116"/>
      <c r="O6332" s="57"/>
      <c r="P6332" s="50"/>
      <c r="Q6332" s="34"/>
      <c r="R6332" s="48"/>
      <c r="T6332" s="231" t="str">
        <f t="shared" si="304"/>
        <v/>
      </c>
      <c r="U6332" s="230"/>
      <c r="W6332" s="221" t="str">
        <f t="shared" si="305"/>
        <v/>
      </c>
      <c r="X6332" s="221" t="str">
        <f t="shared" si="306"/>
        <v/>
      </c>
      <c r="AA6332" s="216" t="str">
        <f>IF(ISNUMBER(J6332),IF(OR(F6332&lt;Soll_Ist_Vergleich!$C$4,F6332&gt;Soll_Ist_Vergleich!$C$5,I6332&lt;Soll_Ist_Vergleich!$C$4,I6332&gt;Soll_Ist_Vergleich!$C$5,O6332&lt;Soll_Ist_Vergleich!$C$4,O6332&gt;Soll_Ist_Vergleich!$C$5),"Datum überprüfen",""),"")</f>
        <v/>
      </c>
    </row>
    <row r="6333" spans="1:27" x14ac:dyDescent="0.2">
      <c r="A6333" s="243" t="str">
        <f>IF(ISBLANK(B6333),"",COUNTA(B$10:B6333))</f>
        <v/>
      </c>
      <c r="B6333" s="24"/>
      <c r="C6333" s="48"/>
      <c r="D6333" s="48"/>
      <c r="E6333" s="33"/>
      <c r="F6333" s="35"/>
      <c r="G6333" s="35"/>
      <c r="H6333" s="49"/>
      <c r="I6333" s="35"/>
      <c r="J6333" s="34"/>
      <c r="K6333" s="62"/>
      <c r="L6333" s="62"/>
      <c r="M6333" s="114"/>
      <c r="N6333" s="116"/>
      <c r="O6333" s="57"/>
      <c r="P6333" s="50"/>
      <c r="Q6333" s="34"/>
      <c r="R6333" s="48"/>
      <c r="T6333" s="231" t="str">
        <f t="shared" si="304"/>
        <v/>
      </c>
      <c r="U6333" s="230"/>
      <c r="W6333" s="221" t="str">
        <f t="shared" si="305"/>
        <v/>
      </c>
      <c r="X6333" s="221" t="str">
        <f t="shared" si="306"/>
        <v/>
      </c>
      <c r="AA6333" s="216" t="str">
        <f>IF(ISNUMBER(J6333),IF(OR(F6333&lt;Soll_Ist_Vergleich!$C$4,F6333&gt;Soll_Ist_Vergleich!$C$5,I6333&lt;Soll_Ist_Vergleich!$C$4,I6333&gt;Soll_Ist_Vergleich!$C$5,O6333&lt;Soll_Ist_Vergleich!$C$4,O6333&gt;Soll_Ist_Vergleich!$C$5),"Datum überprüfen",""),"")</f>
        <v/>
      </c>
    </row>
    <row r="6334" spans="1:27" x14ac:dyDescent="0.2">
      <c r="A6334" s="243" t="str">
        <f>IF(ISBLANK(B6334),"",COUNTA(B$10:B6334))</f>
        <v/>
      </c>
      <c r="B6334" s="24"/>
      <c r="C6334" s="48"/>
      <c r="D6334" s="48"/>
      <c r="E6334" s="33"/>
      <c r="F6334" s="35"/>
      <c r="G6334" s="35"/>
      <c r="H6334" s="49"/>
      <c r="I6334" s="35"/>
      <c r="J6334" s="34"/>
      <c r="K6334" s="62"/>
      <c r="L6334" s="62"/>
      <c r="M6334" s="114"/>
      <c r="N6334" s="116"/>
      <c r="O6334" s="57"/>
      <c r="P6334" s="50"/>
      <c r="Q6334" s="34"/>
      <c r="R6334" s="48"/>
      <c r="T6334" s="231" t="str">
        <f t="shared" ref="T6334:T6397" si="307">IF(ISNUMBER(Q6334),Q6334-S6334,"")</f>
        <v/>
      </c>
      <c r="U6334" s="230"/>
      <c r="W6334" s="221" t="str">
        <f t="shared" ref="W6334:W6397" si="308">IF(ISNUMBER(J6334),ROUND(J6334/(1+L6334/100)*(1-K6334/100),2),"")</f>
        <v/>
      </c>
      <c r="X6334" s="221" t="str">
        <f t="shared" ref="X6334:X6397" si="309">IF(ISNUMBER(J6334),ROUND(J6334/(1+L6334/100),2),"")</f>
        <v/>
      </c>
      <c r="AA6334" s="216" t="str">
        <f>IF(ISNUMBER(J6334),IF(OR(F6334&lt;Soll_Ist_Vergleich!$C$4,F6334&gt;Soll_Ist_Vergleich!$C$5,I6334&lt;Soll_Ist_Vergleich!$C$4,I6334&gt;Soll_Ist_Vergleich!$C$5,O6334&lt;Soll_Ist_Vergleich!$C$4,O6334&gt;Soll_Ist_Vergleich!$C$5),"Datum überprüfen",""),"")</f>
        <v/>
      </c>
    </row>
    <row r="6335" spans="1:27" x14ac:dyDescent="0.2">
      <c r="A6335" s="243" t="str">
        <f>IF(ISBLANK(B6335),"",COUNTA(B$10:B6335))</f>
        <v/>
      </c>
      <c r="B6335" s="24"/>
      <c r="C6335" s="48"/>
      <c r="D6335" s="48"/>
      <c r="E6335" s="33"/>
      <c r="F6335" s="35"/>
      <c r="G6335" s="35"/>
      <c r="H6335" s="49"/>
      <c r="I6335" s="35"/>
      <c r="J6335" s="34"/>
      <c r="K6335" s="62"/>
      <c r="L6335" s="62"/>
      <c r="M6335" s="114"/>
      <c r="N6335" s="116"/>
      <c r="O6335" s="57"/>
      <c r="P6335" s="50"/>
      <c r="Q6335" s="34"/>
      <c r="R6335" s="48"/>
      <c r="T6335" s="231" t="str">
        <f t="shared" si="307"/>
        <v/>
      </c>
      <c r="U6335" s="230"/>
      <c r="W6335" s="221" t="str">
        <f t="shared" si="308"/>
        <v/>
      </c>
      <c r="X6335" s="221" t="str">
        <f t="shared" si="309"/>
        <v/>
      </c>
      <c r="AA6335" s="216" t="str">
        <f>IF(ISNUMBER(J6335),IF(OR(F6335&lt;Soll_Ist_Vergleich!$C$4,F6335&gt;Soll_Ist_Vergleich!$C$5,I6335&lt;Soll_Ist_Vergleich!$C$4,I6335&gt;Soll_Ist_Vergleich!$C$5,O6335&lt;Soll_Ist_Vergleich!$C$4,O6335&gt;Soll_Ist_Vergleich!$C$5),"Datum überprüfen",""),"")</f>
        <v/>
      </c>
    </row>
    <row r="6336" spans="1:27" x14ac:dyDescent="0.2">
      <c r="A6336" s="243" t="str">
        <f>IF(ISBLANK(B6336),"",COUNTA(B$10:B6336))</f>
        <v/>
      </c>
      <c r="B6336" s="24"/>
      <c r="C6336" s="48"/>
      <c r="D6336" s="48"/>
      <c r="E6336" s="33"/>
      <c r="F6336" s="35"/>
      <c r="G6336" s="35"/>
      <c r="H6336" s="49"/>
      <c r="I6336" s="35"/>
      <c r="J6336" s="34"/>
      <c r="K6336" s="62"/>
      <c r="L6336" s="62"/>
      <c r="M6336" s="114"/>
      <c r="N6336" s="116"/>
      <c r="O6336" s="57"/>
      <c r="P6336" s="50"/>
      <c r="Q6336" s="34"/>
      <c r="R6336" s="48"/>
      <c r="T6336" s="231" t="str">
        <f t="shared" si="307"/>
        <v/>
      </c>
      <c r="U6336" s="230"/>
      <c r="W6336" s="221" t="str">
        <f t="shared" si="308"/>
        <v/>
      </c>
      <c r="X6336" s="221" t="str">
        <f t="shared" si="309"/>
        <v/>
      </c>
      <c r="AA6336" s="216" t="str">
        <f>IF(ISNUMBER(J6336),IF(OR(F6336&lt;Soll_Ist_Vergleich!$C$4,F6336&gt;Soll_Ist_Vergleich!$C$5,I6336&lt;Soll_Ist_Vergleich!$C$4,I6336&gt;Soll_Ist_Vergleich!$C$5,O6336&lt;Soll_Ist_Vergleich!$C$4,O6336&gt;Soll_Ist_Vergleich!$C$5),"Datum überprüfen",""),"")</f>
        <v/>
      </c>
    </row>
    <row r="6337" spans="1:27" x14ac:dyDescent="0.2">
      <c r="A6337" s="243" t="str">
        <f>IF(ISBLANK(B6337),"",COUNTA(B$10:B6337))</f>
        <v/>
      </c>
      <c r="B6337" s="24"/>
      <c r="C6337" s="48"/>
      <c r="D6337" s="48"/>
      <c r="E6337" s="33"/>
      <c r="F6337" s="35"/>
      <c r="G6337" s="35"/>
      <c r="H6337" s="49"/>
      <c r="I6337" s="35"/>
      <c r="J6337" s="34"/>
      <c r="K6337" s="62"/>
      <c r="L6337" s="62"/>
      <c r="M6337" s="114"/>
      <c r="N6337" s="116"/>
      <c r="O6337" s="57"/>
      <c r="P6337" s="50"/>
      <c r="Q6337" s="34"/>
      <c r="R6337" s="48"/>
      <c r="T6337" s="231" t="str">
        <f t="shared" si="307"/>
        <v/>
      </c>
      <c r="U6337" s="230"/>
      <c r="W6337" s="221" t="str">
        <f t="shared" si="308"/>
        <v/>
      </c>
      <c r="X6337" s="221" t="str">
        <f t="shared" si="309"/>
        <v/>
      </c>
      <c r="AA6337" s="216" t="str">
        <f>IF(ISNUMBER(J6337),IF(OR(F6337&lt;Soll_Ist_Vergleich!$C$4,F6337&gt;Soll_Ist_Vergleich!$C$5,I6337&lt;Soll_Ist_Vergleich!$C$4,I6337&gt;Soll_Ist_Vergleich!$C$5,O6337&lt;Soll_Ist_Vergleich!$C$4,O6337&gt;Soll_Ist_Vergleich!$C$5),"Datum überprüfen",""),"")</f>
        <v/>
      </c>
    </row>
    <row r="6338" spans="1:27" x14ac:dyDescent="0.2">
      <c r="A6338" s="243" t="str">
        <f>IF(ISBLANK(B6338),"",COUNTA(B$10:B6338))</f>
        <v/>
      </c>
      <c r="B6338" s="24"/>
      <c r="C6338" s="48"/>
      <c r="D6338" s="48"/>
      <c r="E6338" s="33"/>
      <c r="F6338" s="35"/>
      <c r="G6338" s="35"/>
      <c r="H6338" s="49"/>
      <c r="I6338" s="35"/>
      <c r="J6338" s="34"/>
      <c r="K6338" s="62"/>
      <c r="L6338" s="62"/>
      <c r="M6338" s="114"/>
      <c r="N6338" s="116"/>
      <c r="O6338" s="57"/>
      <c r="P6338" s="50"/>
      <c r="Q6338" s="34"/>
      <c r="R6338" s="48"/>
      <c r="T6338" s="231" t="str">
        <f t="shared" si="307"/>
        <v/>
      </c>
      <c r="U6338" s="230"/>
      <c r="W6338" s="221" t="str">
        <f t="shared" si="308"/>
        <v/>
      </c>
      <c r="X6338" s="221" t="str">
        <f t="shared" si="309"/>
        <v/>
      </c>
      <c r="AA6338" s="216" t="str">
        <f>IF(ISNUMBER(J6338),IF(OR(F6338&lt;Soll_Ist_Vergleich!$C$4,F6338&gt;Soll_Ist_Vergleich!$C$5,I6338&lt;Soll_Ist_Vergleich!$C$4,I6338&gt;Soll_Ist_Vergleich!$C$5,O6338&lt;Soll_Ist_Vergleich!$C$4,O6338&gt;Soll_Ist_Vergleich!$C$5),"Datum überprüfen",""),"")</f>
        <v/>
      </c>
    </row>
    <row r="6339" spans="1:27" x14ac:dyDescent="0.2">
      <c r="A6339" s="243" t="str">
        <f>IF(ISBLANK(B6339),"",COUNTA(B$10:B6339))</f>
        <v/>
      </c>
      <c r="B6339" s="24"/>
      <c r="C6339" s="48"/>
      <c r="D6339" s="48"/>
      <c r="E6339" s="33"/>
      <c r="F6339" s="35"/>
      <c r="G6339" s="35"/>
      <c r="H6339" s="49"/>
      <c r="I6339" s="35"/>
      <c r="J6339" s="34"/>
      <c r="K6339" s="62"/>
      <c r="L6339" s="62"/>
      <c r="M6339" s="114"/>
      <c r="N6339" s="116"/>
      <c r="O6339" s="57"/>
      <c r="P6339" s="50"/>
      <c r="Q6339" s="34"/>
      <c r="R6339" s="48"/>
      <c r="T6339" s="231" t="str">
        <f t="shared" si="307"/>
        <v/>
      </c>
      <c r="U6339" s="230"/>
      <c r="W6339" s="221" t="str">
        <f t="shared" si="308"/>
        <v/>
      </c>
      <c r="X6339" s="221" t="str">
        <f t="shared" si="309"/>
        <v/>
      </c>
      <c r="AA6339" s="216" t="str">
        <f>IF(ISNUMBER(J6339),IF(OR(F6339&lt;Soll_Ist_Vergleich!$C$4,F6339&gt;Soll_Ist_Vergleich!$C$5,I6339&lt;Soll_Ist_Vergleich!$C$4,I6339&gt;Soll_Ist_Vergleich!$C$5,O6339&lt;Soll_Ist_Vergleich!$C$4,O6339&gt;Soll_Ist_Vergleich!$C$5),"Datum überprüfen",""),"")</f>
        <v/>
      </c>
    </row>
    <row r="6340" spans="1:27" x14ac:dyDescent="0.2">
      <c r="A6340" s="243" t="str">
        <f>IF(ISBLANK(B6340),"",COUNTA(B$10:B6340))</f>
        <v/>
      </c>
      <c r="B6340" s="24"/>
      <c r="C6340" s="48"/>
      <c r="D6340" s="48"/>
      <c r="E6340" s="33"/>
      <c r="F6340" s="35"/>
      <c r="G6340" s="35"/>
      <c r="H6340" s="49"/>
      <c r="I6340" s="35"/>
      <c r="J6340" s="34"/>
      <c r="K6340" s="62"/>
      <c r="L6340" s="62"/>
      <c r="M6340" s="114"/>
      <c r="N6340" s="116"/>
      <c r="O6340" s="57"/>
      <c r="P6340" s="50"/>
      <c r="Q6340" s="34"/>
      <c r="R6340" s="48"/>
      <c r="T6340" s="231" t="str">
        <f t="shared" si="307"/>
        <v/>
      </c>
      <c r="U6340" s="230"/>
      <c r="W6340" s="221" t="str">
        <f t="shared" si="308"/>
        <v/>
      </c>
      <c r="X6340" s="221" t="str">
        <f t="shared" si="309"/>
        <v/>
      </c>
      <c r="AA6340" s="216" t="str">
        <f>IF(ISNUMBER(J6340),IF(OR(F6340&lt;Soll_Ist_Vergleich!$C$4,F6340&gt;Soll_Ist_Vergleich!$C$5,I6340&lt;Soll_Ist_Vergleich!$C$4,I6340&gt;Soll_Ist_Vergleich!$C$5,O6340&lt;Soll_Ist_Vergleich!$C$4,O6340&gt;Soll_Ist_Vergleich!$C$5),"Datum überprüfen",""),"")</f>
        <v/>
      </c>
    </row>
    <row r="6341" spans="1:27" x14ac:dyDescent="0.2">
      <c r="A6341" s="243" t="str">
        <f>IF(ISBLANK(B6341),"",COUNTA(B$10:B6341))</f>
        <v/>
      </c>
      <c r="B6341" s="24"/>
      <c r="C6341" s="48"/>
      <c r="D6341" s="48"/>
      <c r="E6341" s="33"/>
      <c r="F6341" s="35"/>
      <c r="G6341" s="35"/>
      <c r="H6341" s="49"/>
      <c r="I6341" s="35"/>
      <c r="J6341" s="34"/>
      <c r="K6341" s="62"/>
      <c r="L6341" s="62"/>
      <c r="M6341" s="114"/>
      <c r="N6341" s="116"/>
      <c r="O6341" s="57"/>
      <c r="P6341" s="50"/>
      <c r="Q6341" s="34"/>
      <c r="R6341" s="48"/>
      <c r="T6341" s="231" t="str">
        <f t="shared" si="307"/>
        <v/>
      </c>
      <c r="U6341" s="230"/>
      <c r="W6341" s="221" t="str">
        <f t="shared" si="308"/>
        <v/>
      </c>
      <c r="X6341" s="221" t="str">
        <f t="shared" si="309"/>
        <v/>
      </c>
      <c r="AA6341" s="216" t="str">
        <f>IF(ISNUMBER(J6341),IF(OR(F6341&lt;Soll_Ist_Vergleich!$C$4,F6341&gt;Soll_Ist_Vergleich!$C$5,I6341&lt;Soll_Ist_Vergleich!$C$4,I6341&gt;Soll_Ist_Vergleich!$C$5,O6341&lt;Soll_Ist_Vergleich!$C$4,O6341&gt;Soll_Ist_Vergleich!$C$5),"Datum überprüfen",""),"")</f>
        <v/>
      </c>
    </row>
    <row r="6342" spans="1:27" x14ac:dyDescent="0.2">
      <c r="A6342" s="243" t="str">
        <f>IF(ISBLANK(B6342),"",COUNTA(B$10:B6342))</f>
        <v/>
      </c>
      <c r="B6342" s="24"/>
      <c r="C6342" s="48"/>
      <c r="D6342" s="48"/>
      <c r="E6342" s="33"/>
      <c r="F6342" s="35"/>
      <c r="G6342" s="35"/>
      <c r="H6342" s="49"/>
      <c r="I6342" s="35"/>
      <c r="J6342" s="34"/>
      <c r="K6342" s="62"/>
      <c r="L6342" s="62"/>
      <c r="M6342" s="114"/>
      <c r="N6342" s="116"/>
      <c r="O6342" s="57"/>
      <c r="P6342" s="50"/>
      <c r="Q6342" s="34"/>
      <c r="R6342" s="48"/>
      <c r="T6342" s="231" t="str">
        <f t="shared" si="307"/>
        <v/>
      </c>
      <c r="U6342" s="230"/>
      <c r="W6342" s="221" t="str">
        <f t="shared" si="308"/>
        <v/>
      </c>
      <c r="X6342" s="221" t="str">
        <f t="shared" si="309"/>
        <v/>
      </c>
      <c r="AA6342" s="216" t="str">
        <f>IF(ISNUMBER(J6342),IF(OR(F6342&lt;Soll_Ist_Vergleich!$C$4,F6342&gt;Soll_Ist_Vergleich!$C$5,I6342&lt;Soll_Ist_Vergleich!$C$4,I6342&gt;Soll_Ist_Vergleich!$C$5,O6342&lt;Soll_Ist_Vergleich!$C$4,O6342&gt;Soll_Ist_Vergleich!$C$5),"Datum überprüfen",""),"")</f>
        <v/>
      </c>
    </row>
    <row r="6343" spans="1:27" x14ac:dyDescent="0.2">
      <c r="A6343" s="243" t="str">
        <f>IF(ISBLANK(B6343),"",COUNTA(B$10:B6343))</f>
        <v/>
      </c>
      <c r="B6343" s="24"/>
      <c r="C6343" s="48"/>
      <c r="D6343" s="48"/>
      <c r="E6343" s="33"/>
      <c r="F6343" s="35"/>
      <c r="G6343" s="35"/>
      <c r="H6343" s="49"/>
      <c r="I6343" s="35"/>
      <c r="J6343" s="34"/>
      <c r="K6343" s="62"/>
      <c r="L6343" s="62"/>
      <c r="M6343" s="114"/>
      <c r="N6343" s="116"/>
      <c r="O6343" s="57"/>
      <c r="P6343" s="50"/>
      <c r="Q6343" s="34"/>
      <c r="R6343" s="48"/>
      <c r="T6343" s="231" t="str">
        <f t="shared" si="307"/>
        <v/>
      </c>
      <c r="U6343" s="230"/>
      <c r="W6343" s="221" t="str">
        <f t="shared" si="308"/>
        <v/>
      </c>
      <c r="X6343" s="221" t="str">
        <f t="shared" si="309"/>
        <v/>
      </c>
      <c r="AA6343" s="216" t="str">
        <f>IF(ISNUMBER(J6343),IF(OR(F6343&lt;Soll_Ist_Vergleich!$C$4,F6343&gt;Soll_Ist_Vergleich!$C$5,I6343&lt;Soll_Ist_Vergleich!$C$4,I6343&gt;Soll_Ist_Vergleich!$C$5,O6343&lt;Soll_Ist_Vergleich!$C$4,O6343&gt;Soll_Ist_Vergleich!$C$5),"Datum überprüfen",""),"")</f>
        <v/>
      </c>
    </row>
    <row r="6344" spans="1:27" x14ac:dyDescent="0.2">
      <c r="A6344" s="243" t="str">
        <f>IF(ISBLANK(B6344),"",COUNTA(B$10:B6344))</f>
        <v/>
      </c>
      <c r="B6344" s="24"/>
      <c r="C6344" s="48"/>
      <c r="D6344" s="48"/>
      <c r="E6344" s="33"/>
      <c r="F6344" s="35"/>
      <c r="G6344" s="35"/>
      <c r="H6344" s="49"/>
      <c r="I6344" s="35"/>
      <c r="J6344" s="34"/>
      <c r="K6344" s="62"/>
      <c r="L6344" s="62"/>
      <c r="M6344" s="114"/>
      <c r="N6344" s="116"/>
      <c r="O6344" s="57"/>
      <c r="P6344" s="50"/>
      <c r="Q6344" s="34"/>
      <c r="R6344" s="48"/>
      <c r="T6344" s="231" t="str">
        <f t="shared" si="307"/>
        <v/>
      </c>
      <c r="U6344" s="230"/>
      <c r="W6344" s="221" t="str">
        <f t="shared" si="308"/>
        <v/>
      </c>
      <c r="X6344" s="221" t="str">
        <f t="shared" si="309"/>
        <v/>
      </c>
      <c r="AA6344" s="216" t="str">
        <f>IF(ISNUMBER(J6344),IF(OR(F6344&lt;Soll_Ist_Vergleich!$C$4,F6344&gt;Soll_Ist_Vergleich!$C$5,I6344&lt;Soll_Ist_Vergleich!$C$4,I6344&gt;Soll_Ist_Vergleich!$C$5,O6344&lt;Soll_Ist_Vergleich!$C$4,O6344&gt;Soll_Ist_Vergleich!$C$5),"Datum überprüfen",""),"")</f>
        <v/>
      </c>
    </row>
    <row r="6345" spans="1:27" x14ac:dyDescent="0.2">
      <c r="A6345" s="243" t="str">
        <f>IF(ISBLANK(B6345),"",COUNTA(B$10:B6345))</f>
        <v/>
      </c>
      <c r="B6345" s="24"/>
      <c r="C6345" s="48"/>
      <c r="D6345" s="48"/>
      <c r="E6345" s="33"/>
      <c r="F6345" s="35"/>
      <c r="G6345" s="35"/>
      <c r="H6345" s="49"/>
      <c r="I6345" s="35"/>
      <c r="J6345" s="34"/>
      <c r="K6345" s="62"/>
      <c r="L6345" s="62"/>
      <c r="M6345" s="114"/>
      <c r="N6345" s="116"/>
      <c r="O6345" s="57"/>
      <c r="P6345" s="50"/>
      <c r="Q6345" s="34"/>
      <c r="R6345" s="48"/>
      <c r="T6345" s="231" t="str">
        <f t="shared" si="307"/>
        <v/>
      </c>
      <c r="U6345" s="230"/>
      <c r="W6345" s="221" t="str">
        <f t="shared" si="308"/>
        <v/>
      </c>
      <c r="X6345" s="221" t="str">
        <f t="shared" si="309"/>
        <v/>
      </c>
      <c r="AA6345" s="216" t="str">
        <f>IF(ISNUMBER(J6345),IF(OR(F6345&lt;Soll_Ist_Vergleich!$C$4,F6345&gt;Soll_Ist_Vergleich!$C$5,I6345&lt;Soll_Ist_Vergleich!$C$4,I6345&gt;Soll_Ist_Vergleich!$C$5,O6345&lt;Soll_Ist_Vergleich!$C$4,O6345&gt;Soll_Ist_Vergleich!$C$5),"Datum überprüfen",""),"")</f>
        <v/>
      </c>
    </row>
    <row r="6346" spans="1:27" x14ac:dyDescent="0.2">
      <c r="A6346" s="243" t="str">
        <f>IF(ISBLANK(B6346),"",COUNTA(B$10:B6346))</f>
        <v/>
      </c>
      <c r="B6346" s="24"/>
      <c r="C6346" s="48"/>
      <c r="D6346" s="48"/>
      <c r="E6346" s="33"/>
      <c r="F6346" s="35"/>
      <c r="G6346" s="35"/>
      <c r="H6346" s="49"/>
      <c r="I6346" s="35"/>
      <c r="J6346" s="34"/>
      <c r="K6346" s="62"/>
      <c r="L6346" s="62"/>
      <c r="M6346" s="114"/>
      <c r="N6346" s="116"/>
      <c r="O6346" s="57"/>
      <c r="P6346" s="50"/>
      <c r="Q6346" s="34"/>
      <c r="R6346" s="48"/>
      <c r="T6346" s="231" t="str">
        <f t="shared" si="307"/>
        <v/>
      </c>
      <c r="U6346" s="230"/>
      <c r="W6346" s="221" t="str">
        <f t="shared" si="308"/>
        <v/>
      </c>
      <c r="X6346" s="221" t="str">
        <f t="shared" si="309"/>
        <v/>
      </c>
      <c r="AA6346" s="216" t="str">
        <f>IF(ISNUMBER(J6346),IF(OR(F6346&lt;Soll_Ist_Vergleich!$C$4,F6346&gt;Soll_Ist_Vergleich!$C$5,I6346&lt;Soll_Ist_Vergleich!$C$4,I6346&gt;Soll_Ist_Vergleich!$C$5,O6346&lt;Soll_Ist_Vergleich!$C$4,O6346&gt;Soll_Ist_Vergleich!$C$5),"Datum überprüfen",""),"")</f>
        <v/>
      </c>
    </row>
    <row r="6347" spans="1:27" x14ac:dyDescent="0.2">
      <c r="A6347" s="243" t="str">
        <f>IF(ISBLANK(B6347),"",COUNTA(B$10:B6347))</f>
        <v/>
      </c>
      <c r="B6347" s="24"/>
      <c r="C6347" s="48"/>
      <c r="D6347" s="48"/>
      <c r="E6347" s="33"/>
      <c r="F6347" s="35"/>
      <c r="G6347" s="35"/>
      <c r="H6347" s="49"/>
      <c r="I6347" s="35"/>
      <c r="J6347" s="34"/>
      <c r="K6347" s="62"/>
      <c r="L6347" s="62"/>
      <c r="M6347" s="114"/>
      <c r="N6347" s="116"/>
      <c r="O6347" s="57"/>
      <c r="P6347" s="50"/>
      <c r="Q6347" s="34"/>
      <c r="R6347" s="48"/>
      <c r="T6347" s="231" t="str">
        <f t="shared" si="307"/>
        <v/>
      </c>
      <c r="U6347" s="230"/>
      <c r="W6347" s="221" t="str">
        <f t="shared" si="308"/>
        <v/>
      </c>
      <c r="X6347" s="221" t="str">
        <f t="shared" si="309"/>
        <v/>
      </c>
      <c r="AA6347" s="216" t="str">
        <f>IF(ISNUMBER(J6347),IF(OR(F6347&lt;Soll_Ist_Vergleich!$C$4,F6347&gt;Soll_Ist_Vergleich!$C$5,I6347&lt;Soll_Ist_Vergleich!$C$4,I6347&gt;Soll_Ist_Vergleich!$C$5,O6347&lt;Soll_Ist_Vergleich!$C$4,O6347&gt;Soll_Ist_Vergleich!$C$5),"Datum überprüfen",""),"")</f>
        <v/>
      </c>
    </row>
    <row r="6348" spans="1:27" x14ac:dyDescent="0.2">
      <c r="A6348" s="243" t="str">
        <f>IF(ISBLANK(B6348),"",COUNTA(B$10:B6348))</f>
        <v/>
      </c>
      <c r="B6348" s="24"/>
      <c r="C6348" s="48"/>
      <c r="D6348" s="48"/>
      <c r="E6348" s="33"/>
      <c r="F6348" s="35"/>
      <c r="G6348" s="35"/>
      <c r="H6348" s="49"/>
      <c r="I6348" s="35"/>
      <c r="J6348" s="34"/>
      <c r="K6348" s="62"/>
      <c r="L6348" s="62"/>
      <c r="M6348" s="114"/>
      <c r="N6348" s="116"/>
      <c r="O6348" s="57"/>
      <c r="P6348" s="50"/>
      <c r="Q6348" s="34"/>
      <c r="R6348" s="48"/>
      <c r="T6348" s="231" t="str">
        <f t="shared" si="307"/>
        <v/>
      </c>
      <c r="U6348" s="230"/>
      <c r="W6348" s="221" t="str">
        <f t="shared" si="308"/>
        <v/>
      </c>
      <c r="X6348" s="221" t="str">
        <f t="shared" si="309"/>
        <v/>
      </c>
      <c r="AA6348" s="216" t="str">
        <f>IF(ISNUMBER(J6348),IF(OR(F6348&lt;Soll_Ist_Vergleich!$C$4,F6348&gt;Soll_Ist_Vergleich!$C$5,I6348&lt;Soll_Ist_Vergleich!$C$4,I6348&gt;Soll_Ist_Vergleich!$C$5,O6348&lt;Soll_Ist_Vergleich!$C$4,O6348&gt;Soll_Ist_Vergleich!$C$5),"Datum überprüfen",""),"")</f>
        <v/>
      </c>
    </row>
    <row r="6349" spans="1:27" x14ac:dyDescent="0.2">
      <c r="A6349" s="243" t="str">
        <f>IF(ISBLANK(B6349),"",COUNTA(B$10:B6349))</f>
        <v/>
      </c>
      <c r="B6349" s="24"/>
      <c r="C6349" s="48"/>
      <c r="D6349" s="48"/>
      <c r="E6349" s="33"/>
      <c r="F6349" s="35"/>
      <c r="G6349" s="35"/>
      <c r="H6349" s="49"/>
      <c r="I6349" s="35"/>
      <c r="J6349" s="34"/>
      <c r="K6349" s="62"/>
      <c r="L6349" s="62"/>
      <c r="M6349" s="114"/>
      <c r="N6349" s="116"/>
      <c r="O6349" s="57"/>
      <c r="P6349" s="50"/>
      <c r="Q6349" s="34"/>
      <c r="R6349" s="48"/>
      <c r="T6349" s="231" t="str">
        <f t="shared" si="307"/>
        <v/>
      </c>
      <c r="U6349" s="230"/>
      <c r="W6349" s="221" t="str">
        <f t="shared" si="308"/>
        <v/>
      </c>
      <c r="X6349" s="221" t="str">
        <f t="shared" si="309"/>
        <v/>
      </c>
      <c r="AA6349" s="216" t="str">
        <f>IF(ISNUMBER(J6349),IF(OR(F6349&lt;Soll_Ist_Vergleich!$C$4,F6349&gt;Soll_Ist_Vergleich!$C$5,I6349&lt;Soll_Ist_Vergleich!$C$4,I6349&gt;Soll_Ist_Vergleich!$C$5,O6349&lt;Soll_Ist_Vergleich!$C$4,O6349&gt;Soll_Ist_Vergleich!$C$5),"Datum überprüfen",""),"")</f>
        <v/>
      </c>
    </row>
    <row r="6350" spans="1:27" x14ac:dyDescent="0.2">
      <c r="A6350" s="243" t="str">
        <f>IF(ISBLANK(B6350),"",COUNTA(B$10:B6350))</f>
        <v/>
      </c>
      <c r="B6350" s="24"/>
      <c r="C6350" s="48"/>
      <c r="D6350" s="48"/>
      <c r="E6350" s="33"/>
      <c r="F6350" s="35"/>
      <c r="G6350" s="35"/>
      <c r="H6350" s="49"/>
      <c r="I6350" s="35"/>
      <c r="J6350" s="34"/>
      <c r="K6350" s="62"/>
      <c r="L6350" s="62"/>
      <c r="M6350" s="114"/>
      <c r="N6350" s="116"/>
      <c r="O6350" s="57"/>
      <c r="P6350" s="50"/>
      <c r="Q6350" s="34"/>
      <c r="R6350" s="48"/>
      <c r="T6350" s="231" t="str">
        <f t="shared" si="307"/>
        <v/>
      </c>
      <c r="U6350" s="230"/>
      <c r="W6350" s="221" t="str">
        <f t="shared" si="308"/>
        <v/>
      </c>
      <c r="X6350" s="221" t="str">
        <f t="shared" si="309"/>
        <v/>
      </c>
      <c r="AA6350" s="216" t="str">
        <f>IF(ISNUMBER(J6350),IF(OR(F6350&lt;Soll_Ist_Vergleich!$C$4,F6350&gt;Soll_Ist_Vergleich!$C$5,I6350&lt;Soll_Ist_Vergleich!$C$4,I6350&gt;Soll_Ist_Vergleich!$C$5,O6350&lt;Soll_Ist_Vergleich!$C$4,O6350&gt;Soll_Ist_Vergleich!$C$5),"Datum überprüfen",""),"")</f>
        <v/>
      </c>
    </row>
    <row r="6351" spans="1:27" x14ac:dyDescent="0.2">
      <c r="A6351" s="243" t="str">
        <f>IF(ISBLANK(B6351),"",COUNTA(B$10:B6351))</f>
        <v/>
      </c>
      <c r="B6351" s="24"/>
      <c r="C6351" s="48"/>
      <c r="D6351" s="48"/>
      <c r="E6351" s="33"/>
      <c r="F6351" s="35"/>
      <c r="G6351" s="35"/>
      <c r="H6351" s="49"/>
      <c r="I6351" s="35"/>
      <c r="J6351" s="34"/>
      <c r="K6351" s="62"/>
      <c r="L6351" s="62"/>
      <c r="M6351" s="114"/>
      <c r="N6351" s="116"/>
      <c r="O6351" s="57"/>
      <c r="P6351" s="50"/>
      <c r="Q6351" s="34"/>
      <c r="R6351" s="48"/>
      <c r="T6351" s="231" t="str">
        <f t="shared" si="307"/>
        <v/>
      </c>
      <c r="U6351" s="230"/>
      <c r="W6351" s="221" t="str">
        <f t="shared" si="308"/>
        <v/>
      </c>
      <c r="X6351" s="221" t="str">
        <f t="shared" si="309"/>
        <v/>
      </c>
      <c r="AA6351" s="216" t="str">
        <f>IF(ISNUMBER(J6351),IF(OR(F6351&lt;Soll_Ist_Vergleich!$C$4,F6351&gt;Soll_Ist_Vergleich!$C$5,I6351&lt;Soll_Ist_Vergleich!$C$4,I6351&gt;Soll_Ist_Vergleich!$C$5,O6351&lt;Soll_Ist_Vergleich!$C$4,O6351&gt;Soll_Ist_Vergleich!$C$5),"Datum überprüfen",""),"")</f>
        <v/>
      </c>
    </row>
    <row r="6352" spans="1:27" x14ac:dyDescent="0.2">
      <c r="A6352" s="243" t="str">
        <f>IF(ISBLANK(B6352),"",COUNTA(B$10:B6352))</f>
        <v/>
      </c>
      <c r="B6352" s="24"/>
      <c r="C6352" s="48"/>
      <c r="D6352" s="48"/>
      <c r="E6352" s="33"/>
      <c r="F6352" s="35"/>
      <c r="G6352" s="35"/>
      <c r="H6352" s="49"/>
      <c r="I6352" s="35"/>
      <c r="J6352" s="34"/>
      <c r="K6352" s="62"/>
      <c r="L6352" s="62"/>
      <c r="M6352" s="114"/>
      <c r="N6352" s="116"/>
      <c r="O6352" s="57"/>
      <c r="P6352" s="50"/>
      <c r="Q6352" s="34"/>
      <c r="R6352" s="48"/>
      <c r="T6352" s="231" t="str">
        <f t="shared" si="307"/>
        <v/>
      </c>
      <c r="U6352" s="230"/>
      <c r="W6352" s="221" t="str">
        <f t="shared" si="308"/>
        <v/>
      </c>
      <c r="X6352" s="221" t="str">
        <f t="shared" si="309"/>
        <v/>
      </c>
      <c r="AA6352" s="216" t="str">
        <f>IF(ISNUMBER(J6352),IF(OR(F6352&lt;Soll_Ist_Vergleich!$C$4,F6352&gt;Soll_Ist_Vergleich!$C$5,I6352&lt;Soll_Ist_Vergleich!$C$4,I6352&gt;Soll_Ist_Vergleich!$C$5,O6352&lt;Soll_Ist_Vergleich!$C$4,O6352&gt;Soll_Ist_Vergleich!$C$5),"Datum überprüfen",""),"")</f>
        <v/>
      </c>
    </row>
    <row r="6353" spans="1:27" x14ac:dyDescent="0.2">
      <c r="A6353" s="243" t="str">
        <f>IF(ISBLANK(B6353),"",COUNTA(B$10:B6353))</f>
        <v/>
      </c>
      <c r="B6353" s="24"/>
      <c r="C6353" s="48"/>
      <c r="D6353" s="48"/>
      <c r="E6353" s="33"/>
      <c r="F6353" s="35"/>
      <c r="G6353" s="35"/>
      <c r="H6353" s="49"/>
      <c r="I6353" s="35"/>
      <c r="J6353" s="34"/>
      <c r="K6353" s="62"/>
      <c r="L6353" s="62"/>
      <c r="M6353" s="114"/>
      <c r="N6353" s="116"/>
      <c r="O6353" s="57"/>
      <c r="P6353" s="50"/>
      <c r="Q6353" s="34"/>
      <c r="R6353" s="48"/>
      <c r="T6353" s="231" t="str">
        <f t="shared" si="307"/>
        <v/>
      </c>
      <c r="U6353" s="230"/>
      <c r="W6353" s="221" t="str">
        <f t="shared" si="308"/>
        <v/>
      </c>
      <c r="X6353" s="221" t="str">
        <f t="shared" si="309"/>
        <v/>
      </c>
      <c r="AA6353" s="216" t="str">
        <f>IF(ISNUMBER(J6353),IF(OR(F6353&lt;Soll_Ist_Vergleich!$C$4,F6353&gt;Soll_Ist_Vergleich!$C$5,I6353&lt;Soll_Ist_Vergleich!$C$4,I6353&gt;Soll_Ist_Vergleich!$C$5,O6353&lt;Soll_Ist_Vergleich!$C$4,O6353&gt;Soll_Ist_Vergleich!$C$5),"Datum überprüfen",""),"")</f>
        <v/>
      </c>
    </row>
    <row r="6354" spans="1:27" x14ac:dyDescent="0.2">
      <c r="A6354" s="243" t="str">
        <f>IF(ISBLANK(B6354),"",COUNTA(B$10:B6354))</f>
        <v/>
      </c>
      <c r="B6354" s="24"/>
      <c r="C6354" s="48"/>
      <c r="D6354" s="48"/>
      <c r="E6354" s="33"/>
      <c r="F6354" s="35"/>
      <c r="G6354" s="35"/>
      <c r="H6354" s="49"/>
      <c r="I6354" s="35"/>
      <c r="J6354" s="34"/>
      <c r="K6354" s="62"/>
      <c r="L6354" s="62"/>
      <c r="M6354" s="114"/>
      <c r="N6354" s="116"/>
      <c r="O6354" s="57"/>
      <c r="P6354" s="50"/>
      <c r="Q6354" s="34"/>
      <c r="R6354" s="48"/>
      <c r="T6354" s="231" t="str">
        <f t="shared" si="307"/>
        <v/>
      </c>
      <c r="U6354" s="230"/>
      <c r="W6354" s="221" t="str">
        <f t="shared" si="308"/>
        <v/>
      </c>
      <c r="X6354" s="221" t="str">
        <f t="shared" si="309"/>
        <v/>
      </c>
      <c r="AA6354" s="216" t="str">
        <f>IF(ISNUMBER(J6354),IF(OR(F6354&lt;Soll_Ist_Vergleich!$C$4,F6354&gt;Soll_Ist_Vergleich!$C$5,I6354&lt;Soll_Ist_Vergleich!$C$4,I6354&gt;Soll_Ist_Vergleich!$C$5,O6354&lt;Soll_Ist_Vergleich!$C$4,O6354&gt;Soll_Ist_Vergleich!$C$5),"Datum überprüfen",""),"")</f>
        <v/>
      </c>
    </row>
    <row r="6355" spans="1:27" x14ac:dyDescent="0.2">
      <c r="A6355" s="243" t="str">
        <f>IF(ISBLANK(B6355),"",COUNTA(B$10:B6355))</f>
        <v/>
      </c>
      <c r="B6355" s="24"/>
      <c r="C6355" s="48"/>
      <c r="D6355" s="48"/>
      <c r="E6355" s="33"/>
      <c r="F6355" s="35"/>
      <c r="G6355" s="35"/>
      <c r="H6355" s="49"/>
      <c r="I6355" s="35"/>
      <c r="J6355" s="34"/>
      <c r="K6355" s="62"/>
      <c r="L6355" s="62"/>
      <c r="M6355" s="114"/>
      <c r="N6355" s="116"/>
      <c r="O6355" s="57"/>
      <c r="P6355" s="50"/>
      <c r="Q6355" s="34"/>
      <c r="R6355" s="48"/>
      <c r="T6355" s="231" t="str">
        <f t="shared" si="307"/>
        <v/>
      </c>
      <c r="U6355" s="230"/>
      <c r="W6355" s="221" t="str">
        <f t="shared" si="308"/>
        <v/>
      </c>
      <c r="X6355" s="221" t="str">
        <f t="shared" si="309"/>
        <v/>
      </c>
      <c r="AA6355" s="216" t="str">
        <f>IF(ISNUMBER(J6355),IF(OR(F6355&lt;Soll_Ist_Vergleich!$C$4,F6355&gt;Soll_Ist_Vergleich!$C$5,I6355&lt;Soll_Ist_Vergleich!$C$4,I6355&gt;Soll_Ist_Vergleich!$C$5,O6355&lt;Soll_Ist_Vergleich!$C$4,O6355&gt;Soll_Ist_Vergleich!$C$5),"Datum überprüfen",""),"")</f>
        <v/>
      </c>
    </row>
    <row r="6356" spans="1:27" x14ac:dyDescent="0.2">
      <c r="A6356" s="243" t="str">
        <f>IF(ISBLANK(B6356),"",COUNTA(B$10:B6356))</f>
        <v/>
      </c>
      <c r="B6356" s="24"/>
      <c r="C6356" s="48"/>
      <c r="D6356" s="48"/>
      <c r="E6356" s="33"/>
      <c r="F6356" s="35"/>
      <c r="G6356" s="35"/>
      <c r="H6356" s="49"/>
      <c r="I6356" s="35"/>
      <c r="J6356" s="34"/>
      <c r="K6356" s="62"/>
      <c r="L6356" s="62"/>
      <c r="M6356" s="114"/>
      <c r="N6356" s="116"/>
      <c r="O6356" s="57"/>
      <c r="P6356" s="50"/>
      <c r="Q6356" s="34"/>
      <c r="R6356" s="48"/>
      <c r="T6356" s="231" t="str">
        <f t="shared" si="307"/>
        <v/>
      </c>
      <c r="U6356" s="230"/>
      <c r="W6356" s="221" t="str">
        <f t="shared" si="308"/>
        <v/>
      </c>
      <c r="X6356" s="221" t="str">
        <f t="shared" si="309"/>
        <v/>
      </c>
      <c r="AA6356" s="216" t="str">
        <f>IF(ISNUMBER(J6356),IF(OR(F6356&lt;Soll_Ist_Vergleich!$C$4,F6356&gt;Soll_Ist_Vergleich!$C$5,I6356&lt;Soll_Ist_Vergleich!$C$4,I6356&gt;Soll_Ist_Vergleich!$C$5,O6356&lt;Soll_Ist_Vergleich!$C$4,O6356&gt;Soll_Ist_Vergleich!$C$5),"Datum überprüfen",""),"")</f>
        <v/>
      </c>
    </row>
    <row r="6357" spans="1:27" x14ac:dyDescent="0.2">
      <c r="A6357" s="243" t="str">
        <f>IF(ISBLANK(B6357),"",COUNTA(B$10:B6357))</f>
        <v/>
      </c>
      <c r="B6357" s="24"/>
      <c r="C6357" s="48"/>
      <c r="D6357" s="48"/>
      <c r="E6357" s="33"/>
      <c r="F6357" s="35"/>
      <c r="G6357" s="35"/>
      <c r="H6357" s="49"/>
      <c r="I6357" s="35"/>
      <c r="J6357" s="34"/>
      <c r="K6357" s="62"/>
      <c r="L6357" s="62"/>
      <c r="M6357" s="114"/>
      <c r="N6357" s="116"/>
      <c r="O6357" s="57"/>
      <c r="P6357" s="50"/>
      <c r="Q6357" s="34"/>
      <c r="R6357" s="48"/>
      <c r="T6357" s="231" t="str">
        <f t="shared" si="307"/>
        <v/>
      </c>
      <c r="U6357" s="230"/>
      <c r="W6357" s="221" t="str">
        <f t="shared" si="308"/>
        <v/>
      </c>
      <c r="X6357" s="221" t="str">
        <f t="shared" si="309"/>
        <v/>
      </c>
      <c r="AA6357" s="216" t="str">
        <f>IF(ISNUMBER(J6357),IF(OR(F6357&lt;Soll_Ist_Vergleich!$C$4,F6357&gt;Soll_Ist_Vergleich!$C$5,I6357&lt;Soll_Ist_Vergleich!$C$4,I6357&gt;Soll_Ist_Vergleich!$C$5,O6357&lt;Soll_Ist_Vergleich!$C$4,O6357&gt;Soll_Ist_Vergleich!$C$5),"Datum überprüfen",""),"")</f>
        <v/>
      </c>
    </row>
    <row r="6358" spans="1:27" x14ac:dyDescent="0.2">
      <c r="A6358" s="243" t="str">
        <f>IF(ISBLANK(B6358),"",COUNTA(B$10:B6358))</f>
        <v/>
      </c>
      <c r="B6358" s="24"/>
      <c r="C6358" s="48"/>
      <c r="D6358" s="48"/>
      <c r="E6358" s="33"/>
      <c r="F6358" s="35"/>
      <c r="G6358" s="35"/>
      <c r="H6358" s="49"/>
      <c r="I6358" s="35"/>
      <c r="J6358" s="34"/>
      <c r="K6358" s="62"/>
      <c r="L6358" s="62"/>
      <c r="M6358" s="114"/>
      <c r="N6358" s="116"/>
      <c r="O6358" s="57"/>
      <c r="P6358" s="50"/>
      <c r="Q6358" s="34"/>
      <c r="R6358" s="48"/>
      <c r="T6358" s="231" t="str">
        <f t="shared" si="307"/>
        <v/>
      </c>
      <c r="U6358" s="230"/>
      <c r="W6358" s="221" t="str">
        <f t="shared" si="308"/>
        <v/>
      </c>
      <c r="X6358" s="221" t="str">
        <f t="shared" si="309"/>
        <v/>
      </c>
      <c r="AA6358" s="216" t="str">
        <f>IF(ISNUMBER(J6358),IF(OR(F6358&lt;Soll_Ist_Vergleich!$C$4,F6358&gt;Soll_Ist_Vergleich!$C$5,I6358&lt;Soll_Ist_Vergleich!$C$4,I6358&gt;Soll_Ist_Vergleich!$C$5,O6358&lt;Soll_Ist_Vergleich!$C$4,O6358&gt;Soll_Ist_Vergleich!$C$5),"Datum überprüfen",""),"")</f>
        <v/>
      </c>
    </row>
    <row r="6359" spans="1:27" x14ac:dyDescent="0.2">
      <c r="A6359" s="243" t="str">
        <f>IF(ISBLANK(B6359),"",COUNTA(B$10:B6359))</f>
        <v/>
      </c>
      <c r="B6359" s="24"/>
      <c r="C6359" s="48"/>
      <c r="D6359" s="48"/>
      <c r="E6359" s="33"/>
      <c r="F6359" s="35"/>
      <c r="G6359" s="35"/>
      <c r="H6359" s="49"/>
      <c r="I6359" s="35"/>
      <c r="J6359" s="34"/>
      <c r="K6359" s="62"/>
      <c r="L6359" s="62"/>
      <c r="M6359" s="114"/>
      <c r="N6359" s="116"/>
      <c r="O6359" s="57"/>
      <c r="P6359" s="50"/>
      <c r="Q6359" s="34"/>
      <c r="R6359" s="48"/>
      <c r="T6359" s="231" t="str">
        <f t="shared" si="307"/>
        <v/>
      </c>
      <c r="U6359" s="230"/>
      <c r="W6359" s="221" t="str">
        <f t="shared" si="308"/>
        <v/>
      </c>
      <c r="X6359" s="221" t="str">
        <f t="shared" si="309"/>
        <v/>
      </c>
      <c r="AA6359" s="216" t="str">
        <f>IF(ISNUMBER(J6359),IF(OR(F6359&lt;Soll_Ist_Vergleich!$C$4,F6359&gt;Soll_Ist_Vergleich!$C$5,I6359&lt;Soll_Ist_Vergleich!$C$4,I6359&gt;Soll_Ist_Vergleich!$C$5,O6359&lt;Soll_Ist_Vergleich!$C$4,O6359&gt;Soll_Ist_Vergleich!$C$5),"Datum überprüfen",""),"")</f>
        <v/>
      </c>
    </row>
    <row r="6360" spans="1:27" x14ac:dyDescent="0.2">
      <c r="A6360" s="243" t="str">
        <f>IF(ISBLANK(B6360),"",COUNTA(B$10:B6360))</f>
        <v/>
      </c>
      <c r="B6360" s="24"/>
      <c r="C6360" s="48"/>
      <c r="D6360" s="48"/>
      <c r="E6360" s="33"/>
      <c r="F6360" s="35"/>
      <c r="G6360" s="35"/>
      <c r="H6360" s="49"/>
      <c r="I6360" s="35"/>
      <c r="J6360" s="34"/>
      <c r="K6360" s="62"/>
      <c r="L6360" s="62"/>
      <c r="M6360" s="114"/>
      <c r="N6360" s="116"/>
      <c r="O6360" s="57"/>
      <c r="P6360" s="50"/>
      <c r="Q6360" s="34"/>
      <c r="R6360" s="48"/>
      <c r="T6360" s="231" t="str">
        <f t="shared" si="307"/>
        <v/>
      </c>
      <c r="U6360" s="230"/>
      <c r="W6360" s="221" t="str">
        <f t="shared" si="308"/>
        <v/>
      </c>
      <c r="X6360" s="221" t="str">
        <f t="shared" si="309"/>
        <v/>
      </c>
      <c r="AA6360" s="216" t="str">
        <f>IF(ISNUMBER(J6360),IF(OR(F6360&lt;Soll_Ist_Vergleich!$C$4,F6360&gt;Soll_Ist_Vergleich!$C$5,I6360&lt;Soll_Ist_Vergleich!$C$4,I6360&gt;Soll_Ist_Vergleich!$C$5,O6360&lt;Soll_Ist_Vergleich!$C$4,O6360&gt;Soll_Ist_Vergleich!$C$5),"Datum überprüfen",""),"")</f>
        <v/>
      </c>
    </row>
    <row r="6361" spans="1:27" x14ac:dyDescent="0.2">
      <c r="A6361" s="243" t="str">
        <f>IF(ISBLANK(B6361),"",COUNTA(B$10:B6361))</f>
        <v/>
      </c>
      <c r="B6361" s="24"/>
      <c r="C6361" s="48"/>
      <c r="D6361" s="48"/>
      <c r="E6361" s="33"/>
      <c r="F6361" s="35"/>
      <c r="G6361" s="35"/>
      <c r="H6361" s="49"/>
      <c r="I6361" s="35"/>
      <c r="J6361" s="34"/>
      <c r="K6361" s="62"/>
      <c r="L6361" s="62"/>
      <c r="M6361" s="114"/>
      <c r="N6361" s="116"/>
      <c r="O6361" s="57"/>
      <c r="P6361" s="50"/>
      <c r="Q6361" s="34"/>
      <c r="R6361" s="48"/>
      <c r="T6361" s="231" t="str">
        <f t="shared" si="307"/>
        <v/>
      </c>
      <c r="U6361" s="230"/>
      <c r="W6361" s="221" t="str">
        <f t="shared" si="308"/>
        <v/>
      </c>
      <c r="X6361" s="221" t="str">
        <f t="shared" si="309"/>
        <v/>
      </c>
      <c r="AA6361" s="216" t="str">
        <f>IF(ISNUMBER(J6361),IF(OR(F6361&lt;Soll_Ist_Vergleich!$C$4,F6361&gt;Soll_Ist_Vergleich!$C$5,I6361&lt;Soll_Ist_Vergleich!$C$4,I6361&gt;Soll_Ist_Vergleich!$C$5,O6361&lt;Soll_Ist_Vergleich!$C$4,O6361&gt;Soll_Ist_Vergleich!$C$5),"Datum überprüfen",""),"")</f>
        <v/>
      </c>
    </row>
    <row r="6362" spans="1:27" x14ac:dyDescent="0.2">
      <c r="A6362" s="243" t="str">
        <f>IF(ISBLANK(B6362),"",COUNTA(B$10:B6362))</f>
        <v/>
      </c>
      <c r="B6362" s="24"/>
      <c r="C6362" s="48"/>
      <c r="D6362" s="48"/>
      <c r="E6362" s="33"/>
      <c r="F6362" s="35"/>
      <c r="G6362" s="35"/>
      <c r="H6362" s="49"/>
      <c r="I6362" s="35"/>
      <c r="J6362" s="34"/>
      <c r="K6362" s="62"/>
      <c r="L6362" s="62"/>
      <c r="M6362" s="114"/>
      <c r="N6362" s="116"/>
      <c r="O6362" s="57"/>
      <c r="P6362" s="50"/>
      <c r="Q6362" s="34"/>
      <c r="R6362" s="48"/>
      <c r="T6362" s="231" t="str">
        <f t="shared" si="307"/>
        <v/>
      </c>
      <c r="U6362" s="230"/>
      <c r="W6362" s="221" t="str">
        <f t="shared" si="308"/>
        <v/>
      </c>
      <c r="X6362" s="221" t="str">
        <f t="shared" si="309"/>
        <v/>
      </c>
      <c r="AA6362" s="216" t="str">
        <f>IF(ISNUMBER(J6362),IF(OR(F6362&lt;Soll_Ist_Vergleich!$C$4,F6362&gt;Soll_Ist_Vergleich!$C$5,I6362&lt;Soll_Ist_Vergleich!$C$4,I6362&gt;Soll_Ist_Vergleich!$C$5,O6362&lt;Soll_Ist_Vergleich!$C$4,O6362&gt;Soll_Ist_Vergleich!$C$5),"Datum überprüfen",""),"")</f>
        <v/>
      </c>
    </row>
    <row r="6363" spans="1:27" x14ac:dyDescent="0.2">
      <c r="A6363" s="243" t="str">
        <f>IF(ISBLANK(B6363),"",COUNTA(B$10:B6363))</f>
        <v/>
      </c>
      <c r="B6363" s="24"/>
      <c r="C6363" s="48"/>
      <c r="D6363" s="48"/>
      <c r="E6363" s="33"/>
      <c r="F6363" s="35"/>
      <c r="G6363" s="35"/>
      <c r="H6363" s="49"/>
      <c r="I6363" s="35"/>
      <c r="J6363" s="34"/>
      <c r="K6363" s="62"/>
      <c r="L6363" s="62"/>
      <c r="M6363" s="114"/>
      <c r="N6363" s="116"/>
      <c r="O6363" s="57"/>
      <c r="P6363" s="50"/>
      <c r="Q6363" s="34"/>
      <c r="R6363" s="48"/>
      <c r="T6363" s="231" t="str">
        <f t="shared" si="307"/>
        <v/>
      </c>
      <c r="U6363" s="230"/>
      <c r="W6363" s="221" t="str">
        <f t="shared" si="308"/>
        <v/>
      </c>
      <c r="X6363" s="221" t="str">
        <f t="shared" si="309"/>
        <v/>
      </c>
      <c r="AA6363" s="216" t="str">
        <f>IF(ISNUMBER(J6363),IF(OR(F6363&lt;Soll_Ist_Vergleich!$C$4,F6363&gt;Soll_Ist_Vergleich!$C$5,I6363&lt;Soll_Ist_Vergleich!$C$4,I6363&gt;Soll_Ist_Vergleich!$C$5,O6363&lt;Soll_Ist_Vergleich!$C$4,O6363&gt;Soll_Ist_Vergleich!$C$5),"Datum überprüfen",""),"")</f>
        <v/>
      </c>
    </row>
    <row r="6364" spans="1:27" x14ac:dyDescent="0.2">
      <c r="A6364" s="243" t="str">
        <f>IF(ISBLANK(B6364),"",COUNTA(B$10:B6364))</f>
        <v/>
      </c>
      <c r="B6364" s="24"/>
      <c r="C6364" s="48"/>
      <c r="D6364" s="48"/>
      <c r="E6364" s="33"/>
      <c r="F6364" s="35"/>
      <c r="G6364" s="35"/>
      <c r="H6364" s="49"/>
      <c r="I6364" s="35"/>
      <c r="J6364" s="34"/>
      <c r="K6364" s="62"/>
      <c r="L6364" s="62"/>
      <c r="M6364" s="114"/>
      <c r="N6364" s="116"/>
      <c r="O6364" s="57"/>
      <c r="P6364" s="50"/>
      <c r="Q6364" s="34"/>
      <c r="R6364" s="48"/>
      <c r="T6364" s="231" t="str">
        <f t="shared" si="307"/>
        <v/>
      </c>
      <c r="U6364" s="230"/>
      <c r="W6364" s="221" t="str">
        <f t="shared" si="308"/>
        <v/>
      </c>
      <c r="X6364" s="221" t="str">
        <f t="shared" si="309"/>
        <v/>
      </c>
      <c r="AA6364" s="216" t="str">
        <f>IF(ISNUMBER(J6364),IF(OR(F6364&lt;Soll_Ist_Vergleich!$C$4,F6364&gt;Soll_Ist_Vergleich!$C$5,I6364&lt;Soll_Ist_Vergleich!$C$4,I6364&gt;Soll_Ist_Vergleich!$C$5,O6364&lt;Soll_Ist_Vergleich!$C$4,O6364&gt;Soll_Ist_Vergleich!$C$5),"Datum überprüfen",""),"")</f>
        <v/>
      </c>
    </row>
    <row r="6365" spans="1:27" x14ac:dyDescent="0.2">
      <c r="A6365" s="243" t="str">
        <f>IF(ISBLANK(B6365),"",COUNTA(B$10:B6365))</f>
        <v/>
      </c>
      <c r="B6365" s="24"/>
      <c r="C6365" s="48"/>
      <c r="D6365" s="48"/>
      <c r="E6365" s="33"/>
      <c r="F6365" s="35"/>
      <c r="G6365" s="35"/>
      <c r="H6365" s="49"/>
      <c r="I6365" s="35"/>
      <c r="J6365" s="34"/>
      <c r="K6365" s="62"/>
      <c r="L6365" s="62"/>
      <c r="M6365" s="114"/>
      <c r="N6365" s="116"/>
      <c r="O6365" s="57"/>
      <c r="P6365" s="50"/>
      <c r="Q6365" s="34"/>
      <c r="R6365" s="48"/>
      <c r="T6365" s="231" t="str">
        <f t="shared" si="307"/>
        <v/>
      </c>
      <c r="U6365" s="230"/>
      <c r="W6365" s="221" t="str">
        <f t="shared" si="308"/>
        <v/>
      </c>
      <c r="X6365" s="221" t="str">
        <f t="shared" si="309"/>
        <v/>
      </c>
      <c r="AA6365" s="216" t="str">
        <f>IF(ISNUMBER(J6365),IF(OR(F6365&lt;Soll_Ist_Vergleich!$C$4,F6365&gt;Soll_Ist_Vergleich!$C$5,I6365&lt;Soll_Ist_Vergleich!$C$4,I6365&gt;Soll_Ist_Vergleich!$C$5,O6365&lt;Soll_Ist_Vergleich!$C$4,O6365&gt;Soll_Ist_Vergleich!$C$5),"Datum überprüfen",""),"")</f>
        <v/>
      </c>
    </row>
    <row r="6366" spans="1:27" x14ac:dyDescent="0.2">
      <c r="A6366" s="243" t="str">
        <f>IF(ISBLANK(B6366),"",COUNTA(B$10:B6366))</f>
        <v/>
      </c>
      <c r="B6366" s="24"/>
      <c r="C6366" s="48"/>
      <c r="D6366" s="48"/>
      <c r="E6366" s="33"/>
      <c r="F6366" s="35"/>
      <c r="G6366" s="35"/>
      <c r="H6366" s="49"/>
      <c r="I6366" s="35"/>
      <c r="J6366" s="34"/>
      <c r="K6366" s="62"/>
      <c r="L6366" s="62"/>
      <c r="M6366" s="114"/>
      <c r="N6366" s="116"/>
      <c r="O6366" s="57"/>
      <c r="P6366" s="50"/>
      <c r="Q6366" s="34"/>
      <c r="R6366" s="48"/>
      <c r="T6366" s="231" t="str">
        <f t="shared" si="307"/>
        <v/>
      </c>
      <c r="U6366" s="230"/>
      <c r="W6366" s="221" t="str">
        <f t="shared" si="308"/>
        <v/>
      </c>
      <c r="X6366" s="221" t="str">
        <f t="shared" si="309"/>
        <v/>
      </c>
      <c r="AA6366" s="216" t="str">
        <f>IF(ISNUMBER(J6366),IF(OR(F6366&lt;Soll_Ist_Vergleich!$C$4,F6366&gt;Soll_Ist_Vergleich!$C$5,I6366&lt;Soll_Ist_Vergleich!$C$4,I6366&gt;Soll_Ist_Vergleich!$C$5,O6366&lt;Soll_Ist_Vergleich!$C$4,O6366&gt;Soll_Ist_Vergleich!$C$5),"Datum überprüfen",""),"")</f>
        <v/>
      </c>
    </row>
    <row r="6367" spans="1:27" x14ac:dyDescent="0.2">
      <c r="A6367" s="243" t="str">
        <f>IF(ISBLANK(B6367),"",COUNTA(B$10:B6367))</f>
        <v/>
      </c>
      <c r="B6367" s="24"/>
      <c r="C6367" s="48"/>
      <c r="D6367" s="48"/>
      <c r="E6367" s="33"/>
      <c r="F6367" s="35"/>
      <c r="G6367" s="35"/>
      <c r="H6367" s="49"/>
      <c r="I6367" s="35"/>
      <c r="J6367" s="34"/>
      <c r="K6367" s="62"/>
      <c r="L6367" s="62"/>
      <c r="M6367" s="114"/>
      <c r="N6367" s="116"/>
      <c r="O6367" s="57"/>
      <c r="P6367" s="50"/>
      <c r="Q6367" s="34"/>
      <c r="R6367" s="48"/>
      <c r="T6367" s="231" t="str">
        <f t="shared" si="307"/>
        <v/>
      </c>
      <c r="U6367" s="230"/>
      <c r="W6367" s="221" t="str">
        <f t="shared" si="308"/>
        <v/>
      </c>
      <c r="X6367" s="221" t="str">
        <f t="shared" si="309"/>
        <v/>
      </c>
      <c r="AA6367" s="216" t="str">
        <f>IF(ISNUMBER(J6367),IF(OR(F6367&lt;Soll_Ist_Vergleich!$C$4,F6367&gt;Soll_Ist_Vergleich!$C$5,I6367&lt;Soll_Ist_Vergleich!$C$4,I6367&gt;Soll_Ist_Vergleich!$C$5,O6367&lt;Soll_Ist_Vergleich!$C$4,O6367&gt;Soll_Ist_Vergleich!$C$5),"Datum überprüfen",""),"")</f>
        <v/>
      </c>
    </row>
    <row r="6368" spans="1:27" x14ac:dyDescent="0.2">
      <c r="A6368" s="243" t="str">
        <f>IF(ISBLANK(B6368),"",COUNTA(B$10:B6368))</f>
        <v/>
      </c>
      <c r="B6368" s="24"/>
      <c r="C6368" s="48"/>
      <c r="D6368" s="48"/>
      <c r="E6368" s="33"/>
      <c r="F6368" s="35"/>
      <c r="G6368" s="35"/>
      <c r="H6368" s="49"/>
      <c r="I6368" s="35"/>
      <c r="J6368" s="34"/>
      <c r="K6368" s="62"/>
      <c r="L6368" s="62"/>
      <c r="M6368" s="114"/>
      <c r="N6368" s="116"/>
      <c r="O6368" s="57"/>
      <c r="P6368" s="50"/>
      <c r="Q6368" s="34"/>
      <c r="R6368" s="48"/>
      <c r="T6368" s="231" t="str">
        <f t="shared" si="307"/>
        <v/>
      </c>
      <c r="U6368" s="230"/>
      <c r="W6368" s="221" t="str">
        <f t="shared" si="308"/>
        <v/>
      </c>
      <c r="X6368" s="221" t="str">
        <f t="shared" si="309"/>
        <v/>
      </c>
      <c r="AA6368" s="216" t="str">
        <f>IF(ISNUMBER(J6368),IF(OR(F6368&lt;Soll_Ist_Vergleich!$C$4,F6368&gt;Soll_Ist_Vergleich!$C$5,I6368&lt;Soll_Ist_Vergleich!$C$4,I6368&gt;Soll_Ist_Vergleich!$C$5,O6368&lt;Soll_Ist_Vergleich!$C$4,O6368&gt;Soll_Ist_Vergleich!$C$5),"Datum überprüfen",""),"")</f>
        <v/>
      </c>
    </row>
    <row r="6369" spans="1:27" x14ac:dyDescent="0.2">
      <c r="A6369" s="243" t="str">
        <f>IF(ISBLANK(B6369),"",COUNTA(B$10:B6369))</f>
        <v/>
      </c>
      <c r="B6369" s="24"/>
      <c r="C6369" s="48"/>
      <c r="D6369" s="48"/>
      <c r="E6369" s="33"/>
      <c r="F6369" s="35"/>
      <c r="G6369" s="35"/>
      <c r="H6369" s="49"/>
      <c r="I6369" s="35"/>
      <c r="J6369" s="34"/>
      <c r="K6369" s="62"/>
      <c r="L6369" s="62"/>
      <c r="M6369" s="114"/>
      <c r="N6369" s="116"/>
      <c r="O6369" s="57"/>
      <c r="P6369" s="50"/>
      <c r="Q6369" s="34"/>
      <c r="R6369" s="48"/>
      <c r="T6369" s="231" t="str">
        <f t="shared" si="307"/>
        <v/>
      </c>
      <c r="U6369" s="230"/>
      <c r="W6369" s="221" t="str">
        <f t="shared" si="308"/>
        <v/>
      </c>
      <c r="X6369" s="221" t="str">
        <f t="shared" si="309"/>
        <v/>
      </c>
      <c r="AA6369" s="216" t="str">
        <f>IF(ISNUMBER(J6369),IF(OR(F6369&lt;Soll_Ist_Vergleich!$C$4,F6369&gt;Soll_Ist_Vergleich!$C$5,I6369&lt;Soll_Ist_Vergleich!$C$4,I6369&gt;Soll_Ist_Vergleich!$C$5,O6369&lt;Soll_Ist_Vergleich!$C$4,O6369&gt;Soll_Ist_Vergleich!$C$5),"Datum überprüfen",""),"")</f>
        <v/>
      </c>
    </row>
    <row r="6370" spans="1:27" x14ac:dyDescent="0.2">
      <c r="A6370" s="243" t="str">
        <f>IF(ISBLANK(B6370),"",COUNTA(B$10:B6370))</f>
        <v/>
      </c>
      <c r="B6370" s="24"/>
      <c r="C6370" s="48"/>
      <c r="D6370" s="48"/>
      <c r="E6370" s="33"/>
      <c r="F6370" s="35"/>
      <c r="G6370" s="35"/>
      <c r="H6370" s="49"/>
      <c r="I6370" s="35"/>
      <c r="J6370" s="34"/>
      <c r="K6370" s="62"/>
      <c r="L6370" s="62"/>
      <c r="M6370" s="114"/>
      <c r="N6370" s="116"/>
      <c r="O6370" s="57"/>
      <c r="P6370" s="50"/>
      <c r="Q6370" s="34"/>
      <c r="R6370" s="48"/>
      <c r="T6370" s="231" t="str">
        <f t="shared" si="307"/>
        <v/>
      </c>
      <c r="U6370" s="230"/>
      <c r="W6370" s="221" t="str">
        <f t="shared" si="308"/>
        <v/>
      </c>
      <c r="X6370" s="221" t="str">
        <f t="shared" si="309"/>
        <v/>
      </c>
      <c r="AA6370" s="216" t="str">
        <f>IF(ISNUMBER(J6370),IF(OR(F6370&lt;Soll_Ist_Vergleich!$C$4,F6370&gt;Soll_Ist_Vergleich!$C$5,I6370&lt;Soll_Ist_Vergleich!$C$4,I6370&gt;Soll_Ist_Vergleich!$C$5,O6370&lt;Soll_Ist_Vergleich!$C$4,O6370&gt;Soll_Ist_Vergleich!$C$5),"Datum überprüfen",""),"")</f>
        <v/>
      </c>
    </row>
    <row r="6371" spans="1:27" x14ac:dyDescent="0.2">
      <c r="A6371" s="243" t="str">
        <f>IF(ISBLANK(B6371),"",COUNTA(B$10:B6371))</f>
        <v/>
      </c>
      <c r="B6371" s="24"/>
      <c r="C6371" s="48"/>
      <c r="D6371" s="48"/>
      <c r="E6371" s="33"/>
      <c r="F6371" s="35"/>
      <c r="G6371" s="35"/>
      <c r="H6371" s="49"/>
      <c r="I6371" s="35"/>
      <c r="J6371" s="34"/>
      <c r="K6371" s="62"/>
      <c r="L6371" s="62"/>
      <c r="M6371" s="114"/>
      <c r="N6371" s="116"/>
      <c r="O6371" s="57"/>
      <c r="P6371" s="50"/>
      <c r="Q6371" s="34"/>
      <c r="R6371" s="48"/>
      <c r="T6371" s="231" t="str">
        <f t="shared" si="307"/>
        <v/>
      </c>
      <c r="U6371" s="230"/>
      <c r="W6371" s="221" t="str">
        <f t="shared" si="308"/>
        <v/>
      </c>
      <c r="X6371" s="221" t="str">
        <f t="shared" si="309"/>
        <v/>
      </c>
      <c r="AA6371" s="216" t="str">
        <f>IF(ISNUMBER(J6371),IF(OR(F6371&lt;Soll_Ist_Vergleich!$C$4,F6371&gt;Soll_Ist_Vergleich!$C$5,I6371&lt;Soll_Ist_Vergleich!$C$4,I6371&gt;Soll_Ist_Vergleich!$C$5,O6371&lt;Soll_Ist_Vergleich!$C$4,O6371&gt;Soll_Ist_Vergleich!$C$5),"Datum überprüfen",""),"")</f>
        <v/>
      </c>
    </row>
    <row r="6372" spans="1:27" x14ac:dyDescent="0.2">
      <c r="A6372" s="243" t="str">
        <f>IF(ISBLANK(B6372),"",COUNTA(B$10:B6372))</f>
        <v/>
      </c>
      <c r="B6372" s="24"/>
      <c r="C6372" s="48"/>
      <c r="D6372" s="48"/>
      <c r="E6372" s="33"/>
      <c r="F6372" s="35"/>
      <c r="G6372" s="35"/>
      <c r="H6372" s="49"/>
      <c r="I6372" s="35"/>
      <c r="J6372" s="34"/>
      <c r="K6372" s="62"/>
      <c r="L6372" s="62"/>
      <c r="M6372" s="114"/>
      <c r="N6372" s="116"/>
      <c r="O6372" s="57"/>
      <c r="P6372" s="50"/>
      <c r="Q6372" s="34"/>
      <c r="R6372" s="48"/>
      <c r="T6372" s="231" t="str">
        <f t="shared" si="307"/>
        <v/>
      </c>
      <c r="U6372" s="230"/>
      <c r="W6372" s="221" t="str">
        <f t="shared" si="308"/>
        <v/>
      </c>
      <c r="X6372" s="221" t="str">
        <f t="shared" si="309"/>
        <v/>
      </c>
      <c r="AA6372" s="216" t="str">
        <f>IF(ISNUMBER(J6372),IF(OR(F6372&lt;Soll_Ist_Vergleich!$C$4,F6372&gt;Soll_Ist_Vergleich!$C$5,I6372&lt;Soll_Ist_Vergleich!$C$4,I6372&gt;Soll_Ist_Vergleich!$C$5,O6372&lt;Soll_Ist_Vergleich!$C$4,O6372&gt;Soll_Ist_Vergleich!$C$5),"Datum überprüfen",""),"")</f>
        <v/>
      </c>
    </row>
    <row r="6373" spans="1:27" x14ac:dyDescent="0.2">
      <c r="A6373" s="243" t="str">
        <f>IF(ISBLANK(B6373),"",COUNTA(B$10:B6373))</f>
        <v/>
      </c>
      <c r="B6373" s="24"/>
      <c r="C6373" s="48"/>
      <c r="D6373" s="48"/>
      <c r="E6373" s="33"/>
      <c r="F6373" s="35"/>
      <c r="G6373" s="35"/>
      <c r="H6373" s="49"/>
      <c r="I6373" s="35"/>
      <c r="J6373" s="34"/>
      <c r="K6373" s="62"/>
      <c r="L6373" s="62"/>
      <c r="M6373" s="114"/>
      <c r="N6373" s="116"/>
      <c r="O6373" s="57"/>
      <c r="P6373" s="50"/>
      <c r="Q6373" s="34"/>
      <c r="R6373" s="48"/>
      <c r="T6373" s="231" t="str">
        <f t="shared" si="307"/>
        <v/>
      </c>
      <c r="U6373" s="230"/>
      <c r="W6373" s="221" t="str">
        <f t="shared" si="308"/>
        <v/>
      </c>
      <c r="X6373" s="221" t="str">
        <f t="shared" si="309"/>
        <v/>
      </c>
      <c r="AA6373" s="216" t="str">
        <f>IF(ISNUMBER(J6373),IF(OR(F6373&lt;Soll_Ist_Vergleich!$C$4,F6373&gt;Soll_Ist_Vergleich!$C$5,I6373&lt;Soll_Ist_Vergleich!$C$4,I6373&gt;Soll_Ist_Vergleich!$C$5,O6373&lt;Soll_Ist_Vergleich!$C$4,O6373&gt;Soll_Ist_Vergleich!$C$5),"Datum überprüfen",""),"")</f>
        <v/>
      </c>
    </row>
    <row r="6374" spans="1:27" x14ac:dyDescent="0.2">
      <c r="A6374" s="243" t="str">
        <f>IF(ISBLANK(B6374),"",COUNTA(B$10:B6374))</f>
        <v/>
      </c>
      <c r="B6374" s="24"/>
      <c r="C6374" s="48"/>
      <c r="D6374" s="48"/>
      <c r="E6374" s="33"/>
      <c r="F6374" s="35"/>
      <c r="G6374" s="35"/>
      <c r="H6374" s="49"/>
      <c r="I6374" s="35"/>
      <c r="J6374" s="34"/>
      <c r="K6374" s="62"/>
      <c r="L6374" s="62"/>
      <c r="M6374" s="114"/>
      <c r="N6374" s="116"/>
      <c r="O6374" s="57"/>
      <c r="P6374" s="50"/>
      <c r="Q6374" s="34"/>
      <c r="R6374" s="48"/>
      <c r="T6374" s="231" t="str">
        <f t="shared" si="307"/>
        <v/>
      </c>
      <c r="U6374" s="230"/>
      <c r="W6374" s="221" t="str">
        <f t="shared" si="308"/>
        <v/>
      </c>
      <c r="X6374" s="221" t="str">
        <f t="shared" si="309"/>
        <v/>
      </c>
      <c r="AA6374" s="216" t="str">
        <f>IF(ISNUMBER(J6374),IF(OR(F6374&lt;Soll_Ist_Vergleich!$C$4,F6374&gt;Soll_Ist_Vergleich!$C$5,I6374&lt;Soll_Ist_Vergleich!$C$4,I6374&gt;Soll_Ist_Vergleich!$C$5,O6374&lt;Soll_Ist_Vergleich!$C$4,O6374&gt;Soll_Ist_Vergleich!$C$5),"Datum überprüfen",""),"")</f>
        <v/>
      </c>
    </row>
    <row r="6375" spans="1:27" x14ac:dyDescent="0.2">
      <c r="A6375" s="243" t="str">
        <f>IF(ISBLANK(B6375),"",COUNTA(B$10:B6375))</f>
        <v/>
      </c>
      <c r="B6375" s="24"/>
      <c r="C6375" s="48"/>
      <c r="D6375" s="48"/>
      <c r="E6375" s="33"/>
      <c r="F6375" s="35"/>
      <c r="G6375" s="35"/>
      <c r="H6375" s="49"/>
      <c r="I6375" s="35"/>
      <c r="J6375" s="34"/>
      <c r="K6375" s="62"/>
      <c r="L6375" s="62"/>
      <c r="M6375" s="114"/>
      <c r="N6375" s="116"/>
      <c r="O6375" s="57"/>
      <c r="P6375" s="50"/>
      <c r="Q6375" s="34"/>
      <c r="R6375" s="48"/>
      <c r="T6375" s="231" t="str">
        <f t="shared" si="307"/>
        <v/>
      </c>
      <c r="U6375" s="230"/>
      <c r="W6375" s="221" t="str">
        <f t="shared" si="308"/>
        <v/>
      </c>
      <c r="X6375" s="221" t="str">
        <f t="shared" si="309"/>
        <v/>
      </c>
      <c r="AA6375" s="216" t="str">
        <f>IF(ISNUMBER(J6375),IF(OR(F6375&lt;Soll_Ist_Vergleich!$C$4,F6375&gt;Soll_Ist_Vergleich!$C$5,I6375&lt;Soll_Ist_Vergleich!$C$4,I6375&gt;Soll_Ist_Vergleich!$C$5,O6375&lt;Soll_Ist_Vergleich!$C$4,O6375&gt;Soll_Ist_Vergleich!$C$5),"Datum überprüfen",""),"")</f>
        <v/>
      </c>
    </row>
    <row r="6376" spans="1:27" x14ac:dyDescent="0.2">
      <c r="A6376" s="243" t="str">
        <f>IF(ISBLANK(B6376),"",COUNTA(B$10:B6376))</f>
        <v/>
      </c>
      <c r="B6376" s="24"/>
      <c r="C6376" s="48"/>
      <c r="D6376" s="48"/>
      <c r="E6376" s="33"/>
      <c r="F6376" s="35"/>
      <c r="G6376" s="35"/>
      <c r="H6376" s="49"/>
      <c r="I6376" s="35"/>
      <c r="J6376" s="34"/>
      <c r="K6376" s="62"/>
      <c r="L6376" s="62"/>
      <c r="M6376" s="114"/>
      <c r="N6376" s="116"/>
      <c r="O6376" s="57"/>
      <c r="P6376" s="50"/>
      <c r="Q6376" s="34"/>
      <c r="R6376" s="48"/>
      <c r="T6376" s="231" t="str">
        <f t="shared" si="307"/>
        <v/>
      </c>
      <c r="U6376" s="230"/>
      <c r="W6376" s="221" t="str">
        <f t="shared" si="308"/>
        <v/>
      </c>
      <c r="X6376" s="221" t="str">
        <f t="shared" si="309"/>
        <v/>
      </c>
      <c r="AA6376" s="216" t="str">
        <f>IF(ISNUMBER(J6376),IF(OR(F6376&lt;Soll_Ist_Vergleich!$C$4,F6376&gt;Soll_Ist_Vergleich!$C$5,I6376&lt;Soll_Ist_Vergleich!$C$4,I6376&gt;Soll_Ist_Vergleich!$C$5,O6376&lt;Soll_Ist_Vergleich!$C$4,O6376&gt;Soll_Ist_Vergleich!$C$5),"Datum überprüfen",""),"")</f>
        <v/>
      </c>
    </row>
    <row r="6377" spans="1:27" x14ac:dyDescent="0.2">
      <c r="A6377" s="243" t="str">
        <f>IF(ISBLANK(B6377),"",COUNTA(B$10:B6377))</f>
        <v/>
      </c>
      <c r="B6377" s="24"/>
      <c r="C6377" s="48"/>
      <c r="D6377" s="48"/>
      <c r="E6377" s="33"/>
      <c r="F6377" s="35"/>
      <c r="G6377" s="35"/>
      <c r="H6377" s="49"/>
      <c r="I6377" s="35"/>
      <c r="J6377" s="34"/>
      <c r="K6377" s="62"/>
      <c r="L6377" s="62"/>
      <c r="M6377" s="114"/>
      <c r="N6377" s="116"/>
      <c r="O6377" s="57"/>
      <c r="P6377" s="50"/>
      <c r="Q6377" s="34"/>
      <c r="R6377" s="48"/>
      <c r="T6377" s="231" t="str">
        <f t="shared" si="307"/>
        <v/>
      </c>
      <c r="U6377" s="230"/>
      <c r="W6377" s="221" t="str">
        <f t="shared" si="308"/>
        <v/>
      </c>
      <c r="X6377" s="221" t="str">
        <f t="shared" si="309"/>
        <v/>
      </c>
      <c r="AA6377" s="216" t="str">
        <f>IF(ISNUMBER(J6377),IF(OR(F6377&lt;Soll_Ist_Vergleich!$C$4,F6377&gt;Soll_Ist_Vergleich!$C$5,I6377&lt;Soll_Ist_Vergleich!$C$4,I6377&gt;Soll_Ist_Vergleich!$C$5,O6377&lt;Soll_Ist_Vergleich!$C$4,O6377&gt;Soll_Ist_Vergleich!$C$5),"Datum überprüfen",""),"")</f>
        <v/>
      </c>
    </row>
    <row r="6378" spans="1:27" x14ac:dyDescent="0.2">
      <c r="A6378" s="243" t="str">
        <f>IF(ISBLANK(B6378),"",COUNTA(B$10:B6378))</f>
        <v/>
      </c>
      <c r="B6378" s="24"/>
      <c r="C6378" s="48"/>
      <c r="D6378" s="48"/>
      <c r="E6378" s="33"/>
      <c r="F6378" s="35"/>
      <c r="G6378" s="35"/>
      <c r="H6378" s="49"/>
      <c r="I6378" s="35"/>
      <c r="J6378" s="34"/>
      <c r="K6378" s="62"/>
      <c r="L6378" s="62"/>
      <c r="M6378" s="114"/>
      <c r="N6378" s="116"/>
      <c r="O6378" s="57"/>
      <c r="P6378" s="50"/>
      <c r="Q6378" s="34"/>
      <c r="R6378" s="48"/>
      <c r="T6378" s="231" t="str">
        <f t="shared" si="307"/>
        <v/>
      </c>
      <c r="U6378" s="230"/>
      <c r="W6378" s="221" t="str">
        <f t="shared" si="308"/>
        <v/>
      </c>
      <c r="X6378" s="221" t="str">
        <f t="shared" si="309"/>
        <v/>
      </c>
      <c r="AA6378" s="216" t="str">
        <f>IF(ISNUMBER(J6378),IF(OR(F6378&lt;Soll_Ist_Vergleich!$C$4,F6378&gt;Soll_Ist_Vergleich!$C$5,I6378&lt;Soll_Ist_Vergleich!$C$4,I6378&gt;Soll_Ist_Vergleich!$C$5,O6378&lt;Soll_Ist_Vergleich!$C$4,O6378&gt;Soll_Ist_Vergleich!$C$5),"Datum überprüfen",""),"")</f>
        <v/>
      </c>
    </row>
    <row r="6379" spans="1:27" x14ac:dyDescent="0.2">
      <c r="A6379" s="243" t="str">
        <f>IF(ISBLANK(B6379),"",COUNTA(B$10:B6379))</f>
        <v/>
      </c>
      <c r="B6379" s="24"/>
      <c r="C6379" s="48"/>
      <c r="D6379" s="48"/>
      <c r="E6379" s="33"/>
      <c r="F6379" s="35"/>
      <c r="G6379" s="35"/>
      <c r="H6379" s="49"/>
      <c r="I6379" s="35"/>
      <c r="J6379" s="34"/>
      <c r="K6379" s="62"/>
      <c r="L6379" s="62"/>
      <c r="M6379" s="114"/>
      <c r="N6379" s="116"/>
      <c r="O6379" s="57"/>
      <c r="P6379" s="50"/>
      <c r="Q6379" s="34"/>
      <c r="R6379" s="48"/>
      <c r="T6379" s="231" t="str">
        <f t="shared" si="307"/>
        <v/>
      </c>
      <c r="U6379" s="230"/>
      <c r="W6379" s="221" t="str">
        <f t="shared" si="308"/>
        <v/>
      </c>
      <c r="X6379" s="221" t="str">
        <f t="shared" si="309"/>
        <v/>
      </c>
      <c r="AA6379" s="216" t="str">
        <f>IF(ISNUMBER(J6379),IF(OR(F6379&lt;Soll_Ist_Vergleich!$C$4,F6379&gt;Soll_Ist_Vergleich!$C$5,I6379&lt;Soll_Ist_Vergleich!$C$4,I6379&gt;Soll_Ist_Vergleich!$C$5,O6379&lt;Soll_Ist_Vergleich!$C$4,O6379&gt;Soll_Ist_Vergleich!$C$5),"Datum überprüfen",""),"")</f>
        <v/>
      </c>
    </row>
    <row r="6380" spans="1:27" x14ac:dyDescent="0.2">
      <c r="A6380" s="243" t="str">
        <f>IF(ISBLANK(B6380),"",COUNTA(B$10:B6380))</f>
        <v/>
      </c>
      <c r="B6380" s="24"/>
      <c r="C6380" s="48"/>
      <c r="D6380" s="48"/>
      <c r="E6380" s="33"/>
      <c r="F6380" s="35"/>
      <c r="G6380" s="35"/>
      <c r="H6380" s="49"/>
      <c r="I6380" s="35"/>
      <c r="J6380" s="34"/>
      <c r="K6380" s="62"/>
      <c r="L6380" s="62"/>
      <c r="M6380" s="114"/>
      <c r="N6380" s="116"/>
      <c r="O6380" s="57"/>
      <c r="P6380" s="50"/>
      <c r="Q6380" s="34"/>
      <c r="R6380" s="48"/>
      <c r="T6380" s="231" t="str">
        <f t="shared" si="307"/>
        <v/>
      </c>
      <c r="U6380" s="230"/>
      <c r="W6380" s="221" t="str">
        <f t="shared" si="308"/>
        <v/>
      </c>
      <c r="X6380" s="221" t="str">
        <f t="shared" si="309"/>
        <v/>
      </c>
      <c r="AA6380" s="216" t="str">
        <f>IF(ISNUMBER(J6380),IF(OR(F6380&lt;Soll_Ist_Vergleich!$C$4,F6380&gt;Soll_Ist_Vergleich!$C$5,I6380&lt;Soll_Ist_Vergleich!$C$4,I6380&gt;Soll_Ist_Vergleich!$C$5,O6380&lt;Soll_Ist_Vergleich!$C$4,O6380&gt;Soll_Ist_Vergleich!$C$5),"Datum überprüfen",""),"")</f>
        <v/>
      </c>
    </row>
    <row r="6381" spans="1:27" x14ac:dyDescent="0.2">
      <c r="A6381" s="243" t="str">
        <f>IF(ISBLANK(B6381),"",COUNTA(B$10:B6381))</f>
        <v/>
      </c>
      <c r="B6381" s="24"/>
      <c r="C6381" s="48"/>
      <c r="D6381" s="48"/>
      <c r="E6381" s="33"/>
      <c r="F6381" s="35"/>
      <c r="G6381" s="35"/>
      <c r="H6381" s="49"/>
      <c r="I6381" s="35"/>
      <c r="J6381" s="34"/>
      <c r="K6381" s="62"/>
      <c r="L6381" s="62"/>
      <c r="M6381" s="114"/>
      <c r="N6381" s="116"/>
      <c r="O6381" s="57"/>
      <c r="P6381" s="50"/>
      <c r="Q6381" s="34"/>
      <c r="R6381" s="48"/>
      <c r="T6381" s="231" t="str">
        <f t="shared" si="307"/>
        <v/>
      </c>
      <c r="U6381" s="230"/>
      <c r="W6381" s="221" t="str">
        <f t="shared" si="308"/>
        <v/>
      </c>
      <c r="X6381" s="221" t="str">
        <f t="shared" si="309"/>
        <v/>
      </c>
      <c r="AA6381" s="216" t="str">
        <f>IF(ISNUMBER(J6381),IF(OR(F6381&lt;Soll_Ist_Vergleich!$C$4,F6381&gt;Soll_Ist_Vergleich!$C$5,I6381&lt;Soll_Ist_Vergleich!$C$4,I6381&gt;Soll_Ist_Vergleich!$C$5,O6381&lt;Soll_Ist_Vergleich!$C$4,O6381&gt;Soll_Ist_Vergleich!$C$5),"Datum überprüfen",""),"")</f>
        <v/>
      </c>
    </row>
    <row r="6382" spans="1:27" x14ac:dyDescent="0.2">
      <c r="A6382" s="243" t="str">
        <f>IF(ISBLANK(B6382),"",COUNTA(B$10:B6382))</f>
        <v/>
      </c>
      <c r="B6382" s="24"/>
      <c r="C6382" s="48"/>
      <c r="D6382" s="48"/>
      <c r="E6382" s="33"/>
      <c r="F6382" s="35"/>
      <c r="G6382" s="35"/>
      <c r="H6382" s="49"/>
      <c r="I6382" s="35"/>
      <c r="J6382" s="34"/>
      <c r="K6382" s="62"/>
      <c r="L6382" s="62"/>
      <c r="M6382" s="114"/>
      <c r="N6382" s="116"/>
      <c r="O6382" s="57"/>
      <c r="P6382" s="50"/>
      <c r="Q6382" s="34"/>
      <c r="R6382" s="48"/>
      <c r="T6382" s="231" t="str">
        <f t="shared" si="307"/>
        <v/>
      </c>
      <c r="U6382" s="230"/>
      <c r="W6382" s="221" t="str">
        <f t="shared" si="308"/>
        <v/>
      </c>
      <c r="X6382" s="221" t="str">
        <f t="shared" si="309"/>
        <v/>
      </c>
      <c r="AA6382" s="216" t="str">
        <f>IF(ISNUMBER(J6382),IF(OR(F6382&lt;Soll_Ist_Vergleich!$C$4,F6382&gt;Soll_Ist_Vergleich!$C$5,I6382&lt;Soll_Ist_Vergleich!$C$4,I6382&gt;Soll_Ist_Vergleich!$C$5,O6382&lt;Soll_Ist_Vergleich!$C$4,O6382&gt;Soll_Ist_Vergleich!$C$5),"Datum überprüfen",""),"")</f>
        <v/>
      </c>
    </row>
    <row r="6383" spans="1:27" x14ac:dyDescent="0.2">
      <c r="A6383" s="243" t="str">
        <f>IF(ISBLANK(B6383),"",COUNTA(B$10:B6383))</f>
        <v/>
      </c>
      <c r="B6383" s="24"/>
      <c r="C6383" s="48"/>
      <c r="D6383" s="48"/>
      <c r="E6383" s="33"/>
      <c r="F6383" s="35"/>
      <c r="G6383" s="35"/>
      <c r="H6383" s="49"/>
      <c r="I6383" s="35"/>
      <c r="J6383" s="34"/>
      <c r="K6383" s="62"/>
      <c r="L6383" s="62"/>
      <c r="M6383" s="114"/>
      <c r="N6383" s="116"/>
      <c r="O6383" s="57"/>
      <c r="P6383" s="50"/>
      <c r="Q6383" s="34"/>
      <c r="R6383" s="48"/>
      <c r="T6383" s="231" t="str">
        <f t="shared" si="307"/>
        <v/>
      </c>
      <c r="U6383" s="230"/>
      <c r="W6383" s="221" t="str">
        <f t="shared" si="308"/>
        <v/>
      </c>
      <c r="X6383" s="221" t="str">
        <f t="shared" si="309"/>
        <v/>
      </c>
      <c r="AA6383" s="216" t="str">
        <f>IF(ISNUMBER(J6383),IF(OR(F6383&lt;Soll_Ist_Vergleich!$C$4,F6383&gt;Soll_Ist_Vergleich!$C$5,I6383&lt;Soll_Ist_Vergleich!$C$4,I6383&gt;Soll_Ist_Vergleich!$C$5,O6383&lt;Soll_Ist_Vergleich!$C$4,O6383&gt;Soll_Ist_Vergleich!$C$5),"Datum überprüfen",""),"")</f>
        <v/>
      </c>
    </row>
    <row r="6384" spans="1:27" x14ac:dyDescent="0.2">
      <c r="A6384" s="243" t="str">
        <f>IF(ISBLANK(B6384),"",COUNTA(B$10:B6384))</f>
        <v/>
      </c>
      <c r="B6384" s="24"/>
      <c r="C6384" s="48"/>
      <c r="D6384" s="48"/>
      <c r="E6384" s="33"/>
      <c r="F6384" s="35"/>
      <c r="G6384" s="35"/>
      <c r="H6384" s="49"/>
      <c r="I6384" s="35"/>
      <c r="J6384" s="34"/>
      <c r="K6384" s="62"/>
      <c r="L6384" s="62"/>
      <c r="M6384" s="114"/>
      <c r="N6384" s="116"/>
      <c r="O6384" s="57"/>
      <c r="P6384" s="50"/>
      <c r="Q6384" s="34"/>
      <c r="R6384" s="48"/>
      <c r="T6384" s="231" t="str">
        <f t="shared" si="307"/>
        <v/>
      </c>
      <c r="U6384" s="230"/>
      <c r="W6384" s="221" t="str">
        <f t="shared" si="308"/>
        <v/>
      </c>
      <c r="X6384" s="221" t="str">
        <f t="shared" si="309"/>
        <v/>
      </c>
      <c r="AA6384" s="216" t="str">
        <f>IF(ISNUMBER(J6384),IF(OR(F6384&lt;Soll_Ist_Vergleich!$C$4,F6384&gt;Soll_Ist_Vergleich!$C$5,I6384&lt;Soll_Ist_Vergleich!$C$4,I6384&gt;Soll_Ist_Vergleich!$C$5,O6384&lt;Soll_Ist_Vergleich!$C$4,O6384&gt;Soll_Ist_Vergleich!$C$5),"Datum überprüfen",""),"")</f>
        <v/>
      </c>
    </row>
    <row r="6385" spans="1:27" x14ac:dyDescent="0.2">
      <c r="A6385" s="243" t="str">
        <f>IF(ISBLANK(B6385),"",COUNTA(B$10:B6385))</f>
        <v/>
      </c>
      <c r="B6385" s="24"/>
      <c r="C6385" s="48"/>
      <c r="D6385" s="48"/>
      <c r="E6385" s="33"/>
      <c r="F6385" s="35"/>
      <c r="G6385" s="35"/>
      <c r="H6385" s="49"/>
      <c r="I6385" s="35"/>
      <c r="J6385" s="34"/>
      <c r="K6385" s="62"/>
      <c r="L6385" s="62"/>
      <c r="M6385" s="114"/>
      <c r="N6385" s="116"/>
      <c r="O6385" s="57"/>
      <c r="P6385" s="50"/>
      <c r="Q6385" s="34"/>
      <c r="R6385" s="48"/>
      <c r="T6385" s="231" t="str">
        <f t="shared" si="307"/>
        <v/>
      </c>
      <c r="U6385" s="230"/>
      <c r="W6385" s="221" t="str">
        <f t="shared" si="308"/>
        <v/>
      </c>
      <c r="X6385" s="221" t="str">
        <f t="shared" si="309"/>
        <v/>
      </c>
      <c r="AA6385" s="216" t="str">
        <f>IF(ISNUMBER(J6385),IF(OR(F6385&lt;Soll_Ist_Vergleich!$C$4,F6385&gt;Soll_Ist_Vergleich!$C$5,I6385&lt;Soll_Ist_Vergleich!$C$4,I6385&gt;Soll_Ist_Vergleich!$C$5,O6385&lt;Soll_Ist_Vergleich!$C$4,O6385&gt;Soll_Ist_Vergleich!$C$5),"Datum überprüfen",""),"")</f>
        <v/>
      </c>
    </row>
    <row r="6386" spans="1:27" x14ac:dyDescent="0.2">
      <c r="A6386" s="243" t="str">
        <f>IF(ISBLANK(B6386),"",COUNTA(B$10:B6386))</f>
        <v/>
      </c>
      <c r="B6386" s="24"/>
      <c r="C6386" s="48"/>
      <c r="D6386" s="48"/>
      <c r="E6386" s="33"/>
      <c r="F6386" s="35"/>
      <c r="G6386" s="35"/>
      <c r="H6386" s="49"/>
      <c r="I6386" s="35"/>
      <c r="J6386" s="34"/>
      <c r="K6386" s="62"/>
      <c r="L6386" s="62"/>
      <c r="M6386" s="114"/>
      <c r="N6386" s="116"/>
      <c r="O6386" s="57"/>
      <c r="P6386" s="50"/>
      <c r="Q6386" s="34"/>
      <c r="R6386" s="48"/>
      <c r="T6386" s="231" t="str">
        <f t="shared" si="307"/>
        <v/>
      </c>
      <c r="U6386" s="230"/>
      <c r="W6386" s="221" t="str">
        <f t="shared" si="308"/>
        <v/>
      </c>
      <c r="X6386" s="221" t="str">
        <f t="shared" si="309"/>
        <v/>
      </c>
      <c r="AA6386" s="216" t="str">
        <f>IF(ISNUMBER(J6386),IF(OR(F6386&lt;Soll_Ist_Vergleich!$C$4,F6386&gt;Soll_Ist_Vergleich!$C$5,I6386&lt;Soll_Ist_Vergleich!$C$4,I6386&gt;Soll_Ist_Vergleich!$C$5,O6386&lt;Soll_Ist_Vergleich!$C$4,O6386&gt;Soll_Ist_Vergleich!$C$5),"Datum überprüfen",""),"")</f>
        <v/>
      </c>
    </row>
    <row r="6387" spans="1:27" x14ac:dyDescent="0.2">
      <c r="A6387" s="243" t="str">
        <f>IF(ISBLANK(B6387),"",COUNTA(B$10:B6387))</f>
        <v/>
      </c>
      <c r="B6387" s="24"/>
      <c r="C6387" s="48"/>
      <c r="D6387" s="48"/>
      <c r="E6387" s="33"/>
      <c r="F6387" s="35"/>
      <c r="G6387" s="35"/>
      <c r="H6387" s="49"/>
      <c r="I6387" s="35"/>
      <c r="J6387" s="34"/>
      <c r="K6387" s="62"/>
      <c r="L6387" s="62"/>
      <c r="M6387" s="114"/>
      <c r="N6387" s="116"/>
      <c r="O6387" s="57"/>
      <c r="P6387" s="50"/>
      <c r="Q6387" s="34"/>
      <c r="R6387" s="48"/>
      <c r="T6387" s="231" t="str">
        <f t="shared" si="307"/>
        <v/>
      </c>
      <c r="U6387" s="230"/>
      <c r="W6387" s="221" t="str">
        <f t="shared" si="308"/>
        <v/>
      </c>
      <c r="X6387" s="221" t="str">
        <f t="shared" si="309"/>
        <v/>
      </c>
      <c r="AA6387" s="216" t="str">
        <f>IF(ISNUMBER(J6387),IF(OR(F6387&lt;Soll_Ist_Vergleich!$C$4,F6387&gt;Soll_Ist_Vergleich!$C$5,I6387&lt;Soll_Ist_Vergleich!$C$4,I6387&gt;Soll_Ist_Vergleich!$C$5,O6387&lt;Soll_Ist_Vergleich!$C$4,O6387&gt;Soll_Ist_Vergleich!$C$5),"Datum überprüfen",""),"")</f>
        <v/>
      </c>
    </row>
    <row r="6388" spans="1:27" x14ac:dyDescent="0.2">
      <c r="A6388" s="243" t="str">
        <f>IF(ISBLANK(B6388),"",COUNTA(B$10:B6388))</f>
        <v/>
      </c>
      <c r="B6388" s="24"/>
      <c r="C6388" s="48"/>
      <c r="D6388" s="48"/>
      <c r="E6388" s="33"/>
      <c r="F6388" s="35"/>
      <c r="G6388" s="35"/>
      <c r="H6388" s="49"/>
      <c r="I6388" s="35"/>
      <c r="J6388" s="34"/>
      <c r="K6388" s="62"/>
      <c r="L6388" s="62"/>
      <c r="M6388" s="114"/>
      <c r="N6388" s="116"/>
      <c r="O6388" s="57"/>
      <c r="P6388" s="50"/>
      <c r="Q6388" s="34"/>
      <c r="R6388" s="48"/>
      <c r="T6388" s="231" t="str">
        <f t="shared" si="307"/>
        <v/>
      </c>
      <c r="U6388" s="230"/>
      <c r="W6388" s="221" t="str">
        <f t="shared" si="308"/>
        <v/>
      </c>
      <c r="X6388" s="221" t="str">
        <f t="shared" si="309"/>
        <v/>
      </c>
      <c r="AA6388" s="216" t="str">
        <f>IF(ISNUMBER(J6388),IF(OR(F6388&lt;Soll_Ist_Vergleich!$C$4,F6388&gt;Soll_Ist_Vergleich!$C$5,I6388&lt;Soll_Ist_Vergleich!$C$4,I6388&gt;Soll_Ist_Vergleich!$C$5,O6388&lt;Soll_Ist_Vergleich!$C$4,O6388&gt;Soll_Ist_Vergleich!$C$5),"Datum überprüfen",""),"")</f>
        <v/>
      </c>
    </row>
    <row r="6389" spans="1:27" x14ac:dyDescent="0.2">
      <c r="A6389" s="243" t="str">
        <f>IF(ISBLANK(B6389),"",COUNTA(B$10:B6389))</f>
        <v/>
      </c>
      <c r="B6389" s="24"/>
      <c r="C6389" s="48"/>
      <c r="D6389" s="48"/>
      <c r="E6389" s="33"/>
      <c r="F6389" s="35"/>
      <c r="G6389" s="35"/>
      <c r="H6389" s="49"/>
      <c r="I6389" s="35"/>
      <c r="J6389" s="34"/>
      <c r="K6389" s="62"/>
      <c r="L6389" s="62"/>
      <c r="M6389" s="114"/>
      <c r="N6389" s="116"/>
      <c r="O6389" s="57"/>
      <c r="P6389" s="50"/>
      <c r="Q6389" s="34"/>
      <c r="R6389" s="48"/>
      <c r="T6389" s="231" t="str">
        <f t="shared" si="307"/>
        <v/>
      </c>
      <c r="U6389" s="230"/>
      <c r="W6389" s="221" t="str">
        <f t="shared" si="308"/>
        <v/>
      </c>
      <c r="X6389" s="221" t="str">
        <f t="shared" si="309"/>
        <v/>
      </c>
      <c r="AA6389" s="216" t="str">
        <f>IF(ISNUMBER(J6389),IF(OR(F6389&lt;Soll_Ist_Vergleich!$C$4,F6389&gt;Soll_Ist_Vergleich!$C$5,I6389&lt;Soll_Ist_Vergleich!$C$4,I6389&gt;Soll_Ist_Vergleich!$C$5,O6389&lt;Soll_Ist_Vergleich!$C$4,O6389&gt;Soll_Ist_Vergleich!$C$5),"Datum überprüfen",""),"")</f>
        <v/>
      </c>
    </row>
    <row r="6390" spans="1:27" x14ac:dyDescent="0.2">
      <c r="A6390" s="243" t="str">
        <f>IF(ISBLANK(B6390),"",COUNTA(B$10:B6390))</f>
        <v/>
      </c>
      <c r="B6390" s="24"/>
      <c r="C6390" s="48"/>
      <c r="D6390" s="48"/>
      <c r="E6390" s="33"/>
      <c r="F6390" s="35"/>
      <c r="G6390" s="35"/>
      <c r="H6390" s="49"/>
      <c r="I6390" s="35"/>
      <c r="J6390" s="34"/>
      <c r="K6390" s="62"/>
      <c r="L6390" s="62"/>
      <c r="M6390" s="114"/>
      <c r="N6390" s="116"/>
      <c r="O6390" s="57"/>
      <c r="P6390" s="50"/>
      <c r="Q6390" s="34"/>
      <c r="R6390" s="48"/>
      <c r="T6390" s="231" t="str">
        <f t="shared" si="307"/>
        <v/>
      </c>
      <c r="U6390" s="230"/>
      <c r="W6390" s="221" t="str">
        <f t="shared" si="308"/>
        <v/>
      </c>
      <c r="X6390" s="221" t="str">
        <f t="shared" si="309"/>
        <v/>
      </c>
      <c r="AA6390" s="216" t="str">
        <f>IF(ISNUMBER(J6390),IF(OR(F6390&lt;Soll_Ist_Vergleich!$C$4,F6390&gt;Soll_Ist_Vergleich!$C$5,I6390&lt;Soll_Ist_Vergleich!$C$4,I6390&gt;Soll_Ist_Vergleich!$C$5,O6390&lt;Soll_Ist_Vergleich!$C$4,O6390&gt;Soll_Ist_Vergleich!$C$5),"Datum überprüfen",""),"")</f>
        <v/>
      </c>
    </row>
    <row r="6391" spans="1:27" x14ac:dyDescent="0.2">
      <c r="A6391" s="243" t="str">
        <f>IF(ISBLANK(B6391),"",COUNTA(B$10:B6391))</f>
        <v/>
      </c>
      <c r="B6391" s="24"/>
      <c r="C6391" s="48"/>
      <c r="D6391" s="48"/>
      <c r="E6391" s="33"/>
      <c r="F6391" s="35"/>
      <c r="G6391" s="35"/>
      <c r="H6391" s="49"/>
      <c r="I6391" s="35"/>
      <c r="J6391" s="34"/>
      <c r="K6391" s="62"/>
      <c r="L6391" s="62"/>
      <c r="M6391" s="114"/>
      <c r="N6391" s="116"/>
      <c r="O6391" s="57"/>
      <c r="P6391" s="50"/>
      <c r="Q6391" s="34"/>
      <c r="R6391" s="48"/>
      <c r="T6391" s="231" t="str">
        <f t="shared" si="307"/>
        <v/>
      </c>
      <c r="U6391" s="230"/>
      <c r="W6391" s="221" t="str">
        <f t="shared" si="308"/>
        <v/>
      </c>
      <c r="X6391" s="221" t="str">
        <f t="shared" si="309"/>
        <v/>
      </c>
      <c r="AA6391" s="216" t="str">
        <f>IF(ISNUMBER(J6391),IF(OR(F6391&lt;Soll_Ist_Vergleich!$C$4,F6391&gt;Soll_Ist_Vergleich!$C$5,I6391&lt;Soll_Ist_Vergleich!$C$4,I6391&gt;Soll_Ist_Vergleich!$C$5,O6391&lt;Soll_Ist_Vergleich!$C$4,O6391&gt;Soll_Ist_Vergleich!$C$5),"Datum überprüfen",""),"")</f>
        <v/>
      </c>
    </row>
    <row r="6392" spans="1:27" x14ac:dyDescent="0.2">
      <c r="A6392" s="243" t="str">
        <f>IF(ISBLANK(B6392),"",COUNTA(B$10:B6392))</f>
        <v/>
      </c>
      <c r="B6392" s="24"/>
      <c r="C6392" s="48"/>
      <c r="D6392" s="48"/>
      <c r="E6392" s="33"/>
      <c r="F6392" s="35"/>
      <c r="G6392" s="35"/>
      <c r="H6392" s="49"/>
      <c r="I6392" s="35"/>
      <c r="J6392" s="34"/>
      <c r="K6392" s="62"/>
      <c r="L6392" s="62"/>
      <c r="M6392" s="114"/>
      <c r="N6392" s="116"/>
      <c r="O6392" s="57"/>
      <c r="P6392" s="50"/>
      <c r="Q6392" s="34"/>
      <c r="R6392" s="48"/>
      <c r="T6392" s="231" t="str">
        <f t="shared" si="307"/>
        <v/>
      </c>
      <c r="U6392" s="230"/>
      <c r="W6392" s="221" t="str">
        <f t="shared" si="308"/>
        <v/>
      </c>
      <c r="X6392" s="221" t="str">
        <f t="shared" si="309"/>
        <v/>
      </c>
      <c r="AA6392" s="216" t="str">
        <f>IF(ISNUMBER(J6392),IF(OR(F6392&lt;Soll_Ist_Vergleich!$C$4,F6392&gt;Soll_Ist_Vergleich!$C$5,I6392&lt;Soll_Ist_Vergleich!$C$4,I6392&gt;Soll_Ist_Vergleich!$C$5,O6392&lt;Soll_Ist_Vergleich!$C$4,O6392&gt;Soll_Ist_Vergleich!$C$5),"Datum überprüfen",""),"")</f>
        <v/>
      </c>
    </row>
    <row r="6393" spans="1:27" x14ac:dyDescent="0.2">
      <c r="A6393" s="243" t="str">
        <f>IF(ISBLANK(B6393),"",COUNTA(B$10:B6393))</f>
        <v/>
      </c>
      <c r="B6393" s="24"/>
      <c r="C6393" s="48"/>
      <c r="D6393" s="48"/>
      <c r="E6393" s="33"/>
      <c r="F6393" s="35"/>
      <c r="G6393" s="35"/>
      <c r="H6393" s="49"/>
      <c r="I6393" s="35"/>
      <c r="J6393" s="34"/>
      <c r="K6393" s="62"/>
      <c r="L6393" s="62"/>
      <c r="M6393" s="114"/>
      <c r="N6393" s="116"/>
      <c r="O6393" s="57"/>
      <c r="P6393" s="50"/>
      <c r="Q6393" s="34"/>
      <c r="R6393" s="48"/>
      <c r="T6393" s="231" t="str">
        <f t="shared" si="307"/>
        <v/>
      </c>
      <c r="U6393" s="230"/>
      <c r="W6393" s="221" t="str">
        <f t="shared" si="308"/>
        <v/>
      </c>
      <c r="X6393" s="221" t="str">
        <f t="shared" si="309"/>
        <v/>
      </c>
      <c r="AA6393" s="216" t="str">
        <f>IF(ISNUMBER(J6393),IF(OR(F6393&lt;Soll_Ist_Vergleich!$C$4,F6393&gt;Soll_Ist_Vergleich!$C$5,I6393&lt;Soll_Ist_Vergleich!$C$4,I6393&gt;Soll_Ist_Vergleich!$C$5,O6393&lt;Soll_Ist_Vergleich!$C$4,O6393&gt;Soll_Ist_Vergleich!$C$5),"Datum überprüfen",""),"")</f>
        <v/>
      </c>
    </row>
    <row r="6394" spans="1:27" x14ac:dyDescent="0.2">
      <c r="A6394" s="243" t="str">
        <f>IF(ISBLANK(B6394),"",COUNTA(B$10:B6394))</f>
        <v/>
      </c>
      <c r="B6394" s="24"/>
      <c r="C6394" s="48"/>
      <c r="D6394" s="48"/>
      <c r="E6394" s="33"/>
      <c r="F6394" s="35"/>
      <c r="G6394" s="35"/>
      <c r="H6394" s="49"/>
      <c r="I6394" s="35"/>
      <c r="J6394" s="34"/>
      <c r="K6394" s="62"/>
      <c r="L6394" s="62"/>
      <c r="M6394" s="114"/>
      <c r="N6394" s="116"/>
      <c r="O6394" s="57"/>
      <c r="P6394" s="50"/>
      <c r="Q6394" s="34"/>
      <c r="R6394" s="48"/>
      <c r="T6394" s="231" t="str">
        <f t="shared" si="307"/>
        <v/>
      </c>
      <c r="U6394" s="230"/>
      <c r="W6394" s="221" t="str">
        <f t="shared" si="308"/>
        <v/>
      </c>
      <c r="X6394" s="221" t="str">
        <f t="shared" si="309"/>
        <v/>
      </c>
      <c r="AA6394" s="216" t="str">
        <f>IF(ISNUMBER(J6394),IF(OR(F6394&lt;Soll_Ist_Vergleich!$C$4,F6394&gt;Soll_Ist_Vergleich!$C$5,I6394&lt;Soll_Ist_Vergleich!$C$4,I6394&gt;Soll_Ist_Vergleich!$C$5,O6394&lt;Soll_Ist_Vergleich!$C$4,O6394&gt;Soll_Ist_Vergleich!$C$5),"Datum überprüfen",""),"")</f>
        <v/>
      </c>
    </row>
    <row r="6395" spans="1:27" x14ac:dyDescent="0.2">
      <c r="A6395" s="243" t="str">
        <f>IF(ISBLANK(B6395),"",COUNTA(B$10:B6395))</f>
        <v/>
      </c>
      <c r="B6395" s="24"/>
      <c r="C6395" s="48"/>
      <c r="D6395" s="48"/>
      <c r="E6395" s="33"/>
      <c r="F6395" s="35"/>
      <c r="G6395" s="35"/>
      <c r="H6395" s="49"/>
      <c r="I6395" s="35"/>
      <c r="J6395" s="34"/>
      <c r="K6395" s="62"/>
      <c r="L6395" s="62"/>
      <c r="M6395" s="114"/>
      <c r="N6395" s="116"/>
      <c r="O6395" s="57"/>
      <c r="P6395" s="50"/>
      <c r="Q6395" s="34"/>
      <c r="R6395" s="48"/>
      <c r="T6395" s="231" t="str">
        <f t="shared" si="307"/>
        <v/>
      </c>
      <c r="U6395" s="230"/>
      <c r="W6395" s="221" t="str">
        <f t="shared" si="308"/>
        <v/>
      </c>
      <c r="X6395" s="221" t="str">
        <f t="shared" si="309"/>
        <v/>
      </c>
      <c r="AA6395" s="216" t="str">
        <f>IF(ISNUMBER(J6395),IF(OR(F6395&lt;Soll_Ist_Vergleich!$C$4,F6395&gt;Soll_Ist_Vergleich!$C$5,I6395&lt;Soll_Ist_Vergleich!$C$4,I6395&gt;Soll_Ist_Vergleich!$C$5,O6395&lt;Soll_Ist_Vergleich!$C$4,O6395&gt;Soll_Ist_Vergleich!$C$5),"Datum überprüfen",""),"")</f>
        <v/>
      </c>
    </row>
    <row r="6396" spans="1:27" x14ac:dyDescent="0.2">
      <c r="A6396" s="243" t="str">
        <f>IF(ISBLANK(B6396),"",COUNTA(B$10:B6396))</f>
        <v/>
      </c>
      <c r="B6396" s="24"/>
      <c r="C6396" s="48"/>
      <c r="D6396" s="48"/>
      <c r="E6396" s="33"/>
      <c r="F6396" s="35"/>
      <c r="G6396" s="35"/>
      <c r="H6396" s="49"/>
      <c r="I6396" s="35"/>
      <c r="J6396" s="34"/>
      <c r="K6396" s="62"/>
      <c r="L6396" s="62"/>
      <c r="M6396" s="114"/>
      <c r="N6396" s="116"/>
      <c r="O6396" s="57"/>
      <c r="P6396" s="50"/>
      <c r="Q6396" s="34"/>
      <c r="R6396" s="48"/>
      <c r="T6396" s="231" t="str">
        <f t="shared" si="307"/>
        <v/>
      </c>
      <c r="U6396" s="230"/>
      <c r="W6396" s="221" t="str">
        <f t="shared" si="308"/>
        <v/>
      </c>
      <c r="X6396" s="221" t="str">
        <f t="shared" si="309"/>
        <v/>
      </c>
      <c r="AA6396" s="216" t="str">
        <f>IF(ISNUMBER(J6396),IF(OR(F6396&lt;Soll_Ist_Vergleich!$C$4,F6396&gt;Soll_Ist_Vergleich!$C$5,I6396&lt;Soll_Ist_Vergleich!$C$4,I6396&gt;Soll_Ist_Vergleich!$C$5,O6396&lt;Soll_Ist_Vergleich!$C$4,O6396&gt;Soll_Ist_Vergleich!$C$5),"Datum überprüfen",""),"")</f>
        <v/>
      </c>
    </row>
    <row r="6397" spans="1:27" x14ac:dyDescent="0.2">
      <c r="A6397" s="243" t="str">
        <f>IF(ISBLANK(B6397),"",COUNTA(B$10:B6397))</f>
        <v/>
      </c>
      <c r="B6397" s="24"/>
      <c r="C6397" s="48"/>
      <c r="D6397" s="48"/>
      <c r="E6397" s="33"/>
      <c r="F6397" s="35"/>
      <c r="G6397" s="35"/>
      <c r="H6397" s="49"/>
      <c r="I6397" s="35"/>
      <c r="J6397" s="34"/>
      <c r="K6397" s="62"/>
      <c r="L6397" s="62"/>
      <c r="M6397" s="114"/>
      <c r="N6397" s="116"/>
      <c r="O6397" s="57"/>
      <c r="P6397" s="50"/>
      <c r="Q6397" s="34"/>
      <c r="R6397" s="48"/>
      <c r="T6397" s="231" t="str">
        <f t="shared" si="307"/>
        <v/>
      </c>
      <c r="U6397" s="230"/>
      <c r="W6397" s="221" t="str">
        <f t="shared" si="308"/>
        <v/>
      </c>
      <c r="X6397" s="221" t="str">
        <f t="shared" si="309"/>
        <v/>
      </c>
      <c r="AA6397" s="216" t="str">
        <f>IF(ISNUMBER(J6397),IF(OR(F6397&lt;Soll_Ist_Vergleich!$C$4,F6397&gt;Soll_Ist_Vergleich!$C$5,I6397&lt;Soll_Ist_Vergleich!$C$4,I6397&gt;Soll_Ist_Vergleich!$C$5,O6397&lt;Soll_Ist_Vergleich!$C$4,O6397&gt;Soll_Ist_Vergleich!$C$5),"Datum überprüfen",""),"")</f>
        <v/>
      </c>
    </row>
    <row r="6398" spans="1:27" x14ac:dyDescent="0.2">
      <c r="A6398" s="243" t="str">
        <f>IF(ISBLANK(B6398),"",COUNTA(B$10:B6398))</f>
        <v/>
      </c>
      <c r="B6398" s="24"/>
      <c r="C6398" s="48"/>
      <c r="D6398" s="48"/>
      <c r="E6398" s="33"/>
      <c r="F6398" s="35"/>
      <c r="G6398" s="35"/>
      <c r="H6398" s="49"/>
      <c r="I6398" s="35"/>
      <c r="J6398" s="34"/>
      <c r="K6398" s="62"/>
      <c r="L6398" s="62"/>
      <c r="M6398" s="114"/>
      <c r="N6398" s="116"/>
      <c r="O6398" s="57"/>
      <c r="P6398" s="50"/>
      <c r="Q6398" s="34"/>
      <c r="R6398" s="48"/>
      <c r="T6398" s="231" t="str">
        <f t="shared" ref="T6398:T6461" si="310">IF(ISNUMBER(Q6398),Q6398-S6398,"")</f>
        <v/>
      </c>
      <c r="U6398" s="230"/>
      <c r="W6398" s="221" t="str">
        <f t="shared" ref="W6398:W6461" si="311">IF(ISNUMBER(J6398),ROUND(J6398/(1+L6398/100)*(1-K6398/100),2),"")</f>
        <v/>
      </c>
      <c r="X6398" s="221" t="str">
        <f t="shared" ref="X6398:X6461" si="312">IF(ISNUMBER(J6398),ROUND(J6398/(1+L6398/100),2),"")</f>
        <v/>
      </c>
      <c r="AA6398" s="216" t="str">
        <f>IF(ISNUMBER(J6398),IF(OR(F6398&lt;Soll_Ist_Vergleich!$C$4,F6398&gt;Soll_Ist_Vergleich!$C$5,I6398&lt;Soll_Ist_Vergleich!$C$4,I6398&gt;Soll_Ist_Vergleich!$C$5,O6398&lt;Soll_Ist_Vergleich!$C$4,O6398&gt;Soll_Ist_Vergleich!$C$5),"Datum überprüfen",""),"")</f>
        <v/>
      </c>
    </row>
    <row r="6399" spans="1:27" x14ac:dyDescent="0.2">
      <c r="A6399" s="243" t="str">
        <f>IF(ISBLANK(B6399),"",COUNTA(B$10:B6399))</f>
        <v/>
      </c>
      <c r="B6399" s="24"/>
      <c r="C6399" s="48"/>
      <c r="D6399" s="48"/>
      <c r="E6399" s="33"/>
      <c r="F6399" s="35"/>
      <c r="G6399" s="35"/>
      <c r="H6399" s="49"/>
      <c r="I6399" s="35"/>
      <c r="J6399" s="34"/>
      <c r="K6399" s="62"/>
      <c r="L6399" s="62"/>
      <c r="M6399" s="114"/>
      <c r="N6399" s="116"/>
      <c r="O6399" s="57"/>
      <c r="P6399" s="50"/>
      <c r="Q6399" s="34"/>
      <c r="R6399" s="48"/>
      <c r="T6399" s="231" t="str">
        <f t="shared" si="310"/>
        <v/>
      </c>
      <c r="U6399" s="230"/>
      <c r="W6399" s="221" t="str">
        <f t="shared" si="311"/>
        <v/>
      </c>
      <c r="X6399" s="221" t="str">
        <f t="shared" si="312"/>
        <v/>
      </c>
      <c r="AA6399" s="216" t="str">
        <f>IF(ISNUMBER(J6399),IF(OR(F6399&lt;Soll_Ist_Vergleich!$C$4,F6399&gt;Soll_Ist_Vergleich!$C$5,I6399&lt;Soll_Ist_Vergleich!$C$4,I6399&gt;Soll_Ist_Vergleich!$C$5,O6399&lt;Soll_Ist_Vergleich!$C$4,O6399&gt;Soll_Ist_Vergleich!$C$5),"Datum überprüfen",""),"")</f>
        <v/>
      </c>
    </row>
    <row r="6400" spans="1:27" x14ac:dyDescent="0.2">
      <c r="A6400" s="243" t="str">
        <f>IF(ISBLANK(B6400),"",COUNTA(B$10:B6400))</f>
        <v/>
      </c>
      <c r="B6400" s="24"/>
      <c r="C6400" s="48"/>
      <c r="D6400" s="48"/>
      <c r="E6400" s="33"/>
      <c r="F6400" s="35"/>
      <c r="G6400" s="35"/>
      <c r="H6400" s="49"/>
      <c r="I6400" s="35"/>
      <c r="J6400" s="34"/>
      <c r="K6400" s="62"/>
      <c r="L6400" s="62"/>
      <c r="M6400" s="114"/>
      <c r="N6400" s="116"/>
      <c r="O6400" s="57"/>
      <c r="P6400" s="50"/>
      <c r="Q6400" s="34"/>
      <c r="R6400" s="48"/>
      <c r="T6400" s="231" t="str">
        <f t="shared" si="310"/>
        <v/>
      </c>
      <c r="U6400" s="230"/>
      <c r="W6400" s="221" t="str">
        <f t="shared" si="311"/>
        <v/>
      </c>
      <c r="X6400" s="221" t="str">
        <f t="shared" si="312"/>
        <v/>
      </c>
      <c r="AA6400" s="216" t="str">
        <f>IF(ISNUMBER(J6400),IF(OR(F6400&lt;Soll_Ist_Vergleich!$C$4,F6400&gt;Soll_Ist_Vergleich!$C$5,I6400&lt;Soll_Ist_Vergleich!$C$4,I6400&gt;Soll_Ist_Vergleich!$C$5,O6400&lt;Soll_Ist_Vergleich!$C$4,O6400&gt;Soll_Ist_Vergleich!$C$5),"Datum überprüfen",""),"")</f>
        <v/>
      </c>
    </row>
    <row r="6401" spans="1:27" x14ac:dyDescent="0.2">
      <c r="A6401" s="243" t="str">
        <f>IF(ISBLANK(B6401),"",COUNTA(B$10:B6401))</f>
        <v/>
      </c>
      <c r="B6401" s="24"/>
      <c r="C6401" s="48"/>
      <c r="D6401" s="48"/>
      <c r="E6401" s="33"/>
      <c r="F6401" s="35"/>
      <c r="G6401" s="35"/>
      <c r="H6401" s="49"/>
      <c r="I6401" s="35"/>
      <c r="J6401" s="34"/>
      <c r="K6401" s="62"/>
      <c r="L6401" s="62"/>
      <c r="M6401" s="114"/>
      <c r="N6401" s="116"/>
      <c r="O6401" s="57"/>
      <c r="P6401" s="50"/>
      <c r="Q6401" s="34"/>
      <c r="R6401" s="48"/>
      <c r="T6401" s="231" t="str">
        <f t="shared" si="310"/>
        <v/>
      </c>
      <c r="U6401" s="230"/>
      <c r="W6401" s="221" t="str">
        <f t="shared" si="311"/>
        <v/>
      </c>
      <c r="X6401" s="221" t="str">
        <f t="shared" si="312"/>
        <v/>
      </c>
      <c r="AA6401" s="216" t="str">
        <f>IF(ISNUMBER(J6401),IF(OR(F6401&lt;Soll_Ist_Vergleich!$C$4,F6401&gt;Soll_Ist_Vergleich!$C$5,I6401&lt;Soll_Ist_Vergleich!$C$4,I6401&gt;Soll_Ist_Vergleich!$C$5,O6401&lt;Soll_Ist_Vergleich!$C$4,O6401&gt;Soll_Ist_Vergleich!$C$5),"Datum überprüfen",""),"")</f>
        <v/>
      </c>
    </row>
    <row r="6402" spans="1:27" x14ac:dyDescent="0.2">
      <c r="A6402" s="243" t="str">
        <f>IF(ISBLANK(B6402),"",COUNTA(B$10:B6402))</f>
        <v/>
      </c>
      <c r="B6402" s="24"/>
      <c r="C6402" s="48"/>
      <c r="D6402" s="48"/>
      <c r="E6402" s="33"/>
      <c r="F6402" s="35"/>
      <c r="G6402" s="35"/>
      <c r="H6402" s="49"/>
      <c r="I6402" s="35"/>
      <c r="J6402" s="34"/>
      <c r="K6402" s="62"/>
      <c r="L6402" s="62"/>
      <c r="M6402" s="114"/>
      <c r="N6402" s="116"/>
      <c r="O6402" s="57"/>
      <c r="P6402" s="50"/>
      <c r="Q6402" s="34"/>
      <c r="R6402" s="48"/>
      <c r="T6402" s="231" t="str">
        <f t="shared" si="310"/>
        <v/>
      </c>
      <c r="U6402" s="230"/>
      <c r="W6402" s="221" t="str">
        <f t="shared" si="311"/>
        <v/>
      </c>
      <c r="X6402" s="221" t="str">
        <f t="shared" si="312"/>
        <v/>
      </c>
      <c r="AA6402" s="216" t="str">
        <f>IF(ISNUMBER(J6402),IF(OR(F6402&lt;Soll_Ist_Vergleich!$C$4,F6402&gt;Soll_Ist_Vergleich!$C$5,I6402&lt;Soll_Ist_Vergleich!$C$4,I6402&gt;Soll_Ist_Vergleich!$C$5,O6402&lt;Soll_Ist_Vergleich!$C$4,O6402&gt;Soll_Ist_Vergleich!$C$5),"Datum überprüfen",""),"")</f>
        <v/>
      </c>
    </row>
    <row r="6403" spans="1:27" x14ac:dyDescent="0.2">
      <c r="A6403" s="243" t="str">
        <f>IF(ISBLANK(B6403),"",COUNTA(B$10:B6403))</f>
        <v/>
      </c>
      <c r="B6403" s="24"/>
      <c r="C6403" s="48"/>
      <c r="D6403" s="48"/>
      <c r="E6403" s="33"/>
      <c r="F6403" s="35"/>
      <c r="G6403" s="35"/>
      <c r="H6403" s="49"/>
      <c r="I6403" s="35"/>
      <c r="J6403" s="34"/>
      <c r="K6403" s="62"/>
      <c r="L6403" s="62"/>
      <c r="M6403" s="114"/>
      <c r="N6403" s="116"/>
      <c r="O6403" s="57"/>
      <c r="P6403" s="50"/>
      <c r="Q6403" s="34"/>
      <c r="R6403" s="48"/>
      <c r="T6403" s="231" t="str">
        <f t="shared" si="310"/>
        <v/>
      </c>
      <c r="U6403" s="230"/>
      <c r="W6403" s="221" t="str">
        <f t="shared" si="311"/>
        <v/>
      </c>
      <c r="X6403" s="221" t="str">
        <f t="shared" si="312"/>
        <v/>
      </c>
      <c r="AA6403" s="216" t="str">
        <f>IF(ISNUMBER(J6403),IF(OR(F6403&lt;Soll_Ist_Vergleich!$C$4,F6403&gt;Soll_Ist_Vergleich!$C$5,I6403&lt;Soll_Ist_Vergleich!$C$4,I6403&gt;Soll_Ist_Vergleich!$C$5,O6403&lt;Soll_Ist_Vergleich!$C$4,O6403&gt;Soll_Ist_Vergleich!$C$5),"Datum überprüfen",""),"")</f>
        <v/>
      </c>
    </row>
    <row r="6404" spans="1:27" x14ac:dyDescent="0.2">
      <c r="A6404" s="243" t="str">
        <f>IF(ISBLANK(B6404),"",COUNTA(B$10:B6404))</f>
        <v/>
      </c>
      <c r="B6404" s="24"/>
      <c r="C6404" s="48"/>
      <c r="D6404" s="48"/>
      <c r="E6404" s="33"/>
      <c r="F6404" s="35"/>
      <c r="G6404" s="35"/>
      <c r="H6404" s="49"/>
      <c r="I6404" s="35"/>
      <c r="J6404" s="34"/>
      <c r="K6404" s="62"/>
      <c r="L6404" s="62"/>
      <c r="M6404" s="114"/>
      <c r="N6404" s="116"/>
      <c r="O6404" s="57"/>
      <c r="P6404" s="50"/>
      <c r="Q6404" s="34"/>
      <c r="R6404" s="48"/>
      <c r="T6404" s="231" t="str">
        <f t="shared" si="310"/>
        <v/>
      </c>
      <c r="U6404" s="230"/>
      <c r="W6404" s="221" t="str">
        <f t="shared" si="311"/>
        <v/>
      </c>
      <c r="X6404" s="221" t="str">
        <f t="shared" si="312"/>
        <v/>
      </c>
      <c r="AA6404" s="216" t="str">
        <f>IF(ISNUMBER(J6404),IF(OR(F6404&lt;Soll_Ist_Vergleich!$C$4,F6404&gt;Soll_Ist_Vergleich!$C$5,I6404&lt;Soll_Ist_Vergleich!$C$4,I6404&gt;Soll_Ist_Vergleich!$C$5,O6404&lt;Soll_Ist_Vergleich!$C$4,O6404&gt;Soll_Ist_Vergleich!$C$5),"Datum überprüfen",""),"")</f>
        <v/>
      </c>
    </row>
    <row r="6405" spans="1:27" x14ac:dyDescent="0.2">
      <c r="A6405" s="243" t="str">
        <f>IF(ISBLANK(B6405),"",COUNTA(B$10:B6405))</f>
        <v/>
      </c>
      <c r="B6405" s="24"/>
      <c r="C6405" s="48"/>
      <c r="D6405" s="48"/>
      <c r="E6405" s="33"/>
      <c r="F6405" s="35"/>
      <c r="G6405" s="35"/>
      <c r="H6405" s="49"/>
      <c r="I6405" s="35"/>
      <c r="J6405" s="34"/>
      <c r="K6405" s="62"/>
      <c r="L6405" s="62"/>
      <c r="M6405" s="114"/>
      <c r="N6405" s="116"/>
      <c r="O6405" s="57"/>
      <c r="P6405" s="50"/>
      <c r="Q6405" s="34"/>
      <c r="R6405" s="48"/>
      <c r="T6405" s="231" t="str">
        <f t="shared" si="310"/>
        <v/>
      </c>
      <c r="U6405" s="230"/>
      <c r="W6405" s="221" t="str">
        <f t="shared" si="311"/>
        <v/>
      </c>
      <c r="X6405" s="221" t="str">
        <f t="shared" si="312"/>
        <v/>
      </c>
      <c r="AA6405" s="216" t="str">
        <f>IF(ISNUMBER(J6405),IF(OR(F6405&lt;Soll_Ist_Vergleich!$C$4,F6405&gt;Soll_Ist_Vergleich!$C$5,I6405&lt;Soll_Ist_Vergleich!$C$4,I6405&gt;Soll_Ist_Vergleich!$C$5,O6405&lt;Soll_Ist_Vergleich!$C$4,O6405&gt;Soll_Ist_Vergleich!$C$5),"Datum überprüfen",""),"")</f>
        <v/>
      </c>
    </row>
    <row r="6406" spans="1:27" x14ac:dyDescent="0.2">
      <c r="A6406" s="243" t="str">
        <f>IF(ISBLANK(B6406),"",COUNTA(B$10:B6406))</f>
        <v/>
      </c>
      <c r="B6406" s="24"/>
      <c r="C6406" s="48"/>
      <c r="D6406" s="48"/>
      <c r="E6406" s="33"/>
      <c r="F6406" s="35"/>
      <c r="G6406" s="35"/>
      <c r="H6406" s="49"/>
      <c r="I6406" s="35"/>
      <c r="J6406" s="34"/>
      <c r="K6406" s="62"/>
      <c r="L6406" s="62"/>
      <c r="M6406" s="114"/>
      <c r="N6406" s="116"/>
      <c r="O6406" s="57"/>
      <c r="P6406" s="50"/>
      <c r="Q6406" s="34"/>
      <c r="R6406" s="48"/>
      <c r="T6406" s="231" t="str">
        <f t="shared" si="310"/>
        <v/>
      </c>
      <c r="U6406" s="230"/>
      <c r="W6406" s="221" t="str">
        <f t="shared" si="311"/>
        <v/>
      </c>
      <c r="X6406" s="221" t="str">
        <f t="shared" si="312"/>
        <v/>
      </c>
      <c r="AA6406" s="216" t="str">
        <f>IF(ISNUMBER(J6406),IF(OR(F6406&lt;Soll_Ist_Vergleich!$C$4,F6406&gt;Soll_Ist_Vergleich!$C$5,I6406&lt;Soll_Ist_Vergleich!$C$4,I6406&gt;Soll_Ist_Vergleich!$C$5,O6406&lt;Soll_Ist_Vergleich!$C$4,O6406&gt;Soll_Ist_Vergleich!$C$5),"Datum überprüfen",""),"")</f>
        <v/>
      </c>
    </row>
    <row r="6407" spans="1:27" x14ac:dyDescent="0.2">
      <c r="A6407" s="243" t="str">
        <f>IF(ISBLANK(B6407),"",COUNTA(B$10:B6407))</f>
        <v/>
      </c>
      <c r="B6407" s="24"/>
      <c r="C6407" s="48"/>
      <c r="D6407" s="48"/>
      <c r="E6407" s="33"/>
      <c r="F6407" s="35"/>
      <c r="G6407" s="35"/>
      <c r="H6407" s="49"/>
      <c r="I6407" s="35"/>
      <c r="J6407" s="34"/>
      <c r="K6407" s="62"/>
      <c r="L6407" s="62"/>
      <c r="M6407" s="114"/>
      <c r="N6407" s="116"/>
      <c r="O6407" s="57"/>
      <c r="P6407" s="50"/>
      <c r="Q6407" s="34"/>
      <c r="R6407" s="48"/>
      <c r="T6407" s="231" t="str">
        <f t="shared" si="310"/>
        <v/>
      </c>
      <c r="U6407" s="230"/>
      <c r="W6407" s="221" t="str">
        <f t="shared" si="311"/>
        <v/>
      </c>
      <c r="X6407" s="221" t="str">
        <f t="shared" si="312"/>
        <v/>
      </c>
      <c r="AA6407" s="216" t="str">
        <f>IF(ISNUMBER(J6407),IF(OR(F6407&lt;Soll_Ist_Vergleich!$C$4,F6407&gt;Soll_Ist_Vergleich!$C$5,I6407&lt;Soll_Ist_Vergleich!$C$4,I6407&gt;Soll_Ist_Vergleich!$C$5,O6407&lt;Soll_Ist_Vergleich!$C$4,O6407&gt;Soll_Ist_Vergleich!$C$5),"Datum überprüfen",""),"")</f>
        <v/>
      </c>
    </row>
    <row r="6408" spans="1:27" x14ac:dyDescent="0.2">
      <c r="A6408" s="243" t="str">
        <f>IF(ISBLANK(B6408),"",COUNTA(B$10:B6408))</f>
        <v/>
      </c>
      <c r="B6408" s="24"/>
      <c r="C6408" s="48"/>
      <c r="D6408" s="48"/>
      <c r="E6408" s="33"/>
      <c r="F6408" s="35"/>
      <c r="G6408" s="35"/>
      <c r="H6408" s="49"/>
      <c r="I6408" s="35"/>
      <c r="J6408" s="34"/>
      <c r="K6408" s="62"/>
      <c r="L6408" s="62"/>
      <c r="M6408" s="114"/>
      <c r="N6408" s="116"/>
      <c r="O6408" s="57"/>
      <c r="P6408" s="50"/>
      <c r="Q6408" s="34"/>
      <c r="R6408" s="48"/>
      <c r="T6408" s="231" t="str">
        <f t="shared" si="310"/>
        <v/>
      </c>
      <c r="U6408" s="230"/>
      <c r="W6408" s="221" t="str">
        <f t="shared" si="311"/>
        <v/>
      </c>
      <c r="X6408" s="221" t="str">
        <f t="shared" si="312"/>
        <v/>
      </c>
      <c r="AA6408" s="216" t="str">
        <f>IF(ISNUMBER(J6408),IF(OR(F6408&lt;Soll_Ist_Vergleich!$C$4,F6408&gt;Soll_Ist_Vergleich!$C$5,I6408&lt;Soll_Ist_Vergleich!$C$4,I6408&gt;Soll_Ist_Vergleich!$C$5,O6408&lt;Soll_Ist_Vergleich!$C$4,O6408&gt;Soll_Ist_Vergleich!$C$5),"Datum überprüfen",""),"")</f>
        <v/>
      </c>
    </row>
    <row r="6409" spans="1:27" x14ac:dyDescent="0.2">
      <c r="A6409" s="243" t="str">
        <f>IF(ISBLANK(B6409),"",COUNTA(B$10:B6409))</f>
        <v/>
      </c>
      <c r="B6409" s="24"/>
      <c r="C6409" s="48"/>
      <c r="D6409" s="48"/>
      <c r="E6409" s="33"/>
      <c r="F6409" s="35"/>
      <c r="G6409" s="35"/>
      <c r="H6409" s="49"/>
      <c r="I6409" s="35"/>
      <c r="J6409" s="34"/>
      <c r="K6409" s="62"/>
      <c r="L6409" s="62"/>
      <c r="M6409" s="114"/>
      <c r="N6409" s="116"/>
      <c r="O6409" s="57"/>
      <c r="P6409" s="50"/>
      <c r="Q6409" s="34"/>
      <c r="R6409" s="48"/>
      <c r="T6409" s="231" t="str">
        <f t="shared" si="310"/>
        <v/>
      </c>
      <c r="U6409" s="230"/>
      <c r="W6409" s="221" t="str">
        <f t="shared" si="311"/>
        <v/>
      </c>
      <c r="X6409" s="221" t="str">
        <f t="shared" si="312"/>
        <v/>
      </c>
      <c r="AA6409" s="216" t="str">
        <f>IF(ISNUMBER(J6409),IF(OR(F6409&lt;Soll_Ist_Vergleich!$C$4,F6409&gt;Soll_Ist_Vergleich!$C$5,I6409&lt;Soll_Ist_Vergleich!$C$4,I6409&gt;Soll_Ist_Vergleich!$C$5,O6409&lt;Soll_Ist_Vergleich!$C$4,O6409&gt;Soll_Ist_Vergleich!$C$5),"Datum überprüfen",""),"")</f>
        <v/>
      </c>
    </row>
    <row r="6410" spans="1:27" x14ac:dyDescent="0.2">
      <c r="A6410" s="243" t="str">
        <f>IF(ISBLANK(B6410),"",COUNTA(B$10:B6410))</f>
        <v/>
      </c>
      <c r="B6410" s="24"/>
      <c r="C6410" s="48"/>
      <c r="D6410" s="48"/>
      <c r="E6410" s="33"/>
      <c r="F6410" s="35"/>
      <c r="G6410" s="35"/>
      <c r="H6410" s="49"/>
      <c r="I6410" s="35"/>
      <c r="J6410" s="34"/>
      <c r="K6410" s="62"/>
      <c r="L6410" s="62"/>
      <c r="M6410" s="114"/>
      <c r="N6410" s="116"/>
      <c r="O6410" s="57"/>
      <c r="P6410" s="50"/>
      <c r="Q6410" s="34"/>
      <c r="R6410" s="48"/>
      <c r="T6410" s="231" t="str">
        <f t="shared" si="310"/>
        <v/>
      </c>
      <c r="U6410" s="230"/>
      <c r="W6410" s="221" t="str">
        <f t="shared" si="311"/>
        <v/>
      </c>
      <c r="X6410" s="221" t="str">
        <f t="shared" si="312"/>
        <v/>
      </c>
      <c r="AA6410" s="216" t="str">
        <f>IF(ISNUMBER(J6410),IF(OR(F6410&lt;Soll_Ist_Vergleich!$C$4,F6410&gt;Soll_Ist_Vergleich!$C$5,I6410&lt;Soll_Ist_Vergleich!$C$4,I6410&gt;Soll_Ist_Vergleich!$C$5,O6410&lt;Soll_Ist_Vergleich!$C$4,O6410&gt;Soll_Ist_Vergleich!$C$5),"Datum überprüfen",""),"")</f>
        <v/>
      </c>
    </row>
    <row r="6411" spans="1:27" x14ac:dyDescent="0.2">
      <c r="A6411" s="243" t="str">
        <f>IF(ISBLANK(B6411),"",COUNTA(B$10:B6411))</f>
        <v/>
      </c>
      <c r="B6411" s="24"/>
      <c r="C6411" s="48"/>
      <c r="D6411" s="48"/>
      <c r="E6411" s="33"/>
      <c r="F6411" s="35"/>
      <c r="G6411" s="35"/>
      <c r="H6411" s="49"/>
      <c r="I6411" s="35"/>
      <c r="J6411" s="34"/>
      <c r="K6411" s="62"/>
      <c r="L6411" s="62"/>
      <c r="M6411" s="114"/>
      <c r="N6411" s="116"/>
      <c r="O6411" s="57"/>
      <c r="P6411" s="50"/>
      <c r="Q6411" s="34"/>
      <c r="R6411" s="48"/>
      <c r="T6411" s="231" t="str">
        <f t="shared" si="310"/>
        <v/>
      </c>
      <c r="U6411" s="230"/>
      <c r="W6411" s="221" t="str">
        <f t="shared" si="311"/>
        <v/>
      </c>
      <c r="X6411" s="221" t="str">
        <f t="shared" si="312"/>
        <v/>
      </c>
      <c r="AA6411" s="216" t="str">
        <f>IF(ISNUMBER(J6411),IF(OR(F6411&lt;Soll_Ist_Vergleich!$C$4,F6411&gt;Soll_Ist_Vergleich!$C$5,I6411&lt;Soll_Ist_Vergleich!$C$4,I6411&gt;Soll_Ist_Vergleich!$C$5,O6411&lt;Soll_Ist_Vergleich!$C$4,O6411&gt;Soll_Ist_Vergleich!$C$5),"Datum überprüfen",""),"")</f>
        <v/>
      </c>
    </row>
    <row r="6412" spans="1:27" x14ac:dyDescent="0.2">
      <c r="A6412" s="243" t="str">
        <f>IF(ISBLANK(B6412),"",COUNTA(B$10:B6412))</f>
        <v/>
      </c>
      <c r="B6412" s="24"/>
      <c r="C6412" s="48"/>
      <c r="D6412" s="48"/>
      <c r="E6412" s="33"/>
      <c r="F6412" s="35"/>
      <c r="G6412" s="35"/>
      <c r="H6412" s="49"/>
      <c r="I6412" s="35"/>
      <c r="J6412" s="34"/>
      <c r="K6412" s="62"/>
      <c r="L6412" s="62"/>
      <c r="M6412" s="114"/>
      <c r="N6412" s="116"/>
      <c r="O6412" s="57"/>
      <c r="P6412" s="50"/>
      <c r="Q6412" s="34"/>
      <c r="R6412" s="48"/>
      <c r="T6412" s="231" t="str">
        <f t="shared" si="310"/>
        <v/>
      </c>
      <c r="U6412" s="230"/>
      <c r="W6412" s="221" t="str">
        <f t="shared" si="311"/>
        <v/>
      </c>
      <c r="X6412" s="221" t="str">
        <f t="shared" si="312"/>
        <v/>
      </c>
      <c r="AA6412" s="216" t="str">
        <f>IF(ISNUMBER(J6412),IF(OR(F6412&lt;Soll_Ist_Vergleich!$C$4,F6412&gt;Soll_Ist_Vergleich!$C$5,I6412&lt;Soll_Ist_Vergleich!$C$4,I6412&gt;Soll_Ist_Vergleich!$C$5,O6412&lt;Soll_Ist_Vergleich!$C$4,O6412&gt;Soll_Ist_Vergleich!$C$5),"Datum überprüfen",""),"")</f>
        <v/>
      </c>
    </row>
    <row r="6413" spans="1:27" x14ac:dyDescent="0.2">
      <c r="A6413" s="243" t="str">
        <f>IF(ISBLANK(B6413),"",COUNTA(B$10:B6413))</f>
        <v/>
      </c>
      <c r="B6413" s="24"/>
      <c r="C6413" s="48"/>
      <c r="D6413" s="48"/>
      <c r="E6413" s="33"/>
      <c r="F6413" s="35"/>
      <c r="G6413" s="35"/>
      <c r="H6413" s="49"/>
      <c r="I6413" s="35"/>
      <c r="J6413" s="34"/>
      <c r="K6413" s="62"/>
      <c r="L6413" s="62"/>
      <c r="M6413" s="114"/>
      <c r="N6413" s="116"/>
      <c r="O6413" s="57"/>
      <c r="P6413" s="50"/>
      <c r="Q6413" s="34"/>
      <c r="R6413" s="48"/>
      <c r="T6413" s="231" t="str">
        <f t="shared" si="310"/>
        <v/>
      </c>
      <c r="U6413" s="230"/>
      <c r="W6413" s="221" t="str">
        <f t="shared" si="311"/>
        <v/>
      </c>
      <c r="X6413" s="221" t="str">
        <f t="shared" si="312"/>
        <v/>
      </c>
      <c r="AA6413" s="216" t="str">
        <f>IF(ISNUMBER(J6413),IF(OR(F6413&lt;Soll_Ist_Vergleich!$C$4,F6413&gt;Soll_Ist_Vergleich!$C$5,I6413&lt;Soll_Ist_Vergleich!$C$4,I6413&gt;Soll_Ist_Vergleich!$C$5,O6413&lt;Soll_Ist_Vergleich!$C$4,O6413&gt;Soll_Ist_Vergleich!$C$5),"Datum überprüfen",""),"")</f>
        <v/>
      </c>
    </row>
    <row r="6414" spans="1:27" x14ac:dyDescent="0.2">
      <c r="A6414" s="243" t="str">
        <f>IF(ISBLANK(B6414),"",COUNTA(B$10:B6414))</f>
        <v/>
      </c>
      <c r="B6414" s="24"/>
      <c r="C6414" s="48"/>
      <c r="D6414" s="48"/>
      <c r="E6414" s="33"/>
      <c r="F6414" s="35"/>
      <c r="G6414" s="35"/>
      <c r="H6414" s="49"/>
      <c r="I6414" s="35"/>
      <c r="J6414" s="34"/>
      <c r="K6414" s="62"/>
      <c r="L6414" s="62"/>
      <c r="M6414" s="114"/>
      <c r="N6414" s="116"/>
      <c r="O6414" s="57"/>
      <c r="P6414" s="50"/>
      <c r="Q6414" s="34"/>
      <c r="R6414" s="48"/>
      <c r="T6414" s="231" t="str">
        <f t="shared" si="310"/>
        <v/>
      </c>
      <c r="U6414" s="230"/>
      <c r="W6414" s="221" t="str">
        <f t="shared" si="311"/>
        <v/>
      </c>
      <c r="X6414" s="221" t="str">
        <f t="shared" si="312"/>
        <v/>
      </c>
      <c r="AA6414" s="216" t="str">
        <f>IF(ISNUMBER(J6414),IF(OR(F6414&lt;Soll_Ist_Vergleich!$C$4,F6414&gt;Soll_Ist_Vergleich!$C$5,I6414&lt;Soll_Ist_Vergleich!$C$4,I6414&gt;Soll_Ist_Vergleich!$C$5,O6414&lt;Soll_Ist_Vergleich!$C$4,O6414&gt;Soll_Ist_Vergleich!$C$5),"Datum überprüfen",""),"")</f>
        <v/>
      </c>
    </row>
    <row r="6415" spans="1:27" x14ac:dyDescent="0.2">
      <c r="A6415" s="243" t="str">
        <f>IF(ISBLANK(B6415),"",COUNTA(B$10:B6415))</f>
        <v/>
      </c>
      <c r="B6415" s="24"/>
      <c r="C6415" s="48"/>
      <c r="D6415" s="48"/>
      <c r="E6415" s="33"/>
      <c r="F6415" s="35"/>
      <c r="G6415" s="35"/>
      <c r="H6415" s="49"/>
      <c r="I6415" s="35"/>
      <c r="J6415" s="34"/>
      <c r="K6415" s="62"/>
      <c r="L6415" s="62"/>
      <c r="M6415" s="114"/>
      <c r="N6415" s="116"/>
      <c r="O6415" s="57"/>
      <c r="P6415" s="50"/>
      <c r="Q6415" s="34"/>
      <c r="R6415" s="48"/>
      <c r="T6415" s="231" t="str">
        <f t="shared" si="310"/>
        <v/>
      </c>
      <c r="U6415" s="230"/>
      <c r="W6415" s="221" t="str">
        <f t="shared" si="311"/>
        <v/>
      </c>
      <c r="X6415" s="221" t="str">
        <f t="shared" si="312"/>
        <v/>
      </c>
      <c r="AA6415" s="216" t="str">
        <f>IF(ISNUMBER(J6415),IF(OR(F6415&lt;Soll_Ist_Vergleich!$C$4,F6415&gt;Soll_Ist_Vergleich!$C$5,I6415&lt;Soll_Ist_Vergleich!$C$4,I6415&gt;Soll_Ist_Vergleich!$C$5,O6415&lt;Soll_Ist_Vergleich!$C$4,O6415&gt;Soll_Ist_Vergleich!$C$5),"Datum überprüfen",""),"")</f>
        <v/>
      </c>
    </row>
    <row r="6416" spans="1:27" x14ac:dyDescent="0.2">
      <c r="A6416" s="243" t="str">
        <f>IF(ISBLANK(B6416),"",COUNTA(B$10:B6416))</f>
        <v/>
      </c>
      <c r="B6416" s="24"/>
      <c r="C6416" s="48"/>
      <c r="D6416" s="48"/>
      <c r="E6416" s="33"/>
      <c r="F6416" s="35"/>
      <c r="G6416" s="35"/>
      <c r="H6416" s="49"/>
      <c r="I6416" s="35"/>
      <c r="J6416" s="34"/>
      <c r="K6416" s="62"/>
      <c r="L6416" s="62"/>
      <c r="M6416" s="114"/>
      <c r="N6416" s="116"/>
      <c r="O6416" s="57"/>
      <c r="P6416" s="50"/>
      <c r="Q6416" s="34"/>
      <c r="R6416" s="48"/>
      <c r="T6416" s="231" t="str">
        <f t="shared" si="310"/>
        <v/>
      </c>
      <c r="U6416" s="230"/>
      <c r="W6416" s="221" t="str">
        <f t="shared" si="311"/>
        <v/>
      </c>
      <c r="X6416" s="221" t="str">
        <f t="shared" si="312"/>
        <v/>
      </c>
      <c r="AA6416" s="216" t="str">
        <f>IF(ISNUMBER(J6416),IF(OR(F6416&lt;Soll_Ist_Vergleich!$C$4,F6416&gt;Soll_Ist_Vergleich!$C$5,I6416&lt;Soll_Ist_Vergleich!$C$4,I6416&gt;Soll_Ist_Vergleich!$C$5,O6416&lt;Soll_Ist_Vergleich!$C$4,O6416&gt;Soll_Ist_Vergleich!$C$5),"Datum überprüfen",""),"")</f>
        <v/>
      </c>
    </row>
    <row r="6417" spans="1:27" x14ac:dyDescent="0.2">
      <c r="A6417" s="243" t="str">
        <f>IF(ISBLANK(B6417),"",COUNTA(B$10:B6417))</f>
        <v/>
      </c>
      <c r="B6417" s="24"/>
      <c r="C6417" s="48"/>
      <c r="D6417" s="48"/>
      <c r="E6417" s="33"/>
      <c r="F6417" s="35"/>
      <c r="G6417" s="35"/>
      <c r="H6417" s="49"/>
      <c r="I6417" s="35"/>
      <c r="J6417" s="34"/>
      <c r="K6417" s="62"/>
      <c r="L6417" s="62"/>
      <c r="M6417" s="114"/>
      <c r="N6417" s="116"/>
      <c r="O6417" s="57"/>
      <c r="P6417" s="50"/>
      <c r="Q6417" s="34"/>
      <c r="R6417" s="48"/>
      <c r="T6417" s="231" t="str">
        <f t="shared" si="310"/>
        <v/>
      </c>
      <c r="U6417" s="230"/>
      <c r="W6417" s="221" t="str">
        <f t="shared" si="311"/>
        <v/>
      </c>
      <c r="X6417" s="221" t="str">
        <f t="shared" si="312"/>
        <v/>
      </c>
      <c r="AA6417" s="216" t="str">
        <f>IF(ISNUMBER(J6417),IF(OR(F6417&lt;Soll_Ist_Vergleich!$C$4,F6417&gt;Soll_Ist_Vergleich!$C$5,I6417&lt;Soll_Ist_Vergleich!$C$4,I6417&gt;Soll_Ist_Vergleich!$C$5,O6417&lt;Soll_Ist_Vergleich!$C$4,O6417&gt;Soll_Ist_Vergleich!$C$5),"Datum überprüfen",""),"")</f>
        <v/>
      </c>
    </row>
    <row r="6418" spans="1:27" x14ac:dyDescent="0.2">
      <c r="A6418" s="243" t="str">
        <f>IF(ISBLANK(B6418),"",COUNTA(B$10:B6418))</f>
        <v/>
      </c>
      <c r="B6418" s="24"/>
      <c r="C6418" s="48"/>
      <c r="D6418" s="48"/>
      <c r="E6418" s="33"/>
      <c r="F6418" s="35"/>
      <c r="G6418" s="35"/>
      <c r="H6418" s="49"/>
      <c r="I6418" s="35"/>
      <c r="J6418" s="34"/>
      <c r="K6418" s="62"/>
      <c r="L6418" s="62"/>
      <c r="M6418" s="114"/>
      <c r="N6418" s="116"/>
      <c r="O6418" s="57"/>
      <c r="P6418" s="50"/>
      <c r="Q6418" s="34"/>
      <c r="R6418" s="48"/>
      <c r="T6418" s="231" t="str">
        <f t="shared" si="310"/>
        <v/>
      </c>
      <c r="U6418" s="230"/>
      <c r="W6418" s="221" t="str">
        <f t="shared" si="311"/>
        <v/>
      </c>
      <c r="X6418" s="221" t="str">
        <f t="shared" si="312"/>
        <v/>
      </c>
      <c r="AA6418" s="216" t="str">
        <f>IF(ISNUMBER(J6418),IF(OR(F6418&lt;Soll_Ist_Vergleich!$C$4,F6418&gt;Soll_Ist_Vergleich!$C$5,I6418&lt;Soll_Ist_Vergleich!$C$4,I6418&gt;Soll_Ist_Vergleich!$C$5,O6418&lt;Soll_Ist_Vergleich!$C$4,O6418&gt;Soll_Ist_Vergleich!$C$5),"Datum überprüfen",""),"")</f>
        <v/>
      </c>
    </row>
    <row r="6419" spans="1:27" x14ac:dyDescent="0.2">
      <c r="A6419" s="243" t="str">
        <f>IF(ISBLANK(B6419),"",COUNTA(B$10:B6419))</f>
        <v/>
      </c>
      <c r="B6419" s="24"/>
      <c r="C6419" s="48"/>
      <c r="D6419" s="48"/>
      <c r="E6419" s="33"/>
      <c r="F6419" s="35"/>
      <c r="G6419" s="35"/>
      <c r="H6419" s="49"/>
      <c r="I6419" s="35"/>
      <c r="J6419" s="34"/>
      <c r="K6419" s="62"/>
      <c r="L6419" s="62"/>
      <c r="M6419" s="114"/>
      <c r="N6419" s="116"/>
      <c r="O6419" s="57"/>
      <c r="P6419" s="50"/>
      <c r="Q6419" s="34"/>
      <c r="R6419" s="48"/>
      <c r="T6419" s="231" t="str">
        <f t="shared" si="310"/>
        <v/>
      </c>
      <c r="U6419" s="230"/>
      <c r="W6419" s="221" t="str">
        <f t="shared" si="311"/>
        <v/>
      </c>
      <c r="X6419" s="221" t="str">
        <f t="shared" si="312"/>
        <v/>
      </c>
      <c r="AA6419" s="216" t="str">
        <f>IF(ISNUMBER(J6419),IF(OR(F6419&lt;Soll_Ist_Vergleich!$C$4,F6419&gt;Soll_Ist_Vergleich!$C$5,I6419&lt;Soll_Ist_Vergleich!$C$4,I6419&gt;Soll_Ist_Vergleich!$C$5,O6419&lt;Soll_Ist_Vergleich!$C$4,O6419&gt;Soll_Ist_Vergleich!$C$5),"Datum überprüfen",""),"")</f>
        <v/>
      </c>
    </row>
    <row r="6420" spans="1:27" x14ac:dyDescent="0.2">
      <c r="A6420" s="243" t="str">
        <f>IF(ISBLANK(B6420),"",COUNTA(B$10:B6420))</f>
        <v/>
      </c>
      <c r="B6420" s="24"/>
      <c r="C6420" s="48"/>
      <c r="D6420" s="48"/>
      <c r="E6420" s="33"/>
      <c r="F6420" s="35"/>
      <c r="G6420" s="35"/>
      <c r="H6420" s="49"/>
      <c r="I6420" s="35"/>
      <c r="J6420" s="34"/>
      <c r="K6420" s="62"/>
      <c r="L6420" s="62"/>
      <c r="M6420" s="114"/>
      <c r="N6420" s="116"/>
      <c r="O6420" s="57"/>
      <c r="P6420" s="50"/>
      <c r="Q6420" s="34"/>
      <c r="R6420" s="48"/>
      <c r="T6420" s="231" t="str">
        <f t="shared" si="310"/>
        <v/>
      </c>
      <c r="U6420" s="230"/>
      <c r="W6420" s="221" t="str">
        <f t="shared" si="311"/>
        <v/>
      </c>
      <c r="X6420" s="221" t="str">
        <f t="shared" si="312"/>
        <v/>
      </c>
      <c r="AA6420" s="216" t="str">
        <f>IF(ISNUMBER(J6420),IF(OR(F6420&lt;Soll_Ist_Vergleich!$C$4,F6420&gt;Soll_Ist_Vergleich!$C$5,I6420&lt;Soll_Ist_Vergleich!$C$4,I6420&gt;Soll_Ist_Vergleich!$C$5,O6420&lt;Soll_Ist_Vergleich!$C$4,O6420&gt;Soll_Ist_Vergleich!$C$5),"Datum überprüfen",""),"")</f>
        <v/>
      </c>
    </row>
    <row r="6421" spans="1:27" x14ac:dyDescent="0.2">
      <c r="A6421" s="243" t="str">
        <f>IF(ISBLANK(B6421),"",COUNTA(B$10:B6421))</f>
        <v/>
      </c>
      <c r="B6421" s="24"/>
      <c r="C6421" s="48"/>
      <c r="D6421" s="48"/>
      <c r="E6421" s="33"/>
      <c r="F6421" s="35"/>
      <c r="G6421" s="35"/>
      <c r="H6421" s="49"/>
      <c r="I6421" s="35"/>
      <c r="J6421" s="34"/>
      <c r="K6421" s="62"/>
      <c r="L6421" s="62"/>
      <c r="M6421" s="114"/>
      <c r="N6421" s="116"/>
      <c r="O6421" s="57"/>
      <c r="P6421" s="50"/>
      <c r="Q6421" s="34"/>
      <c r="R6421" s="48"/>
      <c r="T6421" s="231" t="str">
        <f t="shared" si="310"/>
        <v/>
      </c>
      <c r="U6421" s="230"/>
      <c r="W6421" s="221" t="str">
        <f t="shared" si="311"/>
        <v/>
      </c>
      <c r="X6421" s="221" t="str">
        <f t="shared" si="312"/>
        <v/>
      </c>
      <c r="AA6421" s="216" t="str">
        <f>IF(ISNUMBER(J6421),IF(OR(F6421&lt;Soll_Ist_Vergleich!$C$4,F6421&gt;Soll_Ist_Vergleich!$C$5,I6421&lt;Soll_Ist_Vergleich!$C$4,I6421&gt;Soll_Ist_Vergleich!$C$5,O6421&lt;Soll_Ist_Vergleich!$C$4,O6421&gt;Soll_Ist_Vergleich!$C$5),"Datum überprüfen",""),"")</f>
        <v/>
      </c>
    </row>
    <row r="6422" spans="1:27" x14ac:dyDescent="0.2">
      <c r="A6422" s="243" t="str">
        <f>IF(ISBLANK(B6422),"",COUNTA(B$10:B6422))</f>
        <v/>
      </c>
      <c r="B6422" s="24"/>
      <c r="C6422" s="48"/>
      <c r="D6422" s="48"/>
      <c r="E6422" s="33"/>
      <c r="F6422" s="35"/>
      <c r="G6422" s="35"/>
      <c r="H6422" s="49"/>
      <c r="I6422" s="35"/>
      <c r="J6422" s="34"/>
      <c r="K6422" s="62"/>
      <c r="L6422" s="62"/>
      <c r="M6422" s="114"/>
      <c r="N6422" s="116"/>
      <c r="O6422" s="57"/>
      <c r="P6422" s="50"/>
      <c r="Q6422" s="34"/>
      <c r="R6422" s="48"/>
      <c r="T6422" s="231" t="str">
        <f t="shared" si="310"/>
        <v/>
      </c>
      <c r="U6422" s="230"/>
      <c r="W6422" s="221" t="str">
        <f t="shared" si="311"/>
        <v/>
      </c>
      <c r="X6422" s="221" t="str">
        <f t="shared" si="312"/>
        <v/>
      </c>
      <c r="AA6422" s="216" t="str">
        <f>IF(ISNUMBER(J6422),IF(OR(F6422&lt;Soll_Ist_Vergleich!$C$4,F6422&gt;Soll_Ist_Vergleich!$C$5,I6422&lt;Soll_Ist_Vergleich!$C$4,I6422&gt;Soll_Ist_Vergleich!$C$5,O6422&lt;Soll_Ist_Vergleich!$C$4,O6422&gt;Soll_Ist_Vergleich!$C$5),"Datum überprüfen",""),"")</f>
        <v/>
      </c>
    </row>
    <row r="6423" spans="1:27" x14ac:dyDescent="0.2">
      <c r="A6423" s="243" t="str">
        <f>IF(ISBLANK(B6423),"",COUNTA(B$10:B6423))</f>
        <v/>
      </c>
      <c r="B6423" s="24"/>
      <c r="C6423" s="48"/>
      <c r="D6423" s="48"/>
      <c r="E6423" s="33"/>
      <c r="F6423" s="35"/>
      <c r="G6423" s="35"/>
      <c r="H6423" s="49"/>
      <c r="I6423" s="35"/>
      <c r="J6423" s="34"/>
      <c r="K6423" s="62"/>
      <c r="L6423" s="62"/>
      <c r="M6423" s="114"/>
      <c r="N6423" s="116"/>
      <c r="O6423" s="57"/>
      <c r="P6423" s="50"/>
      <c r="Q6423" s="34"/>
      <c r="R6423" s="48"/>
      <c r="T6423" s="231" t="str">
        <f t="shared" si="310"/>
        <v/>
      </c>
      <c r="U6423" s="230"/>
      <c r="W6423" s="221" t="str">
        <f t="shared" si="311"/>
        <v/>
      </c>
      <c r="X6423" s="221" t="str">
        <f t="shared" si="312"/>
        <v/>
      </c>
      <c r="AA6423" s="216" t="str">
        <f>IF(ISNUMBER(J6423),IF(OR(F6423&lt;Soll_Ist_Vergleich!$C$4,F6423&gt;Soll_Ist_Vergleich!$C$5,I6423&lt;Soll_Ist_Vergleich!$C$4,I6423&gt;Soll_Ist_Vergleich!$C$5,O6423&lt;Soll_Ist_Vergleich!$C$4,O6423&gt;Soll_Ist_Vergleich!$C$5),"Datum überprüfen",""),"")</f>
        <v/>
      </c>
    </row>
    <row r="6424" spans="1:27" x14ac:dyDescent="0.2">
      <c r="A6424" s="243" t="str">
        <f>IF(ISBLANK(B6424),"",COUNTA(B$10:B6424))</f>
        <v/>
      </c>
      <c r="B6424" s="24"/>
      <c r="C6424" s="48"/>
      <c r="D6424" s="48"/>
      <c r="E6424" s="33"/>
      <c r="F6424" s="35"/>
      <c r="G6424" s="35"/>
      <c r="H6424" s="49"/>
      <c r="I6424" s="35"/>
      <c r="J6424" s="34"/>
      <c r="K6424" s="62"/>
      <c r="L6424" s="62"/>
      <c r="M6424" s="114"/>
      <c r="N6424" s="116"/>
      <c r="O6424" s="57"/>
      <c r="P6424" s="50"/>
      <c r="Q6424" s="34"/>
      <c r="R6424" s="48"/>
      <c r="T6424" s="231" t="str">
        <f t="shared" si="310"/>
        <v/>
      </c>
      <c r="U6424" s="230"/>
      <c r="W6424" s="221" t="str">
        <f t="shared" si="311"/>
        <v/>
      </c>
      <c r="X6424" s="221" t="str">
        <f t="shared" si="312"/>
        <v/>
      </c>
      <c r="AA6424" s="216" t="str">
        <f>IF(ISNUMBER(J6424),IF(OR(F6424&lt;Soll_Ist_Vergleich!$C$4,F6424&gt;Soll_Ist_Vergleich!$C$5,I6424&lt;Soll_Ist_Vergleich!$C$4,I6424&gt;Soll_Ist_Vergleich!$C$5,O6424&lt;Soll_Ist_Vergleich!$C$4,O6424&gt;Soll_Ist_Vergleich!$C$5),"Datum überprüfen",""),"")</f>
        <v/>
      </c>
    </row>
    <row r="6425" spans="1:27" x14ac:dyDescent="0.2">
      <c r="A6425" s="243" t="str">
        <f>IF(ISBLANK(B6425),"",COUNTA(B$10:B6425))</f>
        <v/>
      </c>
      <c r="B6425" s="24"/>
      <c r="C6425" s="48"/>
      <c r="D6425" s="48"/>
      <c r="E6425" s="33"/>
      <c r="F6425" s="35"/>
      <c r="G6425" s="35"/>
      <c r="H6425" s="49"/>
      <c r="I6425" s="35"/>
      <c r="J6425" s="34"/>
      <c r="K6425" s="62"/>
      <c r="L6425" s="62"/>
      <c r="M6425" s="114"/>
      <c r="N6425" s="116"/>
      <c r="O6425" s="57"/>
      <c r="P6425" s="50"/>
      <c r="Q6425" s="34"/>
      <c r="R6425" s="48"/>
      <c r="T6425" s="231" t="str">
        <f t="shared" si="310"/>
        <v/>
      </c>
      <c r="U6425" s="230"/>
      <c r="W6425" s="221" t="str">
        <f t="shared" si="311"/>
        <v/>
      </c>
      <c r="X6425" s="221" t="str">
        <f t="shared" si="312"/>
        <v/>
      </c>
      <c r="AA6425" s="216" t="str">
        <f>IF(ISNUMBER(J6425),IF(OR(F6425&lt;Soll_Ist_Vergleich!$C$4,F6425&gt;Soll_Ist_Vergleich!$C$5,I6425&lt;Soll_Ist_Vergleich!$C$4,I6425&gt;Soll_Ist_Vergleich!$C$5,O6425&lt;Soll_Ist_Vergleich!$C$4,O6425&gt;Soll_Ist_Vergleich!$C$5),"Datum überprüfen",""),"")</f>
        <v/>
      </c>
    </row>
    <row r="6426" spans="1:27" x14ac:dyDescent="0.2">
      <c r="A6426" s="243" t="str">
        <f>IF(ISBLANK(B6426),"",COUNTA(B$10:B6426))</f>
        <v/>
      </c>
      <c r="B6426" s="24"/>
      <c r="C6426" s="48"/>
      <c r="D6426" s="48"/>
      <c r="E6426" s="33"/>
      <c r="F6426" s="35"/>
      <c r="G6426" s="35"/>
      <c r="H6426" s="49"/>
      <c r="I6426" s="35"/>
      <c r="J6426" s="34"/>
      <c r="K6426" s="62"/>
      <c r="L6426" s="62"/>
      <c r="M6426" s="114"/>
      <c r="N6426" s="116"/>
      <c r="O6426" s="57"/>
      <c r="P6426" s="50"/>
      <c r="Q6426" s="34"/>
      <c r="R6426" s="48"/>
      <c r="T6426" s="231" t="str">
        <f t="shared" si="310"/>
        <v/>
      </c>
      <c r="U6426" s="230"/>
      <c r="W6426" s="221" t="str">
        <f t="shared" si="311"/>
        <v/>
      </c>
      <c r="X6426" s="221" t="str">
        <f t="shared" si="312"/>
        <v/>
      </c>
      <c r="AA6426" s="216" t="str">
        <f>IF(ISNUMBER(J6426),IF(OR(F6426&lt;Soll_Ist_Vergleich!$C$4,F6426&gt;Soll_Ist_Vergleich!$C$5,I6426&lt;Soll_Ist_Vergleich!$C$4,I6426&gt;Soll_Ist_Vergleich!$C$5,O6426&lt;Soll_Ist_Vergleich!$C$4,O6426&gt;Soll_Ist_Vergleich!$C$5),"Datum überprüfen",""),"")</f>
        <v/>
      </c>
    </row>
    <row r="6427" spans="1:27" x14ac:dyDescent="0.2">
      <c r="A6427" s="243" t="str">
        <f>IF(ISBLANK(B6427),"",COUNTA(B$10:B6427))</f>
        <v/>
      </c>
      <c r="B6427" s="24"/>
      <c r="C6427" s="48"/>
      <c r="D6427" s="48"/>
      <c r="E6427" s="33"/>
      <c r="F6427" s="35"/>
      <c r="G6427" s="35"/>
      <c r="H6427" s="49"/>
      <c r="I6427" s="35"/>
      <c r="J6427" s="34"/>
      <c r="K6427" s="62"/>
      <c r="L6427" s="62"/>
      <c r="M6427" s="114"/>
      <c r="N6427" s="116"/>
      <c r="O6427" s="57"/>
      <c r="P6427" s="50"/>
      <c r="Q6427" s="34"/>
      <c r="R6427" s="48"/>
      <c r="T6427" s="231" t="str">
        <f t="shared" si="310"/>
        <v/>
      </c>
      <c r="U6427" s="230"/>
      <c r="W6427" s="221" t="str">
        <f t="shared" si="311"/>
        <v/>
      </c>
      <c r="X6427" s="221" t="str">
        <f t="shared" si="312"/>
        <v/>
      </c>
      <c r="AA6427" s="216" t="str">
        <f>IF(ISNUMBER(J6427),IF(OR(F6427&lt;Soll_Ist_Vergleich!$C$4,F6427&gt;Soll_Ist_Vergleich!$C$5,I6427&lt;Soll_Ist_Vergleich!$C$4,I6427&gt;Soll_Ist_Vergleich!$C$5,O6427&lt;Soll_Ist_Vergleich!$C$4,O6427&gt;Soll_Ist_Vergleich!$C$5),"Datum überprüfen",""),"")</f>
        <v/>
      </c>
    </row>
    <row r="6428" spans="1:27" x14ac:dyDescent="0.2">
      <c r="A6428" s="243" t="str">
        <f>IF(ISBLANK(B6428),"",COUNTA(B$10:B6428))</f>
        <v/>
      </c>
      <c r="B6428" s="24"/>
      <c r="C6428" s="48"/>
      <c r="D6428" s="48"/>
      <c r="E6428" s="33"/>
      <c r="F6428" s="35"/>
      <c r="G6428" s="35"/>
      <c r="H6428" s="49"/>
      <c r="I6428" s="35"/>
      <c r="J6428" s="34"/>
      <c r="K6428" s="62"/>
      <c r="L6428" s="62"/>
      <c r="M6428" s="114"/>
      <c r="N6428" s="116"/>
      <c r="O6428" s="57"/>
      <c r="P6428" s="50"/>
      <c r="Q6428" s="34"/>
      <c r="R6428" s="48"/>
      <c r="T6428" s="231" t="str">
        <f t="shared" si="310"/>
        <v/>
      </c>
      <c r="U6428" s="230"/>
      <c r="W6428" s="221" t="str">
        <f t="shared" si="311"/>
        <v/>
      </c>
      <c r="X6428" s="221" t="str">
        <f t="shared" si="312"/>
        <v/>
      </c>
      <c r="AA6428" s="216" t="str">
        <f>IF(ISNUMBER(J6428),IF(OR(F6428&lt;Soll_Ist_Vergleich!$C$4,F6428&gt;Soll_Ist_Vergleich!$C$5,I6428&lt;Soll_Ist_Vergleich!$C$4,I6428&gt;Soll_Ist_Vergleich!$C$5,O6428&lt;Soll_Ist_Vergleich!$C$4,O6428&gt;Soll_Ist_Vergleich!$C$5),"Datum überprüfen",""),"")</f>
        <v/>
      </c>
    </row>
    <row r="6429" spans="1:27" x14ac:dyDescent="0.2">
      <c r="A6429" s="243" t="str">
        <f>IF(ISBLANK(B6429),"",COUNTA(B$10:B6429))</f>
        <v/>
      </c>
      <c r="B6429" s="24"/>
      <c r="C6429" s="48"/>
      <c r="D6429" s="48"/>
      <c r="E6429" s="33"/>
      <c r="F6429" s="35"/>
      <c r="G6429" s="35"/>
      <c r="H6429" s="49"/>
      <c r="I6429" s="35"/>
      <c r="J6429" s="34"/>
      <c r="K6429" s="62"/>
      <c r="L6429" s="62"/>
      <c r="M6429" s="114"/>
      <c r="N6429" s="116"/>
      <c r="O6429" s="57"/>
      <c r="P6429" s="50"/>
      <c r="Q6429" s="34"/>
      <c r="R6429" s="48"/>
      <c r="T6429" s="231" t="str">
        <f t="shared" si="310"/>
        <v/>
      </c>
      <c r="U6429" s="230"/>
      <c r="W6429" s="221" t="str">
        <f t="shared" si="311"/>
        <v/>
      </c>
      <c r="X6429" s="221" t="str">
        <f t="shared" si="312"/>
        <v/>
      </c>
      <c r="AA6429" s="216" t="str">
        <f>IF(ISNUMBER(J6429),IF(OR(F6429&lt;Soll_Ist_Vergleich!$C$4,F6429&gt;Soll_Ist_Vergleich!$C$5,I6429&lt;Soll_Ist_Vergleich!$C$4,I6429&gt;Soll_Ist_Vergleich!$C$5,O6429&lt;Soll_Ist_Vergleich!$C$4,O6429&gt;Soll_Ist_Vergleich!$C$5),"Datum überprüfen",""),"")</f>
        <v/>
      </c>
    </row>
    <row r="6430" spans="1:27" x14ac:dyDescent="0.2">
      <c r="A6430" s="243" t="str">
        <f>IF(ISBLANK(B6430),"",COUNTA(B$10:B6430))</f>
        <v/>
      </c>
      <c r="B6430" s="24"/>
      <c r="C6430" s="48"/>
      <c r="D6430" s="48"/>
      <c r="E6430" s="33"/>
      <c r="F6430" s="35"/>
      <c r="G6430" s="35"/>
      <c r="H6430" s="49"/>
      <c r="I6430" s="35"/>
      <c r="J6430" s="34"/>
      <c r="K6430" s="62"/>
      <c r="L6430" s="62"/>
      <c r="M6430" s="114"/>
      <c r="N6430" s="116"/>
      <c r="O6430" s="57"/>
      <c r="P6430" s="50"/>
      <c r="Q6430" s="34"/>
      <c r="R6430" s="48"/>
      <c r="T6430" s="231" t="str">
        <f t="shared" si="310"/>
        <v/>
      </c>
      <c r="U6430" s="230"/>
      <c r="W6430" s="221" t="str">
        <f t="shared" si="311"/>
        <v/>
      </c>
      <c r="X6430" s="221" t="str">
        <f t="shared" si="312"/>
        <v/>
      </c>
      <c r="AA6430" s="216" t="str">
        <f>IF(ISNUMBER(J6430),IF(OR(F6430&lt;Soll_Ist_Vergleich!$C$4,F6430&gt;Soll_Ist_Vergleich!$C$5,I6430&lt;Soll_Ist_Vergleich!$C$4,I6430&gt;Soll_Ist_Vergleich!$C$5,O6430&lt;Soll_Ist_Vergleich!$C$4,O6430&gt;Soll_Ist_Vergleich!$C$5),"Datum überprüfen",""),"")</f>
        <v/>
      </c>
    </row>
    <row r="6431" spans="1:27" x14ac:dyDescent="0.2">
      <c r="A6431" s="243" t="str">
        <f>IF(ISBLANK(B6431),"",COUNTA(B$10:B6431))</f>
        <v/>
      </c>
      <c r="B6431" s="24"/>
      <c r="C6431" s="48"/>
      <c r="D6431" s="48"/>
      <c r="E6431" s="33"/>
      <c r="F6431" s="35"/>
      <c r="G6431" s="35"/>
      <c r="H6431" s="49"/>
      <c r="I6431" s="35"/>
      <c r="J6431" s="34"/>
      <c r="K6431" s="62"/>
      <c r="L6431" s="62"/>
      <c r="M6431" s="114"/>
      <c r="N6431" s="116"/>
      <c r="O6431" s="57"/>
      <c r="P6431" s="50"/>
      <c r="Q6431" s="34"/>
      <c r="R6431" s="48"/>
      <c r="T6431" s="231" t="str">
        <f t="shared" si="310"/>
        <v/>
      </c>
      <c r="U6431" s="230"/>
      <c r="W6431" s="221" t="str">
        <f t="shared" si="311"/>
        <v/>
      </c>
      <c r="X6431" s="221" t="str">
        <f t="shared" si="312"/>
        <v/>
      </c>
      <c r="AA6431" s="216" t="str">
        <f>IF(ISNUMBER(J6431),IF(OR(F6431&lt;Soll_Ist_Vergleich!$C$4,F6431&gt;Soll_Ist_Vergleich!$C$5,I6431&lt;Soll_Ist_Vergleich!$C$4,I6431&gt;Soll_Ist_Vergleich!$C$5,O6431&lt;Soll_Ist_Vergleich!$C$4,O6431&gt;Soll_Ist_Vergleich!$C$5),"Datum überprüfen",""),"")</f>
        <v/>
      </c>
    </row>
    <row r="6432" spans="1:27" x14ac:dyDescent="0.2">
      <c r="A6432" s="243" t="str">
        <f>IF(ISBLANK(B6432),"",COUNTA(B$10:B6432))</f>
        <v/>
      </c>
      <c r="B6432" s="24"/>
      <c r="C6432" s="48"/>
      <c r="D6432" s="48"/>
      <c r="E6432" s="33"/>
      <c r="F6432" s="35"/>
      <c r="G6432" s="35"/>
      <c r="H6432" s="49"/>
      <c r="I6432" s="35"/>
      <c r="J6432" s="34"/>
      <c r="K6432" s="62"/>
      <c r="L6432" s="62"/>
      <c r="M6432" s="114"/>
      <c r="N6432" s="116"/>
      <c r="O6432" s="57"/>
      <c r="P6432" s="50"/>
      <c r="Q6432" s="34"/>
      <c r="R6432" s="48"/>
      <c r="T6432" s="231" t="str">
        <f t="shared" si="310"/>
        <v/>
      </c>
      <c r="U6432" s="230"/>
      <c r="W6432" s="221" t="str">
        <f t="shared" si="311"/>
        <v/>
      </c>
      <c r="X6432" s="221" t="str">
        <f t="shared" si="312"/>
        <v/>
      </c>
      <c r="AA6432" s="216" t="str">
        <f>IF(ISNUMBER(J6432),IF(OR(F6432&lt;Soll_Ist_Vergleich!$C$4,F6432&gt;Soll_Ist_Vergleich!$C$5,I6432&lt;Soll_Ist_Vergleich!$C$4,I6432&gt;Soll_Ist_Vergleich!$C$5,O6432&lt;Soll_Ist_Vergleich!$C$4,O6432&gt;Soll_Ist_Vergleich!$C$5),"Datum überprüfen",""),"")</f>
        <v/>
      </c>
    </row>
    <row r="6433" spans="1:27" x14ac:dyDescent="0.2">
      <c r="A6433" s="243" t="str">
        <f>IF(ISBLANK(B6433),"",COUNTA(B$10:B6433))</f>
        <v/>
      </c>
      <c r="B6433" s="24"/>
      <c r="C6433" s="48"/>
      <c r="D6433" s="48"/>
      <c r="E6433" s="33"/>
      <c r="F6433" s="35"/>
      <c r="G6433" s="35"/>
      <c r="H6433" s="49"/>
      <c r="I6433" s="35"/>
      <c r="J6433" s="34"/>
      <c r="K6433" s="62"/>
      <c r="L6433" s="62"/>
      <c r="M6433" s="114"/>
      <c r="N6433" s="116"/>
      <c r="O6433" s="57"/>
      <c r="P6433" s="50"/>
      <c r="Q6433" s="34"/>
      <c r="R6433" s="48"/>
      <c r="T6433" s="231" t="str">
        <f t="shared" si="310"/>
        <v/>
      </c>
      <c r="U6433" s="230"/>
      <c r="W6433" s="221" t="str">
        <f t="shared" si="311"/>
        <v/>
      </c>
      <c r="X6433" s="221" t="str">
        <f t="shared" si="312"/>
        <v/>
      </c>
      <c r="AA6433" s="216" t="str">
        <f>IF(ISNUMBER(J6433),IF(OR(F6433&lt;Soll_Ist_Vergleich!$C$4,F6433&gt;Soll_Ist_Vergleich!$C$5,I6433&lt;Soll_Ist_Vergleich!$C$4,I6433&gt;Soll_Ist_Vergleich!$C$5,O6433&lt;Soll_Ist_Vergleich!$C$4,O6433&gt;Soll_Ist_Vergleich!$C$5),"Datum überprüfen",""),"")</f>
        <v/>
      </c>
    </row>
    <row r="6434" spans="1:27" x14ac:dyDescent="0.2">
      <c r="A6434" s="243" t="str">
        <f>IF(ISBLANK(B6434),"",COUNTA(B$10:B6434))</f>
        <v/>
      </c>
      <c r="B6434" s="24"/>
      <c r="C6434" s="48"/>
      <c r="D6434" s="48"/>
      <c r="E6434" s="33"/>
      <c r="F6434" s="35"/>
      <c r="G6434" s="35"/>
      <c r="H6434" s="49"/>
      <c r="I6434" s="35"/>
      <c r="J6434" s="34"/>
      <c r="K6434" s="62"/>
      <c r="L6434" s="62"/>
      <c r="M6434" s="114"/>
      <c r="N6434" s="116"/>
      <c r="O6434" s="57"/>
      <c r="P6434" s="50"/>
      <c r="Q6434" s="34"/>
      <c r="R6434" s="48"/>
      <c r="T6434" s="231" t="str">
        <f t="shared" si="310"/>
        <v/>
      </c>
      <c r="U6434" s="230"/>
      <c r="W6434" s="221" t="str">
        <f t="shared" si="311"/>
        <v/>
      </c>
      <c r="X6434" s="221" t="str">
        <f t="shared" si="312"/>
        <v/>
      </c>
      <c r="AA6434" s="216" t="str">
        <f>IF(ISNUMBER(J6434),IF(OR(F6434&lt;Soll_Ist_Vergleich!$C$4,F6434&gt;Soll_Ist_Vergleich!$C$5,I6434&lt;Soll_Ist_Vergleich!$C$4,I6434&gt;Soll_Ist_Vergleich!$C$5,O6434&lt;Soll_Ist_Vergleich!$C$4,O6434&gt;Soll_Ist_Vergleich!$C$5),"Datum überprüfen",""),"")</f>
        <v/>
      </c>
    </row>
    <row r="6435" spans="1:27" x14ac:dyDescent="0.2">
      <c r="A6435" s="243" t="str">
        <f>IF(ISBLANK(B6435),"",COUNTA(B$10:B6435))</f>
        <v/>
      </c>
      <c r="B6435" s="24"/>
      <c r="C6435" s="48"/>
      <c r="D6435" s="48"/>
      <c r="E6435" s="33"/>
      <c r="F6435" s="35"/>
      <c r="G6435" s="35"/>
      <c r="H6435" s="49"/>
      <c r="I6435" s="35"/>
      <c r="J6435" s="34"/>
      <c r="K6435" s="62"/>
      <c r="L6435" s="62"/>
      <c r="M6435" s="114"/>
      <c r="N6435" s="116"/>
      <c r="O6435" s="57"/>
      <c r="P6435" s="50"/>
      <c r="Q6435" s="34"/>
      <c r="R6435" s="48"/>
      <c r="T6435" s="231" t="str">
        <f t="shared" si="310"/>
        <v/>
      </c>
      <c r="U6435" s="230"/>
      <c r="W6435" s="221" t="str">
        <f t="shared" si="311"/>
        <v/>
      </c>
      <c r="X6435" s="221" t="str">
        <f t="shared" si="312"/>
        <v/>
      </c>
      <c r="AA6435" s="216" t="str">
        <f>IF(ISNUMBER(J6435),IF(OR(F6435&lt;Soll_Ist_Vergleich!$C$4,F6435&gt;Soll_Ist_Vergleich!$C$5,I6435&lt;Soll_Ist_Vergleich!$C$4,I6435&gt;Soll_Ist_Vergleich!$C$5,O6435&lt;Soll_Ist_Vergleich!$C$4,O6435&gt;Soll_Ist_Vergleich!$C$5),"Datum überprüfen",""),"")</f>
        <v/>
      </c>
    </row>
    <row r="6436" spans="1:27" x14ac:dyDescent="0.2">
      <c r="A6436" s="243" t="str">
        <f>IF(ISBLANK(B6436),"",COUNTA(B$10:B6436))</f>
        <v/>
      </c>
      <c r="B6436" s="24"/>
      <c r="C6436" s="48"/>
      <c r="D6436" s="48"/>
      <c r="E6436" s="33"/>
      <c r="F6436" s="35"/>
      <c r="G6436" s="35"/>
      <c r="H6436" s="49"/>
      <c r="I6436" s="35"/>
      <c r="J6436" s="34"/>
      <c r="K6436" s="62"/>
      <c r="L6436" s="62"/>
      <c r="M6436" s="114"/>
      <c r="N6436" s="116"/>
      <c r="O6436" s="57"/>
      <c r="P6436" s="50"/>
      <c r="Q6436" s="34"/>
      <c r="R6436" s="48"/>
      <c r="T6436" s="231" t="str">
        <f t="shared" si="310"/>
        <v/>
      </c>
      <c r="U6436" s="230"/>
      <c r="W6436" s="221" t="str">
        <f t="shared" si="311"/>
        <v/>
      </c>
      <c r="X6436" s="221" t="str">
        <f t="shared" si="312"/>
        <v/>
      </c>
      <c r="AA6436" s="216" t="str">
        <f>IF(ISNUMBER(J6436),IF(OR(F6436&lt;Soll_Ist_Vergleich!$C$4,F6436&gt;Soll_Ist_Vergleich!$C$5,I6436&lt;Soll_Ist_Vergleich!$C$4,I6436&gt;Soll_Ist_Vergleich!$C$5,O6436&lt;Soll_Ist_Vergleich!$C$4,O6436&gt;Soll_Ist_Vergleich!$C$5),"Datum überprüfen",""),"")</f>
        <v/>
      </c>
    </row>
    <row r="6437" spans="1:27" x14ac:dyDescent="0.2">
      <c r="A6437" s="243" t="str">
        <f>IF(ISBLANK(B6437),"",COUNTA(B$10:B6437))</f>
        <v/>
      </c>
      <c r="B6437" s="24"/>
      <c r="C6437" s="48"/>
      <c r="D6437" s="48"/>
      <c r="E6437" s="33"/>
      <c r="F6437" s="35"/>
      <c r="G6437" s="35"/>
      <c r="H6437" s="49"/>
      <c r="I6437" s="35"/>
      <c r="J6437" s="34"/>
      <c r="K6437" s="62"/>
      <c r="L6437" s="62"/>
      <c r="M6437" s="114"/>
      <c r="N6437" s="116"/>
      <c r="O6437" s="57"/>
      <c r="P6437" s="50"/>
      <c r="Q6437" s="34"/>
      <c r="R6437" s="48"/>
      <c r="T6437" s="231" t="str">
        <f t="shared" si="310"/>
        <v/>
      </c>
      <c r="U6437" s="230"/>
      <c r="W6437" s="221" t="str">
        <f t="shared" si="311"/>
        <v/>
      </c>
      <c r="X6437" s="221" t="str">
        <f t="shared" si="312"/>
        <v/>
      </c>
      <c r="AA6437" s="216" t="str">
        <f>IF(ISNUMBER(J6437),IF(OR(F6437&lt;Soll_Ist_Vergleich!$C$4,F6437&gt;Soll_Ist_Vergleich!$C$5,I6437&lt;Soll_Ist_Vergleich!$C$4,I6437&gt;Soll_Ist_Vergleich!$C$5,O6437&lt;Soll_Ist_Vergleich!$C$4,O6437&gt;Soll_Ist_Vergleich!$C$5),"Datum überprüfen",""),"")</f>
        <v/>
      </c>
    </row>
    <row r="6438" spans="1:27" x14ac:dyDescent="0.2">
      <c r="A6438" s="243" t="str">
        <f>IF(ISBLANK(B6438),"",COUNTA(B$10:B6438))</f>
        <v/>
      </c>
      <c r="B6438" s="24"/>
      <c r="C6438" s="48"/>
      <c r="D6438" s="48"/>
      <c r="E6438" s="33"/>
      <c r="F6438" s="35"/>
      <c r="G6438" s="35"/>
      <c r="H6438" s="49"/>
      <c r="I6438" s="35"/>
      <c r="J6438" s="34"/>
      <c r="K6438" s="62"/>
      <c r="L6438" s="62"/>
      <c r="M6438" s="114"/>
      <c r="N6438" s="116"/>
      <c r="O6438" s="57"/>
      <c r="P6438" s="50"/>
      <c r="Q6438" s="34"/>
      <c r="R6438" s="48"/>
      <c r="T6438" s="231" t="str">
        <f t="shared" si="310"/>
        <v/>
      </c>
      <c r="U6438" s="230"/>
      <c r="W6438" s="221" t="str">
        <f t="shared" si="311"/>
        <v/>
      </c>
      <c r="X6438" s="221" t="str">
        <f t="shared" si="312"/>
        <v/>
      </c>
      <c r="AA6438" s="216" t="str">
        <f>IF(ISNUMBER(J6438),IF(OR(F6438&lt;Soll_Ist_Vergleich!$C$4,F6438&gt;Soll_Ist_Vergleich!$C$5,I6438&lt;Soll_Ist_Vergleich!$C$4,I6438&gt;Soll_Ist_Vergleich!$C$5,O6438&lt;Soll_Ist_Vergleich!$C$4,O6438&gt;Soll_Ist_Vergleich!$C$5),"Datum überprüfen",""),"")</f>
        <v/>
      </c>
    </row>
    <row r="6439" spans="1:27" x14ac:dyDescent="0.2">
      <c r="A6439" s="243" t="str">
        <f>IF(ISBLANK(B6439),"",COUNTA(B$10:B6439))</f>
        <v/>
      </c>
      <c r="B6439" s="24"/>
      <c r="C6439" s="48"/>
      <c r="D6439" s="48"/>
      <c r="E6439" s="33"/>
      <c r="F6439" s="35"/>
      <c r="G6439" s="35"/>
      <c r="H6439" s="49"/>
      <c r="I6439" s="35"/>
      <c r="J6439" s="34"/>
      <c r="K6439" s="62"/>
      <c r="L6439" s="62"/>
      <c r="M6439" s="114"/>
      <c r="N6439" s="116"/>
      <c r="O6439" s="57"/>
      <c r="P6439" s="50"/>
      <c r="Q6439" s="34"/>
      <c r="R6439" s="48"/>
      <c r="T6439" s="231" t="str">
        <f t="shared" si="310"/>
        <v/>
      </c>
      <c r="U6439" s="230"/>
      <c r="W6439" s="221" t="str">
        <f t="shared" si="311"/>
        <v/>
      </c>
      <c r="X6439" s="221" t="str">
        <f t="shared" si="312"/>
        <v/>
      </c>
      <c r="AA6439" s="216" t="str">
        <f>IF(ISNUMBER(J6439),IF(OR(F6439&lt;Soll_Ist_Vergleich!$C$4,F6439&gt;Soll_Ist_Vergleich!$C$5,I6439&lt;Soll_Ist_Vergleich!$C$4,I6439&gt;Soll_Ist_Vergleich!$C$5,O6439&lt;Soll_Ist_Vergleich!$C$4,O6439&gt;Soll_Ist_Vergleich!$C$5),"Datum überprüfen",""),"")</f>
        <v/>
      </c>
    </row>
    <row r="6440" spans="1:27" x14ac:dyDescent="0.2">
      <c r="A6440" s="243" t="str">
        <f>IF(ISBLANK(B6440),"",COUNTA(B$10:B6440))</f>
        <v/>
      </c>
      <c r="B6440" s="24"/>
      <c r="C6440" s="48"/>
      <c r="D6440" s="48"/>
      <c r="E6440" s="33"/>
      <c r="F6440" s="35"/>
      <c r="G6440" s="35"/>
      <c r="H6440" s="49"/>
      <c r="I6440" s="35"/>
      <c r="J6440" s="34"/>
      <c r="K6440" s="62"/>
      <c r="L6440" s="62"/>
      <c r="M6440" s="114"/>
      <c r="N6440" s="116"/>
      <c r="O6440" s="57"/>
      <c r="P6440" s="50"/>
      <c r="Q6440" s="34"/>
      <c r="R6440" s="48"/>
      <c r="T6440" s="231" t="str">
        <f t="shared" si="310"/>
        <v/>
      </c>
      <c r="U6440" s="230"/>
      <c r="W6440" s="221" t="str">
        <f t="shared" si="311"/>
        <v/>
      </c>
      <c r="X6440" s="221" t="str">
        <f t="shared" si="312"/>
        <v/>
      </c>
      <c r="AA6440" s="216" t="str">
        <f>IF(ISNUMBER(J6440),IF(OR(F6440&lt;Soll_Ist_Vergleich!$C$4,F6440&gt;Soll_Ist_Vergleich!$C$5,I6440&lt;Soll_Ist_Vergleich!$C$4,I6440&gt;Soll_Ist_Vergleich!$C$5,O6440&lt;Soll_Ist_Vergleich!$C$4,O6440&gt;Soll_Ist_Vergleich!$C$5),"Datum überprüfen",""),"")</f>
        <v/>
      </c>
    </row>
    <row r="6441" spans="1:27" x14ac:dyDescent="0.2">
      <c r="A6441" s="243" t="str">
        <f>IF(ISBLANK(B6441),"",COUNTA(B$10:B6441))</f>
        <v/>
      </c>
      <c r="B6441" s="24"/>
      <c r="C6441" s="48"/>
      <c r="D6441" s="48"/>
      <c r="E6441" s="33"/>
      <c r="F6441" s="35"/>
      <c r="G6441" s="35"/>
      <c r="H6441" s="49"/>
      <c r="I6441" s="35"/>
      <c r="J6441" s="34"/>
      <c r="K6441" s="62"/>
      <c r="L6441" s="62"/>
      <c r="M6441" s="114"/>
      <c r="N6441" s="116"/>
      <c r="O6441" s="57"/>
      <c r="P6441" s="50"/>
      <c r="Q6441" s="34"/>
      <c r="R6441" s="48"/>
      <c r="T6441" s="231" t="str">
        <f t="shared" si="310"/>
        <v/>
      </c>
      <c r="U6441" s="230"/>
      <c r="W6441" s="221" t="str">
        <f t="shared" si="311"/>
        <v/>
      </c>
      <c r="X6441" s="221" t="str">
        <f t="shared" si="312"/>
        <v/>
      </c>
      <c r="AA6441" s="216" t="str">
        <f>IF(ISNUMBER(J6441),IF(OR(F6441&lt;Soll_Ist_Vergleich!$C$4,F6441&gt;Soll_Ist_Vergleich!$C$5,I6441&lt;Soll_Ist_Vergleich!$C$4,I6441&gt;Soll_Ist_Vergleich!$C$5,O6441&lt;Soll_Ist_Vergleich!$C$4,O6441&gt;Soll_Ist_Vergleich!$C$5),"Datum überprüfen",""),"")</f>
        <v/>
      </c>
    </row>
    <row r="6442" spans="1:27" x14ac:dyDescent="0.2">
      <c r="A6442" s="243" t="str">
        <f>IF(ISBLANK(B6442),"",COUNTA(B$10:B6442))</f>
        <v/>
      </c>
      <c r="B6442" s="24"/>
      <c r="C6442" s="48"/>
      <c r="D6442" s="48"/>
      <c r="E6442" s="33"/>
      <c r="F6442" s="35"/>
      <c r="G6442" s="35"/>
      <c r="H6442" s="49"/>
      <c r="I6442" s="35"/>
      <c r="J6442" s="34"/>
      <c r="K6442" s="62"/>
      <c r="L6442" s="62"/>
      <c r="M6442" s="114"/>
      <c r="N6442" s="116"/>
      <c r="O6442" s="57"/>
      <c r="P6442" s="50"/>
      <c r="Q6442" s="34"/>
      <c r="R6442" s="48"/>
      <c r="T6442" s="231" t="str">
        <f t="shared" si="310"/>
        <v/>
      </c>
      <c r="U6442" s="230"/>
      <c r="W6442" s="221" t="str">
        <f t="shared" si="311"/>
        <v/>
      </c>
      <c r="X6442" s="221" t="str">
        <f t="shared" si="312"/>
        <v/>
      </c>
      <c r="AA6442" s="216" t="str">
        <f>IF(ISNUMBER(J6442),IF(OR(F6442&lt;Soll_Ist_Vergleich!$C$4,F6442&gt;Soll_Ist_Vergleich!$C$5,I6442&lt;Soll_Ist_Vergleich!$C$4,I6442&gt;Soll_Ist_Vergleich!$C$5,O6442&lt;Soll_Ist_Vergleich!$C$4,O6442&gt;Soll_Ist_Vergleich!$C$5),"Datum überprüfen",""),"")</f>
        <v/>
      </c>
    </row>
    <row r="6443" spans="1:27" x14ac:dyDescent="0.2">
      <c r="A6443" s="243" t="str">
        <f>IF(ISBLANK(B6443),"",COUNTA(B$10:B6443))</f>
        <v/>
      </c>
      <c r="B6443" s="24"/>
      <c r="C6443" s="48"/>
      <c r="D6443" s="48"/>
      <c r="E6443" s="33"/>
      <c r="F6443" s="35"/>
      <c r="G6443" s="35"/>
      <c r="H6443" s="49"/>
      <c r="I6443" s="35"/>
      <c r="J6443" s="34"/>
      <c r="K6443" s="62"/>
      <c r="L6443" s="62"/>
      <c r="M6443" s="114"/>
      <c r="N6443" s="116"/>
      <c r="O6443" s="57"/>
      <c r="P6443" s="50"/>
      <c r="Q6443" s="34"/>
      <c r="R6443" s="48"/>
      <c r="T6443" s="231" t="str">
        <f t="shared" si="310"/>
        <v/>
      </c>
      <c r="U6443" s="230"/>
      <c r="W6443" s="221" t="str">
        <f t="shared" si="311"/>
        <v/>
      </c>
      <c r="X6443" s="221" t="str">
        <f t="shared" si="312"/>
        <v/>
      </c>
      <c r="AA6443" s="216" t="str">
        <f>IF(ISNUMBER(J6443),IF(OR(F6443&lt;Soll_Ist_Vergleich!$C$4,F6443&gt;Soll_Ist_Vergleich!$C$5,I6443&lt;Soll_Ist_Vergleich!$C$4,I6443&gt;Soll_Ist_Vergleich!$C$5,O6443&lt;Soll_Ist_Vergleich!$C$4,O6443&gt;Soll_Ist_Vergleich!$C$5),"Datum überprüfen",""),"")</f>
        <v/>
      </c>
    </row>
    <row r="6444" spans="1:27" x14ac:dyDescent="0.2">
      <c r="A6444" s="243" t="str">
        <f>IF(ISBLANK(B6444),"",COUNTA(B$10:B6444))</f>
        <v/>
      </c>
      <c r="B6444" s="24"/>
      <c r="C6444" s="48"/>
      <c r="D6444" s="48"/>
      <c r="E6444" s="33"/>
      <c r="F6444" s="35"/>
      <c r="G6444" s="35"/>
      <c r="H6444" s="49"/>
      <c r="I6444" s="35"/>
      <c r="J6444" s="34"/>
      <c r="K6444" s="62"/>
      <c r="L6444" s="62"/>
      <c r="M6444" s="114"/>
      <c r="N6444" s="116"/>
      <c r="O6444" s="57"/>
      <c r="P6444" s="50"/>
      <c r="Q6444" s="34"/>
      <c r="R6444" s="48"/>
      <c r="T6444" s="231" t="str">
        <f t="shared" si="310"/>
        <v/>
      </c>
      <c r="U6444" s="230"/>
      <c r="W6444" s="221" t="str">
        <f t="shared" si="311"/>
        <v/>
      </c>
      <c r="X6444" s="221" t="str">
        <f t="shared" si="312"/>
        <v/>
      </c>
      <c r="AA6444" s="216" t="str">
        <f>IF(ISNUMBER(J6444),IF(OR(F6444&lt;Soll_Ist_Vergleich!$C$4,F6444&gt;Soll_Ist_Vergleich!$C$5,I6444&lt;Soll_Ist_Vergleich!$C$4,I6444&gt;Soll_Ist_Vergleich!$C$5,O6444&lt;Soll_Ist_Vergleich!$C$4,O6444&gt;Soll_Ist_Vergleich!$C$5),"Datum überprüfen",""),"")</f>
        <v/>
      </c>
    </row>
    <row r="6445" spans="1:27" x14ac:dyDescent="0.2">
      <c r="A6445" s="243" t="str">
        <f>IF(ISBLANK(B6445),"",COUNTA(B$10:B6445))</f>
        <v/>
      </c>
      <c r="B6445" s="24"/>
      <c r="C6445" s="48"/>
      <c r="D6445" s="48"/>
      <c r="E6445" s="33"/>
      <c r="F6445" s="35"/>
      <c r="G6445" s="35"/>
      <c r="H6445" s="49"/>
      <c r="I6445" s="35"/>
      <c r="J6445" s="34"/>
      <c r="K6445" s="62"/>
      <c r="L6445" s="62"/>
      <c r="M6445" s="114"/>
      <c r="N6445" s="116"/>
      <c r="O6445" s="57"/>
      <c r="P6445" s="50"/>
      <c r="Q6445" s="34"/>
      <c r="R6445" s="48"/>
      <c r="T6445" s="231" t="str">
        <f t="shared" si="310"/>
        <v/>
      </c>
      <c r="U6445" s="230"/>
      <c r="W6445" s="221" t="str">
        <f t="shared" si="311"/>
        <v/>
      </c>
      <c r="X6445" s="221" t="str">
        <f t="shared" si="312"/>
        <v/>
      </c>
      <c r="AA6445" s="216" t="str">
        <f>IF(ISNUMBER(J6445),IF(OR(F6445&lt;Soll_Ist_Vergleich!$C$4,F6445&gt;Soll_Ist_Vergleich!$C$5,I6445&lt;Soll_Ist_Vergleich!$C$4,I6445&gt;Soll_Ist_Vergleich!$C$5,O6445&lt;Soll_Ist_Vergleich!$C$4,O6445&gt;Soll_Ist_Vergleich!$C$5),"Datum überprüfen",""),"")</f>
        <v/>
      </c>
    </row>
    <row r="6446" spans="1:27" x14ac:dyDescent="0.2">
      <c r="A6446" s="243" t="str">
        <f>IF(ISBLANK(B6446),"",COUNTA(B$10:B6446))</f>
        <v/>
      </c>
      <c r="B6446" s="24"/>
      <c r="C6446" s="48"/>
      <c r="D6446" s="48"/>
      <c r="E6446" s="33"/>
      <c r="F6446" s="35"/>
      <c r="G6446" s="35"/>
      <c r="H6446" s="49"/>
      <c r="I6446" s="35"/>
      <c r="J6446" s="34"/>
      <c r="K6446" s="62"/>
      <c r="L6446" s="62"/>
      <c r="M6446" s="114"/>
      <c r="N6446" s="116"/>
      <c r="O6446" s="57"/>
      <c r="P6446" s="50"/>
      <c r="Q6446" s="34"/>
      <c r="R6446" s="48"/>
      <c r="T6446" s="231" t="str">
        <f t="shared" si="310"/>
        <v/>
      </c>
      <c r="U6446" s="230"/>
      <c r="W6446" s="221" t="str">
        <f t="shared" si="311"/>
        <v/>
      </c>
      <c r="X6446" s="221" t="str">
        <f t="shared" si="312"/>
        <v/>
      </c>
      <c r="AA6446" s="216" t="str">
        <f>IF(ISNUMBER(J6446),IF(OR(F6446&lt;Soll_Ist_Vergleich!$C$4,F6446&gt;Soll_Ist_Vergleich!$C$5,I6446&lt;Soll_Ist_Vergleich!$C$4,I6446&gt;Soll_Ist_Vergleich!$C$5,O6446&lt;Soll_Ist_Vergleich!$C$4,O6446&gt;Soll_Ist_Vergleich!$C$5),"Datum überprüfen",""),"")</f>
        <v/>
      </c>
    </row>
    <row r="6447" spans="1:27" x14ac:dyDescent="0.2">
      <c r="A6447" s="243" t="str">
        <f>IF(ISBLANK(B6447),"",COUNTA(B$10:B6447))</f>
        <v/>
      </c>
      <c r="B6447" s="24"/>
      <c r="C6447" s="48"/>
      <c r="D6447" s="48"/>
      <c r="E6447" s="33"/>
      <c r="F6447" s="35"/>
      <c r="G6447" s="35"/>
      <c r="H6447" s="49"/>
      <c r="I6447" s="35"/>
      <c r="J6447" s="34"/>
      <c r="K6447" s="62"/>
      <c r="L6447" s="62"/>
      <c r="M6447" s="114"/>
      <c r="N6447" s="116"/>
      <c r="O6447" s="57"/>
      <c r="P6447" s="50"/>
      <c r="Q6447" s="34"/>
      <c r="R6447" s="48"/>
      <c r="T6447" s="231" t="str">
        <f t="shared" si="310"/>
        <v/>
      </c>
      <c r="U6447" s="230"/>
      <c r="W6447" s="221" t="str">
        <f t="shared" si="311"/>
        <v/>
      </c>
      <c r="X6447" s="221" t="str">
        <f t="shared" si="312"/>
        <v/>
      </c>
      <c r="AA6447" s="216" t="str">
        <f>IF(ISNUMBER(J6447),IF(OR(F6447&lt;Soll_Ist_Vergleich!$C$4,F6447&gt;Soll_Ist_Vergleich!$C$5,I6447&lt;Soll_Ist_Vergleich!$C$4,I6447&gt;Soll_Ist_Vergleich!$C$5,O6447&lt;Soll_Ist_Vergleich!$C$4,O6447&gt;Soll_Ist_Vergleich!$C$5),"Datum überprüfen",""),"")</f>
        <v/>
      </c>
    </row>
    <row r="6448" spans="1:27" x14ac:dyDescent="0.2">
      <c r="A6448" s="243" t="str">
        <f>IF(ISBLANK(B6448),"",COUNTA(B$10:B6448))</f>
        <v/>
      </c>
      <c r="B6448" s="24"/>
      <c r="C6448" s="48"/>
      <c r="D6448" s="48"/>
      <c r="E6448" s="33"/>
      <c r="F6448" s="35"/>
      <c r="G6448" s="35"/>
      <c r="H6448" s="49"/>
      <c r="I6448" s="35"/>
      <c r="J6448" s="34"/>
      <c r="K6448" s="62"/>
      <c r="L6448" s="62"/>
      <c r="M6448" s="114"/>
      <c r="N6448" s="116"/>
      <c r="O6448" s="57"/>
      <c r="P6448" s="50"/>
      <c r="Q6448" s="34"/>
      <c r="R6448" s="48"/>
      <c r="T6448" s="231" t="str">
        <f t="shared" si="310"/>
        <v/>
      </c>
      <c r="U6448" s="230"/>
      <c r="W6448" s="221" t="str">
        <f t="shared" si="311"/>
        <v/>
      </c>
      <c r="X6448" s="221" t="str">
        <f t="shared" si="312"/>
        <v/>
      </c>
      <c r="AA6448" s="216" t="str">
        <f>IF(ISNUMBER(J6448),IF(OR(F6448&lt;Soll_Ist_Vergleich!$C$4,F6448&gt;Soll_Ist_Vergleich!$C$5,I6448&lt;Soll_Ist_Vergleich!$C$4,I6448&gt;Soll_Ist_Vergleich!$C$5,O6448&lt;Soll_Ist_Vergleich!$C$4,O6448&gt;Soll_Ist_Vergleich!$C$5),"Datum überprüfen",""),"")</f>
        <v/>
      </c>
    </row>
    <row r="6449" spans="1:27" x14ac:dyDescent="0.2">
      <c r="A6449" s="243" t="str">
        <f>IF(ISBLANK(B6449),"",COUNTA(B$10:B6449))</f>
        <v/>
      </c>
      <c r="B6449" s="24"/>
      <c r="C6449" s="48"/>
      <c r="D6449" s="48"/>
      <c r="E6449" s="33"/>
      <c r="F6449" s="35"/>
      <c r="G6449" s="35"/>
      <c r="H6449" s="49"/>
      <c r="I6449" s="35"/>
      <c r="J6449" s="34"/>
      <c r="K6449" s="62"/>
      <c r="L6449" s="62"/>
      <c r="M6449" s="114"/>
      <c r="N6449" s="116"/>
      <c r="O6449" s="57"/>
      <c r="P6449" s="50"/>
      <c r="Q6449" s="34"/>
      <c r="R6449" s="48"/>
      <c r="T6449" s="231" t="str">
        <f t="shared" si="310"/>
        <v/>
      </c>
      <c r="U6449" s="230"/>
      <c r="W6449" s="221" t="str">
        <f t="shared" si="311"/>
        <v/>
      </c>
      <c r="X6449" s="221" t="str">
        <f t="shared" si="312"/>
        <v/>
      </c>
      <c r="AA6449" s="216" t="str">
        <f>IF(ISNUMBER(J6449),IF(OR(F6449&lt;Soll_Ist_Vergleich!$C$4,F6449&gt;Soll_Ist_Vergleich!$C$5,I6449&lt;Soll_Ist_Vergleich!$C$4,I6449&gt;Soll_Ist_Vergleich!$C$5,O6449&lt;Soll_Ist_Vergleich!$C$4,O6449&gt;Soll_Ist_Vergleich!$C$5),"Datum überprüfen",""),"")</f>
        <v/>
      </c>
    </row>
    <row r="6450" spans="1:27" x14ac:dyDescent="0.2">
      <c r="A6450" s="243" t="str">
        <f>IF(ISBLANK(B6450),"",COUNTA(B$10:B6450))</f>
        <v/>
      </c>
      <c r="B6450" s="24"/>
      <c r="C6450" s="48"/>
      <c r="D6450" s="48"/>
      <c r="E6450" s="33"/>
      <c r="F6450" s="35"/>
      <c r="G6450" s="35"/>
      <c r="H6450" s="49"/>
      <c r="I6450" s="35"/>
      <c r="J6450" s="34"/>
      <c r="K6450" s="62"/>
      <c r="L6450" s="62"/>
      <c r="M6450" s="114"/>
      <c r="N6450" s="116"/>
      <c r="O6450" s="57"/>
      <c r="P6450" s="50"/>
      <c r="Q6450" s="34"/>
      <c r="R6450" s="48"/>
      <c r="T6450" s="231" t="str">
        <f t="shared" si="310"/>
        <v/>
      </c>
      <c r="U6450" s="230"/>
      <c r="W6450" s="221" t="str">
        <f t="shared" si="311"/>
        <v/>
      </c>
      <c r="X6450" s="221" t="str">
        <f t="shared" si="312"/>
        <v/>
      </c>
      <c r="AA6450" s="216" t="str">
        <f>IF(ISNUMBER(J6450),IF(OR(F6450&lt;Soll_Ist_Vergleich!$C$4,F6450&gt;Soll_Ist_Vergleich!$C$5,I6450&lt;Soll_Ist_Vergleich!$C$4,I6450&gt;Soll_Ist_Vergleich!$C$5,O6450&lt;Soll_Ist_Vergleich!$C$4,O6450&gt;Soll_Ist_Vergleich!$C$5),"Datum überprüfen",""),"")</f>
        <v/>
      </c>
    </row>
    <row r="6451" spans="1:27" x14ac:dyDescent="0.2">
      <c r="A6451" s="243" t="str">
        <f>IF(ISBLANK(B6451),"",COUNTA(B$10:B6451))</f>
        <v/>
      </c>
      <c r="B6451" s="24"/>
      <c r="C6451" s="48"/>
      <c r="D6451" s="48"/>
      <c r="E6451" s="33"/>
      <c r="F6451" s="35"/>
      <c r="G6451" s="35"/>
      <c r="H6451" s="49"/>
      <c r="I6451" s="35"/>
      <c r="J6451" s="34"/>
      <c r="K6451" s="62"/>
      <c r="L6451" s="62"/>
      <c r="M6451" s="114"/>
      <c r="N6451" s="116"/>
      <c r="O6451" s="57"/>
      <c r="P6451" s="50"/>
      <c r="Q6451" s="34"/>
      <c r="R6451" s="48"/>
      <c r="T6451" s="231" t="str">
        <f t="shared" si="310"/>
        <v/>
      </c>
      <c r="U6451" s="230"/>
      <c r="W6451" s="221" t="str">
        <f t="shared" si="311"/>
        <v/>
      </c>
      <c r="X6451" s="221" t="str">
        <f t="shared" si="312"/>
        <v/>
      </c>
      <c r="AA6451" s="216" t="str">
        <f>IF(ISNUMBER(J6451),IF(OR(F6451&lt;Soll_Ist_Vergleich!$C$4,F6451&gt;Soll_Ist_Vergleich!$C$5,I6451&lt;Soll_Ist_Vergleich!$C$4,I6451&gt;Soll_Ist_Vergleich!$C$5,O6451&lt;Soll_Ist_Vergleich!$C$4,O6451&gt;Soll_Ist_Vergleich!$C$5),"Datum überprüfen",""),"")</f>
        <v/>
      </c>
    </row>
    <row r="6452" spans="1:27" x14ac:dyDescent="0.2">
      <c r="A6452" s="243" t="str">
        <f>IF(ISBLANK(B6452),"",COUNTA(B$10:B6452))</f>
        <v/>
      </c>
      <c r="B6452" s="24"/>
      <c r="C6452" s="48"/>
      <c r="D6452" s="48"/>
      <c r="E6452" s="33"/>
      <c r="F6452" s="35"/>
      <c r="G6452" s="35"/>
      <c r="H6452" s="49"/>
      <c r="I6452" s="35"/>
      <c r="J6452" s="34"/>
      <c r="K6452" s="62"/>
      <c r="L6452" s="62"/>
      <c r="M6452" s="114"/>
      <c r="N6452" s="116"/>
      <c r="O6452" s="57"/>
      <c r="P6452" s="50"/>
      <c r="Q6452" s="34"/>
      <c r="R6452" s="48"/>
      <c r="T6452" s="231" t="str">
        <f t="shared" si="310"/>
        <v/>
      </c>
      <c r="U6452" s="230"/>
      <c r="W6452" s="221" t="str">
        <f t="shared" si="311"/>
        <v/>
      </c>
      <c r="X6452" s="221" t="str">
        <f t="shared" si="312"/>
        <v/>
      </c>
      <c r="AA6452" s="216" t="str">
        <f>IF(ISNUMBER(J6452),IF(OR(F6452&lt;Soll_Ist_Vergleich!$C$4,F6452&gt;Soll_Ist_Vergleich!$C$5,I6452&lt;Soll_Ist_Vergleich!$C$4,I6452&gt;Soll_Ist_Vergleich!$C$5,O6452&lt;Soll_Ist_Vergleich!$C$4,O6452&gt;Soll_Ist_Vergleich!$C$5),"Datum überprüfen",""),"")</f>
        <v/>
      </c>
    </row>
    <row r="6453" spans="1:27" x14ac:dyDescent="0.2">
      <c r="A6453" s="243" t="str">
        <f>IF(ISBLANK(B6453),"",COUNTA(B$10:B6453))</f>
        <v/>
      </c>
      <c r="B6453" s="24"/>
      <c r="C6453" s="48"/>
      <c r="D6453" s="48"/>
      <c r="E6453" s="33"/>
      <c r="F6453" s="35"/>
      <c r="G6453" s="35"/>
      <c r="H6453" s="49"/>
      <c r="I6453" s="35"/>
      <c r="J6453" s="34"/>
      <c r="K6453" s="62"/>
      <c r="L6453" s="62"/>
      <c r="M6453" s="114"/>
      <c r="N6453" s="116"/>
      <c r="O6453" s="57"/>
      <c r="P6453" s="50"/>
      <c r="Q6453" s="34"/>
      <c r="R6453" s="48"/>
      <c r="T6453" s="231" t="str">
        <f t="shared" si="310"/>
        <v/>
      </c>
      <c r="U6453" s="230"/>
      <c r="W6453" s="221" t="str">
        <f t="shared" si="311"/>
        <v/>
      </c>
      <c r="X6453" s="221" t="str">
        <f t="shared" si="312"/>
        <v/>
      </c>
      <c r="AA6453" s="216" t="str">
        <f>IF(ISNUMBER(J6453),IF(OR(F6453&lt;Soll_Ist_Vergleich!$C$4,F6453&gt;Soll_Ist_Vergleich!$C$5,I6453&lt;Soll_Ist_Vergleich!$C$4,I6453&gt;Soll_Ist_Vergleich!$C$5,O6453&lt;Soll_Ist_Vergleich!$C$4,O6453&gt;Soll_Ist_Vergleich!$C$5),"Datum überprüfen",""),"")</f>
        <v/>
      </c>
    </row>
    <row r="6454" spans="1:27" x14ac:dyDescent="0.2">
      <c r="A6454" s="243" t="str">
        <f>IF(ISBLANK(B6454),"",COUNTA(B$10:B6454))</f>
        <v/>
      </c>
      <c r="B6454" s="24"/>
      <c r="C6454" s="48"/>
      <c r="D6454" s="48"/>
      <c r="E6454" s="33"/>
      <c r="F6454" s="35"/>
      <c r="G6454" s="35"/>
      <c r="H6454" s="49"/>
      <c r="I6454" s="35"/>
      <c r="J6454" s="34"/>
      <c r="K6454" s="62"/>
      <c r="L6454" s="62"/>
      <c r="M6454" s="114"/>
      <c r="N6454" s="116"/>
      <c r="O6454" s="57"/>
      <c r="P6454" s="50"/>
      <c r="Q6454" s="34"/>
      <c r="R6454" s="48"/>
      <c r="T6454" s="231" t="str">
        <f t="shared" si="310"/>
        <v/>
      </c>
      <c r="U6454" s="230"/>
      <c r="W6454" s="221" t="str">
        <f t="shared" si="311"/>
        <v/>
      </c>
      <c r="X6454" s="221" t="str">
        <f t="shared" si="312"/>
        <v/>
      </c>
      <c r="AA6454" s="216" t="str">
        <f>IF(ISNUMBER(J6454),IF(OR(F6454&lt;Soll_Ist_Vergleich!$C$4,F6454&gt;Soll_Ist_Vergleich!$C$5,I6454&lt;Soll_Ist_Vergleich!$C$4,I6454&gt;Soll_Ist_Vergleich!$C$5,O6454&lt;Soll_Ist_Vergleich!$C$4,O6454&gt;Soll_Ist_Vergleich!$C$5),"Datum überprüfen",""),"")</f>
        <v/>
      </c>
    </row>
    <row r="6455" spans="1:27" x14ac:dyDescent="0.2">
      <c r="A6455" s="243" t="str">
        <f>IF(ISBLANK(B6455),"",COUNTA(B$10:B6455))</f>
        <v/>
      </c>
      <c r="B6455" s="24"/>
      <c r="C6455" s="48"/>
      <c r="D6455" s="48"/>
      <c r="E6455" s="33"/>
      <c r="F6455" s="35"/>
      <c r="G6455" s="35"/>
      <c r="H6455" s="49"/>
      <c r="I6455" s="35"/>
      <c r="J6455" s="34"/>
      <c r="K6455" s="62"/>
      <c r="L6455" s="62"/>
      <c r="M6455" s="114"/>
      <c r="N6455" s="116"/>
      <c r="O6455" s="57"/>
      <c r="P6455" s="50"/>
      <c r="Q6455" s="34"/>
      <c r="R6455" s="48"/>
      <c r="T6455" s="231" t="str">
        <f t="shared" si="310"/>
        <v/>
      </c>
      <c r="U6455" s="230"/>
      <c r="W6455" s="221" t="str">
        <f t="shared" si="311"/>
        <v/>
      </c>
      <c r="X6455" s="221" t="str">
        <f t="shared" si="312"/>
        <v/>
      </c>
      <c r="AA6455" s="216" t="str">
        <f>IF(ISNUMBER(J6455),IF(OR(F6455&lt;Soll_Ist_Vergleich!$C$4,F6455&gt;Soll_Ist_Vergleich!$C$5,I6455&lt;Soll_Ist_Vergleich!$C$4,I6455&gt;Soll_Ist_Vergleich!$C$5,O6455&lt;Soll_Ist_Vergleich!$C$4,O6455&gt;Soll_Ist_Vergleich!$C$5),"Datum überprüfen",""),"")</f>
        <v/>
      </c>
    </row>
    <row r="6456" spans="1:27" x14ac:dyDescent="0.2">
      <c r="A6456" s="243" t="str">
        <f>IF(ISBLANK(B6456),"",COUNTA(B$10:B6456))</f>
        <v/>
      </c>
      <c r="B6456" s="24"/>
      <c r="C6456" s="48"/>
      <c r="D6456" s="48"/>
      <c r="E6456" s="33"/>
      <c r="F6456" s="35"/>
      <c r="G6456" s="35"/>
      <c r="H6456" s="49"/>
      <c r="I6456" s="35"/>
      <c r="J6456" s="34"/>
      <c r="K6456" s="62"/>
      <c r="L6456" s="62"/>
      <c r="M6456" s="114"/>
      <c r="N6456" s="116"/>
      <c r="O6456" s="57"/>
      <c r="P6456" s="50"/>
      <c r="Q6456" s="34"/>
      <c r="R6456" s="48"/>
      <c r="T6456" s="231" t="str">
        <f t="shared" si="310"/>
        <v/>
      </c>
      <c r="U6456" s="230"/>
      <c r="W6456" s="221" t="str">
        <f t="shared" si="311"/>
        <v/>
      </c>
      <c r="X6456" s="221" t="str">
        <f t="shared" si="312"/>
        <v/>
      </c>
      <c r="AA6456" s="216" t="str">
        <f>IF(ISNUMBER(J6456),IF(OR(F6456&lt;Soll_Ist_Vergleich!$C$4,F6456&gt;Soll_Ist_Vergleich!$C$5,I6456&lt;Soll_Ist_Vergleich!$C$4,I6456&gt;Soll_Ist_Vergleich!$C$5,O6456&lt;Soll_Ist_Vergleich!$C$4,O6456&gt;Soll_Ist_Vergleich!$C$5),"Datum überprüfen",""),"")</f>
        <v/>
      </c>
    </row>
    <row r="6457" spans="1:27" x14ac:dyDescent="0.2">
      <c r="A6457" s="243" t="str">
        <f>IF(ISBLANK(B6457),"",COUNTA(B$10:B6457))</f>
        <v/>
      </c>
      <c r="B6457" s="24"/>
      <c r="C6457" s="48"/>
      <c r="D6457" s="48"/>
      <c r="E6457" s="33"/>
      <c r="F6457" s="35"/>
      <c r="G6457" s="35"/>
      <c r="H6457" s="49"/>
      <c r="I6457" s="35"/>
      <c r="J6457" s="34"/>
      <c r="K6457" s="62"/>
      <c r="L6457" s="62"/>
      <c r="M6457" s="114"/>
      <c r="N6457" s="116"/>
      <c r="O6457" s="57"/>
      <c r="P6457" s="50"/>
      <c r="Q6457" s="34"/>
      <c r="R6457" s="48"/>
      <c r="T6457" s="231" t="str">
        <f t="shared" si="310"/>
        <v/>
      </c>
      <c r="U6457" s="230"/>
      <c r="W6457" s="221" t="str">
        <f t="shared" si="311"/>
        <v/>
      </c>
      <c r="X6457" s="221" t="str">
        <f t="shared" si="312"/>
        <v/>
      </c>
      <c r="AA6457" s="216" t="str">
        <f>IF(ISNUMBER(J6457),IF(OR(F6457&lt;Soll_Ist_Vergleich!$C$4,F6457&gt;Soll_Ist_Vergleich!$C$5,I6457&lt;Soll_Ist_Vergleich!$C$4,I6457&gt;Soll_Ist_Vergleich!$C$5,O6457&lt;Soll_Ist_Vergleich!$C$4,O6457&gt;Soll_Ist_Vergleich!$C$5),"Datum überprüfen",""),"")</f>
        <v/>
      </c>
    </row>
    <row r="6458" spans="1:27" x14ac:dyDescent="0.2">
      <c r="A6458" s="243" t="str">
        <f>IF(ISBLANK(B6458),"",COUNTA(B$10:B6458))</f>
        <v/>
      </c>
      <c r="B6458" s="24"/>
      <c r="C6458" s="48"/>
      <c r="D6458" s="48"/>
      <c r="E6458" s="33"/>
      <c r="F6458" s="35"/>
      <c r="G6458" s="35"/>
      <c r="H6458" s="49"/>
      <c r="I6458" s="35"/>
      <c r="J6458" s="34"/>
      <c r="K6458" s="62"/>
      <c r="L6458" s="62"/>
      <c r="M6458" s="114"/>
      <c r="N6458" s="116"/>
      <c r="O6458" s="57"/>
      <c r="P6458" s="50"/>
      <c r="Q6458" s="34"/>
      <c r="R6458" s="48"/>
      <c r="T6458" s="231" t="str">
        <f t="shared" si="310"/>
        <v/>
      </c>
      <c r="U6458" s="230"/>
      <c r="W6458" s="221" t="str">
        <f t="shared" si="311"/>
        <v/>
      </c>
      <c r="X6458" s="221" t="str">
        <f t="shared" si="312"/>
        <v/>
      </c>
      <c r="AA6458" s="216" t="str">
        <f>IF(ISNUMBER(J6458),IF(OR(F6458&lt;Soll_Ist_Vergleich!$C$4,F6458&gt;Soll_Ist_Vergleich!$C$5,I6458&lt;Soll_Ist_Vergleich!$C$4,I6458&gt;Soll_Ist_Vergleich!$C$5,O6458&lt;Soll_Ist_Vergleich!$C$4,O6458&gt;Soll_Ist_Vergleich!$C$5),"Datum überprüfen",""),"")</f>
        <v/>
      </c>
    </row>
    <row r="6459" spans="1:27" x14ac:dyDescent="0.2">
      <c r="A6459" s="243" t="str">
        <f>IF(ISBLANK(B6459),"",COUNTA(B$10:B6459))</f>
        <v/>
      </c>
      <c r="B6459" s="24"/>
      <c r="C6459" s="48"/>
      <c r="D6459" s="48"/>
      <c r="E6459" s="33"/>
      <c r="F6459" s="35"/>
      <c r="G6459" s="35"/>
      <c r="H6459" s="49"/>
      <c r="I6459" s="35"/>
      <c r="J6459" s="34"/>
      <c r="K6459" s="62"/>
      <c r="L6459" s="62"/>
      <c r="M6459" s="114"/>
      <c r="N6459" s="116"/>
      <c r="O6459" s="57"/>
      <c r="P6459" s="50"/>
      <c r="Q6459" s="34"/>
      <c r="R6459" s="48"/>
      <c r="T6459" s="231" t="str">
        <f t="shared" si="310"/>
        <v/>
      </c>
      <c r="U6459" s="230"/>
      <c r="W6459" s="221" t="str">
        <f t="shared" si="311"/>
        <v/>
      </c>
      <c r="X6459" s="221" t="str">
        <f t="shared" si="312"/>
        <v/>
      </c>
      <c r="AA6459" s="216" t="str">
        <f>IF(ISNUMBER(J6459),IF(OR(F6459&lt;Soll_Ist_Vergleich!$C$4,F6459&gt;Soll_Ist_Vergleich!$C$5,I6459&lt;Soll_Ist_Vergleich!$C$4,I6459&gt;Soll_Ist_Vergleich!$C$5,O6459&lt;Soll_Ist_Vergleich!$C$4,O6459&gt;Soll_Ist_Vergleich!$C$5),"Datum überprüfen",""),"")</f>
        <v/>
      </c>
    </row>
    <row r="6460" spans="1:27" x14ac:dyDescent="0.2">
      <c r="A6460" s="243" t="str">
        <f>IF(ISBLANK(B6460),"",COUNTA(B$10:B6460))</f>
        <v/>
      </c>
      <c r="B6460" s="24"/>
      <c r="C6460" s="48"/>
      <c r="D6460" s="48"/>
      <c r="E6460" s="33"/>
      <c r="F6460" s="35"/>
      <c r="G6460" s="35"/>
      <c r="H6460" s="49"/>
      <c r="I6460" s="35"/>
      <c r="J6460" s="34"/>
      <c r="K6460" s="62"/>
      <c r="L6460" s="62"/>
      <c r="M6460" s="114"/>
      <c r="N6460" s="116"/>
      <c r="O6460" s="57"/>
      <c r="P6460" s="50"/>
      <c r="Q6460" s="34"/>
      <c r="R6460" s="48"/>
      <c r="T6460" s="231" t="str">
        <f t="shared" si="310"/>
        <v/>
      </c>
      <c r="U6460" s="230"/>
      <c r="W6460" s="221" t="str">
        <f t="shared" si="311"/>
        <v/>
      </c>
      <c r="X6460" s="221" t="str">
        <f t="shared" si="312"/>
        <v/>
      </c>
      <c r="AA6460" s="216" t="str">
        <f>IF(ISNUMBER(J6460),IF(OR(F6460&lt;Soll_Ist_Vergleich!$C$4,F6460&gt;Soll_Ist_Vergleich!$C$5,I6460&lt;Soll_Ist_Vergleich!$C$4,I6460&gt;Soll_Ist_Vergleich!$C$5,O6460&lt;Soll_Ist_Vergleich!$C$4,O6460&gt;Soll_Ist_Vergleich!$C$5),"Datum überprüfen",""),"")</f>
        <v/>
      </c>
    </row>
    <row r="6461" spans="1:27" x14ac:dyDescent="0.2">
      <c r="A6461" s="243" t="str">
        <f>IF(ISBLANK(B6461),"",COUNTA(B$10:B6461))</f>
        <v/>
      </c>
      <c r="B6461" s="24"/>
      <c r="C6461" s="48"/>
      <c r="D6461" s="48"/>
      <c r="E6461" s="33"/>
      <c r="F6461" s="35"/>
      <c r="G6461" s="35"/>
      <c r="H6461" s="49"/>
      <c r="I6461" s="35"/>
      <c r="J6461" s="34"/>
      <c r="K6461" s="62"/>
      <c r="L6461" s="62"/>
      <c r="M6461" s="114"/>
      <c r="N6461" s="116"/>
      <c r="O6461" s="57"/>
      <c r="P6461" s="50"/>
      <c r="Q6461" s="34"/>
      <c r="R6461" s="48"/>
      <c r="T6461" s="231" t="str">
        <f t="shared" si="310"/>
        <v/>
      </c>
      <c r="U6461" s="230"/>
      <c r="W6461" s="221" t="str">
        <f t="shared" si="311"/>
        <v/>
      </c>
      <c r="X6461" s="221" t="str">
        <f t="shared" si="312"/>
        <v/>
      </c>
      <c r="AA6461" s="216" t="str">
        <f>IF(ISNUMBER(J6461),IF(OR(F6461&lt;Soll_Ist_Vergleich!$C$4,F6461&gt;Soll_Ist_Vergleich!$C$5,I6461&lt;Soll_Ist_Vergleich!$C$4,I6461&gt;Soll_Ist_Vergleich!$C$5,O6461&lt;Soll_Ist_Vergleich!$C$4,O6461&gt;Soll_Ist_Vergleich!$C$5),"Datum überprüfen",""),"")</f>
        <v/>
      </c>
    </row>
    <row r="6462" spans="1:27" x14ac:dyDescent="0.2">
      <c r="A6462" s="243" t="str">
        <f>IF(ISBLANK(B6462),"",COUNTA(B$10:B6462))</f>
        <v/>
      </c>
      <c r="B6462" s="24"/>
      <c r="C6462" s="48"/>
      <c r="D6462" s="48"/>
      <c r="E6462" s="33"/>
      <c r="F6462" s="35"/>
      <c r="G6462" s="35"/>
      <c r="H6462" s="49"/>
      <c r="I6462" s="35"/>
      <c r="J6462" s="34"/>
      <c r="K6462" s="62"/>
      <c r="L6462" s="62"/>
      <c r="M6462" s="114"/>
      <c r="N6462" s="116"/>
      <c r="O6462" s="57"/>
      <c r="P6462" s="50"/>
      <c r="Q6462" s="34"/>
      <c r="R6462" s="48"/>
      <c r="T6462" s="231" t="str">
        <f t="shared" ref="T6462:T6525" si="313">IF(ISNUMBER(Q6462),Q6462-S6462,"")</f>
        <v/>
      </c>
      <c r="U6462" s="230"/>
      <c r="W6462" s="221" t="str">
        <f t="shared" ref="W6462:W6525" si="314">IF(ISNUMBER(J6462),ROUND(J6462/(1+L6462/100)*(1-K6462/100),2),"")</f>
        <v/>
      </c>
      <c r="X6462" s="221" t="str">
        <f t="shared" ref="X6462:X6525" si="315">IF(ISNUMBER(J6462),ROUND(J6462/(1+L6462/100),2),"")</f>
        <v/>
      </c>
      <c r="AA6462" s="216" t="str">
        <f>IF(ISNUMBER(J6462),IF(OR(F6462&lt;Soll_Ist_Vergleich!$C$4,F6462&gt;Soll_Ist_Vergleich!$C$5,I6462&lt;Soll_Ist_Vergleich!$C$4,I6462&gt;Soll_Ist_Vergleich!$C$5,O6462&lt;Soll_Ist_Vergleich!$C$4,O6462&gt;Soll_Ist_Vergleich!$C$5),"Datum überprüfen",""),"")</f>
        <v/>
      </c>
    </row>
    <row r="6463" spans="1:27" x14ac:dyDescent="0.2">
      <c r="A6463" s="243" t="str">
        <f>IF(ISBLANK(B6463),"",COUNTA(B$10:B6463))</f>
        <v/>
      </c>
      <c r="B6463" s="24"/>
      <c r="C6463" s="48"/>
      <c r="D6463" s="48"/>
      <c r="E6463" s="33"/>
      <c r="F6463" s="35"/>
      <c r="G6463" s="35"/>
      <c r="H6463" s="49"/>
      <c r="I6463" s="35"/>
      <c r="J6463" s="34"/>
      <c r="K6463" s="62"/>
      <c r="L6463" s="62"/>
      <c r="M6463" s="114"/>
      <c r="N6463" s="116"/>
      <c r="O6463" s="57"/>
      <c r="P6463" s="50"/>
      <c r="Q6463" s="34"/>
      <c r="R6463" s="48"/>
      <c r="T6463" s="231" t="str">
        <f t="shared" si="313"/>
        <v/>
      </c>
      <c r="U6463" s="230"/>
      <c r="W6463" s="221" t="str">
        <f t="shared" si="314"/>
        <v/>
      </c>
      <c r="X6463" s="221" t="str">
        <f t="shared" si="315"/>
        <v/>
      </c>
      <c r="AA6463" s="216" t="str">
        <f>IF(ISNUMBER(J6463),IF(OR(F6463&lt;Soll_Ist_Vergleich!$C$4,F6463&gt;Soll_Ist_Vergleich!$C$5,I6463&lt;Soll_Ist_Vergleich!$C$4,I6463&gt;Soll_Ist_Vergleich!$C$5,O6463&lt;Soll_Ist_Vergleich!$C$4,O6463&gt;Soll_Ist_Vergleich!$C$5),"Datum überprüfen",""),"")</f>
        <v/>
      </c>
    </row>
    <row r="6464" spans="1:27" x14ac:dyDescent="0.2">
      <c r="A6464" s="243" t="str">
        <f>IF(ISBLANK(B6464),"",COUNTA(B$10:B6464))</f>
        <v/>
      </c>
      <c r="B6464" s="24"/>
      <c r="C6464" s="48"/>
      <c r="D6464" s="48"/>
      <c r="E6464" s="33"/>
      <c r="F6464" s="35"/>
      <c r="G6464" s="35"/>
      <c r="H6464" s="49"/>
      <c r="I6464" s="35"/>
      <c r="J6464" s="34"/>
      <c r="K6464" s="62"/>
      <c r="L6464" s="62"/>
      <c r="M6464" s="114"/>
      <c r="N6464" s="116"/>
      <c r="O6464" s="57"/>
      <c r="P6464" s="50"/>
      <c r="Q6464" s="34"/>
      <c r="R6464" s="48"/>
      <c r="T6464" s="231" t="str">
        <f t="shared" si="313"/>
        <v/>
      </c>
      <c r="U6464" s="230"/>
      <c r="W6464" s="221" t="str">
        <f t="shared" si="314"/>
        <v/>
      </c>
      <c r="X6464" s="221" t="str">
        <f t="shared" si="315"/>
        <v/>
      </c>
      <c r="AA6464" s="216" t="str">
        <f>IF(ISNUMBER(J6464),IF(OR(F6464&lt;Soll_Ist_Vergleich!$C$4,F6464&gt;Soll_Ist_Vergleich!$C$5,I6464&lt;Soll_Ist_Vergleich!$C$4,I6464&gt;Soll_Ist_Vergleich!$C$5,O6464&lt;Soll_Ist_Vergleich!$C$4,O6464&gt;Soll_Ist_Vergleich!$C$5),"Datum überprüfen",""),"")</f>
        <v/>
      </c>
    </row>
    <row r="6465" spans="1:27" x14ac:dyDescent="0.2">
      <c r="A6465" s="243" t="str">
        <f>IF(ISBLANK(B6465),"",COUNTA(B$10:B6465))</f>
        <v/>
      </c>
      <c r="B6465" s="24"/>
      <c r="C6465" s="48"/>
      <c r="D6465" s="48"/>
      <c r="E6465" s="33"/>
      <c r="F6465" s="35"/>
      <c r="G6465" s="35"/>
      <c r="H6465" s="49"/>
      <c r="I6465" s="35"/>
      <c r="J6465" s="34"/>
      <c r="K6465" s="62"/>
      <c r="L6465" s="62"/>
      <c r="M6465" s="114"/>
      <c r="N6465" s="116"/>
      <c r="O6465" s="57"/>
      <c r="P6465" s="50"/>
      <c r="Q6465" s="34"/>
      <c r="R6465" s="48"/>
      <c r="T6465" s="231" t="str">
        <f t="shared" si="313"/>
        <v/>
      </c>
      <c r="U6465" s="230"/>
      <c r="W6465" s="221" t="str">
        <f t="shared" si="314"/>
        <v/>
      </c>
      <c r="X6465" s="221" t="str">
        <f t="shared" si="315"/>
        <v/>
      </c>
      <c r="AA6465" s="216" t="str">
        <f>IF(ISNUMBER(J6465),IF(OR(F6465&lt;Soll_Ist_Vergleich!$C$4,F6465&gt;Soll_Ist_Vergleich!$C$5,I6465&lt;Soll_Ist_Vergleich!$C$4,I6465&gt;Soll_Ist_Vergleich!$C$5,O6465&lt;Soll_Ist_Vergleich!$C$4,O6465&gt;Soll_Ist_Vergleich!$C$5),"Datum überprüfen",""),"")</f>
        <v/>
      </c>
    </row>
    <row r="6466" spans="1:27" x14ac:dyDescent="0.2">
      <c r="A6466" s="243" t="str">
        <f>IF(ISBLANK(B6466),"",COUNTA(B$10:B6466))</f>
        <v/>
      </c>
      <c r="B6466" s="24"/>
      <c r="C6466" s="48"/>
      <c r="D6466" s="48"/>
      <c r="E6466" s="33"/>
      <c r="F6466" s="35"/>
      <c r="G6466" s="35"/>
      <c r="H6466" s="49"/>
      <c r="I6466" s="35"/>
      <c r="J6466" s="34"/>
      <c r="K6466" s="62"/>
      <c r="L6466" s="62"/>
      <c r="M6466" s="114"/>
      <c r="N6466" s="116"/>
      <c r="O6466" s="57"/>
      <c r="P6466" s="50"/>
      <c r="Q6466" s="34"/>
      <c r="R6466" s="48"/>
      <c r="T6466" s="231" t="str">
        <f t="shared" si="313"/>
        <v/>
      </c>
      <c r="U6466" s="230"/>
      <c r="W6466" s="221" t="str">
        <f t="shared" si="314"/>
        <v/>
      </c>
      <c r="X6466" s="221" t="str">
        <f t="shared" si="315"/>
        <v/>
      </c>
      <c r="AA6466" s="216" t="str">
        <f>IF(ISNUMBER(J6466),IF(OR(F6466&lt;Soll_Ist_Vergleich!$C$4,F6466&gt;Soll_Ist_Vergleich!$C$5,I6466&lt;Soll_Ist_Vergleich!$C$4,I6466&gt;Soll_Ist_Vergleich!$C$5,O6466&lt;Soll_Ist_Vergleich!$C$4,O6466&gt;Soll_Ist_Vergleich!$C$5),"Datum überprüfen",""),"")</f>
        <v/>
      </c>
    </row>
    <row r="6467" spans="1:27" x14ac:dyDescent="0.2">
      <c r="A6467" s="243" t="str">
        <f>IF(ISBLANK(B6467),"",COUNTA(B$10:B6467))</f>
        <v/>
      </c>
      <c r="B6467" s="24"/>
      <c r="C6467" s="48"/>
      <c r="D6467" s="48"/>
      <c r="E6467" s="33"/>
      <c r="F6467" s="35"/>
      <c r="G6467" s="35"/>
      <c r="H6467" s="49"/>
      <c r="I6467" s="35"/>
      <c r="J6467" s="34"/>
      <c r="K6467" s="62"/>
      <c r="L6467" s="62"/>
      <c r="M6467" s="114"/>
      <c r="N6467" s="116"/>
      <c r="O6467" s="57"/>
      <c r="P6467" s="50"/>
      <c r="Q6467" s="34"/>
      <c r="R6467" s="48"/>
      <c r="T6467" s="231" t="str">
        <f t="shared" si="313"/>
        <v/>
      </c>
      <c r="U6467" s="230"/>
      <c r="W6467" s="221" t="str">
        <f t="shared" si="314"/>
        <v/>
      </c>
      <c r="X6467" s="221" t="str">
        <f t="shared" si="315"/>
        <v/>
      </c>
      <c r="AA6467" s="216" t="str">
        <f>IF(ISNUMBER(J6467),IF(OR(F6467&lt;Soll_Ist_Vergleich!$C$4,F6467&gt;Soll_Ist_Vergleich!$C$5,I6467&lt;Soll_Ist_Vergleich!$C$4,I6467&gt;Soll_Ist_Vergleich!$C$5,O6467&lt;Soll_Ist_Vergleich!$C$4,O6467&gt;Soll_Ist_Vergleich!$C$5),"Datum überprüfen",""),"")</f>
        <v/>
      </c>
    </row>
    <row r="6468" spans="1:27" x14ac:dyDescent="0.2">
      <c r="A6468" s="243" t="str">
        <f>IF(ISBLANK(B6468),"",COUNTA(B$10:B6468))</f>
        <v/>
      </c>
      <c r="B6468" s="24"/>
      <c r="C6468" s="48"/>
      <c r="D6468" s="48"/>
      <c r="E6468" s="33"/>
      <c r="F6468" s="35"/>
      <c r="G6468" s="35"/>
      <c r="H6468" s="49"/>
      <c r="I6468" s="35"/>
      <c r="J6468" s="34"/>
      <c r="K6468" s="62"/>
      <c r="L6468" s="62"/>
      <c r="M6468" s="114"/>
      <c r="N6468" s="116"/>
      <c r="O6468" s="57"/>
      <c r="P6468" s="50"/>
      <c r="Q6468" s="34"/>
      <c r="R6468" s="48"/>
      <c r="T6468" s="231" t="str">
        <f t="shared" si="313"/>
        <v/>
      </c>
      <c r="U6468" s="230"/>
      <c r="W6468" s="221" t="str">
        <f t="shared" si="314"/>
        <v/>
      </c>
      <c r="X6468" s="221" t="str">
        <f t="shared" si="315"/>
        <v/>
      </c>
      <c r="AA6468" s="216" t="str">
        <f>IF(ISNUMBER(J6468),IF(OR(F6468&lt;Soll_Ist_Vergleich!$C$4,F6468&gt;Soll_Ist_Vergleich!$C$5,I6468&lt;Soll_Ist_Vergleich!$C$4,I6468&gt;Soll_Ist_Vergleich!$C$5,O6468&lt;Soll_Ist_Vergleich!$C$4,O6468&gt;Soll_Ist_Vergleich!$C$5),"Datum überprüfen",""),"")</f>
        <v/>
      </c>
    </row>
    <row r="6469" spans="1:27" x14ac:dyDescent="0.2">
      <c r="A6469" s="243" t="str">
        <f>IF(ISBLANK(B6469),"",COUNTA(B$10:B6469))</f>
        <v/>
      </c>
      <c r="B6469" s="24"/>
      <c r="C6469" s="48"/>
      <c r="D6469" s="48"/>
      <c r="E6469" s="33"/>
      <c r="F6469" s="35"/>
      <c r="G6469" s="35"/>
      <c r="H6469" s="49"/>
      <c r="I6469" s="35"/>
      <c r="J6469" s="34"/>
      <c r="K6469" s="62"/>
      <c r="L6469" s="62"/>
      <c r="M6469" s="114"/>
      <c r="N6469" s="116"/>
      <c r="O6469" s="57"/>
      <c r="P6469" s="50"/>
      <c r="Q6469" s="34"/>
      <c r="R6469" s="48"/>
      <c r="T6469" s="231" t="str">
        <f t="shared" si="313"/>
        <v/>
      </c>
      <c r="U6469" s="230"/>
      <c r="W6469" s="221" t="str">
        <f t="shared" si="314"/>
        <v/>
      </c>
      <c r="X6469" s="221" t="str">
        <f t="shared" si="315"/>
        <v/>
      </c>
      <c r="AA6469" s="216" t="str">
        <f>IF(ISNUMBER(J6469),IF(OR(F6469&lt;Soll_Ist_Vergleich!$C$4,F6469&gt;Soll_Ist_Vergleich!$C$5,I6469&lt;Soll_Ist_Vergleich!$C$4,I6469&gt;Soll_Ist_Vergleich!$C$5,O6469&lt;Soll_Ist_Vergleich!$C$4,O6469&gt;Soll_Ist_Vergleich!$C$5),"Datum überprüfen",""),"")</f>
        <v/>
      </c>
    </row>
    <row r="6470" spans="1:27" x14ac:dyDescent="0.2">
      <c r="A6470" s="243" t="str">
        <f>IF(ISBLANK(B6470),"",COUNTA(B$10:B6470))</f>
        <v/>
      </c>
      <c r="B6470" s="24"/>
      <c r="C6470" s="48"/>
      <c r="D6470" s="48"/>
      <c r="E6470" s="33"/>
      <c r="F6470" s="35"/>
      <c r="G6470" s="35"/>
      <c r="H6470" s="49"/>
      <c r="I6470" s="35"/>
      <c r="J6470" s="34"/>
      <c r="K6470" s="62"/>
      <c r="L6470" s="62"/>
      <c r="M6470" s="114"/>
      <c r="N6470" s="116"/>
      <c r="O6470" s="57"/>
      <c r="P6470" s="50"/>
      <c r="Q6470" s="34"/>
      <c r="R6470" s="48"/>
      <c r="T6470" s="231" t="str">
        <f t="shared" si="313"/>
        <v/>
      </c>
      <c r="U6470" s="230"/>
      <c r="W6470" s="221" t="str">
        <f t="shared" si="314"/>
        <v/>
      </c>
      <c r="X6470" s="221" t="str">
        <f t="shared" si="315"/>
        <v/>
      </c>
      <c r="AA6470" s="216" t="str">
        <f>IF(ISNUMBER(J6470),IF(OR(F6470&lt;Soll_Ist_Vergleich!$C$4,F6470&gt;Soll_Ist_Vergleich!$C$5,I6470&lt;Soll_Ist_Vergleich!$C$4,I6470&gt;Soll_Ist_Vergleich!$C$5,O6470&lt;Soll_Ist_Vergleich!$C$4,O6470&gt;Soll_Ist_Vergleich!$C$5),"Datum überprüfen",""),"")</f>
        <v/>
      </c>
    </row>
    <row r="6471" spans="1:27" x14ac:dyDescent="0.2">
      <c r="A6471" s="243" t="str">
        <f>IF(ISBLANK(B6471),"",COUNTA(B$10:B6471))</f>
        <v/>
      </c>
      <c r="B6471" s="24"/>
      <c r="C6471" s="48"/>
      <c r="D6471" s="48"/>
      <c r="E6471" s="33"/>
      <c r="F6471" s="35"/>
      <c r="G6471" s="35"/>
      <c r="H6471" s="49"/>
      <c r="I6471" s="35"/>
      <c r="J6471" s="34"/>
      <c r="K6471" s="62"/>
      <c r="L6471" s="62"/>
      <c r="M6471" s="114"/>
      <c r="N6471" s="116"/>
      <c r="O6471" s="57"/>
      <c r="P6471" s="50"/>
      <c r="Q6471" s="34"/>
      <c r="R6471" s="48"/>
      <c r="T6471" s="231" t="str">
        <f t="shared" si="313"/>
        <v/>
      </c>
      <c r="U6471" s="230"/>
      <c r="W6471" s="221" t="str">
        <f t="shared" si="314"/>
        <v/>
      </c>
      <c r="X6471" s="221" t="str">
        <f t="shared" si="315"/>
        <v/>
      </c>
      <c r="AA6471" s="216" t="str">
        <f>IF(ISNUMBER(J6471),IF(OR(F6471&lt;Soll_Ist_Vergleich!$C$4,F6471&gt;Soll_Ist_Vergleich!$C$5,I6471&lt;Soll_Ist_Vergleich!$C$4,I6471&gt;Soll_Ist_Vergleich!$C$5,O6471&lt;Soll_Ist_Vergleich!$C$4,O6471&gt;Soll_Ist_Vergleich!$C$5),"Datum überprüfen",""),"")</f>
        <v/>
      </c>
    </row>
    <row r="6472" spans="1:27" x14ac:dyDescent="0.2">
      <c r="A6472" s="243" t="str">
        <f>IF(ISBLANK(B6472),"",COUNTA(B$10:B6472))</f>
        <v/>
      </c>
      <c r="B6472" s="24"/>
      <c r="C6472" s="48"/>
      <c r="D6472" s="48"/>
      <c r="E6472" s="33"/>
      <c r="F6472" s="35"/>
      <c r="G6472" s="35"/>
      <c r="H6472" s="49"/>
      <c r="I6472" s="35"/>
      <c r="J6472" s="34"/>
      <c r="K6472" s="62"/>
      <c r="L6472" s="62"/>
      <c r="M6472" s="114"/>
      <c r="N6472" s="116"/>
      <c r="O6472" s="57"/>
      <c r="P6472" s="50"/>
      <c r="Q6472" s="34"/>
      <c r="R6472" s="48"/>
      <c r="T6472" s="231" t="str">
        <f t="shared" si="313"/>
        <v/>
      </c>
      <c r="U6472" s="230"/>
      <c r="W6472" s="221" t="str">
        <f t="shared" si="314"/>
        <v/>
      </c>
      <c r="X6472" s="221" t="str">
        <f t="shared" si="315"/>
        <v/>
      </c>
      <c r="AA6472" s="216" t="str">
        <f>IF(ISNUMBER(J6472),IF(OR(F6472&lt;Soll_Ist_Vergleich!$C$4,F6472&gt;Soll_Ist_Vergleich!$C$5,I6472&lt;Soll_Ist_Vergleich!$C$4,I6472&gt;Soll_Ist_Vergleich!$C$5,O6472&lt;Soll_Ist_Vergleich!$C$4,O6472&gt;Soll_Ist_Vergleich!$C$5),"Datum überprüfen",""),"")</f>
        <v/>
      </c>
    </row>
    <row r="6473" spans="1:27" x14ac:dyDescent="0.2">
      <c r="A6473" s="243" t="str">
        <f>IF(ISBLANK(B6473),"",COUNTA(B$10:B6473))</f>
        <v/>
      </c>
      <c r="B6473" s="24"/>
      <c r="C6473" s="48"/>
      <c r="D6473" s="48"/>
      <c r="E6473" s="33"/>
      <c r="F6473" s="35"/>
      <c r="G6473" s="35"/>
      <c r="H6473" s="49"/>
      <c r="I6473" s="35"/>
      <c r="J6473" s="34"/>
      <c r="K6473" s="62"/>
      <c r="L6473" s="62"/>
      <c r="M6473" s="114"/>
      <c r="N6473" s="116"/>
      <c r="O6473" s="57"/>
      <c r="P6473" s="50"/>
      <c r="Q6473" s="34"/>
      <c r="R6473" s="48"/>
      <c r="T6473" s="231" t="str">
        <f t="shared" si="313"/>
        <v/>
      </c>
      <c r="U6473" s="230"/>
      <c r="W6473" s="221" t="str">
        <f t="shared" si="314"/>
        <v/>
      </c>
      <c r="X6473" s="221" t="str">
        <f t="shared" si="315"/>
        <v/>
      </c>
      <c r="AA6473" s="216" t="str">
        <f>IF(ISNUMBER(J6473),IF(OR(F6473&lt;Soll_Ist_Vergleich!$C$4,F6473&gt;Soll_Ist_Vergleich!$C$5,I6473&lt;Soll_Ist_Vergleich!$C$4,I6473&gt;Soll_Ist_Vergleich!$C$5,O6473&lt;Soll_Ist_Vergleich!$C$4,O6473&gt;Soll_Ist_Vergleich!$C$5),"Datum überprüfen",""),"")</f>
        <v/>
      </c>
    </row>
    <row r="6474" spans="1:27" x14ac:dyDescent="0.2">
      <c r="A6474" s="243" t="str">
        <f>IF(ISBLANK(B6474),"",COUNTA(B$10:B6474))</f>
        <v/>
      </c>
      <c r="B6474" s="24"/>
      <c r="C6474" s="48"/>
      <c r="D6474" s="48"/>
      <c r="E6474" s="33"/>
      <c r="F6474" s="35"/>
      <c r="G6474" s="35"/>
      <c r="H6474" s="49"/>
      <c r="I6474" s="35"/>
      <c r="J6474" s="34"/>
      <c r="K6474" s="62"/>
      <c r="L6474" s="62"/>
      <c r="M6474" s="114"/>
      <c r="N6474" s="116"/>
      <c r="O6474" s="57"/>
      <c r="P6474" s="50"/>
      <c r="Q6474" s="34"/>
      <c r="R6474" s="48"/>
      <c r="T6474" s="231" t="str">
        <f t="shared" si="313"/>
        <v/>
      </c>
      <c r="U6474" s="230"/>
      <c r="W6474" s="221" t="str">
        <f t="shared" si="314"/>
        <v/>
      </c>
      <c r="X6474" s="221" t="str">
        <f t="shared" si="315"/>
        <v/>
      </c>
      <c r="AA6474" s="216" t="str">
        <f>IF(ISNUMBER(J6474),IF(OR(F6474&lt;Soll_Ist_Vergleich!$C$4,F6474&gt;Soll_Ist_Vergleich!$C$5,I6474&lt;Soll_Ist_Vergleich!$C$4,I6474&gt;Soll_Ist_Vergleich!$C$5,O6474&lt;Soll_Ist_Vergleich!$C$4,O6474&gt;Soll_Ist_Vergleich!$C$5),"Datum überprüfen",""),"")</f>
        <v/>
      </c>
    </row>
    <row r="6475" spans="1:27" x14ac:dyDescent="0.2">
      <c r="A6475" s="243" t="str">
        <f>IF(ISBLANK(B6475),"",COUNTA(B$10:B6475))</f>
        <v/>
      </c>
      <c r="B6475" s="24"/>
      <c r="C6475" s="48"/>
      <c r="D6475" s="48"/>
      <c r="E6475" s="33"/>
      <c r="F6475" s="35"/>
      <c r="G6475" s="35"/>
      <c r="H6475" s="49"/>
      <c r="I6475" s="35"/>
      <c r="J6475" s="34"/>
      <c r="K6475" s="62"/>
      <c r="L6475" s="62"/>
      <c r="M6475" s="114"/>
      <c r="N6475" s="116"/>
      <c r="O6475" s="57"/>
      <c r="P6475" s="50"/>
      <c r="Q6475" s="34"/>
      <c r="R6475" s="48"/>
      <c r="T6475" s="231" t="str">
        <f t="shared" si="313"/>
        <v/>
      </c>
      <c r="U6475" s="230"/>
      <c r="W6475" s="221" t="str">
        <f t="shared" si="314"/>
        <v/>
      </c>
      <c r="X6475" s="221" t="str">
        <f t="shared" si="315"/>
        <v/>
      </c>
      <c r="AA6475" s="216" t="str">
        <f>IF(ISNUMBER(J6475),IF(OR(F6475&lt;Soll_Ist_Vergleich!$C$4,F6475&gt;Soll_Ist_Vergleich!$C$5,I6475&lt;Soll_Ist_Vergleich!$C$4,I6475&gt;Soll_Ist_Vergleich!$C$5,O6475&lt;Soll_Ist_Vergleich!$C$4,O6475&gt;Soll_Ist_Vergleich!$C$5),"Datum überprüfen",""),"")</f>
        <v/>
      </c>
    </row>
    <row r="6476" spans="1:27" x14ac:dyDescent="0.2">
      <c r="A6476" s="243" t="str">
        <f>IF(ISBLANK(B6476),"",COUNTA(B$10:B6476))</f>
        <v/>
      </c>
      <c r="B6476" s="24"/>
      <c r="C6476" s="48"/>
      <c r="D6476" s="48"/>
      <c r="E6476" s="33"/>
      <c r="F6476" s="35"/>
      <c r="G6476" s="35"/>
      <c r="H6476" s="49"/>
      <c r="I6476" s="35"/>
      <c r="J6476" s="34"/>
      <c r="K6476" s="62"/>
      <c r="L6476" s="62"/>
      <c r="M6476" s="114"/>
      <c r="N6476" s="116"/>
      <c r="O6476" s="57"/>
      <c r="P6476" s="50"/>
      <c r="Q6476" s="34"/>
      <c r="R6476" s="48"/>
      <c r="T6476" s="231" t="str">
        <f t="shared" si="313"/>
        <v/>
      </c>
      <c r="U6476" s="230"/>
      <c r="W6476" s="221" t="str">
        <f t="shared" si="314"/>
        <v/>
      </c>
      <c r="X6476" s="221" t="str">
        <f t="shared" si="315"/>
        <v/>
      </c>
      <c r="AA6476" s="216" t="str">
        <f>IF(ISNUMBER(J6476),IF(OR(F6476&lt;Soll_Ist_Vergleich!$C$4,F6476&gt;Soll_Ist_Vergleich!$C$5,I6476&lt;Soll_Ist_Vergleich!$C$4,I6476&gt;Soll_Ist_Vergleich!$C$5,O6476&lt;Soll_Ist_Vergleich!$C$4,O6476&gt;Soll_Ist_Vergleich!$C$5),"Datum überprüfen",""),"")</f>
        <v/>
      </c>
    </row>
    <row r="6477" spans="1:27" x14ac:dyDescent="0.2">
      <c r="A6477" s="243" t="str">
        <f>IF(ISBLANK(B6477),"",COUNTA(B$10:B6477))</f>
        <v/>
      </c>
      <c r="B6477" s="24"/>
      <c r="C6477" s="48"/>
      <c r="D6477" s="48"/>
      <c r="E6477" s="33"/>
      <c r="F6477" s="35"/>
      <c r="G6477" s="35"/>
      <c r="H6477" s="49"/>
      <c r="I6477" s="35"/>
      <c r="J6477" s="34"/>
      <c r="K6477" s="62"/>
      <c r="L6477" s="62"/>
      <c r="M6477" s="114"/>
      <c r="N6477" s="116"/>
      <c r="O6477" s="57"/>
      <c r="P6477" s="50"/>
      <c r="Q6477" s="34"/>
      <c r="R6477" s="48"/>
      <c r="T6477" s="231" t="str">
        <f t="shared" si="313"/>
        <v/>
      </c>
      <c r="U6477" s="230"/>
      <c r="W6477" s="221" t="str">
        <f t="shared" si="314"/>
        <v/>
      </c>
      <c r="X6477" s="221" t="str">
        <f t="shared" si="315"/>
        <v/>
      </c>
      <c r="AA6477" s="216" t="str">
        <f>IF(ISNUMBER(J6477),IF(OR(F6477&lt;Soll_Ist_Vergleich!$C$4,F6477&gt;Soll_Ist_Vergleich!$C$5,I6477&lt;Soll_Ist_Vergleich!$C$4,I6477&gt;Soll_Ist_Vergleich!$C$5,O6477&lt;Soll_Ist_Vergleich!$C$4,O6477&gt;Soll_Ist_Vergleich!$C$5),"Datum überprüfen",""),"")</f>
        <v/>
      </c>
    </row>
    <row r="6478" spans="1:27" x14ac:dyDescent="0.2">
      <c r="A6478" s="243" t="str">
        <f>IF(ISBLANK(B6478),"",COUNTA(B$10:B6478))</f>
        <v/>
      </c>
      <c r="B6478" s="24"/>
      <c r="C6478" s="48"/>
      <c r="D6478" s="48"/>
      <c r="E6478" s="33"/>
      <c r="F6478" s="35"/>
      <c r="G6478" s="35"/>
      <c r="H6478" s="49"/>
      <c r="I6478" s="35"/>
      <c r="J6478" s="34"/>
      <c r="K6478" s="62"/>
      <c r="L6478" s="62"/>
      <c r="M6478" s="114"/>
      <c r="N6478" s="116"/>
      <c r="O6478" s="57"/>
      <c r="P6478" s="50"/>
      <c r="Q6478" s="34"/>
      <c r="R6478" s="48"/>
      <c r="T6478" s="231" t="str">
        <f t="shared" si="313"/>
        <v/>
      </c>
      <c r="U6478" s="230"/>
      <c r="W6478" s="221" t="str">
        <f t="shared" si="314"/>
        <v/>
      </c>
      <c r="X6478" s="221" t="str">
        <f t="shared" si="315"/>
        <v/>
      </c>
      <c r="AA6478" s="216" t="str">
        <f>IF(ISNUMBER(J6478),IF(OR(F6478&lt;Soll_Ist_Vergleich!$C$4,F6478&gt;Soll_Ist_Vergleich!$C$5,I6478&lt;Soll_Ist_Vergleich!$C$4,I6478&gt;Soll_Ist_Vergleich!$C$5,O6478&lt;Soll_Ist_Vergleich!$C$4,O6478&gt;Soll_Ist_Vergleich!$C$5),"Datum überprüfen",""),"")</f>
        <v/>
      </c>
    </row>
    <row r="6479" spans="1:27" x14ac:dyDescent="0.2">
      <c r="A6479" s="243" t="str">
        <f>IF(ISBLANK(B6479),"",COUNTA(B$10:B6479))</f>
        <v/>
      </c>
      <c r="B6479" s="24"/>
      <c r="C6479" s="48"/>
      <c r="D6479" s="48"/>
      <c r="E6479" s="33"/>
      <c r="F6479" s="35"/>
      <c r="G6479" s="35"/>
      <c r="H6479" s="49"/>
      <c r="I6479" s="35"/>
      <c r="J6479" s="34"/>
      <c r="K6479" s="62"/>
      <c r="L6479" s="62"/>
      <c r="M6479" s="114"/>
      <c r="N6479" s="116"/>
      <c r="O6479" s="57"/>
      <c r="P6479" s="50"/>
      <c r="Q6479" s="34"/>
      <c r="R6479" s="48"/>
      <c r="T6479" s="231" t="str">
        <f t="shared" si="313"/>
        <v/>
      </c>
      <c r="U6479" s="230"/>
      <c r="W6479" s="221" t="str">
        <f t="shared" si="314"/>
        <v/>
      </c>
      <c r="X6479" s="221" t="str">
        <f t="shared" si="315"/>
        <v/>
      </c>
      <c r="AA6479" s="216" t="str">
        <f>IF(ISNUMBER(J6479),IF(OR(F6479&lt;Soll_Ist_Vergleich!$C$4,F6479&gt;Soll_Ist_Vergleich!$C$5,I6479&lt;Soll_Ist_Vergleich!$C$4,I6479&gt;Soll_Ist_Vergleich!$C$5,O6479&lt;Soll_Ist_Vergleich!$C$4,O6479&gt;Soll_Ist_Vergleich!$C$5),"Datum überprüfen",""),"")</f>
        <v/>
      </c>
    </row>
    <row r="6480" spans="1:27" x14ac:dyDescent="0.2">
      <c r="A6480" s="243" t="str">
        <f>IF(ISBLANK(B6480),"",COUNTA(B$10:B6480))</f>
        <v/>
      </c>
      <c r="B6480" s="24"/>
      <c r="C6480" s="48"/>
      <c r="D6480" s="48"/>
      <c r="E6480" s="33"/>
      <c r="F6480" s="35"/>
      <c r="G6480" s="35"/>
      <c r="H6480" s="49"/>
      <c r="I6480" s="35"/>
      <c r="J6480" s="34"/>
      <c r="K6480" s="62"/>
      <c r="L6480" s="62"/>
      <c r="M6480" s="114"/>
      <c r="N6480" s="116"/>
      <c r="O6480" s="57"/>
      <c r="P6480" s="50"/>
      <c r="Q6480" s="34"/>
      <c r="R6480" s="48"/>
      <c r="T6480" s="231" t="str">
        <f t="shared" si="313"/>
        <v/>
      </c>
      <c r="U6480" s="230"/>
      <c r="W6480" s="221" t="str">
        <f t="shared" si="314"/>
        <v/>
      </c>
      <c r="X6480" s="221" t="str">
        <f t="shared" si="315"/>
        <v/>
      </c>
      <c r="AA6480" s="216" t="str">
        <f>IF(ISNUMBER(J6480),IF(OR(F6480&lt;Soll_Ist_Vergleich!$C$4,F6480&gt;Soll_Ist_Vergleich!$C$5,I6480&lt;Soll_Ist_Vergleich!$C$4,I6480&gt;Soll_Ist_Vergleich!$C$5,O6480&lt;Soll_Ist_Vergleich!$C$4,O6480&gt;Soll_Ist_Vergleich!$C$5),"Datum überprüfen",""),"")</f>
        <v/>
      </c>
    </row>
    <row r="6481" spans="1:27" x14ac:dyDescent="0.2">
      <c r="A6481" s="243" t="str">
        <f>IF(ISBLANK(B6481),"",COUNTA(B$10:B6481))</f>
        <v/>
      </c>
      <c r="B6481" s="24"/>
      <c r="C6481" s="48"/>
      <c r="D6481" s="48"/>
      <c r="E6481" s="33"/>
      <c r="F6481" s="35"/>
      <c r="G6481" s="35"/>
      <c r="H6481" s="49"/>
      <c r="I6481" s="35"/>
      <c r="J6481" s="34"/>
      <c r="K6481" s="62"/>
      <c r="L6481" s="62"/>
      <c r="M6481" s="114"/>
      <c r="N6481" s="116"/>
      <c r="O6481" s="57"/>
      <c r="P6481" s="50"/>
      <c r="Q6481" s="34"/>
      <c r="R6481" s="48"/>
      <c r="T6481" s="231" t="str">
        <f t="shared" si="313"/>
        <v/>
      </c>
      <c r="U6481" s="230"/>
      <c r="W6481" s="221" t="str">
        <f t="shared" si="314"/>
        <v/>
      </c>
      <c r="X6481" s="221" t="str">
        <f t="shared" si="315"/>
        <v/>
      </c>
      <c r="AA6481" s="216" t="str">
        <f>IF(ISNUMBER(J6481),IF(OR(F6481&lt;Soll_Ist_Vergleich!$C$4,F6481&gt;Soll_Ist_Vergleich!$C$5,I6481&lt;Soll_Ist_Vergleich!$C$4,I6481&gt;Soll_Ist_Vergleich!$C$5,O6481&lt;Soll_Ist_Vergleich!$C$4,O6481&gt;Soll_Ist_Vergleich!$C$5),"Datum überprüfen",""),"")</f>
        <v/>
      </c>
    </row>
    <row r="6482" spans="1:27" x14ac:dyDescent="0.2">
      <c r="A6482" s="243" t="str">
        <f>IF(ISBLANK(B6482),"",COUNTA(B$10:B6482))</f>
        <v/>
      </c>
      <c r="B6482" s="24"/>
      <c r="C6482" s="48"/>
      <c r="D6482" s="48"/>
      <c r="E6482" s="33"/>
      <c r="F6482" s="35"/>
      <c r="G6482" s="35"/>
      <c r="H6482" s="49"/>
      <c r="I6482" s="35"/>
      <c r="J6482" s="34"/>
      <c r="K6482" s="62"/>
      <c r="L6482" s="62"/>
      <c r="M6482" s="114"/>
      <c r="N6482" s="116"/>
      <c r="O6482" s="57"/>
      <c r="P6482" s="50"/>
      <c r="Q6482" s="34"/>
      <c r="R6482" s="48"/>
      <c r="T6482" s="231" t="str">
        <f t="shared" si="313"/>
        <v/>
      </c>
      <c r="U6482" s="230"/>
      <c r="W6482" s="221" t="str">
        <f t="shared" si="314"/>
        <v/>
      </c>
      <c r="X6482" s="221" t="str">
        <f t="shared" si="315"/>
        <v/>
      </c>
      <c r="AA6482" s="216" t="str">
        <f>IF(ISNUMBER(J6482),IF(OR(F6482&lt;Soll_Ist_Vergleich!$C$4,F6482&gt;Soll_Ist_Vergleich!$C$5,I6482&lt;Soll_Ist_Vergleich!$C$4,I6482&gt;Soll_Ist_Vergleich!$C$5,O6482&lt;Soll_Ist_Vergleich!$C$4,O6482&gt;Soll_Ist_Vergleich!$C$5),"Datum überprüfen",""),"")</f>
        <v/>
      </c>
    </row>
    <row r="6483" spans="1:27" x14ac:dyDescent="0.2">
      <c r="A6483" s="243" t="str">
        <f>IF(ISBLANK(B6483),"",COUNTA(B$10:B6483))</f>
        <v/>
      </c>
      <c r="B6483" s="24"/>
      <c r="C6483" s="48"/>
      <c r="D6483" s="48"/>
      <c r="E6483" s="33"/>
      <c r="F6483" s="35"/>
      <c r="G6483" s="35"/>
      <c r="H6483" s="49"/>
      <c r="I6483" s="35"/>
      <c r="J6483" s="34"/>
      <c r="K6483" s="62"/>
      <c r="L6483" s="62"/>
      <c r="M6483" s="114"/>
      <c r="N6483" s="116"/>
      <c r="O6483" s="57"/>
      <c r="P6483" s="50"/>
      <c r="Q6483" s="34"/>
      <c r="R6483" s="48"/>
      <c r="T6483" s="231" t="str">
        <f t="shared" si="313"/>
        <v/>
      </c>
      <c r="U6483" s="230"/>
      <c r="W6483" s="221" t="str">
        <f t="shared" si="314"/>
        <v/>
      </c>
      <c r="X6483" s="221" t="str">
        <f t="shared" si="315"/>
        <v/>
      </c>
      <c r="AA6483" s="216" t="str">
        <f>IF(ISNUMBER(J6483),IF(OR(F6483&lt;Soll_Ist_Vergleich!$C$4,F6483&gt;Soll_Ist_Vergleich!$C$5,I6483&lt;Soll_Ist_Vergleich!$C$4,I6483&gt;Soll_Ist_Vergleich!$C$5,O6483&lt;Soll_Ist_Vergleich!$C$4,O6483&gt;Soll_Ist_Vergleich!$C$5),"Datum überprüfen",""),"")</f>
        <v/>
      </c>
    </row>
    <row r="6484" spans="1:27" x14ac:dyDescent="0.2">
      <c r="A6484" s="243" t="str">
        <f>IF(ISBLANK(B6484),"",COUNTA(B$10:B6484))</f>
        <v/>
      </c>
      <c r="B6484" s="24"/>
      <c r="C6484" s="48"/>
      <c r="D6484" s="48"/>
      <c r="E6484" s="33"/>
      <c r="F6484" s="35"/>
      <c r="G6484" s="35"/>
      <c r="H6484" s="49"/>
      <c r="I6484" s="35"/>
      <c r="J6484" s="34"/>
      <c r="K6484" s="62"/>
      <c r="L6484" s="62"/>
      <c r="M6484" s="114"/>
      <c r="N6484" s="116"/>
      <c r="O6484" s="57"/>
      <c r="P6484" s="50"/>
      <c r="Q6484" s="34"/>
      <c r="R6484" s="48"/>
      <c r="T6484" s="231" t="str">
        <f t="shared" si="313"/>
        <v/>
      </c>
      <c r="U6484" s="230"/>
      <c r="W6484" s="221" t="str">
        <f t="shared" si="314"/>
        <v/>
      </c>
      <c r="X6484" s="221" t="str">
        <f t="shared" si="315"/>
        <v/>
      </c>
      <c r="AA6484" s="216" t="str">
        <f>IF(ISNUMBER(J6484),IF(OR(F6484&lt;Soll_Ist_Vergleich!$C$4,F6484&gt;Soll_Ist_Vergleich!$C$5,I6484&lt;Soll_Ist_Vergleich!$C$4,I6484&gt;Soll_Ist_Vergleich!$C$5,O6484&lt;Soll_Ist_Vergleich!$C$4,O6484&gt;Soll_Ist_Vergleich!$C$5),"Datum überprüfen",""),"")</f>
        <v/>
      </c>
    </row>
    <row r="6485" spans="1:27" x14ac:dyDescent="0.2">
      <c r="A6485" s="243" t="str">
        <f>IF(ISBLANK(B6485),"",COUNTA(B$10:B6485))</f>
        <v/>
      </c>
      <c r="B6485" s="24"/>
      <c r="C6485" s="48"/>
      <c r="D6485" s="48"/>
      <c r="E6485" s="33"/>
      <c r="F6485" s="35"/>
      <c r="G6485" s="35"/>
      <c r="H6485" s="49"/>
      <c r="I6485" s="35"/>
      <c r="J6485" s="34"/>
      <c r="K6485" s="62"/>
      <c r="L6485" s="62"/>
      <c r="M6485" s="114"/>
      <c r="N6485" s="116"/>
      <c r="O6485" s="57"/>
      <c r="P6485" s="50"/>
      <c r="Q6485" s="34"/>
      <c r="R6485" s="48"/>
      <c r="T6485" s="231" t="str">
        <f t="shared" si="313"/>
        <v/>
      </c>
      <c r="U6485" s="230"/>
      <c r="W6485" s="221" t="str">
        <f t="shared" si="314"/>
        <v/>
      </c>
      <c r="X6485" s="221" t="str">
        <f t="shared" si="315"/>
        <v/>
      </c>
      <c r="AA6485" s="216" t="str">
        <f>IF(ISNUMBER(J6485),IF(OR(F6485&lt;Soll_Ist_Vergleich!$C$4,F6485&gt;Soll_Ist_Vergleich!$C$5,I6485&lt;Soll_Ist_Vergleich!$C$4,I6485&gt;Soll_Ist_Vergleich!$C$5,O6485&lt;Soll_Ist_Vergleich!$C$4,O6485&gt;Soll_Ist_Vergleich!$C$5),"Datum überprüfen",""),"")</f>
        <v/>
      </c>
    </row>
    <row r="6486" spans="1:27" x14ac:dyDescent="0.2">
      <c r="A6486" s="243" t="str">
        <f>IF(ISBLANK(B6486),"",COUNTA(B$10:B6486))</f>
        <v/>
      </c>
      <c r="B6486" s="24"/>
      <c r="C6486" s="48"/>
      <c r="D6486" s="48"/>
      <c r="E6486" s="33"/>
      <c r="F6486" s="35"/>
      <c r="G6486" s="35"/>
      <c r="H6486" s="49"/>
      <c r="I6486" s="35"/>
      <c r="J6486" s="34"/>
      <c r="K6486" s="62"/>
      <c r="L6486" s="62"/>
      <c r="M6486" s="114"/>
      <c r="N6486" s="116"/>
      <c r="O6486" s="57"/>
      <c r="P6486" s="50"/>
      <c r="Q6486" s="34"/>
      <c r="R6486" s="48"/>
      <c r="T6486" s="231" t="str">
        <f t="shared" si="313"/>
        <v/>
      </c>
      <c r="U6486" s="230"/>
      <c r="W6486" s="221" t="str">
        <f t="shared" si="314"/>
        <v/>
      </c>
      <c r="X6486" s="221" t="str">
        <f t="shared" si="315"/>
        <v/>
      </c>
      <c r="AA6486" s="216" t="str">
        <f>IF(ISNUMBER(J6486),IF(OR(F6486&lt;Soll_Ist_Vergleich!$C$4,F6486&gt;Soll_Ist_Vergleich!$C$5,I6486&lt;Soll_Ist_Vergleich!$C$4,I6486&gt;Soll_Ist_Vergleich!$C$5,O6486&lt;Soll_Ist_Vergleich!$C$4,O6486&gt;Soll_Ist_Vergleich!$C$5),"Datum überprüfen",""),"")</f>
        <v/>
      </c>
    </row>
    <row r="6487" spans="1:27" x14ac:dyDescent="0.2">
      <c r="A6487" s="243" t="str">
        <f>IF(ISBLANK(B6487),"",COUNTA(B$10:B6487))</f>
        <v/>
      </c>
      <c r="B6487" s="24"/>
      <c r="C6487" s="48"/>
      <c r="D6487" s="48"/>
      <c r="E6487" s="33"/>
      <c r="F6487" s="35"/>
      <c r="G6487" s="35"/>
      <c r="H6487" s="49"/>
      <c r="I6487" s="35"/>
      <c r="J6487" s="34"/>
      <c r="K6487" s="62"/>
      <c r="L6487" s="62"/>
      <c r="M6487" s="114"/>
      <c r="N6487" s="116"/>
      <c r="O6487" s="57"/>
      <c r="P6487" s="50"/>
      <c r="Q6487" s="34"/>
      <c r="R6487" s="48"/>
      <c r="T6487" s="231" t="str">
        <f t="shared" si="313"/>
        <v/>
      </c>
      <c r="U6487" s="230"/>
      <c r="W6487" s="221" t="str">
        <f t="shared" si="314"/>
        <v/>
      </c>
      <c r="X6487" s="221" t="str">
        <f t="shared" si="315"/>
        <v/>
      </c>
      <c r="AA6487" s="216" t="str">
        <f>IF(ISNUMBER(J6487),IF(OR(F6487&lt;Soll_Ist_Vergleich!$C$4,F6487&gt;Soll_Ist_Vergleich!$C$5,I6487&lt;Soll_Ist_Vergleich!$C$4,I6487&gt;Soll_Ist_Vergleich!$C$5,O6487&lt;Soll_Ist_Vergleich!$C$4,O6487&gt;Soll_Ist_Vergleich!$C$5),"Datum überprüfen",""),"")</f>
        <v/>
      </c>
    </row>
    <row r="6488" spans="1:27" x14ac:dyDescent="0.2">
      <c r="A6488" s="243" t="str">
        <f>IF(ISBLANK(B6488),"",COUNTA(B$10:B6488))</f>
        <v/>
      </c>
      <c r="B6488" s="24"/>
      <c r="C6488" s="48"/>
      <c r="D6488" s="48"/>
      <c r="E6488" s="33"/>
      <c r="F6488" s="35"/>
      <c r="G6488" s="35"/>
      <c r="H6488" s="49"/>
      <c r="I6488" s="35"/>
      <c r="J6488" s="34"/>
      <c r="K6488" s="62"/>
      <c r="L6488" s="62"/>
      <c r="M6488" s="114"/>
      <c r="N6488" s="116"/>
      <c r="O6488" s="57"/>
      <c r="P6488" s="50"/>
      <c r="Q6488" s="34"/>
      <c r="R6488" s="48"/>
      <c r="T6488" s="231" t="str">
        <f t="shared" si="313"/>
        <v/>
      </c>
      <c r="U6488" s="230"/>
      <c r="W6488" s="221" t="str">
        <f t="shared" si="314"/>
        <v/>
      </c>
      <c r="X6488" s="221" t="str">
        <f t="shared" si="315"/>
        <v/>
      </c>
      <c r="AA6488" s="216" t="str">
        <f>IF(ISNUMBER(J6488),IF(OR(F6488&lt;Soll_Ist_Vergleich!$C$4,F6488&gt;Soll_Ist_Vergleich!$C$5,I6488&lt;Soll_Ist_Vergleich!$C$4,I6488&gt;Soll_Ist_Vergleich!$C$5,O6488&lt;Soll_Ist_Vergleich!$C$4,O6488&gt;Soll_Ist_Vergleich!$C$5),"Datum überprüfen",""),"")</f>
        <v/>
      </c>
    </row>
    <row r="6489" spans="1:27" x14ac:dyDescent="0.2">
      <c r="A6489" s="243" t="str">
        <f>IF(ISBLANK(B6489),"",COUNTA(B$10:B6489))</f>
        <v/>
      </c>
      <c r="B6489" s="24"/>
      <c r="C6489" s="48"/>
      <c r="D6489" s="48"/>
      <c r="E6489" s="33"/>
      <c r="F6489" s="35"/>
      <c r="G6489" s="35"/>
      <c r="H6489" s="49"/>
      <c r="I6489" s="35"/>
      <c r="J6489" s="34"/>
      <c r="K6489" s="62"/>
      <c r="L6489" s="62"/>
      <c r="M6489" s="114"/>
      <c r="N6489" s="116"/>
      <c r="O6489" s="57"/>
      <c r="P6489" s="50"/>
      <c r="Q6489" s="34"/>
      <c r="R6489" s="48"/>
      <c r="T6489" s="231" t="str">
        <f t="shared" si="313"/>
        <v/>
      </c>
      <c r="U6489" s="230"/>
      <c r="W6489" s="221" t="str">
        <f t="shared" si="314"/>
        <v/>
      </c>
      <c r="X6489" s="221" t="str">
        <f t="shared" si="315"/>
        <v/>
      </c>
      <c r="AA6489" s="216" t="str">
        <f>IF(ISNUMBER(J6489),IF(OR(F6489&lt;Soll_Ist_Vergleich!$C$4,F6489&gt;Soll_Ist_Vergleich!$C$5,I6489&lt;Soll_Ist_Vergleich!$C$4,I6489&gt;Soll_Ist_Vergleich!$C$5,O6489&lt;Soll_Ist_Vergleich!$C$4,O6489&gt;Soll_Ist_Vergleich!$C$5),"Datum überprüfen",""),"")</f>
        <v/>
      </c>
    </row>
    <row r="6490" spans="1:27" x14ac:dyDescent="0.2">
      <c r="A6490" s="243" t="str">
        <f>IF(ISBLANK(B6490),"",COUNTA(B$10:B6490))</f>
        <v/>
      </c>
      <c r="B6490" s="24"/>
      <c r="C6490" s="48"/>
      <c r="D6490" s="48"/>
      <c r="E6490" s="33"/>
      <c r="F6490" s="35"/>
      <c r="G6490" s="35"/>
      <c r="H6490" s="49"/>
      <c r="I6490" s="35"/>
      <c r="J6490" s="34"/>
      <c r="K6490" s="62"/>
      <c r="L6490" s="62"/>
      <c r="M6490" s="114"/>
      <c r="N6490" s="116"/>
      <c r="O6490" s="57"/>
      <c r="P6490" s="50"/>
      <c r="Q6490" s="34"/>
      <c r="R6490" s="48"/>
      <c r="T6490" s="231" t="str">
        <f t="shared" si="313"/>
        <v/>
      </c>
      <c r="U6490" s="230"/>
      <c r="W6490" s="221" t="str">
        <f t="shared" si="314"/>
        <v/>
      </c>
      <c r="X6490" s="221" t="str">
        <f t="shared" si="315"/>
        <v/>
      </c>
      <c r="AA6490" s="216" t="str">
        <f>IF(ISNUMBER(J6490),IF(OR(F6490&lt;Soll_Ist_Vergleich!$C$4,F6490&gt;Soll_Ist_Vergleich!$C$5,I6490&lt;Soll_Ist_Vergleich!$C$4,I6490&gt;Soll_Ist_Vergleich!$C$5,O6490&lt;Soll_Ist_Vergleich!$C$4,O6490&gt;Soll_Ist_Vergleich!$C$5),"Datum überprüfen",""),"")</f>
        <v/>
      </c>
    </row>
    <row r="6491" spans="1:27" x14ac:dyDescent="0.2">
      <c r="A6491" s="243" t="str">
        <f>IF(ISBLANK(B6491),"",COUNTA(B$10:B6491))</f>
        <v/>
      </c>
      <c r="B6491" s="24"/>
      <c r="C6491" s="48"/>
      <c r="D6491" s="48"/>
      <c r="E6491" s="33"/>
      <c r="F6491" s="35"/>
      <c r="G6491" s="35"/>
      <c r="H6491" s="49"/>
      <c r="I6491" s="35"/>
      <c r="J6491" s="34"/>
      <c r="K6491" s="62"/>
      <c r="L6491" s="62"/>
      <c r="M6491" s="114"/>
      <c r="N6491" s="116"/>
      <c r="O6491" s="57"/>
      <c r="P6491" s="50"/>
      <c r="Q6491" s="34"/>
      <c r="R6491" s="48"/>
      <c r="T6491" s="231" t="str">
        <f t="shared" si="313"/>
        <v/>
      </c>
      <c r="U6491" s="230"/>
      <c r="W6491" s="221" t="str">
        <f t="shared" si="314"/>
        <v/>
      </c>
      <c r="X6491" s="221" t="str">
        <f t="shared" si="315"/>
        <v/>
      </c>
      <c r="AA6491" s="216" t="str">
        <f>IF(ISNUMBER(J6491),IF(OR(F6491&lt;Soll_Ist_Vergleich!$C$4,F6491&gt;Soll_Ist_Vergleich!$C$5,I6491&lt;Soll_Ist_Vergleich!$C$4,I6491&gt;Soll_Ist_Vergleich!$C$5,O6491&lt;Soll_Ist_Vergleich!$C$4,O6491&gt;Soll_Ist_Vergleich!$C$5),"Datum überprüfen",""),"")</f>
        <v/>
      </c>
    </row>
    <row r="6492" spans="1:27" x14ac:dyDescent="0.2">
      <c r="A6492" s="243" t="str">
        <f>IF(ISBLANK(B6492),"",COUNTA(B$10:B6492))</f>
        <v/>
      </c>
      <c r="B6492" s="24"/>
      <c r="C6492" s="48"/>
      <c r="D6492" s="48"/>
      <c r="E6492" s="33"/>
      <c r="F6492" s="35"/>
      <c r="G6492" s="35"/>
      <c r="H6492" s="49"/>
      <c r="I6492" s="35"/>
      <c r="J6492" s="34"/>
      <c r="K6492" s="62"/>
      <c r="L6492" s="62"/>
      <c r="M6492" s="114"/>
      <c r="N6492" s="116"/>
      <c r="O6492" s="57"/>
      <c r="P6492" s="50"/>
      <c r="Q6492" s="34"/>
      <c r="R6492" s="48"/>
      <c r="T6492" s="231" t="str">
        <f t="shared" si="313"/>
        <v/>
      </c>
      <c r="U6492" s="230"/>
      <c r="W6492" s="221" t="str">
        <f t="shared" si="314"/>
        <v/>
      </c>
      <c r="X6492" s="221" t="str">
        <f t="shared" si="315"/>
        <v/>
      </c>
      <c r="AA6492" s="216" t="str">
        <f>IF(ISNUMBER(J6492),IF(OR(F6492&lt;Soll_Ist_Vergleich!$C$4,F6492&gt;Soll_Ist_Vergleich!$C$5,I6492&lt;Soll_Ist_Vergleich!$C$4,I6492&gt;Soll_Ist_Vergleich!$C$5,O6492&lt;Soll_Ist_Vergleich!$C$4,O6492&gt;Soll_Ist_Vergleich!$C$5),"Datum überprüfen",""),"")</f>
        <v/>
      </c>
    </row>
    <row r="6493" spans="1:27" x14ac:dyDescent="0.2">
      <c r="A6493" s="243" t="str">
        <f>IF(ISBLANK(B6493),"",COUNTA(B$10:B6493))</f>
        <v/>
      </c>
      <c r="B6493" s="24"/>
      <c r="C6493" s="48"/>
      <c r="D6493" s="48"/>
      <c r="E6493" s="33"/>
      <c r="F6493" s="35"/>
      <c r="G6493" s="35"/>
      <c r="H6493" s="49"/>
      <c r="I6493" s="35"/>
      <c r="J6493" s="34"/>
      <c r="K6493" s="62"/>
      <c r="L6493" s="62"/>
      <c r="M6493" s="114"/>
      <c r="N6493" s="116"/>
      <c r="O6493" s="57"/>
      <c r="P6493" s="50"/>
      <c r="Q6493" s="34"/>
      <c r="R6493" s="48"/>
      <c r="T6493" s="231" t="str">
        <f t="shared" si="313"/>
        <v/>
      </c>
      <c r="U6493" s="230"/>
      <c r="W6493" s="221" t="str">
        <f t="shared" si="314"/>
        <v/>
      </c>
      <c r="X6493" s="221" t="str">
        <f t="shared" si="315"/>
        <v/>
      </c>
      <c r="AA6493" s="216" t="str">
        <f>IF(ISNUMBER(J6493),IF(OR(F6493&lt;Soll_Ist_Vergleich!$C$4,F6493&gt;Soll_Ist_Vergleich!$C$5,I6493&lt;Soll_Ist_Vergleich!$C$4,I6493&gt;Soll_Ist_Vergleich!$C$5,O6493&lt;Soll_Ist_Vergleich!$C$4,O6493&gt;Soll_Ist_Vergleich!$C$5),"Datum überprüfen",""),"")</f>
        <v/>
      </c>
    </row>
    <row r="6494" spans="1:27" x14ac:dyDescent="0.2">
      <c r="A6494" s="243" t="str">
        <f>IF(ISBLANK(B6494),"",COUNTA(B$10:B6494))</f>
        <v/>
      </c>
      <c r="B6494" s="24"/>
      <c r="C6494" s="48"/>
      <c r="D6494" s="48"/>
      <c r="E6494" s="33"/>
      <c r="F6494" s="35"/>
      <c r="G6494" s="35"/>
      <c r="H6494" s="49"/>
      <c r="I6494" s="35"/>
      <c r="J6494" s="34"/>
      <c r="K6494" s="62"/>
      <c r="L6494" s="62"/>
      <c r="M6494" s="114"/>
      <c r="N6494" s="116"/>
      <c r="O6494" s="57"/>
      <c r="P6494" s="50"/>
      <c r="Q6494" s="34"/>
      <c r="R6494" s="48"/>
      <c r="T6494" s="231" t="str">
        <f t="shared" si="313"/>
        <v/>
      </c>
      <c r="U6494" s="230"/>
      <c r="W6494" s="221" t="str">
        <f t="shared" si="314"/>
        <v/>
      </c>
      <c r="X6494" s="221" t="str">
        <f t="shared" si="315"/>
        <v/>
      </c>
      <c r="AA6494" s="216" t="str">
        <f>IF(ISNUMBER(J6494),IF(OR(F6494&lt;Soll_Ist_Vergleich!$C$4,F6494&gt;Soll_Ist_Vergleich!$C$5,I6494&lt;Soll_Ist_Vergleich!$C$4,I6494&gt;Soll_Ist_Vergleich!$C$5,O6494&lt;Soll_Ist_Vergleich!$C$4,O6494&gt;Soll_Ist_Vergleich!$C$5),"Datum überprüfen",""),"")</f>
        <v/>
      </c>
    </row>
    <row r="6495" spans="1:27" x14ac:dyDescent="0.2">
      <c r="A6495" s="243" t="str">
        <f>IF(ISBLANK(B6495),"",COUNTA(B$10:B6495))</f>
        <v/>
      </c>
      <c r="B6495" s="24"/>
      <c r="C6495" s="48"/>
      <c r="D6495" s="48"/>
      <c r="E6495" s="33"/>
      <c r="F6495" s="35"/>
      <c r="G6495" s="35"/>
      <c r="H6495" s="49"/>
      <c r="I6495" s="35"/>
      <c r="J6495" s="34"/>
      <c r="K6495" s="62"/>
      <c r="L6495" s="62"/>
      <c r="M6495" s="114"/>
      <c r="N6495" s="116"/>
      <c r="O6495" s="57"/>
      <c r="P6495" s="50"/>
      <c r="Q6495" s="34"/>
      <c r="R6495" s="48"/>
      <c r="T6495" s="231" t="str">
        <f t="shared" si="313"/>
        <v/>
      </c>
      <c r="U6495" s="230"/>
      <c r="W6495" s="221" t="str">
        <f t="shared" si="314"/>
        <v/>
      </c>
      <c r="X6495" s="221" t="str">
        <f t="shared" si="315"/>
        <v/>
      </c>
      <c r="AA6495" s="216" t="str">
        <f>IF(ISNUMBER(J6495),IF(OR(F6495&lt;Soll_Ist_Vergleich!$C$4,F6495&gt;Soll_Ist_Vergleich!$C$5,I6495&lt;Soll_Ist_Vergleich!$C$4,I6495&gt;Soll_Ist_Vergleich!$C$5,O6495&lt;Soll_Ist_Vergleich!$C$4,O6495&gt;Soll_Ist_Vergleich!$C$5),"Datum überprüfen",""),"")</f>
        <v/>
      </c>
    </row>
    <row r="6496" spans="1:27" x14ac:dyDescent="0.2">
      <c r="A6496" s="243" t="str">
        <f>IF(ISBLANK(B6496),"",COUNTA(B$10:B6496))</f>
        <v/>
      </c>
      <c r="B6496" s="24"/>
      <c r="C6496" s="48"/>
      <c r="D6496" s="48"/>
      <c r="E6496" s="33"/>
      <c r="F6496" s="35"/>
      <c r="G6496" s="35"/>
      <c r="H6496" s="49"/>
      <c r="I6496" s="35"/>
      <c r="J6496" s="34"/>
      <c r="K6496" s="62"/>
      <c r="L6496" s="62"/>
      <c r="M6496" s="114"/>
      <c r="N6496" s="116"/>
      <c r="O6496" s="57"/>
      <c r="P6496" s="50"/>
      <c r="Q6496" s="34"/>
      <c r="R6496" s="48"/>
      <c r="T6496" s="231" t="str">
        <f t="shared" si="313"/>
        <v/>
      </c>
      <c r="U6496" s="230"/>
      <c r="W6496" s="221" t="str">
        <f t="shared" si="314"/>
        <v/>
      </c>
      <c r="X6496" s="221" t="str">
        <f t="shared" si="315"/>
        <v/>
      </c>
      <c r="AA6496" s="216" t="str">
        <f>IF(ISNUMBER(J6496),IF(OR(F6496&lt;Soll_Ist_Vergleich!$C$4,F6496&gt;Soll_Ist_Vergleich!$C$5,I6496&lt;Soll_Ist_Vergleich!$C$4,I6496&gt;Soll_Ist_Vergleich!$C$5,O6496&lt;Soll_Ist_Vergleich!$C$4,O6496&gt;Soll_Ist_Vergleich!$C$5),"Datum überprüfen",""),"")</f>
        <v/>
      </c>
    </row>
    <row r="6497" spans="1:27" x14ac:dyDescent="0.2">
      <c r="A6497" s="243" t="str">
        <f>IF(ISBLANK(B6497),"",COUNTA(B$10:B6497))</f>
        <v/>
      </c>
      <c r="B6497" s="24"/>
      <c r="C6497" s="48"/>
      <c r="D6497" s="48"/>
      <c r="E6497" s="33"/>
      <c r="F6497" s="35"/>
      <c r="G6497" s="35"/>
      <c r="H6497" s="49"/>
      <c r="I6497" s="35"/>
      <c r="J6497" s="34"/>
      <c r="K6497" s="62"/>
      <c r="L6497" s="62"/>
      <c r="M6497" s="114"/>
      <c r="N6497" s="116"/>
      <c r="O6497" s="57"/>
      <c r="P6497" s="50"/>
      <c r="Q6497" s="34"/>
      <c r="R6497" s="48"/>
      <c r="T6497" s="231" t="str">
        <f t="shared" si="313"/>
        <v/>
      </c>
      <c r="U6497" s="230"/>
      <c r="W6497" s="221" t="str">
        <f t="shared" si="314"/>
        <v/>
      </c>
      <c r="X6497" s="221" t="str">
        <f t="shared" si="315"/>
        <v/>
      </c>
      <c r="AA6497" s="216" t="str">
        <f>IF(ISNUMBER(J6497),IF(OR(F6497&lt;Soll_Ist_Vergleich!$C$4,F6497&gt;Soll_Ist_Vergleich!$C$5,I6497&lt;Soll_Ist_Vergleich!$C$4,I6497&gt;Soll_Ist_Vergleich!$C$5,O6497&lt;Soll_Ist_Vergleich!$C$4,O6497&gt;Soll_Ist_Vergleich!$C$5),"Datum überprüfen",""),"")</f>
        <v/>
      </c>
    </row>
    <row r="6498" spans="1:27" x14ac:dyDescent="0.2">
      <c r="A6498" s="243" t="str">
        <f>IF(ISBLANK(B6498),"",COUNTA(B$10:B6498))</f>
        <v/>
      </c>
      <c r="B6498" s="24"/>
      <c r="C6498" s="48"/>
      <c r="D6498" s="48"/>
      <c r="E6498" s="33"/>
      <c r="F6498" s="35"/>
      <c r="G6498" s="35"/>
      <c r="H6498" s="49"/>
      <c r="I6498" s="35"/>
      <c r="J6498" s="34"/>
      <c r="K6498" s="62"/>
      <c r="L6498" s="62"/>
      <c r="M6498" s="114"/>
      <c r="N6498" s="116"/>
      <c r="O6498" s="57"/>
      <c r="P6498" s="50"/>
      <c r="Q6498" s="34"/>
      <c r="R6498" s="48"/>
      <c r="T6498" s="231" t="str">
        <f t="shared" si="313"/>
        <v/>
      </c>
      <c r="U6498" s="230"/>
      <c r="W6498" s="221" t="str">
        <f t="shared" si="314"/>
        <v/>
      </c>
      <c r="X6498" s="221" t="str">
        <f t="shared" si="315"/>
        <v/>
      </c>
      <c r="AA6498" s="216" t="str">
        <f>IF(ISNUMBER(J6498),IF(OR(F6498&lt;Soll_Ist_Vergleich!$C$4,F6498&gt;Soll_Ist_Vergleich!$C$5,I6498&lt;Soll_Ist_Vergleich!$C$4,I6498&gt;Soll_Ist_Vergleich!$C$5,O6498&lt;Soll_Ist_Vergleich!$C$4,O6498&gt;Soll_Ist_Vergleich!$C$5),"Datum überprüfen",""),"")</f>
        <v/>
      </c>
    </row>
    <row r="6499" spans="1:27" x14ac:dyDescent="0.2">
      <c r="A6499" s="243" t="str">
        <f>IF(ISBLANK(B6499),"",COUNTA(B$10:B6499))</f>
        <v/>
      </c>
      <c r="B6499" s="24"/>
      <c r="C6499" s="48"/>
      <c r="D6499" s="48"/>
      <c r="E6499" s="33"/>
      <c r="F6499" s="35"/>
      <c r="G6499" s="35"/>
      <c r="H6499" s="49"/>
      <c r="I6499" s="35"/>
      <c r="J6499" s="34"/>
      <c r="K6499" s="62"/>
      <c r="L6499" s="62"/>
      <c r="M6499" s="114"/>
      <c r="N6499" s="116"/>
      <c r="O6499" s="57"/>
      <c r="P6499" s="50"/>
      <c r="Q6499" s="34"/>
      <c r="R6499" s="48"/>
      <c r="T6499" s="231" t="str">
        <f t="shared" si="313"/>
        <v/>
      </c>
      <c r="U6499" s="230"/>
      <c r="W6499" s="221" t="str">
        <f t="shared" si="314"/>
        <v/>
      </c>
      <c r="X6499" s="221" t="str">
        <f t="shared" si="315"/>
        <v/>
      </c>
      <c r="AA6499" s="216" t="str">
        <f>IF(ISNUMBER(J6499),IF(OR(F6499&lt;Soll_Ist_Vergleich!$C$4,F6499&gt;Soll_Ist_Vergleich!$C$5,I6499&lt;Soll_Ist_Vergleich!$C$4,I6499&gt;Soll_Ist_Vergleich!$C$5,O6499&lt;Soll_Ist_Vergleich!$C$4,O6499&gt;Soll_Ist_Vergleich!$C$5),"Datum überprüfen",""),"")</f>
        <v/>
      </c>
    </row>
    <row r="6500" spans="1:27" x14ac:dyDescent="0.2">
      <c r="A6500" s="243" t="str">
        <f>IF(ISBLANK(B6500),"",COUNTA(B$10:B6500))</f>
        <v/>
      </c>
      <c r="B6500" s="24"/>
      <c r="C6500" s="48"/>
      <c r="D6500" s="48"/>
      <c r="E6500" s="33"/>
      <c r="F6500" s="35"/>
      <c r="G6500" s="35"/>
      <c r="H6500" s="49"/>
      <c r="I6500" s="35"/>
      <c r="J6500" s="34"/>
      <c r="K6500" s="62"/>
      <c r="L6500" s="62"/>
      <c r="M6500" s="114"/>
      <c r="N6500" s="116"/>
      <c r="O6500" s="57"/>
      <c r="P6500" s="50"/>
      <c r="Q6500" s="34"/>
      <c r="R6500" s="48"/>
      <c r="T6500" s="231" t="str">
        <f t="shared" si="313"/>
        <v/>
      </c>
      <c r="U6500" s="230"/>
      <c r="W6500" s="221" t="str">
        <f t="shared" si="314"/>
        <v/>
      </c>
      <c r="X6500" s="221" t="str">
        <f t="shared" si="315"/>
        <v/>
      </c>
      <c r="AA6500" s="216" t="str">
        <f>IF(ISNUMBER(J6500),IF(OR(F6500&lt;Soll_Ist_Vergleich!$C$4,F6500&gt;Soll_Ist_Vergleich!$C$5,I6500&lt;Soll_Ist_Vergleich!$C$4,I6500&gt;Soll_Ist_Vergleich!$C$5,O6500&lt;Soll_Ist_Vergleich!$C$4,O6500&gt;Soll_Ist_Vergleich!$C$5),"Datum überprüfen",""),"")</f>
        <v/>
      </c>
    </row>
    <row r="6501" spans="1:27" x14ac:dyDescent="0.2">
      <c r="A6501" s="243" t="str">
        <f>IF(ISBLANK(B6501),"",COUNTA(B$10:B6501))</f>
        <v/>
      </c>
      <c r="B6501" s="24"/>
      <c r="C6501" s="48"/>
      <c r="D6501" s="48"/>
      <c r="E6501" s="33"/>
      <c r="F6501" s="35"/>
      <c r="G6501" s="35"/>
      <c r="H6501" s="49"/>
      <c r="I6501" s="35"/>
      <c r="J6501" s="34"/>
      <c r="K6501" s="62"/>
      <c r="L6501" s="62"/>
      <c r="M6501" s="114"/>
      <c r="N6501" s="116"/>
      <c r="O6501" s="57"/>
      <c r="P6501" s="50"/>
      <c r="Q6501" s="34"/>
      <c r="R6501" s="48"/>
      <c r="T6501" s="231" t="str">
        <f t="shared" si="313"/>
        <v/>
      </c>
      <c r="U6501" s="230"/>
      <c r="W6501" s="221" t="str">
        <f t="shared" si="314"/>
        <v/>
      </c>
      <c r="X6501" s="221" t="str">
        <f t="shared" si="315"/>
        <v/>
      </c>
      <c r="AA6501" s="216" t="str">
        <f>IF(ISNUMBER(J6501),IF(OR(F6501&lt;Soll_Ist_Vergleich!$C$4,F6501&gt;Soll_Ist_Vergleich!$C$5,I6501&lt;Soll_Ist_Vergleich!$C$4,I6501&gt;Soll_Ist_Vergleich!$C$5,O6501&lt;Soll_Ist_Vergleich!$C$4,O6501&gt;Soll_Ist_Vergleich!$C$5),"Datum überprüfen",""),"")</f>
        <v/>
      </c>
    </row>
    <row r="6502" spans="1:27" x14ac:dyDescent="0.2">
      <c r="A6502" s="243" t="str">
        <f>IF(ISBLANK(B6502),"",COUNTA(B$10:B6502))</f>
        <v/>
      </c>
      <c r="B6502" s="24"/>
      <c r="C6502" s="48"/>
      <c r="D6502" s="48"/>
      <c r="E6502" s="33"/>
      <c r="F6502" s="35"/>
      <c r="G6502" s="35"/>
      <c r="H6502" s="49"/>
      <c r="I6502" s="35"/>
      <c r="J6502" s="34"/>
      <c r="K6502" s="62"/>
      <c r="L6502" s="62"/>
      <c r="M6502" s="114"/>
      <c r="N6502" s="116"/>
      <c r="O6502" s="57"/>
      <c r="P6502" s="50"/>
      <c r="Q6502" s="34"/>
      <c r="R6502" s="48"/>
      <c r="T6502" s="231" t="str">
        <f t="shared" si="313"/>
        <v/>
      </c>
      <c r="U6502" s="230"/>
      <c r="W6502" s="221" t="str">
        <f t="shared" si="314"/>
        <v/>
      </c>
      <c r="X6502" s="221" t="str">
        <f t="shared" si="315"/>
        <v/>
      </c>
      <c r="AA6502" s="216" t="str">
        <f>IF(ISNUMBER(J6502),IF(OR(F6502&lt;Soll_Ist_Vergleich!$C$4,F6502&gt;Soll_Ist_Vergleich!$C$5,I6502&lt;Soll_Ist_Vergleich!$C$4,I6502&gt;Soll_Ist_Vergleich!$C$5,O6502&lt;Soll_Ist_Vergleich!$C$4,O6502&gt;Soll_Ist_Vergleich!$C$5),"Datum überprüfen",""),"")</f>
        <v/>
      </c>
    </row>
    <row r="6503" spans="1:27" x14ac:dyDescent="0.2">
      <c r="A6503" s="243" t="str">
        <f>IF(ISBLANK(B6503),"",COUNTA(B$10:B6503))</f>
        <v/>
      </c>
      <c r="B6503" s="24"/>
      <c r="C6503" s="48"/>
      <c r="D6503" s="48"/>
      <c r="E6503" s="33"/>
      <c r="F6503" s="35"/>
      <c r="G6503" s="35"/>
      <c r="H6503" s="49"/>
      <c r="I6503" s="35"/>
      <c r="J6503" s="34"/>
      <c r="K6503" s="62"/>
      <c r="L6503" s="62"/>
      <c r="M6503" s="114"/>
      <c r="N6503" s="116"/>
      <c r="O6503" s="57"/>
      <c r="P6503" s="50"/>
      <c r="Q6503" s="34"/>
      <c r="R6503" s="48"/>
      <c r="T6503" s="231" t="str">
        <f t="shared" si="313"/>
        <v/>
      </c>
      <c r="U6503" s="230"/>
      <c r="W6503" s="221" t="str">
        <f t="shared" si="314"/>
        <v/>
      </c>
      <c r="X6503" s="221" t="str">
        <f t="shared" si="315"/>
        <v/>
      </c>
      <c r="AA6503" s="216" t="str">
        <f>IF(ISNUMBER(J6503),IF(OR(F6503&lt;Soll_Ist_Vergleich!$C$4,F6503&gt;Soll_Ist_Vergleich!$C$5,I6503&lt;Soll_Ist_Vergleich!$C$4,I6503&gt;Soll_Ist_Vergleich!$C$5,O6503&lt;Soll_Ist_Vergleich!$C$4,O6503&gt;Soll_Ist_Vergleich!$C$5),"Datum überprüfen",""),"")</f>
        <v/>
      </c>
    </row>
    <row r="6504" spans="1:27" x14ac:dyDescent="0.2">
      <c r="A6504" s="243" t="str">
        <f>IF(ISBLANK(B6504),"",COUNTA(B$10:B6504))</f>
        <v/>
      </c>
      <c r="B6504" s="24"/>
      <c r="C6504" s="48"/>
      <c r="D6504" s="48"/>
      <c r="E6504" s="33"/>
      <c r="F6504" s="35"/>
      <c r="G6504" s="35"/>
      <c r="H6504" s="49"/>
      <c r="I6504" s="35"/>
      <c r="J6504" s="34"/>
      <c r="K6504" s="62"/>
      <c r="L6504" s="62"/>
      <c r="M6504" s="114"/>
      <c r="N6504" s="116"/>
      <c r="O6504" s="57"/>
      <c r="P6504" s="50"/>
      <c r="Q6504" s="34"/>
      <c r="R6504" s="48"/>
      <c r="T6504" s="231" t="str">
        <f t="shared" si="313"/>
        <v/>
      </c>
      <c r="U6504" s="230"/>
      <c r="W6504" s="221" t="str">
        <f t="shared" si="314"/>
        <v/>
      </c>
      <c r="X6504" s="221" t="str">
        <f t="shared" si="315"/>
        <v/>
      </c>
      <c r="AA6504" s="216" t="str">
        <f>IF(ISNUMBER(J6504),IF(OR(F6504&lt;Soll_Ist_Vergleich!$C$4,F6504&gt;Soll_Ist_Vergleich!$C$5,I6504&lt;Soll_Ist_Vergleich!$C$4,I6504&gt;Soll_Ist_Vergleich!$C$5,O6504&lt;Soll_Ist_Vergleich!$C$4,O6504&gt;Soll_Ist_Vergleich!$C$5),"Datum überprüfen",""),"")</f>
        <v/>
      </c>
    </row>
    <row r="6505" spans="1:27" x14ac:dyDescent="0.2">
      <c r="A6505" s="243" t="str">
        <f>IF(ISBLANK(B6505),"",COUNTA(B$10:B6505))</f>
        <v/>
      </c>
      <c r="B6505" s="24"/>
      <c r="C6505" s="48"/>
      <c r="D6505" s="48"/>
      <c r="E6505" s="33"/>
      <c r="F6505" s="35"/>
      <c r="G6505" s="35"/>
      <c r="H6505" s="49"/>
      <c r="I6505" s="35"/>
      <c r="J6505" s="34"/>
      <c r="K6505" s="62"/>
      <c r="L6505" s="62"/>
      <c r="M6505" s="114"/>
      <c r="N6505" s="116"/>
      <c r="O6505" s="57"/>
      <c r="P6505" s="50"/>
      <c r="Q6505" s="34"/>
      <c r="R6505" s="48"/>
      <c r="T6505" s="231" t="str">
        <f t="shared" si="313"/>
        <v/>
      </c>
      <c r="U6505" s="230"/>
      <c r="W6505" s="221" t="str">
        <f t="shared" si="314"/>
        <v/>
      </c>
      <c r="X6505" s="221" t="str">
        <f t="shared" si="315"/>
        <v/>
      </c>
      <c r="AA6505" s="216" t="str">
        <f>IF(ISNUMBER(J6505),IF(OR(F6505&lt;Soll_Ist_Vergleich!$C$4,F6505&gt;Soll_Ist_Vergleich!$C$5,I6505&lt;Soll_Ist_Vergleich!$C$4,I6505&gt;Soll_Ist_Vergleich!$C$5,O6505&lt;Soll_Ist_Vergleich!$C$4,O6505&gt;Soll_Ist_Vergleich!$C$5),"Datum überprüfen",""),"")</f>
        <v/>
      </c>
    </row>
    <row r="6506" spans="1:27" x14ac:dyDescent="0.2">
      <c r="A6506" s="243" t="str">
        <f>IF(ISBLANK(B6506),"",COUNTA(B$10:B6506))</f>
        <v/>
      </c>
      <c r="B6506" s="24"/>
      <c r="C6506" s="48"/>
      <c r="D6506" s="48"/>
      <c r="E6506" s="33"/>
      <c r="F6506" s="35"/>
      <c r="G6506" s="35"/>
      <c r="H6506" s="49"/>
      <c r="I6506" s="35"/>
      <c r="J6506" s="34"/>
      <c r="K6506" s="62"/>
      <c r="L6506" s="62"/>
      <c r="M6506" s="114"/>
      <c r="N6506" s="116"/>
      <c r="O6506" s="57"/>
      <c r="P6506" s="50"/>
      <c r="Q6506" s="34"/>
      <c r="R6506" s="48"/>
      <c r="T6506" s="231" t="str">
        <f t="shared" si="313"/>
        <v/>
      </c>
      <c r="U6506" s="230"/>
      <c r="W6506" s="221" t="str">
        <f t="shared" si="314"/>
        <v/>
      </c>
      <c r="X6506" s="221" t="str">
        <f t="shared" si="315"/>
        <v/>
      </c>
      <c r="AA6506" s="216" t="str">
        <f>IF(ISNUMBER(J6506),IF(OR(F6506&lt;Soll_Ist_Vergleich!$C$4,F6506&gt;Soll_Ist_Vergleich!$C$5,I6506&lt;Soll_Ist_Vergleich!$C$4,I6506&gt;Soll_Ist_Vergleich!$C$5,O6506&lt;Soll_Ist_Vergleich!$C$4,O6506&gt;Soll_Ist_Vergleich!$C$5),"Datum überprüfen",""),"")</f>
        <v/>
      </c>
    </row>
    <row r="6507" spans="1:27" x14ac:dyDescent="0.2">
      <c r="A6507" s="243" t="str">
        <f>IF(ISBLANK(B6507),"",COUNTA(B$10:B6507))</f>
        <v/>
      </c>
      <c r="B6507" s="24"/>
      <c r="C6507" s="48"/>
      <c r="D6507" s="48"/>
      <c r="E6507" s="33"/>
      <c r="F6507" s="35"/>
      <c r="G6507" s="35"/>
      <c r="H6507" s="49"/>
      <c r="I6507" s="35"/>
      <c r="J6507" s="34"/>
      <c r="K6507" s="62"/>
      <c r="L6507" s="62"/>
      <c r="M6507" s="114"/>
      <c r="N6507" s="116"/>
      <c r="O6507" s="57"/>
      <c r="P6507" s="50"/>
      <c r="Q6507" s="34"/>
      <c r="R6507" s="48"/>
      <c r="T6507" s="231" t="str">
        <f t="shared" si="313"/>
        <v/>
      </c>
      <c r="U6507" s="230"/>
      <c r="W6507" s="221" t="str">
        <f t="shared" si="314"/>
        <v/>
      </c>
      <c r="X6507" s="221" t="str">
        <f t="shared" si="315"/>
        <v/>
      </c>
      <c r="AA6507" s="216" t="str">
        <f>IF(ISNUMBER(J6507),IF(OR(F6507&lt;Soll_Ist_Vergleich!$C$4,F6507&gt;Soll_Ist_Vergleich!$C$5,I6507&lt;Soll_Ist_Vergleich!$C$4,I6507&gt;Soll_Ist_Vergleich!$C$5,O6507&lt;Soll_Ist_Vergleich!$C$4,O6507&gt;Soll_Ist_Vergleich!$C$5),"Datum überprüfen",""),"")</f>
        <v/>
      </c>
    </row>
    <row r="6508" spans="1:27" x14ac:dyDescent="0.2">
      <c r="A6508" s="243" t="str">
        <f>IF(ISBLANK(B6508),"",COUNTA(B$10:B6508))</f>
        <v/>
      </c>
      <c r="B6508" s="24"/>
      <c r="C6508" s="48"/>
      <c r="D6508" s="48"/>
      <c r="E6508" s="33"/>
      <c r="F6508" s="35"/>
      <c r="G6508" s="35"/>
      <c r="H6508" s="49"/>
      <c r="I6508" s="35"/>
      <c r="J6508" s="34"/>
      <c r="K6508" s="62"/>
      <c r="L6508" s="62"/>
      <c r="M6508" s="114"/>
      <c r="N6508" s="116"/>
      <c r="O6508" s="57"/>
      <c r="P6508" s="50"/>
      <c r="Q6508" s="34"/>
      <c r="R6508" s="48"/>
      <c r="T6508" s="231" t="str">
        <f t="shared" si="313"/>
        <v/>
      </c>
      <c r="U6508" s="230"/>
      <c r="W6508" s="221" t="str">
        <f t="shared" si="314"/>
        <v/>
      </c>
      <c r="X6508" s="221" t="str">
        <f t="shared" si="315"/>
        <v/>
      </c>
      <c r="AA6508" s="216" t="str">
        <f>IF(ISNUMBER(J6508),IF(OR(F6508&lt;Soll_Ist_Vergleich!$C$4,F6508&gt;Soll_Ist_Vergleich!$C$5,I6508&lt;Soll_Ist_Vergleich!$C$4,I6508&gt;Soll_Ist_Vergleich!$C$5,O6508&lt;Soll_Ist_Vergleich!$C$4,O6508&gt;Soll_Ist_Vergleich!$C$5),"Datum überprüfen",""),"")</f>
        <v/>
      </c>
    </row>
    <row r="6509" spans="1:27" x14ac:dyDescent="0.2">
      <c r="A6509" s="243" t="str">
        <f>IF(ISBLANK(B6509),"",COUNTA(B$10:B6509))</f>
        <v/>
      </c>
      <c r="B6509" s="24"/>
      <c r="C6509" s="48"/>
      <c r="D6509" s="48"/>
      <c r="E6509" s="33"/>
      <c r="F6509" s="35"/>
      <c r="G6509" s="35"/>
      <c r="H6509" s="49"/>
      <c r="I6509" s="35"/>
      <c r="J6509" s="34"/>
      <c r="K6509" s="62"/>
      <c r="L6509" s="62"/>
      <c r="M6509" s="114"/>
      <c r="N6509" s="116"/>
      <c r="O6509" s="57"/>
      <c r="P6509" s="50"/>
      <c r="Q6509" s="34"/>
      <c r="R6509" s="48"/>
      <c r="T6509" s="231" t="str">
        <f t="shared" si="313"/>
        <v/>
      </c>
      <c r="U6509" s="230"/>
      <c r="W6509" s="221" t="str">
        <f t="shared" si="314"/>
        <v/>
      </c>
      <c r="X6509" s="221" t="str">
        <f t="shared" si="315"/>
        <v/>
      </c>
      <c r="AA6509" s="216" t="str">
        <f>IF(ISNUMBER(J6509),IF(OR(F6509&lt;Soll_Ist_Vergleich!$C$4,F6509&gt;Soll_Ist_Vergleich!$C$5,I6509&lt;Soll_Ist_Vergleich!$C$4,I6509&gt;Soll_Ist_Vergleich!$C$5,O6509&lt;Soll_Ist_Vergleich!$C$4,O6509&gt;Soll_Ist_Vergleich!$C$5),"Datum überprüfen",""),"")</f>
        <v/>
      </c>
    </row>
    <row r="6510" spans="1:27" x14ac:dyDescent="0.2">
      <c r="A6510" s="243" t="str">
        <f>IF(ISBLANK(B6510),"",COUNTA(B$10:B6510))</f>
        <v/>
      </c>
      <c r="B6510" s="24"/>
      <c r="C6510" s="48"/>
      <c r="D6510" s="48"/>
      <c r="E6510" s="33"/>
      <c r="F6510" s="35"/>
      <c r="G6510" s="35"/>
      <c r="H6510" s="49"/>
      <c r="I6510" s="35"/>
      <c r="J6510" s="34"/>
      <c r="K6510" s="62"/>
      <c r="L6510" s="62"/>
      <c r="M6510" s="114"/>
      <c r="N6510" s="116"/>
      <c r="O6510" s="57"/>
      <c r="P6510" s="50"/>
      <c r="Q6510" s="34"/>
      <c r="R6510" s="48"/>
      <c r="T6510" s="231" t="str">
        <f t="shared" si="313"/>
        <v/>
      </c>
      <c r="U6510" s="230"/>
      <c r="W6510" s="221" t="str">
        <f t="shared" si="314"/>
        <v/>
      </c>
      <c r="X6510" s="221" t="str">
        <f t="shared" si="315"/>
        <v/>
      </c>
      <c r="AA6510" s="216" t="str">
        <f>IF(ISNUMBER(J6510),IF(OR(F6510&lt;Soll_Ist_Vergleich!$C$4,F6510&gt;Soll_Ist_Vergleich!$C$5,I6510&lt;Soll_Ist_Vergleich!$C$4,I6510&gt;Soll_Ist_Vergleich!$C$5,O6510&lt;Soll_Ist_Vergleich!$C$4,O6510&gt;Soll_Ist_Vergleich!$C$5),"Datum überprüfen",""),"")</f>
        <v/>
      </c>
    </row>
    <row r="6511" spans="1:27" x14ac:dyDescent="0.2">
      <c r="A6511" s="243" t="str">
        <f>IF(ISBLANK(B6511),"",COUNTA(B$10:B6511))</f>
        <v/>
      </c>
      <c r="B6511" s="24"/>
      <c r="C6511" s="48"/>
      <c r="D6511" s="48"/>
      <c r="E6511" s="33"/>
      <c r="F6511" s="35"/>
      <c r="G6511" s="35"/>
      <c r="H6511" s="49"/>
      <c r="I6511" s="35"/>
      <c r="J6511" s="34"/>
      <c r="K6511" s="62"/>
      <c r="L6511" s="62"/>
      <c r="M6511" s="114"/>
      <c r="N6511" s="116"/>
      <c r="O6511" s="57"/>
      <c r="P6511" s="50"/>
      <c r="Q6511" s="34"/>
      <c r="R6511" s="48"/>
      <c r="T6511" s="231" t="str">
        <f t="shared" si="313"/>
        <v/>
      </c>
      <c r="U6511" s="230"/>
      <c r="W6511" s="221" t="str">
        <f t="shared" si="314"/>
        <v/>
      </c>
      <c r="X6511" s="221" t="str">
        <f t="shared" si="315"/>
        <v/>
      </c>
      <c r="AA6511" s="216" t="str">
        <f>IF(ISNUMBER(J6511),IF(OR(F6511&lt;Soll_Ist_Vergleich!$C$4,F6511&gt;Soll_Ist_Vergleich!$C$5,I6511&lt;Soll_Ist_Vergleich!$C$4,I6511&gt;Soll_Ist_Vergleich!$C$5,O6511&lt;Soll_Ist_Vergleich!$C$4,O6511&gt;Soll_Ist_Vergleich!$C$5),"Datum überprüfen",""),"")</f>
        <v/>
      </c>
    </row>
    <row r="6512" spans="1:27" x14ac:dyDescent="0.2">
      <c r="A6512" s="243" t="str">
        <f>IF(ISBLANK(B6512),"",COUNTA(B$10:B6512))</f>
        <v/>
      </c>
      <c r="B6512" s="24"/>
      <c r="C6512" s="48"/>
      <c r="D6512" s="48"/>
      <c r="E6512" s="33"/>
      <c r="F6512" s="35"/>
      <c r="G6512" s="35"/>
      <c r="H6512" s="49"/>
      <c r="I6512" s="35"/>
      <c r="J6512" s="34"/>
      <c r="K6512" s="62"/>
      <c r="L6512" s="62"/>
      <c r="M6512" s="114"/>
      <c r="N6512" s="116"/>
      <c r="O6512" s="57"/>
      <c r="P6512" s="50"/>
      <c r="Q6512" s="34"/>
      <c r="R6512" s="48"/>
      <c r="T6512" s="231" t="str">
        <f t="shared" si="313"/>
        <v/>
      </c>
      <c r="U6512" s="230"/>
      <c r="W6512" s="221" t="str">
        <f t="shared" si="314"/>
        <v/>
      </c>
      <c r="X6512" s="221" t="str">
        <f t="shared" si="315"/>
        <v/>
      </c>
      <c r="AA6512" s="216" t="str">
        <f>IF(ISNUMBER(J6512),IF(OR(F6512&lt;Soll_Ist_Vergleich!$C$4,F6512&gt;Soll_Ist_Vergleich!$C$5,I6512&lt;Soll_Ist_Vergleich!$C$4,I6512&gt;Soll_Ist_Vergleich!$C$5,O6512&lt;Soll_Ist_Vergleich!$C$4,O6512&gt;Soll_Ist_Vergleich!$C$5),"Datum überprüfen",""),"")</f>
        <v/>
      </c>
    </row>
    <row r="6513" spans="1:27" x14ac:dyDescent="0.2">
      <c r="A6513" s="243" t="str">
        <f>IF(ISBLANK(B6513),"",COUNTA(B$10:B6513))</f>
        <v/>
      </c>
      <c r="B6513" s="24"/>
      <c r="C6513" s="48"/>
      <c r="D6513" s="48"/>
      <c r="E6513" s="33"/>
      <c r="F6513" s="35"/>
      <c r="G6513" s="35"/>
      <c r="H6513" s="49"/>
      <c r="I6513" s="35"/>
      <c r="J6513" s="34"/>
      <c r="K6513" s="62"/>
      <c r="L6513" s="62"/>
      <c r="M6513" s="114"/>
      <c r="N6513" s="116"/>
      <c r="O6513" s="57"/>
      <c r="P6513" s="50"/>
      <c r="Q6513" s="34"/>
      <c r="R6513" s="48"/>
      <c r="T6513" s="231" t="str">
        <f t="shared" si="313"/>
        <v/>
      </c>
      <c r="U6513" s="230"/>
      <c r="W6513" s="221" t="str">
        <f t="shared" si="314"/>
        <v/>
      </c>
      <c r="X6513" s="221" t="str">
        <f t="shared" si="315"/>
        <v/>
      </c>
      <c r="AA6513" s="216" t="str">
        <f>IF(ISNUMBER(J6513),IF(OR(F6513&lt;Soll_Ist_Vergleich!$C$4,F6513&gt;Soll_Ist_Vergleich!$C$5,I6513&lt;Soll_Ist_Vergleich!$C$4,I6513&gt;Soll_Ist_Vergleich!$C$5,O6513&lt;Soll_Ist_Vergleich!$C$4,O6513&gt;Soll_Ist_Vergleich!$C$5),"Datum überprüfen",""),"")</f>
        <v/>
      </c>
    </row>
    <row r="6514" spans="1:27" x14ac:dyDescent="0.2">
      <c r="A6514" s="243" t="str">
        <f>IF(ISBLANK(B6514),"",COUNTA(B$10:B6514))</f>
        <v/>
      </c>
      <c r="B6514" s="24"/>
      <c r="C6514" s="48"/>
      <c r="D6514" s="48"/>
      <c r="E6514" s="33"/>
      <c r="F6514" s="35"/>
      <c r="G6514" s="35"/>
      <c r="H6514" s="49"/>
      <c r="I6514" s="35"/>
      <c r="J6514" s="34"/>
      <c r="K6514" s="62"/>
      <c r="L6514" s="62"/>
      <c r="M6514" s="114"/>
      <c r="N6514" s="116"/>
      <c r="O6514" s="57"/>
      <c r="P6514" s="50"/>
      <c r="Q6514" s="34"/>
      <c r="R6514" s="48"/>
      <c r="T6514" s="231" t="str">
        <f t="shared" si="313"/>
        <v/>
      </c>
      <c r="U6514" s="230"/>
      <c r="W6514" s="221" t="str">
        <f t="shared" si="314"/>
        <v/>
      </c>
      <c r="X6514" s="221" t="str">
        <f t="shared" si="315"/>
        <v/>
      </c>
      <c r="AA6514" s="216" t="str">
        <f>IF(ISNUMBER(J6514),IF(OR(F6514&lt;Soll_Ist_Vergleich!$C$4,F6514&gt;Soll_Ist_Vergleich!$C$5,I6514&lt;Soll_Ist_Vergleich!$C$4,I6514&gt;Soll_Ist_Vergleich!$C$5,O6514&lt;Soll_Ist_Vergleich!$C$4,O6514&gt;Soll_Ist_Vergleich!$C$5),"Datum überprüfen",""),"")</f>
        <v/>
      </c>
    </row>
    <row r="6515" spans="1:27" x14ac:dyDescent="0.2">
      <c r="A6515" s="243" t="str">
        <f>IF(ISBLANK(B6515),"",COUNTA(B$10:B6515))</f>
        <v/>
      </c>
      <c r="B6515" s="24"/>
      <c r="C6515" s="48"/>
      <c r="D6515" s="48"/>
      <c r="E6515" s="33"/>
      <c r="F6515" s="35"/>
      <c r="G6515" s="35"/>
      <c r="H6515" s="49"/>
      <c r="I6515" s="35"/>
      <c r="J6515" s="34"/>
      <c r="K6515" s="62"/>
      <c r="L6515" s="62"/>
      <c r="M6515" s="114"/>
      <c r="N6515" s="116"/>
      <c r="O6515" s="57"/>
      <c r="P6515" s="50"/>
      <c r="Q6515" s="34"/>
      <c r="R6515" s="48"/>
      <c r="T6515" s="231" t="str">
        <f t="shared" si="313"/>
        <v/>
      </c>
      <c r="U6515" s="230"/>
      <c r="W6515" s="221" t="str">
        <f t="shared" si="314"/>
        <v/>
      </c>
      <c r="X6515" s="221" t="str">
        <f t="shared" si="315"/>
        <v/>
      </c>
      <c r="AA6515" s="216" t="str">
        <f>IF(ISNUMBER(J6515),IF(OR(F6515&lt;Soll_Ist_Vergleich!$C$4,F6515&gt;Soll_Ist_Vergleich!$C$5,I6515&lt;Soll_Ist_Vergleich!$C$4,I6515&gt;Soll_Ist_Vergleich!$C$5,O6515&lt;Soll_Ist_Vergleich!$C$4,O6515&gt;Soll_Ist_Vergleich!$C$5),"Datum überprüfen",""),"")</f>
        <v/>
      </c>
    </row>
    <row r="6516" spans="1:27" x14ac:dyDescent="0.2">
      <c r="A6516" s="243" t="str">
        <f>IF(ISBLANK(B6516),"",COUNTA(B$10:B6516))</f>
        <v/>
      </c>
      <c r="B6516" s="24"/>
      <c r="C6516" s="48"/>
      <c r="D6516" s="48"/>
      <c r="E6516" s="33"/>
      <c r="F6516" s="35"/>
      <c r="G6516" s="35"/>
      <c r="H6516" s="49"/>
      <c r="I6516" s="35"/>
      <c r="J6516" s="34"/>
      <c r="K6516" s="62"/>
      <c r="L6516" s="62"/>
      <c r="M6516" s="114"/>
      <c r="N6516" s="116"/>
      <c r="O6516" s="57"/>
      <c r="P6516" s="50"/>
      <c r="Q6516" s="34"/>
      <c r="R6516" s="48"/>
      <c r="T6516" s="231" t="str">
        <f t="shared" si="313"/>
        <v/>
      </c>
      <c r="U6516" s="230"/>
      <c r="W6516" s="221" t="str">
        <f t="shared" si="314"/>
        <v/>
      </c>
      <c r="X6516" s="221" t="str">
        <f t="shared" si="315"/>
        <v/>
      </c>
      <c r="AA6516" s="216" t="str">
        <f>IF(ISNUMBER(J6516),IF(OR(F6516&lt;Soll_Ist_Vergleich!$C$4,F6516&gt;Soll_Ist_Vergleich!$C$5,I6516&lt;Soll_Ist_Vergleich!$C$4,I6516&gt;Soll_Ist_Vergleich!$C$5,O6516&lt;Soll_Ist_Vergleich!$C$4,O6516&gt;Soll_Ist_Vergleich!$C$5),"Datum überprüfen",""),"")</f>
        <v/>
      </c>
    </row>
    <row r="6517" spans="1:27" x14ac:dyDescent="0.2">
      <c r="A6517" s="243" t="str">
        <f>IF(ISBLANK(B6517),"",COUNTA(B$10:B6517))</f>
        <v/>
      </c>
      <c r="B6517" s="24"/>
      <c r="C6517" s="48"/>
      <c r="D6517" s="48"/>
      <c r="E6517" s="33"/>
      <c r="F6517" s="35"/>
      <c r="G6517" s="35"/>
      <c r="H6517" s="49"/>
      <c r="I6517" s="35"/>
      <c r="J6517" s="34"/>
      <c r="K6517" s="62"/>
      <c r="L6517" s="62"/>
      <c r="M6517" s="114"/>
      <c r="N6517" s="116"/>
      <c r="O6517" s="57"/>
      <c r="P6517" s="50"/>
      <c r="Q6517" s="34"/>
      <c r="R6517" s="48"/>
      <c r="T6517" s="231" t="str">
        <f t="shared" si="313"/>
        <v/>
      </c>
      <c r="U6517" s="230"/>
      <c r="W6517" s="221" t="str">
        <f t="shared" si="314"/>
        <v/>
      </c>
      <c r="X6517" s="221" t="str">
        <f t="shared" si="315"/>
        <v/>
      </c>
      <c r="AA6517" s="216" t="str">
        <f>IF(ISNUMBER(J6517),IF(OR(F6517&lt;Soll_Ist_Vergleich!$C$4,F6517&gt;Soll_Ist_Vergleich!$C$5,I6517&lt;Soll_Ist_Vergleich!$C$4,I6517&gt;Soll_Ist_Vergleich!$C$5,O6517&lt;Soll_Ist_Vergleich!$C$4,O6517&gt;Soll_Ist_Vergleich!$C$5),"Datum überprüfen",""),"")</f>
        <v/>
      </c>
    </row>
    <row r="6518" spans="1:27" x14ac:dyDescent="0.2">
      <c r="A6518" s="243" t="str">
        <f>IF(ISBLANK(B6518),"",COUNTA(B$10:B6518))</f>
        <v/>
      </c>
      <c r="B6518" s="24"/>
      <c r="C6518" s="48"/>
      <c r="D6518" s="48"/>
      <c r="E6518" s="33"/>
      <c r="F6518" s="35"/>
      <c r="G6518" s="35"/>
      <c r="H6518" s="49"/>
      <c r="I6518" s="35"/>
      <c r="J6518" s="34"/>
      <c r="K6518" s="62"/>
      <c r="L6518" s="62"/>
      <c r="M6518" s="114"/>
      <c r="N6518" s="116"/>
      <c r="O6518" s="57"/>
      <c r="P6518" s="50"/>
      <c r="Q6518" s="34"/>
      <c r="R6518" s="48"/>
      <c r="T6518" s="231" t="str">
        <f t="shared" si="313"/>
        <v/>
      </c>
      <c r="U6518" s="230"/>
      <c r="W6518" s="221" t="str">
        <f t="shared" si="314"/>
        <v/>
      </c>
      <c r="X6518" s="221" t="str">
        <f t="shared" si="315"/>
        <v/>
      </c>
      <c r="AA6518" s="216" t="str">
        <f>IF(ISNUMBER(J6518),IF(OR(F6518&lt;Soll_Ist_Vergleich!$C$4,F6518&gt;Soll_Ist_Vergleich!$C$5,I6518&lt;Soll_Ist_Vergleich!$C$4,I6518&gt;Soll_Ist_Vergleich!$C$5,O6518&lt;Soll_Ist_Vergleich!$C$4,O6518&gt;Soll_Ist_Vergleich!$C$5),"Datum überprüfen",""),"")</f>
        <v/>
      </c>
    </row>
    <row r="6519" spans="1:27" x14ac:dyDescent="0.2">
      <c r="A6519" s="243" t="str">
        <f>IF(ISBLANK(B6519),"",COUNTA(B$10:B6519))</f>
        <v/>
      </c>
      <c r="B6519" s="24"/>
      <c r="C6519" s="48"/>
      <c r="D6519" s="48"/>
      <c r="E6519" s="33"/>
      <c r="F6519" s="35"/>
      <c r="G6519" s="35"/>
      <c r="H6519" s="49"/>
      <c r="I6519" s="35"/>
      <c r="J6519" s="34"/>
      <c r="K6519" s="62"/>
      <c r="L6519" s="62"/>
      <c r="M6519" s="114"/>
      <c r="N6519" s="116"/>
      <c r="O6519" s="57"/>
      <c r="P6519" s="50"/>
      <c r="Q6519" s="34"/>
      <c r="R6519" s="48"/>
      <c r="T6519" s="231" t="str">
        <f t="shared" si="313"/>
        <v/>
      </c>
      <c r="U6519" s="230"/>
      <c r="W6519" s="221" t="str">
        <f t="shared" si="314"/>
        <v/>
      </c>
      <c r="X6519" s="221" t="str">
        <f t="shared" si="315"/>
        <v/>
      </c>
      <c r="AA6519" s="216" t="str">
        <f>IF(ISNUMBER(J6519),IF(OR(F6519&lt;Soll_Ist_Vergleich!$C$4,F6519&gt;Soll_Ist_Vergleich!$C$5,I6519&lt;Soll_Ist_Vergleich!$C$4,I6519&gt;Soll_Ist_Vergleich!$C$5,O6519&lt;Soll_Ist_Vergleich!$C$4,O6519&gt;Soll_Ist_Vergleich!$C$5),"Datum überprüfen",""),"")</f>
        <v/>
      </c>
    </row>
    <row r="6520" spans="1:27" x14ac:dyDescent="0.2">
      <c r="A6520" s="243" t="str">
        <f>IF(ISBLANK(B6520),"",COUNTA(B$10:B6520))</f>
        <v/>
      </c>
      <c r="B6520" s="24"/>
      <c r="C6520" s="48"/>
      <c r="D6520" s="48"/>
      <c r="E6520" s="33"/>
      <c r="F6520" s="35"/>
      <c r="G6520" s="35"/>
      <c r="H6520" s="49"/>
      <c r="I6520" s="35"/>
      <c r="J6520" s="34"/>
      <c r="K6520" s="62"/>
      <c r="L6520" s="62"/>
      <c r="M6520" s="114"/>
      <c r="N6520" s="116"/>
      <c r="O6520" s="57"/>
      <c r="P6520" s="50"/>
      <c r="Q6520" s="34"/>
      <c r="R6520" s="48"/>
      <c r="T6520" s="231" t="str">
        <f t="shared" si="313"/>
        <v/>
      </c>
      <c r="U6520" s="230"/>
      <c r="W6520" s="221" t="str">
        <f t="shared" si="314"/>
        <v/>
      </c>
      <c r="X6520" s="221" t="str">
        <f t="shared" si="315"/>
        <v/>
      </c>
      <c r="AA6520" s="216" t="str">
        <f>IF(ISNUMBER(J6520),IF(OR(F6520&lt;Soll_Ist_Vergleich!$C$4,F6520&gt;Soll_Ist_Vergleich!$C$5,I6520&lt;Soll_Ist_Vergleich!$C$4,I6520&gt;Soll_Ist_Vergleich!$C$5,O6520&lt;Soll_Ist_Vergleich!$C$4,O6520&gt;Soll_Ist_Vergleich!$C$5),"Datum überprüfen",""),"")</f>
        <v/>
      </c>
    </row>
    <row r="6521" spans="1:27" x14ac:dyDescent="0.2">
      <c r="A6521" s="243" t="str">
        <f>IF(ISBLANK(B6521),"",COUNTA(B$10:B6521))</f>
        <v/>
      </c>
      <c r="B6521" s="24"/>
      <c r="C6521" s="48"/>
      <c r="D6521" s="48"/>
      <c r="E6521" s="33"/>
      <c r="F6521" s="35"/>
      <c r="G6521" s="35"/>
      <c r="H6521" s="49"/>
      <c r="I6521" s="35"/>
      <c r="J6521" s="34"/>
      <c r="K6521" s="62"/>
      <c r="L6521" s="62"/>
      <c r="M6521" s="114"/>
      <c r="N6521" s="116"/>
      <c r="O6521" s="57"/>
      <c r="P6521" s="50"/>
      <c r="Q6521" s="34"/>
      <c r="R6521" s="48"/>
      <c r="T6521" s="231" t="str">
        <f t="shared" si="313"/>
        <v/>
      </c>
      <c r="U6521" s="230"/>
      <c r="W6521" s="221" t="str">
        <f t="shared" si="314"/>
        <v/>
      </c>
      <c r="X6521" s="221" t="str">
        <f t="shared" si="315"/>
        <v/>
      </c>
      <c r="AA6521" s="216" t="str">
        <f>IF(ISNUMBER(J6521),IF(OR(F6521&lt;Soll_Ist_Vergleich!$C$4,F6521&gt;Soll_Ist_Vergleich!$C$5,I6521&lt;Soll_Ist_Vergleich!$C$4,I6521&gt;Soll_Ist_Vergleich!$C$5,O6521&lt;Soll_Ist_Vergleich!$C$4,O6521&gt;Soll_Ist_Vergleich!$C$5),"Datum überprüfen",""),"")</f>
        <v/>
      </c>
    </row>
    <row r="6522" spans="1:27" x14ac:dyDescent="0.2">
      <c r="A6522" s="243" t="str">
        <f>IF(ISBLANK(B6522),"",COUNTA(B$10:B6522))</f>
        <v/>
      </c>
      <c r="B6522" s="24"/>
      <c r="C6522" s="48"/>
      <c r="D6522" s="48"/>
      <c r="E6522" s="33"/>
      <c r="F6522" s="35"/>
      <c r="G6522" s="35"/>
      <c r="H6522" s="49"/>
      <c r="I6522" s="35"/>
      <c r="J6522" s="34"/>
      <c r="K6522" s="62"/>
      <c r="L6522" s="62"/>
      <c r="M6522" s="114"/>
      <c r="N6522" s="116"/>
      <c r="O6522" s="57"/>
      <c r="P6522" s="50"/>
      <c r="Q6522" s="34"/>
      <c r="R6522" s="48"/>
      <c r="T6522" s="231" t="str">
        <f t="shared" si="313"/>
        <v/>
      </c>
      <c r="U6522" s="230"/>
      <c r="W6522" s="221" t="str">
        <f t="shared" si="314"/>
        <v/>
      </c>
      <c r="X6522" s="221" t="str">
        <f t="shared" si="315"/>
        <v/>
      </c>
      <c r="AA6522" s="216" t="str">
        <f>IF(ISNUMBER(J6522),IF(OR(F6522&lt;Soll_Ist_Vergleich!$C$4,F6522&gt;Soll_Ist_Vergleich!$C$5,I6522&lt;Soll_Ist_Vergleich!$C$4,I6522&gt;Soll_Ist_Vergleich!$C$5,O6522&lt;Soll_Ist_Vergleich!$C$4,O6522&gt;Soll_Ist_Vergleich!$C$5),"Datum überprüfen",""),"")</f>
        <v/>
      </c>
    </row>
    <row r="6523" spans="1:27" x14ac:dyDescent="0.2">
      <c r="A6523" s="243" t="str">
        <f>IF(ISBLANK(B6523),"",COUNTA(B$10:B6523))</f>
        <v/>
      </c>
      <c r="B6523" s="24"/>
      <c r="C6523" s="48"/>
      <c r="D6523" s="48"/>
      <c r="E6523" s="33"/>
      <c r="F6523" s="35"/>
      <c r="G6523" s="35"/>
      <c r="H6523" s="49"/>
      <c r="I6523" s="35"/>
      <c r="J6523" s="34"/>
      <c r="K6523" s="62"/>
      <c r="L6523" s="62"/>
      <c r="M6523" s="114"/>
      <c r="N6523" s="116"/>
      <c r="O6523" s="57"/>
      <c r="P6523" s="50"/>
      <c r="Q6523" s="34"/>
      <c r="R6523" s="48"/>
      <c r="T6523" s="231" t="str">
        <f t="shared" si="313"/>
        <v/>
      </c>
      <c r="U6523" s="230"/>
      <c r="W6523" s="221" t="str">
        <f t="shared" si="314"/>
        <v/>
      </c>
      <c r="X6523" s="221" t="str">
        <f t="shared" si="315"/>
        <v/>
      </c>
      <c r="AA6523" s="216" t="str">
        <f>IF(ISNUMBER(J6523),IF(OR(F6523&lt;Soll_Ist_Vergleich!$C$4,F6523&gt;Soll_Ist_Vergleich!$C$5,I6523&lt;Soll_Ist_Vergleich!$C$4,I6523&gt;Soll_Ist_Vergleich!$C$5,O6523&lt;Soll_Ist_Vergleich!$C$4,O6523&gt;Soll_Ist_Vergleich!$C$5),"Datum überprüfen",""),"")</f>
        <v/>
      </c>
    </row>
    <row r="6524" spans="1:27" x14ac:dyDescent="0.2">
      <c r="A6524" s="243" t="str">
        <f>IF(ISBLANK(B6524),"",COUNTA(B$10:B6524))</f>
        <v/>
      </c>
      <c r="B6524" s="24"/>
      <c r="C6524" s="48"/>
      <c r="D6524" s="48"/>
      <c r="E6524" s="33"/>
      <c r="F6524" s="35"/>
      <c r="G6524" s="35"/>
      <c r="H6524" s="49"/>
      <c r="I6524" s="35"/>
      <c r="J6524" s="34"/>
      <c r="K6524" s="62"/>
      <c r="L6524" s="62"/>
      <c r="M6524" s="114"/>
      <c r="N6524" s="116"/>
      <c r="O6524" s="57"/>
      <c r="P6524" s="50"/>
      <c r="Q6524" s="34"/>
      <c r="R6524" s="48"/>
      <c r="T6524" s="231" t="str">
        <f t="shared" si="313"/>
        <v/>
      </c>
      <c r="U6524" s="230"/>
      <c r="W6524" s="221" t="str">
        <f t="shared" si="314"/>
        <v/>
      </c>
      <c r="X6524" s="221" t="str">
        <f t="shared" si="315"/>
        <v/>
      </c>
      <c r="AA6524" s="216" t="str">
        <f>IF(ISNUMBER(J6524),IF(OR(F6524&lt;Soll_Ist_Vergleich!$C$4,F6524&gt;Soll_Ist_Vergleich!$C$5,I6524&lt;Soll_Ist_Vergleich!$C$4,I6524&gt;Soll_Ist_Vergleich!$C$5,O6524&lt;Soll_Ist_Vergleich!$C$4,O6524&gt;Soll_Ist_Vergleich!$C$5),"Datum überprüfen",""),"")</f>
        <v/>
      </c>
    </row>
    <row r="6525" spans="1:27" x14ac:dyDescent="0.2">
      <c r="A6525" s="243" t="str">
        <f>IF(ISBLANK(B6525),"",COUNTA(B$10:B6525))</f>
        <v/>
      </c>
      <c r="B6525" s="24"/>
      <c r="C6525" s="48"/>
      <c r="D6525" s="48"/>
      <c r="E6525" s="33"/>
      <c r="F6525" s="35"/>
      <c r="G6525" s="35"/>
      <c r="H6525" s="49"/>
      <c r="I6525" s="35"/>
      <c r="J6525" s="34"/>
      <c r="K6525" s="62"/>
      <c r="L6525" s="62"/>
      <c r="M6525" s="114"/>
      <c r="N6525" s="116"/>
      <c r="O6525" s="57"/>
      <c r="P6525" s="50"/>
      <c r="Q6525" s="34"/>
      <c r="R6525" s="48"/>
      <c r="T6525" s="231" t="str">
        <f t="shared" si="313"/>
        <v/>
      </c>
      <c r="U6525" s="230"/>
      <c r="W6525" s="221" t="str">
        <f t="shared" si="314"/>
        <v/>
      </c>
      <c r="X6525" s="221" t="str">
        <f t="shared" si="315"/>
        <v/>
      </c>
      <c r="AA6525" s="216" t="str">
        <f>IF(ISNUMBER(J6525),IF(OR(F6525&lt;Soll_Ist_Vergleich!$C$4,F6525&gt;Soll_Ist_Vergleich!$C$5,I6525&lt;Soll_Ist_Vergleich!$C$4,I6525&gt;Soll_Ist_Vergleich!$C$5,O6525&lt;Soll_Ist_Vergleich!$C$4,O6525&gt;Soll_Ist_Vergleich!$C$5),"Datum überprüfen",""),"")</f>
        <v/>
      </c>
    </row>
    <row r="6526" spans="1:27" x14ac:dyDescent="0.2">
      <c r="A6526" s="243" t="str">
        <f>IF(ISBLANK(B6526),"",COUNTA(B$10:B6526))</f>
        <v/>
      </c>
      <c r="B6526" s="24"/>
      <c r="C6526" s="48"/>
      <c r="D6526" s="48"/>
      <c r="E6526" s="33"/>
      <c r="F6526" s="35"/>
      <c r="G6526" s="35"/>
      <c r="H6526" s="49"/>
      <c r="I6526" s="35"/>
      <c r="J6526" s="34"/>
      <c r="K6526" s="62"/>
      <c r="L6526" s="62"/>
      <c r="M6526" s="114"/>
      <c r="N6526" s="116"/>
      <c r="O6526" s="57"/>
      <c r="P6526" s="50"/>
      <c r="Q6526" s="34"/>
      <c r="R6526" s="48"/>
      <c r="T6526" s="231" t="str">
        <f t="shared" ref="T6526:T6589" si="316">IF(ISNUMBER(Q6526),Q6526-S6526,"")</f>
        <v/>
      </c>
      <c r="U6526" s="230"/>
      <c r="W6526" s="221" t="str">
        <f t="shared" ref="W6526:W6589" si="317">IF(ISNUMBER(J6526),ROUND(J6526/(1+L6526/100)*(1-K6526/100),2),"")</f>
        <v/>
      </c>
      <c r="X6526" s="221" t="str">
        <f t="shared" ref="X6526:X6589" si="318">IF(ISNUMBER(J6526),ROUND(J6526/(1+L6526/100),2),"")</f>
        <v/>
      </c>
      <c r="AA6526" s="216" t="str">
        <f>IF(ISNUMBER(J6526),IF(OR(F6526&lt;Soll_Ist_Vergleich!$C$4,F6526&gt;Soll_Ist_Vergleich!$C$5,I6526&lt;Soll_Ist_Vergleich!$C$4,I6526&gt;Soll_Ist_Vergleich!$C$5,O6526&lt;Soll_Ist_Vergleich!$C$4,O6526&gt;Soll_Ist_Vergleich!$C$5),"Datum überprüfen",""),"")</f>
        <v/>
      </c>
    </row>
    <row r="6527" spans="1:27" x14ac:dyDescent="0.2">
      <c r="A6527" s="243" t="str">
        <f>IF(ISBLANK(B6527),"",COUNTA(B$10:B6527))</f>
        <v/>
      </c>
      <c r="B6527" s="24"/>
      <c r="C6527" s="48"/>
      <c r="D6527" s="48"/>
      <c r="E6527" s="33"/>
      <c r="F6527" s="35"/>
      <c r="G6527" s="35"/>
      <c r="H6527" s="49"/>
      <c r="I6527" s="35"/>
      <c r="J6527" s="34"/>
      <c r="K6527" s="62"/>
      <c r="L6527" s="62"/>
      <c r="M6527" s="114"/>
      <c r="N6527" s="116"/>
      <c r="O6527" s="57"/>
      <c r="P6527" s="50"/>
      <c r="Q6527" s="34"/>
      <c r="R6527" s="48"/>
      <c r="T6527" s="231" t="str">
        <f t="shared" si="316"/>
        <v/>
      </c>
      <c r="U6527" s="230"/>
      <c r="W6527" s="221" t="str">
        <f t="shared" si="317"/>
        <v/>
      </c>
      <c r="X6527" s="221" t="str">
        <f t="shared" si="318"/>
        <v/>
      </c>
      <c r="AA6527" s="216" t="str">
        <f>IF(ISNUMBER(J6527),IF(OR(F6527&lt;Soll_Ist_Vergleich!$C$4,F6527&gt;Soll_Ist_Vergleich!$C$5,I6527&lt;Soll_Ist_Vergleich!$C$4,I6527&gt;Soll_Ist_Vergleich!$C$5,O6527&lt;Soll_Ist_Vergleich!$C$4,O6527&gt;Soll_Ist_Vergleich!$C$5),"Datum überprüfen",""),"")</f>
        <v/>
      </c>
    </row>
    <row r="6528" spans="1:27" x14ac:dyDescent="0.2">
      <c r="A6528" s="243" t="str">
        <f>IF(ISBLANK(B6528),"",COUNTA(B$10:B6528))</f>
        <v/>
      </c>
      <c r="B6528" s="24"/>
      <c r="C6528" s="48"/>
      <c r="D6528" s="48"/>
      <c r="E6528" s="33"/>
      <c r="F6528" s="35"/>
      <c r="G6528" s="35"/>
      <c r="H6528" s="49"/>
      <c r="I6528" s="35"/>
      <c r="J6528" s="34"/>
      <c r="K6528" s="62"/>
      <c r="L6528" s="62"/>
      <c r="M6528" s="114"/>
      <c r="N6528" s="116"/>
      <c r="O6528" s="57"/>
      <c r="P6528" s="50"/>
      <c r="Q6528" s="34"/>
      <c r="R6528" s="48"/>
      <c r="T6528" s="231" t="str">
        <f t="shared" si="316"/>
        <v/>
      </c>
      <c r="U6528" s="230"/>
      <c r="W6528" s="221" t="str">
        <f t="shared" si="317"/>
        <v/>
      </c>
      <c r="X6528" s="221" t="str">
        <f t="shared" si="318"/>
        <v/>
      </c>
      <c r="AA6528" s="216" t="str">
        <f>IF(ISNUMBER(J6528),IF(OR(F6528&lt;Soll_Ist_Vergleich!$C$4,F6528&gt;Soll_Ist_Vergleich!$C$5,I6528&lt;Soll_Ist_Vergleich!$C$4,I6528&gt;Soll_Ist_Vergleich!$C$5,O6528&lt;Soll_Ist_Vergleich!$C$4,O6528&gt;Soll_Ist_Vergleich!$C$5),"Datum überprüfen",""),"")</f>
        <v/>
      </c>
    </row>
    <row r="6529" spans="1:27" x14ac:dyDescent="0.2">
      <c r="A6529" s="243" t="str">
        <f>IF(ISBLANK(B6529),"",COUNTA(B$10:B6529))</f>
        <v/>
      </c>
      <c r="B6529" s="24"/>
      <c r="C6529" s="48"/>
      <c r="D6529" s="48"/>
      <c r="E6529" s="33"/>
      <c r="F6529" s="35"/>
      <c r="G6529" s="35"/>
      <c r="H6529" s="49"/>
      <c r="I6529" s="35"/>
      <c r="J6529" s="34"/>
      <c r="K6529" s="62"/>
      <c r="L6529" s="62"/>
      <c r="M6529" s="114"/>
      <c r="N6529" s="116"/>
      <c r="O6529" s="57"/>
      <c r="P6529" s="50"/>
      <c r="Q6529" s="34"/>
      <c r="R6529" s="48"/>
      <c r="T6529" s="231" t="str">
        <f t="shared" si="316"/>
        <v/>
      </c>
      <c r="U6529" s="230"/>
      <c r="W6529" s="221" t="str">
        <f t="shared" si="317"/>
        <v/>
      </c>
      <c r="X6529" s="221" t="str">
        <f t="shared" si="318"/>
        <v/>
      </c>
      <c r="AA6529" s="216" t="str">
        <f>IF(ISNUMBER(J6529),IF(OR(F6529&lt;Soll_Ist_Vergleich!$C$4,F6529&gt;Soll_Ist_Vergleich!$C$5,I6529&lt;Soll_Ist_Vergleich!$C$4,I6529&gt;Soll_Ist_Vergleich!$C$5,O6529&lt;Soll_Ist_Vergleich!$C$4,O6529&gt;Soll_Ist_Vergleich!$C$5),"Datum überprüfen",""),"")</f>
        <v/>
      </c>
    </row>
    <row r="6530" spans="1:27" x14ac:dyDescent="0.2">
      <c r="A6530" s="243" t="str">
        <f>IF(ISBLANK(B6530),"",COUNTA(B$10:B6530))</f>
        <v/>
      </c>
      <c r="B6530" s="24"/>
      <c r="C6530" s="48"/>
      <c r="D6530" s="48"/>
      <c r="E6530" s="33"/>
      <c r="F6530" s="35"/>
      <c r="G6530" s="35"/>
      <c r="H6530" s="49"/>
      <c r="I6530" s="35"/>
      <c r="J6530" s="34"/>
      <c r="K6530" s="62"/>
      <c r="L6530" s="62"/>
      <c r="M6530" s="114"/>
      <c r="N6530" s="116"/>
      <c r="O6530" s="57"/>
      <c r="P6530" s="50"/>
      <c r="Q6530" s="34"/>
      <c r="R6530" s="48"/>
      <c r="T6530" s="231" t="str">
        <f t="shared" si="316"/>
        <v/>
      </c>
      <c r="U6530" s="230"/>
      <c r="W6530" s="221" t="str">
        <f t="shared" si="317"/>
        <v/>
      </c>
      <c r="X6530" s="221" t="str">
        <f t="shared" si="318"/>
        <v/>
      </c>
      <c r="AA6530" s="216" t="str">
        <f>IF(ISNUMBER(J6530),IF(OR(F6530&lt;Soll_Ist_Vergleich!$C$4,F6530&gt;Soll_Ist_Vergleich!$C$5,I6530&lt;Soll_Ist_Vergleich!$C$4,I6530&gt;Soll_Ist_Vergleich!$C$5,O6530&lt;Soll_Ist_Vergleich!$C$4,O6530&gt;Soll_Ist_Vergleich!$C$5),"Datum überprüfen",""),"")</f>
        <v/>
      </c>
    </row>
    <row r="6531" spans="1:27" x14ac:dyDescent="0.2">
      <c r="A6531" s="243" t="str">
        <f>IF(ISBLANK(B6531),"",COUNTA(B$10:B6531))</f>
        <v/>
      </c>
      <c r="B6531" s="24"/>
      <c r="C6531" s="48"/>
      <c r="D6531" s="48"/>
      <c r="E6531" s="33"/>
      <c r="F6531" s="35"/>
      <c r="G6531" s="35"/>
      <c r="H6531" s="49"/>
      <c r="I6531" s="35"/>
      <c r="J6531" s="34"/>
      <c r="K6531" s="62"/>
      <c r="L6531" s="62"/>
      <c r="M6531" s="114"/>
      <c r="N6531" s="116"/>
      <c r="O6531" s="57"/>
      <c r="P6531" s="50"/>
      <c r="Q6531" s="34"/>
      <c r="R6531" s="48"/>
      <c r="T6531" s="231" t="str">
        <f t="shared" si="316"/>
        <v/>
      </c>
      <c r="U6531" s="230"/>
      <c r="W6531" s="221" t="str">
        <f t="shared" si="317"/>
        <v/>
      </c>
      <c r="X6531" s="221" t="str">
        <f t="shared" si="318"/>
        <v/>
      </c>
      <c r="AA6531" s="216" t="str">
        <f>IF(ISNUMBER(J6531),IF(OR(F6531&lt;Soll_Ist_Vergleich!$C$4,F6531&gt;Soll_Ist_Vergleich!$C$5,I6531&lt;Soll_Ist_Vergleich!$C$4,I6531&gt;Soll_Ist_Vergleich!$C$5,O6531&lt;Soll_Ist_Vergleich!$C$4,O6531&gt;Soll_Ist_Vergleich!$C$5),"Datum überprüfen",""),"")</f>
        <v/>
      </c>
    </row>
    <row r="6532" spans="1:27" x14ac:dyDescent="0.2">
      <c r="A6532" s="243" t="str">
        <f>IF(ISBLANK(B6532),"",COUNTA(B$10:B6532))</f>
        <v/>
      </c>
      <c r="B6532" s="24"/>
      <c r="C6532" s="48"/>
      <c r="D6532" s="48"/>
      <c r="E6532" s="33"/>
      <c r="F6532" s="35"/>
      <c r="G6532" s="35"/>
      <c r="H6532" s="49"/>
      <c r="I6532" s="35"/>
      <c r="J6532" s="34"/>
      <c r="K6532" s="62"/>
      <c r="L6532" s="62"/>
      <c r="M6532" s="114"/>
      <c r="N6532" s="116"/>
      <c r="O6532" s="57"/>
      <c r="P6532" s="50"/>
      <c r="Q6532" s="34"/>
      <c r="R6532" s="48"/>
      <c r="T6532" s="231" t="str">
        <f t="shared" si="316"/>
        <v/>
      </c>
      <c r="U6532" s="230"/>
      <c r="W6532" s="221" t="str">
        <f t="shared" si="317"/>
        <v/>
      </c>
      <c r="X6532" s="221" t="str">
        <f t="shared" si="318"/>
        <v/>
      </c>
      <c r="AA6532" s="216" t="str">
        <f>IF(ISNUMBER(J6532),IF(OR(F6532&lt;Soll_Ist_Vergleich!$C$4,F6532&gt;Soll_Ist_Vergleich!$C$5,I6532&lt;Soll_Ist_Vergleich!$C$4,I6532&gt;Soll_Ist_Vergleich!$C$5,O6532&lt;Soll_Ist_Vergleich!$C$4,O6532&gt;Soll_Ist_Vergleich!$C$5),"Datum überprüfen",""),"")</f>
        <v/>
      </c>
    </row>
    <row r="6533" spans="1:27" x14ac:dyDescent="0.2">
      <c r="A6533" s="243" t="str">
        <f>IF(ISBLANK(B6533),"",COUNTA(B$10:B6533))</f>
        <v/>
      </c>
      <c r="B6533" s="24"/>
      <c r="C6533" s="48"/>
      <c r="D6533" s="48"/>
      <c r="E6533" s="33"/>
      <c r="F6533" s="35"/>
      <c r="G6533" s="35"/>
      <c r="H6533" s="49"/>
      <c r="I6533" s="35"/>
      <c r="J6533" s="34"/>
      <c r="K6533" s="62"/>
      <c r="L6533" s="62"/>
      <c r="M6533" s="114"/>
      <c r="N6533" s="116"/>
      <c r="O6533" s="57"/>
      <c r="P6533" s="50"/>
      <c r="Q6533" s="34"/>
      <c r="R6533" s="48"/>
      <c r="T6533" s="231" t="str">
        <f t="shared" si="316"/>
        <v/>
      </c>
      <c r="U6533" s="230"/>
      <c r="W6533" s="221" t="str">
        <f t="shared" si="317"/>
        <v/>
      </c>
      <c r="X6533" s="221" t="str">
        <f t="shared" si="318"/>
        <v/>
      </c>
      <c r="AA6533" s="216" t="str">
        <f>IF(ISNUMBER(J6533),IF(OR(F6533&lt;Soll_Ist_Vergleich!$C$4,F6533&gt;Soll_Ist_Vergleich!$C$5,I6533&lt;Soll_Ist_Vergleich!$C$4,I6533&gt;Soll_Ist_Vergleich!$C$5,O6533&lt;Soll_Ist_Vergleich!$C$4,O6533&gt;Soll_Ist_Vergleich!$C$5),"Datum überprüfen",""),"")</f>
        <v/>
      </c>
    </row>
    <row r="6534" spans="1:27" x14ac:dyDescent="0.2">
      <c r="A6534" s="243" t="str">
        <f>IF(ISBLANK(B6534),"",COUNTA(B$10:B6534))</f>
        <v/>
      </c>
      <c r="B6534" s="24"/>
      <c r="C6534" s="48"/>
      <c r="D6534" s="48"/>
      <c r="E6534" s="33"/>
      <c r="F6534" s="35"/>
      <c r="G6534" s="35"/>
      <c r="H6534" s="49"/>
      <c r="I6534" s="35"/>
      <c r="J6534" s="34"/>
      <c r="K6534" s="62"/>
      <c r="L6534" s="62"/>
      <c r="M6534" s="114"/>
      <c r="N6534" s="116"/>
      <c r="O6534" s="57"/>
      <c r="P6534" s="50"/>
      <c r="Q6534" s="34"/>
      <c r="R6534" s="48"/>
      <c r="T6534" s="231" t="str">
        <f t="shared" si="316"/>
        <v/>
      </c>
      <c r="U6534" s="230"/>
      <c r="W6534" s="221" t="str">
        <f t="shared" si="317"/>
        <v/>
      </c>
      <c r="X6534" s="221" t="str">
        <f t="shared" si="318"/>
        <v/>
      </c>
      <c r="AA6534" s="216" t="str">
        <f>IF(ISNUMBER(J6534),IF(OR(F6534&lt;Soll_Ist_Vergleich!$C$4,F6534&gt;Soll_Ist_Vergleich!$C$5,I6534&lt;Soll_Ist_Vergleich!$C$4,I6534&gt;Soll_Ist_Vergleich!$C$5,O6534&lt;Soll_Ist_Vergleich!$C$4,O6534&gt;Soll_Ist_Vergleich!$C$5),"Datum überprüfen",""),"")</f>
        <v/>
      </c>
    </row>
    <row r="6535" spans="1:27" x14ac:dyDescent="0.2">
      <c r="A6535" s="243" t="str">
        <f>IF(ISBLANK(B6535),"",COUNTA(B$10:B6535))</f>
        <v/>
      </c>
      <c r="B6535" s="24"/>
      <c r="C6535" s="48"/>
      <c r="D6535" s="48"/>
      <c r="E6535" s="33"/>
      <c r="F6535" s="35"/>
      <c r="G6535" s="35"/>
      <c r="H6535" s="49"/>
      <c r="I6535" s="35"/>
      <c r="J6535" s="34"/>
      <c r="K6535" s="62"/>
      <c r="L6535" s="62"/>
      <c r="M6535" s="114"/>
      <c r="N6535" s="116"/>
      <c r="O6535" s="57"/>
      <c r="P6535" s="50"/>
      <c r="Q6535" s="34"/>
      <c r="R6535" s="48"/>
      <c r="T6535" s="231" t="str">
        <f t="shared" si="316"/>
        <v/>
      </c>
      <c r="U6535" s="230"/>
      <c r="W6535" s="221" t="str">
        <f t="shared" si="317"/>
        <v/>
      </c>
      <c r="X6535" s="221" t="str">
        <f t="shared" si="318"/>
        <v/>
      </c>
      <c r="AA6535" s="216" t="str">
        <f>IF(ISNUMBER(J6535),IF(OR(F6535&lt;Soll_Ist_Vergleich!$C$4,F6535&gt;Soll_Ist_Vergleich!$C$5,I6535&lt;Soll_Ist_Vergleich!$C$4,I6535&gt;Soll_Ist_Vergleich!$C$5,O6535&lt;Soll_Ist_Vergleich!$C$4,O6535&gt;Soll_Ist_Vergleich!$C$5),"Datum überprüfen",""),"")</f>
        <v/>
      </c>
    </row>
    <row r="6536" spans="1:27" x14ac:dyDescent="0.2">
      <c r="A6536" s="243" t="str">
        <f>IF(ISBLANK(B6536),"",COUNTA(B$10:B6536))</f>
        <v/>
      </c>
      <c r="B6536" s="24"/>
      <c r="C6536" s="48"/>
      <c r="D6536" s="48"/>
      <c r="E6536" s="33"/>
      <c r="F6536" s="35"/>
      <c r="G6536" s="35"/>
      <c r="H6536" s="49"/>
      <c r="I6536" s="35"/>
      <c r="J6536" s="34"/>
      <c r="K6536" s="62"/>
      <c r="L6536" s="62"/>
      <c r="M6536" s="114"/>
      <c r="N6536" s="116"/>
      <c r="O6536" s="57"/>
      <c r="P6536" s="50"/>
      <c r="Q6536" s="34"/>
      <c r="R6536" s="48"/>
      <c r="T6536" s="231" t="str">
        <f t="shared" si="316"/>
        <v/>
      </c>
      <c r="U6536" s="230"/>
      <c r="W6536" s="221" t="str">
        <f t="shared" si="317"/>
        <v/>
      </c>
      <c r="X6536" s="221" t="str">
        <f t="shared" si="318"/>
        <v/>
      </c>
      <c r="AA6536" s="216" t="str">
        <f>IF(ISNUMBER(J6536),IF(OR(F6536&lt;Soll_Ist_Vergleich!$C$4,F6536&gt;Soll_Ist_Vergleich!$C$5,I6536&lt;Soll_Ist_Vergleich!$C$4,I6536&gt;Soll_Ist_Vergleich!$C$5,O6536&lt;Soll_Ist_Vergleich!$C$4,O6536&gt;Soll_Ist_Vergleich!$C$5),"Datum überprüfen",""),"")</f>
        <v/>
      </c>
    </row>
    <row r="6537" spans="1:27" x14ac:dyDescent="0.2">
      <c r="A6537" s="243" t="str">
        <f>IF(ISBLANK(B6537),"",COUNTA(B$10:B6537))</f>
        <v/>
      </c>
      <c r="B6537" s="24"/>
      <c r="C6537" s="48"/>
      <c r="D6537" s="48"/>
      <c r="E6537" s="33"/>
      <c r="F6537" s="35"/>
      <c r="G6537" s="35"/>
      <c r="H6537" s="49"/>
      <c r="I6537" s="35"/>
      <c r="J6537" s="34"/>
      <c r="K6537" s="62"/>
      <c r="L6537" s="62"/>
      <c r="M6537" s="114"/>
      <c r="N6537" s="116"/>
      <c r="O6537" s="57"/>
      <c r="P6537" s="50"/>
      <c r="Q6537" s="34"/>
      <c r="R6537" s="48"/>
      <c r="T6537" s="231" t="str">
        <f t="shared" si="316"/>
        <v/>
      </c>
      <c r="U6537" s="230"/>
      <c r="W6537" s="221" t="str">
        <f t="shared" si="317"/>
        <v/>
      </c>
      <c r="X6537" s="221" t="str">
        <f t="shared" si="318"/>
        <v/>
      </c>
      <c r="AA6537" s="216" t="str">
        <f>IF(ISNUMBER(J6537),IF(OR(F6537&lt;Soll_Ist_Vergleich!$C$4,F6537&gt;Soll_Ist_Vergleich!$C$5,I6537&lt;Soll_Ist_Vergleich!$C$4,I6537&gt;Soll_Ist_Vergleich!$C$5,O6537&lt;Soll_Ist_Vergleich!$C$4,O6537&gt;Soll_Ist_Vergleich!$C$5),"Datum überprüfen",""),"")</f>
        <v/>
      </c>
    </row>
    <row r="6538" spans="1:27" x14ac:dyDescent="0.2">
      <c r="A6538" s="243" t="str">
        <f>IF(ISBLANK(B6538),"",COUNTA(B$10:B6538))</f>
        <v/>
      </c>
      <c r="B6538" s="24"/>
      <c r="C6538" s="48"/>
      <c r="D6538" s="48"/>
      <c r="E6538" s="33"/>
      <c r="F6538" s="35"/>
      <c r="G6538" s="35"/>
      <c r="H6538" s="49"/>
      <c r="I6538" s="35"/>
      <c r="J6538" s="34"/>
      <c r="K6538" s="62"/>
      <c r="L6538" s="62"/>
      <c r="M6538" s="114"/>
      <c r="N6538" s="116"/>
      <c r="O6538" s="57"/>
      <c r="P6538" s="50"/>
      <c r="Q6538" s="34"/>
      <c r="R6538" s="48"/>
      <c r="T6538" s="231" t="str">
        <f t="shared" si="316"/>
        <v/>
      </c>
      <c r="U6538" s="230"/>
      <c r="W6538" s="221" t="str">
        <f t="shared" si="317"/>
        <v/>
      </c>
      <c r="X6538" s="221" t="str">
        <f t="shared" si="318"/>
        <v/>
      </c>
      <c r="AA6538" s="216" t="str">
        <f>IF(ISNUMBER(J6538),IF(OR(F6538&lt;Soll_Ist_Vergleich!$C$4,F6538&gt;Soll_Ist_Vergleich!$C$5,I6538&lt;Soll_Ist_Vergleich!$C$4,I6538&gt;Soll_Ist_Vergleich!$C$5,O6538&lt;Soll_Ist_Vergleich!$C$4,O6538&gt;Soll_Ist_Vergleich!$C$5),"Datum überprüfen",""),"")</f>
        <v/>
      </c>
    </row>
    <row r="6539" spans="1:27" x14ac:dyDescent="0.2">
      <c r="A6539" s="243" t="str">
        <f>IF(ISBLANK(B6539),"",COUNTA(B$10:B6539))</f>
        <v/>
      </c>
      <c r="B6539" s="24"/>
      <c r="C6539" s="48"/>
      <c r="D6539" s="48"/>
      <c r="E6539" s="33"/>
      <c r="F6539" s="35"/>
      <c r="G6539" s="35"/>
      <c r="H6539" s="49"/>
      <c r="I6539" s="35"/>
      <c r="J6539" s="34"/>
      <c r="K6539" s="62"/>
      <c r="L6539" s="62"/>
      <c r="M6539" s="114"/>
      <c r="N6539" s="116"/>
      <c r="O6539" s="57"/>
      <c r="P6539" s="50"/>
      <c r="Q6539" s="34"/>
      <c r="R6539" s="48"/>
      <c r="T6539" s="231" t="str">
        <f t="shared" si="316"/>
        <v/>
      </c>
      <c r="U6539" s="230"/>
      <c r="W6539" s="221" t="str">
        <f t="shared" si="317"/>
        <v/>
      </c>
      <c r="X6539" s="221" t="str">
        <f t="shared" si="318"/>
        <v/>
      </c>
      <c r="AA6539" s="216" t="str">
        <f>IF(ISNUMBER(J6539),IF(OR(F6539&lt;Soll_Ist_Vergleich!$C$4,F6539&gt;Soll_Ist_Vergleich!$C$5,I6539&lt;Soll_Ist_Vergleich!$C$4,I6539&gt;Soll_Ist_Vergleich!$C$5,O6539&lt;Soll_Ist_Vergleich!$C$4,O6539&gt;Soll_Ist_Vergleich!$C$5),"Datum überprüfen",""),"")</f>
        <v/>
      </c>
    </row>
    <row r="6540" spans="1:27" x14ac:dyDescent="0.2">
      <c r="A6540" s="243" t="str">
        <f>IF(ISBLANK(B6540),"",COUNTA(B$10:B6540))</f>
        <v/>
      </c>
      <c r="B6540" s="24"/>
      <c r="C6540" s="48"/>
      <c r="D6540" s="48"/>
      <c r="E6540" s="33"/>
      <c r="F6540" s="35"/>
      <c r="G6540" s="35"/>
      <c r="H6540" s="49"/>
      <c r="I6540" s="35"/>
      <c r="J6540" s="34"/>
      <c r="K6540" s="62"/>
      <c r="L6540" s="62"/>
      <c r="M6540" s="114"/>
      <c r="N6540" s="116"/>
      <c r="O6540" s="57"/>
      <c r="P6540" s="50"/>
      <c r="Q6540" s="34"/>
      <c r="R6540" s="48"/>
      <c r="T6540" s="231" t="str">
        <f t="shared" si="316"/>
        <v/>
      </c>
      <c r="U6540" s="230"/>
      <c r="W6540" s="221" t="str">
        <f t="shared" si="317"/>
        <v/>
      </c>
      <c r="X6540" s="221" t="str">
        <f t="shared" si="318"/>
        <v/>
      </c>
      <c r="AA6540" s="216" t="str">
        <f>IF(ISNUMBER(J6540),IF(OR(F6540&lt;Soll_Ist_Vergleich!$C$4,F6540&gt;Soll_Ist_Vergleich!$C$5,I6540&lt;Soll_Ist_Vergleich!$C$4,I6540&gt;Soll_Ist_Vergleich!$C$5,O6540&lt;Soll_Ist_Vergleich!$C$4,O6540&gt;Soll_Ist_Vergleich!$C$5),"Datum überprüfen",""),"")</f>
        <v/>
      </c>
    </row>
    <row r="6541" spans="1:27" x14ac:dyDescent="0.2">
      <c r="A6541" s="243" t="str">
        <f>IF(ISBLANK(B6541),"",COUNTA(B$10:B6541))</f>
        <v/>
      </c>
      <c r="B6541" s="24"/>
      <c r="C6541" s="48"/>
      <c r="D6541" s="48"/>
      <c r="E6541" s="33"/>
      <c r="F6541" s="35"/>
      <c r="G6541" s="35"/>
      <c r="H6541" s="49"/>
      <c r="I6541" s="35"/>
      <c r="J6541" s="34"/>
      <c r="K6541" s="62"/>
      <c r="L6541" s="62"/>
      <c r="M6541" s="114"/>
      <c r="N6541" s="116"/>
      <c r="O6541" s="57"/>
      <c r="P6541" s="50"/>
      <c r="Q6541" s="34"/>
      <c r="R6541" s="48"/>
      <c r="T6541" s="231" t="str">
        <f t="shared" si="316"/>
        <v/>
      </c>
      <c r="U6541" s="230"/>
      <c r="W6541" s="221" t="str">
        <f t="shared" si="317"/>
        <v/>
      </c>
      <c r="X6541" s="221" t="str">
        <f t="shared" si="318"/>
        <v/>
      </c>
      <c r="AA6541" s="216" t="str">
        <f>IF(ISNUMBER(J6541),IF(OR(F6541&lt;Soll_Ist_Vergleich!$C$4,F6541&gt;Soll_Ist_Vergleich!$C$5,I6541&lt;Soll_Ist_Vergleich!$C$4,I6541&gt;Soll_Ist_Vergleich!$C$5,O6541&lt;Soll_Ist_Vergleich!$C$4,O6541&gt;Soll_Ist_Vergleich!$C$5),"Datum überprüfen",""),"")</f>
        <v/>
      </c>
    </row>
    <row r="6542" spans="1:27" x14ac:dyDescent="0.2">
      <c r="A6542" s="243" t="str">
        <f>IF(ISBLANK(B6542),"",COUNTA(B$10:B6542))</f>
        <v/>
      </c>
      <c r="B6542" s="24"/>
      <c r="C6542" s="48"/>
      <c r="D6542" s="48"/>
      <c r="E6542" s="33"/>
      <c r="F6542" s="35"/>
      <c r="G6542" s="35"/>
      <c r="H6542" s="49"/>
      <c r="I6542" s="35"/>
      <c r="J6542" s="34"/>
      <c r="K6542" s="62"/>
      <c r="L6542" s="62"/>
      <c r="M6542" s="114"/>
      <c r="N6542" s="116"/>
      <c r="O6542" s="57"/>
      <c r="P6542" s="50"/>
      <c r="Q6542" s="34"/>
      <c r="R6542" s="48"/>
      <c r="T6542" s="231" t="str">
        <f t="shared" si="316"/>
        <v/>
      </c>
      <c r="U6542" s="230"/>
      <c r="W6542" s="221" t="str">
        <f t="shared" si="317"/>
        <v/>
      </c>
      <c r="X6542" s="221" t="str">
        <f t="shared" si="318"/>
        <v/>
      </c>
      <c r="AA6542" s="216" t="str">
        <f>IF(ISNUMBER(J6542),IF(OR(F6542&lt;Soll_Ist_Vergleich!$C$4,F6542&gt;Soll_Ist_Vergleich!$C$5,I6542&lt;Soll_Ist_Vergleich!$C$4,I6542&gt;Soll_Ist_Vergleich!$C$5,O6542&lt;Soll_Ist_Vergleich!$C$4,O6542&gt;Soll_Ist_Vergleich!$C$5),"Datum überprüfen",""),"")</f>
        <v/>
      </c>
    </row>
    <row r="6543" spans="1:27" x14ac:dyDescent="0.2">
      <c r="A6543" s="243" t="str">
        <f>IF(ISBLANK(B6543),"",COUNTA(B$10:B6543))</f>
        <v/>
      </c>
      <c r="B6543" s="24"/>
      <c r="C6543" s="48"/>
      <c r="D6543" s="48"/>
      <c r="E6543" s="33"/>
      <c r="F6543" s="35"/>
      <c r="G6543" s="35"/>
      <c r="H6543" s="49"/>
      <c r="I6543" s="35"/>
      <c r="J6543" s="34"/>
      <c r="K6543" s="62"/>
      <c r="L6543" s="62"/>
      <c r="M6543" s="114"/>
      <c r="N6543" s="116"/>
      <c r="O6543" s="57"/>
      <c r="P6543" s="50"/>
      <c r="Q6543" s="34"/>
      <c r="R6543" s="48"/>
      <c r="T6543" s="231" t="str">
        <f t="shared" si="316"/>
        <v/>
      </c>
      <c r="U6543" s="230"/>
      <c r="W6543" s="221" t="str">
        <f t="shared" si="317"/>
        <v/>
      </c>
      <c r="X6543" s="221" t="str">
        <f t="shared" si="318"/>
        <v/>
      </c>
      <c r="AA6543" s="216" t="str">
        <f>IF(ISNUMBER(J6543),IF(OR(F6543&lt;Soll_Ist_Vergleich!$C$4,F6543&gt;Soll_Ist_Vergleich!$C$5,I6543&lt;Soll_Ist_Vergleich!$C$4,I6543&gt;Soll_Ist_Vergleich!$C$5,O6543&lt;Soll_Ist_Vergleich!$C$4,O6543&gt;Soll_Ist_Vergleich!$C$5),"Datum überprüfen",""),"")</f>
        <v/>
      </c>
    </row>
    <row r="6544" spans="1:27" x14ac:dyDescent="0.2">
      <c r="A6544" s="243" t="str">
        <f>IF(ISBLANK(B6544),"",COUNTA(B$10:B6544))</f>
        <v/>
      </c>
      <c r="B6544" s="24"/>
      <c r="C6544" s="48"/>
      <c r="D6544" s="48"/>
      <c r="E6544" s="33"/>
      <c r="F6544" s="35"/>
      <c r="G6544" s="35"/>
      <c r="H6544" s="49"/>
      <c r="I6544" s="35"/>
      <c r="J6544" s="34"/>
      <c r="K6544" s="62"/>
      <c r="L6544" s="62"/>
      <c r="M6544" s="114"/>
      <c r="N6544" s="116"/>
      <c r="O6544" s="57"/>
      <c r="P6544" s="50"/>
      <c r="Q6544" s="34"/>
      <c r="R6544" s="48"/>
      <c r="T6544" s="231" t="str">
        <f t="shared" si="316"/>
        <v/>
      </c>
      <c r="U6544" s="230"/>
      <c r="W6544" s="221" t="str">
        <f t="shared" si="317"/>
        <v/>
      </c>
      <c r="X6544" s="221" t="str">
        <f t="shared" si="318"/>
        <v/>
      </c>
      <c r="AA6544" s="216" t="str">
        <f>IF(ISNUMBER(J6544),IF(OR(F6544&lt;Soll_Ist_Vergleich!$C$4,F6544&gt;Soll_Ist_Vergleich!$C$5,I6544&lt;Soll_Ist_Vergleich!$C$4,I6544&gt;Soll_Ist_Vergleich!$C$5,O6544&lt;Soll_Ist_Vergleich!$C$4,O6544&gt;Soll_Ist_Vergleich!$C$5),"Datum überprüfen",""),"")</f>
        <v/>
      </c>
    </row>
    <row r="6545" spans="1:27" x14ac:dyDescent="0.2">
      <c r="A6545" s="243" t="str">
        <f>IF(ISBLANK(B6545),"",COUNTA(B$10:B6545))</f>
        <v/>
      </c>
      <c r="B6545" s="24"/>
      <c r="C6545" s="48"/>
      <c r="D6545" s="48"/>
      <c r="E6545" s="33"/>
      <c r="F6545" s="35"/>
      <c r="G6545" s="35"/>
      <c r="H6545" s="49"/>
      <c r="I6545" s="35"/>
      <c r="J6545" s="34"/>
      <c r="K6545" s="62"/>
      <c r="L6545" s="62"/>
      <c r="M6545" s="114"/>
      <c r="N6545" s="116"/>
      <c r="O6545" s="57"/>
      <c r="P6545" s="50"/>
      <c r="Q6545" s="34"/>
      <c r="R6545" s="48"/>
      <c r="T6545" s="231" t="str">
        <f t="shared" si="316"/>
        <v/>
      </c>
      <c r="U6545" s="230"/>
      <c r="W6545" s="221" t="str">
        <f t="shared" si="317"/>
        <v/>
      </c>
      <c r="X6545" s="221" t="str">
        <f t="shared" si="318"/>
        <v/>
      </c>
      <c r="AA6545" s="216" t="str">
        <f>IF(ISNUMBER(J6545),IF(OR(F6545&lt;Soll_Ist_Vergleich!$C$4,F6545&gt;Soll_Ist_Vergleich!$C$5,I6545&lt;Soll_Ist_Vergleich!$C$4,I6545&gt;Soll_Ist_Vergleich!$C$5,O6545&lt;Soll_Ist_Vergleich!$C$4,O6545&gt;Soll_Ist_Vergleich!$C$5),"Datum überprüfen",""),"")</f>
        <v/>
      </c>
    </row>
    <row r="6546" spans="1:27" x14ac:dyDescent="0.2">
      <c r="A6546" s="243" t="str">
        <f>IF(ISBLANK(B6546),"",COUNTA(B$10:B6546))</f>
        <v/>
      </c>
      <c r="B6546" s="24"/>
      <c r="C6546" s="48"/>
      <c r="D6546" s="48"/>
      <c r="E6546" s="33"/>
      <c r="F6546" s="35"/>
      <c r="G6546" s="35"/>
      <c r="H6546" s="49"/>
      <c r="I6546" s="35"/>
      <c r="J6546" s="34"/>
      <c r="K6546" s="62"/>
      <c r="L6546" s="62"/>
      <c r="M6546" s="114"/>
      <c r="N6546" s="116"/>
      <c r="O6546" s="57"/>
      <c r="P6546" s="50"/>
      <c r="Q6546" s="34"/>
      <c r="R6546" s="48"/>
      <c r="T6546" s="231" t="str">
        <f t="shared" si="316"/>
        <v/>
      </c>
      <c r="U6546" s="230"/>
      <c r="W6546" s="221" t="str">
        <f t="shared" si="317"/>
        <v/>
      </c>
      <c r="X6546" s="221" t="str">
        <f t="shared" si="318"/>
        <v/>
      </c>
      <c r="AA6546" s="216" t="str">
        <f>IF(ISNUMBER(J6546),IF(OR(F6546&lt;Soll_Ist_Vergleich!$C$4,F6546&gt;Soll_Ist_Vergleich!$C$5,I6546&lt;Soll_Ist_Vergleich!$C$4,I6546&gt;Soll_Ist_Vergleich!$C$5,O6546&lt;Soll_Ist_Vergleich!$C$4,O6546&gt;Soll_Ist_Vergleich!$C$5),"Datum überprüfen",""),"")</f>
        <v/>
      </c>
    </row>
    <row r="6547" spans="1:27" x14ac:dyDescent="0.2">
      <c r="A6547" s="243" t="str">
        <f>IF(ISBLANK(B6547),"",COUNTA(B$10:B6547))</f>
        <v/>
      </c>
      <c r="B6547" s="24"/>
      <c r="C6547" s="48"/>
      <c r="D6547" s="48"/>
      <c r="E6547" s="33"/>
      <c r="F6547" s="35"/>
      <c r="G6547" s="35"/>
      <c r="H6547" s="49"/>
      <c r="I6547" s="35"/>
      <c r="J6547" s="34"/>
      <c r="K6547" s="62"/>
      <c r="L6547" s="62"/>
      <c r="M6547" s="114"/>
      <c r="N6547" s="116"/>
      <c r="O6547" s="57"/>
      <c r="P6547" s="50"/>
      <c r="Q6547" s="34"/>
      <c r="R6547" s="48"/>
      <c r="T6547" s="231" t="str">
        <f t="shared" si="316"/>
        <v/>
      </c>
      <c r="U6547" s="230"/>
      <c r="W6547" s="221" t="str">
        <f t="shared" si="317"/>
        <v/>
      </c>
      <c r="X6547" s="221" t="str">
        <f t="shared" si="318"/>
        <v/>
      </c>
      <c r="AA6547" s="216" t="str">
        <f>IF(ISNUMBER(J6547),IF(OR(F6547&lt;Soll_Ist_Vergleich!$C$4,F6547&gt;Soll_Ist_Vergleich!$C$5,I6547&lt;Soll_Ist_Vergleich!$C$4,I6547&gt;Soll_Ist_Vergleich!$C$5,O6547&lt;Soll_Ist_Vergleich!$C$4,O6547&gt;Soll_Ist_Vergleich!$C$5),"Datum überprüfen",""),"")</f>
        <v/>
      </c>
    </row>
    <row r="6548" spans="1:27" x14ac:dyDescent="0.2">
      <c r="A6548" s="243" t="str">
        <f>IF(ISBLANK(B6548),"",COUNTA(B$10:B6548))</f>
        <v/>
      </c>
      <c r="B6548" s="24"/>
      <c r="C6548" s="48"/>
      <c r="D6548" s="48"/>
      <c r="E6548" s="33"/>
      <c r="F6548" s="35"/>
      <c r="G6548" s="35"/>
      <c r="H6548" s="49"/>
      <c r="I6548" s="35"/>
      <c r="J6548" s="34"/>
      <c r="K6548" s="62"/>
      <c r="L6548" s="62"/>
      <c r="M6548" s="114"/>
      <c r="N6548" s="116"/>
      <c r="O6548" s="57"/>
      <c r="P6548" s="50"/>
      <c r="Q6548" s="34"/>
      <c r="R6548" s="48"/>
      <c r="T6548" s="231" t="str">
        <f t="shared" si="316"/>
        <v/>
      </c>
      <c r="U6548" s="230"/>
      <c r="W6548" s="221" t="str">
        <f t="shared" si="317"/>
        <v/>
      </c>
      <c r="X6548" s="221" t="str">
        <f t="shared" si="318"/>
        <v/>
      </c>
      <c r="AA6548" s="216" t="str">
        <f>IF(ISNUMBER(J6548),IF(OR(F6548&lt;Soll_Ist_Vergleich!$C$4,F6548&gt;Soll_Ist_Vergleich!$C$5,I6548&lt;Soll_Ist_Vergleich!$C$4,I6548&gt;Soll_Ist_Vergleich!$C$5,O6548&lt;Soll_Ist_Vergleich!$C$4,O6548&gt;Soll_Ist_Vergleich!$C$5),"Datum überprüfen",""),"")</f>
        <v/>
      </c>
    </row>
    <row r="6549" spans="1:27" x14ac:dyDescent="0.2">
      <c r="A6549" s="243" t="str">
        <f>IF(ISBLANK(B6549),"",COUNTA(B$10:B6549))</f>
        <v/>
      </c>
      <c r="B6549" s="24"/>
      <c r="C6549" s="48"/>
      <c r="D6549" s="48"/>
      <c r="E6549" s="33"/>
      <c r="F6549" s="35"/>
      <c r="G6549" s="35"/>
      <c r="H6549" s="49"/>
      <c r="I6549" s="35"/>
      <c r="J6549" s="34"/>
      <c r="K6549" s="62"/>
      <c r="L6549" s="62"/>
      <c r="M6549" s="114"/>
      <c r="N6549" s="116"/>
      <c r="O6549" s="57"/>
      <c r="P6549" s="50"/>
      <c r="Q6549" s="34"/>
      <c r="R6549" s="48"/>
      <c r="T6549" s="231" t="str">
        <f t="shared" si="316"/>
        <v/>
      </c>
      <c r="U6549" s="230"/>
      <c r="W6549" s="221" t="str">
        <f t="shared" si="317"/>
        <v/>
      </c>
      <c r="X6549" s="221" t="str">
        <f t="shared" si="318"/>
        <v/>
      </c>
      <c r="AA6549" s="216" t="str">
        <f>IF(ISNUMBER(J6549),IF(OR(F6549&lt;Soll_Ist_Vergleich!$C$4,F6549&gt;Soll_Ist_Vergleich!$C$5,I6549&lt;Soll_Ist_Vergleich!$C$4,I6549&gt;Soll_Ist_Vergleich!$C$5,O6549&lt;Soll_Ist_Vergleich!$C$4,O6549&gt;Soll_Ist_Vergleich!$C$5),"Datum überprüfen",""),"")</f>
        <v/>
      </c>
    </row>
    <row r="6550" spans="1:27" x14ac:dyDescent="0.2">
      <c r="A6550" s="243" t="str">
        <f>IF(ISBLANK(B6550),"",COUNTA(B$10:B6550))</f>
        <v/>
      </c>
      <c r="B6550" s="24"/>
      <c r="C6550" s="48"/>
      <c r="D6550" s="48"/>
      <c r="E6550" s="33"/>
      <c r="F6550" s="35"/>
      <c r="G6550" s="35"/>
      <c r="H6550" s="49"/>
      <c r="I6550" s="35"/>
      <c r="J6550" s="34"/>
      <c r="K6550" s="62"/>
      <c r="L6550" s="62"/>
      <c r="M6550" s="114"/>
      <c r="N6550" s="116"/>
      <c r="O6550" s="57"/>
      <c r="P6550" s="50"/>
      <c r="Q6550" s="34"/>
      <c r="R6550" s="48"/>
      <c r="T6550" s="231" t="str">
        <f t="shared" si="316"/>
        <v/>
      </c>
      <c r="U6550" s="230"/>
      <c r="W6550" s="221" t="str">
        <f t="shared" si="317"/>
        <v/>
      </c>
      <c r="X6550" s="221" t="str">
        <f t="shared" si="318"/>
        <v/>
      </c>
      <c r="AA6550" s="216" t="str">
        <f>IF(ISNUMBER(J6550),IF(OR(F6550&lt;Soll_Ist_Vergleich!$C$4,F6550&gt;Soll_Ist_Vergleich!$C$5,I6550&lt;Soll_Ist_Vergleich!$C$4,I6550&gt;Soll_Ist_Vergleich!$C$5,O6550&lt;Soll_Ist_Vergleich!$C$4,O6550&gt;Soll_Ist_Vergleich!$C$5),"Datum überprüfen",""),"")</f>
        <v/>
      </c>
    </row>
    <row r="6551" spans="1:27" x14ac:dyDescent="0.2">
      <c r="A6551" s="243" t="str">
        <f>IF(ISBLANK(B6551),"",COUNTA(B$10:B6551))</f>
        <v/>
      </c>
      <c r="B6551" s="24"/>
      <c r="C6551" s="48"/>
      <c r="D6551" s="48"/>
      <c r="E6551" s="33"/>
      <c r="F6551" s="35"/>
      <c r="G6551" s="35"/>
      <c r="H6551" s="49"/>
      <c r="I6551" s="35"/>
      <c r="J6551" s="34"/>
      <c r="K6551" s="62"/>
      <c r="L6551" s="62"/>
      <c r="M6551" s="114"/>
      <c r="N6551" s="116"/>
      <c r="O6551" s="57"/>
      <c r="P6551" s="50"/>
      <c r="Q6551" s="34"/>
      <c r="R6551" s="48"/>
      <c r="T6551" s="231" t="str">
        <f t="shared" si="316"/>
        <v/>
      </c>
      <c r="U6551" s="230"/>
      <c r="W6551" s="221" t="str">
        <f t="shared" si="317"/>
        <v/>
      </c>
      <c r="X6551" s="221" t="str">
        <f t="shared" si="318"/>
        <v/>
      </c>
      <c r="AA6551" s="216" t="str">
        <f>IF(ISNUMBER(J6551),IF(OR(F6551&lt;Soll_Ist_Vergleich!$C$4,F6551&gt;Soll_Ist_Vergleich!$C$5,I6551&lt;Soll_Ist_Vergleich!$C$4,I6551&gt;Soll_Ist_Vergleich!$C$5,O6551&lt;Soll_Ist_Vergleich!$C$4,O6551&gt;Soll_Ist_Vergleich!$C$5),"Datum überprüfen",""),"")</f>
        <v/>
      </c>
    </row>
    <row r="6552" spans="1:27" x14ac:dyDescent="0.2">
      <c r="A6552" s="243" t="str">
        <f>IF(ISBLANK(B6552),"",COUNTA(B$10:B6552))</f>
        <v/>
      </c>
      <c r="B6552" s="24"/>
      <c r="C6552" s="48"/>
      <c r="D6552" s="48"/>
      <c r="E6552" s="33"/>
      <c r="F6552" s="35"/>
      <c r="G6552" s="35"/>
      <c r="H6552" s="49"/>
      <c r="I6552" s="35"/>
      <c r="J6552" s="34"/>
      <c r="K6552" s="62"/>
      <c r="L6552" s="62"/>
      <c r="M6552" s="114"/>
      <c r="N6552" s="116"/>
      <c r="O6552" s="57"/>
      <c r="P6552" s="50"/>
      <c r="Q6552" s="34"/>
      <c r="R6552" s="48"/>
      <c r="T6552" s="231" t="str">
        <f t="shared" si="316"/>
        <v/>
      </c>
      <c r="U6552" s="230"/>
      <c r="W6552" s="221" t="str">
        <f t="shared" si="317"/>
        <v/>
      </c>
      <c r="X6552" s="221" t="str">
        <f t="shared" si="318"/>
        <v/>
      </c>
      <c r="AA6552" s="216" t="str">
        <f>IF(ISNUMBER(J6552),IF(OR(F6552&lt;Soll_Ist_Vergleich!$C$4,F6552&gt;Soll_Ist_Vergleich!$C$5,I6552&lt;Soll_Ist_Vergleich!$C$4,I6552&gt;Soll_Ist_Vergleich!$C$5,O6552&lt;Soll_Ist_Vergleich!$C$4,O6552&gt;Soll_Ist_Vergleich!$C$5),"Datum überprüfen",""),"")</f>
        <v/>
      </c>
    </row>
    <row r="6553" spans="1:27" x14ac:dyDescent="0.2">
      <c r="A6553" s="243" t="str">
        <f>IF(ISBLANK(B6553),"",COUNTA(B$10:B6553))</f>
        <v/>
      </c>
      <c r="B6553" s="24"/>
      <c r="C6553" s="48"/>
      <c r="D6553" s="48"/>
      <c r="E6553" s="33"/>
      <c r="F6553" s="35"/>
      <c r="G6553" s="35"/>
      <c r="H6553" s="49"/>
      <c r="I6553" s="35"/>
      <c r="J6553" s="34"/>
      <c r="K6553" s="62"/>
      <c r="L6553" s="62"/>
      <c r="M6553" s="114"/>
      <c r="N6553" s="116"/>
      <c r="O6553" s="57"/>
      <c r="P6553" s="50"/>
      <c r="Q6553" s="34"/>
      <c r="R6553" s="48"/>
      <c r="T6553" s="231" t="str">
        <f t="shared" si="316"/>
        <v/>
      </c>
      <c r="U6553" s="230"/>
      <c r="W6553" s="221" t="str">
        <f t="shared" si="317"/>
        <v/>
      </c>
      <c r="X6553" s="221" t="str">
        <f t="shared" si="318"/>
        <v/>
      </c>
      <c r="AA6553" s="216" t="str">
        <f>IF(ISNUMBER(J6553),IF(OR(F6553&lt;Soll_Ist_Vergleich!$C$4,F6553&gt;Soll_Ist_Vergleich!$C$5,I6553&lt;Soll_Ist_Vergleich!$C$4,I6553&gt;Soll_Ist_Vergleich!$C$5,O6553&lt;Soll_Ist_Vergleich!$C$4,O6553&gt;Soll_Ist_Vergleich!$C$5),"Datum überprüfen",""),"")</f>
        <v/>
      </c>
    </row>
    <row r="6554" spans="1:27" x14ac:dyDescent="0.2">
      <c r="A6554" s="243" t="str">
        <f>IF(ISBLANK(B6554),"",COUNTA(B$10:B6554))</f>
        <v/>
      </c>
      <c r="B6554" s="24"/>
      <c r="C6554" s="48"/>
      <c r="D6554" s="48"/>
      <c r="E6554" s="33"/>
      <c r="F6554" s="35"/>
      <c r="G6554" s="35"/>
      <c r="H6554" s="49"/>
      <c r="I6554" s="35"/>
      <c r="J6554" s="34"/>
      <c r="K6554" s="62"/>
      <c r="L6554" s="62"/>
      <c r="M6554" s="114"/>
      <c r="N6554" s="116"/>
      <c r="O6554" s="57"/>
      <c r="P6554" s="50"/>
      <c r="Q6554" s="34"/>
      <c r="R6554" s="48"/>
      <c r="T6554" s="231" t="str">
        <f t="shared" si="316"/>
        <v/>
      </c>
      <c r="U6554" s="230"/>
      <c r="W6554" s="221" t="str">
        <f t="shared" si="317"/>
        <v/>
      </c>
      <c r="X6554" s="221" t="str">
        <f t="shared" si="318"/>
        <v/>
      </c>
      <c r="AA6554" s="216" t="str">
        <f>IF(ISNUMBER(J6554),IF(OR(F6554&lt;Soll_Ist_Vergleich!$C$4,F6554&gt;Soll_Ist_Vergleich!$C$5,I6554&lt;Soll_Ist_Vergleich!$C$4,I6554&gt;Soll_Ist_Vergleich!$C$5,O6554&lt;Soll_Ist_Vergleich!$C$4,O6554&gt;Soll_Ist_Vergleich!$C$5),"Datum überprüfen",""),"")</f>
        <v/>
      </c>
    </row>
    <row r="6555" spans="1:27" x14ac:dyDescent="0.2">
      <c r="A6555" s="243" t="str">
        <f>IF(ISBLANK(B6555),"",COUNTA(B$10:B6555))</f>
        <v/>
      </c>
      <c r="B6555" s="24"/>
      <c r="C6555" s="48"/>
      <c r="D6555" s="48"/>
      <c r="E6555" s="33"/>
      <c r="F6555" s="35"/>
      <c r="G6555" s="35"/>
      <c r="H6555" s="49"/>
      <c r="I6555" s="35"/>
      <c r="J6555" s="34"/>
      <c r="K6555" s="62"/>
      <c r="L6555" s="62"/>
      <c r="M6555" s="114"/>
      <c r="N6555" s="116"/>
      <c r="O6555" s="57"/>
      <c r="P6555" s="50"/>
      <c r="Q6555" s="34"/>
      <c r="R6555" s="48"/>
      <c r="T6555" s="231" t="str">
        <f t="shared" si="316"/>
        <v/>
      </c>
      <c r="U6555" s="230"/>
      <c r="W6555" s="221" t="str">
        <f t="shared" si="317"/>
        <v/>
      </c>
      <c r="X6555" s="221" t="str">
        <f t="shared" si="318"/>
        <v/>
      </c>
      <c r="AA6555" s="216" t="str">
        <f>IF(ISNUMBER(J6555),IF(OR(F6555&lt;Soll_Ist_Vergleich!$C$4,F6555&gt;Soll_Ist_Vergleich!$C$5,I6555&lt;Soll_Ist_Vergleich!$C$4,I6555&gt;Soll_Ist_Vergleich!$C$5,O6555&lt;Soll_Ist_Vergleich!$C$4,O6555&gt;Soll_Ist_Vergleich!$C$5),"Datum überprüfen",""),"")</f>
        <v/>
      </c>
    </row>
    <row r="6556" spans="1:27" x14ac:dyDescent="0.2">
      <c r="A6556" s="243" t="str">
        <f>IF(ISBLANK(B6556),"",COUNTA(B$10:B6556))</f>
        <v/>
      </c>
      <c r="B6556" s="24"/>
      <c r="C6556" s="48"/>
      <c r="D6556" s="48"/>
      <c r="E6556" s="33"/>
      <c r="F6556" s="35"/>
      <c r="G6556" s="35"/>
      <c r="H6556" s="49"/>
      <c r="I6556" s="35"/>
      <c r="J6556" s="34"/>
      <c r="K6556" s="62"/>
      <c r="L6556" s="62"/>
      <c r="M6556" s="114"/>
      <c r="N6556" s="116"/>
      <c r="O6556" s="57"/>
      <c r="P6556" s="50"/>
      <c r="Q6556" s="34"/>
      <c r="R6556" s="48"/>
      <c r="T6556" s="231" t="str">
        <f t="shared" si="316"/>
        <v/>
      </c>
      <c r="U6556" s="230"/>
      <c r="W6556" s="221" t="str">
        <f t="shared" si="317"/>
        <v/>
      </c>
      <c r="X6556" s="221" t="str">
        <f t="shared" si="318"/>
        <v/>
      </c>
      <c r="AA6556" s="216" t="str">
        <f>IF(ISNUMBER(J6556),IF(OR(F6556&lt;Soll_Ist_Vergleich!$C$4,F6556&gt;Soll_Ist_Vergleich!$C$5,I6556&lt;Soll_Ist_Vergleich!$C$4,I6556&gt;Soll_Ist_Vergleich!$C$5,O6556&lt;Soll_Ist_Vergleich!$C$4,O6556&gt;Soll_Ist_Vergleich!$C$5),"Datum überprüfen",""),"")</f>
        <v/>
      </c>
    </row>
    <row r="6557" spans="1:27" x14ac:dyDescent="0.2">
      <c r="A6557" s="243" t="str">
        <f>IF(ISBLANK(B6557),"",COUNTA(B$10:B6557))</f>
        <v/>
      </c>
      <c r="B6557" s="24"/>
      <c r="C6557" s="48"/>
      <c r="D6557" s="48"/>
      <c r="E6557" s="33"/>
      <c r="F6557" s="35"/>
      <c r="G6557" s="35"/>
      <c r="H6557" s="49"/>
      <c r="I6557" s="35"/>
      <c r="J6557" s="34"/>
      <c r="K6557" s="62"/>
      <c r="L6557" s="62"/>
      <c r="M6557" s="114"/>
      <c r="N6557" s="116"/>
      <c r="O6557" s="57"/>
      <c r="P6557" s="50"/>
      <c r="Q6557" s="34"/>
      <c r="R6557" s="48"/>
      <c r="T6557" s="231" t="str">
        <f t="shared" si="316"/>
        <v/>
      </c>
      <c r="U6557" s="230"/>
      <c r="W6557" s="221" t="str">
        <f t="shared" si="317"/>
        <v/>
      </c>
      <c r="X6557" s="221" t="str">
        <f t="shared" si="318"/>
        <v/>
      </c>
      <c r="AA6557" s="216" t="str">
        <f>IF(ISNUMBER(J6557),IF(OR(F6557&lt;Soll_Ist_Vergleich!$C$4,F6557&gt;Soll_Ist_Vergleich!$C$5,I6557&lt;Soll_Ist_Vergleich!$C$4,I6557&gt;Soll_Ist_Vergleich!$C$5,O6557&lt;Soll_Ist_Vergleich!$C$4,O6557&gt;Soll_Ist_Vergleich!$C$5),"Datum überprüfen",""),"")</f>
        <v/>
      </c>
    </row>
    <row r="6558" spans="1:27" x14ac:dyDescent="0.2">
      <c r="A6558" s="243" t="str">
        <f>IF(ISBLANK(B6558),"",COUNTA(B$10:B6558))</f>
        <v/>
      </c>
      <c r="B6558" s="24"/>
      <c r="C6558" s="48"/>
      <c r="D6558" s="48"/>
      <c r="E6558" s="33"/>
      <c r="F6558" s="35"/>
      <c r="G6558" s="35"/>
      <c r="H6558" s="49"/>
      <c r="I6558" s="35"/>
      <c r="J6558" s="34"/>
      <c r="K6558" s="62"/>
      <c r="L6558" s="62"/>
      <c r="M6558" s="114"/>
      <c r="N6558" s="116"/>
      <c r="O6558" s="57"/>
      <c r="P6558" s="50"/>
      <c r="Q6558" s="34"/>
      <c r="R6558" s="48"/>
      <c r="T6558" s="231" t="str">
        <f t="shared" si="316"/>
        <v/>
      </c>
      <c r="U6558" s="230"/>
      <c r="W6558" s="221" t="str">
        <f t="shared" si="317"/>
        <v/>
      </c>
      <c r="X6558" s="221" t="str">
        <f t="shared" si="318"/>
        <v/>
      </c>
      <c r="AA6558" s="216" t="str">
        <f>IF(ISNUMBER(J6558),IF(OR(F6558&lt;Soll_Ist_Vergleich!$C$4,F6558&gt;Soll_Ist_Vergleich!$C$5,I6558&lt;Soll_Ist_Vergleich!$C$4,I6558&gt;Soll_Ist_Vergleich!$C$5,O6558&lt;Soll_Ist_Vergleich!$C$4,O6558&gt;Soll_Ist_Vergleich!$C$5),"Datum überprüfen",""),"")</f>
        <v/>
      </c>
    </row>
    <row r="6559" spans="1:27" x14ac:dyDescent="0.2">
      <c r="A6559" s="243" t="str">
        <f>IF(ISBLANK(B6559),"",COUNTA(B$10:B6559))</f>
        <v/>
      </c>
      <c r="B6559" s="24"/>
      <c r="C6559" s="48"/>
      <c r="D6559" s="48"/>
      <c r="E6559" s="33"/>
      <c r="F6559" s="35"/>
      <c r="G6559" s="35"/>
      <c r="H6559" s="49"/>
      <c r="I6559" s="35"/>
      <c r="J6559" s="34"/>
      <c r="K6559" s="62"/>
      <c r="L6559" s="62"/>
      <c r="M6559" s="114"/>
      <c r="N6559" s="116"/>
      <c r="O6559" s="57"/>
      <c r="P6559" s="50"/>
      <c r="Q6559" s="34"/>
      <c r="R6559" s="48"/>
      <c r="T6559" s="231" t="str">
        <f t="shared" si="316"/>
        <v/>
      </c>
      <c r="U6559" s="230"/>
      <c r="W6559" s="221" t="str">
        <f t="shared" si="317"/>
        <v/>
      </c>
      <c r="X6559" s="221" t="str">
        <f t="shared" si="318"/>
        <v/>
      </c>
      <c r="AA6559" s="216" t="str">
        <f>IF(ISNUMBER(J6559),IF(OR(F6559&lt;Soll_Ist_Vergleich!$C$4,F6559&gt;Soll_Ist_Vergleich!$C$5,I6559&lt;Soll_Ist_Vergleich!$C$4,I6559&gt;Soll_Ist_Vergleich!$C$5,O6559&lt;Soll_Ist_Vergleich!$C$4,O6559&gt;Soll_Ist_Vergleich!$C$5),"Datum überprüfen",""),"")</f>
        <v/>
      </c>
    </row>
    <row r="6560" spans="1:27" x14ac:dyDescent="0.2">
      <c r="A6560" s="243" t="str">
        <f>IF(ISBLANK(B6560),"",COUNTA(B$10:B6560))</f>
        <v/>
      </c>
      <c r="B6560" s="24"/>
      <c r="C6560" s="48"/>
      <c r="D6560" s="48"/>
      <c r="E6560" s="33"/>
      <c r="F6560" s="35"/>
      <c r="G6560" s="35"/>
      <c r="H6560" s="49"/>
      <c r="I6560" s="35"/>
      <c r="J6560" s="34"/>
      <c r="K6560" s="62"/>
      <c r="L6560" s="62"/>
      <c r="M6560" s="114"/>
      <c r="N6560" s="116"/>
      <c r="O6560" s="57"/>
      <c r="P6560" s="50"/>
      <c r="Q6560" s="34"/>
      <c r="R6560" s="48"/>
      <c r="T6560" s="231" t="str">
        <f t="shared" si="316"/>
        <v/>
      </c>
      <c r="U6560" s="230"/>
      <c r="W6560" s="221" t="str">
        <f t="shared" si="317"/>
        <v/>
      </c>
      <c r="X6560" s="221" t="str">
        <f t="shared" si="318"/>
        <v/>
      </c>
      <c r="AA6560" s="216" t="str">
        <f>IF(ISNUMBER(J6560),IF(OR(F6560&lt;Soll_Ist_Vergleich!$C$4,F6560&gt;Soll_Ist_Vergleich!$C$5,I6560&lt;Soll_Ist_Vergleich!$C$4,I6560&gt;Soll_Ist_Vergleich!$C$5,O6560&lt;Soll_Ist_Vergleich!$C$4,O6560&gt;Soll_Ist_Vergleich!$C$5),"Datum überprüfen",""),"")</f>
        <v/>
      </c>
    </row>
    <row r="6561" spans="1:27" x14ac:dyDescent="0.2">
      <c r="A6561" s="243" t="str">
        <f>IF(ISBLANK(B6561),"",COUNTA(B$10:B6561))</f>
        <v/>
      </c>
      <c r="B6561" s="24"/>
      <c r="C6561" s="48"/>
      <c r="D6561" s="48"/>
      <c r="E6561" s="33"/>
      <c r="F6561" s="35"/>
      <c r="G6561" s="35"/>
      <c r="H6561" s="49"/>
      <c r="I6561" s="35"/>
      <c r="J6561" s="34"/>
      <c r="K6561" s="62"/>
      <c r="L6561" s="62"/>
      <c r="M6561" s="114"/>
      <c r="N6561" s="116"/>
      <c r="O6561" s="57"/>
      <c r="P6561" s="50"/>
      <c r="Q6561" s="34"/>
      <c r="R6561" s="48"/>
      <c r="T6561" s="231" t="str">
        <f t="shared" si="316"/>
        <v/>
      </c>
      <c r="U6561" s="230"/>
      <c r="W6561" s="221" t="str">
        <f t="shared" si="317"/>
        <v/>
      </c>
      <c r="X6561" s="221" t="str">
        <f t="shared" si="318"/>
        <v/>
      </c>
      <c r="AA6561" s="216" t="str">
        <f>IF(ISNUMBER(J6561),IF(OR(F6561&lt;Soll_Ist_Vergleich!$C$4,F6561&gt;Soll_Ist_Vergleich!$C$5,I6561&lt;Soll_Ist_Vergleich!$C$4,I6561&gt;Soll_Ist_Vergleich!$C$5,O6561&lt;Soll_Ist_Vergleich!$C$4,O6561&gt;Soll_Ist_Vergleich!$C$5),"Datum überprüfen",""),"")</f>
        <v/>
      </c>
    </row>
    <row r="6562" spans="1:27" x14ac:dyDescent="0.2">
      <c r="A6562" s="243" t="str">
        <f>IF(ISBLANK(B6562),"",COUNTA(B$10:B6562))</f>
        <v/>
      </c>
      <c r="B6562" s="24"/>
      <c r="C6562" s="48"/>
      <c r="D6562" s="48"/>
      <c r="E6562" s="33"/>
      <c r="F6562" s="35"/>
      <c r="G6562" s="35"/>
      <c r="H6562" s="49"/>
      <c r="I6562" s="35"/>
      <c r="J6562" s="34"/>
      <c r="K6562" s="62"/>
      <c r="L6562" s="62"/>
      <c r="M6562" s="114"/>
      <c r="N6562" s="116"/>
      <c r="O6562" s="57"/>
      <c r="P6562" s="50"/>
      <c r="Q6562" s="34"/>
      <c r="R6562" s="48"/>
      <c r="T6562" s="231" t="str">
        <f t="shared" si="316"/>
        <v/>
      </c>
      <c r="U6562" s="230"/>
      <c r="W6562" s="221" t="str">
        <f t="shared" si="317"/>
        <v/>
      </c>
      <c r="X6562" s="221" t="str">
        <f t="shared" si="318"/>
        <v/>
      </c>
      <c r="AA6562" s="216" t="str">
        <f>IF(ISNUMBER(J6562),IF(OR(F6562&lt;Soll_Ist_Vergleich!$C$4,F6562&gt;Soll_Ist_Vergleich!$C$5,I6562&lt;Soll_Ist_Vergleich!$C$4,I6562&gt;Soll_Ist_Vergleich!$C$5,O6562&lt;Soll_Ist_Vergleich!$C$4,O6562&gt;Soll_Ist_Vergleich!$C$5),"Datum überprüfen",""),"")</f>
        <v/>
      </c>
    </row>
    <row r="6563" spans="1:27" x14ac:dyDescent="0.2">
      <c r="A6563" s="243" t="str">
        <f>IF(ISBLANK(B6563),"",COUNTA(B$10:B6563))</f>
        <v/>
      </c>
      <c r="B6563" s="24"/>
      <c r="C6563" s="48"/>
      <c r="D6563" s="48"/>
      <c r="E6563" s="33"/>
      <c r="F6563" s="35"/>
      <c r="G6563" s="35"/>
      <c r="H6563" s="49"/>
      <c r="I6563" s="35"/>
      <c r="J6563" s="34"/>
      <c r="K6563" s="62"/>
      <c r="L6563" s="62"/>
      <c r="M6563" s="114"/>
      <c r="N6563" s="116"/>
      <c r="O6563" s="57"/>
      <c r="P6563" s="50"/>
      <c r="Q6563" s="34"/>
      <c r="R6563" s="48"/>
      <c r="T6563" s="231" t="str">
        <f t="shared" si="316"/>
        <v/>
      </c>
      <c r="U6563" s="230"/>
      <c r="W6563" s="221" t="str">
        <f t="shared" si="317"/>
        <v/>
      </c>
      <c r="X6563" s="221" t="str">
        <f t="shared" si="318"/>
        <v/>
      </c>
      <c r="AA6563" s="216" t="str">
        <f>IF(ISNUMBER(J6563),IF(OR(F6563&lt;Soll_Ist_Vergleich!$C$4,F6563&gt;Soll_Ist_Vergleich!$C$5,I6563&lt;Soll_Ist_Vergleich!$C$4,I6563&gt;Soll_Ist_Vergleich!$C$5,O6563&lt;Soll_Ist_Vergleich!$C$4,O6563&gt;Soll_Ist_Vergleich!$C$5),"Datum überprüfen",""),"")</f>
        <v/>
      </c>
    </row>
    <row r="6564" spans="1:27" x14ac:dyDescent="0.2">
      <c r="A6564" s="243" t="str">
        <f>IF(ISBLANK(B6564),"",COUNTA(B$10:B6564))</f>
        <v/>
      </c>
      <c r="B6564" s="24"/>
      <c r="C6564" s="48"/>
      <c r="D6564" s="48"/>
      <c r="E6564" s="33"/>
      <c r="F6564" s="35"/>
      <c r="G6564" s="35"/>
      <c r="H6564" s="49"/>
      <c r="I6564" s="35"/>
      <c r="J6564" s="34"/>
      <c r="K6564" s="62"/>
      <c r="L6564" s="62"/>
      <c r="M6564" s="114"/>
      <c r="N6564" s="116"/>
      <c r="O6564" s="57"/>
      <c r="P6564" s="50"/>
      <c r="Q6564" s="34"/>
      <c r="R6564" s="48"/>
      <c r="T6564" s="231" t="str">
        <f t="shared" si="316"/>
        <v/>
      </c>
      <c r="U6564" s="230"/>
      <c r="W6564" s="221" t="str">
        <f t="shared" si="317"/>
        <v/>
      </c>
      <c r="X6564" s="221" t="str">
        <f t="shared" si="318"/>
        <v/>
      </c>
      <c r="AA6564" s="216" t="str">
        <f>IF(ISNUMBER(J6564),IF(OR(F6564&lt;Soll_Ist_Vergleich!$C$4,F6564&gt;Soll_Ist_Vergleich!$C$5,I6564&lt;Soll_Ist_Vergleich!$C$4,I6564&gt;Soll_Ist_Vergleich!$C$5,O6564&lt;Soll_Ist_Vergleich!$C$4,O6564&gt;Soll_Ist_Vergleich!$C$5),"Datum überprüfen",""),"")</f>
        <v/>
      </c>
    </row>
    <row r="6565" spans="1:27" x14ac:dyDescent="0.2">
      <c r="A6565" s="243" t="str">
        <f>IF(ISBLANK(B6565),"",COUNTA(B$10:B6565))</f>
        <v/>
      </c>
      <c r="B6565" s="24"/>
      <c r="C6565" s="48"/>
      <c r="D6565" s="48"/>
      <c r="E6565" s="33"/>
      <c r="F6565" s="35"/>
      <c r="G6565" s="35"/>
      <c r="H6565" s="49"/>
      <c r="I6565" s="35"/>
      <c r="J6565" s="34"/>
      <c r="K6565" s="62"/>
      <c r="L6565" s="62"/>
      <c r="M6565" s="114"/>
      <c r="N6565" s="116"/>
      <c r="O6565" s="57"/>
      <c r="P6565" s="50"/>
      <c r="Q6565" s="34"/>
      <c r="R6565" s="48"/>
      <c r="T6565" s="231" t="str">
        <f t="shared" si="316"/>
        <v/>
      </c>
      <c r="U6565" s="230"/>
      <c r="W6565" s="221" t="str">
        <f t="shared" si="317"/>
        <v/>
      </c>
      <c r="X6565" s="221" t="str">
        <f t="shared" si="318"/>
        <v/>
      </c>
      <c r="AA6565" s="216" t="str">
        <f>IF(ISNUMBER(J6565),IF(OR(F6565&lt;Soll_Ist_Vergleich!$C$4,F6565&gt;Soll_Ist_Vergleich!$C$5,I6565&lt;Soll_Ist_Vergleich!$C$4,I6565&gt;Soll_Ist_Vergleich!$C$5,O6565&lt;Soll_Ist_Vergleich!$C$4,O6565&gt;Soll_Ist_Vergleich!$C$5),"Datum überprüfen",""),"")</f>
        <v/>
      </c>
    </row>
    <row r="6566" spans="1:27" x14ac:dyDescent="0.2">
      <c r="A6566" s="243" t="str">
        <f>IF(ISBLANK(B6566),"",COUNTA(B$10:B6566))</f>
        <v/>
      </c>
      <c r="B6566" s="24"/>
      <c r="C6566" s="48"/>
      <c r="D6566" s="48"/>
      <c r="E6566" s="33"/>
      <c r="F6566" s="35"/>
      <c r="G6566" s="35"/>
      <c r="H6566" s="49"/>
      <c r="I6566" s="35"/>
      <c r="J6566" s="34"/>
      <c r="K6566" s="62"/>
      <c r="L6566" s="62"/>
      <c r="M6566" s="114"/>
      <c r="N6566" s="116"/>
      <c r="O6566" s="57"/>
      <c r="P6566" s="50"/>
      <c r="Q6566" s="34"/>
      <c r="R6566" s="48"/>
      <c r="T6566" s="231" t="str">
        <f t="shared" si="316"/>
        <v/>
      </c>
      <c r="U6566" s="230"/>
      <c r="W6566" s="221" t="str">
        <f t="shared" si="317"/>
        <v/>
      </c>
      <c r="X6566" s="221" t="str">
        <f t="shared" si="318"/>
        <v/>
      </c>
      <c r="AA6566" s="216" t="str">
        <f>IF(ISNUMBER(J6566),IF(OR(F6566&lt;Soll_Ist_Vergleich!$C$4,F6566&gt;Soll_Ist_Vergleich!$C$5,I6566&lt;Soll_Ist_Vergleich!$C$4,I6566&gt;Soll_Ist_Vergleich!$C$5,O6566&lt;Soll_Ist_Vergleich!$C$4,O6566&gt;Soll_Ist_Vergleich!$C$5),"Datum überprüfen",""),"")</f>
        <v/>
      </c>
    </row>
    <row r="6567" spans="1:27" x14ac:dyDescent="0.2">
      <c r="A6567" s="243" t="str">
        <f>IF(ISBLANK(B6567),"",COUNTA(B$10:B6567))</f>
        <v/>
      </c>
      <c r="B6567" s="24"/>
      <c r="C6567" s="48"/>
      <c r="D6567" s="48"/>
      <c r="E6567" s="33"/>
      <c r="F6567" s="35"/>
      <c r="G6567" s="35"/>
      <c r="H6567" s="49"/>
      <c r="I6567" s="35"/>
      <c r="J6567" s="34"/>
      <c r="K6567" s="62"/>
      <c r="L6567" s="62"/>
      <c r="M6567" s="114"/>
      <c r="N6567" s="116"/>
      <c r="O6567" s="57"/>
      <c r="P6567" s="50"/>
      <c r="Q6567" s="34"/>
      <c r="R6567" s="48"/>
      <c r="T6567" s="231" t="str">
        <f t="shared" si="316"/>
        <v/>
      </c>
      <c r="U6567" s="230"/>
      <c r="W6567" s="221" t="str">
        <f t="shared" si="317"/>
        <v/>
      </c>
      <c r="X6567" s="221" t="str">
        <f t="shared" si="318"/>
        <v/>
      </c>
      <c r="AA6567" s="216" t="str">
        <f>IF(ISNUMBER(J6567),IF(OR(F6567&lt;Soll_Ist_Vergleich!$C$4,F6567&gt;Soll_Ist_Vergleich!$C$5,I6567&lt;Soll_Ist_Vergleich!$C$4,I6567&gt;Soll_Ist_Vergleich!$C$5,O6567&lt;Soll_Ist_Vergleich!$C$4,O6567&gt;Soll_Ist_Vergleich!$C$5),"Datum überprüfen",""),"")</f>
        <v/>
      </c>
    </row>
    <row r="6568" spans="1:27" x14ac:dyDescent="0.2">
      <c r="A6568" s="243" t="str">
        <f>IF(ISBLANK(B6568),"",COUNTA(B$10:B6568))</f>
        <v/>
      </c>
      <c r="B6568" s="24"/>
      <c r="C6568" s="48"/>
      <c r="D6568" s="48"/>
      <c r="E6568" s="33"/>
      <c r="F6568" s="35"/>
      <c r="G6568" s="35"/>
      <c r="H6568" s="49"/>
      <c r="I6568" s="35"/>
      <c r="J6568" s="34"/>
      <c r="K6568" s="62"/>
      <c r="L6568" s="62"/>
      <c r="M6568" s="114"/>
      <c r="N6568" s="116"/>
      <c r="O6568" s="57"/>
      <c r="P6568" s="50"/>
      <c r="Q6568" s="34"/>
      <c r="R6568" s="48"/>
      <c r="T6568" s="231" t="str">
        <f t="shared" si="316"/>
        <v/>
      </c>
      <c r="U6568" s="230"/>
      <c r="W6568" s="221" t="str">
        <f t="shared" si="317"/>
        <v/>
      </c>
      <c r="X6568" s="221" t="str">
        <f t="shared" si="318"/>
        <v/>
      </c>
      <c r="AA6568" s="216" t="str">
        <f>IF(ISNUMBER(J6568),IF(OR(F6568&lt;Soll_Ist_Vergleich!$C$4,F6568&gt;Soll_Ist_Vergleich!$C$5,I6568&lt;Soll_Ist_Vergleich!$C$4,I6568&gt;Soll_Ist_Vergleich!$C$5,O6568&lt;Soll_Ist_Vergleich!$C$4,O6568&gt;Soll_Ist_Vergleich!$C$5),"Datum überprüfen",""),"")</f>
        <v/>
      </c>
    </row>
    <row r="6569" spans="1:27" x14ac:dyDescent="0.2">
      <c r="A6569" s="243" t="str">
        <f>IF(ISBLANK(B6569),"",COUNTA(B$10:B6569))</f>
        <v/>
      </c>
      <c r="B6569" s="24"/>
      <c r="C6569" s="48"/>
      <c r="D6569" s="48"/>
      <c r="E6569" s="33"/>
      <c r="F6569" s="35"/>
      <c r="G6569" s="35"/>
      <c r="H6569" s="49"/>
      <c r="I6569" s="35"/>
      <c r="J6569" s="34"/>
      <c r="K6569" s="62"/>
      <c r="L6569" s="62"/>
      <c r="M6569" s="114"/>
      <c r="N6569" s="116"/>
      <c r="O6569" s="57"/>
      <c r="P6569" s="50"/>
      <c r="Q6569" s="34"/>
      <c r="R6569" s="48"/>
      <c r="T6569" s="231" t="str">
        <f t="shared" si="316"/>
        <v/>
      </c>
      <c r="U6569" s="230"/>
      <c r="W6569" s="221" t="str">
        <f t="shared" si="317"/>
        <v/>
      </c>
      <c r="X6569" s="221" t="str">
        <f t="shared" si="318"/>
        <v/>
      </c>
      <c r="AA6569" s="216" t="str">
        <f>IF(ISNUMBER(J6569),IF(OR(F6569&lt;Soll_Ist_Vergleich!$C$4,F6569&gt;Soll_Ist_Vergleich!$C$5,I6569&lt;Soll_Ist_Vergleich!$C$4,I6569&gt;Soll_Ist_Vergleich!$C$5,O6569&lt;Soll_Ist_Vergleich!$C$4,O6569&gt;Soll_Ist_Vergleich!$C$5),"Datum überprüfen",""),"")</f>
        <v/>
      </c>
    </row>
    <row r="6570" spans="1:27" x14ac:dyDescent="0.2">
      <c r="A6570" s="243" t="str">
        <f>IF(ISBLANK(B6570),"",COUNTA(B$10:B6570))</f>
        <v/>
      </c>
      <c r="B6570" s="24"/>
      <c r="C6570" s="48"/>
      <c r="D6570" s="48"/>
      <c r="E6570" s="33"/>
      <c r="F6570" s="35"/>
      <c r="G6570" s="35"/>
      <c r="H6570" s="49"/>
      <c r="I6570" s="35"/>
      <c r="J6570" s="34"/>
      <c r="K6570" s="62"/>
      <c r="L6570" s="62"/>
      <c r="M6570" s="114"/>
      <c r="N6570" s="116"/>
      <c r="O6570" s="57"/>
      <c r="P6570" s="50"/>
      <c r="Q6570" s="34"/>
      <c r="R6570" s="48"/>
      <c r="T6570" s="231" t="str">
        <f t="shared" si="316"/>
        <v/>
      </c>
      <c r="U6570" s="230"/>
      <c r="W6570" s="221" t="str">
        <f t="shared" si="317"/>
        <v/>
      </c>
      <c r="X6570" s="221" t="str">
        <f t="shared" si="318"/>
        <v/>
      </c>
      <c r="AA6570" s="216" t="str">
        <f>IF(ISNUMBER(J6570),IF(OR(F6570&lt;Soll_Ist_Vergleich!$C$4,F6570&gt;Soll_Ist_Vergleich!$C$5,I6570&lt;Soll_Ist_Vergleich!$C$4,I6570&gt;Soll_Ist_Vergleich!$C$5,O6570&lt;Soll_Ist_Vergleich!$C$4,O6570&gt;Soll_Ist_Vergleich!$C$5),"Datum überprüfen",""),"")</f>
        <v/>
      </c>
    </row>
    <row r="6571" spans="1:27" x14ac:dyDescent="0.2">
      <c r="A6571" s="243" t="str">
        <f>IF(ISBLANK(B6571),"",COUNTA(B$10:B6571))</f>
        <v/>
      </c>
      <c r="B6571" s="24"/>
      <c r="C6571" s="48"/>
      <c r="D6571" s="48"/>
      <c r="E6571" s="33"/>
      <c r="F6571" s="35"/>
      <c r="G6571" s="35"/>
      <c r="H6571" s="49"/>
      <c r="I6571" s="35"/>
      <c r="J6571" s="34"/>
      <c r="K6571" s="62"/>
      <c r="L6571" s="62"/>
      <c r="M6571" s="114"/>
      <c r="N6571" s="116"/>
      <c r="O6571" s="57"/>
      <c r="P6571" s="50"/>
      <c r="Q6571" s="34"/>
      <c r="R6571" s="48"/>
      <c r="T6571" s="231" t="str">
        <f t="shared" si="316"/>
        <v/>
      </c>
      <c r="U6571" s="230"/>
      <c r="W6571" s="221" t="str">
        <f t="shared" si="317"/>
        <v/>
      </c>
      <c r="X6571" s="221" t="str">
        <f t="shared" si="318"/>
        <v/>
      </c>
      <c r="AA6571" s="216" t="str">
        <f>IF(ISNUMBER(J6571),IF(OR(F6571&lt;Soll_Ist_Vergleich!$C$4,F6571&gt;Soll_Ist_Vergleich!$C$5,I6571&lt;Soll_Ist_Vergleich!$C$4,I6571&gt;Soll_Ist_Vergleich!$C$5,O6571&lt;Soll_Ist_Vergleich!$C$4,O6571&gt;Soll_Ist_Vergleich!$C$5),"Datum überprüfen",""),"")</f>
        <v/>
      </c>
    </row>
    <row r="6572" spans="1:27" x14ac:dyDescent="0.2">
      <c r="A6572" s="243" t="str">
        <f>IF(ISBLANK(B6572),"",COUNTA(B$10:B6572))</f>
        <v/>
      </c>
      <c r="B6572" s="24"/>
      <c r="C6572" s="48"/>
      <c r="D6572" s="48"/>
      <c r="E6572" s="33"/>
      <c r="F6572" s="35"/>
      <c r="G6572" s="35"/>
      <c r="H6572" s="49"/>
      <c r="I6572" s="35"/>
      <c r="J6572" s="34"/>
      <c r="K6572" s="62"/>
      <c r="L6572" s="62"/>
      <c r="M6572" s="114"/>
      <c r="N6572" s="116"/>
      <c r="O6572" s="57"/>
      <c r="P6572" s="50"/>
      <c r="Q6572" s="34"/>
      <c r="R6572" s="48"/>
      <c r="T6572" s="231" t="str">
        <f t="shared" si="316"/>
        <v/>
      </c>
      <c r="U6572" s="230"/>
      <c r="W6572" s="221" t="str">
        <f t="shared" si="317"/>
        <v/>
      </c>
      <c r="X6572" s="221" t="str">
        <f t="shared" si="318"/>
        <v/>
      </c>
      <c r="AA6572" s="216" t="str">
        <f>IF(ISNUMBER(J6572),IF(OR(F6572&lt;Soll_Ist_Vergleich!$C$4,F6572&gt;Soll_Ist_Vergleich!$C$5,I6572&lt;Soll_Ist_Vergleich!$C$4,I6572&gt;Soll_Ist_Vergleich!$C$5,O6572&lt;Soll_Ist_Vergleich!$C$4,O6572&gt;Soll_Ist_Vergleich!$C$5),"Datum überprüfen",""),"")</f>
        <v/>
      </c>
    </row>
    <row r="6573" spans="1:27" x14ac:dyDescent="0.2">
      <c r="A6573" s="243" t="str">
        <f>IF(ISBLANK(B6573),"",COUNTA(B$10:B6573))</f>
        <v/>
      </c>
      <c r="B6573" s="24"/>
      <c r="C6573" s="48"/>
      <c r="D6573" s="48"/>
      <c r="E6573" s="33"/>
      <c r="F6573" s="35"/>
      <c r="G6573" s="35"/>
      <c r="H6573" s="49"/>
      <c r="I6573" s="35"/>
      <c r="J6573" s="34"/>
      <c r="K6573" s="62"/>
      <c r="L6573" s="62"/>
      <c r="M6573" s="114"/>
      <c r="N6573" s="116"/>
      <c r="O6573" s="57"/>
      <c r="P6573" s="50"/>
      <c r="Q6573" s="34"/>
      <c r="R6573" s="48"/>
      <c r="T6573" s="231" t="str">
        <f t="shared" si="316"/>
        <v/>
      </c>
      <c r="U6573" s="230"/>
      <c r="W6573" s="221" t="str">
        <f t="shared" si="317"/>
        <v/>
      </c>
      <c r="X6573" s="221" t="str">
        <f t="shared" si="318"/>
        <v/>
      </c>
      <c r="AA6573" s="216" t="str">
        <f>IF(ISNUMBER(J6573),IF(OR(F6573&lt;Soll_Ist_Vergleich!$C$4,F6573&gt;Soll_Ist_Vergleich!$C$5,I6573&lt;Soll_Ist_Vergleich!$C$4,I6573&gt;Soll_Ist_Vergleich!$C$5,O6573&lt;Soll_Ist_Vergleich!$C$4,O6573&gt;Soll_Ist_Vergleich!$C$5),"Datum überprüfen",""),"")</f>
        <v/>
      </c>
    </row>
    <row r="6574" spans="1:27" x14ac:dyDescent="0.2">
      <c r="A6574" s="243" t="str">
        <f>IF(ISBLANK(B6574),"",COUNTA(B$10:B6574))</f>
        <v/>
      </c>
      <c r="B6574" s="24"/>
      <c r="C6574" s="48"/>
      <c r="D6574" s="48"/>
      <c r="E6574" s="33"/>
      <c r="F6574" s="35"/>
      <c r="G6574" s="35"/>
      <c r="H6574" s="49"/>
      <c r="I6574" s="35"/>
      <c r="J6574" s="34"/>
      <c r="K6574" s="62"/>
      <c r="L6574" s="62"/>
      <c r="M6574" s="114"/>
      <c r="N6574" s="116"/>
      <c r="O6574" s="57"/>
      <c r="P6574" s="50"/>
      <c r="Q6574" s="34"/>
      <c r="R6574" s="48"/>
      <c r="T6574" s="231" t="str">
        <f t="shared" si="316"/>
        <v/>
      </c>
      <c r="U6574" s="230"/>
      <c r="W6574" s="221" t="str">
        <f t="shared" si="317"/>
        <v/>
      </c>
      <c r="X6574" s="221" t="str">
        <f t="shared" si="318"/>
        <v/>
      </c>
      <c r="AA6574" s="216" t="str">
        <f>IF(ISNUMBER(J6574),IF(OR(F6574&lt;Soll_Ist_Vergleich!$C$4,F6574&gt;Soll_Ist_Vergleich!$C$5,I6574&lt;Soll_Ist_Vergleich!$C$4,I6574&gt;Soll_Ist_Vergleich!$C$5,O6574&lt;Soll_Ist_Vergleich!$C$4,O6574&gt;Soll_Ist_Vergleich!$C$5),"Datum überprüfen",""),"")</f>
        <v/>
      </c>
    </row>
    <row r="6575" spans="1:27" x14ac:dyDescent="0.2">
      <c r="A6575" s="243" t="str">
        <f>IF(ISBLANK(B6575),"",COUNTA(B$10:B6575))</f>
        <v/>
      </c>
      <c r="B6575" s="24"/>
      <c r="C6575" s="48"/>
      <c r="D6575" s="48"/>
      <c r="E6575" s="33"/>
      <c r="F6575" s="35"/>
      <c r="G6575" s="35"/>
      <c r="H6575" s="49"/>
      <c r="I6575" s="35"/>
      <c r="J6575" s="34"/>
      <c r="K6575" s="62"/>
      <c r="L6575" s="62"/>
      <c r="M6575" s="114"/>
      <c r="N6575" s="116"/>
      <c r="O6575" s="57"/>
      <c r="P6575" s="50"/>
      <c r="Q6575" s="34"/>
      <c r="R6575" s="48"/>
      <c r="T6575" s="231" t="str">
        <f t="shared" si="316"/>
        <v/>
      </c>
      <c r="U6575" s="230"/>
      <c r="W6575" s="221" t="str">
        <f t="shared" si="317"/>
        <v/>
      </c>
      <c r="X6575" s="221" t="str">
        <f t="shared" si="318"/>
        <v/>
      </c>
      <c r="AA6575" s="216" t="str">
        <f>IF(ISNUMBER(J6575),IF(OR(F6575&lt;Soll_Ist_Vergleich!$C$4,F6575&gt;Soll_Ist_Vergleich!$C$5,I6575&lt;Soll_Ist_Vergleich!$C$4,I6575&gt;Soll_Ist_Vergleich!$C$5,O6575&lt;Soll_Ist_Vergleich!$C$4,O6575&gt;Soll_Ist_Vergleich!$C$5),"Datum überprüfen",""),"")</f>
        <v/>
      </c>
    </row>
    <row r="6576" spans="1:27" x14ac:dyDescent="0.2">
      <c r="A6576" s="243" t="str">
        <f>IF(ISBLANK(B6576),"",COUNTA(B$10:B6576))</f>
        <v/>
      </c>
      <c r="B6576" s="24"/>
      <c r="C6576" s="48"/>
      <c r="D6576" s="48"/>
      <c r="E6576" s="33"/>
      <c r="F6576" s="35"/>
      <c r="G6576" s="35"/>
      <c r="H6576" s="49"/>
      <c r="I6576" s="35"/>
      <c r="J6576" s="34"/>
      <c r="K6576" s="62"/>
      <c r="L6576" s="62"/>
      <c r="M6576" s="114"/>
      <c r="N6576" s="116"/>
      <c r="O6576" s="57"/>
      <c r="P6576" s="50"/>
      <c r="Q6576" s="34"/>
      <c r="R6576" s="48"/>
      <c r="T6576" s="231" t="str">
        <f t="shared" si="316"/>
        <v/>
      </c>
      <c r="U6576" s="230"/>
      <c r="W6576" s="221" t="str">
        <f t="shared" si="317"/>
        <v/>
      </c>
      <c r="X6576" s="221" t="str">
        <f t="shared" si="318"/>
        <v/>
      </c>
      <c r="AA6576" s="216" t="str">
        <f>IF(ISNUMBER(J6576),IF(OR(F6576&lt;Soll_Ist_Vergleich!$C$4,F6576&gt;Soll_Ist_Vergleich!$C$5,I6576&lt;Soll_Ist_Vergleich!$C$4,I6576&gt;Soll_Ist_Vergleich!$C$5,O6576&lt;Soll_Ist_Vergleich!$C$4,O6576&gt;Soll_Ist_Vergleich!$C$5),"Datum überprüfen",""),"")</f>
        <v/>
      </c>
    </row>
    <row r="6577" spans="1:27" x14ac:dyDescent="0.2">
      <c r="A6577" s="243" t="str">
        <f>IF(ISBLANK(B6577),"",COUNTA(B$10:B6577))</f>
        <v/>
      </c>
      <c r="B6577" s="24"/>
      <c r="C6577" s="48"/>
      <c r="D6577" s="48"/>
      <c r="E6577" s="33"/>
      <c r="F6577" s="35"/>
      <c r="G6577" s="35"/>
      <c r="H6577" s="49"/>
      <c r="I6577" s="35"/>
      <c r="J6577" s="34"/>
      <c r="K6577" s="62"/>
      <c r="L6577" s="62"/>
      <c r="M6577" s="114"/>
      <c r="N6577" s="116"/>
      <c r="O6577" s="57"/>
      <c r="P6577" s="50"/>
      <c r="Q6577" s="34"/>
      <c r="R6577" s="48"/>
      <c r="T6577" s="231" t="str">
        <f t="shared" si="316"/>
        <v/>
      </c>
      <c r="U6577" s="230"/>
      <c r="W6577" s="221" t="str">
        <f t="shared" si="317"/>
        <v/>
      </c>
      <c r="X6577" s="221" t="str">
        <f t="shared" si="318"/>
        <v/>
      </c>
      <c r="AA6577" s="216" t="str">
        <f>IF(ISNUMBER(J6577),IF(OR(F6577&lt;Soll_Ist_Vergleich!$C$4,F6577&gt;Soll_Ist_Vergleich!$C$5,I6577&lt;Soll_Ist_Vergleich!$C$4,I6577&gt;Soll_Ist_Vergleich!$C$5,O6577&lt;Soll_Ist_Vergleich!$C$4,O6577&gt;Soll_Ist_Vergleich!$C$5),"Datum überprüfen",""),"")</f>
        <v/>
      </c>
    </row>
    <row r="6578" spans="1:27" x14ac:dyDescent="0.2">
      <c r="A6578" s="243" t="str">
        <f>IF(ISBLANK(B6578),"",COUNTA(B$10:B6578))</f>
        <v/>
      </c>
      <c r="B6578" s="24"/>
      <c r="C6578" s="48"/>
      <c r="D6578" s="48"/>
      <c r="E6578" s="33"/>
      <c r="F6578" s="35"/>
      <c r="G6578" s="35"/>
      <c r="H6578" s="49"/>
      <c r="I6578" s="35"/>
      <c r="J6578" s="34"/>
      <c r="K6578" s="62"/>
      <c r="L6578" s="62"/>
      <c r="M6578" s="114"/>
      <c r="N6578" s="116"/>
      <c r="O6578" s="57"/>
      <c r="P6578" s="50"/>
      <c r="Q6578" s="34"/>
      <c r="R6578" s="48"/>
      <c r="T6578" s="231" t="str">
        <f t="shared" si="316"/>
        <v/>
      </c>
      <c r="U6578" s="230"/>
      <c r="W6578" s="221" t="str">
        <f t="shared" si="317"/>
        <v/>
      </c>
      <c r="X6578" s="221" t="str">
        <f t="shared" si="318"/>
        <v/>
      </c>
      <c r="AA6578" s="216" t="str">
        <f>IF(ISNUMBER(J6578),IF(OR(F6578&lt;Soll_Ist_Vergleich!$C$4,F6578&gt;Soll_Ist_Vergleich!$C$5,I6578&lt;Soll_Ist_Vergleich!$C$4,I6578&gt;Soll_Ist_Vergleich!$C$5,O6578&lt;Soll_Ist_Vergleich!$C$4,O6578&gt;Soll_Ist_Vergleich!$C$5),"Datum überprüfen",""),"")</f>
        <v/>
      </c>
    </row>
    <row r="6579" spans="1:27" x14ac:dyDescent="0.2">
      <c r="A6579" s="243" t="str">
        <f>IF(ISBLANK(B6579),"",COUNTA(B$10:B6579))</f>
        <v/>
      </c>
      <c r="B6579" s="24"/>
      <c r="C6579" s="48"/>
      <c r="D6579" s="48"/>
      <c r="E6579" s="33"/>
      <c r="F6579" s="35"/>
      <c r="G6579" s="35"/>
      <c r="H6579" s="49"/>
      <c r="I6579" s="35"/>
      <c r="J6579" s="34"/>
      <c r="K6579" s="62"/>
      <c r="L6579" s="62"/>
      <c r="M6579" s="114"/>
      <c r="N6579" s="116"/>
      <c r="O6579" s="57"/>
      <c r="P6579" s="50"/>
      <c r="Q6579" s="34"/>
      <c r="R6579" s="48"/>
      <c r="T6579" s="231" t="str">
        <f t="shared" si="316"/>
        <v/>
      </c>
      <c r="U6579" s="230"/>
      <c r="W6579" s="221" t="str">
        <f t="shared" si="317"/>
        <v/>
      </c>
      <c r="X6579" s="221" t="str">
        <f t="shared" si="318"/>
        <v/>
      </c>
      <c r="AA6579" s="216" t="str">
        <f>IF(ISNUMBER(J6579),IF(OR(F6579&lt;Soll_Ist_Vergleich!$C$4,F6579&gt;Soll_Ist_Vergleich!$C$5,I6579&lt;Soll_Ist_Vergleich!$C$4,I6579&gt;Soll_Ist_Vergleich!$C$5,O6579&lt;Soll_Ist_Vergleich!$C$4,O6579&gt;Soll_Ist_Vergleich!$C$5),"Datum überprüfen",""),"")</f>
        <v/>
      </c>
    </row>
    <row r="6580" spans="1:27" x14ac:dyDescent="0.2">
      <c r="A6580" s="243" t="str">
        <f>IF(ISBLANK(B6580),"",COUNTA(B$10:B6580))</f>
        <v/>
      </c>
      <c r="B6580" s="24"/>
      <c r="C6580" s="48"/>
      <c r="D6580" s="48"/>
      <c r="E6580" s="33"/>
      <c r="F6580" s="35"/>
      <c r="G6580" s="35"/>
      <c r="H6580" s="49"/>
      <c r="I6580" s="35"/>
      <c r="J6580" s="34"/>
      <c r="K6580" s="62"/>
      <c r="L6580" s="62"/>
      <c r="M6580" s="114"/>
      <c r="N6580" s="116"/>
      <c r="O6580" s="57"/>
      <c r="P6580" s="50"/>
      <c r="Q6580" s="34"/>
      <c r="R6580" s="48"/>
      <c r="T6580" s="231" t="str">
        <f t="shared" si="316"/>
        <v/>
      </c>
      <c r="U6580" s="230"/>
      <c r="W6580" s="221" t="str">
        <f t="shared" si="317"/>
        <v/>
      </c>
      <c r="X6580" s="221" t="str">
        <f t="shared" si="318"/>
        <v/>
      </c>
      <c r="AA6580" s="216" t="str">
        <f>IF(ISNUMBER(J6580),IF(OR(F6580&lt;Soll_Ist_Vergleich!$C$4,F6580&gt;Soll_Ist_Vergleich!$C$5,I6580&lt;Soll_Ist_Vergleich!$C$4,I6580&gt;Soll_Ist_Vergleich!$C$5,O6580&lt;Soll_Ist_Vergleich!$C$4,O6580&gt;Soll_Ist_Vergleich!$C$5),"Datum überprüfen",""),"")</f>
        <v/>
      </c>
    </row>
    <row r="6581" spans="1:27" x14ac:dyDescent="0.2">
      <c r="A6581" s="243" t="str">
        <f>IF(ISBLANK(B6581),"",COUNTA(B$10:B6581))</f>
        <v/>
      </c>
      <c r="B6581" s="24"/>
      <c r="C6581" s="48"/>
      <c r="D6581" s="48"/>
      <c r="E6581" s="33"/>
      <c r="F6581" s="35"/>
      <c r="G6581" s="35"/>
      <c r="H6581" s="49"/>
      <c r="I6581" s="35"/>
      <c r="J6581" s="34"/>
      <c r="K6581" s="62"/>
      <c r="L6581" s="62"/>
      <c r="M6581" s="114"/>
      <c r="N6581" s="116"/>
      <c r="O6581" s="57"/>
      <c r="P6581" s="50"/>
      <c r="Q6581" s="34"/>
      <c r="R6581" s="48"/>
      <c r="T6581" s="231" t="str">
        <f t="shared" si="316"/>
        <v/>
      </c>
      <c r="U6581" s="230"/>
      <c r="W6581" s="221" t="str">
        <f t="shared" si="317"/>
        <v/>
      </c>
      <c r="X6581" s="221" t="str">
        <f t="shared" si="318"/>
        <v/>
      </c>
      <c r="AA6581" s="216" t="str">
        <f>IF(ISNUMBER(J6581),IF(OR(F6581&lt;Soll_Ist_Vergleich!$C$4,F6581&gt;Soll_Ist_Vergleich!$C$5,I6581&lt;Soll_Ist_Vergleich!$C$4,I6581&gt;Soll_Ist_Vergleich!$C$5,O6581&lt;Soll_Ist_Vergleich!$C$4,O6581&gt;Soll_Ist_Vergleich!$C$5),"Datum überprüfen",""),"")</f>
        <v/>
      </c>
    </row>
    <row r="6582" spans="1:27" x14ac:dyDescent="0.2">
      <c r="A6582" s="243" t="str">
        <f>IF(ISBLANK(B6582),"",COUNTA(B$10:B6582))</f>
        <v/>
      </c>
      <c r="B6582" s="24"/>
      <c r="C6582" s="48"/>
      <c r="D6582" s="48"/>
      <c r="E6582" s="33"/>
      <c r="F6582" s="35"/>
      <c r="G6582" s="35"/>
      <c r="H6582" s="49"/>
      <c r="I6582" s="35"/>
      <c r="J6582" s="34"/>
      <c r="K6582" s="62"/>
      <c r="L6582" s="62"/>
      <c r="M6582" s="114"/>
      <c r="N6582" s="116"/>
      <c r="O6582" s="57"/>
      <c r="P6582" s="50"/>
      <c r="Q6582" s="34"/>
      <c r="R6582" s="48"/>
      <c r="T6582" s="231" t="str">
        <f t="shared" si="316"/>
        <v/>
      </c>
      <c r="U6582" s="230"/>
      <c r="W6582" s="221" t="str">
        <f t="shared" si="317"/>
        <v/>
      </c>
      <c r="X6582" s="221" t="str">
        <f t="shared" si="318"/>
        <v/>
      </c>
      <c r="AA6582" s="216" t="str">
        <f>IF(ISNUMBER(J6582),IF(OR(F6582&lt;Soll_Ist_Vergleich!$C$4,F6582&gt;Soll_Ist_Vergleich!$C$5,I6582&lt;Soll_Ist_Vergleich!$C$4,I6582&gt;Soll_Ist_Vergleich!$C$5,O6582&lt;Soll_Ist_Vergleich!$C$4,O6582&gt;Soll_Ist_Vergleich!$C$5),"Datum überprüfen",""),"")</f>
        <v/>
      </c>
    </row>
    <row r="6583" spans="1:27" x14ac:dyDescent="0.2">
      <c r="A6583" s="243" t="str">
        <f>IF(ISBLANK(B6583),"",COUNTA(B$10:B6583))</f>
        <v/>
      </c>
      <c r="B6583" s="24"/>
      <c r="C6583" s="48"/>
      <c r="D6583" s="48"/>
      <c r="E6583" s="33"/>
      <c r="F6583" s="35"/>
      <c r="G6583" s="35"/>
      <c r="H6583" s="49"/>
      <c r="I6583" s="35"/>
      <c r="J6583" s="34"/>
      <c r="K6583" s="62"/>
      <c r="L6583" s="62"/>
      <c r="M6583" s="114"/>
      <c r="N6583" s="116"/>
      <c r="O6583" s="57"/>
      <c r="P6583" s="50"/>
      <c r="Q6583" s="34"/>
      <c r="R6583" s="48"/>
      <c r="T6583" s="231" t="str">
        <f t="shared" si="316"/>
        <v/>
      </c>
      <c r="U6583" s="230"/>
      <c r="W6583" s="221" t="str">
        <f t="shared" si="317"/>
        <v/>
      </c>
      <c r="X6583" s="221" t="str">
        <f t="shared" si="318"/>
        <v/>
      </c>
      <c r="AA6583" s="216" t="str">
        <f>IF(ISNUMBER(J6583),IF(OR(F6583&lt;Soll_Ist_Vergleich!$C$4,F6583&gt;Soll_Ist_Vergleich!$C$5,I6583&lt;Soll_Ist_Vergleich!$C$4,I6583&gt;Soll_Ist_Vergleich!$C$5,O6583&lt;Soll_Ist_Vergleich!$C$4,O6583&gt;Soll_Ist_Vergleich!$C$5),"Datum überprüfen",""),"")</f>
        <v/>
      </c>
    </row>
    <row r="6584" spans="1:27" x14ac:dyDescent="0.2">
      <c r="A6584" s="243" t="str">
        <f>IF(ISBLANK(B6584),"",COUNTA(B$10:B6584))</f>
        <v/>
      </c>
      <c r="B6584" s="24"/>
      <c r="C6584" s="48"/>
      <c r="D6584" s="48"/>
      <c r="E6584" s="33"/>
      <c r="F6584" s="35"/>
      <c r="G6584" s="35"/>
      <c r="H6584" s="49"/>
      <c r="I6584" s="35"/>
      <c r="J6584" s="34"/>
      <c r="K6584" s="62"/>
      <c r="L6584" s="62"/>
      <c r="M6584" s="114"/>
      <c r="N6584" s="116"/>
      <c r="O6584" s="57"/>
      <c r="P6584" s="50"/>
      <c r="Q6584" s="34"/>
      <c r="R6584" s="48"/>
      <c r="T6584" s="231" t="str">
        <f t="shared" si="316"/>
        <v/>
      </c>
      <c r="U6584" s="230"/>
      <c r="W6584" s="221" t="str">
        <f t="shared" si="317"/>
        <v/>
      </c>
      <c r="X6584" s="221" t="str">
        <f t="shared" si="318"/>
        <v/>
      </c>
      <c r="AA6584" s="216" t="str">
        <f>IF(ISNUMBER(J6584),IF(OR(F6584&lt;Soll_Ist_Vergleich!$C$4,F6584&gt;Soll_Ist_Vergleich!$C$5,I6584&lt;Soll_Ist_Vergleich!$C$4,I6584&gt;Soll_Ist_Vergleich!$C$5,O6584&lt;Soll_Ist_Vergleich!$C$4,O6584&gt;Soll_Ist_Vergleich!$C$5),"Datum überprüfen",""),"")</f>
        <v/>
      </c>
    </row>
    <row r="6585" spans="1:27" x14ac:dyDescent="0.2">
      <c r="A6585" s="243" t="str">
        <f>IF(ISBLANK(B6585),"",COUNTA(B$10:B6585))</f>
        <v/>
      </c>
      <c r="B6585" s="24"/>
      <c r="C6585" s="48"/>
      <c r="D6585" s="48"/>
      <c r="E6585" s="33"/>
      <c r="F6585" s="35"/>
      <c r="G6585" s="35"/>
      <c r="H6585" s="49"/>
      <c r="I6585" s="35"/>
      <c r="J6585" s="34"/>
      <c r="K6585" s="62"/>
      <c r="L6585" s="62"/>
      <c r="M6585" s="114"/>
      <c r="N6585" s="116"/>
      <c r="O6585" s="57"/>
      <c r="P6585" s="50"/>
      <c r="Q6585" s="34"/>
      <c r="R6585" s="48"/>
      <c r="T6585" s="231" t="str">
        <f t="shared" si="316"/>
        <v/>
      </c>
      <c r="U6585" s="230"/>
      <c r="W6585" s="221" t="str">
        <f t="shared" si="317"/>
        <v/>
      </c>
      <c r="X6585" s="221" t="str">
        <f t="shared" si="318"/>
        <v/>
      </c>
      <c r="AA6585" s="216" t="str">
        <f>IF(ISNUMBER(J6585),IF(OR(F6585&lt;Soll_Ist_Vergleich!$C$4,F6585&gt;Soll_Ist_Vergleich!$C$5,I6585&lt;Soll_Ist_Vergleich!$C$4,I6585&gt;Soll_Ist_Vergleich!$C$5,O6585&lt;Soll_Ist_Vergleich!$C$4,O6585&gt;Soll_Ist_Vergleich!$C$5),"Datum überprüfen",""),"")</f>
        <v/>
      </c>
    </row>
    <row r="6586" spans="1:27" x14ac:dyDescent="0.2">
      <c r="A6586" s="243" t="str">
        <f>IF(ISBLANK(B6586),"",COUNTA(B$10:B6586))</f>
        <v/>
      </c>
      <c r="B6586" s="24"/>
      <c r="C6586" s="48"/>
      <c r="D6586" s="48"/>
      <c r="E6586" s="33"/>
      <c r="F6586" s="35"/>
      <c r="G6586" s="35"/>
      <c r="H6586" s="49"/>
      <c r="I6586" s="35"/>
      <c r="J6586" s="34"/>
      <c r="K6586" s="62"/>
      <c r="L6586" s="62"/>
      <c r="M6586" s="114"/>
      <c r="N6586" s="116"/>
      <c r="O6586" s="57"/>
      <c r="P6586" s="50"/>
      <c r="Q6586" s="34"/>
      <c r="R6586" s="48"/>
      <c r="T6586" s="231" t="str">
        <f t="shared" si="316"/>
        <v/>
      </c>
      <c r="U6586" s="230"/>
      <c r="W6586" s="221" t="str">
        <f t="shared" si="317"/>
        <v/>
      </c>
      <c r="X6586" s="221" t="str">
        <f t="shared" si="318"/>
        <v/>
      </c>
      <c r="AA6586" s="216" t="str">
        <f>IF(ISNUMBER(J6586),IF(OR(F6586&lt;Soll_Ist_Vergleich!$C$4,F6586&gt;Soll_Ist_Vergleich!$C$5,I6586&lt;Soll_Ist_Vergleich!$C$4,I6586&gt;Soll_Ist_Vergleich!$C$5,O6586&lt;Soll_Ist_Vergleich!$C$4,O6586&gt;Soll_Ist_Vergleich!$C$5),"Datum überprüfen",""),"")</f>
        <v/>
      </c>
    </row>
    <row r="6587" spans="1:27" x14ac:dyDescent="0.2">
      <c r="A6587" s="243" t="str">
        <f>IF(ISBLANK(B6587),"",COUNTA(B$10:B6587))</f>
        <v/>
      </c>
      <c r="B6587" s="24"/>
      <c r="C6587" s="48"/>
      <c r="D6587" s="48"/>
      <c r="E6587" s="33"/>
      <c r="F6587" s="35"/>
      <c r="G6587" s="35"/>
      <c r="H6587" s="49"/>
      <c r="I6587" s="35"/>
      <c r="J6587" s="34"/>
      <c r="K6587" s="62"/>
      <c r="L6587" s="62"/>
      <c r="M6587" s="114"/>
      <c r="N6587" s="116"/>
      <c r="O6587" s="57"/>
      <c r="P6587" s="50"/>
      <c r="Q6587" s="34"/>
      <c r="R6587" s="48"/>
      <c r="T6587" s="231" t="str">
        <f t="shared" si="316"/>
        <v/>
      </c>
      <c r="U6587" s="230"/>
      <c r="W6587" s="221" t="str">
        <f t="shared" si="317"/>
        <v/>
      </c>
      <c r="X6587" s="221" t="str">
        <f t="shared" si="318"/>
        <v/>
      </c>
      <c r="AA6587" s="216" t="str">
        <f>IF(ISNUMBER(J6587),IF(OR(F6587&lt;Soll_Ist_Vergleich!$C$4,F6587&gt;Soll_Ist_Vergleich!$C$5,I6587&lt;Soll_Ist_Vergleich!$C$4,I6587&gt;Soll_Ist_Vergleich!$C$5,O6587&lt;Soll_Ist_Vergleich!$C$4,O6587&gt;Soll_Ist_Vergleich!$C$5),"Datum überprüfen",""),"")</f>
        <v/>
      </c>
    </row>
    <row r="6588" spans="1:27" x14ac:dyDescent="0.2">
      <c r="A6588" s="243" t="str">
        <f>IF(ISBLANK(B6588),"",COUNTA(B$10:B6588))</f>
        <v/>
      </c>
      <c r="B6588" s="24"/>
      <c r="C6588" s="48"/>
      <c r="D6588" s="48"/>
      <c r="E6588" s="33"/>
      <c r="F6588" s="35"/>
      <c r="G6588" s="35"/>
      <c r="H6588" s="49"/>
      <c r="I6588" s="35"/>
      <c r="J6588" s="34"/>
      <c r="K6588" s="62"/>
      <c r="L6588" s="62"/>
      <c r="M6588" s="114"/>
      <c r="N6588" s="116"/>
      <c r="O6588" s="57"/>
      <c r="P6588" s="50"/>
      <c r="Q6588" s="34"/>
      <c r="R6588" s="48"/>
      <c r="T6588" s="231" t="str">
        <f t="shared" si="316"/>
        <v/>
      </c>
      <c r="U6588" s="230"/>
      <c r="W6588" s="221" t="str">
        <f t="shared" si="317"/>
        <v/>
      </c>
      <c r="X6588" s="221" t="str">
        <f t="shared" si="318"/>
        <v/>
      </c>
      <c r="AA6588" s="216" t="str">
        <f>IF(ISNUMBER(J6588),IF(OR(F6588&lt;Soll_Ist_Vergleich!$C$4,F6588&gt;Soll_Ist_Vergleich!$C$5,I6588&lt;Soll_Ist_Vergleich!$C$4,I6588&gt;Soll_Ist_Vergleich!$C$5,O6588&lt;Soll_Ist_Vergleich!$C$4,O6588&gt;Soll_Ist_Vergleich!$C$5),"Datum überprüfen",""),"")</f>
        <v/>
      </c>
    </row>
    <row r="6589" spans="1:27" x14ac:dyDescent="0.2">
      <c r="A6589" s="243" t="str">
        <f>IF(ISBLANK(B6589),"",COUNTA(B$10:B6589))</f>
        <v/>
      </c>
      <c r="B6589" s="24"/>
      <c r="C6589" s="48"/>
      <c r="D6589" s="48"/>
      <c r="E6589" s="33"/>
      <c r="F6589" s="35"/>
      <c r="G6589" s="35"/>
      <c r="H6589" s="49"/>
      <c r="I6589" s="35"/>
      <c r="J6589" s="34"/>
      <c r="K6589" s="62"/>
      <c r="L6589" s="62"/>
      <c r="M6589" s="114"/>
      <c r="N6589" s="116"/>
      <c r="O6589" s="57"/>
      <c r="P6589" s="50"/>
      <c r="Q6589" s="34"/>
      <c r="R6589" s="48"/>
      <c r="T6589" s="231" t="str">
        <f t="shared" si="316"/>
        <v/>
      </c>
      <c r="U6589" s="230"/>
      <c r="W6589" s="221" t="str">
        <f t="shared" si="317"/>
        <v/>
      </c>
      <c r="X6589" s="221" t="str">
        <f t="shared" si="318"/>
        <v/>
      </c>
      <c r="AA6589" s="216" t="str">
        <f>IF(ISNUMBER(J6589),IF(OR(F6589&lt;Soll_Ist_Vergleich!$C$4,F6589&gt;Soll_Ist_Vergleich!$C$5,I6589&lt;Soll_Ist_Vergleich!$C$4,I6589&gt;Soll_Ist_Vergleich!$C$5,O6589&lt;Soll_Ist_Vergleich!$C$4,O6589&gt;Soll_Ist_Vergleich!$C$5),"Datum überprüfen",""),"")</f>
        <v/>
      </c>
    </row>
    <row r="6590" spans="1:27" x14ac:dyDescent="0.2">
      <c r="A6590" s="243" t="str">
        <f>IF(ISBLANK(B6590),"",COUNTA(B$10:B6590))</f>
        <v/>
      </c>
      <c r="B6590" s="24"/>
      <c r="C6590" s="48"/>
      <c r="D6590" s="48"/>
      <c r="E6590" s="33"/>
      <c r="F6590" s="35"/>
      <c r="G6590" s="35"/>
      <c r="H6590" s="49"/>
      <c r="I6590" s="35"/>
      <c r="J6590" s="34"/>
      <c r="K6590" s="62"/>
      <c r="L6590" s="62"/>
      <c r="M6590" s="114"/>
      <c r="N6590" s="116"/>
      <c r="O6590" s="57"/>
      <c r="P6590" s="50"/>
      <c r="Q6590" s="34"/>
      <c r="R6590" s="48"/>
      <c r="T6590" s="231" t="str">
        <f t="shared" ref="T6590:T6653" si="319">IF(ISNUMBER(Q6590),Q6590-S6590,"")</f>
        <v/>
      </c>
      <c r="U6590" s="230"/>
      <c r="W6590" s="221" t="str">
        <f t="shared" ref="W6590:W6653" si="320">IF(ISNUMBER(J6590),ROUND(J6590/(1+L6590/100)*(1-K6590/100),2),"")</f>
        <v/>
      </c>
      <c r="X6590" s="221" t="str">
        <f t="shared" ref="X6590:X6653" si="321">IF(ISNUMBER(J6590),ROUND(J6590/(1+L6590/100),2),"")</f>
        <v/>
      </c>
      <c r="AA6590" s="216" t="str">
        <f>IF(ISNUMBER(J6590),IF(OR(F6590&lt;Soll_Ist_Vergleich!$C$4,F6590&gt;Soll_Ist_Vergleich!$C$5,I6590&lt;Soll_Ist_Vergleich!$C$4,I6590&gt;Soll_Ist_Vergleich!$C$5,O6590&lt;Soll_Ist_Vergleich!$C$4,O6590&gt;Soll_Ist_Vergleich!$C$5),"Datum überprüfen",""),"")</f>
        <v/>
      </c>
    </row>
    <row r="6591" spans="1:27" x14ac:dyDescent="0.2">
      <c r="A6591" s="243" t="str">
        <f>IF(ISBLANK(B6591),"",COUNTA(B$10:B6591))</f>
        <v/>
      </c>
      <c r="B6591" s="24"/>
      <c r="C6591" s="48"/>
      <c r="D6591" s="48"/>
      <c r="E6591" s="33"/>
      <c r="F6591" s="35"/>
      <c r="G6591" s="35"/>
      <c r="H6591" s="49"/>
      <c r="I6591" s="35"/>
      <c r="J6591" s="34"/>
      <c r="K6591" s="62"/>
      <c r="L6591" s="62"/>
      <c r="M6591" s="114"/>
      <c r="N6591" s="116"/>
      <c r="O6591" s="57"/>
      <c r="P6591" s="50"/>
      <c r="Q6591" s="34"/>
      <c r="R6591" s="48"/>
      <c r="T6591" s="231" t="str">
        <f t="shared" si="319"/>
        <v/>
      </c>
      <c r="U6591" s="230"/>
      <c r="W6591" s="221" t="str">
        <f t="shared" si="320"/>
        <v/>
      </c>
      <c r="X6591" s="221" t="str">
        <f t="shared" si="321"/>
        <v/>
      </c>
      <c r="AA6591" s="216" t="str">
        <f>IF(ISNUMBER(J6591),IF(OR(F6591&lt;Soll_Ist_Vergleich!$C$4,F6591&gt;Soll_Ist_Vergleich!$C$5,I6591&lt;Soll_Ist_Vergleich!$C$4,I6591&gt;Soll_Ist_Vergleich!$C$5,O6591&lt;Soll_Ist_Vergleich!$C$4,O6591&gt;Soll_Ist_Vergleich!$C$5),"Datum überprüfen",""),"")</f>
        <v/>
      </c>
    </row>
    <row r="6592" spans="1:27" x14ac:dyDescent="0.2">
      <c r="A6592" s="243" t="str">
        <f>IF(ISBLANK(B6592),"",COUNTA(B$10:B6592))</f>
        <v/>
      </c>
      <c r="B6592" s="24"/>
      <c r="C6592" s="48"/>
      <c r="D6592" s="48"/>
      <c r="E6592" s="33"/>
      <c r="F6592" s="35"/>
      <c r="G6592" s="35"/>
      <c r="H6592" s="49"/>
      <c r="I6592" s="35"/>
      <c r="J6592" s="34"/>
      <c r="K6592" s="62"/>
      <c r="L6592" s="62"/>
      <c r="M6592" s="114"/>
      <c r="N6592" s="116"/>
      <c r="O6592" s="57"/>
      <c r="P6592" s="50"/>
      <c r="Q6592" s="34"/>
      <c r="R6592" s="48"/>
      <c r="T6592" s="231" t="str">
        <f t="shared" si="319"/>
        <v/>
      </c>
      <c r="U6592" s="230"/>
      <c r="W6592" s="221" t="str">
        <f t="shared" si="320"/>
        <v/>
      </c>
      <c r="X6592" s="221" t="str">
        <f t="shared" si="321"/>
        <v/>
      </c>
      <c r="AA6592" s="216" t="str">
        <f>IF(ISNUMBER(J6592),IF(OR(F6592&lt;Soll_Ist_Vergleich!$C$4,F6592&gt;Soll_Ist_Vergleich!$C$5,I6592&lt;Soll_Ist_Vergleich!$C$4,I6592&gt;Soll_Ist_Vergleich!$C$5,O6592&lt;Soll_Ist_Vergleich!$C$4,O6592&gt;Soll_Ist_Vergleich!$C$5),"Datum überprüfen",""),"")</f>
        <v/>
      </c>
    </row>
    <row r="6593" spans="1:27" x14ac:dyDescent="0.2">
      <c r="A6593" s="243" t="str">
        <f>IF(ISBLANK(B6593),"",COUNTA(B$10:B6593))</f>
        <v/>
      </c>
      <c r="B6593" s="24"/>
      <c r="C6593" s="48"/>
      <c r="D6593" s="48"/>
      <c r="E6593" s="33"/>
      <c r="F6593" s="35"/>
      <c r="G6593" s="35"/>
      <c r="H6593" s="49"/>
      <c r="I6593" s="35"/>
      <c r="J6593" s="34"/>
      <c r="K6593" s="62"/>
      <c r="L6593" s="62"/>
      <c r="M6593" s="114"/>
      <c r="N6593" s="116"/>
      <c r="O6593" s="57"/>
      <c r="P6593" s="50"/>
      <c r="Q6593" s="34"/>
      <c r="R6593" s="48"/>
      <c r="T6593" s="231" t="str">
        <f t="shared" si="319"/>
        <v/>
      </c>
      <c r="U6593" s="230"/>
      <c r="W6593" s="221" t="str">
        <f t="shared" si="320"/>
        <v/>
      </c>
      <c r="X6593" s="221" t="str">
        <f t="shared" si="321"/>
        <v/>
      </c>
      <c r="AA6593" s="216" t="str">
        <f>IF(ISNUMBER(J6593),IF(OR(F6593&lt;Soll_Ist_Vergleich!$C$4,F6593&gt;Soll_Ist_Vergleich!$C$5,I6593&lt;Soll_Ist_Vergleich!$C$4,I6593&gt;Soll_Ist_Vergleich!$C$5,O6593&lt;Soll_Ist_Vergleich!$C$4,O6593&gt;Soll_Ist_Vergleich!$C$5),"Datum überprüfen",""),"")</f>
        <v/>
      </c>
    </row>
    <row r="6594" spans="1:27" x14ac:dyDescent="0.2">
      <c r="A6594" s="243" t="str">
        <f>IF(ISBLANK(B6594),"",COUNTA(B$10:B6594))</f>
        <v/>
      </c>
      <c r="B6594" s="24"/>
      <c r="C6594" s="48"/>
      <c r="D6594" s="48"/>
      <c r="E6594" s="33"/>
      <c r="F6594" s="35"/>
      <c r="G6594" s="35"/>
      <c r="H6594" s="49"/>
      <c r="I6594" s="35"/>
      <c r="J6594" s="34"/>
      <c r="K6594" s="62"/>
      <c r="L6594" s="62"/>
      <c r="M6594" s="114"/>
      <c r="N6594" s="116"/>
      <c r="O6594" s="57"/>
      <c r="P6594" s="50"/>
      <c r="Q6594" s="34"/>
      <c r="R6594" s="48"/>
      <c r="T6594" s="231" t="str">
        <f t="shared" si="319"/>
        <v/>
      </c>
      <c r="U6594" s="230"/>
      <c r="W6594" s="221" t="str">
        <f t="shared" si="320"/>
        <v/>
      </c>
      <c r="X6594" s="221" t="str">
        <f t="shared" si="321"/>
        <v/>
      </c>
      <c r="AA6594" s="216" t="str">
        <f>IF(ISNUMBER(J6594),IF(OR(F6594&lt;Soll_Ist_Vergleich!$C$4,F6594&gt;Soll_Ist_Vergleich!$C$5,I6594&lt;Soll_Ist_Vergleich!$C$4,I6594&gt;Soll_Ist_Vergleich!$C$5,O6594&lt;Soll_Ist_Vergleich!$C$4,O6594&gt;Soll_Ist_Vergleich!$C$5),"Datum überprüfen",""),"")</f>
        <v/>
      </c>
    </row>
    <row r="6595" spans="1:27" x14ac:dyDescent="0.2">
      <c r="A6595" s="243" t="str">
        <f>IF(ISBLANK(B6595),"",COUNTA(B$10:B6595))</f>
        <v/>
      </c>
      <c r="B6595" s="24"/>
      <c r="C6595" s="48"/>
      <c r="D6595" s="48"/>
      <c r="E6595" s="33"/>
      <c r="F6595" s="35"/>
      <c r="G6595" s="35"/>
      <c r="H6595" s="49"/>
      <c r="I6595" s="35"/>
      <c r="J6595" s="34"/>
      <c r="K6595" s="62"/>
      <c r="L6595" s="62"/>
      <c r="M6595" s="114"/>
      <c r="N6595" s="116"/>
      <c r="O6595" s="57"/>
      <c r="P6595" s="50"/>
      <c r="Q6595" s="34"/>
      <c r="R6595" s="48"/>
      <c r="T6595" s="231" t="str">
        <f t="shared" si="319"/>
        <v/>
      </c>
      <c r="U6595" s="230"/>
      <c r="W6595" s="221" t="str">
        <f t="shared" si="320"/>
        <v/>
      </c>
      <c r="X6595" s="221" t="str">
        <f t="shared" si="321"/>
        <v/>
      </c>
      <c r="AA6595" s="216" t="str">
        <f>IF(ISNUMBER(J6595),IF(OR(F6595&lt;Soll_Ist_Vergleich!$C$4,F6595&gt;Soll_Ist_Vergleich!$C$5,I6595&lt;Soll_Ist_Vergleich!$C$4,I6595&gt;Soll_Ist_Vergleich!$C$5,O6595&lt;Soll_Ist_Vergleich!$C$4,O6595&gt;Soll_Ist_Vergleich!$C$5),"Datum überprüfen",""),"")</f>
        <v/>
      </c>
    </row>
    <row r="6596" spans="1:27" x14ac:dyDescent="0.2">
      <c r="A6596" s="243" t="str">
        <f>IF(ISBLANK(B6596),"",COUNTA(B$10:B6596))</f>
        <v/>
      </c>
      <c r="B6596" s="24"/>
      <c r="C6596" s="48"/>
      <c r="D6596" s="48"/>
      <c r="E6596" s="33"/>
      <c r="F6596" s="35"/>
      <c r="G6596" s="35"/>
      <c r="H6596" s="49"/>
      <c r="I6596" s="35"/>
      <c r="J6596" s="34"/>
      <c r="K6596" s="62"/>
      <c r="L6596" s="62"/>
      <c r="M6596" s="114"/>
      <c r="N6596" s="116"/>
      <c r="O6596" s="57"/>
      <c r="P6596" s="50"/>
      <c r="Q6596" s="34"/>
      <c r="R6596" s="48"/>
      <c r="T6596" s="231" t="str">
        <f t="shared" si="319"/>
        <v/>
      </c>
      <c r="U6596" s="230"/>
      <c r="W6596" s="221" t="str">
        <f t="shared" si="320"/>
        <v/>
      </c>
      <c r="X6596" s="221" t="str">
        <f t="shared" si="321"/>
        <v/>
      </c>
      <c r="AA6596" s="216" t="str">
        <f>IF(ISNUMBER(J6596),IF(OR(F6596&lt;Soll_Ist_Vergleich!$C$4,F6596&gt;Soll_Ist_Vergleich!$C$5,I6596&lt;Soll_Ist_Vergleich!$C$4,I6596&gt;Soll_Ist_Vergleich!$C$5,O6596&lt;Soll_Ist_Vergleich!$C$4,O6596&gt;Soll_Ist_Vergleich!$C$5),"Datum überprüfen",""),"")</f>
        <v/>
      </c>
    </row>
    <row r="6597" spans="1:27" x14ac:dyDescent="0.2">
      <c r="A6597" s="243" t="str">
        <f>IF(ISBLANK(B6597),"",COUNTA(B$10:B6597))</f>
        <v/>
      </c>
      <c r="B6597" s="24"/>
      <c r="C6597" s="48"/>
      <c r="D6597" s="48"/>
      <c r="E6597" s="33"/>
      <c r="F6597" s="35"/>
      <c r="G6597" s="35"/>
      <c r="H6597" s="49"/>
      <c r="I6597" s="35"/>
      <c r="J6597" s="34"/>
      <c r="K6597" s="62"/>
      <c r="L6597" s="62"/>
      <c r="M6597" s="114"/>
      <c r="N6597" s="116"/>
      <c r="O6597" s="57"/>
      <c r="P6597" s="50"/>
      <c r="Q6597" s="34"/>
      <c r="R6597" s="48"/>
      <c r="T6597" s="231" t="str">
        <f t="shared" si="319"/>
        <v/>
      </c>
      <c r="U6597" s="230"/>
      <c r="W6597" s="221" t="str">
        <f t="shared" si="320"/>
        <v/>
      </c>
      <c r="X6597" s="221" t="str">
        <f t="shared" si="321"/>
        <v/>
      </c>
      <c r="AA6597" s="216" t="str">
        <f>IF(ISNUMBER(J6597),IF(OR(F6597&lt;Soll_Ist_Vergleich!$C$4,F6597&gt;Soll_Ist_Vergleich!$C$5,I6597&lt;Soll_Ist_Vergleich!$C$4,I6597&gt;Soll_Ist_Vergleich!$C$5,O6597&lt;Soll_Ist_Vergleich!$C$4,O6597&gt;Soll_Ist_Vergleich!$C$5),"Datum überprüfen",""),"")</f>
        <v/>
      </c>
    </row>
    <row r="6598" spans="1:27" x14ac:dyDescent="0.2">
      <c r="A6598" s="243" t="str">
        <f>IF(ISBLANK(B6598),"",COUNTA(B$10:B6598))</f>
        <v/>
      </c>
      <c r="B6598" s="24"/>
      <c r="C6598" s="48"/>
      <c r="D6598" s="48"/>
      <c r="E6598" s="33"/>
      <c r="F6598" s="35"/>
      <c r="G6598" s="35"/>
      <c r="H6598" s="49"/>
      <c r="I6598" s="35"/>
      <c r="J6598" s="34"/>
      <c r="K6598" s="62"/>
      <c r="L6598" s="62"/>
      <c r="M6598" s="114"/>
      <c r="N6598" s="116"/>
      <c r="O6598" s="57"/>
      <c r="P6598" s="50"/>
      <c r="Q6598" s="34"/>
      <c r="R6598" s="48"/>
      <c r="T6598" s="231" t="str">
        <f t="shared" si="319"/>
        <v/>
      </c>
      <c r="U6598" s="230"/>
      <c r="W6598" s="221" t="str">
        <f t="shared" si="320"/>
        <v/>
      </c>
      <c r="X6598" s="221" t="str">
        <f t="shared" si="321"/>
        <v/>
      </c>
      <c r="AA6598" s="216" t="str">
        <f>IF(ISNUMBER(J6598),IF(OR(F6598&lt;Soll_Ist_Vergleich!$C$4,F6598&gt;Soll_Ist_Vergleich!$C$5,I6598&lt;Soll_Ist_Vergleich!$C$4,I6598&gt;Soll_Ist_Vergleich!$C$5,O6598&lt;Soll_Ist_Vergleich!$C$4,O6598&gt;Soll_Ist_Vergleich!$C$5),"Datum überprüfen",""),"")</f>
        <v/>
      </c>
    </row>
    <row r="6599" spans="1:27" x14ac:dyDescent="0.2">
      <c r="A6599" s="243" t="str">
        <f>IF(ISBLANK(B6599),"",COUNTA(B$10:B6599))</f>
        <v/>
      </c>
      <c r="B6599" s="24"/>
      <c r="C6599" s="48"/>
      <c r="D6599" s="48"/>
      <c r="E6599" s="33"/>
      <c r="F6599" s="35"/>
      <c r="G6599" s="35"/>
      <c r="H6599" s="49"/>
      <c r="I6599" s="35"/>
      <c r="J6599" s="34"/>
      <c r="K6599" s="62"/>
      <c r="L6599" s="62"/>
      <c r="M6599" s="114"/>
      <c r="N6599" s="116"/>
      <c r="O6599" s="57"/>
      <c r="P6599" s="50"/>
      <c r="Q6599" s="34"/>
      <c r="R6599" s="48"/>
      <c r="T6599" s="231" t="str">
        <f t="shared" si="319"/>
        <v/>
      </c>
      <c r="U6599" s="230"/>
      <c r="W6599" s="221" t="str">
        <f t="shared" si="320"/>
        <v/>
      </c>
      <c r="X6599" s="221" t="str">
        <f t="shared" si="321"/>
        <v/>
      </c>
      <c r="AA6599" s="216" t="str">
        <f>IF(ISNUMBER(J6599),IF(OR(F6599&lt;Soll_Ist_Vergleich!$C$4,F6599&gt;Soll_Ist_Vergleich!$C$5,I6599&lt;Soll_Ist_Vergleich!$C$4,I6599&gt;Soll_Ist_Vergleich!$C$5,O6599&lt;Soll_Ist_Vergleich!$C$4,O6599&gt;Soll_Ist_Vergleich!$C$5),"Datum überprüfen",""),"")</f>
        <v/>
      </c>
    </row>
    <row r="6600" spans="1:27" x14ac:dyDescent="0.2">
      <c r="A6600" s="243" t="str">
        <f>IF(ISBLANK(B6600),"",COUNTA(B$10:B6600))</f>
        <v/>
      </c>
      <c r="B6600" s="24"/>
      <c r="C6600" s="48"/>
      <c r="D6600" s="48"/>
      <c r="E6600" s="33"/>
      <c r="F6600" s="35"/>
      <c r="G6600" s="35"/>
      <c r="H6600" s="49"/>
      <c r="I6600" s="35"/>
      <c r="J6600" s="34"/>
      <c r="K6600" s="62"/>
      <c r="L6600" s="62"/>
      <c r="M6600" s="114"/>
      <c r="N6600" s="116"/>
      <c r="O6600" s="57"/>
      <c r="P6600" s="50"/>
      <c r="Q6600" s="34"/>
      <c r="R6600" s="48"/>
      <c r="T6600" s="231" t="str">
        <f t="shared" si="319"/>
        <v/>
      </c>
      <c r="U6600" s="230"/>
      <c r="W6600" s="221" t="str">
        <f t="shared" si="320"/>
        <v/>
      </c>
      <c r="X6600" s="221" t="str">
        <f t="shared" si="321"/>
        <v/>
      </c>
      <c r="AA6600" s="216" t="str">
        <f>IF(ISNUMBER(J6600),IF(OR(F6600&lt;Soll_Ist_Vergleich!$C$4,F6600&gt;Soll_Ist_Vergleich!$C$5,I6600&lt;Soll_Ist_Vergleich!$C$4,I6600&gt;Soll_Ist_Vergleich!$C$5,O6600&lt;Soll_Ist_Vergleich!$C$4,O6600&gt;Soll_Ist_Vergleich!$C$5),"Datum überprüfen",""),"")</f>
        <v/>
      </c>
    </row>
    <row r="6601" spans="1:27" x14ac:dyDescent="0.2">
      <c r="A6601" s="243" t="str">
        <f>IF(ISBLANK(B6601),"",COUNTA(B$10:B6601))</f>
        <v/>
      </c>
      <c r="B6601" s="24"/>
      <c r="C6601" s="48"/>
      <c r="D6601" s="48"/>
      <c r="E6601" s="33"/>
      <c r="F6601" s="35"/>
      <c r="G6601" s="35"/>
      <c r="H6601" s="49"/>
      <c r="I6601" s="35"/>
      <c r="J6601" s="34"/>
      <c r="K6601" s="62"/>
      <c r="L6601" s="62"/>
      <c r="M6601" s="114"/>
      <c r="N6601" s="116"/>
      <c r="O6601" s="57"/>
      <c r="P6601" s="50"/>
      <c r="Q6601" s="34"/>
      <c r="R6601" s="48"/>
      <c r="T6601" s="231" t="str">
        <f t="shared" si="319"/>
        <v/>
      </c>
      <c r="U6601" s="230"/>
      <c r="W6601" s="221" t="str">
        <f t="shared" si="320"/>
        <v/>
      </c>
      <c r="X6601" s="221" t="str">
        <f t="shared" si="321"/>
        <v/>
      </c>
      <c r="AA6601" s="216" t="str">
        <f>IF(ISNUMBER(J6601),IF(OR(F6601&lt;Soll_Ist_Vergleich!$C$4,F6601&gt;Soll_Ist_Vergleich!$C$5,I6601&lt;Soll_Ist_Vergleich!$C$4,I6601&gt;Soll_Ist_Vergleich!$C$5,O6601&lt;Soll_Ist_Vergleich!$C$4,O6601&gt;Soll_Ist_Vergleich!$C$5),"Datum überprüfen",""),"")</f>
        <v/>
      </c>
    </row>
    <row r="6602" spans="1:27" x14ac:dyDescent="0.2">
      <c r="A6602" s="243" t="str">
        <f>IF(ISBLANK(B6602),"",COUNTA(B$10:B6602))</f>
        <v/>
      </c>
      <c r="B6602" s="24"/>
      <c r="C6602" s="48"/>
      <c r="D6602" s="48"/>
      <c r="E6602" s="33"/>
      <c r="F6602" s="35"/>
      <c r="G6602" s="35"/>
      <c r="H6602" s="49"/>
      <c r="I6602" s="35"/>
      <c r="J6602" s="34"/>
      <c r="K6602" s="62"/>
      <c r="L6602" s="62"/>
      <c r="M6602" s="114"/>
      <c r="N6602" s="116"/>
      <c r="O6602" s="57"/>
      <c r="P6602" s="50"/>
      <c r="Q6602" s="34"/>
      <c r="R6602" s="48"/>
      <c r="T6602" s="231" t="str">
        <f t="shared" si="319"/>
        <v/>
      </c>
      <c r="U6602" s="230"/>
      <c r="W6602" s="221" t="str">
        <f t="shared" si="320"/>
        <v/>
      </c>
      <c r="X6602" s="221" t="str">
        <f t="shared" si="321"/>
        <v/>
      </c>
      <c r="AA6602" s="216" t="str">
        <f>IF(ISNUMBER(J6602),IF(OR(F6602&lt;Soll_Ist_Vergleich!$C$4,F6602&gt;Soll_Ist_Vergleich!$C$5,I6602&lt;Soll_Ist_Vergleich!$C$4,I6602&gt;Soll_Ist_Vergleich!$C$5,O6602&lt;Soll_Ist_Vergleich!$C$4,O6602&gt;Soll_Ist_Vergleich!$C$5),"Datum überprüfen",""),"")</f>
        <v/>
      </c>
    </row>
    <row r="6603" spans="1:27" x14ac:dyDescent="0.2">
      <c r="A6603" s="243" t="str">
        <f>IF(ISBLANK(B6603),"",COUNTA(B$10:B6603))</f>
        <v/>
      </c>
      <c r="B6603" s="24"/>
      <c r="C6603" s="48"/>
      <c r="D6603" s="48"/>
      <c r="E6603" s="33"/>
      <c r="F6603" s="35"/>
      <c r="G6603" s="35"/>
      <c r="H6603" s="49"/>
      <c r="I6603" s="35"/>
      <c r="J6603" s="34"/>
      <c r="K6603" s="62"/>
      <c r="L6603" s="62"/>
      <c r="M6603" s="114"/>
      <c r="N6603" s="116"/>
      <c r="O6603" s="57"/>
      <c r="P6603" s="50"/>
      <c r="Q6603" s="34"/>
      <c r="R6603" s="48"/>
      <c r="T6603" s="231" t="str">
        <f t="shared" si="319"/>
        <v/>
      </c>
      <c r="U6603" s="230"/>
      <c r="W6603" s="221" t="str">
        <f t="shared" si="320"/>
        <v/>
      </c>
      <c r="X6603" s="221" t="str">
        <f t="shared" si="321"/>
        <v/>
      </c>
      <c r="AA6603" s="216" t="str">
        <f>IF(ISNUMBER(J6603),IF(OR(F6603&lt;Soll_Ist_Vergleich!$C$4,F6603&gt;Soll_Ist_Vergleich!$C$5,I6603&lt;Soll_Ist_Vergleich!$C$4,I6603&gt;Soll_Ist_Vergleich!$C$5,O6603&lt;Soll_Ist_Vergleich!$C$4,O6603&gt;Soll_Ist_Vergleich!$C$5),"Datum überprüfen",""),"")</f>
        <v/>
      </c>
    </row>
    <row r="6604" spans="1:27" x14ac:dyDescent="0.2">
      <c r="A6604" s="243" t="str">
        <f>IF(ISBLANK(B6604),"",COUNTA(B$10:B6604))</f>
        <v/>
      </c>
      <c r="B6604" s="24"/>
      <c r="C6604" s="48"/>
      <c r="D6604" s="48"/>
      <c r="E6604" s="33"/>
      <c r="F6604" s="35"/>
      <c r="G6604" s="35"/>
      <c r="H6604" s="49"/>
      <c r="I6604" s="35"/>
      <c r="J6604" s="34"/>
      <c r="K6604" s="62"/>
      <c r="L6604" s="62"/>
      <c r="M6604" s="114"/>
      <c r="N6604" s="116"/>
      <c r="O6604" s="57"/>
      <c r="P6604" s="50"/>
      <c r="Q6604" s="34"/>
      <c r="R6604" s="48"/>
      <c r="T6604" s="231" t="str">
        <f t="shared" si="319"/>
        <v/>
      </c>
      <c r="U6604" s="230"/>
      <c r="W6604" s="221" t="str">
        <f t="shared" si="320"/>
        <v/>
      </c>
      <c r="X6604" s="221" t="str">
        <f t="shared" si="321"/>
        <v/>
      </c>
      <c r="AA6604" s="216" t="str">
        <f>IF(ISNUMBER(J6604),IF(OR(F6604&lt;Soll_Ist_Vergleich!$C$4,F6604&gt;Soll_Ist_Vergleich!$C$5,I6604&lt;Soll_Ist_Vergleich!$C$4,I6604&gt;Soll_Ist_Vergleich!$C$5,O6604&lt;Soll_Ist_Vergleich!$C$4,O6604&gt;Soll_Ist_Vergleich!$C$5),"Datum überprüfen",""),"")</f>
        <v/>
      </c>
    </row>
    <row r="6605" spans="1:27" x14ac:dyDescent="0.2">
      <c r="A6605" s="243" t="str">
        <f>IF(ISBLANK(B6605),"",COUNTA(B$10:B6605))</f>
        <v/>
      </c>
      <c r="B6605" s="24"/>
      <c r="C6605" s="48"/>
      <c r="D6605" s="48"/>
      <c r="E6605" s="33"/>
      <c r="F6605" s="35"/>
      <c r="G6605" s="35"/>
      <c r="H6605" s="49"/>
      <c r="I6605" s="35"/>
      <c r="J6605" s="34"/>
      <c r="K6605" s="62"/>
      <c r="L6605" s="62"/>
      <c r="M6605" s="114"/>
      <c r="N6605" s="116"/>
      <c r="O6605" s="57"/>
      <c r="P6605" s="50"/>
      <c r="Q6605" s="34"/>
      <c r="R6605" s="48"/>
      <c r="T6605" s="231" t="str">
        <f t="shared" si="319"/>
        <v/>
      </c>
      <c r="U6605" s="230"/>
      <c r="W6605" s="221" t="str">
        <f t="shared" si="320"/>
        <v/>
      </c>
      <c r="X6605" s="221" t="str">
        <f t="shared" si="321"/>
        <v/>
      </c>
      <c r="AA6605" s="216" t="str">
        <f>IF(ISNUMBER(J6605),IF(OR(F6605&lt;Soll_Ist_Vergleich!$C$4,F6605&gt;Soll_Ist_Vergleich!$C$5,I6605&lt;Soll_Ist_Vergleich!$C$4,I6605&gt;Soll_Ist_Vergleich!$C$5,O6605&lt;Soll_Ist_Vergleich!$C$4,O6605&gt;Soll_Ist_Vergleich!$C$5),"Datum überprüfen",""),"")</f>
        <v/>
      </c>
    </row>
    <row r="6606" spans="1:27" x14ac:dyDescent="0.2">
      <c r="A6606" s="243" t="str">
        <f>IF(ISBLANK(B6606),"",COUNTA(B$10:B6606))</f>
        <v/>
      </c>
      <c r="B6606" s="24"/>
      <c r="C6606" s="48"/>
      <c r="D6606" s="48"/>
      <c r="E6606" s="33"/>
      <c r="F6606" s="35"/>
      <c r="G6606" s="35"/>
      <c r="H6606" s="49"/>
      <c r="I6606" s="35"/>
      <c r="J6606" s="34"/>
      <c r="K6606" s="62"/>
      <c r="L6606" s="62"/>
      <c r="M6606" s="114"/>
      <c r="N6606" s="116"/>
      <c r="O6606" s="57"/>
      <c r="P6606" s="50"/>
      <c r="Q6606" s="34"/>
      <c r="R6606" s="48"/>
      <c r="T6606" s="231" t="str">
        <f t="shared" si="319"/>
        <v/>
      </c>
      <c r="U6606" s="230"/>
      <c r="W6606" s="221" t="str">
        <f t="shared" si="320"/>
        <v/>
      </c>
      <c r="X6606" s="221" t="str">
        <f t="shared" si="321"/>
        <v/>
      </c>
      <c r="AA6606" s="216" t="str">
        <f>IF(ISNUMBER(J6606),IF(OR(F6606&lt;Soll_Ist_Vergleich!$C$4,F6606&gt;Soll_Ist_Vergleich!$C$5,I6606&lt;Soll_Ist_Vergleich!$C$4,I6606&gt;Soll_Ist_Vergleich!$C$5,O6606&lt;Soll_Ist_Vergleich!$C$4,O6606&gt;Soll_Ist_Vergleich!$C$5),"Datum überprüfen",""),"")</f>
        <v/>
      </c>
    </row>
    <row r="6607" spans="1:27" x14ac:dyDescent="0.2">
      <c r="A6607" s="243" t="str">
        <f>IF(ISBLANK(B6607),"",COUNTA(B$10:B6607))</f>
        <v/>
      </c>
      <c r="B6607" s="24"/>
      <c r="C6607" s="48"/>
      <c r="D6607" s="48"/>
      <c r="E6607" s="33"/>
      <c r="F6607" s="35"/>
      <c r="G6607" s="35"/>
      <c r="H6607" s="49"/>
      <c r="I6607" s="35"/>
      <c r="J6607" s="34"/>
      <c r="K6607" s="62"/>
      <c r="L6607" s="62"/>
      <c r="M6607" s="114"/>
      <c r="N6607" s="116"/>
      <c r="O6607" s="57"/>
      <c r="P6607" s="50"/>
      <c r="Q6607" s="34"/>
      <c r="R6607" s="48"/>
      <c r="T6607" s="231" t="str">
        <f t="shared" si="319"/>
        <v/>
      </c>
      <c r="U6607" s="230"/>
      <c r="W6607" s="221" t="str">
        <f t="shared" si="320"/>
        <v/>
      </c>
      <c r="X6607" s="221" t="str">
        <f t="shared" si="321"/>
        <v/>
      </c>
      <c r="AA6607" s="216" t="str">
        <f>IF(ISNUMBER(J6607),IF(OR(F6607&lt;Soll_Ist_Vergleich!$C$4,F6607&gt;Soll_Ist_Vergleich!$C$5,I6607&lt;Soll_Ist_Vergleich!$C$4,I6607&gt;Soll_Ist_Vergleich!$C$5,O6607&lt;Soll_Ist_Vergleich!$C$4,O6607&gt;Soll_Ist_Vergleich!$C$5),"Datum überprüfen",""),"")</f>
        <v/>
      </c>
    </row>
    <row r="6608" spans="1:27" x14ac:dyDescent="0.2">
      <c r="A6608" s="243" t="str">
        <f>IF(ISBLANK(B6608),"",COUNTA(B$10:B6608))</f>
        <v/>
      </c>
      <c r="B6608" s="24"/>
      <c r="C6608" s="48"/>
      <c r="D6608" s="48"/>
      <c r="E6608" s="33"/>
      <c r="F6608" s="35"/>
      <c r="G6608" s="35"/>
      <c r="H6608" s="49"/>
      <c r="I6608" s="35"/>
      <c r="J6608" s="34"/>
      <c r="K6608" s="62"/>
      <c r="L6608" s="62"/>
      <c r="M6608" s="114"/>
      <c r="N6608" s="116"/>
      <c r="O6608" s="57"/>
      <c r="P6608" s="50"/>
      <c r="Q6608" s="34"/>
      <c r="R6608" s="48"/>
      <c r="T6608" s="231" t="str">
        <f t="shared" si="319"/>
        <v/>
      </c>
      <c r="U6608" s="230"/>
      <c r="W6608" s="221" t="str">
        <f t="shared" si="320"/>
        <v/>
      </c>
      <c r="X6608" s="221" t="str">
        <f t="shared" si="321"/>
        <v/>
      </c>
      <c r="AA6608" s="216" t="str">
        <f>IF(ISNUMBER(J6608),IF(OR(F6608&lt;Soll_Ist_Vergleich!$C$4,F6608&gt;Soll_Ist_Vergleich!$C$5,I6608&lt;Soll_Ist_Vergleich!$C$4,I6608&gt;Soll_Ist_Vergleich!$C$5,O6608&lt;Soll_Ist_Vergleich!$C$4,O6608&gt;Soll_Ist_Vergleich!$C$5),"Datum überprüfen",""),"")</f>
        <v/>
      </c>
    </row>
    <row r="6609" spans="1:27" x14ac:dyDescent="0.2">
      <c r="A6609" s="243" t="str">
        <f>IF(ISBLANK(B6609),"",COUNTA(B$10:B6609))</f>
        <v/>
      </c>
      <c r="B6609" s="24"/>
      <c r="C6609" s="48"/>
      <c r="D6609" s="48"/>
      <c r="E6609" s="33"/>
      <c r="F6609" s="35"/>
      <c r="G6609" s="35"/>
      <c r="H6609" s="49"/>
      <c r="I6609" s="35"/>
      <c r="J6609" s="34"/>
      <c r="K6609" s="62"/>
      <c r="L6609" s="62"/>
      <c r="M6609" s="114"/>
      <c r="N6609" s="116"/>
      <c r="O6609" s="57"/>
      <c r="P6609" s="50"/>
      <c r="Q6609" s="34"/>
      <c r="R6609" s="48"/>
      <c r="T6609" s="231" t="str">
        <f t="shared" si="319"/>
        <v/>
      </c>
      <c r="U6609" s="230"/>
      <c r="W6609" s="221" t="str">
        <f t="shared" si="320"/>
        <v/>
      </c>
      <c r="X6609" s="221" t="str">
        <f t="shared" si="321"/>
        <v/>
      </c>
      <c r="AA6609" s="216" t="str">
        <f>IF(ISNUMBER(J6609),IF(OR(F6609&lt;Soll_Ist_Vergleich!$C$4,F6609&gt;Soll_Ist_Vergleich!$C$5,I6609&lt;Soll_Ist_Vergleich!$C$4,I6609&gt;Soll_Ist_Vergleich!$C$5,O6609&lt;Soll_Ist_Vergleich!$C$4,O6609&gt;Soll_Ist_Vergleich!$C$5),"Datum überprüfen",""),"")</f>
        <v/>
      </c>
    </row>
    <row r="6610" spans="1:27" x14ac:dyDescent="0.2">
      <c r="A6610" s="243" t="str">
        <f>IF(ISBLANK(B6610),"",COUNTA(B$10:B6610))</f>
        <v/>
      </c>
      <c r="B6610" s="24"/>
      <c r="C6610" s="48"/>
      <c r="D6610" s="48"/>
      <c r="E6610" s="33"/>
      <c r="F6610" s="35"/>
      <c r="G6610" s="35"/>
      <c r="H6610" s="49"/>
      <c r="I6610" s="35"/>
      <c r="J6610" s="34"/>
      <c r="K6610" s="62"/>
      <c r="L6610" s="62"/>
      <c r="M6610" s="114"/>
      <c r="N6610" s="116"/>
      <c r="O6610" s="57"/>
      <c r="P6610" s="50"/>
      <c r="Q6610" s="34"/>
      <c r="R6610" s="48"/>
      <c r="T6610" s="231" t="str">
        <f t="shared" si="319"/>
        <v/>
      </c>
      <c r="U6610" s="230"/>
      <c r="W6610" s="221" t="str">
        <f t="shared" si="320"/>
        <v/>
      </c>
      <c r="X6610" s="221" t="str">
        <f t="shared" si="321"/>
        <v/>
      </c>
      <c r="AA6610" s="216" t="str">
        <f>IF(ISNUMBER(J6610),IF(OR(F6610&lt;Soll_Ist_Vergleich!$C$4,F6610&gt;Soll_Ist_Vergleich!$C$5,I6610&lt;Soll_Ist_Vergleich!$C$4,I6610&gt;Soll_Ist_Vergleich!$C$5,O6610&lt;Soll_Ist_Vergleich!$C$4,O6610&gt;Soll_Ist_Vergleich!$C$5),"Datum überprüfen",""),"")</f>
        <v/>
      </c>
    </row>
    <row r="6611" spans="1:27" x14ac:dyDescent="0.2">
      <c r="A6611" s="243" t="str">
        <f>IF(ISBLANK(B6611),"",COUNTA(B$10:B6611))</f>
        <v/>
      </c>
      <c r="B6611" s="24"/>
      <c r="C6611" s="48"/>
      <c r="D6611" s="48"/>
      <c r="E6611" s="33"/>
      <c r="F6611" s="35"/>
      <c r="G6611" s="35"/>
      <c r="H6611" s="49"/>
      <c r="I6611" s="35"/>
      <c r="J6611" s="34"/>
      <c r="K6611" s="62"/>
      <c r="L6611" s="62"/>
      <c r="M6611" s="114"/>
      <c r="N6611" s="116"/>
      <c r="O6611" s="57"/>
      <c r="P6611" s="50"/>
      <c r="Q6611" s="34"/>
      <c r="R6611" s="48"/>
      <c r="T6611" s="231" t="str">
        <f t="shared" si="319"/>
        <v/>
      </c>
      <c r="U6611" s="230"/>
      <c r="W6611" s="221" t="str">
        <f t="shared" si="320"/>
        <v/>
      </c>
      <c r="X6611" s="221" t="str">
        <f t="shared" si="321"/>
        <v/>
      </c>
      <c r="AA6611" s="216" t="str">
        <f>IF(ISNUMBER(J6611),IF(OR(F6611&lt;Soll_Ist_Vergleich!$C$4,F6611&gt;Soll_Ist_Vergleich!$C$5,I6611&lt;Soll_Ist_Vergleich!$C$4,I6611&gt;Soll_Ist_Vergleich!$C$5,O6611&lt;Soll_Ist_Vergleich!$C$4,O6611&gt;Soll_Ist_Vergleich!$C$5),"Datum überprüfen",""),"")</f>
        <v/>
      </c>
    </row>
    <row r="6612" spans="1:27" x14ac:dyDescent="0.2">
      <c r="A6612" s="243" t="str">
        <f>IF(ISBLANK(B6612),"",COUNTA(B$10:B6612))</f>
        <v/>
      </c>
      <c r="B6612" s="24"/>
      <c r="C6612" s="48"/>
      <c r="D6612" s="48"/>
      <c r="E6612" s="33"/>
      <c r="F6612" s="35"/>
      <c r="G6612" s="35"/>
      <c r="H6612" s="49"/>
      <c r="I6612" s="35"/>
      <c r="J6612" s="34"/>
      <c r="K6612" s="62"/>
      <c r="L6612" s="62"/>
      <c r="M6612" s="114"/>
      <c r="N6612" s="116"/>
      <c r="O6612" s="57"/>
      <c r="P6612" s="50"/>
      <c r="Q6612" s="34"/>
      <c r="R6612" s="48"/>
      <c r="T6612" s="231" t="str">
        <f t="shared" si="319"/>
        <v/>
      </c>
      <c r="U6612" s="230"/>
      <c r="W6612" s="221" t="str">
        <f t="shared" si="320"/>
        <v/>
      </c>
      <c r="X6612" s="221" t="str">
        <f t="shared" si="321"/>
        <v/>
      </c>
      <c r="AA6612" s="216" t="str">
        <f>IF(ISNUMBER(J6612),IF(OR(F6612&lt;Soll_Ist_Vergleich!$C$4,F6612&gt;Soll_Ist_Vergleich!$C$5,I6612&lt;Soll_Ist_Vergleich!$C$4,I6612&gt;Soll_Ist_Vergleich!$C$5,O6612&lt;Soll_Ist_Vergleich!$C$4,O6612&gt;Soll_Ist_Vergleich!$C$5),"Datum überprüfen",""),"")</f>
        <v/>
      </c>
    </row>
    <row r="6613" spans="1:27" x14ac:dyDescent="0.2">
      <c r="A6613" s="243" t="str">
        <f>IF(ISBLANK(B6613),"",COUNTA(B$10:B6613))</f>
        <v/>
      </c>
      <c r="B6613" s="24"/>
      <c r="C6613" s="48"/>
      <c r="D6613" s="48"/>
      <c r="E6613" s="33"/>
      <c r="F6613" s="35"/>
      <c r="G6613" s="35"/>
      <c r="H6613" s="49"/>
      <c r="I6613" s="35"/>
      <c r="J6613" s="34"/>
      <c r="K6613" s="62"/>
      <c r="L6613" s="62"/>
      <c r="M6613" s="114"/>
      <c r="N6613" s="116"/>
      <c r="O6613" s="57"/>
      <c r="P6613" s="50"/>
      <c r="Q6613" s="34"/>
      <c r="R6613" s="48"/>
      <c r="T6613" s="231" t="str">
        <f t="shared" si="319"/>
        <v/>
      </c>
      <c r="U6613" s="230"/>
      <c r="W6613" s="221" t="str">
        <f t="shared" si="320"/>
        <v/>
      </c>
      <c r="X6613" s="221" t="str">
        <f t="shared" si="321"/>
        <v/>
      </c>
      <c r="AA6613" s="216" t="str">
        <f>IF(ISNUMBER(J6613),IF(OR(F6613&lt;Soll_Ist_Vergleich!$C$4,F6613&gt;Soll_Ist_Vergleich!$C$5,I6613&lt;Soll_Ist_Vergleich!$C$4,I6613&gt;Soll_Ist_Vergleich!$C$5,O6613&lt;Soll_Ist_Vergleich!$C$4,O6613&gt;Soll_Ist_Vergleich!$C$5),"Datum überprüfen",""),"")</f>
        <v/>
      </c>
    </row>
    <row r="6614" spans="1:27" x14ac:dyDescent="0.2">
      <c r="A6614" s="243" t="str">
        <f>IF(ISBLANK(B6614),"",COUNTA(B$10:B6614))</f>
        <v/>
      </c>
      <c r="B6614" s="24"/>
      <c r="C6614" s="48"/>
      <c r="D6614" s="48"/>
      <c r="E6614" s="33"/>
      <c r="F6614" s="35"/>
      <c r="G6614" s="35"/>
      <c r="H6614" s="49"/>
      <c r="I6614" s="35"/>
      <c r="J6614" s="34"/>
      <c r="K6614" s="62"/>
      <c r="L6614" s="62"/>
      <c r="M6614" s="114"/>
      <c r="N6614" s="116"/>
      <c r="O6614" s="57"/>
      <c r="P6614" s="50"/>
      <c r="Q6614" s="34"/>
      <c r="R6614" s="48"/>
      <c r="T6614" s="231" t="str">
        <f t="shared" si="319"/>
        <v/>
      </c>
      <c r="U6614" s="230"/>
      <c r="W6614" s="221" t="str">
        <f t="shared" si="320"/>
        <v/>
      </c>
      <c r="X6614" s="221" t="str">
        <f t="shared" si="321"/>
        <v/>
      </c>
      <c r="AA6614" s="216" t="str">
        <f>IF(ISNUMBER(J6614),IF(OR(F6614&lt;Soll_Ist_Vergleich!$C$4,F6614&gt;Soll_Ist_Vergleich!$C$5,I6614&lt;Soll_Ist_Vergleich!$C$4,I6614&gt;Soll_Ist_Vergleich!$C$5,O6614&lt;Soll_Ist_Vergleich!$C$4,O6614&gt;Soll_Ist_Vergleich!$C$5),"Datum überprüfen",""),"")</f>
        <v/>
      </c>
    </row>
    <row r="6615" spans="1:27" x14ac:dyDescent="0.2">
      <c r="A6615" s="243" t="str">
        <f>IF(ISBLANK(B6615),"",COUNTA(B$10:B6615))</f>
        <v/>
      </c>
      <c r="B6615" s="24"/>
      <c r="C6615" s="48"/>
      <c r="D6615" s="48"/>
      <c r="E6615" s="33"/>
      <c r="F6615" s="35"/>
      <c r="G6615" s="35"/>
      <c r="H6615" s="49"/>
      <c r="I6615" s="35"/>
      <c r="J6615" s="34"/>
      <c r="K6615" s="62"/>
      <c r="L6615" s="62"/>
      <c r="M6615" s="114"/>
      <c r="N6615" s="116"/>
      <c r="O6615" s="57"/>
      <c r="P6615" s="50"/>
      <c r="Q6615" s="34"/>
      <c r="R6615" s="48"/>
      <c r="T6615" s="231" t="str">
        <f t="shared" si="319"/>
        <v/>
      </c>
      <c r="U6615" s="230"/>
      <c r="W6615" s="221" t="str">
        <f t="shared" si="320"/>
        <v/>
      </c>
      <c r="X6615" s="221" t="str">
        <f t="shared" si="321"/>
        <v/>
      </c>
      <c r="AA6615" s="216" t="str">
        <f>IF(ISNUMBER(J6615),IF(OR(F6615&lt;Soll_Ist_Vergleich!$C$4,F6615&gt;Soll_Ist_Vergleich!$C$5,I6615&lt;Soll_Ist_Vergleich!$C$4,I6615&gt;Soll_Ist_Vergleich!$C$5,O6615&lt;Soll_Ist_Vergleich!$C$4,O6615&gt;Soll_Ist_Vergleich!$C$5),"Datum überprüfen",""),"")</f>
        <v/>
      </c>
    </row>
    <row r="6616" spans="1:27" x14ac:dyDescent="0.2">
      <c r="A6616" s="243" t="str">
        <f>IF(ISBLANK(B6616),"",COUNTA(B$10:B6616))</f>
        <v/>
      </c>
      <c r="B6616" s="24"/>
      <c r="C6616" s="48"/>
      <c r="D6616" s="48"/>
      <c r="E6616" s="33"/>
      <c r="F6616" s="35"/>
      <c r="G6616" s="35"/>
      <c r="H6616" s="49"/>
      <c r="I6616" s="35"/>
      <c r="J6616" s="34"/>
      <c r="K6616" s="62"/>
      <c r="L6616" s="62"/>
      <c r="M6616" s="114"/>
      <c r="N6616" s="116"/>
      <c r="O6616" s="57"/>
      <c r="P6616" s="50"/>
      <c r="Q6616" s="34"/>
      <c r="R6616" s="48"/>
      <c r="T6616" s="231" t="str">
        <f t="shared" si="319"/>
        <v/>
      </c>
      <c r="U6616" s="230"/>
      <c r="W6616" s="221" t="str">
        <f t="shared" si="320"/>
        <v/>
      </c>
      <c r="X6616" s="221" t="str">
        <f t="shared" si="321"/>
        <v/>
      </c>
      <c r="AA6616" s="216" t="str">
        <f>IF(ISNUMBER(J6616),IF(OR(F6616&lt;Soll_Ist_Vergleich!$C$4,F6616&gt;Soll_Ist_Vergleich!$C$5,I6616&lt;Soll_Ist_Vergleich!$C$4,I6616&gt;Soll_Ist_Vergleich!$C$5,O6616&lt;Soll_Ist_Vergleich!$C$4,O6616&gt;Soll_Ist_Vergleich!$C$5),"Datum überprüfen",""),"")</f>
        <v/>
      </c>
    </row>
    <row r="6617" spans="1:27" x14ac:dyDescent="0.2">
      <c r="A6617" s="243" t="str">
        <f>IF(ISBLANK(B6617),"",COUNTA(B$10:B6617))</f>
        <v/>
      </c>
      <c r="B6617" s="24"/>
      <c r="C6617" s="48"/>
      <c r="D6617" s="48"/>
      <c r="E6617" s="33"/>
      <c r="F6617" s="35"/>
      <c r="G6617" s="35"/>
      <c r="H6617" s="49"/>
      <c r="I6617" s="35"/>
      <c r="J6617" s="34"/>
      <c r="K6617" s="62"/>
      <c r="L6617" s="62"/>
      <c r="M6617" s="114"/>
      <c r="N6617" s="116"/>
      <c r="O6617" s="57"/>
      <c r="P6617" s="50"/>
      <c r="Q6617" s="34"/>
      <c r="R6617" s="48"/>
      <c r="T6617" s="231" t="str">
        <f t="shared" si="319"/>
        <v/>
      </c>
      <c r="U6617" s="230"/>
      <c r="W6617" s="221" t="str">
        <f t="shared" si="320"/>
        <v/>
      </c>
      <c r="X6617" s="221" t="str">
        <f t="shared" si="321"/>
        <v/>
      </c>
      <c r="AA6617" s="216" t="str">
        <f>IF(ISNUMBER(J6617),IF(OR(F6617&lt;Soll_Ist_Vergleich!$C$4,F6617&gt;Soll_Ist_Vergleich!$C$5,I6617&lt;Soll_Ist_Vergleich!$C$4,I6617&gt;Soll_Ist_Vergleich!$C$5,O6617&lt;Soll_Ist_Vergleich!$C$4,O6617&gt;Soll_Ist_Vergleich!$C$5),"Datum überprüfen",""),"")</f>
        <v/>
      </c>
    </row>
    <row r="6618" spans="1:27" x14ac:dyDescent="0.2">
      <c r="A6618" s="243" t="str">
        <f>IF(ISBLANK(B6618),"",COUNTA(B$10:B6618))</f>
        <v/>
      </c>
      <c r="B6618" s="24"/>
      <c r="C6618" s="48"/>
      <c r="D6618" s="48"/>
      <c r="E6618" s="33"/>
      <c r="F6618" s="35"/>
      <c r="G6618" s="35"/>
      <c r="H6618" s="49"/>
      <c r="I6618" s="35"/>
      <c r="J6618" s="34"/>
      <c r="K6618" s="62"/>
      <c r="L6618" s="62"/>
      <c r="M6618" s="114"/>
      <c r="N6618" s="116"/>
      <c r="O6618" s="57"/>
      <c r="P6618" s="50"/>
      <c r="Q6618" s="34"/>
      <c r="R6618" s="48"/>
      <c r="T6618" s="231" t="str">
        <f t="shared" si="319"/>
        <v/>
      </c>
      <c r="U6618" s="230"/>
      <c r="W6618" s="221" t="str">
        <f t="shared" si="320"/>
        <v/>
      </c>
      <c r="X6618" s="221" t="str">
        <f t="shared" si="321"/>
        <v/>
      </c>
      <c r="AA6618" s="216" t="str">
        <f>IF(ISNUMBER(J6618),IF(OR(F6618&lt;Soll_Ist_Vergleich!$C$4,F6618&gt;Soll_Ist_Vergleich!$C$5,I6618&lt;Soll_Ist_Vergleich!$C$4,I6618&gt;Soll_Ist_Vergleich!$C$5,O6618&lt;Soll_Ist_Vergleich!$C$4,O6618&gt;Soll_Ist_Vergleich!$C$5),"Datum überprüfen",""),"")</f>
        <v/>
      </c>
    </row>
    <row r="6619" spans="1:27" x14ac:dyDescent="0.2">
      <c r="A6619" s="243" t="str">
        <f>IF(ISBLANK(B6619),"",COUNTA(B$10:B6619))</f>
        <v/>
      </c>
      <c r="B6619" s="24"/>
      <c r="C6619" s="48"/>
      <c r="D6619" s="48"/>
      <c r="E6619" s="33"/>
      <c r="F6619" s="35"/>
      <c r="G6619" s="35"/>
      <c r="H6619" s="49"/>
      <c r="I6619" s="35"/>
      <c r="J6619" s="34"/>
      <c r="K6619" s="62"/>
      <c r="L6619" s="62"/>
      <c r="M6619" s="114"/>
      <c r="N6619" s="116"/>
      <c r="O6619" s="57"/>
      <c r="P6619" s="50"/>
      <c r="Q6619" s="34"/>
      <c r="R6619" s="48"/>
      <c r="T6619" s="231" t="str">
        <f t="shared" si="319"/>
        <v/>
      </c>
      <c r="U6619" s="230"/>
      <c r="W6619" s="221" t="str">
        <f t="shared" si="320"/>
        <v/>
      </c>
      <c r="X6619" s="221" t="str">
        <f t="shared" si="321"/>
        <v/>
      </c>
      <c r="AA6619" s="216" t="str">
        <f>IF(ISNUMBER(J6619),IF(OR(F6619&lt;Soll_Ist_Vergleich!$C$4,F6619&gt;Soll_Ist_Vergleich!$C$5,I6619&lt;Soll_Ist_Vergleich!$C$4,I6619&gt;Soll_Ist_Vergleich!$C$5,O6619&lt;Soll_Ist_Vergleich!$C$4,O6619&gt;Soll_Ist_Vergleich!$C$5),"Datum überprüfen",""),"")</f>
        <v/>
      </c>
    </row>
    <row r="6620" spans="1:27" x14ac:dyDescent="0.2">
      <c r="A6620" s="243" t="str">
        <f>IF(ISBLANK(B6620),"",COUNTA(B$10:B6620))</f>
        <v/>
      </c>
      <c r="B6620" s="24"/>
      <c r="C6620" s="48"/>
      <c r="D6620" s="48"/>
      <c r="E6620" s="33"/>
      <c r="F6620" s="35"/>
      <c r="G6620" s="35"/>
      <c r="H6620" s="49"/>
      <c r="I6620" s="35"/>
      <c r="J6620" s="34"/>
      <c r="K6620" s="62"/>
      <c r="L6620" s="62"/>
      <c r="M6620" s="114"/>
      <c r="N6620" s="116"/>
      <c r="O6620" s="57"/>
      <c r="P6620" s="50"/>
      <c r="Q6620" s="34"/>
      <c r="R6620" s="48"/>
      <c r="T6620" s="231" t="str">
        <f t="shared" si="319"/>
        <v/>
      </c>
      <c r="U6620" s="230"/>
      <c r="W6620" s="221" t="str">
        <f t="shared" si="320"/>
        <v/>
      </c>
      <c r="X6620" s="221" t="str">
        <f t="shared" si="321"/>
        <v/>
      </c>
      <c r="AA6620" s="216" t="str">
        <f>IF(ISNUMBER(J6620),IF(OR(F6620&lt;Soll_Ist_Vergleich!$C$4,F6620&gt;Soll_Ist_Vergleich!$C$5,I6620&lt;Soll_Ist_Vergleich!$C$4,I6620&gt;Soll_Ist_Vergleich!$C$5,O6620&lt;Soll_Ist_Vergleich!$C$4,O6620&gt;Soll_Ist_Vergleich!$C$5),"Datum überprüfen",""),"")</f>
        <v/>
      </c>
    </row>
    <row r="6621" spans="1:27" x14ac:dyDescent="0.2">
      <c r="A6621" s="243" t="str">
        <f>IF(ISBLANK(B6621),"",COUNTA(B$10:B6621))</f>
        <v/>
      </c>
      <c r="B6621" s="24"/>
      <c r="C6621" s="48"/>
      <c r="D6621" s="48"/>
      <c r="E6621" s="33"/>
      <c r="F6621" s="35"/>
      <c r="G6621" s="35"/>
      <c r="H6621" s="49"/>
      <c r="I6621" s="35"/>
      <c r="J6621" s="34"/>
      <c r="K6621" s="62"/>
      <c r="L6621" s="62"/>
      <c r="M6621" s="114"/>
      <c r="N6621" s="116"/>
      <c r="O6621" s="57"/>
      <c r="P6621" s="50"/>
      <c r="Q6621" s="34"/>
      <c r="R6621" s="48"/>
      <c r="T6621" s="231" t="str">
        <f t="shared" si="319"/>
        <v/>
      </c>
      <c r="U6621" s="230"/>
      <c r="W6621" s="221" t="str">
        <f t="shared" si="320"/>
        <v/>
      </c>
      <c r="X6621" s="221" t="str">
        <f t="shared" si="321"/>
        <v/>
      </c>
      <c r="AA6621" s="216" t="str">
        <f>IF(ISNUMBER(J6621),IF(OR(F6621&lt;Soll_Ist_Vergleich!$C$4,F6621&gt;Soll_Ist_Vergleich!$C$5,I6621&lt;Soll_Ist_Vergleich!$C$4,I6621&gt;Soll_Ist_Vergleich!$C$5,O6621&lt;Soll_Ist_Vergleich!$C$4,O6621&gt;Soll_Ist_Vergleich!$C$5),"Datum überprüfen",""),"")</f>
        <v/>
      </c>
    </row>
    <row r="6622" spans="1:27" x14ac:dyDescent="0.2">
      <c r="A6622" s="243" t="str">
        <f>IF(ISBLANK(B6622),"",COUNTA(B$10:B6622))</f>
        <v/>
      </c>
      <c r="B6622" s="24"/>
      <c r="C6622" s="48"/>
      <c r="D6622" s="48"/>
      <c r="E6622" s="33"/>
      <c r="F6622" s="35"/>
      <c r="G6622" s="35"/>
      <c r="H6622" s="49"/>
      <c r="I6622" s="35"/>
      <c r="J6622" s="34"/>
      <c r="K6622" s="62"/>
      <c r="L6622" s="62"/>
      <c r="M6622" s="114"/>
      <c r="N6622" s="116"/>
      <c r="O6622" s="57"/>
      <c r="P6622" s="50"/>
      <c r="Q6622" s="34"/>
      <c r="R6622" s="48"/>
      <c r="T6622" s="231" t="str">
        <f t="shared" si="319"/>
        <v/>
      </c>
      <c r="U6622" s="230"/>
      <c r="W6622" s="221" t="str">
        <f t="shared" si="320"/>
        <v/>
      </c>
      <c r="X6622" s="221" t="str">
        <f t="shared" si="321"/>
        <v/>
      </c>
      <c r="AA6622" s="216" t="str">
        <f>IF(ISNUMBER(J6622),IF(OR(F6622&lt;Soll_Ist_Vergleich!$C$4,F6622&gt;Soll_Ist_Vergleich!$C$5,I6622&lt;Soll_Ist_Vergleich!$C$4,I6622&gt;Soll_Ist_Vergleich!$C$5,O6622&lt;Soll_Ist_Vergleich!$C$4,O6622&gt;Soll_Ist_Vergleich!$C$5),"Datum überprüfen",""),"")</f>
        <v/>
      </c>
    </row>
    <row r="6623" spans="1:27" x14ac:dyDescent="0.2">
      <c r="A6623" s="243" t="str">
        <f>IF(ISBLANK(B6623),"",COUNTA(B$10:B6623))</f>
        <v/>
      </c>
      <c r="B6623" s="24"/>
      <c r="C6623" s="48"/>
      <c r="D6623" s="48"/>
      <c r="E6623" s="33"/>
      <c r="F6623" s="35"/>
      <c r="G6623" s="35"/>
      <c r="H6623" s="49"/>
      <c r="I6623" s="35"/>
      <c r="J6623" s="34"/>
      <c r="K6623" s="62"/>
      <c r="L6623" s="62"/>
      <c r="M6623" s="114"/>
      <c r="N6623" s="116"/>
      <c r="O6623" s="57"/>
      <c r="P6623" s="50"/>
      <c r="Q6623" s="34"/>
      <c r="R6623" s="48"/>
      <c r="T6623" s="231" t="str">
        <f t="shared" si="319"/>
        <v/>
      </c>
      <c r="U6623" s="230"/>
      <c r="W6623" s="221" t="str">
        <f t="shared" si="320"/>
        <v/>
      </c>
      <c r="X6623" s="221" t="str">
        <f t="shared" si="321"/>
        <v/>
      </c>
      <c r="AA6623" s="216" t="str">
        <f>IF(ISNUMBER(J6623),IF(OR(F6623&lt;Soll_Ist_Vergleich!$C$4,F6623&gt;Soll_Ist_Vergleich!$C$5,I6623&lt;Soll_Ist_Vergleich!$C$4,I6623&gt;Soll_Ist_Vergleich!$C$5,O6623&lt;Soll_Ist_Vergleich!$C$4,O6623&gt;Soll_Ist_Vergleich!$C$5),"Datum überprüfen",""),"")</f>
        <v/>
      </c>
    </row>
    <row r="6624" spans="1:27" x14ac:dyDescent="0.2">
      <c r="A6624" s="243" t="str">
        <f>IF(ISBLANK(B6624),"",COUNTA(B$10:B6624))</f>
        <v/>
      </c>
      <c r="B6624" s="24"/>
      <c r="C6624" s="48"/>
      <c r="D6624" s="48"/>
      <c r="E6624" s="33"/>
      <c r="F6624" s="35"/>
      <c r="G6624" s="35"/>
      <c r="H6624" s="49"/>
      <c r="I6624" s="35"/>
      <c r="J6624" s="34"/>
      <c r="K6624" s="62"/>
      <c r="L6624" s="62"/>
      <c r="M6624" s="114"/>
      <c r="N6624" s="116"/>
      <c r="O6624" s="57"/>
      <c r="P6624" s="50"/>
      <c r="Q6624" s="34"/>
      <c r="R6624" s="48"/>
      <c r="T6624" s="231" t="str">
        <f t="shared" si="319"/>
        <v/>
      </c>
      <c r="U6624" s="230"/>
      <c r="W6624" s="221" t="str">
        <f t="shared" si="320"/>
        <v/>
      </c>
      <c r="X6624" s="221" t="str">
        <f t="shared" si="321"/>
        <v/>
      </c>
      <c r="AA6624" s="216" t="str">
        <f>IF(ISNUMBER(J6624),IF(OR(F6624&lt;Soll_Ist_Vergleich!$C$4,F6624&gt;Soll_Ist_Vergleich!$C$5,I6624&lt;Soll_Ist_Vergleich!$C$4,I6624&gt;Soll_Ist_Vergleich!$C$5,O6624&lt;Soll_Ist_Vergleich!$C$4,O6624&gt;Soll_Ist_Vergleich!$C$5),"Datum überprüfen",""),"")</f>
        <v/>
      </c>
    </row>
    <row r="6625" spans="1:27" x14ac:dyDescent="0.2">
      <c r="A6625" s="243" t="str">
        <f>IF(ISBLANK(B6625),"",COUNTA(B$10:B6625))</f>
        <v/>
      </c>
      <c r="B6625" s="24"/>
      <c r="C6625" s="48"/>
      <c r="D6625" s="48"/>
      <c r="E6625" s="33"/>
      <c r="F6625" s="35"/>
      <c r="G6625" s="35"/>
      <c r="H6625" s="49"/>
      <c r="I6625" s="35"/>
      <c r="J6625" s="34"/>
      <c r="K6625" s="62"/>
      <c r="L6625" s="62"/>
      <c r="M6625" s="114"/>
      <c r="N6625" s="116"/>
      <c r="O6625" s="57"/>
      <c r="P6625" s="50"/>
      <c r="Q6625" s="34"/>
      <c r="R6625" s="48"/>
      <c r="T6625" s="231" t="str">
        <f t="shared" si="319"/>
        <v/>
      </c>
      <c r="U6625" s="230"/>
      <c r="W6625" s="221" t="str">
        <f t="shared" si="320"/>
        <v/>
      </c>
      <c r="X6625" s="221" t="str">
        <f t="shared" si="321"/>
        <v/>
      </c>
      <c r="AA6625" s="216" t="str">
        <f>IF(ISNUMBER(J6625),IF(OR(F6625&lt;Soll_Ist_Vergleich!$C$4,F6625&gt;Soll_Ist_Vergleich!$C$5,I6625&lt;Soll_Ist_Vergleich!$C$4,I6625&gt;Soll_Ist_Vergleich!$C$5,O6625&lt;Soll_Ist_Vergleich!$C$4,O6625&gt;Soll_Ist_Vergleich!$C$5),"Datum überprüfen",""),"")</f>
        <v/>
      </c>
    </row>
    <row r="6626" spans="1:27" x14ac:dyDescent="0.2">
      <c r="A6626" s="243" t="str">
        <f>IF(ISBLANK(B6626),"",COUNTA(B$10:B6626))</f>
        <v/>
      </c>
      <c r="B6626" s="24"/>
      <c r="C6626" s="48"/>
      <c r="D6626" s="48"/>
      <c r="E6626" s="33"/>
      <c r="F6626" s="35"/>
      <c r="G6626" s="35"/>
      <c r="H6626" s="49"/>
      <c r="I6626" s="35"/>
      <c r="J6626" s="34"/>
      <c r="K6626" s="62"/>
      <c r="L6626" s="62"/>
      <c r="M6626" s="114"/>
      <c r="N6626" s="116"/>
      <c r="O6626" s="57"/>
      <c r="P6626" s="50"/>
      <c r="Q6626" s="34"/>
      <c r="R6626" s="48"/>
      <c r="T6626" s="231" t="str">
        <f t="shared" si="319"/>
        <v/>
      </c>
      <c r="U6626" s="230"/>
      <c r="W6626" s="221" t="str">
        <f t="shared" si="320"/>
        <v/>
      </c>
      <c r="X6626" s="221" t="str">
        <f t="shared" si="321"/>
        <v/>
      </c>
      <c r="AA6626" s="216" t="str">
        <f>IF(ISNUMBER(J6626),IF(OR(F6626&lt;Soll_Ist_Vergleich!$C$4,F6626&gt;Soll_Ist_Vergleich!$C$5,I6626&lt;Soll_Ist_Vergleich!$C$4,I6626&gt;Soll_Ist_Vergleich!$C$5,O6626&lt;Soll_Ist_Vergleich!$C$4,O6626&gt;Soll_Ist_Vergleich!$C$5),"Datum überprüfen",""),"")</f>
        <v/>
      </c>
    </row>
    <row r="6627" spans="1:27" x14ac:dyDescent="0.2">
      <c r="A6627" s="243" t="str">
        <f>IF(ISBLANK(B6627),"",COUNTA(B$10:B6627))</f>
        <v/>
      </c>
      <c r="B6627" s="24"/>
      <c r="C6627" s="48"/>
      <c r="D6627" s="48"/>
      <c r="E6627" s="33"/>
      <c r="F6627" s="35"/>
      <c r="G6627" s="35"/>
      <c r="H6627" s="49"/>
      <c r="I6627" s="35"/>
      <c r="J6627" s="34"/>
      <c r="K6627" s="62"/>
      <c r="L6627" s="62"/>
      <c r="M6627" s="114"/>
      <c r="N6627" s="116"/>
      <c r="O6627" s="57"/>
      <c r="P6627" s="50"/>
      <c r="Q6627" s="34"/>
      <c r="R6627" s="48"/>
      <c r="T6627" s="231" t="str">
        <f t="shared" si="319"/>
        <v/>
      </c>
      <c r="U6627" s="230"/>
      <c r="W6627" s="221" t="str">
        <f t="shared" si="320"/>
        <v/>
      </c>
      <c r="X6627" s="221" t="str">
        <f t="shared" si="321"/>
        <v/>
      </c>
      <c r="AA6627" s="216" t="str">
        <f>IF(ISNUMBER(J6627),IF(OR(F6627&lt;Soll_Ist_Vergleich!$C$4,F6627&gt;Soll_Ist_Vergleich!$C$5,I6627&lt;Soll_Ist_Vergleich!$C$4,I6627&gt;Soll_Ist_Vergleich!$C$5,O6627&lt;Soll_Ist_Vergleich!$C$4,O6627&gt;Soll_Ist_Vergleich!$C$5),"Datum überprüfen",""),"")</f>
        <v/>
      </c>
    </row>
    <row r="6628" spans="1:27" x14ac:dyDescent="0.2">
      <c r="A6628" s="243" t="str">
        <f>IF(ISBLANK(B6628),"",COUNTA(B$10:B6628))</f>
        <v/>
      </c>
      <c r="B6628" s="24"/>
      <c r="C6628" s="48"/>
      <c r="D6628" s="48"/>
      <c r="E6628" s="33"/>
      <c r="F6628" s="35"/>
      <c r="G6628" s="35"/>
      <c r="H6628" s="49"/>
      <c r="I6628" s="35"/>
      <c r="J6628" s="34"/>
      <c r="K6628" s="62"/>
      <c r="L6628" s="62"/>
      <c r="M6628" s="114"/>
      <c r="N6628" s="116"/>
      <c r="O6628" s="57"/>
      <c r="P6628" s="50"/>
      <c r="Q6628" s="34"/>
      <c r="R6628" s="48"/>
      <c r="T6628" s="231" t="str">
        <f t="shared" si="319"/>
        <v/>
      </c>
      <c r="U6628" s="230"/>
      <c r="W6628" s="221" t="str">
        <f t="shared" si="320"/>
        <v/>
      </c>
      <c r="X6628" s="221" t="str">
        <f t="shared" si="321"/>
        <v/>
      </c>
      <c r="AA6628" s="216" t="str">
        <f>IF(ISNUMBER(J6628),IF(OR(F6628&lt;Soll_Ist_Vergleich!$C$4,F6628&gt;Soll_Ist_Vergleich!$C$5,I6628&lt;Soll_Ist_Vergleich!$C$4,I6628&gt;Soll_Ist_Vergleich!$C$5,O6628&lt;Soll_Ist_Vergleich!$C$4,O6628&gt;Soll_Ist_Vergleich!$C$5),"Datum überprüfen",""),"")</f>
        <v/>
      </c>
    </row>
    <row r="6629" spans="1:27" x14ac:dyDescent="0.2">
      <c r="A6629" s="243" t="str">
        <f>IF(ISBLANK(B6629),"",COUNTA(B$10:B6629))</f>
        <v/>
      </c>
      <c r="B6629" s="24"/>
      <c r="C6629" s="48"/>
      <c r="D6629" s="48"/>
      <c r="E6629" s="33"/>
      <c r="F6629" s="35"/>
      <c r="G6629" s="35"/>
      <c r="H6629" s="49"/>
      <c r="I6629" s="35"/>
      <c r="J6629" s="34"/>
      <c r="K6629" s="62"/>
      <c r="L6629" s="62"/>
      <c r="M6629" s="114"/>
      <c r="N6629" s="116"/>
      <c r="O6629" s="57"/>
      <c r="P6629" s="50"/>
      <c r="Q6629" s="34"/>
      <c r="R6629" s="48"/>
      <c r="T6629" s="231" t="str">
        <f t="shared" si="319"/>
        <v/>
      </c>
      <c r="U6629" s="230"/>
      <c r="W6629" s="221" t="str">
        <f t="shared" si="320"/>
        <v/>
      </c>
      <c r="X6629" s="221" t="str">
        <f t="shared" si="321"/>
        <v/>
      </c>
      <c r="AA6629" s="216" t="str">
        <f>IF(ISNUMBER(J6629),IF(OR(F6629&lt;Soll_Ist_Vergleich!$C$4,F6629&gt;Soll_Ist_Vergleich!$C$5,I6629&lt;Soll_Ist_Vergleich!$C$4,I6629&gt;Soll_Ist_Vergleich!$C$5,O6629&lt;Soll_Ist_Vergleich!$C$4,O6629&gt;Soll_Ist_Vergleich!$C$5),"Datum überprüfen",""),"")</f>
        <v/>
      </c>
    </row>
    <row r="6630" spans="1:27" x14ac:dyDescent="0.2">
      <c r="A6630" s="243" t="str">
        <f>IF(ISBLANK(B6630),"",COUNTA(B$10:B6630))</f>
        <v/>
      </c>
      <c r="B6630" s="24"/>
      <c r="C6630" s="48"/>
      <c r="D6630" s="48"/>
      <c r="E6630" s="33"/>
      <c r="F6630" s="35"/>
      <c r="G6630" s="35"/>
      <c r="H6630" s="49"/>
      <c r="I6630" s="35"/>
      <c r="J6630" s="34"/>
      <c r="K6630" s="62"/>
      <c r="L6630" s="62"/>
      <c r="M6630" s="114"/>
      <c r="N6630" s="116"/>
      <c r="O6630" s="57"/>
      <c r="P6630" s="50"/>
      <c r="Q6630" s="34"/>
      <c r="R6630" s="48"/>
      <c r="T6630" s="231" t="str">
        <f t="shared" si="319"/>
        <v/>
      </c>
      <c r="U6630" s="230"/>
      <c r="W6630" s="221" t="str">
        <f t="shared" si="320"/>
        <v/>
      </c>
      <c r="X6630" s="221" t="str">
        <f t="shared" si="321"/>
        <v/>
      </c>
      <c r="AA6630" s="216" t="str">
        <f>IF(ISNUMBER(J6630),IF(OR(F6630&lt;Soll_Ist_Vergleich!$C$4,F6630&gt;Soll_Ist_Vergleich!$C$5,I6630&lt;Soll_Ist_Vergleich!$C$4,I6630&gt;Soll_Ist_Vergleich!$C$5,O6630&lt;Soll_Ist_Vergleich!$C$4,O6630&gt;Soll_Ist_Vergleich!$C$5),"Datum überprüfen",""),"")</f>
        <v/>
      </c>
    </row>
    <row r="6631" spans="1:27" x14ac:dyDescent="0.2">
      <c r="A6631" s="243" t="str">
        <f>IF(ISBLANK(B6631),"",COUNTA(B$10:B6631))</f>
        <v/>
      </c>
      <c r="B6631" s="24"/>
      <c r="C6631" s="48"/>
      <c r="D6631" s="48"/>
      <c r="E6631" s="33"/>
      <c r="F6631" s="35"/>
      <c r="G6631" s="35"/>
      <c r="H6631" s="49"/>
      <c r="I6631" s="35"/>
      <c r="J6631" s="34"/>
      <c r="K6631" s="62"/>
      <c r="L6631" s="62"/>
      <c r="M6631" s="114"/>
      <c r="N6631" s="116"/>
      <c r="O6631" s="57"/>
      <c r="P6631" s="50"/>
      <c r="Q6631" s="34"/>
      <c r="R6631" s="48"/>
      <c r="T6631" s="231" t="str">
        <f t="shared" si="319"/>
        <v/>
      </c>
      <c r="U6631" s="230"/>
      <c r="W6631" s="221" t="str">
        <f t="shared" si="320"/>
        <v/>
      </c>
      <c r="X6631" s="221" t="str">
        <f t="shared" si="321"/>
        <v/>
      </c>
      <c r="AA6631" s="216" t="str">
        <f>IF(ISNUMBER(J6631),IF(OR(F6631&lt;Soll_Ist_Vergleich!$C$4,F6631&gt;Soll_Ist_Vergleich!$C$5,I6631&lt;Soll_Ist_Vergleich!$C$4,I6631&gt;Soll_Ist_Vergleich!$C$5,O6631&lt;Soll_Ist_Vergleich!$C$4,O6631&gt;Soll_Ist_Vergleich!$C$5),"Datum überprüfen",""),"")</f>
        <v/>
      </c>
    </row>
    <row r="6632" spans="1:27" x14ac:dyDescent="0.2">
      <c r="A6632" s="243" t="str">
        <f>IF(ISBLANK(B6632),"",COUNTA(B$10:B6632))</f>
        <v/>
      </c>
      <c r="B6632" s="24"/>
      <c r="C6632" s="48"/>
      <c r="D6632" s="48"/>
      <c r="E6632" s="33"/>
      <c r="F6632" s="35"/>
      <c r="G6632" s="35"/>
      <c r="H6632" s="49"/>
      <c r="I6632" s="35"/>
      <c r="J6632" s="34"/>
      <c r="K6632" s="62"/>
      <c r="L6632" s="62"/>
      <c r="M6632" s="114"/>
      <c r="N6632" s="116"/>
      <c r="O6632" s="57"/>
      <c r="P6632" s="50"/>
      <c r="Q6632" s="34"/>
      <c r="R6632" s="48"/>
      <c r="T6632" s="231" t="str">
        <f t="shared" si="319"/>
        <v/>
      </c>
      <c r="U6632" s="230"/>
      <c r="W6632" s="221" t="str">
        <f t="shared" si="320"/>
        <v/>
      </c>
      <c r="X6632" s="221" t="str">
        <f t="shared" si="321"/>
        <v/>
      </c>
      <c r="AA6632" s="216" t="str">
        <f>IF(ISNUMBER(J6632),IF(OR(F6632&lt;Soll_Ist_Vergleich!$C$4,F6632&gt;Soll_Ist_Vergleich!$C$5,I6632&lt;Soll_Ist_Vergleich!$C$4,I6632&gt;Soll_Ist_Vergleich!$C$5,O6632&lt;Soll_Ist_Vergleich!$C$4,O6632&gt;Soll_Ist_Vergleich!$C$5),"Datum überprüfen",""),"")</f>
        <v/>
      </c>
    </row>
    <row r="6633" spans="1:27" x14ac:dyDescent="0.2">
      <c r="A6633" s="243" t="str">
        <f>IF(ISBLANK(B6633),"",COUNTA(B$10:B6633))</f>
        <v/>
      </c>
      <c r="B6633" s="24"/>
      <c r="C6633" s="48"/>
      <c r="D6633" s="48"/>
      <c r="E6633" s="33"/>
      <c r="F6633" s="35"/>
      <c r="G6633" s="35"/>
      <c r="H6633" s="49"/>
      <c r="I6633" s="35"/>
      <c r="J6633" s="34"/>
      <c r="K6633" s="62"/>
      <c r="L6633" s="62"/>
      <c r="M6633" s="114"/>
      <c r="N6633" s="116"/>
      <c r="O6633" s="57"/>
      <c r="P6633" s="50"/>
      <c r="Q6633" s="34"/>
      <c r="R6633" s="48"/>
      <c r="T6633" s="231" t="str">
        <f t="shared" si="319"/>
        <v/>
      </c>
      <c r="U6633" s="230"/>
      <c r="W6633" s="221" t="str">
        <f t="shared" si="320"/>
        <v/>
      </c>
      <c r="X6633" s="221" t="str">
        <f t="shared" si="321"/>
        <v/>
      </c>
      <c r="AA6633" s="216" t="str">
        <f>IF(ISNUMBER(J6633),IF(OR(F6633&lt;Soll_Ist_Vergleich!$C$4,F6633&gt;Soll_Ist_Vergleich!$C$5,I6633&lt;Soll_Ist_Vergleich!$C$4,I6633&gt;Soll_Ist_Vergleich!$C$5,O6633&lt;Soll_Ist_Vergleich!$C$4,O6633&gt;Soll_Ist_Vergleich!$C$5),"Datum überprüfen",""),"")</f>
        <v/>
      </c>
    </row>
    <row r="6634" spans="1:27" x14ac:dyDescent="0.2">
      <c r="A6634" s="243" t="str">
        <f>IF(ISBLANK(B6634),"",COUNTA(B$10:B6634))</f>
        <v/>
      </c>
      <c r="B6634" s="24"/>
      <c r="C6634" s="48"/>
      <c r="D6634" s="48"/>
      <c r="E6634" s="33"/>
      <c r="F6634" s="35"/>
      <c r="G6634" s="35"/>
      <c r="H6634" s="49"/>
      <c r="I6634" s="35"/>
      <c r="J6634" s="34"/>
      <c r="K6634" s="62"/>
      <c r="L6634" s="62"/>
      <c r="M6634" s="114"/>
      <c r="N6634" s="116"/>
      <c r="O6634" s="57"/>
      <c r="P6634" s="50"/>
      <c r="Q6634" s="34"/>
      <c r="R6634" s="48"/>
      <c r="T6634" s="231" t="str">
        <f t="shared" si="319"/>
        <v/>
      </c>
      <c r="U6634" s="230"/>
      <c r="W6634" s="221" t="str">
        <f t="shared" si="320"/>
        <v/>
      </c>
      <c r="X6634" s="221" t="str">
        <f t="shared" si="321"/>
        <v/>
      </c>
      <c r="AA6634" s="216" t="str">
        <f>IF(ISNUMBER(J6634),IF(OR(F6634&lt;Soll_Ist_Vergleich!$C$4,F6634&gt;Soll_Ist_Vergleich!$C$5,I6634&lt;Soll_Ist_Vergleich!$C$4,I6634&gt;Soll_Ist_Vergleich!$C$5,O6634&lt;Soll_Ist_Vergleich!$C$4,O6634&gt;Soll_Ist_Vergleich!$C$5),"Datum überprüfen",""),"")</f>
        <v/>
      </c>
    </row>
    <row r="6635" spans="1:27" x14ac:dyDescent="0.2">
      <c r="A6635" s="243" t="str">
        <f>IF(ISBLANK(B6635),"",COUNTA(B$10:B6635))</f>
        <v/>
      </c>
      <c r="B6635" s="24"/>
      <c r="C6635" s="48"/>
      <c r="D6635" s="48"/>
      <c r="E6635" s="33"/>
      <c r="F6635" s="35"/>
      <c r="G6635" s="35"/>
      <c r="H6635" s="49"/>
      <c r="I6635" s="35"/>
      <c r="J6635" s="34"/>
      <c r="K6635" s="62"/>
      <c r="L6635" s="62"/>
      <c r="M6635" s="114"/>
      <c r="N6635" s="116"/>
      <c r="O6635" s="57"/>
      <c r="P6635" s="50"/>
      <c r="Q6635" s="34"/>
      <c r="R6635" s="48"/>
      <c r="T6635" s="231" t="str">
        <f t="shared" si="319"/>
        <v/>
      </c>
      <c r="U6635" s="230"/>
      <c r="W6635" s="221" t="str">
        <f t="shared" si="320"/>
        <v/>
      </c>
      <c r="X6635" s="221" t="str">
        <f t="shared" si="321"/>
        <v/>
      </c>
      <c r="AA6635" s="216" t="str">
        <f>IF(ISNUMBER(J6635),IF(OR(F6635&lt;Soll_Ist_Vergleich!$C$4,F6635&gt;Soll_Ist_Vergleich!$C$5,I6635&lt;Soll_Ist_Vergleich!$C$4,I6635&gt;Soll_Ist_Vergleich!$C$5,O6635&lt;Soll_Ist_Vergleich!$C$4,O6635&gt;Soll_Ist_Vergleich!$C$5),"Datum überprüfen",""),"")</f>
        <v/>
      </c>
    </row>
    <row r="6636" spans="1:27" x14ac:dyDescent="0.2">
      <c r="A6636" s="243" t="str">
        <f>IF(ISBLANK(B6636),"",COUNTA(B$10:B6636))</f>
        <v/>
      </c>
      <c r="B6636" s="24"/>
      <c r="C6636" s="48"/>
      <c r="D6636" s="48"/>
      <c r="E6636" s="33"/>
      <c r="F6636" s="35"/>
      <c r="G6636" s="35"/>
      <c r="H6636" s="49"/>
      <c r="I6636" s="35"/>
      <c r="J6636" s="34"/>
      <c r="K6636" s="62"/>
      <c r="L6636" s="62"/>
      <c r="M6636" s="114"/>
      <c r="N6636" s="116"/>
      <c r="O6636" s="57"/>
      <c r="P6636" s="50"/>
      <c r="Q6636" s="34"/>
      <c r="R6636" s="48"/>
      <c r="T6636" s="231" t="str">
        <f t="shared" si="319"/>
        <v/>
      </c>
      <c r="U6636" s="230"/>
      <c r="W6636" s="221" t="str">
        <f t="shared" si="320"/>
        <v/>
      </c>
      <c r="X6636" s="221" t="str">
        <f t="shared" si="321"/>
        <v/>
      </c>
      <c r="AA6636" s="216" t="str">
        <f>IF(ISNUMBER(J6636),IF(OR(F6636&lt;Soll_Ist_Vergleich!$C$4,F6636&gt;Soll_Ist_Vergleich!$C$5,I6636&lt;Soll_Ist_Vergleich!$C$4,I6636&gt;Soll_Ist_Vergleich!$C$5,O6636&lt;Soll_Ist_Vergleich!$C$4,O6636&gt;Soll_Ist_Vergleich!$C$5),"Datum überprüfen",""),"")</f>
        <v/>
      </c>
    </row>
    <row r="6637" spans="1:27" x14ac:dyDescent="0.2">
      <c r="A6637" s="243" t="str">
        <f>IF(ISBLANK(B6637),"",COUNTA(B$10:B6637))</f>
        <v/>
      </c>
      <c r="B6637" s="24"/>
      <c r="C6637" s="48"/>
      <c r="D6637" s="48"/>
      <c r="E6637" s="33"/>
      <c r="F6637" s="35"/>
      <c r="G6637" s="35"/>
      <c r="H6637" s="49"/>
      <c r="I6637" s="35"/>
      <c r="J6637" s="34"/>
      <c r="K6637" s="62"/>
      <c r="L6637" s="62"/>
      <c r="M6637" s="114"/>
      <c r="N6637" s="116"/>
      <c r="O6637" s="57"/>
      <c r="P6637" s="50"/>
      <c r="Q6637" s="34"/>
      <c r="R6637" s="48"/>
      <c r="T6637" s="231" t="str">
        <f t="shared" si="319"/>
        <v/>
      </c>
      <c r="U6637" s="230"/>
      <c r="W6637" s="221" t="str">
        <f t="shared" si="320"/>
        <v/>
      </c>
      <c r="X6637" s="221" t="str">
        <f t="shared" si="321"/>
        <v/>
      </c>
      <c r="AA6637" s="216" t="str">
        <f>IF(ISNUMBER(J6637),IF(OR(F6637&lt;Soll_Ist_Vergleich!$C$4,F6637&gt;Soll_Ist_Vergleich!$C$5,I6637&lt;Soll_Ist_Vergleich!$C$4,I6637&gt;Soll_Ist_Vergleich!$C$5,O6637&lt;Soll_Ist_Vergleich!$C$4,O6637&gt;Soll_Ist_Vergleich!$C$5),"Datum überprüfen",""),"")</f>
        <v/>
      </c>
    </row>
    <row r="6638" spans="1:27" x14ac:dyDescent="0.2">
      <c r="A6638" s="243" t="str">
        <f>IF(ISBLANK(B6638),"",COUNTA(B$10:B6638))</f>
        <v/>
      </c>
      <c r="B6638" s="24"/>
      <c r="C6638" s="48"/>
      <c r="D6638" s="48"/>
      <c r="E6638" s="33"/>
      <c r="F6638" s="35"/>
      <c r="G6638" s="35"/>
      <c r="H6638" s="49"/>
      <c r="I6638" s="35"/>
      <c r="J6638" s="34"/>
      <c r="K6638" s="62"/>
      <c r="L6638" s="62"/>
      <c r="M6638" s="114"/>
      <c r="N6638" s="116"/>
      <c r="O6638" s="57"/>
      <c r="P6638" s="50"/>
      <c r="Q6638" s="34"/>
      <c r="R6638" s="48"/>
      <c r="T6638" s="231" t="str">
        <f t="shared" si="319"/>
        <v/>
      </c>
      <c r="U6638" s="230"/>
      <c r="W6638" s="221" t="str">
        <f t="shared" si="320"/>
        <v/>
      </c>
      <c r="X6638" s="221" t="str">
        <f t="shared" si="321"/>
        <v/>
      </c>
      <c r="AA6638" s="216" t="str">
        <f>IF(ISNUMBER(J6638),IF(OR(F6638&lt;Soll_Ist_Vergleich!$C$4,F6638&gt;Soll_Ist_Vergleich!$C$5,I6638&lt;Soll_Ist_Vergleich!$C$4,I6638&gt;Soll_Ist_Vergleich!$C$5,O6638&lt;Soll_Ist_Vergleich!$C$4,O6638&gt;Soll_Ist_Vergleich!$C$5),"Datum überprüfen",""),"")</f>
        <v/>
      </c>
    </row>
    <row r="6639" spans="1:27" x14ac:dyDescent="0.2">
      <c r="A6639" s="243" t="str">
        <f>IF(ISBLANK(B6639),"",COUNTA(B$10:B6639))</f>
        <v/>
      </c>
      <c r="B6639" s="24"/>
      <c r="C6639" s="48"/>
      <c r="D6639" s="48"/>
      <c r="E6639" s="33"/>
      <c r="F6639" s="35"/>
      <c r="G6639" s="35"/>
      <c r="H6639" s="49"/>
      <c r="I6639" s="35"/>
      <c r="J6639" s="34"/>
      <c r="K6639" s="62"/>
      <c r="L6639" s="62"/>
      <c r="M6639" s="114"/>
      <c r="N6639" s="116"/>
      <c r="O6639" s="57"/>
      <c r="P6639" s="50"/>
      <c r="Q6639" s="34"/>
      <c r="R6639" s="48"/>
      <c r="T6639" s="231" t="str">
        <f t="shared" si="319"/>
        <v/>
      </c>
      <c r="U6639" s="230"/>
      <c r="W6639" s="221" t="str">
        <f t="shared" si="320"/>
        <v/>
      </c>
      <c r="X6639" s="221" t="str">
        <f t="shared" si="321"/>
        <v/>
      </c>
      <c r="AA6639" s="216" t="str">
        <f>IF(ISNUMBER(J6639),IF(OR(F6639&lt;Soll_Ist_Vergleich!$C$4,F6639&gt;Soll_Ist_Vergleich!$C$5,I6639&lt;Soll_Ist_Vergleich!$C$4,I6639&gt;Soll_Ist_Vergleich!$C$5,O6639&lt;Soll_Ist_Vergleich!$C$4,O6639&gt;Soll_Ist_Vergleich!$C$5),"Datum überprüfen",""),"")</f>
        <v/>
      </c>
    </row>
    <row r="6640" spans="1:27" x14ac:dyDescent="0.2">
      <c r="A6640" s="243" t="str">
        <f>IF(ISBLANK(B6640),"",COUNTA(B$10:B6640))</f>
        <v/>
      </c>
      <c r="B6640" s="24"/>
      <c r="C6640" s="48"/>
      <c r="D6640" s="48"/>
      <c r="E6640" s="33"/>
      <c r="F6640" s="35"/>
      <c r="G6640" s="35"/>
      <c r="H6640" s="49"/>
      <c r="I6640" s="35"/>
      <c r="J6640" s="34"/>
      <c r="K6640" s="62"/>
      <c r="L6640" s="62"/>
      <c r="M6640" s="114"/>
      <c r="N6640" s="116"/>
      <c r="O6640" s="57"/>
      <c r="P6640" s="50"/>
      <c r="Q6640" s="34"/>
      <c r="R6640" s="48"/>
      <c r="T6640" s="231" t="str">
        <f t="shared" si="319"/>
        <v/>
      </c>
      <c r="U6640" s="230"/>
      <c r="W6640" s="221" t="str">
        <f t="shared" si="320"/>
        <v/>
      </c>
      <c r="X6640" s="221" t="str">
        <f t="shared" si="321"/>
        <v/>
      </c>
      <c r="AA6640" s="216" t="str">
        <f>IF(ISNUMBER(J6640),IF(OR(F6640&lt;Soll_Ist_Vergleich!$C$4,F6640&gt;Soll_Ist_Vergleich!$C$5,I6640&lt;Soll_Ist_Vergleich!$C$4,I6640&gt;Soll_Ist_Vergleich!$C$5,O6640&lt;Soll_Ist_Vergleich!$C$4,O6640&gt;Soll_Ist_Vergleich!$C$5),"Datum überprüfen",""),"")</f>
        <v/>
      </c>
    </row>
    <row r="6641" spans="1:27" x14ac:dyDescent="0.2">
      <c r="A6641" s="243" t="str">
        <f>IF(ISBLANK(B6641),"",COUNTA(B$10:B6641))</f>
        <v/>
      </c>
      <c r="B6641" s="24"/>
      <c r="C6641" s="48"/>
      <c r="D6641" s="48"/>
      <c r="E6641" s="33"/>
      <c r="F6641" s="35"/>
      <c r="G6641" s="35"/>
      <c r="H6641" s="49"/>
      <c r="I6641" s="35"/>
      <c r="J6641" s="34"/>
      <c r="K6641" s="62"/>
      <c r="L6641" s="62"/>
      <c r="M6641" s="114"/>
      <c r="N6641" s="116"/>
      <c r="O6641" s="57"/>
      <c r="P6641" s="50"/>
      <c r="Q6641" s="34"/>
      <c r="R6641" s="48"/>
      <c r="T6641" s="231" t="str">
        <f t="shared" si="319"/>
        <v/>
      </c>
      <c r="U6641" s="230"/>
      <c r="W6641" s="221" t="str">
        <f t="shared" si="320"/>
        <v/>
      </c>
      <c r="X6641" s="221" t="str">
        <f t="shared" si="321"/>
        <v/>
      </c>
      <c r="AA6641" s="216" t="str">
        <f>IF(ISNUMBER(J6641),IF(OR(F6641&lt;Soll_Ist_Vergleich!$C$4,F6641&gt;Soll_Ist_Vergleich!$C$5,I6641&lt;Soll_Ist_Vergleich!$C$4,I6641&gt;Soll_Ist_Vergleich!$C$5,O6641&lt;Soll_Ist_Vergleich!$C$4,O6641&gt;Soll_Ist_Vergleich!$C$5),"Datum überprüfen",""),"")</f>
        <v/>
      </c>
    </row>
    <row r="6642" spans="1:27" x14ac:dyDescent="0.2">
      <c r="A6642" s="243" t="str">
        <f>IF(ISBLANK(B6642),"",COUNTA(B$10:B6642))</f>
        <v/>
      </c>
      <c r="B6642" s="24"/>
      <c r="C6642" s="48"/>
      <c r="D6642" s="48"/>
      <c r="E6642" s="33"/>
      <c r="F6642" s="35"/>
      <c r="G6642" s="35"/>
      <c r="H6642" s="49"/>
      <c r="I6642" s="35"/>
      <c r="J6642" s="34"/>
      <c r="K6642" s="62"/>
      <c r="L6642" s="62"/>
      <c r="M6642" s="114"/>
      <c r="N6642" s="116"/>
      <c r="O6642" s="57"/>
      <c r="P6642" s="50"/>
      <c r="Q6642" s="34"/>
      <c r="R6642" s="48"/>
      <c r="T6642" s="231" t="str">
        <f t="shared" si="319"/>
        <v/>
      </c>
      <c r="U6642" s="230"/>
      <c r="W6642" s="221" t="str">
        <f t="shared" si="320"/>
        <v/>
      </c>
      <c r="X6642" s="221" t="str">
        <f t="shared" si="321"/>
        <v/>
      </c>
      <c r="AA6642" s="216" t="str">
        <f>IF(ISNUMBER(J6642),IF(OR(F6642&lt;Soll_Ist_Vergleich!$C$4,F6642&gt;Soll_Ist_Vergleich!$C$5,I6642&lt;Soll_Ist_Vergleich!$C$4,I6642&gt;Soll_Ist_Vergleich!$C$5,O6642&lt;Soll_Ist_Vergleich!$C$4,O6642&gt;Soll_Ist_Vergleich!$C$5),"Datum überprüfen",""),"")</f>
        <v/>
      </c>
    </row>
    <row r="6643" spans="1:27" x14ac:dyDescent="0.2">
      <c r="A6643" s="243" t="str">
        <f>IF(ISBLANK(B6643),"",COUNTA(B$10:B6643))</f>
        <v/>
      </c>
      <c r="B6643" s="24"/>
      <c r="C6643" s="48"/>
      <c r="D6643" s="48"/>
      <c r="E6643" s="33"/>
      <c r="F6643" s="35"/>
      <c r="G6643" s="35"/>
      <c r="H6643" s="49"/>
      <c r="I6643" s="35"/>
      <c r="J6643" s="34"/>
      <c r="K6643" s="62"/>
      <c r="L6643" s="62"/>
      <c r="M6643" s="114"/>
      <c r="N6643" s="116"/>
      <c r="O6643" s="57"/>
      <c r="P6643" s="50"/>
      <c r="Q6643" s="34"/>
      <c r="R6643" s="48"/>
      <c r="T6643" s="231" t="str">
        <f t="shared" si="319"/>
        <v/>
      </c>
      <c r="U6643" s="230"/>
      <c r="W6643" s="221" t="str">
        <f t="shared" si="320"/>
        <v/>
      </c>
      <c r="X6643" s="221" t="str">
        <f t="shared" si="321"/>
        <v/>
      </c>
      <c r="AA6643" s="216" t="str">
        <f>IF(ISNUMBER(J6643),IF(OR(F6643&lt;Soll_Ist_Vergleich!$C$4,F6643&gt;Soll_Ist_Vergleich!$C$5,I6643&lt;Soll_Ist_Vergleich!$C$4,I6643&gt;Soll_Ist_Vergleich!$C$5,O6643&lt;Soll_Ist_Vergleich!$C$4,O6643&gt;Soll_Ist_Vergleich!$C$5),"Datum überprüfen",""),"")</f>
        <v/>
      </c>
    </row>
    <row r="6644" spans="1:27" x14ac:dyDescent="0.2">
      <c r="A6644" s="243" t="str">
        <f>IF(ISBLANK(B6644),"",COUNTA(B$10:B6644))</f>
        <v/>
      </c>
      <c r="B6644" s="24"/>
      <c r="C6644" s="48"/>
      <c r="D6644" s="48"/>
      <c r="E6644" s="33"/>
      <c r="F6644" s="35"/>
      <c r="G6644" s="35"/>
      <c r="H6644" s="49"/>
      <c r="I6644" s="35"/>
      <c r="J6644" s="34"/>
      <c r="K6644" s="62"/>
      <c r="L6644" s="62"/>
      <c r="M6644" s="114"/>
      <c r="N6644" s="116"/>
      <c r="O6644" s="57"/>
      <c r="P6644" s="50"/>
      <c r="Q6644" s="34"/>
      <c r="R6644" s="48"/>
      <c r="T6644" s="231" t="str">
        <f t="shared" si="319"/>
        <v/>
      </c>
      <c r="U6644" s="230"/>
      <c r="W6644" s="221" t="str">
        <f t="shared" si="320"/>
        <v/>
      </c>
      <c r="X6644" s="221" t="str">
        <f t="shared" si="321"/>
        <v/>
      </c>
      <c r="AA6644" s="216" t="str">
        <f>IF(ISNUMBER(J6644),IF(OR(F6644&lt;Soll_Ist_Vergleich!$C$4,F6644&gt;Soll_Ist_Vergleich!$C$5,I6644&lt;Soll_Ist_Vergleich!$C$4,I6644&gt;Soll_Ist_Vergleich!$C$5,O6644&lt;Soll_Ist_Vergleich!$C$4,O6644&gt;Soll_Ist_Vergleich!$C$5),"Datum überprüfen",""),"")</f>
        <v/>
      </c>
    </row>
    <row r="6645" spans="1:27" x14ac:dyDescent="0.2">
      <c r="A6645" s="243" t="str">
        <f>IF(ISBLANK(B6645),"",COUNTA(B$10:B6645))</f>
        <v/>
      </c>
      <c r="B6645" s="24"/>
      <c r="C6645" s="48"/>
      <c r="D6645" s="48"/>
      <c r="E6645" s="33"/>
      <c r="F6645" s="35"/>
      <c r="G6645" s="35"/>
      <c r="H6645" s="49"/>
      <c r="I6645" s="35"/>
      <c r="J6645" s="34"/>
      <c r="K6645" s="62"/>
      <c r="L6645" s="62"/>
      <c r="M6645" s="114"/>
      <c r="N6645" s="116"/>
      <c r="O6645" s="57"/>
      <c r="P6645" s="50"/>
      <c r="Q6645" s="34"/>
      <c r="R6645" s="48"/>
      <c r="T6645" s="231" t="str">
        <f t="shared" si="319"/>
        <v/>
      </c>
      <c r="U6645" s="230"/>
      <c r="W6645" s="221" t="str">
        <f t="shared" si="320"/>
        <v/>
      </c>
      <c r="X6645" s="221" t="str">
        <f t="shared" si="321"/>
        <v/>
      </c>
      <c r="AA6645" s="216" t="str">
        <f>IF(ISNUMBER(J6645),IF(OR(F6645&lt;Soll_Ist_Vergleich!$C$4,F6645&gt;Soll_Ist_Vergleich!$C$5,I6645&lt;Soll_Ist_Vergleich!$C$4,I6645&gt;Soll_Ist_Vergleich!$C$5,O6645&lt;Soll_Ist_Vergleich!$C$4,O6645&gt;Soll_Ist_Vergleich!$C$5),"Datum überprüfen",""),"")</f>
        <v/>
      </c>
    </row>
    <row r="6646" spans="1:27" x14ac:dyDescent="0.2">
      <c r="A6646" s="243" t="str">
        <f>IF(ISBLANK(B6646),"",COUNTA(B$10:B6646))</f>
        <v/>
      </c>
      <c r="B6646" s="24"/>
      <c r="C6646" s="48"/>
      <c r="D6646" s="48"/>
      <c r="E6646" s="33"/>
      <c r="F6646" s="35"/>
      <c r="G6646" s="35"/>
      <c r="H6646" s="49"/>
      <c r="I6646" s="35"/>
      <c r="J6646" s="34"/>
      <c r="K6646" s="62"/>
      <c r="L6646" s="62"/>
      <c r="M6646" s="114"/>
      <c r="N6646" s="116"/>
      <c r="O6646" s="57"/>
      <c r="P6646" s="50"/>
      <c r="Q6646" s="34"/>
      <c r="R6646" s="48"/>
      <c r="T6646" s="231" t="str">
        <f t="shared" si="319"/>
        <v/>
      </c>
      <c r="U6646" s="230"/>
      <c r="W6646" s="221" t="str">
        <f t="shared" si="320"/>
        <v/>
      </c>
      <c r="X6646" s="221" t="str">
        <f t="shared" si="321"/>
        <v/>
      </c>
      <c r="AA6646" s="216" t="str">
        <f>IF(ISNUMBER(J6646),IF(OR(F6646&lt;Soll_Ist_Vergleich!$C$4,F6646&gt;Soll_Ist_Vergleich!$C$5,I6646&lt;Soll_Ist_Vergleich!$C$4,I6646&gt;Soll_Ist_Vergleich!$C$5,O6646&lt;Soll_Ist_Vergleich!$C$4,O6646&gt;Soll_Ist_Vergleich!$C$5),"Datum überprüfen",""),"")</f>
        <v/>
      </c>
    </row>
    <row r="6647" spans="1:27" x14ac:dyDescent="0.2">
      <c r="A6647" s="243" t="str">
        <f>IF(ISBLANK(B6647),"",COUNTA(B$10:B6647))</f>
        <v/>
      </c>
      <c r="B6647" s="24"/>
      <c r="C6647" s="48"/>
      <c r="D6647" s="48"/>
      <c r="E6647" s="33"/>
      <c r="F6647" s="35"/>
      <c r="G6647" s="35"/>
      <c r="H6647" s="49"/>
      <c r="I6647" s="35"/>
      <c r="J6647" s="34"/>
      <c r="K6647" s="62"/>
      <c r="L6647" s="62"/>
      <c r="M6647" s="114"/>
      <c r="N6647" s="116"/>
      <c r="O6647" s="57"/>
      <c r="P6647" s="50"/>
      <c r="Q6647" s="34"/>
      <c r="R6647" s="48"/>
      <c r="T6647" s="231" t="str">
        <f t="shared" si="319"/>
        <v/>
      </c>
      <c r="U6647" s="230"/>
      <c r="W6647" s="221" t="str">
        <f t="shared" si="320"/>
        <v/>
      </c>
      <c r="X6647" s="221" t="str">
        <f t="shared" si="321"/>
        <v/>
      </c>
      <c r="AA6647" s="216" t="str">
        <f>IF(ISNUMBER(J6647),IF(OR(F6647&lt;Soll_Ist_Vergleich!$C$4,F6647&gt;Soll_Ist_Vergleich!$C$5,I6647&lt;Soll_Ist_Vergleich!$C$4,I6647&gt;Soll_Ist_Vergleich!$C$5,O6647&lt;Soll_Ist_Vergleich!$C$4,O6647&gt;Soll_Ist_Vergleich!$C$5),"Datum überprüfen",""),"")</f>
        <v/>
      </c>
    </row>
    <row r="6648" spans="1:27" x14ac:dyDescent="0.2">
      <c r="A6648" s="243" t="str">
        <f>IF(ISBLANK(B6648),"",COUNTA(B$10:B6648))</f>
        <v/>
      </c>
      <c r="B6648" s="24"/>
      <c r="C6648" s="48"/>
      <c r="D6648" s="48"/>
      <c r="E6648" s="33"/>
      <c r="F6648" s="35"/>
      <c r="G6648" s="35"/>
      <c r="H6648" s="49"/>
      <c r="I6648" s="35"/>
      <c r="J6648" s="34"/>
      <c r="K6648" s="62"/>
      <c r="L6648" s="62"/>
      <c r="M6648" s="114"/>
      <c r="N6648" s="116"/>
      <c r="O6648" s="57"/>
      <c r="P6648" s="50"/>
      <c r="Q6648" s="34"/>
      <c r="R6648" s="48"/>
      <c r="T6648" s="231" t="str">
        <f t="shared" si="319"/>
        <v/>
      </c>
      <c r="U6648" s="230"/>
      <c r="W6648" s="221" t="str">
        <f t="shared" si="320"/>
        <v/>
      </c>
      <c r="X6648" s="221" t="str">
        <f t="shared" si="321"/>
        <v/>
      </c>
      <c r="AA6648" s="216" t="str">
        <f>IF(ISNUMBER(J6648),IF(OR(F6648&lt;Soll_Ist_Vergleich!$C$4,F6648&gt;Soll_Ist_Vergleich!$C$5,I6648&lt;Soll_Ist_Vergleich!$C$4,I6648&gt;Soll_Ist_Vergleich!$C$5,O6648&lt;Soll_Ist_Vergleich!$C$4,O6648&gt;Soll_Ist_Vergleich!$C$5),"Datum überprüfen",""),"")</f>
        <v/>
      </c>
    </row>
    <row r="6649" spans="1:27" x14ac:dyDescent="0.2">
      <c r="A6649" s="243" t="str">
        <f>IF(ISBLANK(B6649),"",COUNTA(B$10:B6649))</f>
        <v/>
      </c>
      <c r="B6649" s="24"/>
      <c r="C6649" s="48"/>
      <c r="D6649" s="48"/>
      <c r="E6649" s="33"/>
      <c r="F6649" s="35"/>
      <c r="G6649" s="35"/>
      <c r="H6649" s="49"/>
      <c r="I6649" s="35"/>
      <c r="J6649" s="34"/>
      <c r="K6649" s="62"/>
      <c r="L6649" s="62"/>
      <c r="M6649" s="114"/>
      <c r="N6649" s="116"/>
      <c r="O6649" s="57"/>
      <c r="P6649" s="50"/>
      <c r="Q6649" s="34"/>
      <c r="R6649" s="48"/>
      <c r="T6649" s="231" t="str">
        <f t="shared" si="319"/>
        <v/>
      </c>
      <c r="U6649" s="230"/>
      <c r="W6649" s="221" t="str">
        <f t="shared" si="320"/>
        <v/>
      </c>
      <c r="X6649" s="221" t="str">
        <f t="shared" si="321"/>
        <v/>
      </c>
      <c r="AA6649" s="216" t="str">
        <f>IF(ISNUMBER(J6649),IF(OR(F6649&lt;Soll_Ist_Vergleich!$C$4,F6649&gt;Soll_Ist_Vergleich!$C$5,I6649&lt;Soll_Ist_Vergleich!$C$4,I6649&gt;Soll_Ist_Vergleich!$C$5,O6649&lt;Soll_Ist_Vergleich!$C$4,O6649&gt;Soll_Ist_Vergleich!$C$5),"Datum überprüfen",""),"")</f>
        <v/>
      </c>
    </row>
    <row r="6650" spans="1:27" x14ac:dyDescent="0.2">
      <c r="A6650" s="243" t="str">
        <f>IF(ISBLANK(B6650),"",COUNTA(B$10:B6650))</f>
        <v/>
      </c>
      <c r="B6650" s="24"/>
      <c r="C6650" s="48"/>
      <c r="D6650" s="48"/>
      <c r="E6650" s="33"/>
      <c r="F6650" s="35"/>
      <c r="G6650" s="35"/>
      <c r="H6650" s="49"/>
      <c r="I6650" s="35"/>
      <c r="J6650" s="34"/>
      <c r="K6650" s="62"/>
      <c r="L6650" s="62"/>
      <c r="M6650" s="114"/>
      <c r="N6650" s="116"/>
      <c r="O6650" s="57"/>
      <c r="P6650" s="50"/>
      <c r="Q6650" s="34"/>
      <c r="R6650" s="48"/>
      <c r="T6650" s="231" t="str">
        <f t="shared" si="319"/>
        <v/>
      </c>
      <c r="U6650" s="230"/>
      <c r="W6650" s="221" t="str">
        <f t="shared" si="320"/>
        <v/>
      </c>
      <c r="X6650" s="221" t="str">
        <f t="shared" si="321"/>
        <v/>
      </c>
      <c r="AA6650" s="216" t="str">
        <f>IF(ISNUMBER(J6650),IF(OR(F6650&lt;Soll_Ist_Vergleich!$C$4,F6650&gt;Soll_Ist_Vergleich!$C$5,I6650&lt;Soll_Ist_Vergleich!$C$4,I6650&gt;Soll_Ist_Vergleich!$C$5,O6650&lt;Soll_Ist_Vergleich!$C$4,O6650&gt;Soll_Ist_Vergleich!$C$5),"Datum überprüfen",""),"")</f>
        <v/>
      </c>
    </row>
    <row r="6651" spans="1:27" x14ac:dyDescent="0.2">
      <c r="A6651" s="243" t="str">
        <f>IF(ISBLANK(B6651),"",COUNTA(B$10:B6651))</f>
        <v/>
      </c>
      <c r="B6651" s="24"/>
      <c r="C6651" s="48"/>
      <c r="D6651" s="48"/>
      <c r="E6651" s="33"/>
      <c r="F6651" s="35"/>
      <c r="G6651" s="35"/>
      <c r="H6651" s="49"/>
      <c r="I6651" s="35"/>
      <c r="J6651" s="34"/>
      <c r="K6651" s="62"/>
      <c r="L6651" s="62"/>
      <c r="M6651" s="114"/>
      <c r="N6651" s="116"/>
      <c r="O6651" s="57"/>
      <c r="P6651" s="50"/>
      <c r="Q6651" s="34"/>
      <c r="R6651" s="48"/>
      <c r="T6651" s="231" t="str">
        <f t="shared" si="319"/>
        <v/>
      </c>
      <c r="U6651" s="230"/>
      <c r="W6651" s="221" t="str">
        <f t="shared" si="320"/>
        <v/>
      </c>
      <c r="X6651" s="221" t="str">
        <f t="shared" si="321"/>
        <v/>
      </c>
      <c r="AA6651" s="216" t="str">
        <f>IF(ISNUMBER(J6651),IF(OR(F6651&lt;Soll_Ist_Vergleich!$C$4,F6651&gt;Soll_Ist_Vergleich!$C$5,I6651&lt;Soll_Ist_Vergleich!$C$4,I6651&gt;Soll_Ist_Vergleich!$C$5,O6651&lt;Soll_Ist_Vergleich!$C$4,O6651&gt;Soll_Ist_Vergleich!$C$5),"Datum überprüfen",""),"")</f>
        <v/>
      </c>
    </row>
    <row r="6652" spans="1:27" x14ac:dyDescent="0.2">
      <c r="A6652" s="243" t="str">
        <f>IF(ISBLANK(B6652),"",COUNTA(B$10:B6652))</f>
        <v/>
      </c>
      <c r="B6652" s="24"/>
      <c r="C6652" s="48"/>
      <c r="D6652" s="48"/>
      <c r="E6652" s="33"/>
      <c r="F6652" s="35"/>
      <c r="G6652" s="35"/>
      <c r="H6652" s="49"/>
      <c r="I6652" s="35"/>
      <c r="J6652" s="34"/>
      <c r="K6652" s="62"/>
      <c r="L6652" s="62"/>
      <c r="M6652" s="114"/>
      <c r="N6652" s="116"/>
      <c r="O6652" s="57"/>
      <c r="P6652" s="50"/>
      <c r="Q6652" s="34"/>
      <c r="R6652" s="48"/>
      <c r="T6652" s="231" t="str">
        <f t="shared" si="319"/>
        <v/>
      </c>
      <c r="U6652" s="230"/>
      <c r="W6652" s="221" t="str">
        <f t="shared" si="320"/>
        <v/>
      </c>
      <c r="X6652" s="221" t="str">
        <f t="shared" si="321"/>
        <v/>
      </c>
      <c r="AA6652" s="216" t="str">
        <f>IF(ISNUMBER(J6652),IF(OR(F6652&lt;Soll_Ist_Vergleich!$C$4,F6652&gt;Soll_Ist_Vergleich!$C$5,I6652&lt;Soll_Ist_Vergleich!$C$4,I6652&gt;Soll_Ist_Vergleich!$C$5,O6652&lt;Soll_Ist_Vergleich!$C$4,O6652&gt;Soll_Ist_Vergleich!$C$5),"Datum überprüfen",""),"")</f>
        <v/>
      </c>
    </row>
    <row r="6653" spans="1:27" x14ac:dyDescent="0.2">
      <c r="A6653" s="243" t="str">
        <f>IF(ISBLANK(B6653),"",COUNTA(B$10:B6653))</f>
        <v/>
      </c>
      <c r="B6653" s="24"/>
      <c r="C6653" s="48"/>
      <c r="D6653" s="48"/>
      <c r="E6653" s="33"/>
      <c r="F6653" s="35"/>
      <c r="G6653" s="35"/>
      <c r="H6653" s="49"/>
      <c r="I6653" s="35"/>
      <c r="J6653" s="34"/>
      <c r="K6653" s="62"/>
      <c r="L6653" s="62"/>
      <c r="M6653" s="114"/>
      <c r="N6653" s="116"/>
      <c r="O6653" s="57"/>
      <c r="P6653" s="50"/>
      <c r="Q6653" s="34"/>
      <c r="R6653" s="48"/>
      <c r="T6653" s="231" t="str">
        <f t="shared" si="319"/>
        <v/>
      </c>
      <c r="U6653" s="230"/>
      <c r="W6653" s="221" t="str">
        <f t="shared" si="320"/>
        <v/>
      </c>
      <c r="X6653" s="221" t="str">
        <f t="shared" si="321"/>
        <v/>
      </c>
      <c r="AA6653" s="216" t="str">
        <f>IF(ISNUMBER(J6653),IF(OR(F6653&lt;Soll_Ist_Vergleich!$C$4,F6653&gt;Soll_Ist_Vergleich!$C$5,I6653&lt;Soll_Ist_Vergleich!$C$4,I6653&gt;Soll_Ist_Vergleich!$C$5,O6653&lt;Soll_Ist_Vergleich!$C$4,O6653&gt;Soll_Ist_Vergleich!$C$5),"Datum überprüfen",""),"")</f>
        <v/>
      </c>
    </row>
    <row r="6654" spans="1:27" x14ac:dyDescent="0.2">
      <c r="A6654" s="243" t="str">
        <f>IF(ISBLANK(B6654),"",COUNTA(B$10:B6654))</f>
        <v/>
      </c>
      <c r="B6654" s="24"/>
      <c r="C6654" s="48"/>
      <c r="D6654" s="48"/>
      <c r="E6654" s="33"/>
      <c r="F6654" s="35"/>
      <c r="G6654" s="35"/>
      <c r="H6654" s="49"/>
      <c r="I6654" s="35"/>
      <c r="J6654" s="34"/>
      <c r="K6654" s="62"/>
      <c r="L6654" s="62"/>
      <c r="M6654" s="114"/>
      <c r="N6654" s="116"/>
      <c r="O6654" s="57"/>
      <c r="P6654" s="50"/>
      <c r="Q6654" s="34"/>
      <c r="R6654" s="48"/>
      <c r="T6654" s="231" t="str">
        <f t="shared" ref="T6654:T6717" si="322">IF(ISNUMBER(Q6654),Q6654-S6654,"")</f>
        <v/>
      </c>
      <c r="U6654" s="230"/>
      <c r="W6654" s="221" t="str">
        <f t="shared" ref="W6654:W6717" si="323">IF(ISNUMBER(J6654),ROUND(J6654/(1+L6654/100)*(1-K6654/100),2),"")</f>
        <v/>
      </c>
      <c r="X6654" s="221" t="str">
        <f t="shared" ref="X6654:X6717" si="324">IF(ISNUMBER(J6654),ROUND(J6654/(1+L6654/100),2),"")</f>
        <v/>
      </c>
      <c r="AA6654" s="216" t="str">
        <f>IF(ISNUMBER(J6654),IF(OR(F6654&lt;Soll_Ist_Vergleich!$C$4,F6654&gt;Soll_Ist_Vergleich!$C$5,I6654&lt;Soll_Ist_Vergleich!$C$4,I6654&gt;Soll_Ist_Vergleich!$C$5,O6654&lt;Soll_Ist_Vergleich!$C$4,O6654&gt;Soll_Ist_Vergleich!$C$5),"Datum überprüfen",""),"")</f>
        <v/>
      </c>
    </row>
    <row r="6655" spans="1:27" x14ac:dyDescent="0.2">
      <c r="A6655" s="243" t="str">
        <f>IF(ISBLANK(B6655),"",COUNTA(B$10:B6655))</f>
        <v/>
      </c>
      <c r="B6655" s="24"/>
      <c r="C6655" s="48"/>
      <c r="D6655" s="48"/>
      <c r="E6655" s="33"/>
      <c r="F6655" s="35"/>
      <c r="G6655" s="35"/>
      <c r="H6655" s="49"/>
      <c r="I6655" s="35"/>
      <c r="J6655" s="34"/>
      <c r="K6655" s="62"/>
      <c r="L6655" s="62"/>
      <c r="M6655" s="114"/>
      <c r="N6655" s="116"/>
      <c r="O6655" s="57"/>
      <c r="P6655" s="50"/>
      <c r="Q6655" s="34"/>
      <c r="R6655" s="48"/>
      <c r="T6655" s="231" t="str">
        <f t="shared" si="322"/>
        <v/>
      </c>
      <c r="U6655" s="230"/>
      <c r="W6655" s="221" t="str">
        <f t="shared" si="323"/>
        <v/>
      </c>
      <c r="X6655" s="221" t="str">
        <f t="shared" si="324"/>
        <v/>
      </c>
      <c r="AA6655" s="216" t="str">
        <f>IF(ISNUMBER(J6655),IF(OR(F6655&lt;Soll_Ist_Vergleich!$C$4,F6655&gt;Soll_Ist_Vergleich!$C$5,I6655&lt;Soll_Ist_Vergleich!$C$4,I6655&gt;Soll_Ist_Vergleich!$C$5,O6655&lt;Soll_Ist_Vergleich!$C$4,O6655&gt;Soll_Ist_Vergleich!$C$5),"Datum überprüfen",""),"")</f>
        <v/>
      </c>
    </row>
    <row r="6656" spans="1:27" x14ac:dyDescent="0.2">
      <c r="A6656" s="243" t="str">
        <f>IF(ISBLANK(B6656),"",COUNTA(B$10:B6656))</f>
        <v/>
      </c>
      <c r="B6656" s="24"/>
      <c r="C6656" s="48"/>
      <c r="D6656" s="48"/>
      <c r="E6656" s="33"/>
      <c r="F6656" s="35"/>
      <c r="G6656" s="35"/>
      <c r="H6656" s="49"/>
      <c r="I6656" s="35"/>
      <c r="J6656" s="34"/>
      <c r="K6656" s="62"/>
      <c r="L6656" s="62"/>
      <c r="M6656" s="114"/>
      <c r="N6656" s="116"/>
      <c r="O6656" s="57"/>
      <c r="P6656" s="50"/>
      <c r="Q6656" s="34"/>
      <c r="R6656" s="48"/>
      <c r="T6656" s="231" t="str">
        <f t="shared" si="322"/>
        <v/>
      </c>
      <c r="U6656" s="230"/>
      <c r="W6656" s="221" t="str">
        <f t="shared" si="323"/>
        <v/>
      </c>
      <c r="X6656" s="221" t="str">
        <f t="shared" si="324"/>
        <v/>
      </c>
      <c r="AA6656" s="216" t="str">
        <f>IF(ISNUMBER(J6656),IF(OR(F6656&lt;Soll_Ist_Vergleich!$C$4,F6656&gt;Soll_Ist_Vergleich!$C$5,I6656&lt;Soll_Ist_Vergleich!$C$4,I6656&gt;Soll_Ist_Vergleich!$C$5,O6656&lt;Soll_Ist_Vergleich!$C$4,O6656&gt;Soll_Ist_Vergleich!$C$5),"Datum überprüfen",""),"")</f>
        <v/>
      </c>
    </row>
    <row r="6657" spans="1:27" x14ac:dyDescent="0.2">
      <c r="A6657" s="243" t="str">
        <f>IF(ISBLANK(B6657),"",COUNTA(B$10:B6657))</f>
        <v/>
      </c>
      <c r="B6657" s="24"/>
      <c r="C6657" s="48"/>
      <c r="D6657" s="48"/>
      <c r="E6657" s="33"/>
      <c r="F6657" s="35"/>
      <c r="G6657" s="35"/>
      <c r="H6657" s="49"/>
      <c r="I6657" s="35"/>
      <c r="J6657" s="34"/>
      <c r="K6657" s="62"/>
      <c r="L6657" s="62"/>
      <c r="M6657" s="114"/>
      <c r="N6657" s="116"/>
      <c r="O6657" s="57"/>
      <c r="P6657" s="50"/>
      <c r="Q6657" s="34"/>
      <c r="R6657" s="48"/>
      <c r="T6657" s="231" t="str">
        <f t="shared" si="322"/>
        <v/>
      </c>
      <c r="U6657" s="230"/>
      <c r="W6657" s="221" t="str">
        <f t="shared" si="323"/>
        <v/>
      </c>
      <c r="X6657" s="221" t="str">
        <f t="shared" si="324"/>
        <v/>
      </c>
      <c r="AA6657" s="216" t="str">
        <f>IF(ISNUMBER(J6657),IF(OR(F6657&lt;Soll_Ist_Vergleich!$C$4,F6657&gt;Soll_Ist_Vergleich!$C$5,I6657&lt;Soll_Ist_Vergleich!$C$4,I6657&gt;Soll_Ist_Vergleich!$C$5,O6657&lt;Soll_Ist_Vergleich!$C$4,O6657&gt;Soll_Ist_Vergleich!$C$5),"Datum überprüfen",""),"")</f>
        <v/>
      </c>
    </row>
    <row r="6658" spans="1:27" x14ac:dyDescent="0.2">
      <c r="A6658" s="243" t="str">
        <f>IF(ISBLANK(B6658),"",COUNTA(B$10:B6658))</f>
        <v/>
      </c>
      <c r="B6658" s="24"/>
      <c r="C6658" s="48"/>
      <c r="D6658" s="48"/>
      <c r="E6658" s="33"/>
      <c r="F6658" s="35"/>
      <c r="G6658" s="35"/>
      <c r="H6658" s="49"/>
      <c r="I6658" s="35"/>
      <c r="J6658" s="34"/>
      <c r="K6658" s="62"/>
      <c r="L6658" s="62"/>
      <c r="M6658" s="114"/>
      <c r="N6658" s="116"/>
      <c r="O6658" s="57"/>
      <c r="P6658" s="50"/>
      <c r="Q6658" s="34"/>
      <c r="R6658" s="48"/>
      <c r="T6658" s="231" t="str">
        <f t="shared" si="322"/>
        <v/>
      </c>
      <c r="U6658" s="230"/>
      <c r="W6658" s="221" t="str">
        <f t="shared" si="323"/>
        <v/>
      </c>
      <c r="X6658" s="221" t="str">
        <f t="shared" si="324"/>
        <v/>
      </c>
      <c r="AA6658" s="216" t="str">
        <f>IF(ISNUMBER(J6658),IF(OR(F6658&lt;Soll_Ist_Vergleich!$C$4,F6658&gt;Soll_Ist_Vergleich!$C$5,I6658&lt;Soll_Ist_Vergleich!$C$4,I6658&gt;Soll_Ist_Vergleich!$C$5,O6658&lt;Soll_Ist_Vergleich!$C$4,O6658&gt;Soll_Ist_Vergleich!$C$5),"Datum überprüfen",""),"")</f>
        <v/>
      </c>
    </row>
    <row r="6659" spans="1:27" x14ac:dyDescent="0.2">
      <c r="A6659" s="243" t="str">
        <f>IF(ISBLANK(B6659),"",COUNTA(B$10:B6659))</f>
        <v/>
      </c>
      <c r="B6659" s="24"/>
      <c r="C6659" s="48"/>
      <c r="D6659" s="48"/>
      <c r="E6659" s="33"/>
      <c r="F6659" s="35"/>
      <c r="G6659" s="35"/>
      <c r="H6659" s="49"/>
      <c r="I6659" s="35"/>
      <c r="J6659" s="34"/>
      <c r="K6659" s="62"/>
      <c r="L6659" s="62"/>
      <c r="M6659" s="114"/>
      <c r="N6659" s="116"/>
      <c r="O6659" s="57"/>
      <c r="P6659" s="50"/>
      <c r="Q6659" s="34"/>
      <c r="R6659" s="48"/>
      <c r="T6659" s="231" t="str">
        <f t="shared" si="322"/>
        <v/>
      </c>
      <c r="U6659" s="230"/>
      <c r="W6659" s="221" t="str">
        <f t="shared" si="323"/>
        <v/>
      </c>
      <c r="X6659" s="221" t="str">
        <f t="shared" si="324"/>
        <v/>
      </c>
      <c r="AA6659" s="216" t="str">
        <f>IF(ISNUMBER(J6659),IF(OR(F6659&lt;Soll_Ist_Vergleich!$C$4,F6659&gt;Soll_Ist_Vergleich!$C$5,I6659&lt;Soll_Ist_Vergleich!$C$4,I6659&gt;Soll_Ist_Vergleich!$C$5,O6659&lt;Soll_Ist_Vergleich!$C$4,O6659&gt;Soll_Ist_Vergleich!$C$5),"Datum überprüfen",""),"")</f>
        <v/>
      </c>
    </row>
    <row r="6660" spans="1:27" x14ac:dyDescent="0.2">
      <c r="A6660" s="243" t="str">
        <f>IF(ISBLANK(B6660),"",COUNTA(B$10:B6660))</f>
        <v/>
      </c>
      <c r="B6660" s="24"/>
      <c r="C6660" s="48"/>
      <c r="D6660" s="48"/>
      <c r="E6660" s="33"/>
      <c r="F6660" s="35"/>
      <c r="G6660" s="35"/>
      <c r="H6660" s="49"/>
      <c r="I6660" s="35"/>
      <c r="J6660" s="34"/>
      <c r="K6660" s="62"/>
      <c r="L6660" s="62"/>
      <c r="M6660" s="114"/>
      <c r="N6660" s="116"/>
      <c r="O6660" s="57"/>
      <c r="P6660" s="50"/>
      <c r="Q6660" s="34"/>
      <c r="R6660" s="48"/>
      <c r="T6660" s="231" t="str">
        <f t="shared" si="322"/>
        <v/>
      </c>
      <c r="U6660" s="230"/>
      <c r="W6660" s="221" t="str">
        <f t="shared" si="323"/>
        <v/>
      </c>
      <c r="X6660" s="221" t="str">
        <f t="shared" si="324"/>
        <v/>
      </c>
      <c r="AA6660" s="216" t="str">
        <f>IF(ISNUMBER(J6660),IF(OR(F6660&lt;Soll_Ist_Vergleich!$C$4,F6660&gt;Soll_Ist_Vergleich!$C$5,I6660&lt;Soll_Ist_Vergleich!$C$4,I6660&gt;Soll_Ist_Vergleich!$C$5,O6660&lt;Soll_Ist_Vergleich!$C$4,O6660&gt;Soll_Ist_Vergleich!$C$5),"Datum überprüfen",""),"")</f>
        <v/>
      </c>
    </row>
    <row r="6661" spans="1:27" x14ac:dyDescent="0.2">
      <c r="A6661" s="243" t="str">
        <f>IF(ISBLANK(B6661),"",COUNTA(B$10:B6661))</f>
        <v/>
      </c>
      <c r="B6661" s="24"/>
      <c r="C6661" s="48"/>
      <c r="D6661" s="48"/>
      <c r="E6661" s="33"/>
      <c r="F6661" s="35"/>
      <c r="G6661" s="35"/>
      <c r="H6661" s="49"/>
      <c r="I6661" s="35"/>
      <c r="J6661" s="34"/>
      <c r="K6661" s="62"/>
      <c r="L6661" s="62"/>
      <c r="M6661" s="114"/>
      <c r="N6661" s="116"/>
      <c r="O6661" s="57"/>
      <c r="P6661" s="50"/>
      <c r="Q6661" s="34"/>
      <c r="R6661" s="48"/>
      <c r="T6661" s="231" t="str">
        <f t="shared" si="322"/>
        <v/>
      </c>
      <c r="U6661" s="230"/>
      <c r="W6661" s="221" t="str">
        <f t="shared" si="323"/>
        <v/>
      </c>
      <c r="X6661" s="221" t="str">
        <f t="shared" si="324"/>
        <v/>
      </c>
      <c r="AA6661" s="216" t="str">
        <f>IF(ISNUMBER(J6661),IF(OR(F6661&lt;Soll_Ist_Vergleich!$C$4,F6661&gt;Soll_Ist_Vergleich!$C$5,I6661&lt;Soll_Ist_Vergleich!$C$4,I6661&gt;Soll_Ist_Vergleich!$C$5,O6661&lt;Soll_Ist_Vergleich!$C$4,O6661&gt;Soll_Ist_Vergleich!$C$5),"Datum überprüfen",""),"")</f>
        <v/>
      </c>
    </row>
    <row r="6662" spans="1:27" x14ac:dyDescent="0.2">
      <c r="A6662" s="243" t="str">
        <f>IF(ISBLANK(B6662),"",COUNTA(B$10:B6662))</f>
        <v/>
      </c>
      <c r="B6662" s="24"/>
      <c r="C6662" s="48"/>
      <c r="D6662" s="48"/>
      <c r="E6662" s="33"/>
      <c r="F6662" s="35"/>
      <c r="G6662" s="35"/>
      <c r="H6662" s="49"/>
      <c r="I6662" s="35"/>
      <c r="J6662" s="34"/>
      <c r="K6662" s="62"/>
      <c r="L6662" s="62"/>
      <c r="M6662" s="114"/>
      <c r="N6662" s="116"/>
      <c r="O6662" s="57"/>
      <c r="P6662" s="50"/>
      <c r="Q6662" s="34"/>
      <c r="R6662" s="48"/>
      <c r="T6662" s="231" t="str">
        <f t="shared" si="322"/>
        <v/>
      </c>
      <c r="U6662" s="230"/>
      <c r="W6662" s="221" t="str">
        <f t="shared" si="323"/>
        <v/>
      </c>
      <c r="X6662" s="221" t="str">
        <f t="shared" si="324"/>
        <v/>
      </c>
      <c r="AA6662" s="216" t="str">
        <f>IF(ISNUMBER(J6662),IF(OR(F6662&lt;Soll_Ist_Vergleich!$C$4,F6662&gt;Soll_Ist_Vergleich!$C$5,I6662&lt;Soll_Ist_Vergleich!$C$4,I6662&gt;Soll_Ist_Vergleich!$C$5,O6662&lt;Soll_Ist_Vergleich!$C$4,O6662&gt;Soll_Ist_Vergleich!$C$5),"Datum überprüfen",""),"")</f>
        <v/>
      </c>
    </row>
    <row r="6663" spans="1:27" x14ac:dyDescent="0.2">
      <c r="A6663" s="243" t="str">
        <f>IF(ISBLANK(B6663),"",COUNTA(B$10:B6663))</f>
        <v/>
      </c>
      <c r="B6663" s="24"/>
      <c r="C6663" s="48"/>
      <c r="D6663" s="48"/>
      <c r="E6663" s="33"/>
      <c r="F6663" s="35"/>
      <c r="G6663" s="35"/>
      <c r="H6663" s="49"/>
      <c r="I6663" s="35"/>
      <c r="J6663" s="34"/>
      <c r="K6663" s="62"/>
      <c r="L6663" s="62"/>
      <c r="M6663" s="114"/>
      <c r="N6663" s="116"/>
      <c r="O6663" s="57"/>
      <c r="P6663" s="50"/>
      <c r="Q6663" s="34"/>
      <c r="R6663" s="48"/>
      <c r="T6663" s="231" t="str">
        <f t="shared" si="322"/>
        <v/>
      </c>
      <c r="U6663" s="230"/>
      <c r="W6663" s="221" t="str">
        <f t="shared" si="323"/>
        <v/>
      </c>
      <c r="X6663" s="221" t="str">
        <f t="shared" si="324"/>
        <v/>
      </c>
      <c r="AA6663" s="216" t="str">
        <f>IF(ISNUMBER(J6663),IF(OR(F6663&lt;Soll_Ist_Vergleich!$C$4,F6663&gt;Soll_Ist_Vergleich!$C$5,I6663&lt;Soll_Ist_Vergleich!$C$4,I6663&gt;Soll_Ist_Vergleich!$C$5,O6663&lt;Soll_Ist_Vergleich!$C$4,O6663&gt;Soll_Ist_Vergleich!$C$5),"Datum überprüfen",""),"")</f>
        <v/>
      </c>
    </row>
    <row r="6664" spans="1:27" x14ac:dyDescent="0.2">
      <c r="A6664" s="243" t="str">
        <f>IF(ISBLANK(B6664),"",COUNTA(B$10:B6664))</f>
        <v/>
      </c>
      <c r="B6664" s="24"/>
      <c r="C6664" s="48"/>
      <c r="D6664" s="48"/>
      <c r="E6664" s="33"/>
      <c r="F6664" s="35"/>
      <c r="G6664" s="35"/>
      <c r="H6664" s="49"/>
      <c r="I6664" s="35"/>
      <c r="J6664" s="34"/>
      <c r="K6664" s="62"/>
      <c r="L6664" s="62"/>
      <c r="M6664" s="114"/>
      <c r="N6664" s="116"/>
      <c r="O6664" s="57"/>
      <c r="P6664" s="50"/>
      <c r="Q6664" s="34"/>
      <c r="R6664" s="48"/>
      <c r="T6664" s="231" t="str">
        <f t="shared" si="322"/>
        <v/>
      </c>
      <c r="U6664" s="230"/>
      <c r="W6664" s="221" t="str">
        <f t="shared" si="323"/>
        <v/>
      </c>
      <c r="X6664" s="221" t="str">
        <f t="shared" si="324"/>
        <v/>
      </c>
      <c r="AA6664" s="216" t="str">
        <f>IF(ISNUMBER(J6664),IF(OR(F6664&lt;Soll_Ist_Vergleich!$C$4,F6664&gt;Soll_Ist_Vergleich!$C$5,I6664&lt;Soll_Ist_Vergleich!$C$4,I6664&gt;Soll_Ist_Vergleich!$C$5,O6664&lt;Soll_Ist_Vergleich!$C$4,O6664&gt;Soll_Ist_Vergleich!$C$5),"Datum überprüfen",""),"")</f>
        <v/>
      </c>
    </row>
    <row r="6665" spans="1:27" x14ac:dyDescent="0.2">
      <c r="A6665" s="243" t="str">
        <f>IF(ISBLANK(B6665),"",COUNTA(B$10:B6665))</f>
        <v/>
      </c>
      <c r="B6665" s="24"/>
      <c r="C6665" s="48"/>
      <c r="D6665" s="48"/>
      <c r="E6665" s="33"/>
      <c r="F6665" s="35"/>
      <c r="G6665" s="35"/>
      <c r="H6665" s="49"/>
      <c r="I6665" s="35"/>
      <c r="J6665" s="34"/>
      <c r="K6665" s="62"/>
      <c r="L6665" s="62"/>
      <c r="M6665" s="114"/>
      <c r="N6665" s="116"/>
      <c r="O6665" s="57"/>
      <c r="P6665" s="50"/>
      <c r="Q6665" s="34"/>
      <c r="R6665" s="48"/>
      <c r="T6665" s="231" t="str">
        <f t="shared" si="322"/>
        <v/>
      </c>
      <c r="U6665" s="230"/>
      <c r="W6665" s="221" t="str">
        <f t="shared" si="323"/>
        <v/>
      </c>
      <c r="X6665" s="221" t="str">
        <f t="shared" si="324"/>
        <v/>
      </c>
      <c r="AA6665" s="216" t="str">
        <f>IF(ISNUMBER(J6665),IF(OR(F6665&lt;Soll_Ist_Vergleich!$C$4,F6665&gt;Soll_Ist_Vergleich!$C$5,I6665&lt;Soll_Ist_Vergleich!$C$4,I6665&gt;Soll_Ist_Vergleich!$C$5,O6665&lt;Soll_Ist_Vergleich!$C$4,O6665&gt;Soll_Ist_Vergleich!$C$5),"Datum überprüfen",""),"")</f>
        <v/>
      </c>
    </row>
    <row r="6666" spans="1:27" x14ac:dyDescent="0.2">
      <c r="A6666" s="243" t="str">
        <f>IF(ISBLANK(B6666),"",COUNTA(B$10:B6666))</f>
        <v/>
      </c>
      <c r="B6666" s="24"/>
      <c r="C6666" s="48"/>
      <c r="D6666" s="48"/>
      <c r="E6666" s="33"/>
      <c r="F6666" s="35"/>
      <c r="G6666" s="35"/>
      <c r="H6666" s="49"/>
      <c r="I6666" s="35"/>
      <c r="J6666" s="34"/>
      <c r="K6666" s="62"/>
      <c r="L6666" s="62"/>
      <c r="M6666" s="114"/>
      <c r="N6666" s="116"/>
      <c r="O6666" s="57"/>
      <c r="P6666" s="50"/>
      <c r="Q6666" s="34"/>
      <c r="R6666" s="48"/>
      <c r="T6666" s="231" t="str">
        <f t="shared" si="322"/>
        <v/>
      </c>
      <c r="U6666" s="230"/>
      <c r="W6666" s="221" t="str">
        <f t="shared" si="323"/>
        <v/>
      </c>
      <c r="X6666" s="221" t="str">
        <f t="shared" si="324"/>
        <v/>
      </c>
      <c r="AA6666" s="216" t="str">
        <f>IF(ISNUMBER(J6666),IF(OR(F6666&lt;Soll_Ist_Vergleich!$C$4,F6666&gt;Soll_Ist_Vergleich!$C$5,I6666&lt;Soll_Ist_Vergleich!$C$4,I6666&gt;Soll_Ist_Vergleich!$C$5,O6666&lt;Soll_Ist_Vergleich!$C$4,O6666&gt;Soll_Ist_Vergleich!$C$5),"Datum überprüfen",""),"")</f>
        <v/>
      </c>
    </row>
    <row r="6667" spans="1:27" x14ac:dyDescent="0.2">
      <c r="A6667" s="243" t="str">
        <f>IF(ISBLANK(B6667),"",COUNTA(B$10:B6667))</f>
        <v/>
      </c>
      <c r="B6667" s="24"/>
      <c r="C6667" s="48"/>
      <c r="D6667" s="48"/>
      <c r="E6667" s="33"/>
      <c r="F6667" s="35"/>
      <c r="G6667" s="35"/>
      <c r="H6667" s="49"/>
      <c r="I6667" s="35"/>
      <c r="J6667" s="34"/>
      <c r="K6667" s="62"/>
      <c r="L6667" s="62"/>
      <c r="M6667" s="114"/>
      <c r="N6667" s="116"/>
      <c r="O6667" s="57"/>
      <c r="P6667" s="50"/>
      <c r="Q6667" s="34"/>
      <c r="R6667" s="48"/>
      <c r="T6667" s="231" t="str">
        <f t="shared" si="322"/>
        <v/>
      </c>
      <c r="U6667" s="230"/>
      <c r="W6667" s="221" t="str">
        <f t="shared" si="323"/>
        <v/>
      </c>
      <c r="X6667" s="221" t="str">
        <f t="shared" si="324"/>
        <v/>
      </c>
      <c r="AA6667" s="216" t="str">
        <f>IF(ISNUMBER(J6667),IF(OR(F6667&lt;Soll_Ist_Vergleich!$C$4,F6667&gt;Soll_Ist_Vergleich!$C$5,I6667&lt;Soll_Ist_Vergleich!$C$4,I6667&gt;Soll_Ist_Vergleich!$C$5,O6667&lt;Soll_Ist_Vergleich!$C$4,O6667&gt;Soll_Ist_Vergleich!$C$5),"Datum überprüfen",""),"")</f>
        <v/>
      </c>
    </row>
    <row r="6668" spans="1:27" x14ac:dyDescent="0.2">
      <c r="A6668" s="243" t="str">
        <f>IF(ISBLANK(B6668),"",COUNTA(B$10:B6668))</f>
        <v/>
      </c>
      <c r="B6668" s="24"/>
      <c r="C6668" s="48"/>
      <c r="D6668" s="48"/>
      <c r="E6668" s="33"/>
      <c r="F6668" s="35"/>
      <c r="G6668" s="35"/>
      <c r="H6668" s="49"/>
      <c r="I6668" s="35"/>
      <c r="J6668" s="34"/>
      <c r="K6668" s="62"/>
      <c r="L6668" s="62"/>
      <c r="M6668" s="114"/>
      <c r="N6668" s="116"/>
      <c r="O6668" s="57"/>
      <c r="P6668" s="50"/>
      <c r="Q6668" s="34"/>
      <c r="R6668" s="48"/>
      <c r="T6668" s="231" t="str">
        <f t="shared" si="322"/>
        <v/>
      </c>
      <c r="U6668" s="230"/>
      <c r="W6668" s="221" t="str">
        <f t="shared" si="323"/>
        <v/>
      </c>
      <c r="X6668" s="221" t="str">
        <f t="shared" si="324"/>
        <v/>
      </c>
      <c r="AA6668" s="216" t="str">
        <f>IF(ISNUMBER(J6668),IF(OR(F6668&lt;Soll_Ist_Vergleich!$C$4,F6668&gt;Soll_Ist_Vergleich!$C$5,I6668&lt;Soll_Ist_Vergleich!$C$4,I6668&gt;Soll_Ist_Vergleich!$C$5,O6668&lt;Soll_Ist_Vergleich!$C$4,O6668&gt;Soll_Ist_Vergleich!$C$5),"Datum überprüfen",""),"")</f>
        <v/>
      </c>
    </row>
    <row r="6669" spans="1:27" x14ac:dyDescent="0.2">
      <c r="A6669" s="243" t="str">
        <f>IF(ISBLANK(B6669),"",COUNTA(B$10:B6669))</f>
        <v/>
      </c>
      <c r="B6669" s="24"/>
      <c r="C6669" s="48"/>
      <c r="D6669" s="48"/>
      <c r="E6669" s="33"/>
      <c r="F6669" s="35"/>
      <c r="G6669" s="35"/>
      <c r="H6669" s="49"/>
      <c r="I6669" s="35"/>
      <c r="J6669" s="34"/>
      <c r="K6669" s="62"/>
      <c r="L6669" s="62"/>
      <c r="M6669" s="114"/>
      <c r="N6669" s="116"/>
      <c r="O6669" s="57"/>
      <c r="P6669" s="50"/>
      <c r="Q6669" s="34"/>
      <c r="R6669" s="48"/>
      <c r="T6669" s="231" t="str">
        <f t="shared" si="322"/>
        <v/>
      </c>
      <c r="U6669" s="230"/>
      <c r="W6669" s="221" t="str">
        <f t="shared" si="323"/>
        <v/>
      </c>
      <c r="X6669" s="221" t="str">
        <f t="shared" si="324"/>
        <v/>
      </c>
      <c r="AA6669" s="216" t="str">
        <f>IF(ISNUMBER(J6669),IF(OR(F6669&lt;Soll_Ist_Vergleich!$C$4,F6669&gt;Soll_Ist_Vergleich!$C$5,I6669&lt;Soll_Ist_Vergleich!$C$4,I6669&gt;Soll_Ist_Vergleich!$C$5,O6669&lt;Soll_Ist_Vergleich!$C$4,O6669&gt;Soll_Ist_Vergleich!$C$5),"Datum überprüfen",""),"")</f>
        <v/>
      </c>
    </row>
    <row r="6670" spans="1:27" x14ac:dyDescent="0.2">
      <c r="A6670" s="243" t="str">
        <f>IF(ISBLANK(B6670),"",COUNTA(B$10:B6670))</f>
        <v/>
      </c>
      <c r="B6670" s="24"/>
      <c r="C6670" s="48"/>
      <c r="D6670" s="48"/>
      <c r="E6670" s="33"/>
      <c r="F6670" s="35"/>
      <c r="G6670" s="35"/>
      <c r="H6670" s="49"/>
      <c r="I6670" s="35"/>
      <c r="J6670" s="34"/>
      <c r="K6670" s="62"/>
      <c r="L6670" s="62"/>
      <c r="M6670" s="114"/>
      <c r="N6670" s="116"/>
      <c r="O6670" s="57"/>
      <c r="P6670" s="50"/>
      <c r="Q6670" s="34"/>
      <c r="R6670" s="48"/>
      <c r="T6670" s="231" t="str">
        <f t="shared" si="322"/>
        <v/>
      </c>
      <c r="U6670" s="230"/>
      <c r="W6670" s="221" t="str">
        <f t="shared" si="323"/>
        <v/>
      </c>
      <c r="X6670" s="221" t="str">
        <f t="shared" si="324"/>
        <v/>
      </c>
      <c r="AA6670" s="216" t="str">
        <f>IF(ISNUMBER(J6670),IF(OR(F6670&lt;Soll_Ist_Vergleich!$C$4,F6670&gt;Soll_Ist_Vergleich!$C$5,I6670&lt;Soll_Ist_Vergleich!$C$4,I6670&gt;Soll_Ist_Vergleich!$C$5,O6670&lt;Soll_Ist_Vergleich!$C$4,O6670&gt;Soll_Ist_Vergleich!$C$5),"Datum überprüfen",""),"")</f>
        <v/>
      </c>
    </row>
    <row r="6671" spans="1:27" x14ac:dyDescent="0.2">
      <c r="A6671" s="243" t="str">
        <f>IF(ISBLANK(B6671),"",COUNTA(B$10:B6671))</f>
        <v/>
      </c>
      <c r="B6671" s="24"/>
      <c r="C6671" s="48"/>
      <c r="D6671" s="48"/>
      <c r="E6671" s="33"/>
      <c r="F6671" s="35"/>
      <c r="G6671" s="35"/>
      <c r="H6671" s="49"/>
      <c r="I6671" s="35"/>
      <c r="J6671" s="34"/>
      <c r="K6671" s="62"/>
      <c r="L6671" s="62"/>
      <c r="M6671" s="114"/>
      <c r="N6671" s="116"/>
      <c r="O6671" s="57"/>
      <c r="P6671" s="50"/>
      <c r="Q6671" s="34"/>
      <c r="R6671" s="48"/>
      <c r="T6671" s="231" t="str">
        <f t="shared" si="322"/>
        <v/>
      </c>
      <c r="U6671" s="230"/>
      <c r="W6671" s="221" t="str">
        <f t="shared" si="323"/>
        <v/>
      </c>
      <c r="X6671" s="221" t="str">
        <f t="shared" si="324"/>
        <v/>
      </c>
      <c r="AA6671" s="216" t="str">
        <f>IF(ISNUMBER(J6671),IF(OR(F6671&lt;Soll_Ist_Vergleich!$C$4,F6671&gt;Soll_Ist_Vergleich!$C$5,I6671&lt;Soll_Ist_Vergleich!$C$4,I6671&gt;Soll_Ist_Vergleich!$C$5,O6671&lt;Soll_Ist_Vergleich!$C$4,O6671&gt;Soll_Ist_Vergleich!$C$5),"Datum überprüfen",""),"")</f>
        <v/>
      </c>
    </row>
    <row r="6672" spans="1:27" x14ac:dyDescent="0.2">
      <c r="A6672" s="243" t="str">
        <f>IF(ISBLANK(B6672),"",COUNTA(B$10:B6672))</f>
        <v/>
      </c>
      <c r="B6672" s="24"/>
      <c r="C6672" s="48"/>
      <c r="D6672" s="48"/>
      <c r="E6672" s="33"/>
      <c r="F6672" s="35"/>
      <c r="G6672" s="35"/>
      <c r="H6672" s="49"/>
      <c r="I6672" s="35"/>
      <c r="J6672" s="34"/>
      <c r="K6672" s="62"/>
      <c r="L6672" s="62"/>
      <c r="M6672" s="114"/>
      <c r="N6672" s="116"/>
      <c r="O6672" s="57"/>
      <c r="P6672" s="50"/>
      <c r="Q6672" s="34"/>
      <c r="R6672" s="48"/>
      <c r="T6672" s="231" t="str">
        <f t="shared" si="322"/>
        <v/>
      </c>
      <c r="U6672" s="230"/>
      <c r="W6672" s="221" t="str">
        <f t="shared" si="323"/>
        <v/>
      </c>
      <c r="X6672" s="221" t="str">
        <f t="shared" si="324"/>
        <v/>
      </c>
      <c r="AA6672" s="216" t="str">
        <f>IF(ISNUMBER(J6672),IF(OR(F6672&lt;Soll_Ist_Vergleich!$C$4,F6672&gt;Soll_Ist_Vergleich!$C$5,I6672&lt;Soll_Ist_Vergleich!$C$4,I6672&gt;Soll_Ist_Vergleich!$C$5,O6672&lt;Soll_Ist_Vergleich!$C$4,O6672&gt;Soll_Ist_Vergleich!$C$5),"Datum überprüfen",""),"")</f>
        <v/>
      </c>
    </row>
    <row r="6673" spans="1:27" x14ac:dyDescent="0.2">
      <c r="A6673" s="243" t="str">
        <f>IF(ISBLANK(B6673),"",COUNTA(B$10:B6673))</f>
        <v/>
      </c>
      <c r="B6673" s="24"/>
      <c r="C6673" s="48"/>
      <c r="D6673" s="48"/>
      <c r="E6673" s="33"/>
      <c r="F6673" s="35"/>
      <c r="G6673" s="35"/>
      <c r="H6673" s="49"/>
      <c r="I6673" s="35"/>
      <c r="J6673" s="34"/>
      <c r="K6673" s="62"/>
      <c r="L6673" s="62"/>
      <c r="M6673" s="114"/>
      <c r="N6673" s="116"/>
      <c r="O6673" s="57"/>
      <c r="P6673" s="50"/>
      <c r="Q6673" s="34"/>
      <c r="R6673" s="48"/>
      <c r="T6673" s="231" t="str">
        <f t="shared" si="322"/>
        <v/>
      </c>
      <c r="U6673" s="230"/>
      <c r="W6673" s="221" t="str">
        <f t="shared" si="323"/>
        <v/>
      </c>
      <c r="X6673" s="221" t="str">
        <f t="shared" si="324"/>
        <v/>
      </c>
      <c r="AA6673" s="216" t="str">
        <f>IF(ISNUMBER(J6673),IF(OR(F6673&lt;Soll_Ist_Vergleich!$C$4,F6673&gt;Soll_Ist_Vergleich!$C$5,I6673&lt;Soll_Ist_Vergleich!$C$4,I6673&gt;Soll_Ist_Vergleich!$C$5,O6673&lt;Soll_Ist_Vergleich!$C$4,O6673&gt;Soll_Ist_Vergleich!$C$5),"Datum überprüfen",""),"")</f>
        <v/>
      </c>
    </row>
    <row r="6674" spans="1:27" x14ac:dyDescent="0.2">
      <c r="A6674" s="243" t="str">
        <f>IF(ISBLANK(B6674),"",COUNTA(B$10:B6674))</f>
        <v/>
      </c>
      <c r="B6674" s="24"/>
      <c r="C6674" s="48"/>
      <c r="D6674" s="48"/>
      <c r="E6674" s="33"/>
      <c r="F6674" s="35"/>
      <c r="G6674" s="35"/>
      <c r="H6674" s="49"/>
      <c r="I6674" s="35"/>
      <c r="J6674" s="34"/>
      <c r="K6674" s="62"/>
      <c r="L6674" s="62"/>
      <c r="M6674" s="114"/>
      <c r="N6674" s="116"/>
      <c r="O6674" s="57"/>
      <c r="P6674" s="50"/>
      <c r="Q6674" s="34"/>
      <c r="R6674" s="48"/>
      <c r="T6674" s="231" t="str">
        <f t="shared" si="322"/>
        <v/>
      </c>
      <c r="U6674" s="230"/>
      <c r="W6674" s="221" t="str">
        <f t="shared" si="323"/>
        <v/>
      </c>
      <c r="X6674" s="221" t="str">
        <f t="shared" si="324"/>
        <v/>
      </c>
      <c r="AA6674" s="216" t="str">
        <f>IF(ISNUMBER(J6674),IF(OR(F6674&lt;Soll_Ist_Vergleich!$C$4,F6674&gt;Soll_Ist_Vergleich!$C$5,I6674&lt;Soll_Ist_Vergleich!$C$4,I6674&gt;Soll_Ist_Vergleich!$C$5,O6674&lt;Soll_Ist_Vergleich!$C$4,O6674&gt;Soll_Ist_Vergleich!$C$5),"Datum überprüfen",""),"")</f>
        <v/>
      </c>
    </row>
    <row r="6675" spans="1:27" x14ac:dyDescent="0.2">
      <c r="A6675" s="243" t="str">
        <f>IF(ISBLANK(B6675),"",COUNTA(B$10:B6675))</f>
        <v/>
      </c>
      <c r="B6675" s="24"/>
      <c r="C6675" s="48"/>
      <c r="D6675" s="48"/>
      <c r="E6675" s="33"/>
      <c r="F6675" s="35"/>
      <c r="G6675" s="35"/>
      <c r="H6675" s="49"/>
      <c r="I6675" s="35"/>
      <c r="J6675" s="34"/>
      <c r="K6675" s="62"/>
      <c r="L6675" s="62"/>
      <c r="M6675" s="114"/>
      <c r="N6675" s="116"/>
      <c r="O6675" s="57"/>
      <c r="P6675" s="50"/>
      <c r="Q6675" s="34"/>
      <c r="R6675" s="48"/>
      <c r="T6675" s="231" t="str">
        <f t="shared" si="322"/>
        <v/>
      </c>
      <c r="U6675" s="230"/>
      <c r="W6675" s="221" t="str">
        <f t="shared" si="323"/>
        <v/>
      </c>
      <c r="X6675" s="221" t="str">
        <f t="shared" si="324"/>
        <v/>
      </c>
      <c r="AA6675" s="216" t="str">
        <f>IF(ISNUMBER(J6675),IF(OR(F6675&lt;Soll_Ist_Vergleich!$C$4,F6675&gt;Soll_Ist_Vergleich!$C$5,I6675&lt;Soll_Ist_Vergleich!$C$4,I6675&gt;Soll_Ist_Vergleich!$C$5,O6675&lt;Soll_Ist_Vergleich!$C$4,O6675&gt;Soll_Ist_Vergleich!$C$5),"Datum überprüfen",""),"")</f>
        <v/>
      </c>
    </row>
    <row r="6676" spans="1:27" x14ac:dyDescent="0.2">
      <c r="A6676" s="243" t="str">
        <f>IF(ISBLANK(B6676),"",COUNTA(B$10:B6676))</f>
        <v/>
      </c>
      <c r="B6676" s="24"/>
      <c r="C6676" s="48"/>
      <c r="D6676" s="48"/>
      <c r="E6676" s="33"/>
      <c r="F6676" s="35"/>
      <c r="G6676" s="35"/>
      <c r="H6676" s="49"/>
      <c r="I6676" s="35"/>
      <c r="J6676" s="34"/>
      <c r="K6676" s="62"/>
      <c r="L6676" s="62"/>
      <c r="M6676" s="114"/>
      <c r="N6676" s="116"/>
      <c r="O6676" s="57"/>
      <c r="P6676" s="50"/>
      <c r="Q6676" s="34"/>
      <c r="R6676" s="48"/>
      <c r="T6676" s="231" t="str">
        <f t="shared" si="322"/>
        <v/>
      </c>
      <c r="U6676" s="230"/>
      <c r="W6676" s="221" t="str">
        <f t="shared" si="323"/>
        <v/>
      </c>
      <c r="X6676" s="221" t="str">
        <f t="shared" si="324"/>
        <v/>
      </c>
      <c r="AA6676" s="216" t="str">
        <f>IF(ISNUMBER(J6676),IF(OR(F6676&lt;Soll_Ist_Vergleich!$C$4,F6676&gt;Soll_Ist_Vergleich!$C$5,I6676&lt;Soll_Ist_Vergleich!$C$4,I6676&gt;Soll_Ist_Vergleich!$C$5,O6676&lt;Soll_Ist_Vergleich!$C$4,O6676&gt;Soll_Ist_Vergleich!$C$5),"Datum überprüfen",""),"")</f>
        <v/>
      </c>
    </row>
    <row r="6677" spans="1:27" x14ac:dyDescent="0.2">
      <c r="A6677" s="243" t="str">
        <f>IF(ISBLANK(B6677),"",COUNTA(B$10:B6677))</f>
        <v/>
      </c>
      <c r="B6677" s="24"/>
      <c r="C6677" s="48"/>
      <c r="D6677" s="48"/>
      <c r="E6677" s="33"/>
      <c r="F6677" s="35"/>
      <c r="G6677" s="35"/>
      <c r="H6677" s="49"/>
      <c r="I6677" s="35"/>
      <c r="J6677" s="34"/>
      <c r="K6677" s="62"/>
      <c r="L6677" s="62"/>
      <c r="M6677" s="114"/>
      <c r="N6677" s="116"/>
      <c r="O6677" s="57"/>
      <c r="P6677" s="50"/>
      <c r="Q6677" s="34"/>
      <c r="R6677" s="48"/>
      <c r="T6677" s="231" t="str">
        <f t="shared" si="322"/>
        <v/>
      </c>
      <c r="U6677" s="230"/>
      <c r="W6677" s="221" t="str">
        <f t="shared" si="323"/>
        <v/>
      </c>
      <c r="X6677" s="221" t="str">
        <f t="shared" si="324"/>
        <v/>
      </c>
      <c r="AA6677" s="216" t="str">
        <f>IF(ISNUMBER(J6677),IF(OR(F6677&lt;Soll_Ist_Vergleich!$C$4,F6677&gt;Soll_Ist_Vergleich!$C$5,I6677&lt;Soll_Ist_Vergleich!$C$4,I6677&gt;Soll_Ist_Vergleich!$C$5,O6677&lt;Soll_Ist_Vergleich!$C$4,O6677&gt;Soll_Ist_Vergleich!$C$5),"Datum überprüfen",""),"")</f>
        <v/>
      </c>
    </row>
    <row r="6678" spans="1:27" x14ac:dyDescent="0.2">
      <c r="A6678" s="243" t="str">
        <f>IF(ISBLANK(B6678),"",COUNTA(B$10:B6678))</f>
        <v/>
      </c>
      <c r="B6678" s="24"/>
      <c r="C6678" s="48"/>
      <c r="D6678" s="48"/>
      <c r="E6678" s="33"/>
      <c r="F6678" s="35"/>
      <c r="G6678" s="35"/>
      <c r="H6678" s="49"/>
      <c r="I6678" s="35"/>
      <c r="J6678" s="34"/>
      <c r="K6678" s="62"/>
      <c r="L6678" s="62"/>
      <c r="M6678" s="114"/>
      <c r="N6678" s="116"/>
      <c r="O6678" s="57"/>
      <c r="P6678" s="50"/>
      <c r="Q6678" s="34"/>
      <c r="R6678" s="48"/>
      <c r="T6678" s="231" t="str">
        <f t="shared" si="322"/>
        <v/>
      </c>
      <c r="U6678" s="230"/>
      <c r="W6678" s="221" t="str">
        <f t="shared" si="323"/>
        <v/>
      </c>
      <c r="X6678" s="221" t="str">
        <f t="shared" si="324"/>
        <v/>
      </c>
      <c r="AA6678" s="216" t="str">
        <f>IF(ISNUMBER(J6678),IF(OR(F6678&lt;Soll_Ist_Vergleich!$C$4,F6678&gt;Soll_Ist_Vergleich!$C$5,I6678&lt;Soll_Ist_Vergleich!$C$4,I6678&gt;Soll_Ist_Vergleich!$C$5,O6678&lt;Soll_Ist_Vergleich!$C$4,O6678&gt;Soll_Ist_Vergleich!$C$5),"Datum überprüfen",""),"")</f>
        <v/>
      </c>
    </row>
    <row r="6679" spans="1:27" x14ac:dyDescent="0.2">
      <c r="A6679" s="243" t="str">
        <f>IF(ISBLANK(B6679),"",COUNTA(B$10:B6679))</f>
        <v/>
      </c>
      <c r="B6679" s="24"/>
      <c r="C6679" s="48"/>
      <c r="D6679" s="48"/>
      <c r="E6679" s="33"/>
      <c r="F6679" s="35"/>
      <c r="G6679" s="35"/>
      <c r="H6679" s="49"/>
      <c r="I6679" s="35"/>
      <c r="J6679" s="34"/>
      <c r="K6679" s="62"/>
      <c r="L6679" s="62"/>
      <c r="M6679" s="114"/>
      <c r="N6679" s="116"/>
      <c r="O6679" s="57"/>
      <c r="P6679" s="50"/>
      <c r="Q6679" s="34"/>
      <c r="R6679" s="48"/>
      <c r="T6679" s="231" t="str">
        <f t="shared" si="322"/>
        <v/>
      </c>
      <c r="U6679" s="230"/>
      <c r="W6679" s="221" t="str">
        <f t="shared" si="323"/>
        <v/>
      </c>
      <c r="X6679" s="221" t="str">
        <f t="shared" si="324"/>
        <v/>
      </c>
      <c r="AA6679" s="216" t="str">
        <f>IF(ISNUMBER(J6679),IF(OR(F6679&lt;Soll_Ist_Vergleich!$C$4,F6679&gt;Soll_Ist_Vergleich!$C$5,I6679&lt;Soll_Ist_Vergleich!$C$4,I6679&gt;Soll_Ist_Vergleich!$C$5,O6679&lt;Soll_Ist_Vergleich!$C$4,O6679&gt;Soll_Ist_Vergleich!$C$5),"Datum überprüfen",""),"")</f>
        <v/>
      </c>
    </row>
    <row r="6680" spans="1:27" x14ac:dyDescent="0.2">
      <c r="A6680" s="243" t="str">
        <f>IF(ISBLANK(B6680),"",COUNTA(B$10:B6680))</f>
        <v/>
      </c>
      <c r="B6680" s="24"/>
      <c r="C6680" s="48"/>
      <c r="D6680" s="48"/>
      <c r="E6680" s="33"/>
      <c r="F6680" s="35"/>
      <c r="G6680" s="35"/>
      <c r="H6680" s="49"/>
      <c r="I6680" s="35"/>
      <c r="J6680" s="34"/>
      <c r="K6680" s="62"/>
      <c r="L6680" s="62"/>
      <c r="M6680" s="114"/>
      <c r="N6680" s="116"/>
      <c r="O6680" s="57"/>
      <c r="P6680" s="50"/>
      <c r="Q6680" s="34"/>
      <c r="R6680" s="48"/>
      <c r="T6680" s="231" t="str">
        <f t="shared" si="322"/>
        <v/>
      </c>
      <c r="U6680" s="230"/>
      <c r="W6680" s="221" t="str">
        <f t="shared" si="323"/>
        <v/>
      </c>
      <c r="X6680" s="221" t="str">
        <f t="shared" si="324"/>
        <v/>
      </c>
      <c r="AA6680" s="216" t="str">
        <f>IF(ISNUMBER(J6680),IF(OR(F6680&lt;Soll_Ist_Vergleich!$C$4,F6680&gt;Soll_Ist_Vergleich!$C$5,I6680&lt;Soll_Ist_Vergleich!$C$4,I6680&gt;Soll_Ist_Vergleich!$C$5,O6680&lt;Soll_Ist_Vergleich!$C$4,O6680&gt;Soll_Ist_Vergleich!$C$5),"Datum überprüfen",""),"")</f>
        <v/>
      </c>
    </row>
    <row r="6681" spans="1:27" x14ac:dyDescent="0.2">
      <c r="A6681" s="243" t="str">
        <f>IF(ISBLANK(B6681),"",COUNTA(B$10:B6681))</f>
        <v/>
      </c>
      <c r="B6681" s="24"/>
      <c r="C6681" s="48"/>
      <c r="D6681" s="48"/>
      <c r="E6681" s="33"/>
      <c r="F6681" s="35"/>
      <c r="G6681" s="35"/>
      <c r="H6681" s="49"/>
      <c r="I6681" s="35"/>
      <c r="J6681" s="34"/>
      <c r="K6681" s="62"/>
      <c r="L6681" s="62"/>
      <c r="M6681" s="114"/>
      <c r="N6681" s="116"/>
      <c r="O6681" s="57"/>
      <c r="P6681" s="50"/>
      <c r="Q6681" s="34"/>
      <c r="R6681" s="48"/>
      <c r="T6681" s="231" t="str">
        <f t="shared" si="322"/>
        <v/>
      </c>
      <c r="U6681" s="230"/>
      <c r="W6681" s="221" t="str">
        <f t="shared" si="323"/>
        <v/>
      </c>
      <c r="X6681" s="221" t="str">
        <f t="shared" si="324"/>
        <v/>
      </c>
      <c r="AA6681" s="216" t="str">
        <f>IF(ISNUMBER(J6681),IF(OR(F6681&lt;Soll_Ist_Vergleich!$C$4,F6681&gt;Soll_Ist_Vergleich!$C$5,I6681&lt;Soll_Ist_Vergleich!$C$4,I6681&gt;Soll_Ist_Vergleich!$C$5,O6681&lt;Soll_Ist_Vergleich!$C$4,O6681&gt;Soll_Ist_Vergleich!$C$5),"Datum überprüfen",""),"")</f>
        <v/>
      </c>
    </row>
    <row r="6682" spans="1:27" x14ac:dyDescent="0.2">
      <c r="A6682" s="243" t="str">
        <f>IF(ISBLANK(B6682),"",COUNTA(B$10:B6682))</f>
        <v/>
      </c>
      <c r="B6682" s="24"/>
      <c r="C6682" s="48"/>
      <c r="D6682" s="48"/>
      <c r="E6682" s="33"/>
      <c r="F6682" s="35"/>
      <c r="G6682" s="35"/>
      <c r="H6682" s="49"/>
      <c r="I6682" s="35"/>
      <c r="J6682" s="34"/>
      <c r="K6682" s="62"/>
      <c r="L6682" s="62"/>
      <c r="M6682" s="114"/>
      <c r="N6682" s="116"/>
      <c r="O6682" s="57"/>
      <c r="P6682" s="50"/>
      <c r="Q6682" s="34"/>
      <c r="R6682" s="48"/>
      <c r="T6682" s="231" t="str">
        <f t="shared" si="322"/>
        <v/>
      </c>
      <c r="U6682" s="230"/>
      <c r="W6682" s="221" t="str">
        <f t="shared" si="323"/>
        <v/>
      </c>
      <c r="X6682" s="221" t="str">
        <f t="shared" si="324"/>
        <v/>
      </c>
      <c r="AA6682" s="216" t="str">
        <f>IF(ISNUMBER(J6682),IF(OR(F6682&lt;Soll_Ist_Vergleich!$C$4,F6682&gt;Soll_Ist_Vergleich!$C$5,I6682&lt;Soll_Ist_Vergleich!$C$4,I6682&gt;Soll_Ist_Vergleich!$C$5,O6682&lt;Soll_Ist_Vergleich!$C$4,O6682&gt;Soll_Ist_Vergleich!$C$5),"Datum überprüfen",""),"")</f>
        <v/>
      </c>
    </row>
    <row r="6683" spans="1:27" x14ac:dyDescent="0.2">
      <c r="A6683" s="243" t="str">
        <f>IF(ISBLANK(B6683),"",COUNTA(B$10:B6683))</f>
        <v/>
      </c>
      <c r="B6683" s="24"/>
      <c r="C6683" s="48"/>
      <c r="D6683" s="48"/>
      <c r="E6683" s="33"/>
      <c r="F6683" s="35"/>
      <c r="G6683" s="35"/>
      <c r="H6683" s="49"/>
      <c r="I6683" s="35"/>
      <c r="J6683" s="34"/>
      <c r="K6683" s="62"/>
      <c r="L6683" s="62"/>
      <c r="M6683" s="114"/>
      <c r="N6683" s="116"/>
      <c r="O6683" s="57"/>
      <c r="P6683" s="50"/>
      <c r="Q6683" s="34"/>
      <c r="R6683" s="48"/>
      <c r="T6683" s="231" t="str">
        <f t="shared" si="322"/>
        <v/>
      </c>
      <c r="U6683" s="230"/>
      <c r="W6683" s="221" t="str">
        <f t="shared" si="323"/>
        <v/>
      </c>
      <c r="X6683" s="221" t="str">
        <f t="shared" si="324"/>
        <v/>
      </c>
      <c r="AA6683" s="216" t="str">
        <f>IF(ISNUMBER(J6683),IF(OR(F6683&lt;Soll_Ist_Vergleich!$C$4,F6683&gt;Soll_Ist_Vergleich!$C$5,I6683&lt;Soll_Ist_Vergleich!$C$4,I6683&gt;Soll_Ist_Vergleich!$C$5,O6683&lt;Soll_Ist_Vergleich!$C$4,O6683&gt;Soll_Ist_Vergleich!$C$5),"Datum überprüfen",""),"")</f>
        <v/>
      </c>
    </row>
    <row r="6684" spans="1:27" x14ac:dyDescent="0.2">
      <c r="A6684" s="243" t="str">
        <f>IF(ISBLANK(B6684),"",COUNTA(B$10:B6684))</f>
        <v/>
      </c>
      <c r="B6684" s="24"/>
      <c r="C6684" s="48"/>
      <c r="D6684" s="48"/>
      <c r="E6684" s="33"/>
      <c r="F6684" s="35"/>
      <c r="G6684" s="35"/>
      <c r="H6684" s="49"/>
      <c r="I6684" s="35"/>
      <c r="J6684" s="34"/>
      <c r="K6684" s="62"/>
      <c r="L6684" s="62"/>
      <c r="M6684" s="114"/>
      <c r="N6684" s="116"/>
      <c r="O6684" s="57"/>
      <c r="P6684" s="50"/>
      <c r="Q6684" s="34"/>
      <c r="R6684" s="48"/>
      <c r="T6684" s="231" t="str">
        <f t="shared" si="322"/>
        <v/>
      </c>
      <c r="U6684" s="230"/>
      <c r="W6684" s="221" t="str">
        <f t="shared" si="323"/>
        <v/>
      </c>
      <c r="X6684" s="221" t="str">
        <f t="shared" si="324"/>
        <v/>
      </c>
      <c r="AA6684" s="216" t="str">
        <f>IF(ISNUMBER(J6684),IF(OR(F6684&lt;Soll_Ist_Vergleich!$C$4,F6684&gt;Soll_Ist_Vergleich!$C$5,I6684&lt;Soll_Ist_Vergleich!$C$4,I6684&gt;Soll_Ist_Vergleich!$C$5,O6684&lt;Soll_Ist_Vergleich!$C$4,O6684&gt;Soll_Ist_Vergleich!$C$5),"Datum überprüfen",""),"")</f>
        <v/>
      </c>
    </row>
    <row r="6685" spans="1:27" x14ac:dyDescent="0.2">
      <c r="A6685" s="243" t="str">
        <f>IF(ISBLANK(B6685),"",COUNTA(B$10:B6685))</f>
        <v/>
      </c>
      <c r="B6685" s="24"/>
      <c r="C6685" s="48"/>
      <c r="D6685" s="48"/>
      <c r="E6685" s="33"/>
      <c r="F6685" s="35"/>
      <c r="G6685" s="35"/>
      <c r="H6685" s="49"/>
      <c r="I6685" s="35"/>
      <c r="J6685" s="34"/>
      <c r="K6685" s="62"/>
      <c r="L6685" s="62"/>
      <c r="M6685" s="114"/>
      <c r="N6685" s="116"/>
      <c r="O6685" s="57"/>
      <c r="P6685" s="50"/>
      <c r="Q6685" s="34"/>
      <c r="R6685" s="48"/>
      <c r="T6685" s="231" t="str">
        <f t="shared" si="322"/>
        <v/>
      </c>
      <c r="U6685" s="230"/>
      <c r="W6685" s="221" t="str">
        <f t="shared" si="323"/>
        <v/>
      </c>
      <c r="X6685" s="221" t="str">
        <f t="shared" si="324"/>
        <v/>
      </c>
      <c r="AA6685" s="216" t="str">
        <f>IF(ISNUMBER(J6685),IF(OR(F6685&lt;Soll_Ist_Vergleich!$C$4,F6685&gt;Soll_Ist_Vergleich!$C$5,I6685&lt;Soll_Ist_Vergleich!$C$4,I6685&gt;Soll_Ist_Vergleich!$C$5,O6685&lt;Soll_Ist_Vergleich!$C$4,O6685&gt;Soll_Ist_Vergleich!$C$5),"Datum überprüfen",""),"")</f>
        <v/>
      </c>
    </row>
    <row r="6686" spans="1:27" x14ac:dyDescent="0.2">
      <c r="A6686" s="243" t="str">
        <f>IF(ISBLANK(B6686),"",COUNTA(B$10:B6686))</f>
        <v/>
      </c>
      <c r="B6686" s="24"/>
      <c r="C6686" s="48"/>
      <c r="D6686" s="48"/>
      <c r="E6686" s="33"/>
      <c r="F6686" s="35"/>
      <c r="G6686" s="35"/>
      <c r="H6686" s="49"/>
      <c r="I6686" s="35"/>
      <c r="J6686" s="34"/>
      <c r="K6686" s="62"/>
      <c r="L6686" s="62"/>
      <c r="M6686" s="114"/>
      <c r="N6686" s="116"/>
      <c r="O6686" s="57"/>
      <c r="P6686" s="50"/>
      <c r="Q6686" s="34"/>
      <c r="R6686" s="48"/>
      <c r="T6686" s="231" t="str">
        <f t="shared" si="322"/>
        <v/>
      </c>
      <c r="U6686" s="230"/>
      <c r="W6686" s="221" t="str">
        <f t="shared" si="323"/>
        <v/>
      </c>
      <c r="X6686" s="221" t="str">
        <f t="shared" si="324"/>
        <v/>
      </c>
      <c r="AA6686" s="216" t="str">
        <f>IF(ISNUMBER(J6686),IF(OR(F6686&lt;Soll_Ist_Vergleich!$C$4,F6686&gt;Soll_Ist_Vergleich!$C$5,I6686&lt;Soll_Ist_Vergleich!$C$4,I6686&gt;Soll_Ist_Vergleich!$C$5,O6686&lt;Soll_Ist_Vergleich!$C$4,O6686&gt;Soll_Ist_Vergleich!$C$5),"Datum überprüfen",""),"")</f>
        <v/>
      </c>
    </row>
    <row r="6687" spans="1:27" x14ac:dyDescent="0.2">
      <c r="A6687" s="243" t="str">
        <f>IF(ISBLANK(B6687),"",COUNTA(B$10:B6687))</f>
        <v/>
      </c>
      <c r="B6687" s="24"/>
      <c r="C6687" s="48"/>
      <c r="D6687" s="48"/>
      <c r="E6687" s="33"/>
      <c r="F6687" s="35"/>
      <c r="G6687" s="35"/>
      <c r="H6687" s="49"/>
      <c r="I6687" s="35"/>
      <c r="J6687" s="34"/>
      <c r="K6687" s="62"/>
      <c r="L6687" s="62"/>
      <c r="M6687" s="114"/>
      <c r="N6687" s="116"/>
      <c r="O6687" s="57"/>
      <c r="P6687" s="50"/>
      <c r="Q6687" s="34"/>
      <c r="R6687" s="48"/>
      <c r="T6687" s="231" t="str">
        <f t="shared" si="322"/>
        <v/>
      </c>
      <c r="U6687" s="230"/>
      <c r="W6687" s="221" t="str">
        <f t="shared" si="323"/>
        <v/>
      </c>
      <c r="X6687" s="221" t="str">
        <f t="shared" si="324"/>
        <v/>
      </c>
      <c r="AA6687" s="216" t="str">
        <f>IF(ISNUMBER(J6687),IF(OR(F6687&lt;Soll_Ist_Vergleich!$C$4,F6687&gt;Soll_Ist_Vergleich!$C$5,I6687&lt;Soll_Ist_Vergleich!$C$4,I6687&gt;Soll_Ist_Vergleich!$C$5,O6687&lt;Soll_Ist_Vergleich!$C$4,O6687&gt;Soll_Ist_Vergleich!$C$5),"Datum überprüfen",""),"")</f>
        <v/>
      </c>
    </row>
    <row r="6688" spans="1:27" x14ac:dyDescent="0.2">
      <c r="A6688" s="243" t="str">
        <f>IF(ISBLANK(B6688),"",COUNTA(B$10:B6688))</f>
        <v/>
      </c>
      <c r="B6688" s="24"/>
      <c r="C6688" s="48"/>
      <c r="D6688" s="48"/>
      <c r="E6688" s="33"/>
      <c r="F6688" s="35"/>
      <c r="G6688" s="35"/>
      <c r="H6688" s="49"/>
      <c r="I6688" s="35"/>
      <c r="J6688" s="34"/>
      <c r="K6688" s="62"/>
      <c r="L6688" s="62"/>
      <c r="M6688" s="114"/>
      <c r="N6688" s="116"/>
      <c r="O6688" s="57"/>
      <c r="P6688" s="50"/>
      <c r="Q6688" s="34"/>
      <c r="R6688" s="48"/>
      <c r="T6688" s="231" t="str">
        <f t="shared" si="322"/>
        <v/>
      </c>
      <c r="U6688" s="230"/>
      <c r="W6688" s="221" t="str">
        <f t="shared" si="323"/>
        <v/>
      </c>
      <c r="X6688" s="221" t="str">
        <f t="shared" si="324"/>
        <v/>
      </c>
      <c r="AA6688" s="216" t="str">
        <f>IF(ISNUMBER(J6688),IF(OR(F6688&lt;Soll_Ist_Vergleich!$C$4,F6688&gt;Soll_Ist_Vergleich!$C$5,I6688&lt;Soll_Ist_Vergleich!$C$4,I6688&gt;Soll_Ist_Vergleich!$C$5,O6688&lt;Soll_Ist_Vergleich!$C$4,O6688&gt;Soll_Ist_Vergleich!$C$5),"Datum überprüfen",""),"")</f>
        <v/>
      </c>
    </row>
    <row r="6689" spans="1:27" x14ac:dyDescent="0.2">
      <c r="A6689" s="243" t="str">
        <f>IF(ISBLANK(B6689),"",COUNTA(B$10:B6689))</f>
        <v/>
      </c>
      <c r="B6689" s="24"/>
      <c r="C6689" s="48"/>
      <c r="D6689" s="48"/>
      <c r="E6689" s="33"/>
      <c r="F6689" s="35"/>
      <c r="G6689" s="35"/>
      <c r="H6689" s="49"/>
      <c r="I6689" s="35"/>
      <c r="J6689" s="34"/>
      <c r="K6689" s="62"/>
      <c r="L6689" s="62"/>
      <c r="M6689" s="114"/>
      <c r="N6689" s="116"/>
      <c r="O6689" s="57"/>
      <c r="P6689" s="50"/>
      <c r="Q6689" s="34"/>
      <c r="R6689" s="48"/>
      <c r="T6689" s="231" t="str">
        <f t="shared" si="322"/>
        <v/>
      </c>
      <c r="U6689" s="230"/>
      <c r="W6689" s="221" t="str">
        <f t="shared" si="323"/>
        <v/>
      </c>
      <c r="X6689" s="221" t="str">
        <f t="shared" si="324"/>
        <v/>
      </c>
      <c r="AA6689" s="216" t="str">
        <f>IF(ISNUMBER(J6689),IF(OR(F6689&lt;Soll_Ist_Vergleich!$C$4,F6689&gt;Soll_Ist_Vergleich!$C$5,I6689&lt;Soll_Ist_Vergleich!$C$4,I6689&gt;Soll_Ist_Vergleich!$C$5,O6689&lt;Soll_Ist_Vergleich!$C$4,O6689&gt;Soll_Ist_Vergleich!$C$5),"Datum überprüfen",""),"")</f>
        <v/>
      </c>
    </row>
    <row r="6690" spans="1:27" x14ac:dyDescent="0.2">
      <c r="A6690" s="243" t="str">
        <f>IF(ISBLANK(B6690),"",COUNTA(B$10:B6690))</f>
        <v/>
      </c>
      <c r="B6690" s="24"/>
      <c r="C6690" s="48"/>
      <c r="D6690" s="48"/>
      <c r="E6690" s="33"/>
      <c r="F6690" s="35"/>
      <c r="G6690" s="35"/>
      <c r="H6690" s="49"/>
      <c r="I6690" s="35"/>
      <c r="J6690" s="34"/>
      <c r="K6690" s="62"/>
      <c r="L6690" s="62"/>
      <c r="M6690" s="114"/>
      <c r="N6690" s="116"/>
      <c r="O6690" s="57"/>
      <c r="P6690" s="50"/>
      <c r="Q6690" s="34"/>
      <c r="R6690" s="48"/>
      <c r="T6690" s="231" t="str">
        <f t="shared" si="322"/>
        <v/>
      </c>
      <c r="U6690" s="230"/>
      <c r="W6690" s="221" t="str">
        <f t="shared" si="323"/>
        <v/>
      </c>
      <c r="X6690" s="221" t="str">
        <f t="shared" si="324"/>
        <v/>
      </c>
      <c r="AA6690" s="216" t="str">
        <f>IF(ISNUMBER(J6690),IF(OR(F6690&lt;Soll_Ist_Vergleich!$C$4,F6690&gt;Soll_Ist_Vergleich!$C$5,I6690&lt;Soll_Ist_Vergleich!$C$4,I6690&gt;Soll_Ist_Vergleich!$C$5,O6690&lt;Soll_Ist_Vergleich!$C$4,O6690&gt;Soll_Ist_Vergleich!$C$5),"Datum überprüfen",""),"")</f>
        <v/>
      </c>
    </row>
    <row r="6691" spans="1:27" x14ac:dyDescent="0.2">
      <c r="A6691" s="243" t="str">
        <f>IF(ISBLANK(B6691),"",COUNTA(B$10:B6691))</f>
        <v/>
      </c>
      <c r="B6691" s="24"/>
      <c r="C6691" s="48"/>
      <c r="D6691" s="48"/>
      <c r="E6691" s="33"/>
      <c r="F6691" s="35"/>
      <c r="G6691" s="35"/>
      <c r="H6691" s="49"/>
      <c r="I6691" s="35"/>
      <c r="J6691" s="34"/>
      <c r="K6691" s="62"/>
      <c r="L6691" s="62"/>
      <c r="M6691" s="114"/>
      <c r="N6691" s="116"/>
      <c r="O6691" s="57"/>
      <c r="P6691" s="50"/>
      <c r="Q6691" s="34"/>
      <c r="R6691" s="48"/>
      <c r="T6691" s="231" t="str">
        <f t="shared" si="322"/>
        <v/>
      </c>
      <c r="U6691" s="230"/>
      <c r="W6691" s="221" t="str">
        <f t="shared" si="323"/>
        <v/>
      </c>
      <c r="X6691" s="221" t="str">
        <f t="shared" si="324"/>
        <v/>
      </c>
      <c r="AA6691" s="216" t="str">
        <f>IF(ISNUMBER(J6691),IF(OR(F6691&lt;Soll_Ist_Vergleich!$C$4,F6691&gt;Soll_Ist_Vergleich!$C$5,I6691&lt;Soll_Ist_Vergleich!$C$4,I6691&gt;Soll_Ist_Vergleich!$C$5,O6691&lt;Soll_Ist_Vergleich!$C$4,O6691&gt;Soll_Ist_Vergleich!$C$5),"Datum überprüfen",""),"")</f>
        <v/>
      </c>
    </row>
    <row r="6692" spans="1:27" x14ac:dyDescent="0.2">
      <c r="A6692" s="243" t="str">
        <f>IF(ISBLANK(B6692),"",COUNTA(B$10:B6692))</f>
        <v/>
      </c>
      <c r="B6692" s="24"/>
      <c r="C6692" s="48"/>
      <c r="D6692" s="48"/>
      <c r="E6692" s="33"/>
      <c r="F6692" s="35"/>
      <c r="G6692" s="35"/>
      <c r="H6692" s="49"/>
      <c r="I6692" s="35"/>
      <c r="J6692" s="34"/>
      <c r="K6692" s="62"/>
      <c r="L6692" s="62"/>
      <c r="M6692" s="114"/>
      <c r="N6692" s="116"/>
      <c r="O6692" s="57"/>
      <c r="P6692" s="50"/>
      <c r="Q6692" s="34"/>
      <c r="R6692" s="48"/>
      <c r="T6692" s="231" t="str">
        <f t="shared" si="322"/>
        <v/>
      </c>
      <c r="U6692" s="230"/>
      <c r="W6692" s="221" t="str">
        <f t="shared" si="323"/>
        <v/>
      </c>
      <c r="X6692" s="221" t="str">
        <f t="shared" si="324"/>
        <v/>
      </c>
      <c r="AA6692" s="216" t="str">
        <f>IF(ISNUMBER(J6692),IF(OR(F6692&lt;Soll_Ist_Vergleich!$C$4,F6692&gt;Soll_Ist_Vergleich!$C$5,I6692&lt;Soll_Ist_Vergleich!$C$4,I6692&gt;Soll_Ist_Vergleich!$C$5,O6692&lt;Soll_Ist_Vergleich!$C$4,O6692&gt;Soll_Ist_Vergleich!$C$5),"Datum überprüfen",""),"")</f>
        <v/>
      </c>
    </row>
    <row r="6693" spans="1:27" x14ac:dyDescent="0.2">
      <c r="A6693" s="243" t="str">
        <f>IF(ISBLANK(B6693),"",COUNTA(B$10:B6693))</f>
        <v/>
      </c>
      <c r="B6693" s="24"/>
      <c r="C6693" s="48"/>
      <c r="D6693" s="48"/>
      <c r="E6693" s="33"/>
      <c r="F6693" s="35"/>
      <c r="G6693" s="35"/>
      <c r="H6693" s="49"/>
      <c r="I6693" s="35"/>
      <c r="J6693" s="34"/>
      <c r="K6693" s="62"/>
      <c r="L6693" s="62"/>
      <c r="M6693" s="114"/>
      <c r="N6693" s="116"/>
      <c r="O6693" s="57"/>
      <c r="P6693" s="50"/>
      <c r="Q6693" s="34"/>
      <c r="R6693" s="48"/>
      <c r="T6693" s="231" t="str">
        <f t="shared" si="322"/>
        <v/>
      </c>
      <c r="U6693" s="230"/>
      <c r="W6693" s="221" t="str">
        <f t="shared" si="323"/>
        <v/>
      </c>
      <c r="X6693" s="221" t="str">
        <f t="shared" si="324"/>
        <v/>
      </c>
      <c r="AA6693" s="216" t="str">
        <f>IF(ISNUMBER(J6693),IF(OR(F6693&lt;Soll_Ist_Vergleich!$C$4,F6693&gt;Soll_Ist_Vergleich!$C$5,I6693&lt;Soll_Ist_Vergleich!$C$4,I6693&gt;Soll_Ist_Vergleich!$C$5,O6693&lt;Soll_Ist_Vergleich!$C$4,O6693&gt;Soll_Ist_Vergleich!$C$5),"Datum überprüfen",""),"")</f>
        <v/>
      </c>
    </row>
    <row r="6694" spans="1:27" x14ac:dyDescent="0.2">
      <c r="A6694" s="243" t="str">
        <f>IF(ISBLANK(B6694),"",COUNTA(B$10:B6694))</f>
        <v/>
      </c>
      <c r="B6694" s="24"/>
      <c r="C6694" s="48"/>
      <c r="D6694" s="48"/>
      <c r="E6694" s="33"/>
      <c r="F6694" s="35"/>
      <c r="G6694" s="35"/>
      <c r="H6694" s="49"/>
      <c r="I6694" s="35"/>
      <c r="J6694" s="34"/>
      <c r="K6694" s="62"/>
      <c r="L6694" s="62"/>
      <c r="M6694" s="114"/>
      <c r="N6694" s="116"/>
      <c r="O6694" s="57"/>
      <c r="P6694" s="50"/>
      <c r="Q6694" s="34"/>
      <c r="R6694" s="48"/>
      <c r="T6694" s="231" t="str">
        <f t="shared" si="322"/>
        <v/>
      </c>
      <c r="U6694" s="230"/>
      <c r="W6694" s="221" t="str">
        <f t="shared" si="323"/>
        <v/>
      </c>
      <c r="X6694" s="221" t="str">
        <f t="shared" si="324"/>
        <v/>
      </c>
      <c r="AA6694" s="216" t="str">
        <f>IF(ISNUMBER(J6694),IF(OR(F6694&lt;Soll_Ist_Vergleich!$C$4,F6694&gt;Soll_Ist_Vergleich!$C$5,I6694&lt;Soll_Ist_Vergleich!$C$4,I6694&gt;Soll_Ist_Vergleich!$C$5,O6694&lt;Soll_Ist_Vergleich!$C$4,O6694&gt;Soll_Ist_Vergleich!$C$5),"Datum überprüfen",""),"")</f>
        <v/>
      </c>
    </row>
    <row r="6695" spans="1:27" x14ac:dyDescent="0.2">
      <c r="A6695" s="243" t="str">
        <f>IF(ISBLANK(B6695),"",COUNTA(B$10:B6695))</f>
        <v/>
      </c>
      <c r="B6695" s="24"/>
      <c r="C6695" s="48"/>
      <c r="D6695" s="48"/>
      <c r="E6695" s="33"/>
      <c r="F6695" s="35"/>
      <c r="G6695" s="35"/>
      <c r="H6695" s="49"/>
      <c r="I6695" s="35"/>
      <c r="J6695" s="34"/>
      <c r="K6695" s="62"/>
      <c r="L6695" s="62"/>
      <c r="M6695" s="114"/>
      <c r="N6695" s="116"/>
      <c r="O6695" s="57"/>
      <c r="P6695" s="50"/>
      <c r="Q6695" s="34"/>
      <c r="R6695" s="48"/>
      <c r="T6695" s="231" t="str">
        <f t="shared" si="322"/>
        <v/>
      </c>
      <c r="U6695" s="230"/>
      <c r="W6695" s="221" t="str">
        <f t="shared" si="323"/>
        <v/>
      </c>
      <c r="X6695" s="221" t="str">
        <f t="shared" si="324"/>
        <v/>
      </c>
      <c r="AA6695" s="216" t="str">
        <f>IF(ISNUMBER(J6695),IF(OR(F6695&lt;Soll_Ist_Vergleich!$C$4,F6695&gt;Soll_Ist_Vergleich!$C$5,I6695&lt;Soll_Ist_Vergleich!$C$4,I6695&gt;Soll_Ist_Vergleich!$C$5,O6695&lt;Soll_Ist_Vergleich!$C$4,O6695&gt;Soll_Ist_Vergleich!$C$5),"Datum überprüfen",""),"")</f>
        <v/>
      </c>
    </row>
    <row r="6696" spans="1:27" x14ac:dyDescent="0.2">
      <c r="A6696" s="243" t="str">
        <f>IF(ISBLANK(B6696),"",COUNTA(B$10:B6696))</f>
        <v/>
      </c>
      <c r="B6696" s="24"/>
      <c r="C6696" s="48"/>
      <c r="D6696" s="48"/>
      <c r="E6696" s="33"/>
      <c r="F6696" s="35"/>
      <c r="G6696" s="35"/>
      <c r="H6696" s="49"/>
      <c r="I6696" s="35"/>
      <c r="J6696" s="34"/>
      <c r="K6696" s="62"/>
      <c r="L6696" s="62"/>
      <c r="M6696" s="114"/>
      <c r="N6696" s="116"/>
      <c r="O6696" s="57"/>
      <c r="P6696" s="50"/>
      <c r="Q6696" s="34"/>
      <c r="R6696" s="48"/>
      <c r="T6696" s="231" t="str">
        <f t="shared" si="322"/>
        <v/>
      </c>
      <c r="U6696" s="230"/>
      <c r="W6696" s="221" t="str">
        <f t="shared" si="323"/>
        <v/>
      </c>
      <c r="X6696" s="221" t="str">
        <f t="shared" si="324"/>
        <v/>
      </c>
      <c r="AA6696" s="216" t="str">
        <f>IF(ISNUMBER(J6696),IF(OR(F6696&lt;Soll_Ist_Vergleich!$C$4,F6696&gt;Soll_Ist_Vergleich!$C$5,I6696&lt;Soll_Ist_Vergleich!$C$4,I6696&gt;Soll_Ist_Vergleich!$C$5,O6696&lt;Soll_Ist_Vergleich!$C$4,O6696&gt;Soll_Ist_Vergleich!$C$5),"Datum überprüfen",""),"")</f>
        <v/>
      </c>
    </row>
    <row r="6697" spans="1:27" x14ac:dyDescent="0.2">
      <c r="A6697" s="243" t="str">
        <f>IF(ISBLANK(B6697),"",COUNTA(B$10:B6697))</f>
        <v/>
      </c>
      <c r="B6697" s="24"/>
      <c r="C6697" s="48"/>
      <c r="D6697" s="48"/>
      <c r="E6697" s="33"/>
      <c r="F6697" s="35"/>
      <c r="G6697" s="35"/>
      <c r="H6697" s="49"/>
      <c r="I6697" s="35"/>
      <c r="J6697" s="34"/>
      <c r="K6697" s="62"/>
      <c r="L6697" s="62"/>
      <c r="M6697" s="114"/>
      <c r="N6697" s="116"/>
      <c r="O6697" s="57"/>
      <c r="P6697" s="50"/>
      <c r="Q6697" s="34"/>
      <c r="R6697" s="48"/>
      <c r="T6697" s="231" t="str">
        <f t="shared" si="322"/>
        <v/>
      </c>
      <c r="U6697" s="230"/>
      <c r="W6697" s="221" t="str">
        <f t="shared" si="323"/>
        <v/>
      </c>
      <c r="X6697" s="221" t="str">
        <f t="shared" si="324"/>
        <v/>
      </c>
      <c r="AA6697" s="216" t="str">
        <f>IF(ISNUMBER(J6697),IF(OR(F6697&lt;Soll_Ist_Vergleich!$C$4,F6697&gt;Soll_Ist_Vergleich!$C$5,I6697&lt;Soll_Ist_Vergleich!$C$4,I6697&gt;Soll_Ist_Vergleich!$C$5,O6697&lt;Soll_Ist_Vergleich!$C$4,O6697&gt;Soll_Ist_Vergleich!$C$5),"Datum überprüfen",""),"")</f>
        <v/>
      </c>
    </row>
    <row r="6698" spans="1:27" x14ac:dyDescent="0.2">
      <c r="A6698" s="243" t="str">
        <f>IF(ISBLANK(B6698),"",COUNTA(B$10:B6698))</f>
        <v/>
      </c>
      <c r="B6698" s="24"/>
      <c r="C6698" s="48"/>
      <c r="D6698" s="48"/>
      <c r="E6698" s="33"/>
      <c r="F6698" s="35"/>
      <c r="G6698" s="35"/>
      <c r="H6698" s="49"/>
      <c r="I6698" s="35"/>
      <c r="J6698" s="34"/>
      <c r="K6698" s="62"/>
      <c r="L6698" s="62"/>
      <c r="M6698" s="114"/>
      <c r="N6698" s="116"/>
      <c r="O6698" s="57"/>
      <c r="P6698" s="50"/>
      <c r="Q6698" s="34"/>
      <c r="R6698" s="48"/>
      <c r="T6698" s="231" t="str">
        <f t="shared" si="322"/>
        <v/>
      </c>
      <c r="U6698" s="230"/>
      <c r="W6698" s="221" t="str">
        <f t="shared" si="323"/>
        <v/>
      </c>
      <c r="X6698" s="221" t="str">
        <f t="shared" si="324"/>
        <v/>
      </c>
      <c r="AA6698" s="216" t="str">
        <f>IF(ISNUMBER(J6698),IF(OR(F6698&lt;Soll_Ist_Vergleich!$C$4,F6698&gt;Soll_Ist_Vergleich!$C$5,I6698&lt;Soll_Ist_Vergleich!$C$4,I6698&gt;Soll_Ist_Vergleich!$C$5,O6698&lt;Soll_Ist_Vergleich!$C$4,O6698&gt;Soll_Ist_Vergleich!$C$5),"Datum überprüfen",""),"")</f>
        <v/>
      </c>
    </row>
    <row r="6699" spans="1:27" x14ac:dyDescent="0.2">
      <c r="A6699" s="243" t="str">
        <f>IF(ISBLANK(B6699),"",COUNTA(B$10:B6699))</f>
        <v/>
      </c>
      <c r="B6699" s="24"/>
      <c r="C6699" s="48"/>
      <c r="D6699" s="48"/>
      <c r="E6699" s="33"/>
      <c r="F6699" s="35"/>
      <c r="G6699" s="35"/>
      <c r="H6699" s="49"/>
      <c r="I6699" s="35"/>
      <c r="J6699" s="34"/>
      <c r="K6699" s="62"/>
      <c r="L6699" s="62"/>
      <c r="M6699" s="114"/>
      <c r="N6699" s="116"/>
      <c r="O6699" s="57"/>
      <c r="P6699" s="50"/>
      <c r="Q6699" s="34"/>
      <c r="R6699" s="48"/>
      <c r="T6699" s="231" t="str">
        <f t="shared" si="322"/>
        <v/>
      </c>
      <c r="U6699" s="230"/>
      <c r="W6699" s="221" t="str">
        <f t="shared" si="323"/>
        <v/>
      </c>
      <c r="X6699" s="221" t="str">
        <f t="shared" si="324"/>
        <v/>
      </c>
      <c r="AA6699" s="216" t="str">
        <f>IF(ISNUMBER(J6699),IF(OR(F6699&lt;Soll_Ist_Vergleich!$C$4,F6699&gt;Soll_Ist_Vergleich!$C$5,I6699&lt;Soll_Ist_Vergleich!$C$4,I6699&gt;Soll_Ist_Vergleich!$C$5,O6699&lt;Soll_Ist_Vergleich!$C$4,O6699&gt;Soll_Ist_Vergleich!$C$5),"Datum überprüfen",""),"")</f>
        <v/>
      </c>
    </row>
    <row r="6700" spans="1:27" x14ac:dyDescent="0.2">
      <c r="A6700" s="243" t="str">
        <f>IF(ISBLANK(B6700),"",COUNTA(B$10:B6700))</f>
        <v/>
      </c>
      <c r="B6700" s="24"/>
      <c r="C6700" s="48"/>
      <c r="D6700" s="48"/>
      <c r="E6700" s="33"/>
      <c r="F6700" s="35"/>
      <c r="G6700" s="35"/>
      <c r="H6700" s="49"/>
      <c r="I6700" s="35"/>
      <c r="J6700" s="34"/>
      <c r="K6700" s="62"/>
      <c r="L6700" s="62"/>
      <c r="M6700" s="114"/>
      <c r="N6700" s="116"/>
      <c r="O6700" s="57"/>
      <c r="P6700" s="50"/>
      <c r="Q6700" s="34"/>
      <c r="R6700" s="48"/>
      <c r="T6700" s="231" t="str">
        <f t="shared" si="322"/>
        <v/>
      </c>
      <c r="U6700" s="230"/>
      <c r="W6700" s="221" t="str">
        <f t="shared" si="323"/>
        <v/>
      </c>
      <c r="X6700" s="221" t="str">
        <f t="shared" si="324"/>
        <v/>
      </c>
      <c r="AA6700" s="216" t="str">
        <f>IF(ISNUMBER(J6700),IF(OR(F6700&lt;Soll_Ist_Vergleich!$C$4,F6700&gt;Soll_Ist_Vergleich!$C$5,I6700&lt;Soll_Ist_Vergleich!$C$4,I6700&gt;Soll_Ist_Vergleich!$C$5,O6700&lt;Soll_Ist_Vergleich!$C$4,O6700&gt;Soll_Ist_Vergleich!$C$5),"Datum überprüfen",""),"")</f>
        <v/>
      </c>
    </row>
    <row r="6701" spans="1:27" x14ac:dyDescent="0.2">
      <c r="A6701" s="243" t="str">
        <f>IF(ISBLANK(B6701),"",COUNTA(B$10:B6701))</f>
        <v/>
      </c>
      <c r="B6701" s="24"/>
      <c r="C6701" s="48"/>
      <c r="D6701" s="48"/>
      <c r="E6701" s="33"/>
      <c r="F6701" s="35"/>
      <c r="G6701" s="35"/>
      <c r="H6701" s="49"/>
      <c r="I6701" s="35"/>
      <c r="J6701" s="34"/>
      <c r="K6701" s="62"/>
      <c r="L6701" s="62"/>
      <c r="M6701" s="114"/>
      <c r="N6701" s="116"/>
      <c r="O6701" s="57"/>
      <c r="P6701" s="50"/>
      <c r="Q6701" s="34"/>
      <c r="R6701" s="48"/>
      <c r="T6701" s="231" t="str">
        <f t="shared" si="322"/>
        <v/>
      </c>
      <c r="U6701" s="230"/>
      <c r="W6701" s="221" t="str">
        <f t="shared" si="323"/>
        <v/>
      </c>
      <c r="X6701" s="221" t="str">
        <f t="shared" si="324"/>
        <v/>
      </c>
      <c r="AA6701" s="216" t="str">
        <f>IF(ISNUMBER(J6701),IF(OR(F6701&lt;Soll_Ist_Vergleich!$C$4,F6701&gt;Soll_Ist_Vergleich!$C$5,I6701&lt;Soll_Ist_Vergleich!$C$4,I6701&gt;Soll_Ist_Vergleich!$C$5,O6701&lt;Soll_Ist_Vergleich!$C$4,O6701&gt;Soll_Ist_Vergleich!$C$5),"Datum überprüfen",""),"")</f>
        <v/>
      </c>
    </row>
    <row r="6702" spans="1:27" x14ac:dyDescent="0.2">
      <c r="A6702" s="243" t="str">
        <f>IF(ISBLANK(B6702),"",COUNTA(B$10:B6702))</f>
        <v/>
      </c>
      <c r="B6702" s="24"/>
      <c r="C6702" s="48"/>
      <c r="D6702" s="48"/>
      <c r="E6702" s="33"/>
      <c r="F6702" s="35"/>
      <c r="G6702" s="35"/>
      <c r="H6702" s="49"/>
      <c r="I6702" s="35"/>
      <c r="J6702" s="34"/>
      <c r="K6702" s="62"/>
      <c r="L6702" s="62"/>
      <c r="M6702" s="114"/>
      <c r="N6702" s="116"/>
      <c r="O6702" s="57"/>
      <c r="P6702" s="50"/>
      <c r="Q6702" s="34"/>
      <c r="R6702" s="48"/>
      <c r="T6702" s="231" t="str">
        <f t="shared" si="322"/>
        <v/>
      </c>
      <c r="U6702" s="230"/>
      <c r="W6702" s="221" t="str">
        <f t="shared" si="323"/>
        <v/>
      </c>
      <c r="X6702" s="221" t="str">
        <f t="shared" si="324"/>
        <v/>
      </c>
      <c r="AA6702" s="216" t="str">
        <f>IF(ISNUMBER(J6702),IF(OR(F6702&lt;Soll_Ist_Vergleich!$C$4,F6702&gt;Soll_Ist_Vergleich!$C$5,I6702&lt;Soll_Ist_Vergleich!$C$4,I6702&gt;Soll_Ist_Vergleich!$C$5,O6702&lt;Soll_Ist_Vergleich!$C$4,O6702&gt;Soll_Ist_Vergleich!$C$5),"Datum überprüfen",""),"")</f>
        <v/>
      </c>
    </row>
    <row r="6703" spans="1:27" x14ac:dyDescent="0.2">
      <c r="A6703" s="243" t="str">
        <f>IF(ISBLANK(B6703),"",COUNTA(B$10:B6703))</f>
        <v/>
      </c>
      <c r="B6703" s="24"/>
      <c r="C6703" s="48"/>
      <c r="D6703" s="48"/>
      <c r="E6703" s="33"/>
      <c r="F6703" s="35"/>
      <c r="G6703" s="35"/>
      <c r="H6703" s="49"/>
      <c r="I6703" s="35"/>
      <c r="J6703" s="34"/>
      <c r="K6703" s="62"/>
      <c r="L6703" s="62"/>
      <c r="M6703" s="114"/>
      <c r="N6703" s="116"/>
      <c r="O6703" s="57"/>
      <c r="P6703" s="50"/>
      <c r="Q6703" s="34"/>
      <c r="R6703" s="48"/>
      <c r="T6703" s="231" t="str">
        <f t="shared" si="322"/>
        <v/>
      </c>
      <c r="U6703" s="230"/>
      <c r="W6703" s="221" t="str">
        <f t="shared" si="323"/>
        <v/>
      </c>
      <c r="X6703" s="221" t="str">
        <f t="shared" si="324"/>
        <v/>
      </c>
      <c r="AA6703" s="216" t="str">
        <f>IF(ISNUMBER(J6703),IF(OR(F6703&lt;Soll_Ist_Vergleich!$C$4,F6703&gt;Soll_Ist_Vergleich!$C$5,I6703&lt;Soll_Ist_Vergleich!$C$4,I6703&gt;Soll_Ist_Vergleich!$C$5,O6703&lt;Soll_Ist_Vergleich!$C$4,O6703&gt;Soll_Ist_Vergleich!$C$5),"Datum überprüfen",""),"")</f>
        <v/>
      </c>
    </row>
    <row r="6704" spans="1:27" x14ac:dyDescent="0.2">
      <c r="A6704" s="243" t="str">
        <f>IF(ISBLANK(B6704),"",COUNTA(B$10:B6704))</f>
        <v/>
      </c>
      <c r="B6704" s="24"/>
      <c r="C6704" s="48"/>
      <c r="D6704" s="48"/>
      <c r="E6704" s="33"/>
      <c r="F6704" s="35"/>
      <c r="G6704" s="35"/>
      <c r="H6704" s="49"/>
      <c r="I6704" s="35"/>
      <c r="J6704" s="34"/>
      <c r="K6704" s="62"/>
      <c r="L6704" s="62"/>
      <c r="M6704" s="114"/>
      <c r="N6704" s="116"/>
      <c r="O6704" s="57"/>
      <c r="P6704" s="50"/>
      <c r="Q6704" s="34"/>
      <c r="R6704" s="48"/>
      <c r="T6704" s="231" t="str">
        <f t="shared" si="322"/>
        <v/>
      </c>
      <c r="U6704" s="230"/>
      <c r="W6704" s="221" t="str">
        <f t="shared" si="323"/>
        <v/>
      </c>
      <c r="X6704" s="221" t="str">
        <f t="shared" si="324"/>
        <v/>
      </c>
      <c r="AA6704" s="216" t="str">
        <f>IF(ISNUMBER(J6704),IF(OR(F6704&lt;Soll_Ist_Vergleich!$C$4,F6704&gt;Soll_Ist_Vergleich!$C$5,I6704&lt;Soll_Ist_Vergleich!$C$4,I6704&gt;Soll_Ist_Vergleich!$C$5,O6704&lt;Soll_Ist_Vergleich!$C$4,O6704&gt;Soll_Ist_Vergleich!$C$5),"Datum überprüfen",""),"")</f>
        <v/>
      </c>
    </row>
    <row r="6705" spans="1:27" x14ac:dyDescent="0.2">
      <c r="A6705" s="243" t="str">
        <f>IF(ISBLANK(B6705),"",COUNTA(B$10:B6705))</f>
        <v/>
      </c>
      <c r="B6705" s="24"/>
      <c r="C6705" s="48"/>
      <c r="D6705" s="48"/>
      <c r="E6705" s="33"/>
      <c r="F6705" s="35"/>
      <c r="G6705" s="35"/>
      <c r="H6705" s="49"/>
      <c r="I6705" s="35"/>
      <c r="J6705" s="34"/>
      <c r="K6705" s="62"/>
      <c r="L6705" s="62"/>
      <c r="M6705" s="114"/>
      <c r="N6705" s="116"/>
      <c r="O6705" s="57"/>
      <c r="P6705" s="50"/>
      <c r="Q6705" s="34"/>
      <c r="R6705" s="48"/>
      <c r="T6705" s="231" t="str">
        <f t="shared" si="322"/>
        <v/>
      </c>
      <c r="U6705" s="230"/>
      <c r="W6705" s="221" t="str">
        <f t="shared" si="323"/>
        <v/>
      </c>
      <c r="X6705" s="221" t="str">
        <f t="shared" si="324"/>
        <v/>
      </c>
      <c r="AA6705" s="216" t="str">
        <f>IF(ISNUMBER(J6705),IF(OR(F6705&lt;Soll_Ist_Vergleich!$C$4,F6705&gt;Soll_Ist_Vergleich!$C$5,I6705&lt;Soll_Ist_Vergleich!$C$4,I6705&gt;Soll_Ist_Vergleich!$C$5,O6705&lt;Soll_Ist_Vergleich!$C$4,O6705&gt;Soll_Ist_Vergleich!$C$5),"Datum überprüfen",""),"")</f>
        <v/>
      </c>
    </row>
    <row r="6706" spans="1:27" x14ac:dyDescent="0.2">
      <c r="A6706" s="243" t="str">
        <f>IF(ISBLANK(B6706),"",COUNTA(B$10:B6706))</f>
        <v/>
      </c>
      <c r="B6706" s="24"/>
      <c r="C6706" s="48"/>
      <c r="D6706" s="48"/>
      <c r="E6706" s="33"/>
      <c r="F6706" s="35"/>
      <c r="G6706" s="35"/>
      <c r="H6706" s="49"/>
      <c r="I6706" s="35"/>
      <c r="J6706" s="34"/>
      <c r="K6706" s="62"/>
      <c r="L6706" s="62"/>
      <c r="M6706" s="114"/>
      <c r="N6706" s="116"/>
      <c r="O6706" s="57"/>
      <c r="P6706" s="50"/>
      <c r="Q6706" s="34"/>
      <c r="R6706" s="48"/>
      <c r="T6706" s="231" t="str">
        <f t="shared" si="322"/>
        <v/>
      </c>
      <c r="U6706" s="230"/>
      <c r="W6706" s="221" t="str">
        <f t="shared" si="323"/>
        <v/>
      </c>
      <c r="X6706" s="221" t="str">
        <f t="shared" si="324"/>
        <v/>
      </c>
      <c r="AA6706" s="216" t="str">
        <f>IF(ISNUMBER(J6706),IF(OR(F6706&lt;Soll_Ist_Vergleich!$C$4,F6706&gt;Soll_Ist_Vergleich!$C$5,I6706&lt;Soll_Ist_Vergleich!$C$4,I6706&gt;Soll_Ist_Vergleich!$C$5,O6706&lt;Soll_Ist_Vergleich!$C$4,O6706&gt;Soll_Ist_Vergleich!$C$5),"Datum überprüfen",""),"")</f>
        <v/>
      </c>
    </row>
    <row r="6707" spans="1:27" x14ac:dyDescent="0.2">
      <c r="A6707" s="243" t="str">
        <f>IF(ISBLANK(B6707),"",COUNTA(B$10:B6707))</f>
        <v/>
      </c>
      <c r="B6707" s="24"/>
      <c r="C6707" s="48"/>
      <c r="D6707" s="48"/>
      <c r="E6707" s="33"/>
      <c r="F6707" s="35"/>
      <c r="G6707" s="35"/>
      <c r="H6707" s="49"/>
      <c r="I6707" s="35"/>
      <c r="J6707" s="34"/>
      <c r="K6707" s="62"/>
      <c r="L6707" s="62"/>
      <c r="M6707" s="114"/>
      <c r="N6707" s="116"/>
      <c r="O6707" s="57"/>
      <c r="P6707" s="50"/>
      <c r="Q6707" s="34"/>
      <c r="R6707" s="48"/>
      <c r="T6707" s="231" t="str">
        <f t="shared" si="322"/>
        <v/>
      </c>
      <c r="U6707" s="230"/>
      <c r="W6707" s="221" t="str">
        <f t="shared" si="323"/>
        <v/>
      </c>
      <c r="X6707" s="221" t="str">
        <f t="shared" si="324"/>
        <v/>
      </c>
      <c r="AA6707" s="216" t="str">
        <f>IF(ISNUMBER(J6707),IF(OR(F6707&lt;Soll_Ist_Vergleich!$C$4,F6707&gt;Soll_Ist_Vergleich!$C$5,I6707&lt;Soll_Ist_Vergleich!$C$4,I6707&gt;Soll_Ist_Vergleich!$C$5,O6707&lt;Soll_Ist_Vergleich!$C$4,O6707&gt;Soll_Ist_Vergleich!$C$5),"Datum überprüfen",""),"")</f>
        <v/>
      </c>
    </row>
    <row r="6708" spans="1:27" x14ac:dyDescent="0.2">
      <c r="A6708" s="243" t="str">
        <f>IF(ISBLANK(B6708),"",COUNTA(B$10:B6708))</f>
        <v/>
      </c>
      <c r="B6708" s="24"/>
      <c r="C6708" s="48"/>
      <c r="D6708" s="48"/>
      <c r="E6708" s="33"/>
      <c r="F6708" s="35"/>
      <c r="G6708" s="35"/>
      <c r="H6708" s="49"/>
      <c r="I6708" s="35"/>
      <c r="J6708" s="34"/>
      <c r="K6708" s="62"/>
      <c r="L6708" s="62"/>
      <c r="M6708" s="114"/>
      <c r="N6708" s="116"/>
      <c r="O6708" s="57"/>
      <c r="P6708" s="50"/>
      <c r="Q6708" s="34"/>
      <c r="R6708" s="48"/>
      <c r="T6708" s="231" t="str">
        <f t="shared" si="322"/>
        <v/>
      </c>
      <c r="U6708" s="230"/>
      <c r="W6708" s="221" t="str">
        <f t="shared" si="323"/>
        <v/>
      </c>
      <c r="X6708" s="221" t="str">
        <f t="shared" si="324"/>
        <v/>
      </c>
      <c r="AA6708" s="216" t="str">
        <f>IF(ISNUMBER(J6708),IF(OR(F6708&lt;Soll_Ist_Vergleich!$C$4,F6708&gt;Soll_Ist_Vergleich!$C$5,I6708&lt;Soll_Ist_Vergleich!$C$4,I6708&gt;Soll_Ist_Vergleich!$C$5,O6708&lt;Soll_Ist_Vergleich!$C$4,O6708&gt;Soll_Ist_Vergleich!$C$5),"Datum überprüfen",""),"")</f>
        <v/>
      </c>
    </row>
    <row r="6709" spans="1:27" x14ac:dyDescent="0.2">
      <c r="A6709" s="243" t="str">
        <f>IF(ISBLANK(B6709),"",COUNTA(B$10:B6709))</f>
        <v/>
      </c>
      <c r="B6709" s="24"/>
      <c r="C6709" s="48"/>
      <c r="D6709" s="48"/>
      <c r="E6709" s="33"/>
      <c r="F6709" s="35"/>
      <c r="G6709" s="35"/>
      <c r="H6709" s="49"/>
      <c r="I6709" s="35"/>
      <c r="J6709" s="34"/>
      <c r="K6709" s="62"/>
      <c r="L6709" s="62"/>
      <c r="M6709" s="114"/>
      <c r="N6709" s="116"/>
      <c r="O6709" s="57"/>
      <c r="P6709" s="50"/>
      <c r="Q6709" s="34"/>
      <c r="R6709" s="48"/>
      <c r="T6709" s="231" t="str">
        <f t="shared" si="322"/>
        <v/>
      </c>
      <c r="U6709" s="230"/>
      <c r="W6709" s="221" t="str">
        <f t="shared" si="323"/>
        <v/>
      </c>
      <c r="X6709" s="221" t="str">
        <f t="shared" si="324"/>
        <v/>
      </c>
      <c r="AA6709" s="216" t="str">
        <f>IF(ISNUMBER(J6709),IF(OR(F6709&lt;Soll_Ist_Vergleich!$C$4,F6709&gt;Soll_Ist_Vergleich!$C$5,I6709&lt;Soll_Ist_Vergleich!$C$4,I6709&gt;Soll_Ist_Vergleich!$C$5,O6709&lt;Soll_Ist_Vergleich!$C$4,O6709&gt;Soll_Ist_Vergleich!$C$5),"Datum überprüfen",""),"")</f>
        <v/>
      </c>
    </row>
    <row r="6710" spans="1:27" x14ac:dyDescent="0.2">
      <c r="A6710" s="243" t="str">
        <f>IF(ISBLANK(B6710),"",COUNTA(B$10:B6710))</f>
        <v/>
      </c>
      <c r="B6710" s="24"/>
      <c r="C6710" s="48"/>
      <c r="D6710" s="48"/>
      <c r="E6710" s="33"/>
      <c r="F6710" s="35"/>
      <c r="G6710" s="35"/>
      <c r="H6710" s="49"/>
      <c r="I6710" s="35"/>
      <c r="J6710" s="34"/>
      <c r="K6710" s="62"/>
      <c r="L6710" s="62"/>
      <c r="M6710" s="114"/>
      <c r="N6710" s="116"/>
      <c r="O6710" s="57"/>
      <c r="P6710" s="50"/>
      <c r="Q6710" s="34"/>
      <c r="R6710" s="48"/>
      <c r="T6710" s="231" t="str">
        <f t="shared" si="322"/>
        <v/>
      </c>
      <c r="U6710" s="230"/>
      <c r="W6710" s="221" t="str">
        <f t="shared" si="323"/>
        <v/>
      </c>
      <c r="X6710" s="221" t="str">
        <f t="shared" si="324"/>
        <v/>
      </c>
      <c r="AA6710" s="216" t="str">
        <f>IF(ISNUMBER(J6710),IF(OR(F6710&lt;Soll_Ist_Vergleich!$C$4,F6710&gt;Soll_Ist_Vergleich!$C$5,I6710&lt;Soll_Ist_Vergleich!$C$4,I6710&gt;Soll_Ist_Vergleich!$C$5,O6710&lt;Soll_Ist_Vergleich!$C$4,O6710&gt;Soll_Ist_Vergleich!$C$5),"Datum überprüfen",""),"")</f>
        <v/>
      </c>
    </row>
    <row r="6711" spans="1:27" x14ac:dyDescent="0.2">
      <c r="A6711" s="243" t="str">
        <f>IF(ISBLANK(B6711),"",COUNTA(B$10:B6711))</f>
        <v/>
      </c>
      <c r="B6711" s="24"/>
      <c r="C6711" s="48"/>
      <c r="D6711" s="48"/>
      <c r="E6711" s="33"/>
      <c r="F6711" s="35"/>
      <c r="G6711" s="35"/>
      <c r="H6711" s="49"/>
      <c r="I6711" s="35"/>
      <c r="J6711" s="34"/>
      <c r="K6711" s="62"/>
      <c r="L6711" s="62"/>
      <c r="M6711" s="114"/>
      <c r="N6711" s="116"/>
      <c r="O6711" s="57"/>
      <c r="P6711" s="50"/>
      <c r="Q6711" s="34"/>
      <c r="R6711" s="48"/>
      <c r="T6711" s="231" t="str">
        <f t="shared" si="322"/>
        <v/>
      </c>
      <c r="U6711" s="230"/>
      <c r="W6711" s="221" t="str">
        <f t="shared" si="323"/>
        <v/>
      </c>
      <c r="X6711" s="221" t="str">
        <f t="shared" si="324"/>
        <v/>
      </c>
      <c r="AA6711" s="216" t="str">
        <f>IF(ISNUMBER(J6711),IF(OR(F6711&lt;Soll_Ist_Vergleich!$C$4,F6711&gt;Soll_Ist_Vergleich!$C$5,I6711&lt;Soll_Ist_Vergleich!$C$4,I6711&gt;Soll_Ist_Vergleich!$C$5,O6711&lt;Soll_Ist_Vergleich!$C$4,O6711&gt;Soll_Ist_Vergleich!$C$5),"Datum überprüfen",""),"")</f>
        <v/>
      </c>
    </row>
    <row r="6712" spans="1:27" x14ac:dyDescent="0.2">
      <c r="A6712" s="243" t="str">
        <f>IF(ISBLANK(B6712),"",COUNTA(B$10:B6712))</f>
        <v/>
      </c>
      <c r="B6712" s="24"/>
      <c r="C6712" s="48"/>
      <c r="D6712" s="48"/>
      <c r="E6712" s="33"/>
      <c r="F6712" s="35"/>
      <c r="G6712" s="35"/>
      <c r="H6712" s="49"/>
      <c r="I6712" s="35"/>
      <c r="J6712" s="34"/>
      <c r="K6712" s="62"/>
      <c r="L6712" s="62"/>
      <c r="M6712" s="114"/>
      <c r="N6712" s="116"/>
      <c r="O6712" s="57"/>
      <c r="P6712" s="50"/>
      <c r="Q6712" s="34"/>
      <c r="R6712" s="48"/>
      <c r="T6712" s="231" t="str">
        <f t="shared" si="322"/>
        <v/>
      </c>
      <c r="U6712" s="230"/>
      <c r="W6712" s="221" t="str">
        <f t="shared" si="323"/>
        <v/>
      </c>
      <c r="X6712" s="221" t="str">
        <f t="shared" si="324"/>
        <v/>
      </c>
      <c r="AA6712" s="216" t="str">
        <f>IF(ISNUMBER(J6712),IF(OR(F6712&lt;Soll_Ist_Vergleich!$C$4,F6712&gt;Soll_Ist_Vergleich!$C$5,I6712&lt;Soll_Ist_Vergleich!$C$4,I6712&gt;Soll_Ist_Vergleich!$C$5,O6712&lt;Soll_Ist_Vergleich!$C$4,O6712&gt;Soll_Ist_Vergleich!$C$5),"Datum überprüfen",""),"")</f>
        <v/>
      </c>
    </row>
    <row r="6713" spans="1:27" x14ac:dyDescent="0.2">
      <c r="A6713" s="243" t="str">
        <f>IF(ISBLANK(B6713),"",COUNTA(B$10:B6713))</f>
        <v/>
      </c>
      <c r="B6713" s="24"/>
      <c r="C6713" s="48"/>
      <c r="D6713" s="48"/>
      <c r="E6713" s="33"/>
      <c r="F6713" s="35"/>
      <c r="G6713" s="35"/>
      <c r="H6713" s="49"/>
      <c r="I6713" s="35"/>
      <c r="J6713" s="34"/>
      <c r="K6713" s="62"/>
      <c r="L6713" s="62"/>
      <c r="M6713" s="114"/>
      <c r="N6713" s="116"/>
      <c r="O6713" s="57"/>
      <c r="P6713" s="50"/>
      <c r="Q6713" s="34"/>
      <c r="R6713" s="48"/>
      <c r="T6713" s="231" t="str">
        <f t="shared" si="322"/>
        <v/>
      </c>
      <c r="U6713" s="230"/>
      <c r="W6713" s="221" t="str">
        <f t="shared" si="323"/>
        <v/>
      </c>
      <c r="X6713" s="221" t="str">
        <f t="shared" si="324"/>
        <v/>
      </c>
      <c r="AA6713" s="216" t="str">
        <f>IF(ISNUMBER(J6713),IF(OR(F6713&lt;Soll_Ist_Vergleich!$C$4,F6713&gt;Soll_Ist_Vergleich!$C$5,I6713&lt;Soll_Ist_Vergleich!$C$4,I6713&gt;Soll_Ist_Vergleich!$C$5,O6713&lt;Soll_Ist_Vergleich!$C$4,O6713&gt;Soll_Ist_Vergleich!$C$5),"Datum überprüfen",""),"")</f>
        <v/>
      </c>
    </row>
    <row r="6714" spans="1:27" x14ac:dyDescent="0.2">
      <c r="A6714" s="243" t="str">
        <f>IF(ISBLANK(B6714),"",COUNTA(B$10:B6714))</f>
        <v/>
      </c>
      <c r="B6714" s="24"/>
      <c r="C6714" s="48"/>
      <c r="D6714" s="48"/>
      <c r="E6714" s="33"/>
      <c r="F6714" s="35"/>
      <c r="G6714" s="35"/>
      <c r="H6714" s="49"/>
      <c r="I6714" s="35"/>
      <c r="J6714" s="34"/>
      <c r="K6714" s="62"/>
      <c r="L6714" s="62"/>
      <c r="M6714" s="114"/>
      <c r="N6714" s="116"/>
      <c r="O6714" s="57"/>
      <c r="P6714" s="50"/>
      <c r="Q6714" s="34"/>
      <c r="R6714" s="48"/>
      <c r="T6714" s="231" t="str">
        <f t="shared" si="322"/>
        <v/>
      </c>
      <c r="U6714" s="230"/>
      <c r="W6714" s="221" t="str">
        <f t="shared" si="323"/>
        <v/>
      </c>
      <c r="X6714" s="221" t="str">
        <f t="shared" si="324"/>
        <v/>
      </c>
      <c r="AA6714" s="216" t="str">
        <f>IF(ISNUMBER(J6714),IF(OR(F6714&lt;Soll_Ist_Vergleich!$C$4,F6714&gt;Soll_Ist_Vergleich!$C$5,I6714&lt;Soll_Ist_Vergleich!$C$4,I6714&gt;Soll_Ist_Vergleich!$C$5,O6714&lt;Soll_Ist_Vergleich!$C$4,O6714&gt;Soll_Ist_Vergleich!$C$5),"Datum überprüfen",""),"")</f>
        <v/>
      </c>
    </row>
    <row r="6715" spans="1:27" x14ac:dyDescent="0.2">
      <c r="A6715" s="243" t="str">
        <f>IF(ISBLANK(B6715),"",COUNTA(B$10:B6715))</f>
        <v/>
      </c>
      <c r="B6715" s="24"/>
      <c r="C6715" s="48"/>
      <c r="D6715" s="48"/>
      <c r="E6715" s="33"/>
      <c r="F6715" s="35"/>
      <c r="G6715" s="35"/>
      <c r="H6715" s="49"/>
      <c r="I6715" s="35"/>
      <c r="J6715" s="34"/>
      <c r="K6715" s="62"/>
      <c r="L6715" s="62"/>
      <c r="M6715" s="114"/>
      <c r="N6715" s="116"/>
      <c r="O6715" s="57"/>
      <c r="P6715" s="50"/>
      <c r="Q6715" s="34"/>
      <c r="R6715" s="48"/>
      <c r="T6715" s="231" t="str">
        <f t="shared" si="322"/>
        <v/>
      </c>
      <c r="U6715" s="230"/>
      <c r="W6715" s="221" t="str">
        <f t="shared" si="323"/>
        <v/>
      </c>
      <c r="X6715" s="221" t="str">
        <f t="shared" si="324"/>
        <v/>
      </c>
      <c r="AA6715" s="216" t="str">
        <f>IF(ISNUMBER(J6715),IF(OR(F6715&lt;Soll_Ist_Vergleich!$C$4,F6715&gt;Soll_Ist_Vergleich!$C$5,I6715&lt;Soll_Ist_Vergleich!$C$4,I6715&gt;Soll_Ist_Vergleich!$C$5,O6715&lt;Soll_Ist_Vergleich!$C$4,O6715&gt;Soll_Ist_Vergleich!$C$5),"Datum überprüfen",""),"")</f>
        <v/>
      </c>
    </row>
    <row r="6716" spans="1:27" x14ac:dyDescent="0.2">
      <c r="A6716" s="243" t="str">
        <f>IF(ISBLANK(B6716),"",COUNTA(B$10:B6716))</f>
        <v/>
      </c>
      <c r="B6716" s="24"/>
      <c r="C6716" s="48"/>
      <c r="D6716" s="48"/>
      <c r="E6716" s="33"/>
      <c r="F6716" s="35"/>
      <c r="G6716" s="35"/>
      <c r="H6716" s="49"/>
      <c r="I6716" s="35"/>
      <c r="J6716" s="34"/>
      <c r="K6716" s="62"/>
      <c r="L6716" s="62"/>
      <c r="M6716" s="114"/>
      <c r="N6716" s="116"/>
      <c r="O6716" s="57"/>
      <c r="P6716" s="50"/>
      <c r="Q6716" s="34"/>
      <c r="R6716" s="48"/>
      <c r="T6716" s="231" t="str">
        <f t="shared" si="322"/>
        <v/>
      </c>
      <c r="U6716" s="230"/>
      <c r="W6716" s="221" t="str">
        <f t="shared" si="323"/>
        <v/>
      </c>
      <c r="X6716" s="221" t="str">
        <f t="shared" si="324"/>
        <v/>
      </c>
      <c r="AA6716" s="216" t="str">
        <f>IF(ISNUMBER(J6716),IF(OR(F6716&lt;Soll_Ist_Vergleich!$C$4,F6716&gt;Soll_Ist_Vergleich!$C$5,I6716&lt;Soll_Ist_Vergleich!$C$4,I6716&gt;Soll_Ist_Vergleich!$C$5,O6716&lt;Soll_Ist_Vergleich!$C$4,O6716&gt;Soll_Ist_Vergleich!$C$5),"Datum überprüfen",""),"")</f>
        <v/>
      </c>
    </row>
    <row r="6717" spans="1:27" x14ac:dyDescent="0.2">
      <c r="A6717" s="243" t="str">
        <f>IF(ISBLANK(B6717),"",COUNTA(B$10:B6717))</f>
        <v/>
      </c>
      <c r="B6717" s="24"/>
      <c r="C6717" s="48"/>
      <c r="D6717" s="48"/>
      <c r="E6717" s="33"/>
      <c r="F6717" s="35"/>
      <c r="G6717" s="35"/>
      <c r="H6717" s="49"/>
      <c r="I6717" s="35"/>
      <c r="J6717" s="34"/>
      <c r="K6717" s="62"/>
      <c r="L6717" s="62"/>
      <c r="M6717" s="114"/>
      <c r="N6717" s="116"/>
      <c r="O6717" s="57"/>
      <c r="P6717" s="50"/>
      <c r="Q6717" s="34"/>
      <c r="R6717" s="48"/>
      <c r="T6717" s="231" t="str">
        <f t="shared" si="322"/>
        <v/>
      </c>
      <c r="U6717" s="230"/>
      <c r="W6717" s="221" t="str">
        <f t="shared" si="323"/>
        <v/>
      </c>
      <c r="X6717" s="221" t="str">
        <f t="shared" si="324"/>
        <v/>
      </c>
      <c r="AA6717" s="216" t="str">
        <f>IF(ISNUMBER(J6717),IF(OR(F6717&lt;Soll_Ist_Vergleich!$C$4,F6717&gt;Soll_Ist_Vergleich!$C$5,I6717&lt;Soll_Ist_Vergleich!$C$4,I6717&gt;Soll_Ist_Vergleich!$C$5,O6717&lt;Soll_Ist_Vergleich!$C$4,O6717&gt;Soll_Ist_Vergleich!$C$5),"Datum überprüfen",""),"")</f>
        <v/>
      </c>
    </row>
    <row r="6718" spans="1:27" x14ac:dyDescent="0.2">
      <c r="A6718" s="243" t="str">
        <f>IF(ISBLANK(B6718),"",COUNTA(B$10:B6718))</f>
        <v/>
      </c>
      <c r="B6718" s="24"/>
      <c r="C6718" s="48"/>
      <c r="D6718" s="48"/>
      <c r="E6718" s="33"/>
      <c r="F6718" s="35"/>
      <c r="G6718" s="35"/>
      <c r="H6718" s="49"/>
      <c r="I6718" s="35"/>
      <c r="J6718" s="34"/>
      <c r="K6718" s="62"/>
      <c r="L6718" s="62"/>
      <c r="M6718" s="114"/>
      <c r="N6718" s="116"/>
      <c r="O6718" s="57"/>
      <c r="P6718" s="50"/>
      <c r="Q6718" s="34"/>
      <c r="R6718" s="48"/>
      <c r="T6718" s="231" t="str">
        <f t="shared" ref="T6718:T6781" si="325">IF(ISNUMBER(Q6718),Q6718-S6718,"")</f>
        <v/>
      </c>
      <c r="U6718" s="230"/>
      <c r="W6718" s="221" t="str">
        <f t="shared" ref="W6718:W6781" si="326">IF(ISNUMBER(J6718),ROUND(J6718/(1+L6718/100)*(1-K6718/100),2),"")</f>
        <v/>
      </c>
      <c r="X6718" s="221" t="str">
        <f t="shared" ref="X6718:X6781" si="327">IF(ISNUMBER(J6718),ROUND(J6718/(1+L6718/100),2),"")</f>
        <v/>
      </c>
      <c r="AA6718" s="216" t="str">
        <f>IF(ISNUMBER(J6718),IF(OR(F6718&lt;Soll_Ist_Vergleich!$C$4,F6718&gt;Soll_Ist_Vergleich!$C$5,I6718&lt;Soll_Ist_Vergleich!$C$4,I6718&gt;Soll_Ist_Vergleich!$C$5,O6718&lt;Soll_Ist_Vergleich!$C$4,O6718&gt;Soll_Ist_Vergleich!$C$5),"Datum überprüfen",""),"")</f>
        <v/>
      </c>
    </row>
    <row r="6719" spans="1:27" x14ac:dyDescent="0.2">
      <c r="A6719" s="243" t="str">
        <f>IF(ISBLANK(B6719),"",COUNTA(B$10:B6719))</f>
        <v/>
      </c>
      <c r="B6719" s="24"/>
      <c r="C6719" s="48"/>
      <c r="D6719" s="48"/>
      <c r="E6719" s="33"/>
      <c r="F6719" s="35"/>
      <c r="G6719" s="35"/>
      <c r="H6719" s="49"/>
      <c r="I6719" s="35"/>
      <c r="J6719" s="34"/>
      <c r="K6719" s="62"/>
      <c r="L6719" s="62"/>
      <c r="M6719" s="114"/>
      <c r="N6719" s="116"/>
      <c r="O6719" s="57"/>
      <c r="P6719" s="50"/>
      <c r="Q6719" s="34"/>
      <c r="R6719" s="48"/>
      <c r="T6719" s="231" t="str">
        <f t="shared" si="325"/>
        <v/>
      </c>
      <c r="U6719" s="230"/>
      <c r="W6719" s="221" t="str">
        <f t="shared" si="326"/>
        <v/>
      </c>
      <c r="X6719" s="221" t="str">
        <f t="shared" si="327"/>
        <v/>
      </c>
      <c r="AA6719" s="216" t="str">
        <f>IF(ISNUMBER(J6719),IF(OR(F6719&lt;Soll_Ist_Vergleich!$C$4,F6719&gt;Soll_Ist_Vergleich!$C$5,I6719&lt;Soll_Ist_Vergleich!$C$4,I6719&gt;Soll_Ist_Vergleich!$C$5,O6719&lt;Soll_Ist_Vergleich!$C$4,O6719&gt;Soll_Ist_Vergleich!$C$5),"Datum überprüfen",""),"")</f>
        <v/>
      </c>
    </row>
    <row r="6720" spans="1:27" x14ac:dyDescent="0.2">
      <c r="A6720" s="243" t="str">
        <f>IF(ISBLANK(B6720),"",COUNTA(B$10:B6720))</f>
        <v/>
      </c>
      <c r="B6720" s="24"/>
      <c r="C6720" s="48"/>
      <c r="D6720" s="48"/>
      <c r="E6720" s="33"/>
      <c r="F6720" s="35"/>
      <c r="G6720" s="35"/>
      <c r="H6720" s="49"/>
      <c r="I6720" s="35"/>
      <c r="J6720" s="34"/>
      <c r="K6720" s="62"/>
      <c r="L6720" s="62"/>
      <c r="M6720" s="114"/>
      <c r="N6720" s="116"/>
      <c r="O6720" s="57"/>
      <c r="P6720" s="50"/>
      <c r="Q6720" s="34"/>
      <c r="R6720" s="48"/>
      <c r="T6720" s="231" t="str">
        <f t="shared" si="325"/>
        <v/>
      </c>
      <c r="U6720" s="230"/>
      <c r="W6720" s="221" t="str">
        <f t="shared" si="326"/>
        <v/>
      </c>
      <c r="X6720" s="221" t="str">
        <f t="shared" si="327"/>
        <v/>
      </c>
      <c r="AA6720" s="216" t="str">
        <f>IF(ISNUMBER(J6720),IF(OR(F6720&lt;Soll_Ist_Vergleich!$C$4,F6720&gt;Soll_Ist_Vergleich!$C$5,I6720&lt;Soll_Ist_Vergleich!$C$4,I6720&gt;Soll_Ist_Vergleich!$C$5,O6720&lt;Soll_Ist_Vergleich!$C$4,O6720&gt;Soll_Ist_Vergleich!$C$5),"Datum überprüfen",""),"")</f>
        <v/>
      </c>
    </row>
    <row r="6721" spans="1:27" x14ac:dyDescent="0.2">
      <c r="A6721" s="243" t="str">
        <f>IF(ISBLANK(B6721),"",COUNTA(B$10:B6721))</f>
        <v/>
      </c>
      <c r="B6721" s="24"/>
      <c r="C6721" s="48"/>
      <c r="D6721" s="48"/>
      <c r="E6721" s="33"/>
      <c r="F6721" s="35"/>
      <c r="G6721" s="35"/>
      <c r="H6721" s="49"/>
      <c r="I6721" s="35"/>
      <c r="J6721" s="34"/>
      <c r="K6721" s="62"/>
      <c r="L6721" s="62"/>
      <c r="M6721" s="114"/>
      <c r="N6721" s="116"/>
      <c r="O6721" s="57"/>
      <c r="P6721" s="50"/>
      <c r="Q6721" s="34"/>
      <c r="R6721" s="48"/>
      <c r="T6721" s="231" t="str">
        <f t="shared" si="325"/>
        <v/>
      </c>
      <c r="U6721" s="230"/>
      <c r="W6721" s="221" t="str">
        <f t="shared" si="326"/>
        <v/>
      </c>
      <c r="X6721" s="221" t="str">
        <f t="shared" si="327"/>
        <v/>
      </c>
      <c r="AA6721" s="216" t="str">
        <f>IF(ISNUMBER(J6721),IF(OR(F6721&lt;Soll_Ist_Vergleich!$C$4,F6721&gt;Soll_Ist_Vergleich!$C$5,I6721&lt;Soll_Ist_Vergleich!$C$4,I6721&gt;Soll_Ist_Vergleich!$C$5,O6721&lt;Soll_Ist_Vergleich!$C$4,O6721&gt;Soll_Ist_Vergleich!$C$5),"Datum überprüfen",""),"")</f>
        <v/>
      </c>
    </row>
    <row r="6722" spans="1:27" x14ac:dyDescent="0.2">
      <c r="A6722" s="243" t="str">
        <f>IF(ISBLANK(B6722),"",COUNTA(B$10:B6722))</f>
        <v/>
      </c>
      <c r="B6722" s="24"/>
      <c r="C6722" s="48"/>
      <c r="D6722" s="48"/>
      <c r="E6722" s="33"/>
      <c r="F6722" s="35"/>
      <c r="G6722" s="35"/>
      <c r="H6722" s="49"/>
      <c r="I6722" s="35"/>
      <c r="J6722" s="34"/>
      <c r="K6722" s="62"/>
      <c r="L6722" s="62"/>
      <c r="M6722" s="114"/>
      <c r="N6722" s="116"/>
      <c r="O6722" s="57"/>
      <c r="P6722" s="50"/>
      <c r="Q6722" s="34"/>
      <c r="R6722" s="48"/>
      <c r="T6722" s="231" t="str">
        <f t="shared" si="325"/>
        <v/>
      </c>
      <c r="U6722" s="230"/>
      <c r="W6722" s="221" t="str">
        <f t="shared" si="326"/>
        <v/>
      </c>
      <c r="X6722" s="221" t="str">
        <f t="shared" si="327"/>
        <v/>
      </c>
      <c r="AA6722" s="216" t="str">
        <f>IF(ISNUMBER(J6722),IF(OR(F6722&lt;Soll_Ist_Vergleich!$C$4,F6722&gt;Soll_Ist_Vergleich!$C$5,I6722&lt;Soll_Ist_Vergleich!$C$4,I6722&gt;Soll_Ist_Vergleich!$C$5,O6722&lt;Soll_Ist_Vergleich!$C$4,O6722&gt;Soll_Ist_Vergleich!$C$5),"Datum überprüfen",""),"")</f>
        <v/>
      </c>
    </row>
    <row r="6723" spans="1:27" x14ac:dyDescent="0.2">
      <c r="A6723" s="243" t="str">
        <f>IF(ISBLANK(B6723),"",COUNTA(B$10:B6723))</f>
        <v/>
      </c>
      <c r="B6723" s="24"/>
      <c r="C6723" s="48"/>
      <c r="D6723" s="48"/>
      <c r="E6723" s="33"/>
      <c r="F6723" s="35"/>
      <c r="G6723" s="35"/>
      <c r="H6723" s="49"/>
      <c r="I6723" s="35"/>
      <c r="J6723" s="34"/>
      <c r="K6723" s="62"/>
      <c r="L6723" s="62"/>
      <c r="M6723" s="114"/>
      <c r="N6723" s="116"/>
      <c r="O6723" s="57"/>
      <c r="P6723" s="50"/>
      <c r="Q6723" s="34"/>
      <c r="R6723" s="48"/>
      <c r="T6723" s="231" t="str">
        <f t="shared" si="325"/>
        <v/>
      </c>
      <c r="U6723" s="230"/>
      <c r="W6723" s="221" t="str">
        <f t="shared" si="326"/>
        <v/>
      </c>
      <c r="X6723" s="221" t="str">
        <f t="shared" si="327"/>
        <v/>
      </c>
      <c r="AA6723" s="216" t="str">
        <f>IF(ISNUMBER(J6723),IF(OR(F6723&lt;Soll_Ist_Vergleich!$C$4,F6723&gt;Soll_Ist_Vergleich!$C$5,I6723&lt;Soll_Ist_Vergleich!$C$4,I6723&gt;Soll_Ist_Vergleich!$C$5,O6723&lt;Soll_Ist_Vergleich!$C$4,O6723&gt;Soll_Ist_Vergleich!$C$5),"Datum überprüfen",""),"")</f>
        <v/>
      </c>
    </row>
    <row r="6724" spans="1:27" x14ac:dyDescent="0.2">
      <c r="A6724" s="243" t="str">
        <f>IF(ISBLANK(B6724),"",COUNTA(B$10:B6724))</f>
        <v/>
      </c>
      <c r="B6724" s="24"/>
      <c r="C6724" s="48"/>
      <c r="D6724" s="48"/>
      <c r="E6724" s="33"/>
      <c r="F6724" s="35"/>
      <c r="G6724" s="35"/>
      <c r="H6724" s="49"/>
      <c r="I6724" s="35"/>
      <c r="J6724" s="34"/>
      <c r="K6724" s="62"/>
      <c r="L6724" s="62"/>
      <c r="M6724" s="114"/>
      <c r="N6724" s="116"/>
      <c r="O6724" s="57"/>
      <c r="P6724" s="50"/>
      <c r="Q6724" s="34"/>
      <c r="R6724" s="48"/>
      <c r="T6724" s="231" t="str">
        <f t="shared" si="325"/>
        <v/>
      </c>
      <c r="U6724" s="230"/>
      <c r="W6724" s="221" t="str">
        <f t="shared" si="326"/>
        <v/>
      </c>
      <c r="X6724" s="221" t="str">
        <f t="shared" si="327"/>
        <v/>
      </c>
      <c r="AA6724" s="216" t="str">
        <f>IF(ISNUMBER(J6724),IF(OR(F6724&lt;Soll_Ist_Vergleich!$C$4,F6724&gt;Soll_Ist_Vergleich!$C$5,I6724&lt;Soll_Ist_Vergleich!$C$4,I6724&gt;Soll_Ist_Vergleich!$C$5,O6724&lt;Soll_Ist_Vergleich!$C$4,O6724&gt;Soll_Ist_Vergleich!$C$5),"Datum überprüfen",""),"")</f>
        <v/>
      </c>
    </row>
    <row r="6725" spans="1:27" x14ac:dyDescent="0.2">
      <c r="A6725" s="243" t="str">
        <f>IF(ISBLANK(B6725),"",COUNTA(B$10:B6725))</f>
        <v/>
      </c>
      <c r="B6725" s="24"/>
      <c r="C6725" s="48"/>
      <c r="D6725" s="48"/>
      <c r="E6725" s="33"/>
      <c r="F6725" s="35"/>
      <c r="G6725" s="35"/>
      <c r="H6725" s="49"/>
      <c r="I6725" s="35"/>
      <c r="J6725" s="34"/>
      <c r="K6725" s="62"/>
      <c r="L6725" s="62"/>
      <c r="M6725" s="114"/>
      <c r="N6725" s="116"/>
      <c r="O6725" s="57"/>
      <c r="P6725" s="50"/>
      <c r="Q6725" s="34"/>
      <c r="R6725" s="48"/>
      <c r="T6725" s="231" t="str">
        <f t="shared" si="325"/>
        <v/>
      </c>
      <c r="U6725" s="230"/>
      <c r="W6725" s="221" t="str">
        <f t="shared" si="326"/>
        <v/>
      </c>
      <c r="X6725" s="221" t="str">
        <f t="shared" si="327"/>
        <v/>
      </c>
      <c r="AA6725" s="216" t="str">
        <f>IF(ISNUMBER(J6725),IF(OR(F6725&lt;Soll_Ist_Vergleich!$C$4,F6725&gt;Soll_Ist_Vergleich!$C$5,I6725&lt;Soll_Ist_Vergleich!$C$4,I6725&gt;Soll_Ist_Vergleich!$C$5,O6725&lt;Soll_Ist_Vergleich!$C$4,O6725&gt;Soll_Ist_Vergleich!$C$5),"Datum überprüfen",""),"")</f>
        <v/>
      </c>
    </row>
    <row r="6726" spans="1:27" x14ac:dyDescent="0.2">
      <c r="A6726" s="243" t="str">
        <f>IF(ISBLANK(B6726),"",COUNTA(B$10:B6726))</f>
        <v/>
      </c>
      <c r="B6726" s="24"/>
      <c r="C6726" s="48"/>
      <c r="D6726" s="48"/>
      <c r="E6726" s="33"/>
      <c r="F6726" s="35"/>
      <c r="G6726" s="35"/>
      <c r="H6726" s="49"/>
      <c r="I6726" s="35"/>
      <c r="J6726" s="34"/>
      <c r="K6726" s="62"/>
      <c r="L6726" s="62"/>
      <c r="M6726" s="114"/>
      <c r="N6726" s="116"/>
      <c r="O6726" s="57"/>
      <c r="P6726" s="50"/>
      <c r="Q6726" s="34"/>
      <c r="R6726" s="48"/>
      <c r="T6726" s="231" t="str">
        <f t="shared" si="325"/>
        <v/>
      </c>
      <c r="U6726" s="230"/>
      <c r="W6726" s="221" t="str">
        <f t="shared" si="326"/>
        <v/>
      </c>
      <c r="X6726" s="221" t="str">
        <f t="shared" si="327"/>
        <v/>
      </c>
      <c r="AA6726" s="216" t="str">
        <f>IF(ISNUMBER(J6726),IF(OR(F6726&lt;Soll_Ist_Vergleich!$C$4,F6726&gt;Soll_Ist_Vergleich!$C$5,I6726&lt;Soll_Ist_Vergleich!$C$4,I6726&gt;Soll_Ist_Vergleich!$C$5,O6726&lt;Soll_Ist_Vergleich!$C$4,O6726&gt;Soll_Ist_Vergleich!$C$5),"Datum überprüfen",""),"")</f>
        <v/>
      </c>
    </row>
    <row r="6727" spans="1:27" x14ac:dyDescent="0.2">
      <c r="A6727" s="243" t="str">
        <f>IF(ISBLANK(B6727),"",COUNTA(B$10:B6727))</f>
        <v/>
      </c>
      <c r="B6727" s="24"/>
      <c r="C6727" s="48"/>
      <c r="D6727" s="48"/>
      <c r="E6727" s="33"/>
      <c r="F6727" s="35"/>
      <c r="G6727" s="35"/>
      <c r="H6727" s="49"/>
      <c r="I6727" s="35"/>
      <c r="J6727" s="34"/>
      <c r="K6727" s="62"/>
      <c r="L6727" s="62"/>
      <c r="M6727" s="114"/>
      <c r="N6727" s="116"/>
      <c r="O6727" s="57"/>
      <c r="P6727" s="50"/>
      <c r="Q6727" s="34"/>
      <c r="R6727" s="48"/>
      <c r="T6727" s="231" t="str">
        <f t="shared" si="325"/>
        <v/>
      </c>
      <c r="U6727" s="230"/>
      <c r="W6727" s="221" t="str">
        <f t="shared" si="326"/>
        <v/>
      </c>
      <c r="X6727" s="221" t="str">
        <f t="shared" si="327"/>
        <v/>
      </c>
      <c r="AA6727" s="216" t="str">
        <f>IF(ISNUMBER(J6727),IF(OR(F6727&lt;Soll_Ist_Vergleich!$C$4,F6727&gt;Soll_Ist_Vergleich!$C$5,I6727&lt;Soll_Ist_Vergleich!$C$4,I6727&gt;Soll_Ist_Vergleich!$C$5,O6727&lt;Soll_Ist_Vergleich!$C$4,O6727&gt;Soll_Ist_Vergleich!$C$5),"Datum überprüfen",""),"")</f>
        <v/>
      </c>
    </row>
    <row r="6728" spans="1:27" x14ac:dyDescent="0.2">
      <c r="A6728" s="243" t="str">
        <f>IF(ISBLANK(B6728),"",COUNTA(B$10:B6728))</f>
        <v/>
      </c>
      <c r="B6728" s="24"/>
      <c r="C6728" s="48"/>
      <c r="D6728" s="48"/>
      <c r="E6728" s="33"/>
      <c r="F6728" s="35"/>
      <c r="G6728" s="35"/>
      <c r="H6728" s="49"/>
      <c r="I6728" s="35"/>
      <c r="J6728" s="34"/>
      <c r="K6728" s="62"/>
      <c r="L6728" s="62"/>
      <c r="M6728" s="114"/>
      <c r="N6728" s="116"/>
      <c r="O6728" s="57"/>
      <c r="P6728" s="50"/>
      <c r="Q6728" s="34"/>
      <c r="R6728" s="48"/>
      <c r="T6728" s="231" t="str">
        <f t="shared" si="325"/>
        <v/>
      </c>
      <c r="U6728" s="230"/>
      <c r="W6728" s="221" t="str">
        <f t="shared" si="326"/>
        <v/>
      </c>
      <c r="X6728" s="221" t="str">
        <f t="shared" si="327"/>
        <v/>
      </c>
      <c r="AA6728" s="216" t="str">
        <f>IF(ISNUMBER(J6728),IF(OR(F6728&lt;Soll_Ist_Vergleich!$C$4,F6728&gt;Soll_Ist_Vergleich!$C$5,I6728&lt;Soll_Ist_Vergleich!$C$4,I6728&gt;Soll_Ist_Vergleich!$C$5,O6728&lt;Soll_Ist_Vergleich!$C$4,O6728&gt;Soll_Ist_Vergleich!$C$5),"Datum überprüfen",""),"")</f>
        <v/>
      </c>
    </row>
    <row r="6729" spans="1:27" x14ac:dyDescent="0.2">
      <c r="A6729" s="243" t="str">
        <f>IF(ISBLANK(B6729),"",COUNTA(B$10:B6729))</f>
        <v/>
      </c>
      <c r="B6729" s="24"/>
      <c r="C6729" s="48"/>
      <c r="D6729" s="48"/>
      <c r="E6729" s="33"/>
      <c r="F6729" s="35"/>
      <c r="G6729" s="35"/>
      <c r="H6729" s="49"/>
      <c r="I6729" s="35"/>
      <c r="J6729" s="34"/>
      <c r="K6729" s="62"/>
      <c r="L6729" s="62"/>
      <c r="M6729" s="114"/>
      <c r="N6729" s="116"/>
      <c r="O6729" s="57"/>
      <c r="P6729" s="50"/>
      <c r="Q6729" s="34"/>
      <c r="R6729" s="48"/>
      <c r="T6729" s="231" t="str">
        <f t="shared" si="325"/>
        <v/>
      </c>
      <c r="U6729" s="230"/>
      <c r="W6729" s="221" t="str">
        <f t="shared" si="326"/>
        <v/>
      </c>
      <c r="X6729" s="221" t="str">
        <f t="shared" si="327"/>
        <v/>
      </c>
      <c r="AA6729" s="216" t="str">
        <f>IF(ISNUMBER(J6729),IF(OR(F6729&lt;Soll_Ist_Vergleich!$C$4,F6729&gt;Soll_Ist_Vergleich!$C$5,I6729&lt;Soll_Ist_Vergleich!$C$4,I6729&gt;Soll_Ist_Vergleich!$C$5,O6729&lt;Soll_Ist_Vergleich!$C$4,O6729&gt;Soll_Ist_Vergleich!$C$5),"Datum überprüfen",""),"")</f>
        <v/>
      </c>
    </row>
    <row r="6730" spans="1:27" x14ac:dyDescent="0.2">
      <c r="A6730" s="243" t="str">
        <f>IF(ISBLANK(B6730),"",COUNTA(B$10:B6730))</f>
        <v/>
      </c>
      <c r="B6730" s="24"/>
      <c r="C6730" s="48"/>
      <c r="D6730" s="48"/>
      <c r="E6730" s="33"/>
      <c r="F6730" s="35"/>
      <c r="G6730" s="35"/>
      <c r="H6730" s="49"/>
      <c r="I6730" s="35"/>
      <c r="J6730" s="34"/>
      <c r="K6730" s="62"/>
      <c r="L6730" s="62"/>
      <c r="M6730" s="114"/>
      <c r="N6730" s="116"/>
      <c r="O6730" s="57"/>
      <c r="P6730" s="50"/>
      <c r="Q6730" s="34"/>
      <c r="R6730" s="48"/>
      <c r="T6730" s="231" t="str">
        <f t="shared" si="325"/>
        <v/>
      </c>
      <c r="U6730" s="230"/>
      <c r="W6730" s="221" t="str">
        <f t="shared" si="326"/>
        <v/>
      </c>
      <c r="X6730" s="221" t="str">
        <f t="shared" si="327"/>
        <v/>
      </c>
      <c r="AA6730" s="216" t="str">
        <f>IF(ISNUMBER(J6730),IF(OR(F6730&lt;Soll_Ist_Vergleich!$C$4,F6730&gt;Soll_Ist_Vergleich!$C$5,I6730&lt;Soll_Ist_Vergleich!$C$4,I6730&gt;Soll_Ist_Vergleich!$C$5,O6730&lt;Soll_Ist_Vergleich!$C$4,O6730&gt;Soll_Ist_Vergleich!$C$5),"Datum überprüfen",""),"")</f>
        <v/>
      </c>
    </row>
    <row r="6731" spans="1:27" x14ac:dyDescent="0.2">
      <c r="A6731" s="243" t="str">
        <f>IF(ISBLANK(B6731),"",COUNTA(B$10:B6731))</f>
        <v/>
      </c>
      <c r="B6731" s="24"/>
      <c r="C6731" s="48"/>
      <c r="D6731" s="48"/>
      <c r="E6731" s="33"/>
      <c r="F6731" s="35"/>
      <c r="G6731" s="35"/>
      <c r="H6731" s="49"/>
      <c r="I6731" s="35"/>
      <c r="J6731" s="34"/>
      <c r="K6731" s="62"/>
      <c r="L6731" s="62"/>
      <c r="M6731" s="114"/>
      <c r="N6731" s="116"/>
      <c r="O6731" s="57"/>
      <c r="P6731" s="50"/>
      <c r="Q6731" s="34"/>
      <c r="R6731" s="48"/>
      <c r="T6731" s="231" t="str">
        <f t="shared" si="325"/>
        <v/>
      </c>
      <c r="U6731" s="230"/>
      <c r="W6731" s="221" t="str">
        <f t="shared" si="326"/>
        <v/>
      </c>
      <c r="X6731" s="221" t="str">
        <f t="shared" si="327"/>
        <v/>
      </c>
      <c r="AA6731" s="216" t="str">
        <f>IF(ISNUMBER(J6731),IF(OR(F6731&lt;Soll_Ist_Vergleich!$C$4,F6731&gt;Soll_Ist_Vergleich!$C$5,I6731&lt;Soll_Ist_Vergleich!$C$4,I6731&gt;Soll_Ist_Vergleich!$C$5,O6731&lt;Soll_Ist_Vergleich!$C$4,O6731&gt;Soll_Ist_Vergleich!$C$5),"Datum überprüfen",""),"")</f>
        <v/>
      </c>
    </row>
    <row r="6732" spans="1:27" x14ac:dyDescent="0.2">
      <c r="A6732" s="243" t="str">
        <f>IF(ISBLANK(B6732),"",COUNTA(B$10:B6732))</f>
        <v/>
      </c>
      <c r="B6732" s="24"/>
      <c r="C6732" s="48"/>
      <c r="D6732" s="48"/>
      <c r="E6732" s="33"/>
      <c r="F6732" s="35"/>
      <c r="G6732" s="35"/>
      <c r="H6732" s="49"/>
      <c r="I6732" s="35"/>
      <c r="J6732" s="34"/>
      <c r="K6732" s="62"/>
      <c r="L6732" s="62"/>
      <c r="M6732" s="114"/>
      <c r="N6732" s="116"/>
      <c r="O6732" s="57"/>
      <c r="P6732" s="50"/>
      <c r="Q6732" s="34"/>
      <c r="R6732" s="48"/>
      <c r="T6732" s="231" t="str">
        <f t="shared" si="325"/>
        <v/>
      </c>
      <c r="U6732" s="230"/>
      <c r="W6732" s="221" t="str">
        <f t="shared" si="326"/>
        <v/>
      </c>
      <c r="X6732" s="221" t="str">
        <f t="shared" si="327"/>
        <v/>
      </c>
      <c r="AA6732" s="216" t="str">
        <f>IF(ISNUMBER(J6732),IF(OR(F6732&lt;Soll_Ist_Vergleich!$C$4,F6732&gt;Soll_Ist_Vergleich!$C$5,I6732&lt;Soll_Ist_Vergleich!$C$4,I6732&gt;Soll_Ist_Vergleich!$C$5,O6732&lt;Soll_Ist_Vergleich!$C$4,O6732&gt;Soll_Ist_Vergleich!$C$5),"Datum überprüfen",""),"")</f>
        <v/>
      </c>
    </row>
    <row r="6733" spans="1:27" x14ac:dyDescent="0.2">
      <c r="A6733" s="243" t="str">
        <f>IF(ISBLANK(B6733),"",COUNTA(B$10:B6733))</f>
        <v/>
      </c>
      <c r="B6733" s="24"/>
      <c r="C6733" s="48"/>
      <c r="D6733" s="48"/>
      <c r="E6733" s="33"/>
      <c r="F6733" s="35"/>
      <c r="G6733" s="35"/>
      <c r="H6733" s="49"/>
      <c r="I6733" s="35"/>
      <c r="J6733" s="34"/>
      <c r="K6733" s="62"/>
      <c r="L6733" s="62"/>
      <c r="M6733" s="114"/>
      <c r="N6733" s="116"/>
      <c r="O6733" s="57"/>
      <c r="P6733" s="50"/>
      <c r="Q6733" s="34"/>
      <c r="R6733" s="48"/>
      <c r="T6733" s="231" t="str">
        <f t="shared" si="325"/>
        <v/>
      </c>
      <c r="U6733" s="230"/>
      <c r="W6733" s="221" t="str">
        <f t="shared" si="326"/>
        <v/>
      </c>
      <c r="X6733" s="221" t="str">
        <f t="shared" si="327"/>
        <v/>
      </c>
      <c r="AA6733" s="216" t="str">
        <f>IF(ISNUMBER(J6733),IF(OR(F6733&lt;Soll_Ist_Vergleich!$C$4,F6733&gt;Soll_Ist_Vergleich!$C$5,I6733&lt;Soll_Ist_Vergleich!$C$4,I6733&gt;Soll_Ist_Vergleich!$C$5,O6733&lt;Soll_Ist_Vergleich!$C$4,O6733&gt;Soll_Ist_Vergleich!$C$5),"Datum überprüfen",""),"")</f>
        <v/>
      </c>
    </row>
    <row r="6734" spans="1:27" x14ac:dyDescent="0.2">
      <c r="A6734" s="243" t="str">
        <f>IF(ISBLANK(B6734),"",COUNTA(B$10:B6734))</f>
        <v/>
      </c>
      <c r="B6734" s="24"/>
      <c r="C6734" s="48"/>
      <c r="D6734" s="48"/>
      <c r="E6734" s="33"/>
      <c r="F6734" s="35"/>
      <c r="G6734" s="35"/>
      <c r="H6734" s="49"/>
      <c r="I6734" s="35"/>
      <c r="J6734" s="34"/>
      <c r="K6734" s="62"/>
      <c r="L6734" s="62"/>
      <c r="M6734" s="114"/>
      <c r="N6734" s="116"/>
      <c r="O6734" s="57"/>
      <c r="P6734" s="50"/>
      <c r="Q6734" s="34"/>
      <c r="R6734" s="48"/>
      <c r="T6734" s="231" t="str">
        <f t="shared" si="325"/>
        <v/>
      </c>
      <c r="U6734" s="230"/>
      <c r="W6734" s="221" t="str">
        <f t="shared" si="326"/>
        <v/>
      </c>
      <c r="X6734" s="221" t="str">
        <f t="shared" si="327"/>
        <v/>
      </c>
      <c r="AA6734" s="216" t="str">
        <f>IF(ISNUMBER(J6734),IF(OR(F6734&lt;Soll_Ist_Vergleich!$C$4,F6734&gt;Soll_Ist_Vergleich!$C$5,I6734&lt;Soll_Ist_Vergleich!$C$4,I6734&gt;Soll_Ist_Vergleich!$C$5,O6734&lt;Soll_Ist_Vergleich!$C$4,O6734&gt;Soll_Ist_Vergleich!$C$5),"Datum überprüfen",""),"")</f>
        <v/>
      </c>
    </row>
    <row r="6735" spans="1:27" x14ac:dyDescent="0.2">
      <c r="A6735" s="243" t="str">
        <f>IF(ISBLANK(B6735),"",COUNTA(B$10:B6735))</f>
        <v/>
      </c>
      <c r="B6735" s="24"/>
      <c r="C6735" s="48"/>
      <c r="D6735" s="48"/>
      <c r="E6735" s="33"/>
      <c r="F6735" s="35"/>
      <c r="G6735" s="35"/>
      <c r="H6735" s="49"/>
      <c r="I6735" s="35"/>
      <c r="J6735" s="34"/>
      <c r="K6735" s="62"/>
      <c r="L6735" s="62"/>
      <c r="M6735" s="114"/>
      <c r="N6735" s="116"/>
      <c r="O6735" s="57"/>
      <c r="P6735" s="50"/>
      <c r="Q6735" s="34"/>
      <c r="R6735" s="48"/>
      <c r="T6735" s="231" t="str">
        <f t="shared" si="325"/>
        <v/>
      </c>
      <c r="U6735" s="230"/>
      <c r="W6735" s="221" t="str">
        <f t="shared" si="326"/>
        <v/>
      </c>
      <c r="X6735" s="221" t="str">
        <f t="shared" si="327"/>
        <v/>
      </c>
      <c r="AA6735" s="216" t="str">
        <f>IF(ISNUMBER(J6735),IF(OR(F6735&lt;Soll_Ist_Vergleich!$C$4,F6735&gt;Soll_Ist_Vergleich!$C$5,I6735&lt;Soll_Ist_Vergleich!$C$4,I6735&gt;Soll_Ist_Vergleich!$C$5,O6735&lt;Soll_Ist_Vergleich!$C$4,O6735&gt;Soll_Ist_Vergleich!$C$5),"Datum überprüfen",""),"")</f>
        <v/>
      </c>
    </row>
    <row r="6736" spans="1:27" x14ac:dyDescent="0.2">
      <c r="A6736" s="243" t="str">
        <f>IF(ISBLANK(B6736),"",COUNTA(B$10:B6736))</f>
        <v/>
      </c>
      <c r="B6736" s="24"/>
      <c r="C6736" s="48"/>
      <c r="D6736" s="48"/>
      <c r="E6736" s="33"/>
      <c r="F6736" s="35"/>
      <c r="G6736" s="35"/>
      <c r="H6736" s="49"/>
      <c r="I6736" s="35"/>
      <c r="J6736" s="34"/>
      <c r="K6736" s="62"/>
      <c r="L6736" s="62"/>
      <c r="M6736" s="114"/>
      <c r="N6736" s="116"/>
      <c r="O6736" s="57"/>
      <c r="P6736" s="50"/>
      <c r="Q6736" s="34"/>
      <c r="R6736" s="48"/>
      <c r="T6736" s="231" t="str">
        <f t="shared" si="325"/>
        <v/>
      </c>
      <c r="U6736" s="230"/>
      <c r="W6736" s="221" t="str">
        <f t="shared" si="326"/>
        <v/>
      </c>
      <c r="X6736" s="221" t="str">
        <f t="shared" si="327"/>
        <v/>
      </c>
      <c r="AA6736" s="216" t="str">
        <f>IF(ISNUMBER(J6736),IF(OR(F6736&lt;Soll_Ist_Vergleich!$C$4,F6736&gt;Soll_Ist_Vergleich!$C$5,I6736&lt;Soll_Ist_Vergleich!$C$4,I6736&gt;Soll_Ist_Vergleich!$C$5,O6736&lt;Soll_Ist_Vergleich!$C$4,O6736&gt;Soll_Ist_Vergleich!$C$5),"Datum überprüfen",""),"")</f>
        <v/>
      </c>
    </row>
    <row r="6737" spans="1:27" x14ac:dyDescent="0.2">
      <c r="A6737" s="243" t="str">
        <f>IF(ISBLANK(B6737),"",COUNTA(B$10:B6737))</f>
        <v/>
      </c>
      <c r="B6737" s="24"/>
      <c r="C6737" s="48"/>
      <c r="D6737" s="48"/>
      <c r="E6737" s="33"/>
      <c r="F6737" s="35"/>
      <c r="G6737" s="35"/>
      <c r="H6737" s="49"/>
      <c r="I6737" s="35"/>
      <c r="J6737" s="34"/>
      <c r="K6737" s="62"/>
      <c r="L6737" s="62"/>
      <c r="M6737" s="114"/>
      <c r="N6737" s="116"/>
      <c r="O6737" s="57"/>
      <c r="P6737" s="50"/>
      <c r="Q6737" s="34"/>
      <c r="R6737" s="48"/>
      <c r="T6737" s="231" t="str">
        <f t="shared" si="325"/>
        <v/>
      </c>
      <c r="U6737" s="230"/>
      <c r="W6737" s="221" t="str">
        <f t="shared" si="326"/>
        <v/>
      </c>
      <c r="X6737" s="221" t="str">
        <f t="shared" si="327"/>
        <v/>
      </c>
      <c r="AA6737" s="216" t="str">
        <f>IF(ISNUMBER(J6737),IF(OR(F6737&lt;Soll_Ist_Vergleich!$C$4,F6737&gt;Soll_Ist_Vergleich!$C$5,I6737&lt;Soll_Ist_Vergleich!$C$4,I6737&gt;Soll_Ist_Vergleich!$C$5,O6737&lt;Soll_Ist_Vergleich!$C$4,O6737&gt;Soll_Ist_Vergleich!$C$5),"Datum überprüfen",""),"")</f>
        <v/>
      </c>
    </row>
    <row r="6738" spans="1:27" x14ac:dyDescent="0.2">
      <c r="A6738" s="243" t="str">
        <f>IF(ISBLANK(B6738),"",COUNTA(B$10:B6738))</f>
        <v/>
      </c>
      <c r="B6738" s="24"/>
      <c r="C6738" s="48"/>
      <c r="D6738" s="48"/>
      <c r="E6738" s="33"/>
      <c r="F6738" s="35"/>
      <c r="G6738" s="35"/>
      <c r="H6738" s="49"/>
      <c r="I6738" s="35"/>
      <c r="J6738" s="34"/>
      <c r="K6738" s="62"/>
      <c r="L6738" s="62"/>
      <c r="M6738" s="114"/>
      <c r="N6738" s="116"/>
      <c r="O6738" s="57"/>
      <c r="P6738" s="50"/>
      <c r="Q6738" s="34"/>
      <c r="R6738" s="48"/>
      <c r="T6738" s="231" t="str">
        <f t="shared" si="325"/>
        <v/>
      </c>
      <c r="U6738" s="230"/>
      <c r="W6738" s="221" t="str">
        <f t="shared" si="326"/>
        <v/>
      </c>
      <c r="X6738" s="221" t="str">
        <f t="shared" si="327"/>
        <v/>
      </c>
      <c r="AA6738" s="216" t="str">
        <f>IF(ISNUMBER(J6738),IF(OR(F6738&lt;Soll_Ist_Vergleich!$C$4,F6738&gt;Soll_Ist_Vergleich!$C$5,I6738&lt;Soll_Ist_Vergleich!$C$4,I6738&gt;Soll_Ist_Vergleich!$C$5,O6738&lt;Soll_Ist_Vergleich!$C$4,O6738&gt;Soll_Ist_Vergleich!$C$5),"Datum überprüfen",""),"")</f>
        <v/>
      </c>
    </row>
    <row r="6739" spans="1:27" x14ac:dyDescent="0.2">
      <c r="A6739" s="243" t="str">
        <f>IF(ISBLANK(B6739),"",COUNTA(B$10:B6739))</f>
        <v/>
      </c>
      <c r="B6739" s="24"/>
      <c r="C6739" s="48"/>
      <c r="D6739" s="48"/>
      <c r="E6739" s="33"/>
      <c r="F6739" s="35"/>
      <c r="G6739" s="35"/>
      <c r="H6739" s="49"/>
      <c r="I6739" s="35"/>
      <c r="J6739" s="34"/>
      <c r="K6739" s="62"/>
      <c r="L6739" s="62"/>
      <c r="M6739" s="114"/>
      <c r="N6739" s="116"/>
      <c r="O6739" s="57"/>
      <c r="P6739" s="50"/>
      <c r="Q6739" s="34"/>
      <c r="R6739" s="48"/>
      <c r="T6739" s="231" t="str">
        <f t="shared" si="325"/>
        <v/>
      </c>
      <c r="U6739" s="230"/>
      <c r="W6739" s="221" t="str">
        <f t="shared" si="326"/>
        <v/>
      </c>
      <c r="X6739" s="221" t="str">
        <f t="shared" si="327"/>
        <v/>
      </c>
      <c r="AA6739" s="216" t="str">
        <f>IF(ISNUMBER(J6739),IF(OR(F6739&lt;Soll_Ist_Vergleich!$C$4,F6739&gt;Soll_Ist_Vergleich!$C$5,I6739&lt;Soll_Ist_Vergleich!$C$4,I6739&gt;Soll_Ist_Vergleich!$C$5,O6739&lt;Soll_Ist_Vergleich!$C$4,O6739&gt;Soll_Ist_Vergleich!$C$5),"Datum überprüfen",""),"")</f>
        <v/>
      </c>
    </row>
    <row r="6740" spans="1:27" x14ac:dyDescent="0.2">
      <c r="A6740" s="243" t="str">
        <f>IF(ISBLANK(B6740),"",COUNTA(B$10:B6740))</f>
        <v/>
      </c>
      <c r="B6740" s="24"/>
      <c r="C6740" s="48"/>
      <c r="D6740" s="48"/>
      <c r="E6740" s="33"/>
      <c r="F6740" s="35"/>
      <c r="G6740" s="35"/>
      <c r="H6740" s="49"/>
      <c r="I6740" s="35"/>
      <c r="J6740" s="34"/>
      <c r="K6740" s="62"/>
      <c r="L6740" s="62"/>
      <c r="M6740" s="114"/>
      <c r="N6740" s="116"/>
      <c r="O6740" s="57"/>
      <c r="P6740" s="50"/>
      <c r="Q6740" s="34"/>
      <c r="R6740" s="48"/>
      <c r="T6740" s="231" t="str">
        <f t="shared" si="325"/>
        <v/>
      </c>
      <c r="U6740" s="230"/>
      <c r="W6740" s="221" t="str">
        <f t="shared" si="326"/>
        <v/>
      </c>
      <c r="X6740" s="221" t="str">
        <f t="shared" si="327"/>
        <v/>
      </c>
      <c r="AA6740" s="216" t="str">
        <f>IF(ISNUMBER(J6740),IF(OR(F6740&lt;Soll_Ist_Vergleich!$C$4,F6740&gt;Soll_Ist_Vergleich!$C$5,I6740&lt;Soll_Ist_Vergleich!$C$4,I6740&gt;Soll_Ist_Vergleich!$C$5,O6740&lt;Soll_Ist_Vergleich!$C$4,O6740&gt;Soll_Ist_Vergleich!$C$5),"Datum überprüfen",""),"")</f>
        <v/>
      </c>
    </row>
    <row r="6741" spans="1:27" x14ac:dyDescent="0.2">
      <c r="A6741" s="243" t="str">
        <f>IF(ISBLANK(B6741),"",COUNTA(B$10:B6741))</f>
        <v/>
      </c>
      <c r="B6741" s="24"/>
      <c r="C6741" s="48"/>
      <c r="D6741" s="48"/>
      <c r="E6741" s="33"/>
      <c r="F6741" s="35"/>
      <c r="G6741" s="35"/>
      <c r="H6741" s="49"/>
      <c r="I6741" s="35"/>
      <c r="J6741" s="34"/>
      <c r="K6741" s="62"/>
      <c r="L6741" s="62"/>
      <c r="M6741" s="114"/>
      <c r="N6741" s="116"/>
      <c r="O6741" s="57"/>
      <c r="P6741" s="50"/>
      <c r="Q6741" s="34"/>
      <c r="R6741" s="48"/>
      <c r="T6741" s="231" t="str">
        <f t="shared" si="325"/>
        <v/>
      </c>
      <c r="U6741" s="230"/>
      <c r="W6741" s="221" t="str">
        <f t="shared" si="326"/>
        <v/>
      </c>
      <c r="X6741" s="221" t="str">
        <f t="shared" si="327"/>
        <v/>
      </c>
      <c r="AA6741" s="216" t="str">
        <f>IF(ISNUMBER(J6741),IF(OR(F6741&lt;Soll_Ist_Vergleich!$C$4,F6741&gt;Soll_Ist_Vergleich!$C$5,I6741&lt;Soll_Ist_Vergleich!$C$4,I6741&gt;Soll_Ist_Vergleich!$C$5,O6741&lt;Soll_Ist_Vergleich!$C$4,O6741&gt;Soll_Ist_Vergleich!$C$5),"Datum überprüfen",""),"")</f>
        <v/>
      </c>
    </row>
    <row r="6742" spans="1:27" x14ac:dyDescent="0.2">
      <c r="A6742" s="243" t="str">
        <f>IF(ISBLANK(B6742),"",COUNTA(B$10:B6742))</f>
        <v/>
      </c>
      <c r="B6742" s="24"/>
      <c r="C6742" s="48"/>
      <c r="D6742" s="48"/>
      <c r="E6742" s="33"/>
      <c r="F6742" s="35"/>
      <c r="G6742" s="35"/>
      <c r="H6742" s="49"/>
      <c r="I6742" s="35"/>
      <c r="J6742" s="34"/>
      <c r="K6742" s="62"/>
      <c r="L6742" s="62"/>
      <c r="M6742" s="114"/>
      <c r="N6742" s="116"/>
      <c r="O6742" s="57"/>
      <c r="P6742" s="50"/>
      <c r="Q6742" s="34"/>
      <c r="R6742" s="48"/>
      <c r="T6742" s="231" t="str">
        <f t="shared" si="325"/>
        <v/>
      </c>
      <c r="U6742" s="230"/>
      <c r="W6742" s="221" t="str">
        <f t="shared" si="326"/>
        <v/>
      </c>
      <c r="X6742" s="221" t="str">
        <f t="shared" si="327"/>
        <v/>
      </c>
      <c r="AA6742" s="216" t="str">
        <f>IF(ISNUMBER(J6742),IF(OR(F6742&lt;Soll_Ist_Vergleich!$C$4,F6742&gt;Soll_Ist_Vergleich!$C$5,I6742&lt;Soll_Ist_Vergleich!$C$4,I6742&gt;Soll_Ist_Vergleich!$C$5,O6742&lt;Soll_Ist_Vergleich!$C$4,O6742&gt;Soll_Ist_Vergleich!$C$5),"Datum überprüfen",""),"")</f>
        <v/>
      </c>
    </row>
    <row r="6743" spans="1:27" x14ac:dyDescent="0.2">
      <c r="A6743" s="243" t="str">
        <f>IF(ISBLANK(B6743),"",COUNTA(B$10:B6743))</f>
        <v/>
      </c>
      <c r="B6743" s="24"/>
      <c r="C6743" s="48"/>
      <c r="D6743" s="48"/>
      <c r="E6743" s="33"/>
      <c r="F6743" s="35"/>
      <c r="G6743" s="35"/>
      <c r="H6743" s="49"/>
      <c r="I6743" s="35"/>
      <c r="J6743" s="34"/>
      <c r="K6743" s="62"/>
      <c r="L6743" s="62"/>
      <c r="M6743" s="114"/>
      <c r="N6743" s="116"/>
      <c r="O6743" s="57"/>
      <c r="P6743" s="50"/>
      <c r="Q6743" s="34"/>
      <c r="R6743" s="48"/>
      <c r="T6743" s="231" t="str">
        <f t="shared" si="325"/>
        <v/>
      </c>
      <c r="U6743" s="230"/>
      <c r="W6743" s="221" t="str">
        <f t="shared" si="326"/>
        <v/>
      </c>
      <c r="X6743" s="221" t="str">
        <f t="shared" si="327"/>
        <v/>
      </c>
      <c r="AA6743" s="216" t="str">
        <f>IF(ISNUMBER(J6743),IF(OR(F6743&lt;Soll_Ist_Vergleich!$C$4,F6743&gt;Soll_Ist_Vergleich!$C$5,I6743&lt;Soll_Ist_Vergleich!$C$4,I6743&gt;Soll_Ist_Vergleich!$C$5,O6743&lt;Soll_Ist_Vergleich!$C$4,O6743&gt;Soll_Ist_Vergleich!$C$5),"Datum überprüfen",""),"")</f>
        <v/>
      </c>
    </row>
    <row r="6744" spans="1:27" x14ac:dyDescent="0.2">
      <c r="A6744" s="243" t="str">
        <f>IF(ISBLANK(B6744),"",COUNTA(B$10:B6744))</f>
        <v/>
      </c>
      <c r="B6744" s="24"/>
      <c r="C6744" s="48"/>
      <c r="D6744" s="48"/>
      <c r="E6744" s="33"/>
      <c r="F6744" s="35"/>
      <c r="G6744" s="35"/>
      <c r="H6744" s="49"/>
      <c r="I6744" s="35"/>
      <c r="J6744" s="34"/>
      <c r="K6744" s="62"/>
      <c r="L6744" s="62"/>
      <c r="M6744" s="114"/>
      <c r="N6744" s="116"/>
      <c r="O6744" s="57"/>
      <c r="P6744" s="50"/>
      <c r="Q6744" s="34"/>
      <c r="R6744" s="48"/>
      <c r="T6744" s="231" t="str">
        <f t="shared" si="325"/>
        <v/>
      </c>
      <c r="U6744" s="230"/>
      <c r="W6744" s="221" t="str">
        <f t="shared" si="326"/>
        <v/>
      </c>
      <c r="X6744" s="221" t="str">
        <f t="shared" si="327"/>
        <v/>
      </c>
      <c r="AA6744" s="216" t="str">
        <f>IF(ISNUMBER(J6744),IF(OR(F6744&lt;Soll_Ist_Vergleich!$C$4,F6744&gt;Soll_Ist_Vergleich!$C$5,I6744&lt;Soll_Ist_Vergleich!$C$4,I6744&gt;Soll_Ist_Vergleich!$C$5,O6744&lt;Soll_Ist_Vergleich!$C$4,O6744&gt;Soll_Ist_Vergleich!$C$5),"Datum überprüfen",""),"")</f>
        <v/>
      </c>
    </row>
    <row r="6745" spans="1:27" x14ac:dyDescent="0.2">
      <c r="A6745" s="243" t="str">
        <f>IF(ISBLANK(B6745),"",COUNTA(B$10:B6745))</f>
        <v/>
      </c>
      <c r="B6745" s="24"/>
      <c r="C6745" s="48"/>
      <c r="D6745" s="48"/>
      <c r="E6745" s="33"/>
      <c r="F6745" s="35"/>
      <c r="G6745" s="35"/>
      <c r="H6745" s="49"/>
      <c r="I6745" s="35"/>
      <c r="J6745" s="34"/>
      <c r="K6745" s="62"/>
      <c r="L6745" s="62"/>
      <c r="M6745" s="114"/>
      <c r="N6745" s="116"/>
      <c r="O6745" s="57"/>
      <c r="P6745" s="50"/>
      <c r="Q6745" s="34"/>
      <c r="R6745" s="48"/>
      <c r="T6745" s="231" t="str">
        <f t="shared" si="325"/>
        <v/>
      </c>
      <c r="U6745" s="230"/>
      <c r="W6745" s="221" t="str">
        <f t="shared" si="326"/>
        <v/>
      </c>
      <c r="X6745" s="221" t="str">
        <f t="shared" si="327"/>
        <v/>
      </c>
      <c r="AA6745" s="216" t="str">
        <f>IF(ISNUMBER(J6745),IF(OR(F6745&lt;Soll_Ist_Vergleich!$C$4,F6745&gt;Soll_Ist_Vergleich!$C$5,I6745&lt;Soll_Ist_Vergleich!$C$4,I6745&gt;Soll_Ist_Vergleich!$C$5,O6745&lt;Soll_Ist_Vergleich!$C$4,O6745&gt;Soll_Ist_Vergleich!$C$5),"Datum überprüfen",""),"")</f>
        <v/>
      </c>
    </row>
    <row r="6746" spans="1:27" x14ac:dyDescent="0.2">
      <c r="A6746" s="243" t="str">
        <f>IF(ISBLANK(B6746),"",COUNTA(B$10:B6746))</f>
        <v/>
      </c>
      <c r="B6746" s="24"/>
      <c r="C6746" s="48"/>
      <c r="D6746" s="48"/>
      <c r="E6746" s="33"/>
      <c r="F6746" s="35"/>
      <c r="G6746" s="35"/>
      <c r="H6746" s="49"/>
      <c r="I6746" s="35"/>
      <c r="J6746" s="34"/>
      <c r="K6746" s="62"/>
      <c r="L6746" s="62"/>
      <c r="M6746" s="114"/>
      <c r="N6746" s="116"/>
      <c r="O6746" s="57"/>
      <c r="P6746" s="50"/>
      <c r="Q6746" s="34"/>
      <c r="R6746" s="48"/>
      <c r="T6746" s="231" t="str">
        <f t="shared" si="325"/>
        <v/>
      </c>
      <c r="U6746" s="230"/>
      <c r="W6746" s="221" t="str">
        <f t="shared" si="326"/>
        <v/>
      </c>
      <c r="X6746" s="221" t="str">
        <f t="shared" si="327"/>
        <v/>
      </c>
      <c r="AA6746" s="216" t="str">
        <f>IF(ISNUMBER(J6746),IF(OR(F6746&lt;Soll_Ist_Vergleich!$C$4,F6746&gt;Soll_Ist_Vergleich!$C$5,I6746&lt;Soll_Ist_Vergleich!$C$4,I6746&gt;Soll_Ist_Vergleich!$C$5,O6746&lt;Soll_Ist_Vergleich!$C$4,O6746&gt;Soll_Ist_Vergleich!$C$5),"Datum überprüfen",""),"")</f>
        <v/>
      </c>
    </row>
    <row r="6747" spans="1:27" x14ac:dyDescent="0.2">
      <c r="A6747" s="243" t="str">
        <f>IF(ISBLANK(B6747),"",COUNTA(B$10:B6747))</f>
        <v/>
      </c>
      <c r="B6747" s="24"/>
      <c r="C6747" s="48"/>
      <c r="D6747" s="48"/>
      <c r="E6747" s="33"/>
      <c r="F6747" s="35"/>
      <c r="G6747" s="35"/>
      <c r="H6747" s="49"/>
      <c r="I6747" s="35"/>
      <c r="J6747" s="34"/>
      <c r="K6747" s="62"/>
      <c r="L6747" s="62"/>
      <c r="M6747" s="114"/>
      <c r="N6747" s="116"/>
      <c r="O6747" s="57"/>
      <c r="P6747" s="50"/>
      <c r="Q6747" s="34"/>
      <c r="R6747" s="48"/>
      <c r="T6747" s="231" t="str">
        <f t="shared" si="325"/>
        <v/>
      </c>
      <c r="U6747" s="230"/>
      <c r="W6747" s="221" t="str">
        <f t="shared" si="326"/>
        <v/>
      </c>
      <c r="X6747" s="221" t="str">
        <f t="shared" si="327"/>
        <v/>
      </c>
      <c r="AA6747" s="216" t="str">
        <f>IF(ISNUMBER(J6747),IF(OR(F6747&lt;Soll_Ist_Vergleich!$C$4,F6747&gt;Soll_Ist_Vergleich!$C$5,I6747&lt;Soll_Ist_Vergleich!$C$4,I6747&gt;Soll_Ist_Vergleich!$C$5,O6747&lt;Soll_Ist_Vergleich!$C$4,O6747&gt;Soll_Ist_Vergleich!$C$5),"Datum überprüfen",""),"")</f>
        <v/>
      </c>
    </row>
    <row r="6748" spans="1:27" x14ac:dyDescent="0.2">
      <c r="A6748" s="243" t="str">
        <f>IF(ISBLANK(B6748),"",COUNTA(B$10:B6748))</f>
        <v/>
      </c>
      <c r="B6748" s="24"/>
      <c r="C6748" s="48"/>
      <c r="D6748" s="48"/>
      <c r="E6748" s="33"/>
      <c r="F6748" s="35"/>
      <c r="G6748" s="35"/>
      <c r="H6748" s="49"/>
      <c r="I6748" s="35"/>
      <c r="J6748" s="34"/>
      <c r="K6748" s="62"/>
      <c r="L6748" s="62"/>
      <c r="M6748" s="114"/>
      <c r="N6748" s="116"/>
      <c r="O6748" s="57"/>
      <c r="P6748" s="50"/>
      <c r="Q6748" s="34"/>
      <c r="R6748" s="48"/>
      <c r="T6748" s="231" t="str">
        <f t="shared" si="325"/>
        <v/>
      </c>
      <c r="U6748" s="230"/>
      <c r="W6748" s="221" t="str">
        <f t="shared" si="326"/>
        <v/>
      </c>
      <c r="X6748" s="221" t="str">
        <f t="shared" si="327"/>
        <v/>
      </c>
      <c r="AA6748" s="216" t="str">
        <f>IF(ISNUMBER(J6748),IF(OR(F6748&lt;Soll_Ist_Vergleich!$C$4,F6748&gt;Soll_Ist_Vergleich!$C$5,I6748&lt;Soll_Ist_Vergleich!$C$4,I6748&gt;Soll_Ist_Vergleich!$C$5,O6748&lt;Soll_Ist_Vergleich!$C$4,O6748&gt;Soll_Ist_Vergleich!$C$5),"Datum überprüfen",""),"")</f>
        <v/>
      </c>
    </row>
    <row r="6749" spans="1:27" x14ac:dyDescent="0.2">
      <c r="A6749" s="243" t="str">
        <f>IF(ISBLANK(B6749),"",COUNTA(B$10:B6749))</f>
        <v/>
      </c>
      <c r="B6749" s="24"/>
      <c r="C6749" s="48"/>
      <c r="D6749" s="48"/>
      <c r="E6749" s="33"/>
      <c r="F6749" s="35"/>
      <c r="G6749" s="35"/>
      <c r="H6749" s="49"/>
      <c r="I6749" s="35"/>
      <c r="J6749" s="34"/>
      <c r="K6749" s="62"/>
      <c r="L6749" s="62"/>
      <c r="M6749" s="114"/>
      <c r="N6749" s="116"/>
      <c r="O6749" s="57"/>
      <c r="P6749" s="50"/>
      <c r="Q6749" s="34"/>
      <c r="R6749" s="48"/>
      <c r="T6749" s="231" t="str">
        <f t="shared" si="325"/>
        <v/>
      </c>
      <c r="U6749" s="230"/>
      <c r="W6749" s="221" t="str">
        <f t="shared" si="326"/>
        <v/>
      </c>
      <c r="X6749" s="221" t="str">
        <f t="shared" si="327"/>
        <v/>
      </c>
      <c r="AA6749" s="216" t="str">
        <f>IF(ISNUMBER(J6749),IF(OR(F6749&lt;Soll_Ist_Vergleich!$C$4,F6749&gt;Soll_Ist_Vergleich!$C$5,I6749&lt;Soll_Ist_Vergleich!$C$4,I6749&gt;Soll_Ist_Vergleich!$C$5,O6749&lt;Soll_Ist_Vergleich!$C$4,O6749&gt;Soll_Ist_Vergleich!$C$5),"Datum überprüfen",""),"")</f>
        <v/>
      </c>
    </row>
    <row r="6750" spans="1:27" x14ac:dyDescent="0.2">
      <c r="A6750" s="243" t="str">
        <f>IF(ISBLANK(B6750),"",COUNTA(B$10:B6750))</f>
        <v/>
      </c>
      <c r="B6750" s="24"/>
      <c r="C6750" s="48"/>
      <c r="D6750" s="48"/>
      <c r="E6750" s="33"/>
      <c r="F6750" s="35"/>
      <c r="G6750" s="35"/>
      <c r="H6750" s="49"/>
      <c r="I6750" s="35"/>
      <c r="J6750" s="34"/>
      <c r="K6750" s="62"/>
      <c r="L6750" s="62"/>
      <c r="M6750" s="114"/>
      <c r="N6750" s="116"/>
      <c r="O6750" s="57"/>
      <c r="P6750" s="50"/>
      <c r="Q6750" s="34"/>
      <c r="R6750" s="48"/>
      <c r="T6750" s="231" t="str">
        <f t="shared" si="325"/>
        <v/>
      </c>
      <c r="U6750" s="230"/>
      <c r="W6750" s="221" t="str">
        <f t="shared" si="326"/>
        <v/>
      </c>
      <c r="X6750" s="221" t="str">
        <f t="shared" si="327"/>
        <v/>
      </c>
      <c r="AA6750" s="216" t="str">
        <f>IF(ISNUMBER(J6750),IF(OR(F6750&lt;Soll_Ist_Vergleich!$C$4,F6750&gt;Soll_Ist_Vergleich!$C$5,I6750&lt;Soll_Ist_Vergleich!$C$4,I6750&gt;Soll_Ist_Vergleich!$C$5,O6750&lt;Soll_Ist_Vergleich!$C$4,O6750&gt;Soll_Ist_Vergleich!$C$5),"Datum überprüfen",""),"")</f>
        <v/>
      </c>
    </row>
    <row r="6751" spans="1:27" x14ac:dyDescent="0.2">
      <c r="A6751" s="243" t="str">
        <f>IF(ISBLANK(B6751),"",COUNTA(B$10:B6751))</f>
        <v/>
      </c>
      <c r="B6751" s="24"/>
      <c r="C6751" s="48"/>
      <c r="D6751" s="48"/>
      <c r="E6751" s="33"/>
      <c r="F6751" s="35"/>
      <c r="G6751" s="35"/>
      <c r="H6751" s="49"/>
      <c r="I6751" s="35"/>
      <c r="J6751" s="34"/>
      <c r="K6751" s="62"/>
      <c r="L6751" s="62"/>
      <c r="M6751" s="114"/>
      <c r="N6751" s="116"/>
      <c r="O6751" s="57"/>
      <c r="P6751" s="50"/>
      <c r="Q6751" s="34"/>
      <c r="R6751" s="48"/>
      <c r="T6751" s="231" t="str">
        <f t="shared" si="325"/>
        <v/>
      </c>
      <c r="U6751" s="230"/>
      <c r="W6751" s="221" t="str">
        <f t="shared" si="326"/>
        <v/>
      </c>
      <c r="X6751" s="221" t="str">
        <f t="shared" si="327"/>
        <v/>
      </c>
      <c r="AA6751" s="216" t="str">
        <f>IF(ISNUMBER(J6751),IF(OR(F6751&lt;Soll_Ist_Vergleich!$C$4,F6751&gt;Soll_Ist_Vergleich!$C$5,I6751&lt;Soll_Ist_Vergleich!$C$4,I6751&gt;Soll_Ist_Vergleich!$C$5,O6751&lt;Soll_Ist_Vergleich!$C$4,O6751&gt;Soll_Ist_Vergleich!$C$5),"Datum überprüfen",""),"")</f>
        <v/>
      </c>
    </row>
    <row r="6752" spans="1:27" x14ac:dyDescent="0.2">
      <c r="A6752" s="243" t="str">
        <f>IF(ISBLANK(B6752),"",COUNTA(B$10:B6752))</f>
        <v/>
      </c>
      <c r="B6752" s="24"/>
      <c r="C6752" s="48"/>
      <c r="D6752" s="48"/>
      <c r="E6752" s="33"/>
      <c r="F6752" s="35"/>
      <c r="G6752" s="35"/>
      <c r="H6752" s="49"/>
      <c r="I6752" s="35"/>
      <c r="J6752" s="34"/>
      <c r="K6752" s="62"/>
      <c r="L6752" s="62"/>
      <c r="M6752" s="114"/>
      <c r="N6752" s="116"/>
      <c r="O6752" s="57"/>
      <c r="P6752" s="50"/>
      <c r="Q6752" s="34"/>
      <c r="R6752" s="48"/>
      <c r="T6752" s="231" t="str">
        <f t="shared" si="325"/>
        <v/>
      </c>
      <c r="U6752" s="230"/>
      <c r="W6752" s="221" t="str">
        <f t="shared" si="326"/>
        <v/>
      </c>
      <c r="X6752" s="221" t="str">
        <f t="shared" si="327"/>
        <v/>
      </c>
      <c r="AA6752" s="216" t="str">
        <f>IF(ISNUMBER(J6752),IF(OR(F6752&lt;Soll_Ist_Vergleich!$C$4,F6752&gt;Soll_Ist_Vergleich!$C$5,I6752&lt;Soll_Ist_Vergleich!$C$4,I6752&gt;Soll_Ist_Vergleich!$C$5,O6752&lt;Soll_Ist_Vergleich!$C$4,O6752&gt;Soll_Ist_Vergleich!$C$5),"Datum überprüfen",""),"")</f>
        <v/>
      </c>
    </row>
    <row r="6753" spans="1:27" x14ac:dyDescent="0.2">
      <c r="A6753" s="243" t="str">
        <f>IF(ISBLANK(B6753),"",COUNTA(B$10:B6753))</f>
        <v/>
      </c>
      <c r="B6753" s="24"/>
      <c r="C6753" s="48"/>
      <c r="D6753" s="48"/>
      <c r="E6753" s="33"/>
      <c r="F6753" s="35"/>
      <c r="G6753" s="35"/>
      <c r="H6753" s="49"/>
      <c r="I6753" s="35"/>
      <c r="J6753" s="34"/>
      <c r="K6753" s="62"/>
      <c r="L6753" s="62"/>
      <c r="M6753" s="114"/>
      <c r="N6753" s="116"/>
      <c r="O6753" s="57"/>
      <c r="P6753" s="50"/>
      <c r="Q6753" s="34"/>
      <c r="R6753" s="48"/>
      <c r="T6753" s="231" t="str">
        <f t="shared" si="325"/>
        <v/>
      </c>
      <c r="U6753" s="230"/>
      <c r="W6753" s="221" t="str">
        <f t="shared" si="326"/>
        <v/>
      </c>
      <c r="X6753" s="221" t="str">
        <f t="shared" si="327"/>
        <v/>
      </c>
      <c r="AA6753" s="216" t="str">
        <f>IF(ISNUMBER(J6753),IF(OR(F6753&lt;Soll_Ist_Vergleich!$C$4,F6753&gt;Soll_Ist_Vergleich!$C$5,I6753&lt;Soll_Ist_Vergleich!$C$4,I6753&gt;Soll_Ist_Vergleich!$C$5,O6753&lt;Soll_Ist_Vergleich!$C$4,O6753&gt;Soll_Ist_Vergleich!$C$5),"Datum überprüfen",""),"")</f>
        <v/>
      </c>
    </row>
    <row r="6754" spans="1:27" x14ac:dyDescent="0.2">
      <c r="A6754" s="243" t="str">
        <f>IF(ISBLANK(B6754),"",COUNTA(B$10:B6754))</f>
        <v/>
      </c>
      <c r="B6754" s="24"/>
      <c r="C6754" s="48"/>
      <c r="D6754" s="48"/>
      <c r="E6754" s="33"/>
      <c r="F6754" s="35"/>
      <c r="G6754" s="35"/>
      <c r="H6754" s="49"/>
      <c r="I6754" s="35"/>
      <c r="J6754" s="34"/>
      <c r="K6754" s="62"/>
      <c r="L6754" s="62"/>
      <c r="M6754" s="114"/>
      <c r="N6754" s="116"/>
      <c r="O6754" s="57"/>
      <c r="P6754" s="50"/>
      <c r="Q6754" s="34"/>
      <c r="R6754" s="48"/>
      <c r="T6754" s="231" t="str">
        <f t="shared" si="325"/>
        <v/>
      </c>
      <c r="U6754" s="230"/>
      <c r="W6754" s="221" t="str">
        <f t="shared" si="326"/>
        <v/>
      </c>
      <c r="X6754" s="221" t="str">
        <f t="shared" si="327"/>
        <v/>
      </c>
      <c r="AA6754" s="216" t="str">
        <f>IF(ISNUMBER(J6754),IF(OR(F6754&lt;Soll_Ist_Vergleich!$C$4,F6754&gt;Soll_Ist_Vergleich!$C$5,I6754&lt;Soll_Ist_Vergleich!$C$4,I6754&gt;Soll_Ist_Vergleich!$C$5,O6754&lt;Soll_Ist_Vergleich!$C$4,O6754&gt;Soll_Ist_Vergleich!$C$5),"Datum überprüfen",""),"")</f>
        <v/>
      </c>
    </row>
    <row r="6755" spans="1:27" x14ac:dyDescent="0.2">
      <c r="A6755" s="243" t="str">
        <f>IF(ISBLANK(B6755),"",COUNTA(B$10:B6755))</f>
        <v/>
      </c>
      <c r="B6755" s="24"/>
      <c r="C6755" s="48"/>
      <c r="D6755" s="48"/>
      <c r="E6755" s="33"/>
      <c r="F6755" s="35"/>
      <c r="G6755" s="35"/>
      <c r="H6755" s="49"/>
      <c r="I6755" s="35"/>
      <c r="J6755" s="34"/>
      <c r="K6755" s="62"/>
      <c r="L6755" s="62"/>
      <c r="M6755" s="114"/>
      <c r="N6755" s="116"/>
      <c r="O6755" s="57"/>
      <c r="P6755" s="50"/>
      <c r="Q6755" s="34"/>
      <c r="R6755" s="48"/>
      <c r="T6755" s="231" t="str">
        <f t="shared" si="325"/>
        <v/>
      </c>
      <c r="U6755" s="230"/>
      <c r="W6755" s="221" t="str">
        <f t="shared" si="326"/>
        <v/>
      </c>
      <c r="X6755" s="221" t="str">
        <f t="shared" si="327"/>
        <v/>
      </c>
      <c r="AA6755" s="216" t="str">
        <f>IF(ISNUMBER(J6755),IF(OR(F6755&lt;Soll_Ist_Vergleich!$C$4,F6755&gt;Soll_Ist_Vergleich!$C$5,I6755&lt;Soll_Ist_Vergleich!$C$4,I6755&gt;Soll_Ist_Vergleich!$C$5,O6755&lt;Soll_Ist_Vergleich!$C$4,O6755&gt;Soll_Ist_Vergleich!$C$5),"Datum überprüfen",""),"")</f>
        <v/>
      </c>
    </row>
    <row r="6756" spans="1:27" x14ac:dyDescent="0.2">
      <c r="A6756" s="243" t="str">
        <f>IF(ISBLANK(B6756),"",COUNTA(B$10:B6756))</f>
        <v/>
      </c>
      <c r="B6756" s="24"/>
      <c r="C6756" s="48"/>
      <c r="D6756" s="48"/>
      <c r="E6756" s="33"/>
      <c r="F6756" s="35"/>
      <c r="G6756" s="35"/>
      <c r="H6756" s="49"/>
      <c r="I6756" s="35"/>
      <c r="J6756" s="34"/>
      <c r="K6756" s="62"/>
      <c r="L6756" s="62"/>
      <c r="M6756" s="114"/>
      <c r="N6756" s="116"/>
      <c r="O6756" s="57"/>
      <c r="P6756" s="50"/>
      <c r="Q6756" s="34"/>
      <c r="R6756" s="48"/>
      <c r="T6756" s="231" t="str">
        <f t="shared" si="325"/>
        <v/>
      </c>
      <c r="U6756" s="230"/>
      <c r="W6756" s="221" t="str">
        <f t="shared" si="326"/>
        <v/>
      </c>
      <c r="X6756" s="221" t="str">
        <f t="shared" si="327"/>
        <v/>
      </c>
      <c r="AA6756" s="216" t="str">
        <f>IF(ISNUMBER(J6756),IF(OR(F6756&lt;Soll_Ist_Vergleich!$C$4,F6756&gt;Soll_Ist_Vergleich!$C$5,I6756&lt;Soll_Ist_Vergleich!$C$4,I6756&gt;Soll_Ist_Vergleich!$C$5,O6756&lt;Soll_Ist_Vergleich!$C$4,O6756&gt;Soll_Ist_Vergleich!$C$5),"Datum überprüfen",""),"")</f>
        <v/>
      </c>
    </row>
    <row r="6757" spans="1:27" x14ac:dyDescent="0.2">
      <c r="A6757" s="243" t="str">
        <f>IF(ISBLANK(B6757),"",COUNTA(B$10:B6757))</f>
        <v/>
      </c>
      <c r="B6757" s="24"/>
      <c r="C6757" s="48"/>
      <c r="D6757" s="48"/>
      <c r="E6757" s="33"/>
      <c r="F6757" s="35"/>
      <c r="G6757" s="35"/>
      <c r="H6757" s="49"/>
      <c r="I6757" s="35"/>
      <c r="J6757" s="34"/>
      <c r="K6757" s="62"/>
      <c r="L6757" s="62"/>
      <c r="M6757" s="114"/>
      <c r="N6757" s="116"/>
      <c r="O6757" s="57"/>
      <c r="P6757" s="50"/>
      <c r="Q6757" s="34"/>
      <c r="R6757" s="48"/>
      <c r="T6757" s="231" t="str">
        <f t="shared" si="325"/>
        <v/>
      </c>
      <c r="U6757" s="230"/>
      <c r="W6757" s="221" t="str">
        <f t="shared" si="326"/>
        <v/>
      </c>
      <c r="X6757" s="221" t="str">
        <f t="shared" si="327"/>
        <v/>
      </c>
      <c r="AA6757" s="216" t="str">
        <f>IF(ISNUMBER(J6757),IF(OR(F6757&lt;Soll_Ist_Vergleich!$C$4,F6757&gt;Soll_Ist_Vergleich!$C$5,I6757&lt;Soll_Ist_Vergleich!$C$4,I6757&gt;Soll_Ist_Vergleich!$C$5,O6757&lt;Soll_Ist_Vergleich!$C$4,O6757&gt;Soll_Ist_Vergleich!$C$5),"Datum überprüfen",""),"")</f>
        <v/>
      </c>
    </row>
    <row r="6758" spans="1:27" x14ac:dyDescent="0.2">
      <c r="A6758" s="243" t="str">
        <f>IF(ISBLANK(B6758),"",COUNTA(B$10:B6758))</f>
        <v/>
      </c>
      <c r="B6758" s="24"/>
      <c r="C6758" s="48"/>
      <c r="D6758" s="48"/>
      <c r="E6758" s="33"/>
      <c r="F6758" s="35"/>
      <c r="G6758" s="35"/>
      <c r="H6758" s="49"/>
      <c r="I6758" s="35"/>
      <c r="J6758" s="34"/>
      <c r="K6758" s="62"/>
      <c r="L6758" s="62"/>
      <c r="M6758" s="114"/>
      <c r="N6758" s="116"/>
      <c r="O6758" s="57"/>
      <c r="P6758" s="50"/>
      <c r="Q6758" s="34"/>
      <c r="R6758" s="48"/>
      <c r="T6758" s="231" t="str">
        <f t="shared" si="325"/>
        <v/>
      </c>
      <c r="U6758" s="230"/>
      <c r="W6758" s="221" t="str">
        <f t="shared" si="326"/>
        <v/>
      </c>
      <c r="X6758" s="221" t="str">
        <f t="shared" si="327"/>
        <v/>
      </c>
      <c r="AA6758" s="216" t="str">
        <f>IF(ISNUMBER(J6758),IF(OR(F6758&lt;Soll_Ist_Vergleich!$C$4,F6758&gt;Soll_Ist_Vergleich!$C$5,I6758&lt;Soll_Ist_Vergleich!$C$4,I6758&gt;Soll_Ist_Vergleich!$C$5,O6758&lt;Soll_Ist_Vergleich!$C$4,O6758&gt;Soll_Ist_Vergleich!$C$5),"Datum überprüfen",""),"")</f>
        <v/>
      </c>
    </row>
    <row r="6759" spans="1:27" x14ac:dyDescent="0.2">
      <c r="A6759" s="243" t="str">
        <f>IF(ISBLANK(B6759),"",COUNTA(B$10:B6759))</f>
        <v/>
      </c>
      <c r="B6759" s="24"/>
      <c r="C6759" s="48"/>
      <c r="D6759" s="48"/>
      <c r="E6759" s="33"/>
      <c r="F6759" s="35"/>
      <c r="G6759" s="35"/>
      <c r="H6759" s="49"/>
      <c r="I6759" s="35"/>
      <c r="J6759" s="34"/>
      <c r="K6759" s="62"/>
      <c r="L6759" s="62"/>
      <c r="M6759" s="114"/>
      <c r="N6759" s="116"/>
      <c r="O6759" s="57"/>
      <c r="P6759" s="50"/>
      <c r="Q6759" s="34"/>
      <c r="R6759" s="48"/>
      <c r="T6759" s="231" t="str">
        <f t="shared" si="325"/>
        <v/>
      </c>
      <c r="U6759" s="230"/>
      <c r="W6759" s="221" t="str">
        <f t="shared" si="326"/>
        <v/>
      </c>
      <c r="X6759" s="221" t="str">
        <f t="shared" si="327"/>
        <v/>
      </c>
      <c r="AA6759" s="216" t="str">
        <f>IF(ISNUMBER(J6759),IF(OR(F6759&lt;Soll_Ist_Vergleich!$C$4,F6759&gt;Soll_Ist_Vergleich!$C$5,I6759&lt;Soll_Ist_Vergleich!$C$4,I6759&gt;Soll_Ist_Vergleich!$C$5,O6759&lt;Soll_Ist_Vergleich!$C$4,O6759&gt;Soll_Ist_Vergleich!$C$5),"Datum überprüfen",""),"")</f>
        <v/>
      </c>
    </row>
    <row r="6760" spans="1:27" x14ac:dyDescent="0.2">
      <c r="A6760" s="243" t="str">
        <f>IF(ISBLANK(B6760),"",COUNTA(B$10:B6760))</f>
        <v/>
      </c>
      <c r="B6760" s="24"/>
      <c r="C6760" s="48"/>
      <c r="D6760" s="48"/>
      <c r="E6760" s="33"/>
      <c r="F6760" s="35"/>
      <c r="G6760" s="35"/>
      <c r="H6760" s="49"/>
      <c r="I6760" s="35"/>
      <c r="J6760" s="34"/>
      <c r="K6760" s="62"/>
      <c r="L6760" s="62"/>
      <c r="M6760" s="114"/>
      <c r="N6760" s="116"/>
      <c r="O6760" s="57"/>
      <c r="P6760" s="50"/>
      <c r="Q6760" s="34"/>
      <c r="R6760" s="48"/>
      <c r="T6760" s="231" t="str">
        <f t="shared" si="325"/>
        <v/>
      </c>
      <c r="U6760" s="230"/>
      <c r="W6760" s="221" t="str">
        <f t="shared" si="326"/>
        <v/>
      </c>
      <c r="X6760" s="221" t="str">
        <f t="shared" si="327"/>
        <v/>
      </c>
      <c r="AA6760" s="216" t="str">
        <f>IF(ISNUMBER(J6760),IF(OR(F6760&lt;Soll_Ist_Vergleich!$C$4,F6760&gt;Soll_Ist_Vergleich!$C$5,I6760&lt;Soll_Ist_Vergleich!$C$4,I6760&gt;Soll_Ist_Vergleich!$C$5,O6760&lt;Soll_Ist_Vergleich!$C$4,O6760&gt;Soll_Ist_Vergleich!$C$5),"Datum überprüfen",""),"")</f>
        <v/>
      </c>
    </row>
    <row r="6761" spans="1:27" x14ac:dyDescent="0.2">
      <c r="A6761" s="243" t="str">
        <f>IF(ISBLANK(B6761),"",COUNTA(B$10:B6761))</f>
        <v/>
      </c>
      <c r="B6761" s="24"/>
      <c r="C6761" s="48"/>
      <c r="D6761" s="48"/>
      <c r="E6761" s="33"/>
      <c r="F6761" s="35"/>
      <c r="G6761" s="35"/>
      <c r="H6761" s="49"/>
      <c r="I6761" s="35"/>
      <c r="J6761" s="34"/>
      <c r="K6761" s="62"/>
      <c r="L6761" s="62"/>
      <c r="M6761" s="114"/>
      <c r="N6761" s="116"/>
      <c r="O6761" s="57"/>
      <c r="P6761" s="50"/>
      <c r="Q6761" s="34"/>
      <c r="R6761" s="48"/>
      <c r="T6761" s="231" t="str">
        <f t="shared" si="325"/>
        <v/>
      </c>
      <c r="U6761" s="230"/>
      <c r="W6761" s="221" t="str">
        <f t="shared" si="326"/>
        <v/>
      </c>
      <c r="X6761" s="221" t="str">
        <f t="shared" si="327"/>
        <v/>
      </c>
      <c r="AA6761" s="216" t="str">
        <f>IF(ISNUMBER(J6761),IF(OR(F6761&lt;Soll_Ist_Vergleich!$C$4,F6761&gt;Soll_Ist_Vergleich!$C$5,I6761&lt;Soll_Ist_Vergleich!$C$4,I6761&gt;Soll_Ist_Vergleich!$C$5,O6761&lt;Soll_Ist_Vergleich!$C$4,O6761&gt;Soll_Ist_Vergleich!$C$5),"Datum überprüfen",""),"")</f>
        <v/>
      </c>
    </row>
    <row r="6762" spans="1:27" x14ac:dyDescent="0.2">
      <c r="A6762" s="243" t="str">
        <f>IF(ISBLANK(B6762),"",COUNTA(B$10:B6762))</f>
        <v/>
      </c>
      <c r="B6762" s="24"/>
      <c r="C6762" s="48"/>
      <c r="D6762" s="48"/>
      <c r="E6762" s="33"/>
      <c r="F6762" s="35"/>
      <c r="G6762" s="35"/>
      <c r="H6762" s="49"/>
      <c r="I6762" s="35"/>
      <c r="J6762" s="34"/>
      <c r="K6762" s="62"/>
      <c r="L6762" s="62"/>
      <c r="M6762" s="114"/>
      <c r="N6762" s="116"/>
      <c r="O6762" s="57"/>
      <c r="P6762" s="50"/>
      <c r="Q6762" s="34"/>
      <c r="R6762" s="48"/>
      <c r="T6762" s="231" t="str">
        <f t="shared" si="325"/>
        <v/>
      </c>
      <c r="U6762" s="230"/>
      <c r="W6762" s="221" t="str">
        <f t="shared" si="326"/>
        <v/>
      </c>
      <c r="X6762" s="221" t="str">
        <f t="shared" si="327"/>
        <v/>
      </c>
      <c r="AA6762" s="216" t="str">
        <f>IF(ISNUMBER(J6762),IF(OR(F6762&lt;Soll_Ist_Vergleich!$C$4,F6762&gt;Soll_Ist_Vergleich!$C$5,I6762&lt;Soll_Ist_Vergleich!$C$4,I6762&gt;Soll_Ist_Vergleich!$C$5,O6762&lt;Soll_Ist_Vergleich!$C$4,O6762&gt;Soll_Ist_Vergleich!$C$5),"Datum überprüfen",""),"")</f>
        <v/>
      </c>
    </row>
    <row r="6763" spans="1:27" x14ac:dyDescent="0.2">
      <c r="A6763" s="243" t="str">
        <f>IF(ISBLANK(B6763),"",COUNTA(B$10:B6763))</f>
        <v/>
      </c>
      <c r="B6763" s="24"/>
      <c r="C6763" s="48"/>
      <c r="D6763" s="48"/>
      <c r="E6763" s="33"/>
      <c r="F6763" s="35"/>
      <c r="G6763" s="35"/>
      <c r="H6763" s="49"/>
      <c r="I6763" s="35"/>
      <c r="J6763" s="34"/>
      <c r="K6763" s="62"/>
      <c r="L6763" s="62"/>
      <c r="M6763" s="114"/>
      <c r="N6763" s="116"/>
      <c r="O6763" s="57"/>
      <c r="P6763" s="50"/>
      <c r="Q6763" s="34"/>
      <c r="R6763" s="48"/>
      <c r="T6763" s="231" t="str">
        <f t="shared" si="325"/>
        <v/>
      </c>
      <c r="U6763" s="230"/>
      <c r="W6763" s="221" t="str">
        <f t="shared" si="326"/>
        <v/>
      </c>
      <c r="X6763" s="221" t="str">
        <f t="shared" si="327"/>
        <v/>
      </c>
      <c r="AA6763" s="216" t="str">
        <f>IF(ISNUMBER(J6763),IF(OR(F6763&lt;Soll_Ist_Vergleich!$C$4,F6763&gt;Soll_Ist_Vergleich!$C$5,I6763&lt;Soll_Ist_Vergleich!$C$4,I6763&gt;Soll_Ist_Vergleich!$C$5,O6763&lt;Soll_Ist_Vergleich!$C$4,O6763&gt;Soll_Ist_Vergleich!$C$5),"Datum überprüfen",""),"")</f>
        <v/>
      </c>
    </row>
    <row r="6764" spans="1:27" x14ac:dyDescent="0.2">
      <c r="A6764" s="243" t="str">
        <f>IF(ISBLANK(B6764),"",COUNTA(B$10:B6764))</f>
        <v/>
      </c>
      <c r="B6764" s="24"/>
      <c r="C6764" s="48"/>
      <c r="D6764" s="48"/>
      <c r="E6764" s="33"/>
      <c r="F6764" s="35"/>
      <c r="G6764" s="35"/>
      <c r="H6764" s="49"/>
      <c r="I6764" s="35"/>
      <c r="J6764" s="34"/>
      <c r="K6764" s="62"/>
      <c r="L6764" s="62"/>
      <c r="M6764" s="114"/>
      <c r="N6764" s="116"/>
      <c r="O6764" s="57"/>
      <c r="P6764" s="50"/>
      <c r="Q6764" s="34"/>
      <c r="R6764" s="48"/>
      <c r="T6764" s="231" t="str">
        <f t="shared" si="325"/>
        <v/>
      </c>
      <c r="U6764" s="230"/>
      <c r="W6764" s="221" t="str">
        <f t="shared" si="326"/>
        <v/>
      </c>
      <c r="X6764" s="221" t="str">
        <f t="shared" si="327"/>
        <v/>
      </c>
      <c r="AA6764" s="216" t="str">
        <f>IF(ISNUMBER(J6764),IF(OR(F6764&lt;Soll_Ist_Vergleich!$C$4,F6764&gt;Soll_Ist_Vergleich!$C$5,I6764&lt;Soll_Ist_Vergleich!$C$4,I6764&gt;Soll_Ist_Vergleich!$C$5,O6764&lt;Soll_Ist_Vergleich!$C$4,O6764&gt;Soll_Ist_Vergleich!$C$5),"Datum überprüfen",""),"")</f>
        <v/>
      </c>
    </row>
    <row r="6765" spans="1:27" x14ac:dyDescent="0.2">
      <c r="A6765" s="243" t="str">
        <f>IF(ISBLANK(B6765),"",COUNTA(B$10:B6765))</f>
        <v/>
      </c>
      <c r="B6765" s="24"/>
      <c r="C6765" s="48"/>
      <c r="D6765" s="48"/>
      <c r="E6765" s="33"/>
      <c r="F6765" s="35"/>
      <c r="G6765" s="35"/>
      <c r="H6765" s="49"/>
      <c r="I6765" s="35"/>
      <c r="J6765" s="34"/>
      <c r="K6765" s="62"/>
      <c r="L6765" s="62"/>
      <c r="M6765" s="114"/>
      <c r="N6765" s="116"/>
      <c r="O6765" s="57"/>
      <c r="P6765" s="50"/>
      <c r="Q6765" s="34"/>
      <c r="R6765" s="48"/>
      <c r="T6765" s="231" t="str">
        <f t="shared" si="325"/>
        <v/>
      </c>
      <c r="U6765" s="230"/>
      <c r="W6765" s="221" t="str">
        <f t="shared" si="326"/>
        <v/>
      </c>
      <c r="X6765" s="221" t="str">
        <f t="shared" si="327"/>
        <v/>
      </c>
      <c r="AA6765" s="216" t="str">
        <f>IF(ISNUMBER(J6765),IF(OR(F6765&lt;Soll_Ist_Vergleich!$C$4,F6765&gt;Soll_Ist_Vergleich!$C$5,I6765&lt;Soll_Ist_Vergleich!$C$4,I6765&gt;Soll_Ist_Vergleich!$C$5,O6765&lt;Soll_Ist_Vergleich!$C$4,O6765&gt;Soll_Ist_Vergleich!$C$5),"Datum überprüfen",""),"")</f>
        <v/>
      </c>
    </row>
    <row r="6766" spans="1:27" x14ac:dyDescent="0.2">
      <c r="A6766" s="243" t="str">
        <f>IF(ISBLANK(B6766),"",COUNTA(B$10:B6766))</f>
        <v/>
      </c>
      <c r="B6766" s="24"/>
      <c r="C6766" s="48"/>
      <c r="D6766" s="48"/>
      <c r="E6766" s="33"/>
      <c r="F6766" s="35"/>
      <c r="G6766" s="35"/>
      <c r="H6766" s="49"/>
      <c r="I6766" s="35"/>
      <c r="J6766" s="34"/>
      <c r="K6766" s="62"/>
      <c r="L6766" s="62"/>
      <c r="M6766" s="114"/>
      <c r="N6766" s="116"/>
      <c r="O6766" s="57"/>
      <c r="P6766" s="50"/>
      <c r="Q6766" s="34"/>
      <c r="R6766" s="48"/>
      <c r="T6766" s="231" t="str">
        <f t="shared" si="325"/>
        <v/>
      </c>
      <c r="U6766" s="230"/>
      <c r="W6766" s="221" t="str">
        <f t="shared" si="326"/>
        <v/>
      </c>
      <c r="X6766" s="221" t="str">
        <f t="shared" si="327"/>
        <v/>
      </c>
      <c r="AA6766" s="216" t="str">
        <f>IF(ISNUMBER(J6766),IF(OR(F6766&lt;Soll_Ist_Vergleich!$C$4,F6766&gt;Soll_Ist_Vergleich!$C$5,I6766&lt;Soll_Ist_Vergleich!$C$4,I6766&gt;Soll_Ist_Vergleich!$C$5,O6766&lt;Soll_Ist_Vergleich!$C$4,O6766&gt;Soll_Ist_Vergleich!$C$5),"Datum überprüfen",""),"")</f>
        <v/>
      </c>
    </row>
    <row r="6767" spans="1:27" x14ac:dyDescent="0.2">
      <c r="A6767" s="243" t="str">
        <f>IF(ISBLANK(B6767),"",COUNTA(B$10:B6767))</f>
        <v/>
      </c>
      <c r="B6767" s="24"/>
      <c r="C6767" s="48"/>
      <c r="D6767" s="48"/>
      <c r="E6767" s="33"/>
      <c r="F6767" s="35"/>
      <c r="G6767" s="35"/>
      <c r="H6767" s="49"/>
      <c r="I6767" s="35"/>
      <c r="J6767" s="34"/>
      <c r="K6767" s="62"/>
      <c r="L6767" s="62"/>
      <c r="M6767" s="114"/>
      <c r="N6767" s="116"/>
      <c r="O6767" s="57"/>
      <c r="P6767" s="50"/>
      <c r="Q6767" s="34"/>
      <c r="R6767" s="48"/>
      <c r="T6767" s="231" t="str">
        <f t="shared" si="325"/>
        <v/>
      </c>
      <c r="U6767" s="230"/>
      <c r="W6767" s="221" t="str">
        <f t="shared" si="326"/>
        <v/>
      </c>
      <c r="X6767" s="221" t="str">
        <f t="shared" si="327"/>
        <v/>
      </c>
      <c r="AA6767" s="216" t="str">
        <f>IF(ISNUMBER(J6767),IF(OR(F6767&lt;Soll_Ist_Vergleich!$C$4,F6767&gt;Soll_Ist_Vergleich!$C$5,I6767&lt;Soll_Ist_Vergleich!$C$4,I6767&gt;Soll_Ist_Vergleich!$C$5,O6767&lt;Soll_Ist_Vergleich!$C$4,O6767&gt;Soll_Ist_Vergleich!$C$5),"Datum überprüfen",""),"")</f>
        <v/>
      </c>
    </row>
    <row r="6768" spans="1:27" x14ac:dyDescent="0.2">
      <c r="A6768" s="243" t="str">
        <f>IF(ISBLANK(B6768),"",COUNTA(B$10:B6768))</f>
        <v/>
      </c>
      <c r="B6768" s="24"/>
      <c r="C6768" s="48"/>
      <c r="D6768" s="48"/>
      <c r="E6768" s="33"/>
      <c r="F6768" s="35"/>
      <c r="G6768" s="35"/>
      <c r="H6768" s="49"/>
      <c r="I6768" s="35"/>
      <c r="J6768" s="34"/>
      <c r="K6768" s="62"/>
      <c r="L6768" s="62"/>
      <c r="M6768" s="114"/>
      <c r="N6768" s="116"/>
      <c r="O6768" s="57"/>
      <c r="P6768" s="50"/>
      <c r="Q6768" s="34"/>
      <c r="R6768" s="48"/>
      <c r="T6768" s="231" t="str">
        <f t="shared" si="325"/>
        <v/>
      </c>
      <c r="U6768" s="230"/>
      <c r="W6768" s="221" t="str">
        <f t="shared" si="326"/>
        <v/>
      </c>
      <c r="X6768" s="221" t="str">
        <f t="shared" si="327"/>
        <v/>
      </c>
      <c r="AA6768" s="216" t="str">
        <f>IF(ISNUMBER(J6768),IF(OR(F6768&lt;Soll_Ist_Vergleich!$C$4,F6768&gt;Soll_Ist_Vergleich!$C$5,I6768&lt;Soll_Ist_Vergleich!$C$4,I6768&gt;Soll_Ist_Vergleich!$C$5,O6768&lt;Soll_Ist_Vergleich!$C$4,O6768&gt;Soll_Ist_Vergleich!$C$5),"Datum überprüfen",""),"")</f>
        <v/>
      </c>
    </row>
    <row r="6769" spans="1:27" x14ac:dyDescent="0.2">
      <c r="A6769" s="243" t="str">
        <f>IF(ISBLANK(B6769),"",COUNTA(B$10:B6769))</f>
        <v/>
      </c>
      <c r="B6769" s="24"/>
      <c r="C6769" s="48"/>
      <c r="D6769" s="48"/>
      <c r="E6769" s="33"/>
      <c r="F6769" s="35"/>
      <c r="G6769" s="35"/>
      <c r="H6769" s="49"/>
      <c r="I6769" s="35"/>
      <c r="J6769" s="34"/>
      <c r="K6769" s="62"/>
      <c r="L6769" s="62"/>
      <c r="M6769" s="114"/>
      <c r="N6769" s="116"/>
      <c r="O6769" s="57"/>
      <c r="P6769" s="50"/>
      <c r="Q6769" s="34"/>
      <c r="R6769" s="48"/>
      <c r="T6769" s="231" t="str">
        <f t="shared" si="325"/>
        <v/>
      </c>
      <c r="U6769" s="230"/>
      <c r="W6769" s="221" t="str">
        <f t="shared" si="326"/>
        <v/>
      </c>
      <c r="X6769" s="221" t="str">
        <f t="shared" si="327"/>
        <v/>
      </c>
      <c r="AA6769" s="216" t="str">
        <f>IF(ISNUMBER(J6769),IF(OR(F6769&lt;Soll_Ist_Vergleich!$C$4,F6769&gt;Soll_Ist_Vergleich!$C$5,I6769&lt;Soll_Ist_Vergleich!$C$4,I6769&gt;Soll_Ist_Vergleich!$C$5,O6769&lt;Soll_Ist_Vergleich!$C$4,O6769&gt;Soll_Ist_Vergleich!$C$5),"Datum überprüfen",""),"")</f>
        <v/>
      </c>
    </row>
    <row r="6770" spans="1:27" x14ac:dyDescent="0.2">
      <c r="A6770" s="243" t="str">
        <f>IF(ISBLANK(B6770),"",COUNTA(B$10:B6770))</f>
        <v/>
      </c>
      <c r="B6770" s="24"/>
      <c r="C6770" s="48"/>
      <c r="D6770" s="48"/>
      <c r="E6770" s="33"/>
      <c r="F6770" s="35"/>
      <c r="G6770" s="35"/>
      <c r="H6770" s="49"/>
      <c r="I6770" s="35"/>
      <c r="J6770" s="34"/>
      <c r="K6770" s="62"/>
      <c r="L6770" s="62"/>
      <c r="M6770" s="114"/>
      <c r="N6770" s="116"/>
      <c r="O6770" s="57"/>
      <c r="P6770" s="50"/>
      <c r="Q6770" s="34"/>
      <c r="R6770" s="48"/>
      <c r="T6770" s="231" t="str">
        <f t="shared" si="325"/>
        <v/>
      </c>
      <c r="U6770" s="230"/>
      <c r="W6770" s="221" t="str">
        <f t="shared" si="326"/>
        <v/>
      </c>
      <c r="X6770" s="221" t="str">
        <f t="shared" si="327"/>
        <v/>
      </c>
      <c r="AA6770" s="216" t="str">
        <f>IF(ISNUMBER(J6770),IF(OR(F6770&lt;Soll_Ist_Vergleich!$C$4,F6770&gt;Soll_Ist_Vergleich!$C$5,I6770&lt;Soll_Ist_Vergleich!$C$4,I6770&gt;Soll_Ist_Vergleich!$C$5,O6770&lt;Soll_Ist_Vergleich!$C$4,O6770&gt;Soll_Ist_Vergleich!$C$5),"Datum überprüfen",""),"")</f>
        <v/>
      </c>
    </row>
    <row r="6771" spans="1:27" x14ac:dyDescent="0.2">
      <c r="A6771" s="243" t="str">
        <f>IF(ISBLANK(B6771),"",COUNTA(B$10:B6771))</f>
        <v/>
      </c>
      <c r="B6771" s="24"/>
      <c r="C6771" s="48"/>
      <c r="D6771" s="48"/>
      <c r="E6771" s="33"/>
      <c r="F6771" s="35"/>
      <c r="G6771" s="35"/>
      <c r="H6771" s="49"/>
      <c r="I6771" s="35"/>
      <c r="J6771" s="34"/>
      <c r="K6771" s="62"/>
      <c r="L6771" s="62"/>
      <c r="M6771" s="114"/>
      <c r="N6771" s="116"/>
      <c r="O6771" s="57"/>
      <c r="P6771" s="50"/>
      <c r="Q6771" s="34"/>
      <c r="R6771" s="48"/>
      <c r="T6771" s="231" t="str">
        <f t="shared" si="325"/>
        <v/>
      </c>
      <c r="U6771" s="230"/>
      <c r="W6771" s="221" t="str">
        <f t="shared" si="326"/>
        <v/>
      </c>
      <c r="X6771" s="221" t="str">
        <f t="shared" si="327"/>
        <v/>
      </c>
      <c r="AA6771" s="216" t="str">
        <f>IF(ISNUMBER(J6771),IF(OR(F6771&lt;Soll_Ist_Vergleich!$C$4,F6771&gt;Soll_Ist_Vergleich!$C$5,I6771&lt;Soll_Ist_Vergleich!$C$4,I6771&gt;Soll_Ist_Vergleich!$C$5,O6771&lt;Soll_Ist_Vergleich!$C$4,O6771&gt;Soll_Ist_Vergleich!$C$5),"Datum überprüfen",""),"")</f>
        <v/>
      </c>
    </row>
    <row r="6772" spans="1:27" x14ac:dyDescent="0.2">
      <c r="A6772" s="243" t="str">
        <f>IF(ISBLANK(B6772),"",COUNTA(B$10:B6772))</f>
        <v/>
      </c>
      <c r="B6772" s="24"/>
      <c r="C6772" s="48"/>
      <c r="D6772" s="48"/>
      <c r="E6772" s="33"/>
      <c r="F6772" s="35"/>
      <c r="G6772" s="35"/>
      <c r="H6772" s="49"/>
      <c r="I6772" s="35"/>
      <c r="J6772" s="34"/>
      <c r="K6772" s="62"/>
      <c r="L6772" s="62"/>
      <c r="M6772" s="114"/>
      <c r="N6772" s="116"/>
      <c r="O6772" s="57"/>
      <c r="P6772" s="50"/>
      <c r="Q6772" s="34"/>
      <c r="R6772" s="48"/>
      <c r="T6772" s="231" t="str">
        <f t="shared" si="325"/>
        <v/>
      </c>
      <c r="U6772" s="230"/>
      <c r="W6772" s="221" t="str">
        <f t="shared" si="326"/>
        <v/>
      </c>
      <c r="X6772" s="221" t="str">
        <f t="shared" si="327"/>
        <v/>
      </c>
      <c r="AA6772" s="216" t="str">
        <f>IF(ISNUMBER(J6772),IF(OR(F6772&lt;Soll_Ist_Vergleich!$C$4,F6772&gt;Soll_Ist_Vergleich!$C$5,I6772&lt;Soll_Ist_Vergleich!$C$4,I6772&gt;Soll_Ist_Vergleich!$C$5,O6772&lt;Soll_Ist_Vergleich!$C$4,O6772&gt;Soll_Ist_Vergleich!$C$5),"Datum überprüfen",""),"")</f>
        <v/>
      </c>
    </row>
    <row r="6773" spans="1:27" x14ac:dyDescent="0.2">
      <c r="A6773" s="243" t="str">
        <f>IF(ISBLANK(B6773),"",COUNTA(B$10:B6773))</f>
        <v/>
      </c>
      <c r="B6773" s="24"/>
      <c r="C6773" s="48"/>
      <c r="D6773" s="48"/>
      <c r="E6773" s="33"/>
      <c r="F6773" s="35"/>
      <c r="G6773" s="35"/>
      <c r="H6773" s="49"/>
      <c r="I6773" s="35"/>
      <c r="J6773" s="34"/>
      <c r="K6773" s="62"/>
      <c r="L6773" s="62"/>
      <c r="M6773" s="114"/>
      <c r="N6773" s="116"/>
      <c r="O6773" s="57"/>
      <c r="P6773" s="50"/>
      <c r="Q6773" s="34"/>
      <c r="R6773" s="48"/>
      <c r="T6773" s="231" t="str">
        <f t="shared" si="325"/>
        <v/>
      </c>
      <c r="U6773" s="230"/>
      <c r="W6773" s="221" t="str">
        <f t="shared" si="326"/>
        <v/>
      </c>
      <c r="X6773" s="221" t="str">
        <f t="shared" si="327"/>
        <v/>
      </c>
      <c r="AA6773" s="216" t="str">
        <f>IF(ISNUMBER(J6773),IF(OR(F6773&lt;Soll_Ist_Vergleich!$C$4,F6773&gt;Soll_Ist_Vergleich!$C$5,I6773&lt;Soll_Ist_Vergleich!$C$4,I6773&gt;Soll_Ist_Vergleich!$C$5,O6773&lt;Soll_Ist_Vergleich!$C$4,O6773&gt;Soll_Ist_Vergleich!$C$5),"Datum überprüfen",""),"")</f>
        <v/>
      </c>
    </row>
    <row r="6774" spans="1:27" x14ac:dyDescent="0.2">
      <c r="A6774" s="243" t="str">
        <f>IF(ISBLANK(B6774),"",COUNTA(B$10:B6774))</f>
        <v/>
      </c>
      <c r="B6774" s="24"/>
      <c r="C6774" s="48"/>
      <c r="D6774" s="48"/>
      <c r="E6774" s="33"/>
      <c r="F6774" s="35"/>
      <c r="G6774" s="35"/>
      <c r="H6774" s="49"/>
      <c r="I6774" s="35"/>
      <c r="J6774" s="34"/>
      <c r="K6774" s="62"/>
      <c r="L6774" s="62"/>
      <c r="M6774" s="114"/>
      <c r="N6774" s="116"/>
      <c r="O6774" s="57"/>
      <c r="P6774" s="50"/>
      <c r="Q6774" s="34"/>
      <c r="R6774" s="48"/>
      <c r="T6774" s="231" t="str">
        <f t="shared" si="325"/>
        <v/>
      </c>
      <c r="U6774" s="230"/>
      <c r="W6774" s="221" t="str">
        <f t="shared" si="326"/>
        <v/>
      </c>
      <c r="X6774" s="221" t="str">
        <f t="shared" si="327"/>
        <v/>
      </c>
      <c r="AA6774" s="216" t="str">
        <f>IF(ISNUMBER(J6774),IF(OR(F6774&lt;Soll_Ist_Vergleich!$C$4,F6774&gt;Soll_Ist_Vergleich!$C$5,I6774&lt;Soll_Ist_Vergleich!$C$4,I6774&gt;Soll_Ist_Vergleich!$C$5,O6774&lt;Soll_Ist_Vergleich!$C$4,O6774&gt;Soll_Ist_Vergleich!$C$5),"Datum überprüfen",""),"")</f>
        <v/>
      </c>
    </row>
    <row r="6775" spans="1:27" x14ac:dyDescent="0.2">
      <c r="A6775" s="243" t="str">
        <f>IF(ISBLANK(B6775),"",COUNTA(B$10:B6775))</f>
        <v/>
      </c>
      <c r="B6775" s="24"/>
      <c r="C6775" s="48"/>
      <c r="D6775" s="48"/>
      <c r="E6775" s="33"/>
      <c r="F6775" s="35"/>
      <c r="G6775" s="35"/>
      <c r="H6775" s="49"/>
      <c r="I6775" s="35"/>
      <c r="J6775" s="34"/>
      <c r="K6775" s="62"/>
      <c r="L6775" s="62"/>
      <c r="M6775" s="114"/>
      <c r="N6775" s="116"/>
      <c r="O6775" s="57"/>
      <c r="P6775" s="50"/>
      <c r="Q6775" s="34"/>
      <c r="R6775" s="48"/>
      <c r="T6775" s="231" t="str">
        <f t="shared" si="325"/>
        <v/>
      </c>
      <c r="U6775" s="230"/>
      <c r="W6775" s="221" t="str">
        <f t="shared" si="326"/>
        <v/>
      </c>
      <c r="X6775" s="221" t="str">
        <f t="shared" si="327"/>
        <v/>
      </c>
      <c r="AA6775" s="216" t="str">
        <f>IF(ISNUMBER(J6775),IF(OR(F6775&lt;Soll_Ist_Vergleich!$C$4,F6775&gt;Soll_Ist_Vergleich!$C$5,I6775&lt;Soll_Ist_Vergleich!$C$4,I6775&gt;Soll_Ist_Vergleich!$C$5,O6775&lt;Soll_Ist_Vergleich!$C$4,O6775&gt;Soll_Ist_Vergleich!$C$5),"Datum überprüfen",""),"")</f>
        <v/>
      </c>
    </row>
    <row r="6776" spans="1:27" x14ac:dyDescent="0.2">
      <c r="A6776" s="243" t="str">
        <f>IF(ISBLANK(B6776),"",COUNTA(B$10:B6776))</f>
        <v/>
      </c>
      <c r="B6776" s="24"/>
      <c r="C6776" s="48"/>
      <c r="D6776" s="48"/>
      <c r="E6776" s="33"/>
      <c r="F6776" s="35"/>
      <c r="G6776" s="35"/>
      <c r="H6776" s="49"/>
      <c r="I6776" s="35"/>
      <c r="J6776" s="34"/>
      <c r="K6776" s="62"/>
      <c r="L6776" s="62"/>
      <c r="M6776" s="114"/>
      <c r="N6776" s="116"/>
      <c r="O6776" s="57"/>
      <c r="P6776" s="50"/>
      <c r="Q6776" s="34"/>
      <c r="R6776" s="48"/>
      <c r="T6776" s="231" t="str">
        <f t="shared" si="325"/>
        <v/>
      </c>
      <c r="U6776" s="230"/>
      <c r="W6776" s="221" t="str">
        <f t="shared" si="326"/>
        <v/>
      </c>
      <c r="X6776" s="221" t="str">
        <f t="shared" si="327"/>
        <v/>
      </c>
      <c r="AA6776" s="216" t="str">
        <f>IF(ISNUMBER(J6776),IF(OR(F6776&lt;Soll_Ist_Vergleich!$C$4,F6776&gt;Soll_Ist_Vergleich!$C$5,I6776&lt;Soll_Ist_Vergleich!$C$4,I6776&gt;Soll_Ist_Vergleich!$C$5,O6776&lt;Soll_Ist_Vergleich!$C$4,O6776&gt;Soll_Ist_Vergleich!$C$5),"Datum überprüfen",""),"")</f>
        <v/>
      </c>
    </row>
    <row r="6777" spans="1:27" x14ac:dyDescent="0.2">
      <c r="A6777" s="243" t="str">
        <f>IF(ISBLANK(B6777),"",COUNTA(B$10:B6777))</f>
        <v/>
      </c>
      <c r="B6777" s="24"/>
      <c r="C6777" s="48"/>
      <c r="D6777" s="48"/>
      <c r="E6777" s="33"/>
      <c r="F6777" s="35"/>
      <c r="G6777" s="35"/>
      <c r="H6777" s="49"/>
      <c r="I6777" s="35"/>
      <c r="J6777" s="34"/>
      <c r="K6777" s="62"/>
      <c r="L6777" s="62"/>
      <c r="M6777" s="114"/>
      <c r="N6777" s="116"/>
      <c r="O6777" s="57"/>
      <c r="P6777" s="50"/>
      <c r="Q6777" s="34"/>
      <c r="R6777" s="48"/>
      <c r="T6777" s="231" t="str">
        <f t="shared" si="325"/>
        <v/>
      </c>
      <c r="U6777" s="230"/>
      <c r="W6777" s="221" t="str">
        <f t="shared" si="326"/>
        <v/>
      </c>
      <c r="X6777" s="221" t="str">
        <f t="shared" si="327"/>
        <v/>
      </c>
      <c r="AA6777" s="216" t="str">
        <f>IF(ISNUMBER(J6777),IF(OR(F6777&lt;Soll_Ist_Vergleich!$C$4,F6777&gt;Soll_Ist_Vergleich!$C$5,I6777&lt;Soll_Ist_Vergleich!$C$4,I6777&gt;Soll_Ist_Vergleich!$C$5,O6777&lt;Soll_Ist_Vergleich!$C$4,O6777&gt;Soll_Ist_Vergleich!$C$5),"Datum überprüfen",""),"")</f>
        <v/>
      </c>
    </row>
    <row r="6778" spans="1:27" x14ac:dyDescent="0.2">
      <c r="A6778" s="243" t="str">
        <f>IF(ISBLANK(B6778),"",COUNTA(B$10:B6778))</f>
        <v/>
      </c>
      <c r="B6778" s="24"/>
      <c r="C6778" s="48"/>
      <c r="D6778" s="48"/>
      <c r="E6778" s="33"/>
      <c r="F6778" s="35"/>
      <c r="G6778" s="35"/>
      <c r="H6778" s="49"/>
      <c r="I6778" s="35"/>
      <c r="J6778" s="34"/>
      <c r="K6778" s="62"/>
      <c r="L6778" s="62"/>
      <c r="M6778" s="114"/>
      <c r="N6778" s="116"/>
      <c r="O6778" s="57"/>
      <c r="P6778" s="50"/>
      <c r="Q6778" s="34"/>
      <c r="R6778" s="48"/>
      <c r="T6778" s="231" t="str">
        <f t="shared" si="325"/>
        <v/>
      </c>
      <c r="U6778" s="230"/>
      <c r="W6778" s="221" t="str">
        <f t="shared" si="326"/>
        <v/>
      </c>
      <c r="X6778" s="221" t="str">
        <f t="shared" si="327"/>
        <v/>
      </c>
      <c r="AA6778" s="216" t="str">
        <f>IF(ISNUMBER(J6778),IF(OR(F6778&lt;Soll_Ist_Vergleich!$C$4,F6778&gt;Soll_Ist_Vergleich!$C$5,I6778&lt;Soll_Ist_Vergleich!$C$4,I6778&gt;Soll_Ist_Vergleich!$C$5,O6778&lt;Soll_Ist_Vergleich!$C$4,O6778&gt;Soll_Ist_Vergleich!$C$5),"Datum überprüfen",""),"")</f>
        <v/>
      </c>
    </row>
    <row r="6779" spans="1:27" x14ac:dyDescent="0.2">
      <c r="A6779" s="243" t="str">
        <f>IF(ISBLANK(B6779),"",COUNTA(B$10:B6779))</f>
        <v/>
      </c>
      <c r="B6779" s="24"/>
      <c r="C6779" s="48"/>
      <c r="D6779" s="48"/>
      <c r="E6779" s="33"/>
      <c r="F6779" s="35"/>
      <c r="G6779" s="35"/>
      <c r="H6779" s="49"/>
      <c r="I6779" s="35"/>
      <c r="J6779" s="34"/>
      <c r="K6779" s="62"/>
      <c r="L6779" s="62"/>
      <c r="M6779" s="114"/>
      <c r="N6779" s="116"/>
      <c r="O6779" s="57"/>
      <c r="P6779" s="50"/>
      <c r="Q6779" s="34"/>
      <c r="R6779" s="48"/>
      <c r="T6779" s="231" t="str">
        <f t="shared" si="325"/>
        <v/>
      </c>
      <c r="U6779" s="230"/>
      <c r="W6779" s="221" t="str">
        <f t="shared" si="326"/>
        <v/>
      </c>
      <c r="X6779" s="221" t="str">
        <f t="shared" si="327"/>
        <v/>
      </c>
      <c r="AA6779" s="216" t="str">
        <f>IF(ISNUMBER(J6779),IF(OR(F6779&lt;Soll_Ist_Vergleich!$C$4,F6779&gt;Soll_Ist_Vergleich!$C$5,I6779&lt;Soll_Ist_Vergleich!$C$4,I6779&gt;Soll_Ist_Vergleich!$C$5,O6779&lt;Soll_Ist_Vergleich!$C$4,O6779&gt;Soll_Ist_Vergleich!$C$5),"Datum überprüfen",""),"")</f>
        <v/>
      </c>
    </row>
    <row r="6780" spans="1:27" x14ac:dyDescent="0.2">
      <c r="A6780" s="243" t="str">
        <f>IF(ISBLANK(B6780),"",COUNTA(B$10:B6780))</f>
        <v/>
      </c>
      <c r="B6780" s="24"/>
      <c r="C6780" s="48"/>
      <c r="D6780" s="48"/>
      <c r="E6780" s="33"/>
      <c r="F6780" s="35"/>
      <c r="G6780" s="35"/>
      <c r="H6780" s="49"/>
      <c r="I6780" s="35"/>
      <c r="J6780" s="34"/>
      <c r="K6780" s="62"/>
      <c r="L6780" s="62"/>
      <c r="M6780" s="114"/>
      <c r="N6780" s="116"/>
      <c r="O6780" s="57"/>
      <c r="P6780" s="50"/>
      <c r="Q6780" s="34"/>
      <c r="R6780" s="48"/>
      <c r="T6780" s="231" t="str">
        <f t="shared" si="325"/>
        <v/>
      </c>
      <c r="U6780" s="230"/>
      <c r="W6780" s="221" t="str">
        <f t="shared" si="326"/>
        <v/>
      </c>
      <c r="X6780" s="221" t="str">
        <f t="shared" si="327"/>
        <v/>
      </c>
      <c r="AA6780" s="216" t="str">
        <f>IF(ISNUMBER(J6780),IF(OR(F6780&lt;Soll_Ist_Vergleich!$C$4,F6780&gt;Soll_Ist_Vergleich!$C$5,I6780&lt;Soll_Ist_Vergleich!$C$4,I6780&gt;Soll_Ist_Vergleich!$C$5,O6780&lt;Soll_Ist_Vergleich!$C$4,O6780&gt;Soll_Ist_Vergleich!$C$5),"Datum überprüfen",""),"")</f>
        <v/>
      </c>
    </row>
    <row r="6781" spans="1:27" x14ac:dyDescent="0.2">
      <c r="A6781" s="243" t="str">
        <f>IF(ISBLANK(B6781),"",COUNTA(B$10:B6781))</f>
        <v/>
      </c>
      <c r="B6781" s="24"/>
      <c r="C6781" s="48"/>
      <c r="D6781" s="48"/>
      <c r="E6781" s="33"/>
      <c r="F6781" s="35"/>
      <c r="G6781" s="35"/>
      <c r="H6781" s="49"/>
      <c r="I6781" s="35"/>
      <c r="J6781" s="34"/>
      <c r="K6781" s="62"/>
      <c r="L6781" s="62"/>
      <c r="M6781" s="114"/>
      <c r="N6781" s="116"/>
      <c r="O6781" s="57"/>
      <c r="P6781" s="50"/>
      <c r="Q6781" s="34"/>
      <c r="R6781" s="48"/>
      <c r="T6781" s="231" t="str">
        <f t="shared" si="325"/>
        <v/>
      </c>
      <c r="U6781" s="230"/>
      <c r="W6781" s="221" t="str">
        <f t="shared" si="326"/>
        <v/>
      </c>
      <c r="X6781" s="221" t="str">
        <f t="shared" si="327"/>
        <v/>
      </c>
      <c r="AA6781" s="216" t="str">
        <f>IF(ISNUMBER(J6781),IF(OR(F6781&lt;Soll_Ist_Vergleich!$C$4,F6781&gt;Soll_Ist_Vergleich!$C$5,I6781&lt;Soll_Ist_Vergleich!$C$4,I6781&gt;Soll_Ist_Vergleich!$C$5,O6781&lt;Soll_Ist_Vergleich!$C$4,O6781&gt;Soll_Ist_Vergleich!$C$5),"Datum überprüfen",""),"")</f>
        <v/>
      </c>
    </row>
    <row r="6782" spans="1:27" x14ac:dyDescent="0.2">
      <c r="A6782" s="243" t="str">
        <f>IF(ISBLANK(B6782),"",COUNTA(B$10:B6782))</f>
        <v/>
      </c>
      <c r="B6782" s="24"/>
      <c r="C6782" s="48"/>
      <c r="D6782" s="48"/>
      <c r="E6782" s="33"/>
      <c r="F6782" s="35"/>
      <c r="G6782" s="35"/>
      <c r="H6782" s="49"/>
      <c r="I6782" s="35"/>
      <c r="J6782" s="34"/>
      <c r="K6782" s="62"/>
      <c r="L6782" s="62"/>
      <c r="M6782" s="114"/>
      <c r="N6782" s="116"/>
      <c r="O6782" s="57"/>
      <c r="P6782" s="50"/>
      <c r="Q6782" s="34"/>
      <c r="R6782" s="48"/>
      <c r="T6782" s="231" t="str">
        <f t="shared" ref="T6782:T6845" si="328">IF(ISNUMBER(Q6782),Q6782-S6782,"")</f>
        <v/>
      </c>
      <c r="U6782" s="230"/>
      <c r="W6782" s="221" t="str">
        <f t="shared" ref="W6782:W6845" si="329">IF(ISNUMBER(J6782),ROUND(J6782/(1+L6782/100)*(1-K6782/100),2),"")</f>
        <v/>
      </c>
      <c r="X6782" s="221" t="str">
        <f t="shared" ref="X6782:X6845" si="330">IF(ISNUMBER(J6782),ROUND(J6782/(1+L6782/100),2),"")</f>
        <v/>
      </c>
      <c r="AA6782" s="216" t="str">
        <f>IF(ISNUMBER(J6782),IF(OR(F6782&lt;Soll_Ist_Vergleich!$C$4,F6782&gt;Soll_Ist_Vergleich!$C$5,I6782&lt;Soll_Ist_Vergleich!$C$4,I6782&gt;Soll_Ist_Vergleich!$C$5,O6782&lt;Soll_Ist_Vergleich!$C$4,O6782&gt;Soll_Ist_Vergleich!$C$5),"Datum überprüfen",""),"")</f>
        <v/>
      </c>
    </row>
    <row r="6783" spans="1:27" x14ac:dyDescent="0.2">
      <c r="A6783" s="243" t="str">
        <f>IF(ISBLANK(B6783),"",COUNTA(B$10:B6783))</f>
        <v/>
      </c>
      <c r="B6783" s="24"/>
      <c r="C6783" s="48"/>
      <c r="D6783" s="48"/>
      <c r="E6783" s="33"/>
      <c r="F6783" s="35"/>
      <c r="G6783" s="35"/>
      <c r="H6783" s="49"/>
      <c r="I6783" s="35"/>
      <c r="J6783" s="34"/>
      <c r="K6783" s="62"/>
      <c r="L6783" s="62"/>
      <c r="M6783" s="114"/>
      <c r="N6783" s="116"/>
      <c r="O6783" s="57"/>
      <c r="P6783" s="50"/>
      <c r="Q6783" s="34"/>
      <c r="R6783" s="48"/>
      <c r="T6783" s="231" t="str">
        <f t="shared" si="328"/>
        <v/>
      </c>
      <c r="U6783" s="230"/>
      <c r="W6783" s="221" t="str">
        <f t="shared" si="329"/>
        <v/>
      </c>
      <c r="X6783" s="221" t="str">
        <f t="shared" si="330"/>
        <v/>
      </c>
      <c r="AA6783" s="216" t="str">
        <f>IF(ISNUMBER(J6783),IF(OR(F6783&lt;Soll_Ist_Vergleich!$C$4,F6783&gt;Soll_Ist_Vergleich!$C$5,I6783&lt;Soll_Ist_Vergleich!$C$4,I6783&gt;Soll_Ist_Vergleich!$C$5,O6783&lt;Soll_Ist_Vergleich!$C$4,O6783&gt;Soll_Ist_Vergleich!$C$5),"Datum überprüfen",""),"")</f>
        <v/>
      </c>
    </row>
    <row r="6784" spans="1:27" x14ac:dyDescent="0.2">
      <c r="A6784" s="243" t="str">
        <f>IF(ISBLANK(B6784),"",COUNTA(B$10:B6784))</f>
        <v/>
      </c>
      <c r="B6784" s="24"/>
      <c r="C6784" s="48"/>
      <c r="D6784" s="48"/>
      <c r="E6784" s="33"/>
      <c r="F6784" s="35"/>
      <c r="G6784" s="35"/>
      <c r="H6784" s="49"/>
      <c r="I6784" s="35"/>
      <c r="J6784" s="34"/>
      <c r="K6784" s="62"/>
      <c r="L6784" s="62"/>
      <c r="M6784" s="114"/>
      <c r="N6784" s="116"/>
      <c r="O6784" s="57"/>
      <c r="P6784" s="50"/>
      <c r="Q6784" s="34"/>
      <c r="R6784" s="48"/>
      <c r="T6784" s="231" t="str">
        <f t="shared" si="328"/>
        <v/>
      </c>
      <c r="U6784" s="230"/>
      <c r="W6784" s="221" t="str">
        <f t="shared" si="329"/>
        <v/>
      </c>
      <c r="X6784" s="221" t="str">
        <f t="shared" si="330"/>
        <v/>
      </c>
      <c r="AA6784" s="216" t="str">
        <f>IF(ISNUMBER(J6784),IF(OR(F6784&lt;Soll_Ist_Vergleich!$C$4,F6784&gt;Soll_Ist_Vergleich!$C$5,I6784&lt;Soll_Ist_Vergleich!$C$4,I6784&gt;Soll_Ist_Vergleich!$C$5,O6784&lt;Soll_Ist_Vergleich!$C$4,O6784&gt;Soll_Ist_Vergleich!$C$5),"Datum überprüfen",""),"")</f>
        <v/>
      </c>
    </row>
    <row r="6785" spans="1:27" x14ac:dyDescent="0.2">
      <c r="A6785" s="243" t="str">
        <f>IF(ISBLANK(B6785),"",COUNTA(B$10:B6785))</f>
        <v/>
      </c>
      <c r="B6785" s="24"/>
      <c r="C6785" s="48"/>
      <c r="D6785" s="48"/>
      <c r="E6785" s="33"/>
      <c r="F6785" s="35"/>
      <c r="G6785" s="35"/>
      <c r="H6785" s="49"/>
      <c r="I6785" s="35"/>
      <c r="J6785" s="34"/>
      <c r="K6785" s="62"/>
      <c r="L6785" s="62"/>
      <c r="M6785" s="114"/>
      <c r="N6785" s="116"/>
      <c r="O6785" s="57"/>
      <c r="P6785" s="50"/>
      <c r="Q6785" s="34"/>
      <c r="R6785" s="48"/>
      <c r="T6785" s="231" t="str">
        <f t="shared" si="328"/>
        <v/>
      </c>
      <c r="U6785" s="230"/>
      <c r="W6785" s="221" t="str">
        <f t="shared" si="329"/>
        <v/>
      </c>
      <c r="X6785" s="221" t="str">
        <f t="shared" si="330"/>
        <v/>
      </c>
      <c r="AA6785" s="216" t="str">
        <f>IF(ISNUMBER(J6785),IF(OR(F6785&lt;Soll_Ist_Vergleich!$C$4,F6785&gt;Soll_Ist_Vergleich!$C$5,I6785&lt;Soll_Ist_Vergleich!$C$4,I6785&gt;Soll_Ist_Vergleich!$C$5,O6785&lt;Soll_Ist_Vergleich!$C$4,O6785&gt;Soll_Ist_Vergleich!$C$5),"Datum überprüfen",""),"")</f>
        <v/>
      </c>
    </row>
    <row r="6786" spans="1:27" x14ac:dyDescent="0.2">
      <c r="A6786" s="243" t="str">
        <f>IF(ISBLANK(B6786),"",COUNTA(B$10:B6786))</f>
        <v/>
      </c>
      <c r="B6786" s="24"/>
      <c r="C6786" s="48"/>
      <c r="D6786" s="48"/>
      <c r="E6786" s="33"/>
      <c r="F6786" s="35"/>
      <c r="G6786" s="35"/>
      <c r="H6786" s="49"/>
      <c r="I6786" s="35"/>
      <c r="J6786" s="34"/>
      <c r="K6786" s="62"/>
      <c r="L6786" s="62"/>
      <c r="M6786" s="114"/>
      <c r="N6786" s="116"/>
      <c r="O6786" s="57"/>
      <c r="P6786" s="50"/>
      <c r="Q6786" s="34"/>
      <c r="R6786" s="48"/>
      <c r="T6786" s="231" t="str">
        <f t="shared" si="328"/>
        <v/>
      </c>
      <c r="U6786" s="230"/>
      <c r="W6786" s="221" t="str">
        <f t="shared" si="329"/>
        <v/>
      </c>
      <c r="X6786" s="221" t="str">
        <f t="shared" si="330"/>
        <v/>
      </c>
      <c r="AA6786" s="216" t="str">
        <f>IF(ISNUMBER(J6786),IF(OR(F6786&lt;Soll_Ist_Vergleich!$C$4,F6786&gt;Soll_Ist_Vergleich!$C$5,I6786&lt;Soll_Ist_Vergleich!$C$4,I6786&gt;Soll_Ist_Vergleich!$C$5,O6786&lt;Soll_Ist_Vergleich!$C$4,O6786&gt;Soll_Ist_Vergleich!$C$5),"Datum überprüfen",""),"")</f>
        <v/>
      </c>
    </row>
    <row r="6787" spans="1:27" x14ac:dyDescent="0.2">
      <c r="A6787" s="243" t="str">
        <f>IF(ISBLANK(B6787),"",COUNTA(B$10:B6787))</f>
        <v/>
      </c>
      <c r="B6787" s="24"/>
      <c r="C6787" s="48"/>
      <c r="D6787" s="48"/>
      <c r="E6787" s="33"/>
      <c r="F6787" s="35"/>
      <c r="G6787" s="35"/>
      <c r="H6787" s="49"/>
      <c r="I6787" s="35"/>
      <c r="J6787" s="34"/>
      <c r="K6787" s="62"/>
      <c r="L6787" s="62"/>
      <c r="M6787" s="114"/>
      <c r="N6787" s="116"/>
      <c r="O6787" s="57"/>
      <c r="P6787" s="50"/>
      <c r="Q6787" s="34"/>
      <c r="R6787" s="48"/>
      <c r="T6787" s="231" t="str">
        <f t="shared" si="328"/>
        <v/>
      </c>
      <c r="U6787" s="230"/>
      <c r="W6787" s="221" t="str">
        <f t="shared" si="329"/>
        <v/>
      </c>
      <c r="X6787" s="221" t="str">
        <f t="shared" si="330"/>
        <v/>
      </c>
      <c r="AA6787" s="216" t="str">
        <f>IF(ISNUMBER(J6787),IF(OR(F6787&lt;Soll_Ist_Vergleich!$C$4,F6787&gt;Soll_Ist_Vergleich!$C$5,I6787&lt;Soll_Ist_Vergleich!$C$4,I6787&gt;Soll_Ist_Vergleich!$C$5,O6787&lt;Soll_Ist_Vergleich!$C$4,O6787&gt;Soll_Ist_Vergleich!$C$5),"Datum überprüfen",""),"")</f>
        <v/>
      </c>
    </row>
    <row r="6788" spans="1:27" x14ac:dyDescent="0.2">
      <c r="A6788" s="243" t="str">
        <f>IF(ISBLANK(B6788),"",COUNTA(B$10:B6788))</f>
        <v/>
      </c>
      <c r="B6788" s="24"/>
      <c r="C6788" s="48"/>
      <c r="D6788" s="48"/>
      <c r="E6788" s="33"/>
      <c r="F6788" s="35"/>
      <c r="G6788" s="35"/>
      <c r="H6788" s="49"/>
      <c r="I6788" s="35"/>
      <c r="J6788" s="34"/>
      <c r="K6788" s="62"/>
      <c r="L6788" s="62"/>
      <c r="M6788" s="114"/>
      <c r="N6788" s="116"/>
      <c r="O6788" s="57"/>
      <c r="P6788" s="50"/>
      <c r="Q6788" s="34"/>
      <c r="R6788" s="48"/>
      <c r="T6788" s="231" t="str">
        <f t="shared" si="328"/>
        <v/>
      </c>
      <c r="U6788" s="230"/>
      <c r="W6788" s="221" t="str">
        <f t="shared" si="329"/>
        <v/>
      </c>
      <c r="X6788" s="221" t="str">
        <f t="shared" si="330"/>
        <v/>
      </c>
      <c r="AA6788" s="216" t="str">
        <f>IF(ISNUMBER(J6788),IF(OR(F6788&lt;Soll_Ist_Vergleich!$C$4,F6788&gt;Soll_Ist_Vergleich!$C$5,I6788&lt;Soll_Ist_Vergleich!$C$4,I6788&gt;Soll_Ist_Vergleich!$C$5,O6788&lt;Soll_Ist_Vergleich!$C$4,O6788&gt;Soll_Ist_Vergleich!$C$5),"Datum überprüfen",""),"")</f>
        <v/>
      </c>
    </row>
    <row r="6789" spans="1:27" x14ac:dyDescent="0.2">
      <c r="A6789" s="243" t="str">
        <f>IF(ISBLANK(B6789),"",COUNTA(B$10:B6789))</f>
        <v/>
      </c>
      <c r="B6789" s="24"/>
      <c r="C6789" s="48"/>
      <c r="D6789" s="48"/>
      <c r="E6789" s="33"/>
      <c r="F6789" s="35"/>
      <c r="G6789" s="35"/>
      <c r="H6789" s="49"/>
      <c r="I6789" s="35"/>
      <c r="J6789" s="34"/>
      <c r="K6789" s="62"/>
      <c r="L6789" s="62"/>
      <c r="M6789" s="114"/>
      <c r="N6789" s="116"/>
      <c r="O6789" s="57"/>
      <c r="P6789" s="50"/>
      <c r="Q6789" s="34"/>
      <c r="R6789" s="48"/>
      <c r="T6789" s="231" t="str">
        <f t="shared" si="328"/>
        <v/>
      </c>
      <c r="U6789" s="230"/>
      <c r="W6789" s="221" t="str">
        <f t="shared" si="329"/>
        <v/>
      </c>
      <c r="X6789" s="221" t="str">
        <f t="shared" si="330"/>
        <v/>
      </c>
      <c r="AA6789" s="216" t="str">
        <f>IF(ISNUMBER(J6789),IF(OR(F6789&lt;Soll_Ist_Vergleich!$C$4,F6789&gt;Soll_Ist_Vergleich!$C$5,I6789&lt;Soll_Ist_Vergleich!$C$4,I6789&gt;Soll_Ist_Vergleich!$C$5,O6789&lt;Soll_Ist_Vergleich!$C$4,O6789&gt;Soll_Ist_Vergleich!$C$5),"Datum überprüfen",""),"")</f>
        <v/>
      </c>
    </row>
    <row r="6790" spans="1:27" x14ac:dyDescent="0.2">
      <c r="A6790" s="243" t="str">
        <f>IF(ISBLANK(B6790),"",COUNTA(B$10:B6790))</f>
        <v/>
      </c>
      <c r="B6790" s="24"/>
      <c r="C6790" s="48"/>
      <c r="D6790" s="48"/>
      <c r="E6790" s="33"/>
      <c r="F6790" s="35"/>
      <c r="G6790" s="35"/>
      <c r="H6790" s="49"/>
      <c r="I6790" s="35"/>
      <c r="J6790" s="34"/>
      <c r="K6790" s="62"/>
      <c r="L6790" s="62"/>
      <c r="M6790" s="114"/>
      <c r="N6790" s="116"/>
      <c r="O6790" s="57"/>
      <c r="P6790" s="50"/>
      <c r="Q6790" s="34"/>
      <c r="R6790" s="48"/>
      <c r="T6790" s="231" t="str">
        <f t="shared" si="328"/>
        <v/>
      </c>
      <c r="U6790" s="230"/>
      <c r="W6790" s="221" t="str">
        <f t="shared" si="329"/>
        <v/>
      </c>
      <c r="X6790" s="221" t="str">
        <f t="shared" si="330"/>
        <v/>
      </c>
      <c r="AA6790" s="216" t="str">
        <f>IF(ISNUMBER(J6790),IF(OR(F6790&lt;Soll_Ist_Vergleich!$C$4,F6790&gt;Soll_Ist_Vergleich!$C$5,I6790&lt;Soll_Ist_Vergleich!$C$4,I6790&gt;Soll_Ist_Vergleich!$C$5,O6790&lt;Soll_Ist_Vergleich!$C$4,O6790&gt;Soll_Ist_Vergleich!$C$5),"Datum überprüfen",""),"")</f>
        <v/>
      </c>
    </row>
    <row r="6791" spans="1:27" x14ac:dyDescent="0.2">
      <c r="A6791" s="243" t="str">
        <f>IF(ISBLANK(B6791),"",COUNTA(B$10:B6791))</f>
        <v/>
      </c>
      <c r="B6791" s="24"/>
      <c r="C6791" s="48"/>
      <c r="D6791" s="48"/>
      <c r="E6791" s="33"/>
      <c r="F6791" s="35"/>
      <c r="G6791" s="35"/>
      <c r="H6791" s="49"/>
      <c r="I6791" s="35"/>
      <c r="J6791" s="34"/>
      <c r="K6791" s="62"/>
      <c r="L6791" s="62"/>
      <c r="M6791" s="114"/>
      <c r="N6791" s="116"/>
      <c r="O6791" s="57"/>
      <c r="P6791" s="50"/>
      <c r="Q6791" s="34"/>
      <c r="R6791" s="48"/>
      <c r="T6791" s="231" t="str">
        <f t="shared" si="328"/>
        <v/>
      </c>
      <c r="U6791" s="230"/>
      <c r="W6791" s="221" t="str">
        <f t="shared" si="329"/>
        <v/>
      </c>
      <c r="X6791" s="221" t="str">
        <f t="shared" si="330"/>
        <v/>
      </c>
      <c r="AA6791" s="216" t="str">
        <f>IF(ISNUMBER(J6791),IF(OR(F6791&lt;Soll_Ist_Vergleich!$C$4,F6791&gt;Soll_Ist_Vergleich!$C$5,I6791&lt;Soll_Ist_Vergleich!$C$4,I6791&gt;Soll_Ist_Vergleich!$C$5,O6791&lt;Soll_Ist_Vergleich!$C$4,O6791&gt;Soll_Ist_Vergleich!$C$5),"Datum überprüfen",""),"")</f>
        <v/>
      </c>
    </row>
    <row r="6792" spans="1:27" x14ac:dyDescent="0.2">
      <c r="A6792" s="243" t="str">
        <f>IF(ISBLANK(B6792),"",COUNTA(B$10:B6792))</f>
        <v/>
      </c>
      <c r="B6792" s="24"/>
      <c r="C6792" s="48"/>
      <c r="D6792" s="48"/>
      <c r="E6792" s="33"/>
      <c r="F6792" s="35"/>
      <c r="G6792" s="35"/>
      <c r="H6792" s="49"/>
      <c r="I6792" s="35"/>
      <c r="J6792" s="34"/>
      <c r="K6792" s="62"/>
      <c r="L6792" s="62"/>
      <c r="M6792" s="114"/>
      <c r="N6792" s="116"/>
      <c r="O6792" s="57"/>
      <c r="P6792" s="50"/>
      <c r="Q6792" s="34"/>
      <c r="R6792" s="48"/>
      <c r="T6792" s="231" t="str">
        <f t="shared" si="328"/>
        <v/>
      </c>
      <c r="U6792" s="230"/>
      <c r="W6792" s="221" t="str">
        <f t="shared" si="329"/>
        <v/>
      </c>
      <c r="X6792" s="221" t="str">
        <f t="shared" si="330"/>
        <v/>
      </c>
      <c r="AA6792" s="216" t="str">
        <f>IF(ISNUMBER(J6792),IF(OR(F6792&lt;Soll_Ist_Vergleich!$C$4,F6792&gt;Soll_Ist_Vergleich!$C$5,I6792&lt;Soll_Ist_Vergleich!$C$4,I6792&gt;Soll_Ist_Vergleich!$C$5,O6792&lt;Soll_Ist_Vergleich!$C$4,O6792&gt;Soll_Ist_Vergleich!$C$5),"Datum überprüfen",""),"")</f>
        <v/>
      </c>
    </row>
    <row r="6793" spans="1:27" x14ac:dyDescent="0.2">
      <c r="A6793" s="243" t="str">
        <f>IF(ISBLANK(B6793),"",COUNTA(B$10:B6793))</f>
        <v/>
      </c>
      <c r="B6793" s="24"/>
      <c r="C6793" s="48"/>
      <c r="D6793" s="48"/>
      <c r="E6793" s="33"/>
      <c r="F6793" s="35"/>
      <c r="G6793" s="35"/>
      <c r="H6793" s="49"/>
      <c r="I6793" s="35"/>
      <c r="J6793" s="34"/>
      <c r="K6793" s="62"/>
      <c r="L6793" s="62"/>
      <c r="M6793" s="114"/>
      <c r="N6793" s="116"/>
      <c r="O6793" s="57"/>
      <c r="P6793" s="50"/>
      <c r="Q6793" s="34"/>
      <c r="R6793" s="48"/>
      <c r="T6793" s="231" t="str">
        <f t="shared" si="328"/>
        <v/>
      </c>
      <c r="U6793" s="230"/>
      <c r="W6793" s="221" t="str">
        <f t="shared" si="329"/>
        <v/>
      </c>
      <c r="X6793" s="221" t="str">
        <f t="shared" si="330"/>
        <v/>
      </c>
      <c r="AA6793" s="216" t="str">
        <f>IF(ISNUMBER(J6793),IF(OR(F6793&lt;Soll_Ist_Vergleich!$C$4,F6793&gt;Soll_Ist_Vergleich!$C$5,I6793&lt;Soll_Ist_Vergleich!$C$4,I6793&gt;Soll_Ist_Vergleich!$C$5,O6793&lt;Soll_Ist_Vergleich!$C$4,O6793&gt;Soll_Ist_Vergleich!$C$5),"Datum überprüfen",""),"")</f>
        <v/>
      </c>
    </row>
    <row r="6794" spans="1:27" x14ac:dyDescent="0.2">
      <c r="A6794" s="243" t="str">
        <f>IF(ISBLANK(B6794),"",COUNTA(B$10:B6794))</f>
        <v/>
      </c>
      <c r="B6794" s="24"/>
      <c r="C6794" s="48"/>
      <c r="D6794" s="48"/>
      <c r="E6794" s="33"/>
      <c r="F6794" s="35"/>
      <c r="G6794" s="35"/>
      <c r="H6794" s="49"/>
      <c r="I6794" s="35"/>
      <c r="J6794" s="34"/>
      <c r="K6794" s="62"/>
      <c r="L6794" s="62"/>
      <c r="M6794" s="114"/>
      <c r="N6794" s="116"/>
      <c r="O6794" s="57"/>
      <c r="P6794" s="50"/>
      <c r="Q6794" s="34"/>
      <c r="R6794" s="48"/>
      <c r="T6794" s="231" t="str">
        <f t="shared" si="328"/>
        <v/>
      </c>
      <c r="U6794" s="230"/>
      <c r="W6794" s="221" t="str">
        <f t="shared" si="329"/>
        <v/>
      </c>
      <c r="X6794" s="221" t="str">
        <f t="shared" si="330"/>
        <v/>
      </c>
      <c r="AA6794" s="216" t="str">
        <f>IF(ISNUMBER(J6794),IF(OR(F6794&lt;Soll_Ist_Vergleich!$C$4,F6794&gt;Soll_Ist_Vergleich!$C$5,I6794&lt;Soll_Ist_Vergleich!$C$4,I6794&gt;Soll_Ist_Vergleich!$C$5,O6794&lt;Soll_Ist_Vergleich!$C$4,O6794&gt;Soll_Ist_Vergleich!$C$5),"Datum überprüfen",""),"")</f>
        <v/>
      </c>
    </row>
    <row r="6795" spans="1:27" x14ac:dyDescent="0.2">
      <c r="A6795" s="243" t="str">
        <f>IF(ISBLANK(B6795),"",COUNTA(B$10:B6795))</f>
        <v/>
      </c>
      <c r="B6795" s="24"/>
      <c r="C6795" s="48"/>
      <c r="D6795" s="48"/>
      <c r="E6795" s="33"/>
      <c r="F6795" s="35"/>
      <c r="G6795" s="35"/>
      <c r="H6795" s="49"/>
      <c r="I6795" s="35"/>
      <c r="J6795" s="34"/>
      <c r="K6795" s="62"/>
      <c r="L6795" s="62"/>
      <c r="M6795" s="114"/>
      <c r="N6795" s="116"/>
      <c r="O6795" s="57"/>
      <c r="P6795" s="50"/>
      <c r="Q6795" s="34"/>
      <c r="R6795" s="48"/>
      <c r="T6795" s="231" t="str">
        <f t="shared" si="328"/>
        <v/>
      </c>
      <c r="U6795" s="230"/>
      <c r="W6795" s="221" t="str">
        <f t="shared" si="329"/>
        <v/>
      </c>
      <c r="X6795" s="221" t="str">
        <f t="shared" si="330"/>
        <v/>
      </c>
      <c r="AA6795" s="216" t="str">
        <f>IF(ISNUMBER(J6795),IF(OR(F6795&lt;Soll_Ist_Vergleich!$C$4,F6795&gt;Soll_Ist_Vergleich!$C$5,I6795&lt;Soll_Ist_Vergleich!$C$4,I6795&gt;Soll_Ist_Vergleich!$C$5,O6795&lt;Soll_Ist_Vergleich!$C$4,O6795&gt;Soll_Ist_Vergleich!$C$5),"Datum überprüfen",""),"")</f>
        <v/>
      </c>
    </row>
    <row r="6796" spans="1:27" x14ac:dyDescent="0.2">
      <c r="A6796" s="243" t="str">
        <f>IF(ISBLANK(B6796),"",COUNTA(B$10:B6796))</f>
        <v/>
      </c>
      <c r="B6796" s="24"/>
      <c r="C6796" s="48"/>
      <c r="D6796" s="48"/>
      <c r="E6796" s="33"/>
      <c r="F6796" s="35"/>
      <c r="G6796" s="35"/>
      <c r="H6796" s="49"/>
      <c r="I6796" s="35"/>
      <c r="J6796" s="34"/>
      <c r="K6796" s="62"/>
      <c r="L6796" s="62"/>
      <c r="M6796" s="114"/>
      <c r="N6796" s="116"/>
      <c r="O6796" s="57"/>
      <c r="P6796" s="50"/>
      <c r="Q6796" s="34"/>
      <c r="R6796" s="48"/>
      <c r="T6796" s="231" t="str">
        <f t="shared" si="328"/>
        <v/>
      </c>
      <c r="U6796" s="230"/>
      <c r="W6796" s="221" t="str">
        <f t="shared" si="329"/>
        <v/>
      </c>
      <c r="X6796" s="221" t="str">
        <f t="shared" si="330"/>
        <v/>
      </c>
      <c r="AA6796" s="216" t="str">
        <f>IF(ISNUMBER(J6796),IF(OR(F6796&lt;Soll_Ist_Vergleich!$C$4,F6796&gt;Soll_Ist_Vergleich!$C$5,I6796&lt;Soll_Ist_Vergleich!$C$4,I6796&gt;Soll_Ist_Vergleich!$C$5,O6796&lt;Soll_Ist_Vergleich!$C$4,O6796&gt;Soll_Ist_Vergleich!$C$5),"Datum überprüfen",""),"")</f>
        <v/>
      </c>
    </row>
    <row r="6797" spans="1:27" x14ac:dyDescent="0.2">
      <c r="A6797" s="243" t="str">
        <f>IF(ISBLANK(B6797),"",COUNTA(B$10:B6797))</f>
        <v/>
      </c>
      <c r="B6797" s="24"/>
      <c r="C6797" s="48"/>
      <c r="D6797" s="48"/>
      <c r="E6797" s="33"/>
      <c r="F6797" s="35"/>
      <c r="G6797" s="35"/>
      <c r="H6797" s="49"/>
      <c r="I6797" s="35"/>
      <c r="J6797" s="34"/>
      <c r="K6797" s="62"/>
      <c r="L6797" s="62"/>
      <c r="M6797" s="114"/>
      <c r="N6797" s="116"/>
      <c r="O6797" s="57"/>
      <c r="P6797" s="50"/>
      <c r="Q6797" s="34"/>
      <c r="R6797" s="48"/>
      <c r="T6797" s="231" t="str">
        <f t="shared" si="328"/>
        <v/>
      </c>
      <c r="U6797" s="230"/>
      <c r="W6797" s="221" t="str">
        <f t="shared" si="329"/>
        <v/>
      </c>
      <c r="X6797" s="221" t="str">
        <f t="shared" si="330"/>
        <v/>
      </c>
      <c r="AA6797" s="216" t="str">
        <f>IF(ISNUMBER(J6797),IF(OR(F6797&lt;Soll_Ist_Vergleich!$C$4,F6797&gt;Soll_Ist_Vergleich!$C$5,I6797&lt;Soll_Ist_Vergleich!$C$4,I6797&gt;Soll_Ist_Vergleich!$C$5,O6797&lt;Soll_Ist_Vergleich!$C$4,O6797&gt;Soll_Ist_Vergleich!$C$5),"Datum überprüfen",""),"")</f>
        <v/>
      </c>
    </row>
    <row r="6798" spans="1:27" x14ac:dyDescent="0.2">
      <c r="A6798" s="243" t="str">
        <f>IF(ISBLANK(B6798),"",COUNTA(B$10:B6798))</f>
        <v/>
      </c>
      <c r="B6798" s="24"/>
      <c r="C6798" s="48"/>
      <c r="D6798" s="48"/>
      <c r="E6798" s="33"/>
      <c r="F6798" s="35"/>
      <c r="G6798" s="35"/>
      <c r="H6798" s="49"/>
      <c r="I6798" s="35"/>
      <c r="J6798" s="34"/>
      <c r="K6798" s="62"/>
      <c r="L6798" s="62"/>
      <c r="M6798" s="114"/>
      <c r="N6798" s="116"/>
      <c r="O6798" s="57"/>
      <c r="P6798" s="50"/>
      <c r="Q6798" s="34"/>
      <c r="R6798" s="48"/>
      <c r="T6798" s="231" t="str">
        <f t="shared" si="328"/>
        <v/>
      </c>
      <c r="U6798" s="230"/>
      <c r="W6798" s="221" t="str">
        <f t="shared" si="329"/>
        <v/>
      </c>
      <c r="X6798" s="221" t="str">
        <f t="shared" si="330"/>
        <v/>
      </c>
      <c r="AA6798" s="216" t="str">
        <f>IF(ISNUMBER(J6798),IF(OR(F6798&lt;Soll_Ist_Vergleich!$C$4,F6798&gt;Soll_Ist_Vergleich!$C$5,I6798&lt;Soll_Ist_Vergleich!$C$4,I6798&gt;Soll_Ist_Vergleich!$C$5,O6798&lt;Soll_Ist_Vergleich!$C$4,O6798&gt;Soll_Ist_Vergleich!$C$5),"Datum überprüfen",""),"")</f>
        <v/>
      </c>
    </row>
    <row r="6799" spans="1:27" x14ac:dyDescent="0.2">
      <c r="A6799" s="243" t="str">
        <f>IF(ISBLANK(B6799),"",COUNTA(B$10:B6799))</f>
        <v/>
      </c>
      <c r="B6799" s="24"/>
      <c r="C6799" s="48"/>
      <c r="D6799" s="48"/>
      <c r="E6799" s="33"/>
      <c r="F6799" s="35"/>
      <c r="G6799" s="35"/>
      <c r="H6799" s="49"/>
      <c r="I6799" s="35"/>
      <c r="J6799" s="34"/>
      <c r="K6799" s="62"/>
      <c r="L6799" s="62"/>
      <c r="M6799" s="114"/>
      <c r="N6799" s="116"/>
      <c r="O6799" s="57"/>
      <c r="P6799" s="50"/>
      <c r="Q6799" s="34"/>
      <c r="R6799" s="48"/>
      <c r="T6799" s="231" t="str">
        <f t="shared" si="328"/>
        <v/>
      </c>
      <c r="U6799" s="230"/>
      <c r="W6799" s="221" t="str">
        <f t="shared" si="329"/>
        <v/>
      </c>
      <c r="X6799" s="221" t="str">
        <f t="shared" si="330"/>
        <v/>
      </c>
      <c r="AA6799" s="216" t="str">
        <f>IF(ISNUMBER(J6799),IF(OR(F6799&lt;Soll_Ist_Vergleich!$C$4,F6799&gt;Soll_Ist_Vergleich!$C$5,I6799&lt;Soll_Ist_Vergleich!$C$4,I6799&gt;Soll_Ist_Vergleich!$C$5,O6799&lt;Soll_Ist_Vergleich!$C$4,O6799&gt;Soll_Ist_Vergleich!$C$5),"Datum überprüfen",""),"")</f>
        <v/>
      </c>
    </row>
    <row r="6800" spans="1:27" x14ac:dyDescent="0.2">
      <c r="A6800" s="243" t="str">
        <f>IF(ISBLANK(B6800),"",COUNTA(B$10:B6800))</f>
        <v/>
      </c>
      <c r="B6800" s="24"/>
      <c r="C6800" s="48"/>
      <c r="D6800" s="48"/>
      <c r="E6800" s="33"/>
      <c r="F6800" s="35"/>
      <c r="G6800" s="35"/>
      <c r="H6800" s="49"/>
      <c r="I6800" s="35"/>
      <c r="J6800" s="34"/>
      <c r="K6800" s="62"/>
      <c r="L6800" s="62"/>
      <c r="M6800" s="114"/>
      <c r="N6800" s="116"/>
      <c r="O6800" s="57"/>
      <c r="P6800" s="50"/>
      <c r="Q6800" s="34"/>
      <c r="R6800" s="48"/>
      <c r="T6800" s="231" t="str">
        <f t="shared" si="328"/>
        <v/>
      </c>
      <c r="U6800" s="230"/>
      <c r="W6800" s="221" t="str">
        <f t="shared" si="329"/>
        <v/>
      </c>
      <c r="X6800" s="221" t="str">
        <f t="shared" si="330"/>
        <v/>
      </c>
      <c r="AA6800" s="216" t="str">
        <f>IF(ISNUMBER(J6800),IF(OR(F6800&lt;Soll_Ist_Vergleich!$C$4,F6800&gt;Soll_Ist_Vergleich!$C$5,I6800&lt;Soll_Ist_Vergleich!$C$4,I6800&gt;Soll_Ist_Vergleich!$C$5,O6800&lt;Soll_Ist_Vergleich!$C$4,O6800&gt;Soll_Ist_Vergleich!$C$5),"Datum überprüfen",""),"")</f>
        <v/>
      </c>
    </row>
    <row r="6801" spans="1:27" x14ac:dyDescent="0.2">
      <c r="A6801" s="243" t="str">
        <f>IF(ISBLANK(B6801),"",COUNTA(B$10:B6801))</f>
        <v/>
      </c>
      <c r="B6801" s="24"/>
      <c r="C6801" s="48"/>
      <c r="D6801" s="48"/>
      <c r="E6801" s="33"/>
      <c r="F6801" s="35"/>
      <c r="G6801" s="35"/>
      <c r="H6801" s="49"/>
      <c r="I6801" s="35"/>
      <c r="J6801" s="34"/>
      <c r="K6801" s="62"/>
      <c r="L6801" s="62"/>
      <c r="M6801" s="114"/>
      <c r="N6801" s="116"/>
      <c r="O6801" s="57"/>
      <c r="P6801" s="50"/>
      <c r="Q6801" s="34"/>
      <c r="R6801" s="48"/>
      <c r="T6801" s="231" t="str">
        <f t="shared" si="328"/>
        <v/>
      </c>
      <c r="U6801" s="230"/>
      <c r="W6801" s="221" t="str">
        <f t="shared" si="329"/>
        <v/>
      </c>
      <c r="X6801" s="221" t="str">
        <f t="shared" si="330"/>
        <v/>
      </c>
      <c r="AA6801" s="216" t="str">
        <f>IF(ISNUMBER(J6801),IF(OR(F6801&lt;Soll_Ist_Vergleich!$C$4,F6801&gt;Soll_Ist_Vergleich!$C$5,I6801&lt;Soll_Ist_Vergleich!$C$4,I6801&gt;Soll_Ist_Vergleich!$C$5,O6801&lt;Soll_Ist_Vergleich!$C$4,O6801&gt;Soll_Ist_Vergleich!$C$5),"Datum überprüfen",""),"")</f>
        <v/>
      </c>
    </row>
    <row r="6802" spans="1:27" x14ac:dyDescent="0.2">
      <c r="A6802" s="243" t="str">
        <f>IF(ISBLANK(B6802),"",COUNTA(B$10:B6802))</f>
        <v/>
      </c>
      <c r="B6802" s="24"/>
      <c r="C6802" s="48"/>
      <c r="D6802" s="48"/>
      <c r="E6802" s="33"/>
      <c r="F6802" s="35"/>
      <c r="G6802" s="35"/>
      <c r="H6802" s="49"/>
      <c r="I6802" s="35"/>
      <c r="J6802" s="34"/>
      <c r="K6802" s="62"/>
      <c r="L6802" s="62"/>
      <c r="M6802" s="114"/>
      <c r="N6802" s="116"/>
      <c r="O6802" s="57"/>
      <c r="P6802" s="50"/>
      <c r="Q6802" s="34"/>
      <c r="R6802" s="48"/>
      <c r="T6802" s="231" t="str">
        <f t="shared" si="328"/>
        <v/>
      </c>
      <c r="U6802" s="230"/>
      <c r="W6802" s="221" t="str">
        <f t="shared" si="329"/>
        <v/>
      </c>
      <c r="X6802" s="221" t="str">
        <f t="shared" si="330"/>
        <v/>
      </c>
      <c r="AA6802" s="216" t="str">
        <f>IF(ISNUMBER(J6802),IF(OR(F6802&lt;Soll_Ist_Vergleich!$C$4,F6802&gt;Soll_Ist_Vergleich!$C$5,I6802&lt;Soll_Ist_Vergleich!$C$4,I6802&gt;Soll_Ist_Vergleich!$C$5,O6802&lt;Soll_Ist_Vergleich!$C$4,O6802&gt;Soll_Ist_Vergleich!$C$5),"Datum überprüfen",""),"")</f>
        <v/>
      </c>
    </row>
    <row r="6803" spans="1:27" x14ac:dyDescent="0.2">
      <c r="A6803" s="243" t="str">
        <f>IF(ISBLANK(B6803),"",COUNTA(B$10:B6803))</f>
        <v/>
      </c>
      <c r="B6803" s="24"/>
      <c r="C6803" s="48"/>
      <c r="D6803" s="48"/>
      <c r="E6803" s="33"/>
      <c r="F6803" s="35"/>
      <c r="G6803" s="35"/>
      <c r="H6803" s="49"/>
      <c r="I6803" s="35"/>
      <c r="J6803" s="34"/>
      <c r="K6803" s="62"/>
      <c r="L6803" s="62"/>
      <c r="M6803" s="114"/>
      <c r="N6803" s="116"/>
      <c r="O6803" s="57"/>
      <c r="P6803" s="50"/>
      <c r="Q6803" s="34"/>
      <c r="R6803" s="48"/>
      <c r="T6803" s="231" t="str">
        <f t="shared" si="328"/>
        <v/>
      </c>
      <c r="U6803" s="230"/>
      <c r="W6803" s="221" t="str">
        <f t="shared" si="329"/>
        <v/>
      </c>
      <c r="X6803" s="221" t="str">
        <f t="shared" si="330"/>
        <v/>
      </c>
      <c r="AA6803" s="216" t="str">
        <f>IF(ISNUMBER(J6803),IF(OR(F6803&lt;Soll_Ist_Vergleich!$C$4,F6803&gt;Soll_Ist_Vergleich!$C$5,I6803&lt;Soll_Ist_Vergleich!$C$4,I6803&gt;Soll_Ist_Vergleich!$C$5,O6803&lt;Soll_Ist_Vergleich!$C$4,O6803&gt;Soll_Ist_Vergleich!$C$5),"Datum überprüfen",""),"")</f>
        <v/>
      </c>
    </row>
    <row r="6804" spans="1:27" x14ac:dyDescent="0.2">
      <c r="A6804" s="243" t="str">
        <f>IF(ISBLANK(B6804),"",COUNTA(B$10:B6804))</f>
        <v/>
      </c>
      <c r="B6804" s="24"/>
      <c r="C6804" s="48"/>
      <c r="D6804" s="48"/>
      <c r="E6804" s="33"/>
      <c r="F6804" s="35"/>
      <c r="G6804" s="35"/>
      <c r="H6804" s="49"/>
      <c r="I6804" s="35"/>
      <c r="J6804" s="34"/>
      <c r="K6804" s="62"/>
      <c r="L6804" s="62"/>
      <c r="M6804" s="114"/>
      <c r="N6804" s="116"/>
      <c r="O6804" s="57"/>
      <c r="P6804" s="50"/>
      <c r="Q6804" s="34"/>
      <c r="R6804" s="48"/>
      <c r="T6804" s="231" t="str">
        <f t="shared" si="328"/>
        <v/>
      </c>
      <c r="U6804" s="230"/>
      <c r="W6804" s="221" t="str">
        <f t="shared" si="329"/>
        <v/>
      </c>
      <c r="X6804" s="221" t="str">
        <f t="shared" si="330"/>
        <v/>
      </c>
      <c r="AA6804" s="216" t="str">
        <f>IF(ISNUMBER(J6804),IF(OR(F6804&lt;Soll_Ist_Vergleich!$C$4,F6804&gt;Soll_Ist_Vergleich!$C$5,I6804&lt;Soll_Ist_Vergleich!$C$4,I6804&gt;Soll_Ist_Vergleich!$C$5,O6804&lt;Soll_Ist_Vergleich!$C$4,O6804&gt;Soll_Ist_Vergleich!$C$5),"Datum überprüfen",""),"")</f>
        <v/>
      </c>
    </row>
    <row r="6805" spans="1:27" x14ac:dyDescent="0.2">
      <c r="A6805" s="243" t="str">
        <f>IF(ISBLANK(B6805),"",COUNTA(B$10:B6805))</f>
        <v/>
      </c>
      <c r="B6805" s="24"/>
      <c r="C6805" s="48"/>
      <c r="D6805" s="48"/>
      <c r="E6805" s="33"/>
      <c r="F6805" s="35"/>
      <c r="G6805" s="35"/>
      <c r="H6805" s="49"/>
      <c r="I6805" s="35"/>
      <c r="J6805" s="34"/>
      <c r="K6805" s="62"/>
      <c r="L6805" s="62"/>
      <c r="M6805" s="114"/>
      <c r="N6805" s="116"/>
      <c r="O6805" s="57"/>
      <c r="P6805" s="50"/>
      <c r="Q6805" s="34"/>
      <c r="R6805" s="48"/>
      <c r="T6805" s="231" t="str">
        <f t="shared" si="328"/>
        <v/>
      </c>
      <c r="U6805" s="230"/>
      <c r="W6805" s="221" t="str">
        <f t="shared" si="329"/>
        <v/>
      </c>
      <c r="X6805" s="221" t="str">
        <f t="shared" si="330"/>
        <v/>
      </c>
      <c r="AA6805" s="216" t="str">
        <f>IF(ISNUMBER(J6805),IF(OR(F6805&lt;Soll_Ist_Vergleich!$C$4,F6805&gt;Soll_Ist_Vergleich!$C$5,I6805&lt;Soll_Ist_Vergleich!$C$4,I6805&gt;Soll_Ist_Vergleich!$C$5,O6805&lt;Soll_Ist_Vergleich!$C$4,O6805&gt;Soll_Ist_Vergleich!$C$5),"Datum überprüfen",""),"")</f>
        <v/>
      </c>
    </row>
    <row r="6806" spans="1:27" x14ac:dyDescent="0.2">
      <c r="A6806" s="243" t="str">
        <f>IF(ISBLANK(B6806),"",COUNTA(B$10:B6806))</f>
        <v/>
      </c>
      <c r="B6806" s="24"/>
      <c r="C6806" s="48"/>
      <c r="D6806" s="48"/>
      <c r="E6806" s="33"/>
      <c r="F6806" s="35"/>
      <c r="G6806" s="35"/>
      <c r="H6806" s="49"/>
      <c r="I6806" s="35"/>
      <c r="J6806" s="34"/>
      <c r="K6806" s="62"/>
      <c r="L6806" s="62"/>
      <c r="M6806" s="114"/>
      <c r="N6806" s="116"/>
      <c r="O6806" s="57"/>
      <c r="P6806" s="50"/>
      <c r="Q6806" s="34"/>
      <c r="R6806" s="48"/>
      <c r="T6806" s="231" t="str">
        <f t="shared" si="328"/>
        <v/>
      </c>
      <c r="U6806" s="230"/>
      <c r="W6806" s="221" t="str">
        <f t="shared" si="329"/>
        <v/>
      </c>
      <c r="X6806" s="221" t="str">
        <f t="shared" si="330"/>
        <v/>
      </c>
      <c r="AA6806" s="216" t="str">
        <f>IF(ISNUMBER(J6806),IF(OR(F6806&lt;Soll_Ist_Vergleich!$C$4,F6806&gt;Soll_Ist_Vergleich!$C$5,I6806&lt;Soll_Ist_Vergleich!$C$4,I6806&gt;Soll_Ist_Vergleich!$C$5,O6806&lt;Soll_Ist_Vergleich!$C$4,O6806&gt;Soll_Ist_Vergleich!$C$5),"Datum überprüfen",""),"")</f>
        <v/>
      </c>
    </row>
    <row r="6807" spans="1:27" x14ac:dyDescent="0.2">
      <c r="A6807" s="243" t="str">
        <f>IF(ISBLANK(B6807),"",COUNTA(B$10:B6807))</f>
        <v/>
      </c>
      <c r="B6807" s="24"/>
      <c r="C6807" s="48"/>
      <c r="D6807" s="48"/>
      <c r="E6807" s="33"/>
      <c r="F6807" s="35"/>
      <c r="G6807" s="35"/>
      <c r="H6807" s="49"/>
      <c r="I6807" s="35"/>
      <c r="J6807" s="34"/>
      <c r="K6807" s="62"/>
      <c r="L6807" s="62"/>
      <c r="M6807" s="114"/>
      <c r="N6807" s="116"/>
      <c r="O6807" s="57"/>
      <c r="P6807" s="50"/>
      <c r="Q6807" s="34"/>
      <c r="R6807" s="48"/>
      <c r="T6807" s="231" t="str">
        <f t="shared" si="328"/>
        <v/>
      </c>
      <c r="U6807" s="230"/>
      <c r="W6807" s="221" t="str">
        <f t="shared" si="329"/>
        <v/>
      </c>
      <c r="X6807" s="221" t="str">
        <f t="shared" si="330"/>
        <v/>
      </c>
      <c r="AA6807" s="216" t="str">
        <f>IF(ISNUMBER(J6807),IF(OR(F6807&lt;Soll_Ist_Vergleich!$C$4,F6807&gt;Soll_Ist_Vergleich!$C$5,I6807&lt;Soll_Ist_Vergleich!$C$4,I6807&gt;Soll_Ist_Vergleich!$C$5,O6807&lt;Soll_Ist_Vergleich!$C$4,O6807&gt;Soll_Ist_Vergleich!$C$5),"Datum überprüfen",""),"")</f>
        <v/>
      </c>
    </row>
    <row r="6808" spans="1:27" x14ac:dyDescent="0.2">
      <c r="A6808" s="243" t="str">
        <f>IF(ISBLANK(B6808),"",COUNTA(B$10:B6808))</f>
        <v/>
      </c>
      <c r="B6808" s="24"/>
      <c r="C6808" s="48"/>
      <c r="D6808" s="48"/>
      <c r="E6808" s="33"/>
      <c r="F6808" s="35"/>
      <c r="G6808" s="35"/>
      <c r="H6808" s="49"/>
      <c r="I6808" s="35"/>
      <c r="J6808" s="34"/>
      <c r="K6808" s="62"/>
      <c r="L6808" s="62"/>
      <c r="M6808" s="114"/>
      <c r="N6808" s="116"/>
      <c r="O6808" s="57"/>
      <c r="P6808" s="50"/>
      <c r="Q6808" s="34"/>
      <c r="R6808" s="48"/>
      <c r="T6808" s="231" t="str">
        <f t="shared" si="328"/>
        <v/>
      </c>
      <c r="U6808" s="230"/>
      <c r="W6808" s="221" t="str">
        <f t="shared" si="329"/>
        <v/>
      </c>
      <c r="X6808" s="221" t="str">
        <f t="shared" si="330"/>
        <v/>
      </c>
      <c r="AA6808" s="216" t="str">
        <f>IF(ISNUMBER(J6808),IF(OR(F6808&lt;Soll_Ist_Vergleich!$C$4,F6808&gt;Soll_Ist_Vergleich!$C$5,I6808&lt;Soll_Ist_Vergleich!$C$4,I6808&gt;Soll_Ist_Vergleich!$C$5,O6808&lt;Soll_Ist_Vergleich!$C$4,O6808&gt;Soll_Ist_Vergleich!$C$5),"Datum überprüfen",""),"")</f>
        <v/>
      </c>
    </row>
    <row r="6809" spans="1:27" x14ac:dyDescent="0.2">
      <c r="A6809" s="243" t="str">
        <f>IF(ISBLANK(B6809),"",COUNTA(B$10:B6809))</f>
        <v/>
      </c>
      <c r="B6809" s="24"/>
      <c r="C6809" s="48"/>
      <c r="D6809" s="48"/>
      <c r="E6809" s="33"/>
      <c r="F6809" s="35"/>
      <c r="G6809" s="35"/>
      <c r="H6809" s="49"/>
      <c r="I6809" s="35"/>
      <c r="J6809" s="34"/>
      <c r="K6809" s="62"/>
      <c r="L6809" s="62"/>
      <c r="M6809" s="114"/>
      <c r="N6809" s="116"/>
      <c r="O6809" s="57"/>
      <c r="P6809" s="50"/>
      <c r="Q6809" s="34"/>
      <c r="R6809" s="48"/>
      <c r="T6809" s="231" t="str">
        <f t="shared" si="328"/>
        <v/>
      </c>
      <c r="U6809" s="230"/>
      <c r="W6809" s="221" t="str">
        <f t="shared" si="329"/>
        <v/>
      </c>
      <c r="X6809" s="221" t="str">
        <f t="shared" si="330"/>
        <v/>
      </c>
      <c r="AA6809" s="216" t="str">
        <f>IF(ISNUMBER(J6809),IF(OR(F6809&lt;Soll_Ist_Vergleich!$C$4,F6809&gt;Soll_Ist_Vergleich!$C$5,I6809&lt;Soll_Ist_Vergleich!$C$4,I6809&gt;Soll_Ist_Vergleich!$C$5,O6809&lt;Soll_Ist_Vergleich!$C$4,O6809&gt;Soll_Ist_Vergleich!$C$5),"Datum überprüfen",""),"")</f>
        <v/>
      </c>
    </row>
    <row r="6810" spans="1:27" x14ac:dyDescent="0.2">
      <c r="A6810" s="243" t="str">
        <f>IF(ISBLANK(B6810),"",COUNTA(B$10:B6810))</f>
        <v/>
      </c>
      <c r="B6810" s="24"/>
      <c r="C6810" s="48"/>
      <c r="D6810" s="48"/>
      <c r="E6810" s="33"/>
      <c r="F6810" s="35"/>
      <c r="G6810" s="35"/>
      <c r="H6810" s="49"/>
      <c r="I6810" s="35"/>
      <c r="J6810" s="34"/>
      <c r="K6810" s="62"/>
      <c r="L6810" s="62"/>
      <c r="M6810" s="114"/>
      <c r="N6810" s="116"/>
      <c r="O6810" s="57"/>
      <c r="P6810" s="50"/>
      <c r="Q6810" s="34"/>
      <c r="R6810" s="48"/>
      <c r="T6810" s="231" t="str">
        <f t="shared" si="328"/>
        <v/>
      </c>
      <c r="U6810" s="230"/>
      <c r="W6810" s="221" t="str">
        <f t="shared" si="329"/>
        <v/>
      </c>
      <c r="X6810" s="221" t="str">
        <f t="shared" si="330"/>
        <v/>
      </c>
      <c r="AA6810" s="216" t="str">
        <f>IF(ISNUMBER(J6810),IF(OR(F6810&lt;Soll_Ist_Vergleich!$C$4,F6810&gt;Soll_Ist_Vergleich!$C$5,I6810&lt;Soll_Ist_Vergleich!$C$4,I6810&gt;Soll_Ist_Vergleich!$C$5,O6810&lt;Soll_Ist_Vergleich!$C$4,O6810&gt;Soll_Ist_Vergleich!$C$5),"Datum überprüfen",""),"")</f>
        <v/>
      </c>
    </row>
    <row r="6811" spans="1:27" x14ac:dyDescent="0.2">
      <c r="A6811" s="243" t="str">
        <f>IF(ISBLANK(B6811),"",COUNTA(B$10:B6811))</f>
        <v/>
      </c>
      <c r="B6811" s="24"/>
      <c r="C6811" s="48"/>
      <c r="D6811" s="48"/>
      <c r="E6811" s="33"/>
      <c r="F6811" s="35"/>
      <c r="G6811" s="35"/>
      <c r="H6811" s="49"/>
      <c r="I6811" s="35"/>
      <c r="J6811" s="34"/>
      <c r="K6811" s="62"/>
      <c r="L6811" s="62"/>
      <c r="M6811" s="114"/>
      <c r="N6811" s="116"/>
      <c r="O6811" s="57"/>
      <c r="P6811" s="50"/>
      <c r="Q6811" s="34"/>
      <c r="R6811" s="48"/>
      <c r="T6811" s="231" t="str">
        <f t="shared" si="328"/>
        <v/>
      </c>
      <c r="U6811" s="230"/>
      <c r="W6811" s="221" t="str">
        <f t="shared" si="329"/>
        <v/>
      </c>
      <c r="X6811" s="221" t="str">
        <f t="shared" si="330"/>
        <v/>
      </c>
      <c r="AA6811" s="216" t="str">
        <f>IF(ISNUMBER(J6811),IF(OR(F6811&lt;Soll_Ist_Vergleich!$C$4,F6811&gt;Soll_Ist_Vergleich!$C$5,I6811&lt;Soll_Ist_Vergleich!$C$4,I6811&gt;Soll_Ist_Vergleich!$C$5,O6811&lt;Soll_Ist_Vergleich!$C$4,O6811&gt;Soll_Ist_Vergleich!$C$5),"Datum überprüfen",""),"")</f>
        <v/>
      </c>
    </row>
    <row r="6812" spans="1:27" x14ac:dyDescent="0.2">
      <c r="A6812" s="243" t="str">
        <f>IF(ISBLANK(B6812),"",COUNTA(B$10:B6812))</f>
        <v/>
      </c>
      <c r="B6812" s="24"/>
      <c r="C6812" s="48"/>
      <c r="D6812" s="48"/>
      <c r="E6812" s="33"/>
      <c r="F6812" s="35"/>
      <c r="G6812" s="35"/>
      <c r="H6812" s="49"/>
      <c r="I6812" s="35"/>
      <c r="J6812" s="34"/>
      <c r="K6812" s="62"/>
      <c r="L6812" s="62"/>
      <c r="M6812" s="114"/>
      <c r="N6812" s="116"/>
      <c r="O6812" s="57"/>
      <c r="P6812" s="50"/>
      <c r="Q6812" s="34"/>
      <c r="R6812" s="48"/>
      <c r="T6812" s="231" t="str">
        <f t="shared" si="328"/>
        <v/>
      </c>
      <c r="U6812" s="230"/>
      <c r="W6812" s="221" t="str">
        <f t="shared" si="329"/>
        <v/>
      </c>
      <c r="X6812" s="221" t="str">
        <f t="shared" si="330"/>
        <v/>
      </c>
      <c r="AA6812" s="216" t="str">
        <f>IF(ISNUMBER(J6812),IF(OR(F6812&lt;Soll_Ist_Vergleich!$C$4,F6812&gt;Soll_Ist_Vergleich!$C$5,I6812&lt;Soll_Ist_Vergleich!$C$4,I6812&gt;Soll_Ist_Vergleich!$C$5,O6812&lt;Soll_Ist_Vergleich!$C$4,O6812&gt;Soll_Ist_Vergleich!$C$5),"Datum überprüfen",""),"")</f>
        <v/>
      </c>
    </row>
    <row r="6813" spans="1:27" x14ac:dyDescent="0.2">
      <c r="A6813" s="243" t="str">
        <f>IF(ISBLANK(B6813),"",COUNTA(B$10:B6813))</f>
        <v/>
      </c>
      <c r="B6813" s="24"/>
      <c r="C6813" s="48"/>
      <c r="D6813" s="48"/>
      <c r="E6813" s="33"/>
      <c r="F6813" s="35"/>
      <c r="G6813" s="35"/>
      <c r="H6813" s="49"/>
      <c r="I6813" s="35"/>
      <c r="J6813" s="34"/>
      <c r="K6813" s="62"/>
      <c r="L6813" s="62"/>
      <c r="M6813" s="114"/>
      <c r="N6813" s="116"/>
      <c r="O6813" s="57"/>
      <c r="P6813" s="50"/>
      <c r="Q6813" s="34"/>
      <c r="R6813" s="48"/>
      <c r="T6813" s="231" t="str">
        <f t="shared" si="328"/>
        <v/>
      </c>
      <c r="U6813" s="230"/>
      <c r="W6813" s="221" t="str">
        <f t="shared" si="329"/>
        <v/>
      </c>
      <c r="X6813" s="221" t="str">
        <f t="shared" si="330"/>
        <v/>
      </c>
      <c r="AA6813" s="216" t="str">
        <f>IF(ISNUMBER(J6813),IF(OR(F6813&lt;Soll_Ist_Vergleich!$C$4,F6813&gt;Soll_Ist_Vergleich!$C$5,I6813&lt;Soll_Ist_Vergleich!$C$4,I6813&gt;Soll_Ist_Vergleich!$C$5,O6813&lt;Soll_Ist_Vergleich!$C$4,O6813&gt;Soll_Ist_Vergleich!$C$5),"Datum überprüfen",""),"")</f>
        <v/>
      </c>
    </row>
    <row r="6814" spans="1:27" x14ac:dyDescent="0.2">
      <c r="A6814" s="243" t="str">
        <f>IF(ISBLANK(B6814),"",COUNTA(B$10:B6814))</f>
        <v/>
      </c>
      <c r="B6814" s="24"/>
      <c r="C6814" s="48"/>
      <c r="D6814" s="48"/>
      <c r="E6814" s="33"/>
      <c r="F6814" s="35"/>
      <c r="G6814" s="35"/>
      <c r="H6814" s="49"/>
      <c r="I6814" s="35"/>
      <c r="J6814" s="34"/>
      <c r="K6814" s="62"/>
      <c r="L6814" s="62"/>
      <c r="M6814" s="114"/>
      <c r="N6814" s="116"/>
      <c r="O6814" s="57"/>
      <c r="P6814" s="50"/>
      <c r="Q6814" s="34"/>
      <c r="R6814" s="48"/>
      <c r="T6814" s="231" t="str">
        <f t="shared" si="328"/>
        <v/>
      </c>
      <c r="U6814" s="230"/>
      <c r="W6814" s="221" t="str">
        <f t="shared" si="329"/>
        <v/>
      </c>
      <c r="X6814" s="221" t="str">
        <f t="shared" si="330"/>
        <v/>
      </c>
      <c r="AA6814" s="216" t="str">
        <f>IF(ISNUMBER(J6814),IF(OR(F6814&lt;Soll_Ist_Vergleich!$C$4,F6814&gt;Soll_Ist_Vergleich!$C$5,I6814&lt;Soll_Ist_Vergleich!$C$4,I6814&gt;Soll_Ist_Vergleich!$C$5,O6814&lt;Soll_Ist_Vergleich!$C$4,O6814&gt;Soll_Ist_Vergleich!$C$5),"Datum überprüfen",""),"")</f>
        <v/>
      </c>
    </row>
    <row r="6815" spans="1:27" x14ac:dyDescent="0.2">
      <c r="A6815" s="243" t="str">
        <f>IF(ISBLANK(B6815),"",COUNTA(B$10:B6815))</f>
        <v/>
      </c>
      <c r="B6815" s="24"/>
      <c r="C6815" s="48"/>
      <c r="D6815" s="48"/>
      <c r="E6815" s="33"/>
      <c r="F6815" s="35"/>
      <c r="G6815" s="35"/>
      <c r="H6815" s="49"/>
      <c r="I6815" s="35"/>
      <c r="J6815" s="34"/>
      <c r="K6815" s="62"/>
      <c r="L6815" s="62"/>
      <c r="M6815" s="114"/>
      <c r="N6815" s="116"/>
      <c r="O6815" s="57"/>
      <c r="P6815" s="50"/>
      <c r="Q6815" s="34"/>
      <c r="R6815" s="48"/>
      <c r="T6815" s="231" t="str">
        <f t="shared" si="328"/>
        <v/>
      </c>
      <c r="U6815" s="230"/>
      <c r="W6815" s="221" t="str">
        <f t="shared" si="329"/>
        <v/>
      </c>
      <c r="X6815" s="221" t="str">
        <f t="shared" si="330"/>
        <v/>
      </c>
      <c r="AA6815" s="216" t="str">
        <f>IF(ISNUMBER(J6815),IF(OR(F6815&lt;Soll_Ist_Vergleich!$C$4,F6815&gt;Soll_Ist_Vergleich!$C$5,I6815&lt;Soll_Ist_Vergleich!$C$4,I6815&gt;Soll_Ist_Vergleich!$C$5,O6815&lt;Soll_Ist_Vergleich!$C$4,O6815&gt;Soll_Ist_Vergleich!$C$5),"Datum überprüfen",""),"")</f>
        <v/>
      </c>
    </row>
    <row r="6816" spans="1:27" x14ac:dyDescent="0.2">
      <c r="A6816" s="243" t="str">
        <f>IF(ISBLANK(B6816),"",COUNTA(B$10:B6816))</f>
        <v/>
      </c>
      <c r="B6816" s="24"/>
      <c r="C6816" s="48"/>
      <c r="D6816" s="48"/>
      <c r="E6816" s="33"/>
      <c r="F6816" s="35"/>
      <c r="G6816" s="35"/>
      <c r="H6816" s="49"/>
      <c r="I6816" s="35"/>
      <c r="J6816" s="34"/>
      <c r="K6816" s="62"/>
      <c r="L6816" s="62"/>
      <c r="M6816" s="114"/>
      <c r="N6816" s="116"/>
      <c r="O6816" s="57"/>
      <c r="P6816" s="50"/>
      <c r="Q6816" s="34"/>
      <c r="R6816" s="48"/>
      <c r="T6816" s="231" t="str">
        <f t="shared" si="328"/>
        <v/>
      </c>
      <c r="U6816" s="230"/>
      <c r="W6816" s="221" t="str">
        <f t="shared" si="329"/>
        <v/>
      </c>
      <c r="X6816" s="221" t="str">
        <f t="shared" si="330"/>
        <v/>
      </c>
      <c r="AA6816" s="216" t="str">
        <f>IF(ISNUMBER(J6816),IF(OR(F6816&lt;Soll_Ist_Vergleich!$C$4,F6816&gt;Soll_Ist_Vergleich!$C$5,I6816&lt;Soll_Ist_Vergleich!$C$4,I6816&gt;Soll_Ist_Vergleich!$C$5,O6816&lt;Soll_Ist_Vergleich!$C$4,O6816&gt;Soll_Ist_Vergleich!$C$5),"Datum überprüfen",""),"")</f>
        <v/>
      </c>
    </row>
    <row r="6817" spans="1:27" x14ac:dyDescent="0.2">
      <c r="A6817" s="243" t="str">
        <f>IF(ISBLANK(B6817),"",COUNTA(B$10:B6817))</f>
        <v/>
      </c>
      <c r="B6817" s="24"/>
      <c r="C6817" s="48"/>
      <c r="D6817" s="48"/>
      <c r="E6817" s="33"/>
      <c r="F6817" s="35"/>
      <c r="G6817" s="35"/>
      <c r="H6817" s="49"/>
      <c r="I6817" s="35"/>
      <c r="J6817" s="34"/>
      <c r="K6817" s="62"/>
      <c r="L6817" s="62"/>
      <c r="M6817" s="114"/>
      <c r="N6817" s="116"/>
      <c r="O6817" s="57"/>
      <c r="P6817" s="50"/>
      <c r="Q6817" s="34"/>
      <c r="R6817" s="48"/>
      <c r="T6817" s="231" t="str">
        <f t="shared" si="328"/>
        <v/>
      </c>
      <c r="U6817" s="230"/>
      <c r="W6817" s="221" t="str">
        <f t="shared" si="329"/>
        <v/>
      </c>
      <c r="X6817" s="221" t="str">
        <f t="shared" si="330"/>
        <v/>
      </c>
      <c r="AA6817" s="216" t="str">
        <f>IF(ISNUMBER(J6817),IF(OR(F6817&lt;Soll_Ist_Vergleich!$C$4,F6817&gt;Soll_Ist_Vergleich!$C$5,I6817&lt;Soll_Ist_Vergleich!$C$4,I6817&gt;Soll_Ist_Vergleich!$C$5,O6817&lt;Soll_Ist_Vergleich!$C$4,O6817&gt;Soll_Ist_Vergleich!$C$5),"Datum überprüfen",""),"")</f>
        <v/>
      </c>
    </row>
    <row r="6818" spans="1:27" x14ac:dyDescent="0.2">
      <c r="A6818" s="243" t="str">
        <f>IF(ISBLANK(B6818),"",COUNTA(B$10:B6818))</f>
        <v/>
      </c>
      <c r="B6818" s="24"/>
      <c r="C6818" s="48"/>
      <c r="D6818" s="48"/>
      <c r="E6818" s="33"/>
      <c r="F6818" s="35"/>
      <c r="G6818" s="35"/>
      <c r="H6818" s="49"/>
      <c r="I6818" s="35"/>
      <c r="J6818" s="34"/>
      <c r="K6818" s="62"/>
      <c r="L6818" s="62"/>
      <c r="M6818" s="114"/>
      <c r="N6818" s="116"/>
      <c r="O6818" s="57"/>
      <c r="P6818" s="50"/>
      <c r="Q6818" s="34"/>
      <c r="R6818" s="48"/>
      <c r="T6818" s="231" t="str">
        <f t="shared" si="328"/>
        <v/>
      </c>
      <c r="U6818" s="230"/>
      <c r="W6818" s="221" t="str">
        <f t="shared" si="329"/>
        <v/>
      </c>
      <c r="X6818" s="221" t="str">
        <f t="shared" si="330"/>
        <v/>
      </c>
      <c r="AA6818" s="216" t="str">
        <f>IF(ISNUMBER(J6818),IF(OR(F6818&lt;Soll_Ist_Vergleich!$C$4,F6818&gt;Soll_Ist_Vergleich!$C$5,I6818&lt;Soll_Ist_Vergleich!$C$4,I6818&gt;Soll_Ist_Vergleich!$C$5,O6818&lt;Soll_Ist_Vergleich!$C$4,O6818&gt;Soll_Ist_Vergleich!$C$5),"Datum überprüfen",""),"")</f>
        <v/>
      </c>
    </row>
    <row r="6819" spans="1:27" x14ac:dyDescent="0.2">
      <c r="A6819" s="243" t="str">
        <f>IF(ISBLANK(B6819),"",COUNTA(B$10:B6819))</f>
        <v/>
      </c>
      <c r="B6819" s="24"/>
      <c r="C6819" s="48"/>
      <c r="D6819" s="48"/>
      <c r="E6819" s="33"/>
      <c r="F6819" s="35"/>
      <c r="G6819" s="35"/>
      <c r="H6819" s="49"/>
      <c r="I6819" s="35"/>
      <c r="J6819" s="34"/>
      <c r="K6819" s="62"/>
      <c r="L6819" s="62"/>
      <c r="M6819" s="114"/>
      <c r="N6819" s="116"/>
      <c r="O6819" s="57"/>
      <c r="P6819" s="50"/>
      <c r="Q6819" s="34"/>
      <c r="R6819" s="48"/>
      <c r="T6819" s="231" t="str">
        <f t="shared" si="328"/>
        <v/>
      </c>
      <c r="U6819" s="230"/>
      <c r="W6819" s="221" t="str">
        <f t="shared" si="329"/>
        <v/>
      </c>
      <c r="X6819" s="221" t="str">
        <f t="shared" si="330"/>
        <v/>
      </c>
      <c r="AA6819" s="216" t="str">
        <f>IF(ISNUMBER(J6819),IF(OR(F6819&lt;Soll_Ist_Vergleich!$C$4,F6819&gt;Soll_Ist_Vergleich!$C$5,I6819&lt;Soll_Ist_Vergleich!$C$4,I6819&gt;Soll_Ist_Vergleich!$C$5,O6819&lt;Soll_Ist_Vergleich!$C$4,O6819&gt;Soll_Ist_Vergleich!$C$5),"Datum überprüfen",""),"")</f>
        <v/>
      </c>
    </row>
    <row r="6820" spans="1:27" x14ac:dyDescent="0.2">
      <c r="A6820" s="243" t="str">
        <f>IF(ISBLANK(B6820),"",COUNTA(B$10:B6820))</f>
        <v/>
      </c>
      <c r="B6820" s="24"/>
      <c r="C6820" s="48"/>
      <c r="D6820" s="48"/>
      <c r="E6820" s="33"/>
      <c r="F6820" s="35"/>
      <c r="G6820" s="35"/>
      <c r="H6820" s="49"/>
      <c r="I6820" s="35"/>
      <c r="J6820" s="34"/>
      <c r="K6820" s="62"/>
      <c r="L6820" s="62"/>
      <c r="M6820" s="114"/>
      <c r="N6820" s="116"/>
      <c r="O6820" s="57"/>
      <c r="P6820" s="50"/>
      <c r="Q6820" s="34"/>
      <c r="R6820" s="48"/>
      <c r="T6820" s="231" t="str">
        <f t="shared" si="328"/>
        <v/>
      </c>
      <c r="U6820" s="230"/>
      <c r="W6820" s="221" t="str">
        <f t="shared" si="329"/>
        <v/>
      </c>
      <c r="X6820" s="221" t="str">
        <f t="shared" si="330"/>
        <v/>
      </c>
      <c r="AA6820" s="216" t="str">
        <f>IF(ISNUMBER(J6820),IF(OR(F6820&lt;Soll_Ist_Vergleich!$C$4,F6820&gt;Soll_Ist_Vergleich!$C$5,I6820&lt;Soll_Ist_Vergleich!$C$4,I6820&gt;Soll_Ist_Vergleich!$C$5,O6820&lt;Soll_Ist_Vergleich!$C$4,O6820&gt;Soll_Ist_Vergleich!$C$5),"Datum überprüfen",""),"")</f>
        <v/>
      </c>
    </row>
    <row r="6821" spans="1:27" x14ac:dyDescent="0.2">
      <c r="A6821" s="243" t="str">
        <f>IF(ISBLANK(B6821),"",COUNTA(B$10:B6821))</f>
        <v/>
      </c>
      <c r="B6821" s="24"/>
      <c r="C6821" s="48"/>
      <c r="D6821" s="48"/>
      <c r="E6821" s="33"/>
      <c r="F6821" s="35"/>
      <c r="G6821" s="35"/>
      <c r="H6821" s="49"/>
      <c r="I6821" s="35"/>
      <c r="J6821" s="34"/>
      <c r="K6821" s="62"/>
      <c r="L6821" s="62"/>
      <c r="M6821" s="114"/>
      <c r="N6821" s="116"/>
      <c r="O6821" s="57"/>
      <c r="P6821" s="50"/>
      <c r="Q6821" s="34"/>
      <c r="R6821" s="48"/>
      <c r="T6821" s="231" t="str">
        <f t="shared" si="328"/>
        <v/>
      </c>
      <c r="U6821" s="230"/>
      <c r="W6821" s="221" t="str">
        <f t="shared" si="329"/>
        <v/>
      </c>
      <c r="X6821" s="221" t="str">
        <f t="shared" si="330"/>
        <v/>
      </c>
      <c r="AA6821" s="216" t="str">
        <f>IF(ISNUMBER(J6821),IF(OR(F6821&lt;Soll_Ist_Vergleich!$C$4,F6821&gt;Soll_Ist_Vergleich!$C$5,I6821&lt;Soll_Ist_Vergleich!$C$4,I6821&gt;Soll_Ist_Vergleich!$C$5,O6821&lt;Soll_Ist_Vergleich!$C$4,O6821&gt;Soll_Ist_Vergleich!$C$5),"Datum überprüfen",""),"")</f>
        <v/>
      </c>
    </row>
    <row r="6822" spans="1:27" x14ac:dyDescent="0.2">
      <c r="A6822" s="243" t="str">
        <f>IF(ISBLANK(B6822),"",COUNTA(B$10:B6822))</f>
        <v/>
      </c>
      <c r="B6822" s="24"/>
      <c r="C6822" s="48"/>
      <c r="D6822" s="48"/>
      <c r="E6822" s="33"/>
      <c r="F6822" s="35"/>
      <c r="G6822" s="35"/>
      <c r="H6822" s="49"/>
      <c r="I6822" s="35"/>
      <c r="J6822" s="34"/>
      <c r="K6822" s="62"/>
      <c r="L6822" s="62"/>
      <c r="M6822" s="114"/>
      <c r="N6822" s="116"/>
      <c r="O6822" s="57"/>
      <c r="P6822" s="50"/>
      <c r="Q6822" s="34"/>
      <c r="R6822" s="48"/>
      <c r="T6822" s="231" t="str">
        <f t="shared" si="328"/>
        <v/>
      </c>
      <c r="U6822" s="230"/>
      <c r="W6822" s="221" t="str">
        <f t="shared" si="329"/>
        <v/>
      </c>
      <c r="X6822" s="221" t="str">
        <f t="shared" si="330"/>
        <v/>
      </c>
      <c r="AA6822" s="216" t="str">
        <f>IF(ISNUMBER(J6822),IF(OR(F6822&lt;Soll_Ist_Vergleich!$C$4,F6822&gt;Soll_Ist_Vergleich!$C$5,I6822&lt;Soll_Ist_Vergleich!$C$4,I6822&gt;Soll_Ist_Vergleich!$C$5,O6822&lt;Soll_Ist_Vergleich!$C$4,O6822&gt;Soll_Ist_Vergleich!$C$5),"Datum überprüfen",""),"")</f>
        <v/>
      </c>
    </row>
    <row r="6823" spans="1:27" x14ac:dyDescent="0.2">
      <c r="A6823" s="243" t="str">
        <f>IF(ISBLANK(B6823),"",COUNTA(B$10:B6823))</f>
        <v/>
      </c>
      <c r="B6823" s="24"/>
      <c r="C6823" s="48"/>
      <c r="D6823" s="48"/>
      <c r="E6823" s="33"/>
      <c r="F6823" s="35"/>
      <c r="G6823" s="35"/>
      <c r="H6823" s="49"/>
      <c r="I6823" s="35"/>
      <c r="J6823" s="34"/>
      <c r="K6823" s="62"/>
      <c r="L6823" s="62"/>
      <c r="M6823" s="114"/>
      <c r="N6823" s="116"/>
      <c r="O6823" s="57"/>
      <c r="P6823" s="50"/>
      <c r="Q6823" s="34"/>
      <c r="R6823" s="48"/>
      <c r="T6823" s="231" t="str">
        <f t="shared" si="328"/>
        <v/>
      </c>
      <c r="U6823" s="230"/>
      <c r="W6823" s="221" t="str">
        <f t="shared" si="329"/>
        <v/>
      </c>
      <c r="X6823" s="221" t="str">
        <f t="shared" si="330"/>
        <v/>
      </c>
      <c r="AA6823" s="216" t="str">
        <f>IF(ISNUMBER(J6823),IF(OR(F6823&lt;Soll_Ist_Vergleich!$C$4,F6823&gt;Soll_Ist_Vergleich!$C$5,I6823&lt;Soll_Ist_Vergleich!$C$4,I6823&gt;Soll_Ist_Vergleich!$C$5,O6823&lt;Soll_Ist_Vergleich!$C$4,O6823&gt;Soll_Ist_Vergleich!$C$5),"Datum überprüfen",""),"")</f>
        <v/>
      </c>
    </row>
    <row r="6824" spans="1:27" x14ac:dyDescent="0.2">
      <c r="A6824" s="243" t="str">
        <f>IF(ISBLANK(B6824),"",COUNTA(B$10:B6824))</f>
        <v/>
      </c>
      <c r="B6824" s="24"/>
      <c r="C6824" s="48"/>
      <c r="D6824" s="48"/>
      <c r="E6824" s="33"/>
      <c r="F6824" s="35"/>
      <c r="G6824" s="35"/>
      <c r="H6824" s="49"/>
      <c r="I6824" s="35"/>
      <c r="J6824" s="34"/>
      <c r="K6824" s="62"/>
      <c r="L6824" s="62"/>
      <c r="M6824" s="114"/>
      <c r="N6824" s="116"/>
      <c r="O6824" s="57"/>
      <c r="P6824" s="50"/>
      <c r="Q6824" s="34"/>
      <c r="R6824" s="48"/>
      <c r="T6824" s="231" t="str">
        <f t="shared" si="328"/>
        <v/>
      </c>
      <c r="U6824" s="230"/>
      <c r="W6824" s="221" t="str">
        <f t="shared" si="329"/>
        <v/>
      </c>
      <c r="X6824" s="221" t="str">
        <f t="shared" si="330"/>
        <v/>
      </c>
      <c r="AA6824" s="216" t="str">
        <f>IF(ISNUMBER(J6824),IF(OR(F6824&lt;Soll_Ist_Vergleich!$C$4,F6824&gt;Soll_Ist_Vergleich!$C$5,I6824&lt;Soll_Ist_Vergleich!$C$4,I6824&gt;Soll_Ist_Vergleich!$C$5,O6824&lt;Soll_Ist_Vergleich!$C$4,O6824&gt;Soll_Ist_Vergleich!$C$5),"Datum überprüfen",""),"")</f>
        <v/>
      </c>
    </row>
    <row r="6825" spans="1:27" x14ac:dyDescent="0.2">
      <c r="A6825" s="243" t="str">
        <f>IF(ISBLANK(B6825),"",COUNTA(B$10:B6825))</f>
        <v/>
      </c>
      <c r="B6825" s="24"/>
      <c r="C6825" s="48"/>
      <c r="D6825" s="48"/>
      <c r="E6825" s="33"/>
      <c r="F6825" s="35"/>
      <c r="G6825" s="35"/>
      <c r="H6825" s="49"/>
      <c r="I6825" s="35"/>
      <c r="J6825" s="34"/>
      <c r="K6825" s="62"/>
      <c r="L6825" s="62"/>
      <c r="M6825" s="114"/>
      <c r="N6825" s="116"/>
      <c r="O6825" s="57"/>
      <c r="P6825" s="50"/>
      <c r="Q6825" s="34"/>
      <c r="R6825" s="48"/>
      <c r="T6825" s="231" t="str">
        <f t="shared" si="328"/>
        <v/>
      </c>
      <c r="U6825" s="230"/>
      <c r="W6825" s="221" t="str">
        <f t="shared" si="329"/>
        <v/>
      </c>
      <c r="X6825" s="221" t="str">
        <f t="shared" si="330"/>
        <v/>
      </c>
      <c r="AA6825" s="216" t="str">
        <f>IF(ISNUMBER(J6825),IF(OR(F6825&lt;Soll_Ist_Vergleich!$C$4,F6825&gt;Soll_Ist_Vergleich!$C$5,I6825&lt;Soll_Ist_Vergleich!$C$4,I6825&gt;Soll_Ist_Vergleich!$C$5,O6825&lt;Soll_Ist_Vergleich!$C$4,O6825&gt;Soll_Ist_Vergleich!$C$5),"Datum überprüfen",""),"")</f>
        <v/>
      </c>
    </row>
    <row r="6826" spans="1:27" x14ac:dyDescent="0.2">
      <c r="A6826" s="243" t="str">
        <f>IF(ISBLANK(B6826),"",COUNTA(B$10:B6826))</f>
        <v/>
      </c>
      <c r="B6826" s="24"/>
      <c r="C6826" s="48"/>
      <c r="D6826" s="48"/>
      <c r="E6826" s="33"/>
      <c r="F6826" s="35"/>
      <c r="G6826" s="35"/>
      <c r="H6826" s="49"/>
      <c r="I6826" s="35"/>
      <c r="J6826" s="34"/>
      <c r="K6826" s="62"/>
      <c r="L6826" s="62"/>
      <c r="M6826" s="114"/>
      <c r="N6826" s="116"/>
      <c r="O6826" s="57"/>
      <c r="P6826" s="50"/>
      <c r="Q6826" s="34"/>
      <c r="R6826" s="48"/>
      <c r="T6826" s="231" t="str">
        <f t="shared" si="328"/>
        <v/>
      </c>
      <c r="U6826" s="230"/>
      <c r="W6826" s="221" t="str">
        <f t="shared" si="329"/>
        <v/>
      </c>
      <c r="X6826" s="221" t="str">
        <f t="shared" si="330"/>
        <v/>
      </c>
      <c r="AA6826" s="216" t="str">
        <f>IF(ISNUMBER(J6826),IF(OR(F6826&lt;Soll_Ist_Vergleich!$C$4,F6826&gt;Soll_Ist_Vergleich!$C$5,I6826&lt;Soll_Ist_Vergleich!$C$4,I6826&gt;Soll_Ist_Vergleich!$C$5,O6826&lt;Soll_Ist_Vergleich!$C$4,O6826&gt;Soll_Ist_Vergleich!$C$5),"Datum überprüfen",""),"")</f>
        <v/>
      </c>
    </row>
    <row r="6827" spans="1:27" x14ac:dyDescent="0.2">
      <c r="A6827" s="243" t="str">
        <f>IF(ISBLANK(B6827),"",COUNTA(B$10:B6827))</f>
        <v/>
      </c>
      <c r="B6827" s="24"/>
      <c r="C6827" s="48"/>
      <c r="D6827" s="48"/>
      <c r="E6827" s="33"/>
      <c r="F6827" s="35"/>
      <c r="G6827" s="35"/>
      <c r="H6827" s="49"/>
      <c r="I6827" s="35"/>
      <c r="J6827" s="34"/>
      <c r="K6827" s="62"/>
      <c r="L6827" s="62"/>
      <c r="M6827" s="114"/>
      <c r="N6827" s="116"/>
      <c r="O6827" s="57"/>
      <c r="P6827" s="50"/>
      <c r="Q6827" s="34"/>
      <c r="R6827" s="48"/>
      <c r="T6827" s="231" t="str">
        <f t="shared" si="328"/>
        <v/>
      </c>
      <c r="U6827" s="230"/>
      <c r="W6827" s="221" t="str">
        <f t="shared" si="329"/>
        <v/>
      </c>
      <c r="X6827" s="221" t="str">
        <f t="shared" si="330"/>
        <v/>
      </c>
      <c r="AA6827" s="216" t="str">
        <f>IF(ISNUMBER(J6827),IF(OR(F6827&lt;Soll_Ist_Vergleich!$C$4,F6827&gt;Soll_Ist_Vergleich!$C$5,I6827&lt;Soll_Ist_Vergleich!$C$4,I6827&gt;Soll_Ist_Vergleich!$C$5,O6827&lt;Soll_Ist_Vergleich!$C$4,O6827&gt;Soll_Ist_Vergleich!$C$5),"Datum überprüfen",""),"")</f>
        <v/>
      </c>
    </row>
    <row r="6828" spans="1:27" x14ac:dyDescent="0.2">
      <c r="A6828" s="243" t="str">
        <f>IF(ISBLANK(B6828),"",COUNTA(B$10:B6828))</f>
        <v/>
      </c>
      <c r="B6828" s="24"/>
      <c r="C6828" s="48"/>
      <c r="D6828" s="48"/>
      <c r="E6828" s="33"/>
      <c r="F6828" s="35"/>
      <c r="G6828" s="35"/>
      <c r="H6828" s="49"/>
      <c r="I6828" s="35"/>
      <c r="J6828" s="34"/>
      <c r="K6828" s="62"/>
      <c r="L6828" s="62"/>
      <c r="M6828" s="114"/>
      <c r="N6828" s="116"/>
      <c r="O6828" s="57"/>
      <c r="P6828" s="50"/>
      <c r="Q6828" s="34"/>
      <c r="R6828" s="48"/>
      <c r="T6828" s="231" t="str">
        <f t="shared" si="328"/>
        <v/>
      </c>
      <c r="U6828" s="230"/>
      <c r="W6828" s="221" t="str">
        <f t="shared" si="329"/>
        <v/>
      </c>
      <c r="X6828" s="221" t="str">
        <f t="shared" si="330"/>
        <v/>
      </c>
      <c r="AA6828" s="216" t="str">
        <f>IF(ISNUMBER(J6828),IF(OR(F6828&lt;Soll_Ist_Vergleich!$C$4,F6828&gt;Soll_Ist_Vergleich!$C$5,I6828&lt;Soll_Ist_Vergleich!$C$4,I6828&gt;Soll_Ist_Vergleich!$C$5,O6828&lt;Soll_Ist_Vergleich!$C$4,O6828&gt;Soll_Ist_Vergleich!$C$5),"Datum überprüfen",""),"")</f>
        <v/>
      </c>
    </row>
    <row r="6829" spans="1:27" x14ac:dyDescent="0.2">
      <c r="A6829" s="243" t="str">
        <f>IF(ISBLANK(B6829),"",COUNTA(B$10:B6829))</f>
        <v/>
      </c>
      <c r="B6829" s="24"/>
      <c r="C6829" s="48"/>
      <c r="D6829" s="48"/>
      <c r="E6829" s="33"/>
      <c r="F6829" s="35"/>
      <c r="G6829" s="35"/>
      <c r="H6829" s="49"/>
      <c r="I6829" s="35"/>
      <c r="J6829" s="34"/>
      <c r="K6829" s="62"/>
      <c r="L6829" s="62"/>
      <c r="M6829" s="114"/>
      <c r="N6829" s="116"/>
      <c r="O6829" s="57"/>
      <c r="P6829" s="50"/>
      <c r="Q6829" s="34"/>
      <c r="R6829" s="48"/>
      <c r="T6829" s="231" t="str">
        <f t="shared" si="328"/>
        <v/>
      </c>
      <c r="U6829" s="230"/>
      <c r="W6829" s="221" t="str">
        <f t="shared" si="329"/>
        <v/>
      </c>
      <c r="X6829" s="221" t="str">
        <f t="shared" si="330"/>
        <v/>
      </c>
      <c r="AA6829" s="216" t="str">
        <f>IF(ISNUMBER(J6829),IF(OR(F6829&lt;Soll_Ist_Vergleich!$C$4,F6829&gt;Soll_Ist_Vergleich!$C$5,I6829&lt;Soll_Ist_Vergleich!$C$4,I6829&gt;Soll_Ist_Vergleich!$C$5,O6829&lt;Soll_Ist_Vergleich!$C$4,O6829&gt;Soll_Ist_Vergleich!$C$5),"Datum überprüfen",""),"")</f>
        <v/>
      </c>
    </row>
    <row r="6830" spans="1:27" x14ac:dyDescent="0.2">
      <c r="A6830" s="243" t="str">
        <f>IF(ISBLANK(B6830),"",COUNTA(B$10:B6830))</f>
        <v/>
      </c>
      <c r="B6830" s="24"/>
      <c r="C6830" s="48"/>
      <c r="D6830" s="48"/>
      <c r="E6830" s="33"/>
      <c r="F6830" s="35"/>
      <c r="G6830" s="35"/>
      <c r="H6830" s="49"/>
      <c r="I6830" s="35"/>
      <c r="J6830" s="34"/>
      <c r="K6830" s="62"/>
      <c r="L6830" s="62"/>
      <c r="M6830" s="114"/>
      <c r="N6830" s="116"/>
      <c r="O6830" s="57"/>
      <c r="P6830" s="50"/>
      <c r="Q6830" s="34"/>
      <c r="R6830" s="48"/>
      <c r="T6830" s="231" t="str">
        <f t="shared" si="328"/>
        <v/>
      </c>
      <c r="U6830" s="230"/>
      <c r="W6830" s="221" t="str">
        <f t="shared" si="329"/>
        <v/>
      </c>
      <c r="X6830" s="221" t="str">
        <f t="shared" si="330"/>
        <v/>
      </c>
      <c r="AA6830" s="216" t="str">
        <f>IF(ISNUMBER(J6830),IF(OR(F6830&lt;Soll_Ist_Vergleich!$C$4,F6830&gt;Soll_Ist_Vergleich!$C$5,I6830&lt;Soll_Ist_Vergleich!$C$4,I6830&gt;Soll_Ist_Vergleich!$C$5,O6830&lt;Soll_Ist_Vergleich!$C$4,O6830&gt;Soll_Ist_Vergleich!$C$5),"Datum überprüfen",""),"")</f>
        <v/>
      </c>
    </row>
    <row r="6831" spans="1:27" x14ac:dyDescent="0.2">
      <c r="A6831" s="243" t="str">
        <f>IF(ISBLANK(B6831),"",COUNTA(B$10:B6831))</f>
        <v/>
      </c>
      <c r="B6831" s="24"/>
      <c r="C6831" s="48"/>
      <c r="D6831" s="48"/>
      <c r="E6831" s="33"/>
      <c r="F6831" s="35"/>
      <c r="G6831" s="35"/>
      <c r="H6831" s="49"/>
      <c r="I6831" s="35"/>
      <c r="J6831" s="34"/>
      <c r="K6831" s="62"/>
      <c r="L6831" s="62"/>
      <c r="M6831" s="114"/>
      <c r="N6831" s="116"/>
      <c r="O6831" s="57"/>
      <c r="P6831" s="50"/>
      <c r="Q6831" s="34"/>
      <c r="R6831" s="48"/>
      <c r="T6831" s="231" t="str">
        <f t="shared" si="328"/>
        <v/>
      </c>
      <c r="U6831" s="230"/>
      <c r="W6831" s="221" t="str">
        <f t="shared" si="329"/>
        <v/>
      </c>
      <c r="X6831" s="221" t="str">
        <f t="shared" si="330"/>
        <v/>
      </c>
      <c r="AA6831" s="216" t="str">
        <f>IF(ISNUMBER(J6831),IF(OR(F6831&lt;Soll_Ist_Vergleich!$C$4,F6831&gt;Soll_Ist_Vergleich!$C$5,I6831&lt;Soll_Ist_Vergleich!$C$4,I6831&gt;Soll_Ist_Vergleich!$C$5,O6831&lt;Soll_Ist_Vergleich!$C$4,O6831&gt;Soll_Ist_Vergleich!$C$5),"Datum überprüfen",""),"")</f>
        <v/>
      </c>
    </row>
    <row r="6832" spans="1:27" x14ac:dyDescent="0.2">
      <c r="A6832" s="243" t="str">
        <f>IF(ISBLANK(B6832),"",COUNTA(B$10:B6832))</f>
        <v/>
      </c>
      <c r="B6832" s="24"/>
      <c r="C6832" s="48"/>
      <c r="D6832" s="48"/>
      <c r="E6832" s="33"/>
      <c r="F6832" s="35"/>
      <c r="G6832" s="35"/>
      <c r="H6832" s="49"/>
      <c r="I6832" s="35"/>
      <c r="J6832" s="34"/>
      <c r="K6832" s="62"/>
      <c r="L6832" s="62"/>
      <c r="M6832" s="114"/>
      <c r="N6832" s="116"/>
      <c r="O6832" s="57"/>
      <c r="P6832" s="50"/>
      <c r="Q6832" s="34"/>
      <c r="R6832" s="48"/>
      <c r="T6832" s="231" t="str">
        <f t="shared" si="328"/>
        <v/>
      </c>
      <c r="U6832" s="230"/>
      <c r="W6832" s="221" t="str">
        <f t="shared" si="329"/>
        <v/>
      </c>
      <c r="X6832" s="221" t="str">
        <f t="shared" si="330"/>
        <v/>
      </c>
      <c r="AA6832" s="216" t="str">
        <f>IF(ISNUMBER(J6832),IF(OR(F6832&lt;Soll_Ist_Vergleich!$C$4,F6832&gt;Soll_Ist_Vergleich!$C$5,I6832&lt;Soll_Ist_Vergleich!$C$4,I6832&gt;Soll_Ist_Vergleich!$C$5,O6832&lt;Soll_Ist_Vergleich!$C$4,O6832&gt;Soll_Ist_Vergleich!$C$5),"Datum überprüfen",""),"")</f>
        <v/>
      </c>
    </row>
    <row r="6833" spans="1:27" x14ac:dyDescent="0.2">
      <c r="A6833" s="243" t="str">
        <f>IF(ISBLANK(B6833),"",COUNTA(B$10:B6833))</f>
        <v/>
      </c>
      <c r="B6833" s="24"/>
      <c r="C6833" s="48"/>
      <c r="D6833" s="48"/>
      <c r="E6833" s="33"/>
      <c r="F6833" s="35"/>
      <c r="G6833" s="35"/>
      <c r="H6833" s="49"/>
      <c r="I6833" s="35"/>
      <c r="J6833" s="34"/>
      <c r="K6833" s="62"/>
      <c r="L6833" s="62"/>
      <c r="M6833" s="114"/>
      <c r="N6833" s="116"/>
      <c r="O6833" s="57"/>
      <c r="P6833" s="50"/>
      <c r="Q6833" s="34"/>
      <c r="R6833" s="48"/>
      <c r="T6833" s="231" t="str">
        <f t="shared" si="328"/>
        <v/>
      </c>
      <c r="U6833" s="230"/>
      <c r="W6833" s="221" t="str">
        <f t="shared" si="329"/>
        <v/>
      </c>
      <c r="X6833" s="221" t="str">
        <f t="shared" si="330"/>
        <v/>
      </c>
      <c r="AA6833" s="216" t="str">
        <f>IF(ISNUMBER(J6833),IF(OR(F6833&lt;Soll_Ist_Vergleich!$C$4,F6833&gt;Soll_Ist_Vergleich!$C$5,I6833&lt;Soll_Ist_Vergleich!$C$4,I6833&gt;Soll_Ist_Vergleich!$C$5,O6833&lt;Soll_Ist_Vergleich!$C$4,O6833&gt;Soll_Ist_Vergleich!$C$5),"Datum überprüfen",""),"")</f>
        <v/>
      </c>
    </row>
    <row r="6834" spans="1:27" x14ac:dyDescent="0.2">
      <c r="A6834" s="243" t="str">
        <f>IF(ISBLANK(B6834),"",COUNTA(B$10:B6834))</f>
        <v/>
      </c>
      <c r="B6834" s="24"/>
      <c r="C6834" s="48"/>
      <c r="D6834" s="48"/>
      <c r="E6834" s="33"/>
      <c r="F6834" s="35"/>
      <c r="G6834" s="35"/>
      <c r="H6834" s="49"/>
      <c r="I6834" s="35"/>
      <c r="J6834" s="34"/>
      <c r="K6834" s="62"/>
      <c r="L6834" s="62"/>
      <c r="M6834" s="114"/>
      <c r="N6834" s="116"/>
      <c r="O6834" s="57"/>
      <c r="P6834" s="50"/>
      <c r="Q6834" s="34"/>
      <c r="R6834" s="48"/>
      <c r="T6834" s="231" t="str">
        <f t="shared" si="328"/>
        <v/>
      </c>
      <c r="U6834" s="230"/>
      <c r="W6834" s="221" t="str">
        <f t="shared" si="329"/>
        <v/>
      </c>
      <c r="X6834" s="221" t="str">
        <f t="shared" si="330"/>
        <v/>
      </c>
      <c r="AA6834" s="216" t="str">
        <f>IF(ISNUMBER(J6834),IF(OR(F6834&lt;Soll_Ist_Vergleich!$C$4,F6834&gt;Soll_Ist_Vergleich!$C$5,I6834&lt;Soll_Ist_Vergleich!$C$4,I6834&gt;Soll_Ist_Vergleich!$C$5,O6834&lt;Soll_Ist_Vergleich!$C$4,O6834&gt;Soll_Ist_Vergleich!$C$5),"Datum überprüfen",""),"")</f>
        <v/>
      </c>
    </row>
    <row r="6835" spans="1:27" x14ac:dyDescent="0.2">
      <c r="A6835" s="243" t="str">
        <f>IF(ISBLANK(B6835),"",COUNTA(B$10:B6835))</f>
        <v/>
      </c>
      <c r="B6835" s="24"/>
      <c r="C6835" s="48"/>
      <c r="D6835" s="48"/>
      <c r="E6835" s="33"/>
      <c r="F6835" s="35"/>
      <c r="G6835" s="35"/>
      <c r="H6835" s="49"/>
      <c r="I6835" s="35"/>
      <c r="J6835" s="34"/>
      <c r="K6835" s="62"/>
      <c r="L6835" s="62"/>
      <c r="M6835" s="114"/>
      <c r="N6835" s="116"/>
      <c r="O6835" s="57"/>
      <c r="P6835" s="50"/>
      <c r="Q6835" s="34"/>
      <c r="R6835" s="48"/>
      <c r="T6835" s="231" t="str">
        <f t="shared" si="328"/>
        <v/>
      </c>
      <c r="U6835" s="230"/>
      <c r="W6835" s="221" t="str">
        <f t="shared" si="329"/>
        <v/>
      </c>
      <c r="X6835" s="221" t="str">
        <f t="shared" si="330"/>
        <v/>
      </c>
      <c r="AA6835" s="216" t="str">
        <f>IF(ISNUMBER(J6835),IF(OR(F6835&lt;Soll_Ist_Vergleich!$C$4,F6835&gt;Soll_Ist_Vergleich!$C$5,I6835&lt;Soll_Ist_Vergleich!$C$4,I6835&gt;Soll_Ist_Vergleich!$C$5,O6835&lt;Soll_Ist_Vergleich!$C$4,O6835&gt;Soll_Ist_Vergleich!$C$5),"Datum überprüfen",""),"")</f>
        <v/>
      </c>
    </row>
    <row r="6836" spans="1:27" x14ac:dyDescent="0.2">
      <c r="A6836" s="243" t="str">
        <f>IF(ISBLANK(B6836),"",COUNTA(B$10:B6836))</f>
        <v/>
      </c>
      <c r="B6836" s="24"/>
      <c r="C6836" s="48"/>
      <c r="D6836" s="48"/>
      <c r="E6836" s="33"/>
      <c r="F6836" s="35"/>
      <c r="G6836" s="35"/>
      <c r="H6836" s="49"/>
      <c r="I6836" s="35"/>
      <c r="J6836" s="34"/>
      <c r="K6836" s="62"/>
      <c r="L6836" s="62"/>
      <c r="M6836" s="114"/>
      <c r="N6836" s="116"/>
      <c r="O6836" s="57"/>
      <c r="P6836" s="50"/>
      <c r="Q6836" s="34"/>
      <c r="R6836" s="48"/>
      <c r="T6836" s="231" t="str">
        <f t="shared" si="328"/>
        <v/>
      </c>
      <c r="U6836" s="230"/>
      <c r="W6836" s="221" t="str">
        <f t="shared" si="329"/>
        <v/>
      </c>
      <c r="X6836" s="221" t="str">
        <f t="shared" si="330"/>
        <v/>
      </c>
      <c r="AA6836" s="216" t="str">
        <f>IF(ISNUMBER(J6836),IF(OR(F6836&lt;Soll_Ist_Vergleich!$C$4,F6836&gt;Soll_Ist_Vergleich!$C$5,I6836&lt;Soll_Ist_Vergleich!$C$4,I6836&gt;Soll_Ist_Vergleich!$C$5,O6836&lt;Soll_Ist_Vergleich!$C$4,O6836&gt;Soll_Ist_Vergleich!$C$5),"Datum überprüfen",""),"")</f>
        <v/>
      </c>
    </row>
    <row r="6837" spans="1:27" x14ac:dyDescent="0.2">
      <c r="A6837" s="243" t="str">
        <f>IF(ISBLANK(B6837),"",COUNTA(B$10:B6837))</f>
        <v/>
      </c>
      <c r="B6837" s="24"/>
      <c r="C6837" s="48"/>
      <c r="D6837" s="48"/>
      <c r="E6837" s="33"/>
      <c r="F6837" s="35"/>
      <c r="G6837" s="35"/>
      <c r="H6837" s="49"/>
      <c r="I6837" s="35"/>
      <c r="J6837" s="34"/>
      <c r="K6837" s="62"/>
      <c r="L6837" s="62"/>
      <c r="M6837" s="114"/>
      <c r="N6837" s="116"/>
      <c r="O6837" s="57"/>
      <c r="P6837" s="50"/>
      <c r="Q6837" s="34"/>
      <c r="R6837" s="48"/>
      <c r="T6837" s="231" t="str">
        <f t="shared" si="328"/>
        <v/>
      </c>
      <c r="U6837" s="230"/>
      <c r="W6837" s="221" t="str">
        <f t="shared" si="329"/>
        <v/>
      </c>
      <c r="X6837" s="221" t="str">
        <f t="shared" si="330"/>
        <v/>
      </c>
      <c r="AA6837" s="216" t="str">
        <f>IF(ISNUMBER(J6837),IF(OR(F6837&lt;Soll_Ist_Vergleich!$C$4,F6837&gt;Soll_Ist_Vergleich!$C$5,I6837&lt;Soll_Ist_Vergleich!$C$4,I6837&gt;Soll_Ist_Vergleich!$C$5,O6837&lt;Soll_Ist_Vergleich!$C$4,O6837&gt;Soll_Ist_Vergleich!$C$5),"Datum überprüfen",""),"")</f>
        <v/>
      </c>
    </row>
    <row r="6838" spans="1:27" x14ac:dyDescent="0.2">
      <c r="A6838" s="243" t="str">
        <f>IF(ISBLANK(B6838),"",COUNTA(B$10:B6838))</f>
        <v/>
      </c>
      <c r="B6838" s="24"/>
      <c r="C6838" s="48"/>
      <c r="D6838" s="48"/>
      <c r="E6838" s="33"/>
      <c r="F6838" s="35"/>
      <c r="G6838" s="35"/>
      <c r="H6838" s="49"/>
      <c r="I6838" s="35"/>
      <c r="J6838" s="34"/>
      <c r="K6838" s="62"/>
      <c r="L6838" s="62"/>
      <c r="M6838" s="114"/>
      <c r="N6838" s="116"/>
      <c r="O6838" s="57"/>
      <c r="P6838" s="50"/>
      <c r="Q6838" s="34"/>
      <c r="R6838" s="48"/>
      <c r="T6838" s="231" t="str">
        <f t="shared" si="328"/>
        <v/>
      </c>
      <c r="U6838" s="230"/>
      <c r="W6838" s="221" t="str">
        <f t="shared" si="329"/>
        <v/>
      </c>
      <c r="X6838" s="221" t="str">
        <f t="shared" si="330"/>
        <v/>
      </c>
      <c r="AA6838" s="216" t="str">
        <f>IF(ISNUMBER(J6838),IF(OR(F6838&lt;Soll_Ist_Vergleich!$C$4,F6838&gt;Soll_Ist_Vergleich!$C$5,I6838&lt;Soll_Ist_Vergleich!$C$4,I6838&gt;Soll_Ist_Vergleich!$C$5,O6838&lt;Soll_Ist_Vergleich!$C$4,O6838&gt;Soll_Ist_Vergleich!$C$5),"Datum überprüfen",""),"")</f>
        <v/>
      </c>
    </row>
    <row r="6839" spans="1:27" x14ac:dyDescent="0.2">
      <c r="A6839" s="243" t="str">
        <f>IF(ISBLANK(B6839),"",COUNTA(B$10:B6839))</f>
        <v/>
      </c>
      <c r="B6839" s="24"/>
      <c r="C6839" s="48"/>
      <c r="D6839" s="48"/>
      <c r="E6839" s="33"/>
      <c r="F6839" s="35"/>
      <c r="G6839" s="35"/>
      <c r="H6839" s="49"/>
      <c r="I6839" s="35"/>
      <c r="J6839" s="34"/>
      <c r="K6839" s="62"/>
      <c r="L6839" s="62"/>
      <c r="M6839" s="114"/>
      <c r="N6839" s="116"/>
      <c r="O6839" s="57"/>
      <c r="P6839" s="50"/>
      <c r="Q6839" s="34"/>
      <c r="R6839" s="48"/>
      <c r="T6839" s="231" t="str">
        <f t="shared" si="328"/>
        <v/>
      </c>
      <c r="U6839" s="230"/>
      <c r="W6839" s="221" t="str">
        <f t="shared" si="329"/>
        <v/>
      </c>
      <c r="X6839" s="221" t="str">
        <f t="shared" si="330"/>
        <v/>
      </c>
      <c r="AA6839" s="216" t="str">
        <f>IF(ISNUMBER(J6839),IF(OR(F6839&lt;Soll_Ist_Vergleich!$C$4,F6839&gt;Soll_Ist_Vergleich!$C$5,I6839&lt;Soll_Ist_Vergleich!$C$4,I6839&gt;Soll_Ist_Vergleich!$C$5,O6839&lt;Soll_Ist_Vergleich!$C$4,O6839&gt;Soll_Ist_Vergleich!$C$5),"Datum überprüfen",""),"")</f>
        <v/>
      </c>
    </row>
    <row r="6840" spans="1:27" x14ac:dyDescent="0.2">
      <c r="A6840" s="243" t="str">
        <f>IF(ISBLANK(B6840),"",COUNTA(B$10:B6840))</f>
        <v/>
      </c>
      <c r="B6840" s="24"/>
      <c r="C6840" s="48"/>
      <c r="D6840" s="48"/>
      <c r="E6840" s="33"/>
      <c r="F6840" s="35"/>
      <c r="G6840" s="35"/>
      <c r="H6840" s="49"/>
      <c r="I6840" s="35"/>
      <c r="J6840" s="34"/>
      <c r="K6840" s="62"/>
      <c r="L6840" s="62"/>
      <c r="M6840" s="114"/>
      <c r="N6840" s="116"/>
      <c r="O6840" s="57"/>
      <c r="P6840" s="50"/>
      <c r="Q6840" s="34"/>
      <c r="R6840" s="48"/>
      <c r="T6840" s="231" t="str">
        <f t="shared" si="328"/>
        <v/>
      </c>
      <c r="U6840" s="230"/>
      <c r="W6840" s="221" t="str">
        <f t="shared" si="329"/>
        <v/>
      </c>
      <c r="X6840" s="221" t="str">
        <f t="shared" si="330"/>
        <v/>
      </c>
      <c r="AA6840" s="216" t="str">
        <f>IF(ISNUMBER(J6840),IF(OR(F6840&lt;Soll_Ist_Vergleich!$C$4,F6840&gt;Soll_Ist_Vergleich!$C$5,I6840&lt;Soll_Ist_Vergleich!$C$4,I6840&gt;Soll_Ist_Vergleich!$C$5,O6840&lt;Soll_Ist_Vergleich!$C$4,O6840&gt;Soll_Ist_Vergleich!$C$5),"Datum überprüfen",""),"")</f>
        <v/>
      </c>
    </row>
    <row r="6841" spans="1:27" x14ac:dyDescent="0.2">
      <c r="A6841" s="243" t="str">
        <f>IF(ISBLANK(B6841),"",COUNTA(B$10:B6841))</f>
        <v/>
      </c>
      <c r="B6841" s="24"/>
      <c r="C6841" s="48"/>
      <c r="D6841" s="48"/>
      <c r="E6841" s="33"/>
      <c r="F6841" s="35"/>
      <c r="G6841" s="35"/>
      <c r="H6841" s="49"/>
      <c r="I6841" s="35"/>
      <c r="J6841" s="34"/>
      <c r="K6841" s="62"/>
      <c r="L6841" s="62"/>
      <c r="M6841" s="114"/>
      <c r="N6841" s="116"/>
      <c r="O6841" s="57"/>
      <c r="P6841" s="50"/>
      <c r="Q6841" s="34"/>
      <c r="R6841" s="48"/>
      <c r="T6841" s="231" t="str">
        <f t="shared" si="328"/>
        <v/>
      </c>
      <c r="U6841" s="230"/>
      <c r="W6841" s="221" t="str">
        <f t="shared" si="329"/>
        <v/>
      </c>
      <c r="X6841" s="221" t="str">
        <f t="shared" si="330"/>
        <v/>
      </c>
      <c r="AA6841" s="216" t="str">
        <f>IF(ISNUMBER(J6841),IF(OR(F6841&lt;Soll_Ist_Vergleich!$C$4,F6841&gt;Soll_Ist_Vergleich!$C$5,I6841&lt;Soll_Ist_Vergleich!$C$4,I6841&gt;Soll_Ist_Vergleich!$C$5,O6841&lt;Soll_Ist_Vergleich!$C$4,O6841&gt;Soll_Ist_Vergleich!$C$5),"Datum überprüfen",""),"")</f>
        <v/>
      </c>
    </row>
    <row r="6842" spans="1:27" x14ac:dyDescent="0.2">
      <c r="A6842" s="243" t="str">
        <f>IF(ISBLANK(B6842),"",COUNTA(B$10:B6842))</f>
        <v/>
      </c>
      <c r="B6842" s="24"/>
      <c r="C6842" s="48"/>
      <c r="D6842" s="48"/>
      <c r="E6842" s="33"/>
      <c r="F6842" s="35"/>
      <c r="G6842" s="35"/>
      <c r="H6842" s="49"/>
      <c r="I6842" s="35"/>
      <c r="J6842" s="34"/>
      <c r="K6842" s="62"/>
      <c r="L6842" s="62"/>
      <c r="M6842" s="114"/>
      <c r="N6842" s="116"/>
      <c r="O6842" s="57"/>
      <c r="P6842" s="50"/>
      <c r="Q6842" s="34"/>
      <c r="R6842" s="48"/>
      <c r="T6842" s="231" t="str">
        <f t="shared" si="328"/>
        <v/>
      </c>
      <c r="U6842" s="230"/>
      <c r="W6842" s="221" t="str">
        <f t="shared" si="329"/>
        <v/>
      </c>
      <c r="X6842" s="221" t="str">
        <f t="shared" si="330"/>
        <v/>
      </c>
      <c r="AA6842" s="216" t="str">
        <f>IF(ISNUMBER(J6842),IF(OR(F6842&lt;Soll_Ist_Vergleich!$C$4,F6842&gt;Soll_Ist_Vergleich!$C$5,I6842&lt;Soll_Ist_Vergleich!$C$4,I6842&gt;Soll_Ist_Vergleich!$C$5,O6842&lt;Soll_Ist_Vergleich!$C$4,O6842&gt;Soll_Ist_Vergleich!$C$5),"Datum überprüfen",""),"")</f>
        <v/>
      </c>
    </row>
    <row r="6843" spans="1:27" x14ac:dyDescent="0.2">
      <c r="A6843" s="243" t="str">
        <f>IF(ISBLANK(B6843),"",COUNTA(B$10:B6843))</f>
        <v/>
      </c>
      <c r="B6843" s="24"/>
      <c r="C6843" s="48"/>
      <c r="D6843" s="48"/>
      <c r="E6843" s="33"/>
      <c r="F6843" s="35"/>
      <c r="G6843" s="35"/>
      <c r="H6843" s="49"/>
      <c r="I6843" s="35"/>
      <c r="J6843" s="34"/>
      <c r="K6843" s="62"/>
      <c r="L6843" s="62"/>
      <c r="M6843" s="114"/>
      <c r="N6843" s="116"/>
      <c r="O6843" s="57"/>
      <c r="P6843" s="50"/>
      <c r="Q6843" s="34"/>
      <c r="R6843" s="48"/>
      <c r="T6843" s="231" t="str">
        <f t="shared" si="328"/>
        <v/>
      </c>
      <c r="U6843" s="230"/>
      <c r="W6843" s="221" t="str">
        <f t="shared" si="329"/>
        <v/>
      </c>
      <c r="X6843" s="221" t="str">
        <f t="shared" si="330"/>
        <v/>
      </c>
      <c r="AA6843" s="216" t="str">
        <f>IF(ISNUMBER(J6843),IF(OR(F6843&lt;Soll_Ist_Vergleich!$C$4,F6843&gt;Soll_Ist_Vergleich!$C$5,I6843&lt;Soll_Ist_Vergleich!$C$4,I6843&gt;Soll_Ist_Vergleich!$C$5,O6843&lt;Soll_Ist_Vergleich!$C$4,O6843&gt;Soll_Ist_Vergleich!$C$5),"Datum überprüfen",""),"")</f>
        <v/>
      </c>
    </row>
    <row r="6844" spans="1:27" x14ac:dyDescent="0.2">
      <c r="A6844" s="243" t="str">
        <f>IF(ISBLANK(B6844),"",COUNTA(B$10:B6844))</f>
        <v/>
      </c>
      <c r="B6844" s="24"/>
      <c r="C6844" s="48"/>
      <c r="D6844" s="48"/>
      <c r="E6844" s="33"/>
      <c r="F6844" s="35"/>
      <c r="G6844" s="35"/>
      <c r="H6844" s="49"/>
      <c r="I6844" s="35"/>
      <c r="J6844" s="34"/>
      <c r="K6844" s="62"/>
      <c r="L6844" s="62"/>
      <c r="M6844" s="114"/>
      <c r="N6844" s="116"/>
      <c r="O6844" s="57"/>
      <c r="P6844" s="50"/>
      <c r="Q6844" s="34"/>
      <c r="R6844" s="48"/>
      <c r="T6844" s="231" t="str">
        <f t="shared" si="328"/>
        <v/>
      </c>
      <c r="U6844" s="230"/>
      <c r="W6844" s="221" t="str">
        <f t="shared" si="329"/>
        <v/>
      </c>
      <c r="X6844" s="221" t="str">
        <f t="shared" si="330"/>
        <v/>
      </c>
      <c r="AA6844" s="216" t="str">
        <f>IF(ISNUMBER(J6844),IF(OR(F6844&lt;Soll_Ist_Vergleich!$C$4,F6844&gt;Soll_Ist_Vergleich!$C$5,I6844&lt;Soll_Ist_Vergleich!$C$4,I6844&gt;Soll_Ist_Vergleich!$C$5,O6844&lt;Soll_Ist_Vergleich!$C$4,O6844&gt;Soll_Ist_Vergleich!$C$5),"Datum überprüfen",""),"")</f>
        <v/>
      </c>
    </row>
    <row r="6845" spans="1:27" x14ac:dyDescent="0.2">
      <c r="A6845" s="243" t="str">
        <f>IF(ISBLANK(B6845),"",COUNTA(B$10:B6845))</f>
        <v/>
      </c>
      <c r="B6845" s="24"/>
      <c r="C6845" s="48"/>
      <c r="D6845" s="48"/>
      <c r="E6845" s="33"/>
      <c r="F6845" s="35"/>
      <c r="G6845" s="35"/>
      <c r="H6845" s="49"/>
      <c r="I6845" s="35"/>
      <c r="J6845" s="34"/>
      <c r="K6845" s="62"/>
      <c r="L6845" s="62"/>
      <c r="M6845" s="114"/>
      <c r="N6845" s="116"/>
      <c r="O6845" s="57"/>
      <c r="P6845" s="50"/>
      <c r="Q6845" s="34"/>
      <c r="R6845" s="48"/>
      <c r="T6845" s="231" t="str">
        <f t="shared" si="328"/>
        <v/>
      </c>
      <c r="U6845" s="230"/>
      <c r="W6845" s="221" t="str">
        <f t="shared" si="329"/>
        <v/>
      </c>
      <c r="X6845" s="221" t="str">
        <f t="shared" si="330"/>
        <v/>
      </c>
      <c r="AA6845" s="216" t="str">
        <f>IF(ISNUMBER(J6845),IF(OR(F6845&lt;Soll_Ist_Vergleich!$C$4,F6845&gt;Soll_Ist_Vergleich!$C$5,I6845&lt;Soll_Ist_Vergleich!$C$4,I6845&gt;Soll_Ist_Vergleich!$C$5,O6845&lt;Soll_Ist_Vergleich!$C$4,O6845&gt;Soll_Ist_Vergleich!$C$5),"Datum überprüfen",""),"")</f>
        <v/>
      </c>
    </row>
    <row r="6846" spans="1:27" x14ac:dyDescent="0.2">
      <c r="A6846" s="243" t="str">
        <f>IF(ISBLANK(B6846),"",COUNTA(B$10:B6846))</f>
        <v/>
      </c>
      <c r="B6846" s="24"/>
      <c r="C6846" s="48"/>
      <c r="D6846" s="48"/>
      <c r="E6846" s="33"/>
      <c r="F6846" s="35"/>
      <c r="G6846" s="35"/>
      <c r="H6846" s="49"/>
      <c r="I6846" s="35"/>
      <c r="J6846" s="34"/>
      <c r="K6846" s="62"/>
      <c r="L6846" s="62"/>
      <c r="M6846" s="114"/>
      <c r="N6846" s="116"/>
      <c r="O6846" s="57"/>
      <c r="P6846" s="50"/>
      <c r="Q6846" s="34"/>
      <c r="R6846" s="48"/>
      <c r="T6846" s="231" t="str">
        <f t="shared" ref="T6846:T6909" si="331">IF(ISNUMBER(Q6846),Q6846-S6846,"")</f>
        <v/>
      </c>
      <c r="U6846" s="230"/>
      <c r="W6846" s="221" t="str">
        <f t="shared" ref="W6846:W6909" si="332">IF(ISNUMBER(J6846),ROUND(J6846/(1+L6846/100)*(1-K6846/100),2),"")</f>
        <v/>
      </c>
      <c r="X6846" s="221" t="str">
        <f t="shared" ref="X6846:X6909" si="333">IF(ISNUMBER(J6846),ROUND(J6846/(1+L6846/100),2),"")</f>
        <v/>
      </c>
      <c r="AA6846" s="216" t="str">
        <f>IF(ISNUMBER(J6846),IF(OR(F6846&lt;Soll_Ist_Vergleich!$C$4,F6846&gt;Soll_Ist_Vergleich!$C$5,I6846&lt;Soll_Ist_Vergleich!$C$4,I6846&gt;Soll_Ist_Vergleich!$C$5,O6846&lt;Soll_Ist_Vergleich!$C$4,O6846&gt;Soll_Ist_Vergleich!$C$5),"Datum überprüfen",""),"")</f>
        <v/>
      </c>
    </row>
    <row r="6847" spans="1:27" x14ac:dyDescent="0.2">
      <c r="A6847" s="243" t="str">
        <f>IF(ISBLANK(B6847),"",COUNTA(B$10:B6847))</f>
        <v/>
      </c>
      <c r="B6847" s="24"/>
      <c r="C6847" s="48"/>
      <c r="D6847" s="48"/>
      <c r="E6847" s="33"/>
      <c r="F6847" s="35"/>
      <c r="G6847" s="35"/>
      <c r="H6847" s="49"/>
      <c r="I6847" s="35"/>
      <c r="J6847" s="34"/>
      <c r="K6847" s="62"/>
      <c r="L6847" s="62"/>
      <c r="M6847" s="114"/>
      <c r="N6847" s="116"/>
      <c r="O6847" s="57"/>
      <c r="P6847" s="50"/>
      <c r="Q6847" s="34"/>
      <c r="R6847" s="48"/>
      <c r="T6847" s="231" t="str">
        <f t="shared" si="331"/>
        <v/>
      </c>
      <c r="U6847" s="230"/>
      <c r="W6847" s="221" t="str">
        <f t="shared" si="332"/>
        <v/>
      </c>
      <c r="X6847" s="221" t="str">
        <f t="shared" si="333"/>
        <v/>
      </c>
      <c r="AA6847" s="216" t="str">
        <f>IF(ISNUMBER(J6847),IF(OR(F6847&lt;Soll_Ist_Vergleich!$C$4,F6847&gt;Soll_Ist_Vergleich!$C$5,I6847&lt;Soll_Ist_Vergleich!$C$4,I6847&gt;Soll_Ist_Vergleich!$C$5,O6847&lt;Soll_Ist_Vergleich!$C$4,O6847&gt;Soll_Ist_Vergleich!$C$5),"Datum überprüfen",""),"")</f>
        <v/>
      </c>
    </row>
    <row r="6848" spans="1:27" x14ac:dyDescent="0.2">
      <c r="A6848" s="243" t="str">
        <f>IF(ISBLANK(B6848),"",COUNTA(B$10:B6848))</f>
        <v/>
      </c>
      <c r="B6848" s="24"/>
      <c r="C6848" s="48"/>
      <c r="D6848" s="48"/>
      <c r="E6848" s="33"/>
      <c r="F6848" s="35"/>
      <c r="G6848" s="35"/>
      <c r="H6848" s="49"/>
      <c r="I6848" s="35"/>
      <c r="J6848" s="34"/>
      <c r="K6848" s="62"/>
      <c r="L6848" s="62"/>
      <c r="M6848" s="114"/>
      <c r="N6848" s="116"/>
      <c r="O6848" s="57"/>
      <c r="P6848" s="50"/>
      <c r="Q6848" s="34"/>
      <c r="R6848" s="48"/>
      <c r="T6848" s="231" t="str">
        <f t="shared" si="331"/>
        <v/>
      </c>
      <c r="U6848" s="230"/>
      <c r="W6848" s="221" t="str">
        <f t="shared" si="332"/>
        <v/>
      </c>
      <c r="X6848" s="221" t="str">
        <f t="shared" si="333"/>
        <v/>
      </c>
      <c r="AA6848" s="216" t="str">
        <f>IF(ISNUMBER(J6848),IF(OR(F6848&lt;Soll_Ist_Vergleich!$C$4,F6848&gt;Soll_Ist_Vergleich!$C$5,I6848&lt;Soll_Ist_Vergleich!$C$4,I6848&gt;Soll_Ist_Vergleich!$C$5,O6848&lt;Soll_Ist_Vergleich!$C$4,O6848&gt;Soll_Ist_Vergleich!$C$5),"Datum überprüfen",""),"")</f>
        <v/>
      </c>
    </row>
    <row r="6849" spans="1:27" x14ac:dyDescent="0.2">
      <c r="A6849" s="243" t="str">
        <f>IF(ISBLANK(B6849),"",COUNTA(B$10:B6849))</f>
        <v/>
      </c>
      <c r="B6849" s="24"/>
      <c r="C6849" s="48"/>
      <c r="D6849" s="48"/>
      <c r="E6849" s="33"/>
      <c r="F6849" s="35"/>
      <c r="G6849" s="35"/>
      <c r="H6849" s="49"/>
      <c r="I6849" s="35"/>
      <c r="J6849" s="34"/>
      <c r="K6849" s="62"/>
      <c r="L6849" s="62"/>
      <c r="M6849" s="114"/>
      <c r="N6849" s="116"/>
      <c r="O6849" s="57"/>
      <c r="P6849" s="50"/>
      <c r="Q6849" s="34"/>
      <c r="R6849" s="48"/>
      <c r="T6849" s="231" t="str">
        <f t="shared" si="331"/>
        <v/>
      </c>
      <c r="U6849" s="230"/>
      <c r="W6849" s="221" t="str">
        <f t="shared" si="332"/>
        <v/>
      </c>
      <c r="X6849" s="221" t="str">
        <f t="shared" si="333"/>
        <v/>
      </c>
      <c r="AA6849" s="216" t="str">
        <f>IF(ISNUMBER(J6849),IF(OR(F6849&lt;Soll_Ist_Vergleich!$C$4,F6849&gt;Soll_Ist_Vergleich!$C$5,I6849&lt;Soll_Ist_Vergleich!$C$4,I6849&gt;Soll_Ist_Vergleich!$C$5,O6849&lt;Soll_Ist_Vergleich!$C$4,O6849&gt;Soll_Ist_Vergleich!$C$5),"Datum überprüfen",""),"")</f>
        <v/>
      </c>
    </row>
    <row r="6850" spans="1:27" x14ac:dyDescent="0.2">
      <c r="A6850" s="243" t="str">
        <f>IF(ISBLANK(B6850),"",COUNTA(B$10:B6850))</f>
        <v/>
      </c>
      <c r="B6850" s="24"/>
      <c r="C6850" s="48"/>
      <c r="D6850" s="48"/>
      <c r="E6850" s="33"/>
      <c r="F6850" s="35"/>
      <c r="G6850" s="35"/>
      <c r="H6850" s="49"/>
      <c r="I6850" s="35"/>
      <c r="J6850" s="34"/>
      <c r="K6850" s="62"/>
      <c r="L6850" s="62"/>
      <c r="M6850" s="114"/>
      <c r="N6850" s="116"/>
      <c r="O6850" s="57"/>
      <c r="P6850" s="50"/>
      <c r="Q6850" s="34"/>
      <c r="R6850" s="48"/>
      <c r="T6850" s="231" t="str">
        <f t="shared" si="331"/>
        <v/>
      </c>
      <c r="U6850" s="230"/>
      <c r="W6850" s="221" t="str">
        <f t="shared" si="332"/>
        <v/>
      </c>
      <c r="X6850" s="221" t="str">
        <f t="shared" si="333"/>
        <v/>
      </c>
      <c r="AA6850" s="216" t="str">
        <f>IF(ISNUMBER(J6850),IF(OR(F6850&lt;Soll_Ist_Vergleich!$C$4,F6850&gt;Soll_Ist_Vergleich!$C$5,I6850&lt;Soll_Ist_Vergleich!$C$4,I6850&gt;Soll_Ist_Vergleich!$C$5,O6850&lt;Soll_Ist_Vergleich!$C$4,O6850&gt;Soll_Ist_Vergleich!$C$5),"Datum überprüfen",""),"")</f>
        <v/>
      </c>
    </row>
    <row r="6851" spans="1:27" x14ac:dyDescent="0.2">
      <c r="A6851" s="243" t="str">
        <f>IF(ISBLANK(B6851),"",COUNTA(B$10:B6851))</f>
        <v/>
      </c>
      <c r="B6851" s="24"/>
      <c r="C6851" s="48"/>
      <c r="D6851" s="48"/>
      <c r="E6851" s="33"/>
      <c r="F6851" s="35"/>
      <c r="G6851" s="35"/>
      <c r="H6851" s="49"/>
      <c r="I6851" s="35"/>
      <c r="J6851" s="34"/>
      <c r="K6851" s="62"/>
      <c r="L6851" s="62"/>
      <c r="M6851" s="114"/>
      <c r="N6851" s="116"/>
      <c r="O6851" s="57"/>
      <c r="P6851" s="50"/>
      <c r="Q6851" s="34"/>
      <c r="R6851" s="48"/>
      <c r="T6851" s="231" t="str">
        <f t="shared" si="331"/>
        <v/>
      </c>
      <c r="U6851" s="230"/>
      <c r="W6851" s="221" t="str">
        <f t="shared" si="332"/>
        <v/>
      </c>
      <c r="X6851" s="221" t="str">
        <f t="shared" si="333"/>
        <v/>
      </c>
      <c r="AA6851" s="216" t="str">
        <f>IF(ISNUMBER(J6851),IF(OR(F6851&lt;Soll_Ist_Vergleich!$C$4,F6851&gt;Soll_Ist_Vergleich!$C$5,I6851&lt;Soll_Ist_Vergleich!$C$4,I6851&gt;Soll_Ist_Vergleich!$C$5,O6851&lt;Soll_Ist_Vergleich!$C$4,O6851&gt;Soll_Ist_Vergleich!$C$5),"Datum überprüfen",""),"")</f>
        <v/>
      </c>
    </row>
    <row r="6852" spans="1:27" x14ac:dyDescent="0.2">
      <c r="A6852" s="243" t="str">
        <f>IF(ISBLANK(B6852),"",COUNTA(B$10:B6852))</f>
        <v/>
      </c>
      <c r="B6852" s="24"/>
      <c r="C6852" s="48"/>
      <c r="D6852" s="48"/>
      <c r="E6852" s="33"/>
      <c r="F6852" s="35"/>
      <c r="G6852" s="35"/>
      <c r="H6852" s="49"/>
      <c r="I6852" s="35"/>
      <c r="J6852" s="34"/>
      <c r="K6852" s="62"/>
      <c r="L6852" s="62"/>
      <c r="M6852" s="114"/>
      <c r="N6852" s="116"/>
      <c r="O6852" s="57"/>
      <c r="P6852" s="50"/>
      <c r="Q6852" s="34"/>
      <c r="R6852" s="48"/>
      <c r="T6852" s="231" t="str">
        <f t="shared" si="331"/>
        <v/>
      </c>
      <c r="U6852" s="230"/>
      <c r="W6852" s="221" t="str">
        <f t="shared" si="332"/>
        <v/>
      </c>
      <c r="X6852" s="221" t="str">
        <f t="shared" si="333"/>
        <v/>
      </c>
      <c r="AA6852" s="216" t="str">
        <f>IF(ISNUMBER(J6852),IF(OR(F6852&lt;Soll_Ist_Vergleich!$C$4,F6852&gt;Soll_Ist_Vergleich!$C$5,I6852&lt;Soll_Ist_Vergleich!$C$4,I6852&gt;Soll_Ist_Vergleich!$C$5,O6852&lt;Soll_Ist_Vergleich!$C$4,O6852&gt;Soll_Ist_Vergleich!$C$5),"Datum überprüfen",""),"")</f>
        <v/>
      </c>
    </row>
    <row r="6853" spans="1:27" x14ac:dyDescent="0.2">
      <c r="A6853" s="243" t="str">
        <f>IF(ISBLANK(B6853),"",COUNTA(B$10:B6853))</f>
        <v/>
      </c>
      <c r="B6853" s="24"/>
      <c r="C6853" s="48"/>
      <c r="D6853" s="48"/>
      <c r="E6853" s="33"/>
      <c r="F6853" s="35"/>
      <c r="G6853" s="35"/>
      <c r="H6853" s="49"/>
      <c r="I6853" s="35"/>
      <c r="J6853" s="34"/>
      <c r="K6853" s="62"/>
      <c r="L6853" s="62"/>
      <c r="M6853" s="114"/>
      <c r="N6853" s="116"/>
      <c r="O6853" s="57"/>
      <c r="P6853" s="50"/>
      <c r="Q6853" s="34"/>
      <c r="R6853" s="48"/>
      <c r="T6853" s="231" t="str">
        <f t="shared" si="331"/>
        <v/>
      </c>
      <c r="U6853" s="230"/>
      <c r="W6853" s="221" t="str">
        <f t="shared" si="332"/>
        <v/>
      </c>
      <c r="X6853" s="221" t="str">
        <f t="shared" si="333"/>
        <v/>
      </c>
      <c r="AA6853" s="216" t="str">
        <f>IF(ISNUMBER(J6853),IF(OR(F6853&lt;Soll_Ist_Vergleich!$C$4,F6853&gt;Soll_Ist_Vergleich!$C$5,I6853&lt;Soll_Ist_Vergleich!$C$4,I6853&gt;Soll_Ist_Vergleich!$C$5,O6853&lt;Soll_Ist_Vergleich!$C$4,O6853&gt;Soll_Ist_Vergleich!$C$5),"Datum überprüfen",""),"")</f>
        <v/>
      </c>
    </row>
    <row r="6854" spans="1:27" x14ac:dyDescent="0.2">
      <c r="A6854" s="243" t="str">
        <f>IF(ISBLANK(B6854),"",COUNTA(B$10:B6854))</f>
        <v/>
      </c>
      <c r="B6854" s="24"/>
      <c r="C6854" s="48"/>
      <c r="D6854" s="48"/>
      <c r="E6854" s="33"/>
      <c r="F6854" s="35"/>
      <c r="G6854" s="35"/>
      <c r="H6854" s="49"/>
      <c r="I6854" s="35"/>
      <c r="J6854" s="34"/>
      <c r="K6854" s="62"/>
      <c r="L6854" s="62"/>
      <c r="M6854" s="114"/>
      <c r="N6854" s="116"/>
      <c r="O6854" s="57"/>
      <c r="P6854" s="50"/>
      <c r="Q6854" s="34"/>
      <c r="R6854" s="48"/>
      <c r="T6854" s="231" t="str">
        <f t="shared" si="331"/>
        <v/>
      </c>
      <c r="U6854" s="230"/>
      <c r="W6854" s="221" t="str">
        <f t="shared" si="332"/>
        <v/>
      </c>
      <c r="X6854" s="221" t="str">
        <f t="shared" si="333"/>
        <v/>
      </c>
      <c r="AA6854" s="216" t="str">
        <f>IF(ISNUMBER(J6854),IF(OR(F6854&lt;Soll_Ist_Vergleich!$C$4,F6854&gt;Soll_Ist_Vergleich!$C$5,I6854&lt;Soll_Ist_Vergleich!$C$4,I6854&gt;Soll_Ist_Vergleich!$C$5,O6854&lt;Soll_Ist_Vergleich!$C$4,O6854&gt;Soll_Ist_Vergleich!$C$5),"Datum überprüfen",""),"")</f>
        <v/>
      </c>
    </row>
    <row r="6855" spans="1:27" x14ac:dyDescent="0.2">
      <c r="A6855" s="243" t="str">
        <f>IF(ISBLANK(B6855),"",COUNTA(B$10:B6855))</f>
        <v/>
      </c>
      <c r="B6855" s="24"/>
      <c r="C6855" s="48"/>
      <c r="D6855" s="48"/>
      <c r="E6855" s="33"/>
      <c r="F6855" s="35"/>
      <c r="G6855" s="35"/>
      <c r="H6855" s="49"/>
      <c r="I6855" s="35"/>
      <c r="J6855" s="34"/>
      <c r="K6855" s="62"/>
      <c r="L6855" s="62"/>
      <c r="M6855" s="114"/>
      <c r="N6855" s="116"/>
      <c r="O6855" s="57"/>
      <c r="P6855" s="50"/>
      <c r="Q6855" s="34"/>
      <c r="R6855" s="48"/>
      <c r="T6855" s="231" t="str">
        <f t="shared" si="331"/>
        <v/>
      </c>
      <c r="U6855" s="230"/>
      <c r="W6855" s="221" t="str">
        <f t="shared" si="332"/>
        <v/>
      </c>
      <c r="X6855" s="221" t="str">
        <f t="shared" si="333"/>
        <v/>
      </c>
      <c r="AA6855" s="216" t="str">
        <f>IF(ISNUMBER(J6855),IF(OR(F6855&lt;Soll_Ist_Vergleich!$C$4,F6855&gt;Soll_Ist_Vergleich!$C$5,I6855&lt;Soll_Ist_Vergleich!$C$4,I6855&gt;Soll_Ist_Vergleich!$C$5,O6855&lt;Soll_Ist_Vergleich!$C$4,O6855&gt;Soll_Ist_Vergleich!$C$5),"Datum überprüfen",""),"")</f>
        <v/>
      </c>
    </row>
    <row r="6856" spans="1:27" x14ac:dyDescent="0.2">
      <c r="A6856" s="243" t="str">
        <f>IF(ISBLANK(B6856),"",COUNTA(B$10:B6856))</f>
        <v/>
      </c>
      <c r="B6856" s="24"/>
      <c r="C6856" s="48"/>
      <c r="D6856" s="48"/>
      <c r="E6856" s="33"/>
      <c r="F6856" s="35"/>
      <c r="G6856" s="35"/>
      <c r="H6856" s="49"/>
      <c r="I6856" s="35"/>
      <c r="J6856" s="34"/>
      <c r="K6856" s="62"/>
      <c r="L6856" s="62"/>
      <c r="M6856" s="114"/>
      <c r="N6856" s="116"/>
      <c r="O6856" s="57"/>
      <c r="P6856" s="50"/>
      <c r="Q6856" s="34"/>
      <c r="R6856" s="48"/>
      <c r="T6856" s="231" t="str">
        <f t="shared" si="331"/>
        <v/>
      </c>
      <c r="U6856" s="230"/>
      <c r="W6856" s="221" t="str">
        <f t="shared" si="332"/>
        <v/>
      </c>
      <c r="X6856" s="221" t="str">
        <f t="shared" si="333"/>
        <v/>
      </c>
      <c r="AA6856" s="216" t="str">
        <f>IF(ISNUMBER(J6856),IF(OR(F6856&lt;Soll_Ist_Vergleich!$C$4,F6856&gt;Soll_Ist_Vergleich!$C$5,I6856&lt;Soll_Ist_Vergleich!$C$4,I6856&gt;Soll_Ist_Vergleich!$C$5,O6856&lt;Soll_Ist_Vergleich!$C$4,O6856&gt;Soll_Ist_Vergleich!$C$5),"Datum überprüfen",""),"")</f>
        <v/>
      </c>
    </row>
    <row r="6857" spans="1:27" x14ac:dyDescent="0.2">
      <c r="A6857" s="243" t="str">
        <f>IF(ISBLANK(B6857),"",COUNTA(B$10:B6857))</f>
        <v/>
      </c>
      <c r="B6857" s="24"/>
      <c r="C6857" s="48"/>
      <c r="D6857" s="48"/>
      <c r="E6857" s="33"/>
      <c r="F6857" s="35"/>
      <c r="G6857" s="35"/>
      <c r="H6857" s="49"/>
      <c r="I6857" s="35"/>
      <c r="J6857" s="34"/>
      <c r="K6857" s="62"/>
      <c r="L6857" s="62"/>
      <c r="M6857" s="114"/>
      <c r="N6857" s="116"/>
      <c r="O6857" s="57"/>
      <c r="P6857" s="50"/>
      <c r="Q6857" s="34"/>
      <c r="R6857" s="48"/>
      <c r="T6857" s="231" t="str">
        <f t="shared" si="331"/>
        <v/>
      </c>
      <c r="U6857" s="230"/>
      <c r="W6857" s="221" t="str">
        <f t="shared" si="332"/>
        <v/>
      </c>
      <c r="X6857" s="221" t="str">
        <f t="shared" si="333"/>
        <v/>
      </c>
      <c r="AA6857" s="216" t="str">
        <f>IF(ISNUMBER(J6857),IF(OR(F6857&lt;Soll_Ist_Vergleich!$C$4,F6857&gt;Soll_Ist_Vergleich!$C$5,I6857&lt;Soll_Ist_Vergleich!$C$4,I6857&gt;Soll_Ist_Vergleich!$C$5,O6857&lt;Soll_Ist_Vergleich!$C$4,O6857&gt;Soll_Ist_Vergleich!$C$5),"Datum überprüfen",""),"")</f>
        <v/>
      </c>
    </row>
    <row r="6858" spans="1:27" x14ac:dyDescent="0.2">
      <c r="A6858" s="243" t="str">
        <f>IF(ISBLANK(B6858),"",COUNTA(B$10:B6858))</f>
        <v/>
      </c>
      <c r="B6858" s="24"/>
      <c r="C6858" s="48"/>
      <c r="D6858" s="48"/>
      <c r="E6858" s="33"/>
      <c r="F6858" s="35"/>
      <c r="G6858" s="35"/>
      <c r="H6858" s="49"/>
      <c r="I6858" s="35"/>
      <c r="J6858" s="34"/>
      <c r="K6858" s="62"/>
      <c r="L6858" s="62"/>
      <c r="M6858" s="114"/>
      <c r="N6858" s="116"/>
      <c r="O6858" s="57"/>
      <c r="P6858" s="50"/>
      <c r="Q6858" s="34"/>
      <c r="R6858" s="48"/>
      <c r="T6858" s="231" t="str">
        <f t="shared" si="331"/>
        <v/>
      </c>
      <c r="U6858" s="230"/>
      <c r="W6858" s="221" t="str">
        <f t="shared" si="332"/>
        <v/>
      </c>
      <c r="X6858" s="221" t="str">
        <f t="shared" si="333"/>
        <v/>
      </c>
      <c r="AA6858" s="216" t="str">
        <f>IF(ISNUMBER(J6858),IF(OR(F6858&lt;Soll_Ist_Vergleich!$C$4,F6858&gt;Soll_Ist_Vergleich!$C$5,I6858&lt;Soll_Ist_Vergleich!$C$4,I6858&gt;Soll_Ist_Vergleich!$C$5,O6858&lt;Soll_Ist_Vergleich!$C$4,O6858&gt;Soll_Ist_Vergleich!$C$5),"Datum überprüfen",""),"")</f>
        <v/>
      </c>
    </row>
    <row r="6859" spans="1:27" x14ac:dyDescent="0.2">
      <c r="A6859" s="243" t="str">
        <f>IF(ISBLANK(B6859),"",COUNTA(B$10:B6859))</f>
        <v/>
      </c>
      <c r="B6859" s="24"/>
      <c r="C6859" s="48"/>
      <c r="D6859" s="48"/>
      <c r="E6859" s="33"/>
      <c r="F6859" s="35"/>
      <c r="G6859" s="35"/>
      <c r="H6859" s="49"/>
      <c r="I6859" s="35"/>
      <c r="J6859" s="34"/>
      <c r="K6859" s="62"/>
      <c r="L6859" s="62"/>
      <c r="M6859" s="114"/>
      <c r="N6859" s="116"/>
      <c r="O6859" s="57"/>
      <c r="P6859" s="50"/>
      <c r="Q6859" s="34"/>
      <c r="R6859" s="48"/>
      <c r="T6859" s="231" t="str">
        <f t="shared" si="331"/>
        <v/>
      </c>
      <c r="U6859" s="230"/>
      <c r="W6859" s="221" t="str">
        <f t="shared" si="332"/>
        <v/>
      </c>
      <c r="X6859" s="221" t="str">
        <f t="shared" si="333"/>
        <v/>
      </c>
      <c r="AA6859" s="216" t="str">
        <f>IF(ISNUMBER(J6859),IF(OR(F6859&lt;Soll_Ist_Vergleich!$C$4,F6859&gt;Soll_Ist_Vergleich!$C$5,I6859&lt;Soll_Ist_Vergleich!$C$4,I6859&gt;Soll_Ist_Vergleich!$C$5,O6859&lt;Soll_Ist_Vergleich!$C$4,O6859&gt;Soll_Ist_Vergleich!$C$5),"Datum überprüfen",""),"")</f>
        <v/>
      </c>
    </row>
    <row r="6860" spans="1:27" x14ac:dyDescent="0.2">
      <c r="A6860" s="243" t="str">
        <f>IF(ISBLANK(B6860),"",COUNTA(B$10:B6860))</f>
        <v/>
      </c>
      <c r="B6860" s="24"/>
      <c r="C6860" s="48"/>
      <c r="D6860" s="48"/>
      <c r="E6860" s="33"/>
      <c r="F6860" s="35"/>
      <c r="G6860" s="35"/>
      <c r="H6860" s="49"/>
      <c r="I6860" s="35"/>
      <c r="J6860" s="34"/>
      <c r="K6860" s="62"/>
      <c r="L6860" s="62"/>
      <c r="M6860" s="114"/>
      <c r="N6860" s="116"/>
      <c r="O6860" s="57"/>
      <c r="P6860" s="50"/>
      <c r="Q6860" s="34"/>
      <c r="R6860" s="48"/>
      <c r="T6860" s="231" t="str">
        <f t="shared" si="331"/>
        <v/>
      </c>
      <c r="U6860" s="230"/>
      <c r="W6860" s="221" t="str">
        <f t="shared" si="332"/>
        <v/>
      </c>
      <c r="X6860" s="221" t="str">
        <f t="shared" si="333"/>
        <v/>
      </c>
      <c r="AA6860" s="216" t="str">
        <f>IF(ISNUMBER(J6860),IF(OR(F6860&lt;Soll_Ist_Vergleich!$C$4,F6860&gt;Soll_Ist_Vergleich!$C$5,I6860&lt;Soll_Ist_Vergleich!$C$4,I6860&gt;Soll_Ist_Vergleich!$C$5,O6860&lt;Soll_Ist_Vergleich!$C$4,O6860&gt;Soll_Ist_Vergleich!$C$5),"Datum überprüfen",""),"")</f>
        <v/>
      </c>
    </row>
    <row r="6861" spans="1:27" x14ac:dyDescent="0.2">
      <c r="A6861" s="243" t="str">
        <f>IF(ISBLANK(B6861),"",COUNTA(B$10:B6861))</f>
        <v/>
      </c>
      <c r="B6861" s="24"/>
      <c r="C6861" s="48"/>
      <c r="D6861" s="48"/>
      <c r="E6861" s="33"/>
      <c r="F6861" s="35"/>
      <c r="G6861" s="35"/>
      <c r="H6861" s="49"/>
      <c r="I6861" s="35"/>
      <c r="J6861" s="34"/>
      <c r="K6861" s="62"/>
      <c r="L6861" s="62"/>
      <c r="M6861" s="114"/>
      <c r="N6861" s="116"/>
      <c r="O6861" s="57"/>
      <c r="P6861" s="50"/>
      <c r="Q6861" s="34"/>
      <c r="R6861" s="48"/>
      <c r="T6861" s="231" t="str">
        <f t="shared" si="331"/>
        <v/>
      </c>
      <c r="U6861" s="230"/>
      <c r="W6861" s="221" t="str">
        <f t="shared" si="332"/>
        <v/>
      </c>
      <c r="X6861" s="221" t="str">
        <f t="shared" si="333"/>
        <v/>
      </c>
      <c r="AA6861" s="216" t="str">
        <f>IF(ISNUMBER(J6861),IF(OR(F6861&lt;Soll_Ist_Vergleich!$C$4,F6861&gt;Soll_Ist_Vergleich!$C$5,I6861&lt;Soll_Ist_Vergleich!$C$4,I6861&gt;Soll_Ist_Vergleich!$C$5,O6861&lt;Soll_Ist_Vergleich!$C$4,O6861&gt;Soll_Ist_Vergleich!$C$5),"Datum überprüfen",""),"")</f>
        <v/>
      </c>
    </row>
    <row r="6862" spans="1:27" x14ac:dyDescent="0.2">
      <c r="A6862" s="243" t="str">
        <f>IF(ISBLANK(B6862),"",COUNTA(B$10:B6862))</f>
        <v/>
      </c>
      <c r="B6862" s="24"/>
      <c r="C6862" s="48"/>
      <c r="D6862" s="48"/>
      <c r="E6862" s="33"/>
      <c r="F6862" s="35"/>
      <c r="G6862" s="35"/>
      <c r="H6862" s="49"/>
      <c r="I6862" s="35"/>
      <c r="J6862" s="34"/>
      <c r="K6862" s="62"/>
      <c r="L6862" s="62"/>
      <c r="M6862" s="114"/>
      <c r="N6862" s="116"/>
      <c r="O6862" s="57"/>
      <c r="P6862" s="50"/>
      <c r="Q6862" s="34"/>
      <c r="R6862" s="48"/>
      <c r="T6862" s="231" t="str">
        <f t="shared" si="331"/>
        <v/>
      </c>
      <c r="U6862" s="230"/>
      <c r="W6862" s="221" t="str">
        <f t="shared" si="332"/>
        <v/>
      </c>
      <c r="X6862" s="221" t="str">
        <f t="shared" si="333"/>
        <v/>
      </c>
      <c r="AA6862" s="216" t="str">
        <f>IF(ISNUMBER(J6862),IF(OR(F6862&lt;Soll_Ist_Vergleich!$C$4,F6862&gt;Soll_Ist_Vergleich!$C$5,I6862&lt;Soll_Ist_Vergleich!$C$4,I6862&gt;Soll_Ist_Vergleich!$C$5,O6862&lt;Soll_Ist_Vergleich!$C$4,O6862&gt;Soll_Ist_Vergleich!$C$5),"Datum überprüfen",""),"")</f>
        <v/>
      </c>
    </row>
    <row r="6863" spans="1:27" x14ac:dyDescent="0.2">
      <c r="A6863" s="243" t="str">
        <f>IF(ISBLANK(B6863),"",COUNTA(B$10:B6863))</f>
        <v/>
      </c>
      <c r="B6863" s="24"/>
      <c r="C6863" s="48"/>
      <c r="D6863" s="48"/>
      <c r="E6863" s="33"/>
      <c r="F6863" s="35"/>
      <c r="G6863" s="35"/>
      <c r="H6863" s="49"/>
      <c r="I6863" s="35"/>
      <c r="J6863" s="34"/>
      <c r="K6863" s="62"/>
      <c r="L6863" s="62"/>
      <c r="M6863" s="114"/>
      <c r="N6863" s="116"/>
      <c r="O6863" s="57"/>
      <c r="P6863" s="50"/>
      <c r="Q6863" s="34"/>
      <c r="R6863" s="48"/>
      <c r="T6863" s="231" t="str">
        <f t="shared" si="331"/>
        <v/>
      </c>
      <c r="U6863" s="230"/>
      <c r="W6863" s="221" t="str">
        <f t="shared" si="332"/>
        <v/>
      </c>
      <c r="X6863" s="221" t="str">
        <f t="shared" si="333"/>
        <v/>
      </c>
      <c r="AA6863" s="216" t="str">
        <f>IF(ISNUMBER(J6863),IF(OR(F6863&lt;Soll_Ist_Vergleich!$C$4,F6863&gt;Soll_Ist_Vergleich!$C$5,I6863&lt;Soll_Ist_Vergleich!$C$4,I6863&gt;Soll_Ist_Vergleich!$C$5,O6863&lt;Soll_Ist_Vergleich!$C$4,O6863&gt;Soll_Ist_Vergleich!$C$5),"Datum überprüfen",""),"")</f>
        <v/>
      </c>
    </row>
    <row r="6864" spans="1:27" x14ac:dyDescent="0.2">
      <c r="A6864" s="243" t="str">
        <f>IF(ISBLANK(B6864),"",COUNTA(B$10:B6864))</f>
        <v/>
      </c>
      <c r="B6864" s="24"/>
      <c r="C6864" s="48"/>
      <c r="D6864" s="48"/>
      <c r="E6864" s="33"/>
      <c r="F6864" s="35"/>
      <c r="G6864" s="35"/>
      <c r="H6864" s="49"/>
      <c r="I6864" s="35"/>
      <c r="J6864" s="34"/>
      <c r="K6864" s="62"/>
      <c r="L6864" s="62"/>
      <c r="M6864" s="114"/>
      <c r="N6864" s="116"/>
      <c r="O6864" s="57"/>
      <c r="P6864" s="50"/>
      <c r="Q6864" s="34"/>
      <c r="R6864" s="48"/>
      <c r="T6864" s="231" t="str">
        <f t="shared" si="331"/>
        <v/>
      </c>
      <c r="U6864" s="230"/>
      <c r="W6864" s="221" t="str">
        <f t="shared" si="332"/>
        <v/>
      </c>
      <c r="X6864" s="221" t="str">
        <f t="shared" si="333"/>
        <v/>
      </c>
      <c r="AA6864" s="216" t="str">
        <f>IF(ISNUMBER(J6864),IF(OR(F6864&lt;Soll_Ist_Vergleich!$C$4,F6864&gt;Soll_Ist_Vergleich!$C$5,I6864&lt;Soll_Ist_Vergleich!$C$4,I6864&gt;Soll_Ist_Vergleich!$C$5,O6864&lt;Soll_Ist_Vergleich!$C$4,O6864&gt;Soll_Ist_Vergleich!$C$5),"Datum überprüfen",""),"")</f>
        <v/>
      </c>
    </row>
    <row r="6865" spans="1:27" x14ac:dyDescent="0.2">
      <c r="A6865" s="243" t="str">
        <f>IF(ISBLANK(B6865),"",COUNTA(B$10:B6865))</f>
        <v/>
      </c>
      <c r="B6865" s="24"/>
      <c r="C6865" s="48"/>
      <c r="D6865" s="48"/>
      <c r="E6865" s="33"/>
      <c r="F6865" s="35"/>
      <c r="G6865" s="35"/>
      <c r="H6865" s="49"/>
      <c r="I6865" s="35"/>
      <c r="J6865" s="34"/>
      <c r="K6865" s="62"/>
      <c r="L6865" s="62"/>
      <c r="M6865" s="114"/>
      <c r="N6865" s="116"/>
      <c r="O6865" s="57"/>
      <c r="P6865" s="50"/>
      <c r="Q6865" s="34"/>
      <c r="R6865" s="48"/>
      <c r="T6865" s="231" t="str">
        <f t="shared" si="331"/>
        <v/>
      </c>
      <c r="U6865" s="230"/>
      <c r="W6865" s="221" t="str">
        <f t="shared" si="332"/>
        <v/>
      </c>
      <c r="X6865" s="221" t="str">
        <f t="shared" si="333"/>
        <v/>
      </c>
      <c r="AA6865" s="216" t="str">
        <f>IF(ISNUMBER(J6865),IF(OR(F6865&lt;Soll_Ist_Vergleich!$C$4,F6865&gt;Soll_Ist_Vergleich!$C$5,I6865&lt;Soll_Ist_Vergleich!$C$4,I6865&gt;Soll_Ist_Vergleich!$C$5,O6865&lt;Soll_Ist_Vergleich!$C$4,O6865&gt;Soll_Ist_Vergleich!$C$5),"Datum überprüfen",""),"")</f>
        <v/>
      </c>
    </row>
    <row r="6866" spans="1:27" x14ac:dyDescent="0.2">
      <c r="A6866" s="243" t="str">
        <f>IF(ISBLANK(B6866),"",COUNTA(B$10:B6866))</f>
        <v/>
      </c>
      <c r="B6866" s="24"/>
      <c r="C6866" s="48"/>
      <c r="D6866" s="48"/>
      <c r="E6866" s="33"/>
      <c r="F6866" s="35"/>
      <c r="G6866" s="35"/>
      <c r="H6866" s="49"/>
      <c r="I6866" s="35"/>
      <c r="J6866" s="34"/>
      <c r="K6866" s="62"/>
      <c r="L6866" s="62"/>
      <c r="M6866" s="114"/>
      <c r="N6866" s="116"/>
      <c r="O6866" s="57"/>
      <c r="P6866" s="50"/>
      <c r="Q6866" s="34"/>
      <c r="R6866" s="48"/>
      <c r="T6866" s="231" t="str">
        <f t="shared" si="331"/>
        <v/>
      </c>
      <c r="U6866" s="230"/>
      <c r="W6866" s="221" t="str">
        <f t="shared" si="332"/>
        <v/>
      </c>
      <c r="X6866" s="221" t="str">
        <f t="shared" si="333"/>
        <v/>
      </c>
      <c r="AA6866" s="216" t="str">
        <f>IF(ISNUMBER(J6866),IF(OR(F6866&lt;Soll_Ist_Vergleich!$C$4,F6866&gt;Soll_Ist_Vergleich!$C$5,I6866&lt;Soll_Ist_Vergleich!$C$4,I6866&gt;Soll_Ist_Vergleich!$C$5,O6866&lt;Soll_Ist_Vergleich!$C$4,O6866&gt;Soll_Ist_Vergleich!$C$5),"Datum überprüfen",""),"")</f>
        <v/>
      </c>
    </row>
    <row r="6867" spans="1:27" x14ac:dyDescent="0.2">
      <c r="A6867" s="243" t="str">
        <f>IF(ISBLANK(B6867),"",COUNTA(B$10:B6867))</f>
        <v/>
      </c>
      <c r="B6867" s="24"/>
      <c r="C6867" s="48"/>
      <c r="D6867" s="48"/>
      <c r="E6867" s="33"/>
      <c r="F6867" s="35"/>
      <c r="G6867" s="35"/>
      <c r="H6867" s="49"/>
      <c r="I6867" s="35"/>
      <c r="J6867" s="34"/>
      <c r="K6867" s="62"/>
      <c r="L6867" s="62"/>
      <c r="M6867" s="114"/>
      <c r="N6867" s="116"/>
      <c r="O6867" s="57"/>
      <c r="P6867" s="50"/>
      <c r="Q6867" s="34"/>
      <c r="R6867" s="48"/>
      <c r="T6867" s="231" t="str">
        <f t="shared" si="331"/>
        <v/>
      </c>
      <c r="U6867" s="230"/>
      <c r="W6867" s="221" t="str">
        <f t="shared" si="332"/>
        <v/>
      </c>
      <c r="X6867" s="221" t="str">
        <f t="shared" si="333"/>
        <v/>
      </c>
      <c r="AA6867" s="216" t="str">
        <f>IF(ISNUMBER(J6867),IF(OR(F6867&lt;Soll_Ist_Vergleich!$C$4,F6867&gt;Soll_Ist_Vergleich!$C$5,I6867&lt;Soll_Ist_Vergleich!$C$4,I6867&gt;Soll_Ist_Vergleich!$C$5,O6867&lt;Soll_Ist_Vergleich!$C$4,O6867&gt;Soll_Ist_Vergleich!$C$5),"Datum überprüfen",""),"")</f>
        <v/>
      </c>
    </row>
    <row r="6868" spans="1:27" x14ac:dyDescent="0.2">
      <c r="A6868" s="243" t="str">
        <f>IF(ISBLANK(B6868),"",COUNTA(B$10:B6868))</f>
        <v/>
      </c>
      <c r="B6868" s="24"/>
      <c r="C6868" s="48"/>
      <c r="D6868" s="48"/>
      <c r="E6868" s="33"/>
      <c r="F6868" s="35"/>
      <c r="G6868" s="35"/>
      <c r="H6868" s="49"/>
      <c r="I6868" s="35"/>
      <c r="J6868" s="34"/>
      <c r="K6868" s="62"/>
      <c r="L6868" s="62"/>
      <c r="M6868" s="114"/>
      <c r="N6868" s="116"/>
      <c r="O6868" s="57"/>
      <c r="P6868" s="50"/>
      <c r="Q6868" s="34"/>
      <c r="R6868" s="48"/>
      <c r="T6868" s="231" t="str">
        <f t="shared" si="331"/>
        <v/>
      </c>
      <c r="U6868" s="230"/>
      <c r="W6868" s="221" t="str">
        <f t="shared" si="332"/>
        <v/>
      </c>
      <c r="X6868" s="221" t="str">
        <f t="shared" si="333"/>
        <v/>
      </c>
      <c r="AA6868" s="216" t="str">
        <f>IF(ISNUMBER(J6868),IF(OR(F6868&lt;Soll_Ist_Vergleich!$C$4,F6868&gt;Soll_Ist_Vergleich!$C$5,I6868&lt;Soll_Ist_Vergleich!$C$4,I6868&gt;Soll_Ist_Vergleich!$C$5,O6868&lt;Soll_Ist_Vergleich!$C$4,O6868&gt;Soll_Ist_Vergleich!$C$5),"Datum überprüfen",""),"")</f>
        <v/>
      </c>
    </row>
    <row r="6869" spans="1:27" x14ac:dyDescent="0.2">
      <c r="A6869" s="243" t="str">
        <f>IF(ISBLANK(B6869),"",COUNTA(B$10:B6869))</f>
        <v/>
      </c>
      <c r="B6869" s="24"/>
      <c r="C6869" s="48"/>
      <c r="D6869" s="48"/>
      <c r="E6869" s="33"/>
      <c r="F6869" s="35"/>
      <c r="G6869" s="35"/>
      <c r="H6869" s="49"/>
      <c r="I6869" s="35"/>
      <c r="J6869" s="34"/>
      <c r="K6869" s="62"/>
      <c r="L6869" s="62"/>
      <c r="M6869" s="114"/>
      <c r="N6869" s="116"/>
      <c r="O6869" s="57"/>
      <c r="P6869" s="50"/>
      <c r="Q6869" s="34"/>
      <c r="R6869" s="48"/>
      <c r="T6869" s="231" t="str">
        <f t="shared" si="331"/>
        <v/>
      </c>
      <c r="U6869" s="230"/>
      <c r="W6869" s="221" t="str">
        <f t="shared" si="332"/>
        <v/>
      </c>
      <c r="X6869" s="221" t="str">
        <f t="shared" si="333"/>
        <v/>
      </c>
      <c r="AA6869" s="216" t="str">
        <f>IF(ISNUMBER(J6869),IF(OR(F6869&lt;Soll_Ist_Vergleich!$C$4,F6869&gt;Soll_Ist_Vergleich!$C$5,I6869&lt;Soll_Ist_Vergleich!$C$4,I6869&gt;Soll_Ist_Vergleich!$C$5,O6869&lt;Soll_Ist_Vergleich!$C$4,O6869&gt;Soll_Ist_Vergleich!$C$5),"Datum überprüfen",""),"")</f>
        <v/>
      </c>
    </row>
    <row r="6870" spans="1:27" x14ac:dyDescent="0.2">
      <c r="A6870" s="243" t="str">
        <f>IF(ISBLANK(B6870),"",COUNTA(B$10:B6870))</f>
        <v/>
      </c>
      <c r="B6870" s="24"/>
      <c r="C6870" s="48"/>
      <c r="D6870" s="48"/>
      <c r="E6870" s="33"/>
      <c r="F6870" s="35"/>
      <c r="G6870" s="35"/>
      <c r="H6870" s="49"/>
      <c r="I6870" s="35"/>
      <c r="J6870" s="34"/>
      <c r="K6870" s="62"/>
      <c r="L6870" s="62"/>
      <c r="M6870" s="114"/>
      <c r="N6870" s="116"/>
      <c r="O6870" s="57"/>
      <c r="P6870" s="50"/>
      <c r="Q6870" s="34"/>
      <c r="R6870" s="48"/>
      <c r="T6870" s="231" t="str">
        <f t="shared" si="331"/>
        <v/>
      </c>
      <c r="U6870" s="230"/>
      <c r="W6870" s="221" t="str">
        <f t="shared" si="332"/>
        <v/>
      </c>
      <c r="X6870" s="221" t="str">
        <f t="shared" si="333"/>
        <v/>
      </c>
      <c r="AA6870" s="216" t="str">
        <f>IF(ISNUMBER(J6870),IF(OR(F6870&lt;Soll_Ist_Vergleich!$C$4,F6870&gt;Soll_Ist_Vergleich!$C$5,I6870&lt;Soll_Ist_Vergleich!$C$4,I6870&gt;Soll_Ist_Vergleich!$C$5,O6870&lt;Soll_Ist_Vergleich!$C$4,O6870&gt;Soll_Ist_Vergleich!$C$5),"Datum überprüfen",""),"")</f>
        <v/>
      </c>
    </row>
    <row r="6871" spans="1:27" x14ac:dyDescent="0.2">
      <c r="A6871" s="243" t="str">
        <f>IF(ISBLANK(B6871),"",COUNTA(B$10:B6871))</f>
        <v/>
      </c>
      <c r="B6871" s="24"/>
      <c r="C6871" s="48"/>
      <c r="D6871" s="48"/>
      <c r="E6871" s="33"/>
      <c r="F6871" s="35"/>
      <c r="G6871" s="35"/>
      <c r="H6871" s="49"/>
      <c r="I6871" s="35"/>
      <c r="J6871" s="34"/>
      <c r="K6871" s="62"/>
      <c r="L6871" s="62"/>
      <c r="M6871" s="114"/>
      <c r="N6871" s="116"/>
      <c r="O6871" s="57"/>
      <c r="P6871" s="50"/>
      <c r="Q6871" s="34"/>
      <c r="R6871" s="48"/>
      <c r="T6871" s="231" t="str">
        <f t="shared" si="331"/>
        <v/>
      </c>
      <c r="U6871" s="230"/>
      <c r="W6871" s="221" t="str">
        <f t="shared" si="332"/>
        <v/>
      </c>
      <c r="X6871" s="221" t="str">
        <f t="shared" si="333"/>
        <v/>
      </c>
      <c r="AA6871" s="216" t="str">
        <f>IF(ISNUMBER(J6871),IF(OR(F6871&lt;Soll_Ist_Vergleich!$C$4,F6871&gt;Soll_Ist_Vergleich!$C$5,I6871&lt;Soll_Ist_Vergleich!$C$4,I6871&gt;Soll_Ist_Vergleich!$C$5,O6871&lt;Soll_Ist_Vergleich!$C$4,O6871&gt;Soll_Ist_Vergleich!$C$5),"Datum überprüfen",""),"")</f>
        <v/>
      </c>
    </row>
    <row r="6872" spans="1:27" x14ac:dyDescent="0.2">
      <c r="A6872" s="243" t="str">
        <f>IF(ISBLANK(B6872),"",COUNTA(B$10:B6872))</f>
        <v/>
      </c>
      <c r="B6872" s="24"/>
      <c r="C6872" s="48"/>
      <c r="D6872" s="48"/>
      <c r="E6872" s="33"/>
      <c r="F6872" s="35"/>
      <c r="G6872" s="35"/>
      <c r="H6872" s="49"/>
      <c r="I6872" s="35"/>
      <c r="J6872" s="34"/>
      <c r="K6872" s="62"/>
      <c r="L6872" s="62"/>
      <c r="M6872" s="114"/>
      <c r="N6872" s="116"/>
      <c r="O6872" s="57"/>
      <c r="P6872" s="50"/>
      <c r="Q6872" s="34"/>
      <c r="R6872" s="48"/>
      <c r="T6872" s="231" t="str">
        <f t="shared" si="331"/>
        <v/>
      </c>
      <c r="U6872" s="230"/>
      <c r="W6872" s="221" t="str">
        <f t="shared" si="332"/>
        <v/>
      </c>
      <c r="X6872" s="221" t="str">
        <f t="shared" si="333"/>
        <v/>
      </c>
      <c r="AA6872" s="216" t="str">
        <f>IF(ISNUMBER(J6872),IF(OR(F6872&lt;Soll_Ist_Vergleich!$C$4,F6872&gt;Soll_Ist_Vergleich!$C$5,I6872&lt;Soll_Ist_Vergleich!$C$4,I6872&gt;Soll_Ist_Vergleich!$C$5,O6872&lt;Soll_Ist_Vergleich!$C$4,O6872&gt;Soll_Ist_Vergleich!$C$5),"Datum überprüfen",""),"")</f>
        <v/>
      </c>
    </row>
    <row r="6873" spans="1:27" x14ac:dyDescent="0.2">
      <c r="A6873" s="243" t="str">
        <f>IF(ISBLANK(B6873),"",COUNTA(B$10:B6873))</f>
        <v/>
      </c>
      <c r="B6873" s="24"/>
      <c r="C6873" s="48"/>
      <c r="D6873" s="48"/>
      <c r="E6873" s="33"/>
      <c r="F6873" s="35"/>
      <c r="G6873" s="35"/>
      <c r="H6873" s="49"/>
      <c r="I6873" s="35"/>
      <c r="J6873" s="34"/>
      <c r="K6873" s="62"/>
      <c r="L6873" s="62"/>
      <c r="M6873" s="114"/>
      <c r="N6873" s="116"/>
      <c r="O6873" s="57"/>
      <c r="P6873" s="50"/>
      <c r="Q6873" s="34"/>
      <c r="R6873" s="48"/>
      <c r="T6873" s="231" t="str">
        <f t="shared" si="331"/>
        <v/>
      </c>
      <c r="U6873" s="230"/>
      <c r="W6873" s="221" t="str">
        <f t="shared" si="332"/>
        <v/>
      </c>
      <c r="X6873" s="221" t="str">
        <f t="shared" si="333"/>
        <v/>
      </c>
      <c r="AA6873" s="216" t="str">
        <f>IF(ISNUMBER(J6873),IF(OR(F6873&lt;Soll_Ist_Vergleich!$C$4,F6873&gt;Soll_Ist_Vergleich!$C$5,I6873&lt;Soll_Ist_Vergleich!$C$4,I6873&gt;Soll_Ist_Vergleich!$C$5,O6873&lt;Soll_Ist_Vergleich!$C$4,O6873&gt;Soll_Ist_Vergleich!$C$5),"Datum überprüfen",""),"")</f>
        <v/>
      </c>
    </row>
    <row r="6874" spans="1:27" x14ac:dyDescent="0.2">
      <c r="A6874" s="243" t="str">
        <f>IF(ISBLANK(B6874),"",COUNTA(B$10:B6874))</f>
        <v/>
      </c>
      <c r="B6874" s="24"/>
      <c r="C6874" s="48"/>
      <c r="D6874" s="48"/>
      <c r="E6874" s="33"/>
      <c r="F6874" s="35"/>
      <c r="G6874" s="35"/>
      <c r="H6874" s="49"/>
      <c r="I6874" s="35"/>
      <c r="J6874" s="34"/>
      <c r="K6874" s="62"/>
      <c r="L6874" s="62"/>
      <c r="M6874" s="114"/>
      <c r="N6874" s="116"/>
      <c r="O6874" s="57"/>
      <c r="P6874" s="50"/>
      <c r="Q6874" s="34"/>
      <c r="R6874" s="48"/>
      <c r="T6874" s="231" t="str">
        <f t="shared" si="331"/>
        <v/>
      </c>
      <c r="U6874" s="230"/>
      <c r="W6874" s="221" t="str">
        <f t="shared" si="332"/>
        <v/>
      </c>
      <c r="X6874" s="221" t="str">
        <f t="shared" si="333"/>
        <v/>
      </c>
      <c r="AA6874" s="216" t="str">
        <f>IF(ISNUMBER(J6874),IF(OR(F6874&lt;Soll_Ist_Vergleich!$C$4,F6874&gt;Soll_Ist_Vergleich!$C$5,I6874&lt;Soll_Ist_Vergleich!$C$4,I6874&gt;Soll_Ist_Vergleich!$C$5,O6874&lt;Soll_Ist_Vergleich!$C$4,O6874&gt;Soll_Ist_Vergleich!$C$5),"Datum überprüfen",""),"")</f>
        <v/>
      </c>
    </row>
    <row r="6875" spans="1:27" x14ac:dyDescent="0.2">
      <c r="A6875" s="243" t="str">
        <f>IF(ISBLANK(B6875),"",COUNTA(B$10:B6875))</f>
        <v/>
      </c>
      <c r="B6875" s="24"/>
      <c r="C6875" s="48"/>
      <c r="D6875" s="48"/>
      <c r="E6875" s="33"/>
      <c r="F6875" s="35"/>
      <c r="G6875" s="35"/>
      <c r="H6875" s="49"/>
      <c r="I6875" s="35"/>
      <c r="J6875" s="34"/>
      <c r="K6875" s="62"/>
      <c r="L6875" s="62"/>
      <c r="M6875" s="114"/>
      <c r="N6875" s="116"/>
      <c r="O6875" s="57"/>
      <c r="P6875" s="50"/>
      <c r="Q6875" s="34"/>
      <c r="R6875" s="48"/>
      <c r="T6875" s="231" t="str">
        <f t="shared" si="331"/>
        <v/>
      </c>
      <c r="U6875" s="230"/>
      <c r="W6875" s="221" t="str">
        <f t="shared" si="332"/>
        <v/>
      </c>
      <c r="X6875" s="221" t="str">
        <f t="shared" si="333"/>
        <v/>
      </c>
      <c r="AA6875" s="216" t="str">
        <f>IF(ISNUMBER(J6875),IF(OR(F6875&lt;Soll_Ist_Vergleich!$C$4,F6875&gt;Soll_Ist_Vergleich!$C$5,I6875&lt;Soll_Ist_Vergleich!$C$4,I6875&gt;Soll_Ist_Vergleich!$C$5,O6875&lt;Soll_Ist_Vergleich!$C$4,O6875&gt;Soll_Ist_Vergleich!$C$5),"Datum überprüfen",""),"")</f>
        <v/>
      </c>
    </row>
    <row r="6876" spans="1:27" x14ac:dyDescent="0.2">
      <c r="A6876" s="243" t="str">
        <f>IF(ISBLANK(B6876),"",COUNTA(B$10:B6876))</f>
        <v/>
      </c>
      <c r="B6876" s="24"/>
      <c r="C6876" s="48"/>
      <c r="D6876" s="48"/>
      <c r="E6876" s="33"/>
      <c r="F6876" s="35"/>
      <c r="G6876" s="35"/>
      <c r="H6876" s="49"/>
      <c r="I6876" s="35"/>
      <c r="J6876" s="34"/>
      <c r="K6876" s="62"/>
      <c r="L6876" s="62"/>
      <c r="M6876" s="114"/>
      <c r="N6876" s="116"/>
      <c r="O6876" s="57"/>
      <c r="P6876" s="50"/>
      <c r="Q6876" s="34"/>
      <c r="R6876" s="48"/>
      <c r="T6876" s="231" t="str">
        <f t="shared" si="331"/>
        <v/>
      </c>
      <c r="U6876" s="230"/>
      <c r="W6876" s="221" t="str">
        <f t="shared" si="332"/>
        <v/>
      </c>
      <c r="X6876" s="221" t="str">
        <f t="shared" si="333"/>
        <v/>
      </c>
      <c r="AA6876" s="216" t="str">
        <f>IF(ISNUMBER(J6876),IF(OR(F6876&lt;Soll_Ist_Vergleich!$C$4,F6876&gt;Soll_Ist_Vergleich!$C$5,I6876&lt;Soll_Ist_Vergleich!$C$4,I6876&gt;Soll_Ist_Vergleich!$C$5,O6876&lt;Soll_Ist_Vergleich!$C$4,O6876&gt;Soll_Ist_Vergleich!$C$5),"Datum überprüfen",""),"")</f>
        <v/>
      </c>
    </row>
    <row r="6877" spans="1:27" x14ac:dyDescent="0.2">
      <c r="A6877" s="243" t="str">
        <f>IF(ISBLANK(B6877),"",COUNTA(B$10:B6877))</f>
        <v/>
      </c>
      <c r="B6877" s="24"/>
      <c r="C6877" s="48"/>
      <c r="D6877" s="48"/>
      <c r="E6877" s="33"/>
      <c r="F6877" s="35"/>
      <c r="G6877" s="35"/>
      <c r="H6877" s="49"/>
      <c r="I6877" s="35"/>
      <c r="J6877" s="34"/>
      <c r="K6877" s="62"/>
      <c r="L6877" s="62"/>
      <c r="M6877" s="114"/>
      <c r="N6877" s="116"/>
      <c r="O6877" s="57"/>
      <c r="P6877" s="50"/>
      <c r="Q6877" s="34"/>
      <c r="R6877" s="48"/>
      <c r="T6877" s="231" t="str">
        <f t="shared" si="331"/>
        <v/>
      </c>
      <c r="U6877" s="230"/>
      <c r="W6877" s="221" t="str">
        <f t="shared" si="332"/>
        <v/>
      </c>
      <c r="X6877" s="221" t="str">
        <f t="shared" si="333"/>
        <v/>
      </c>
      <c r="AA6877" s="216" t="str">
        <f>IF(ISNUMBER(J6877),IF(OR(F6877&lt;Soll_Ist_Vergleich!$C$4,F6877&gt;Soll_Ist_Vergleich!$C$5,I6877&lt;Soll_Ist_Vergleich!$C$4,I6877&gt;Soll_Ist_Vergleich!$C$5,O6877&lt;Soll_Ist_Vergleich!$C$4,O6877&gt;Soll_Ist_Vergleich!$C$5),"Datum überprüfen",""),"")</f>
        <v/>
      </c>
    </row>
    <row r="6878" spans="1:27" x14ac:dyDescent="0.2">
      <c r="A6878" s="243" t="str">
        <f>IF(ISBLANK(B6878),"",COUNTA(B$10:B6878))</f>
        <v/>
      </c>
      <c r="B6878" s="24"/>
      <c r="C6878" s="48"/>
      <c r="D6878" s="48"/>
      <c r="E6878" s="33"/>
      <c r="F6878" s="35"/>
      <c r="G6878" s="35"/>
      <c r="H6878" s="49"/>
      <c r="I6878" s="35"/>
      <c r="J6878" s="34"/>
      <c r="K6878" s="62"/>
      <c r="L6878" s="62"/>
      <c r="M6878" s="114"/>
      <c r="N6878" s="116"/>
      <c r="O6878" s="57"/>
      <c r="P6878" s="50"/>
      <c r="Q6878" s="34"/>
      <c r="R6878" s="48"/>
      <c r="T6878" s="231" t="str">
        <f t="shared" si="331"/>
        <v/>
      </c>
      <c r="U6878" s="230"/>
      <c r="W6878" s="221" t="str">
        <f t="shared" si="332"/>
        <v/>
      </c>
      <c r="X6878" s="221" t="str">
        <f t="shared" si="333"/>
        <v/>
      </c>
      <c r="AA6878" s="216" t="str">
        <f>IF(ISNUMBER(J6878),IF(OR(F6878&lt;Soll_Ist_Vergleich!$C$4,F6878&gt;Soll_Ist_Vergleich!$C$5,I6878&lt;Soll_Ist_Vergleich!$C$4,I6878&gt;Soll_Ist_Vergleich!$C$5,O6878&lt;Soll_Ist_Vergleich!$C$4,O6878&gt;Soll_Ist_Vergleich!$C$5),"Datum überprüfen",""),"")</f>
        <v/>
      </c>
    </row>
    <row r="6879" spans="1:27" x14ac:dyDescent="0.2">
      <c r="A6879" s="243" t="str">
        <f>IF(ISBLANK(B6879),"",COUNTA(B$10:B6879))</f>
        <v/>
      </c>
      <c r="B6879" s="24"/>
      <c r="C6879" s="48"/>
      <c r="D6879" s="48"/>
      <c r="E6879" s="33"/>
      <c r="F6879" s="35"/>
      <c r="G6879" s="35"/>
      <c r="H6879" s="49"/>
      <c r="I6879" s="35"/>
      <c r="J6879" s="34"/>
      <c r="K6879" s="62"/>
      <c r="L6879" s="62"/>
      <c r="M6879" s="114"/>
      <c r="N6879" s="116"/>
      <c r="O6879" s="57"/>
      <c r="P6879" s="50"/>
      <c r="Q6879" s="34"/>
      <c r="R6879" s="48"/>
      <c r="T6879" s="231" t="str">
        <f t="shared" si="331"/>
        <v/>
      </c>
      <c r="U6879" s="230"/>
      <c r="W6879" s="221" t="str">
        <f t="shared" si="332"/>
        <v/>
      </c>
      <c r="X6879" s="221" t="str">
        <f t="shared" si="333"/>
        <v/>
      </c>
      <c r="AA6879" s="216" t="str">
        <f>IF(ISNUMBER(J6879),IF(OR(F6879&lt;Soll_Ist_Vergleich!$C$4,F6879&gt;Soll_Ist_Vergleich!$C$5,I6879&lt;Soll_Ist_Vergleich!$C$4,I6879&gt;Soll_Ist_Vergleich!$C$5,O6879&lt;Soll_Ist_Vergleich!$C$4,O6879&gt;Soll_Ist_Vergleich!$C$5),"Datum überprüfen",""),"")</f>
        <v/>
      </c>
    </row>
    <row r="6880" spans="1:27" x14ac:dyDescent="0.2">
      <c r="A6880" s="243" t="str">
        <f>IF(ISBLANK(B6880),"",COUNTA(B$10:B6880))</f>
        <v/>
      </c>
      <c r="B6880" s="24"/>
      <c r="C6880" s="48"/>
      <c r="D6880" s="48"/>
      <c r="E6880" s="33"/>
      <c r="F6880" s="35"/>
      <c r="G6880" s="35"/>
      <c r="H6880" s="49"/>
      <c r="I6880" s="35"/>
      <c r="J6880" s="34"/>
      <c r="K6880" s="62"/>
      <c r="L6880" s="62"/>
      <c r="M6880" s="114"/>
      <c r="N6880" s="116"/>
      <c r="O6880" s="57"/>
      <c r="P6880" s="50"/>
      <c r="Q6880" s="34"/>
      <c r="R6880" s="48"/>
      <c r="T6880" s="231" t="str">
        <f t="shared" si="331"/>
        <v/>
      </c>
      <c r="U6880" s="230"/>
      <c r="W6880" s="221" t="str">
        <f t="shared" si="332"/>
        <v/>
      </c>
      <c r="X6880" s="221" t="str">
        <f t="shared" si="333"/>
        <v/>
      </c>
      <c r="AA6880" s="216" t="str">
        <f>IF(ISNUMBER(J6880),IF(OR(F6880&lt;Soll_Ist_Vergleich!$C$4,F6880&gt;Soll_Ist_Vergleich!$C$5,I6880&lt;Soll_Ist_Vergleich!$C$4,I6880&gt;Soll_Ist_Vergleich!$C$5,O6880&lt;Soll_Ist_Vergleich!$C$4,O6880&gt;Soll_Ist_Vergleich!$C$5),"Datum überprüfen",""),"")</f>
        <v/>
      </c>
    </row>
    <row r="6881" spans="1:27" x14ac:dyDescent="0.2">
      <c r="A6881" s="243" t="str">
        <f>IF(ISBLANK(B6881),"",COUNTA(B$10:B6881))</f>
        <v/>
      </c>
      <c r="B6881" s="24"/>
      <c r="C6881" s="48"/>
      <c r="D6881" s="48"/>
      <c r="E6881" s="33"/>
      <c r="F6881" s="35"/>
      <c r="G6881" s="35"/>
      <c r="H6881" s="49"/>
      <c r="I6881" s="35"/>
      <c r="J6881" s="34"/>
      <c r="K6881" s="62"/>
      <c r="L6881" s="62"/>
      <c r="M6881" s="114"/>
      <c r="N6881" s="116"/>
      <c r="O6881" s="57"/>
      <c r="P6881" s="50"/>
      <c r="Q6881" s="34"/>
      <c r="R6881" s="48"/>
      <c r="T6881" s="231" t="str">
        <f t="shared" si="331"/>
        <v/>
      </c>
      <c r="U6881" s="230"/>
      <c r="W6881" s="221" t="str">
        <f t="shared" si="332"/>
        <v/>
      </c>
      <c r="X6881" s="221" t="str">
        <f t="shared" si="333"/>
        <v/>
      </c>
      <c r="AA6881" s="216" t="str">
        <f>IF(ISNUMBER(J6881),IF(OR(F6881&lt;Soll_Ist_Vergleich!$C$4,F6881&gt;Soll_Ist_Vergleich!$C$5,I6881&lt;Soll_Ist_Vergleich!$C$4,I6881&gt;Soll_Ist_Vergleich!$C$5,O6881&lt;Soll_Ist_Vergleich!$C$4,O6881&gt;Soll_Ist_Vergleich!$C$5),"Datum überprüfen",""),"")</f>
        <v/>
      </c>
    </row>
    <row r="6882" spans="1:27" x14ac:dyDescent="0.2">
      <c r="A6882" s="243" t="str">
        <f>IF(ISBLANK(B6882),"",COUNTA(B$10:B6882))</f>
        <v/>
      </c>
      <c r="B6882" s="24"/>
      <c r="C6882" s="48"/>
      <c r="D6882" s="48"/>
      <c r="E6882" s="33"/>
      <c r="F6882" s="35"/>
      <c r="G6882" s="35"/>
      <c r="H6882" s="49"/>
      <c r="I6882" s="35"/>
      <c r="J6882" s="34"/>
      <c r="K6882" s="62"/>
      <c r="L6882" s="62"/>
      <c r="M6882" s="114"/>
      <c r="N6882" s="116"/>
      <c r="O6882" s="57"/>
      <c r="P6882" s="50"/>
      <c r="Q6882" s="34"/>
      <c r="R6882" s="48"/>
      <c r="T6882" s="231" t="str">
        <f t="shared" si="331"/>
        <v/>
      </c>
      <c r="U6882" s="230"/>
      <c r="W6882" s="221" t="str">
        <f t="shared" si="332"/>
        <v/>
      </c>
      <c r="X6882" s="221" t="str">
        <f t="shared" si="333"/>
        <v/>
      </c>
      <c r="AA6882" s="216" t="str">
        <f>IF(ISNUMBER(J6882),IF(OR(F6882&lt;Soll_Ist_Vergleich!$C$4,F6882&gt;Soll_Ist_Vergleich!$C$5,I6882&lt;Soll_Ist_Vergleich!$C$4,I6882&gt;Soll_Ist_Vergleich!$C$5,O6882&lt;Soll_Ist_Vergleich!$C$4,O6882&gt;Soll_Ist_Vergleich!$C$5),"Datum überprüfen",""),"")</f>
        <v/>
      </c>
    </row>
    <row r="6883" spans="1:27" x14ac:dyDescent="0.2">
      <c r="A6883" s="243" t="str">
        <f>IF(ISBLANK(B6883),"",COUNTA(B$10:B6883))</f>
        <v/>
      </c>
      <c r="B6883" s="24"/>
      <c r="C6883" s="48"/>
      <c r="D6883" s="48"/>
      <c r="E6883" s="33"/>
      <c r="F6883" s="35"/>
      <c r="G6883" s="35"/>
      <c r="H6883" s="49"/>
      <c r="I6883" s="35"/>
      <c r="J6883" s="34"/>
      <c r="K6883" s="62"/>
      <c r="L6883" s="62"/>
      <c r="M6883" s="114"/>
      <c r="N6883" s="116"/>
      <c r="O6883" s="57"/>
      <c r="P6883" s="50"/>
      <c r="Q6883" s="34"/>
      <c r="R6883" s="48"/>
      <c r="T6883" s="231" t="str">
        <f t="shared" si="331"/>
        <v/>
      </c>
      <c r="U6883" s="230"/>
      <c r="W6883" s="221" t="str">
        <f t="shared" si="332"/>
        <v/>
      </c>
      <c r="X6883" s="221" t="str">
        <f t="shared" si="333"/>
        <v/>
      </c>
      <c r="AA6883" s="216" t="str">
        <f>IF(ISNUMBER(J6883),IF(OR(F6883&lt;Soll_Ist_Vergleich!$C$4,F6883&gt;Soll_Ist_Vergleich!$C$5,I6883&lt;Soll_Ist_Vergleich!$C$4,I6883&gt;Soll_Ist_Vergleich!$C$5,O6883&lt;Soll_Ist_Vergleich!$C$4,O6883&gt;Soll_Ist_Vergleich!$C$5),"Datum überprüfen",""),"")</f>
        <v/>
      </c>
    </row>
    <row r="6884" spans="1:27" x14ac:dyDescent="0.2">
      <c r="A6884" s="243" t="str">
        <f>IF(ISBLANK(B6884),"",COUNTA(B$10:B6884))</f>
        <v/>
      </c>
      <c r="B6884" s="24"/>
      <c r="C6884" s="48"/>
      <c r="D6884" s="48"/>
      <c r="E6884" s="33"/>
      <c r="F6884" s="35"/>
      <c r="G6884" s="35"/>
      <c r="H6884" s="49"/>
      <c r="I6884" s="35"/>
      <c r="J6884" s="34"/>
      <c r="K6884" s="62"/>
      <c r="L6884" s="62"/>
      <c r="M6884" s="114"/>
      <c r="N6884" s="116"/>
      <c r="O6884" s="57"/>
      <c r="P6884" s="50"/>
      <c r="Q6884" s="34"/>
      <c r="R6884" s="48"/>
      <c r="T6884" s="231" t="str">
        <f t="shared" si="331"/>
        <v/>
      </c>
      <c r="U6884" s="230"/>
      <c r="W6884" s="221" t="str">
        <f t="shared" si="332"/>
        <v/>
      </c>
      <c r="X6884" s="221" t="str">
        <f t="shared" si="333"/>
        <v/>
      </c>
      <c r="AA6884" s="216" t="str">
        <f>IF(ISNUMBER(J6884),IF(OR(F6884&lt;Soll_Ist_Vergleich!$C$4,F6884&gt;Soll_Ist_Vergleich!$C$5,I6884&lt;Soll_Ist_Vergleich!$C$4,I6884&gt;Soll_Ist_Vergleich!$C$5,O6884&lt;Soll_Ist_Vergleich!$C$4,O6884&gt;Soll_Ist_Vergleich!$C$5),"Datum überprüfen",""),"")</f>
        <v/>
      </c>
    </row>
    <row r="6885" spans="1:27" x14ac:dyDescent="0.2">
      <c r="A6885" s="243" t="str">
        <f>IF(ISBLANK(B6885),"",COUNTA(B$10:B6885))</f>
        <v/>
      </c>
      <c r="B6885" s="24"/>
      <c r="C6885" s="48"/>
      <c r="D6885" s="48"/>
      <c r="E6885" s="33"/>
      <c r="F6885" s="35"/>
      <c r="G6885" s="35"/>
      <c r="H6885" s="49"/>
      <c r="I6885" s="35"/>
      <c r="J6885" s="34"/>
      <c r="K6885" s="62"/>
      <c r="L6885" s="62"/>
      <c r="M6885" s="114"/>
      <c r="N6885" s="116"/>
      <c r="O6885" s="57"/>
      <c r="P6885" s="50"/>
      <c r="Q6885" s="34"/>
      <c r="R6885" s="48"/>
      <c r="T6885" s="231" t="str">
        <f t="shared" si="331"/>
        <v/>
      </c>
      <c r="U6885" s="230"/>
      <c r="W6885" s="221" t="str">
        <f t="shared" si="332"/>
        <v/>
      </c>
      <c r="X6885" s="221" t="str">
        <f t="shared" si="333"/>
        <v/>
      </c>
      <c r="AA6885" s="216" t="str">
        <f>IF(ISNUMBER(J6885),IF(OR(F6885&lt;Soll_Ist_Vergleich!$C$4,F6885&gt;Soll_Ist_Vergleich!$C$5,I6885&lt;Soll_Ist_Vergleich!$C$4,I6885&gt;Soll_Ist_Vergleich!$C$5,O6885&lt;Soll_Ist_Vergleich!$C$4,O6885&gt;Soll_Ist_Vergleich!$C$5),"Datum überprüfen",""),"")</f>
        <v/>
      </c>
    </row>
    <row r="6886" spans="1:27" x14ac:dyDescent="0.2">
      <c r="A6886" s="243" t="str">
        <f>IF(ISBLANK(B6886),"",COUNTA(B$10:B6886))</f>
        <v/>
      </c>
      <c r="B6886" s="24"/>
      <c r="C6886" s="48"/>
      <c r="D6886" s="48"/>
      <c r="E6886" s="33"/>
      <c r="F6886" s="35"/>
      <c r="G6886" s="35"/>
      <c r="H6886" s="49"/>
      <c r="I6886" s="35"/>
      <c r="J6886" s="34"/>
      <c r="K6886" s="62"/>
      <c r="L6886" s="62"/>
      <c r="M6886" s="114"/>
      <c r="N6886" s="116"/>
      <c r="O6886" s="57"/>
      <c r="P6886" s="50"/>
      <c r="Q6886" s="34"/>
      <c r="R6886" s="48"/>
      <c r="T6886" s="231" t="str">
        <f t="shared" si="331"/>
        <v/>
      </c>
      <c r="U6886" s="230"/>
      <c r="W6886" s="221" t="str">
        <f t="shared" si="332"/>
        <v/>
      </c>
      <c r="X6886" s="221" t="str">
        <f t="shared" si="333"/>
        <v/>
      </c>
      <c r="AA6886" s="216" t="str">
        <f>IF(ISNUMBER(J6886),IF(OR(F6886&lt;Soll_Ist_Vergleich!$C$4,F6886&gt;Soll_Ist_Vergleich!$C$5,I6886&lt;Soll_Ist_Vergleich!$C$4,I6886&gt;Soll_Ist_Vergleich!$C$5,O6886&lt;Soll_Ist_Vergleich!$C$4,O6886&gt;Soll_Ist_Vergleich!$C$5),"Datum überprüfen",""),"")</f>
        <v/>
      </c>
    </row>
    <row r="6887" spans="1:27" x14ac:dyDescent="0.2">
      <c r="A6887" s="243" t="str">
        <f>IF(ISBLANK(B6887),"",COUNTA(B$10:B6887))</f>
        <v/>
      </c>
      <c r="B6887" s="24"/>
      <c r="C6887" s="48"/>
      <c r="D6887" s="48"/>
      <c r="E6887" s="33"/>
      <c r="F6887" s="35"/>
      <c r="G6887" s="35"/>
      <c r="H6887" s="49"/>
      <c r="I6887" s="35"/>
      <c r="J6887" s="34"/>
      <c r="K6887" s="62"/>
      <c r="L6887" s="62"/>
      <c r="M6887" s="114"/>
      <c r="N6887" s="116"/>
      <c r="O6887" s="57"/>
      <c r="P6887" s="50"/>
      <c r="Q6887" s="34"/>
      <c r="R6887" s="48"/>
      <c r="T6887" s="231" t="str">
        <f t="shared" si="331"/>
        <v/>
      </c>
      <c r="U6887" s="230"/>
      <c r="W6887" s="221" t="str">
        <f t="shared" si="332"/>
        <v/>
      </c>
      <c r="X6887" s="221" t="str">
        <f t="shared" si="333"/>
        <v/>
      </c>
      <c r="AA6887" s="216" t="str">
        <f>IF(ISNUMBER(J6887),IF(OR(F6887&lt;Soll_Ist_Vergleich!$C$4,F6887&gt;Soll_Ist_Vergleich!$C$5,I6887&lt;Soll_Ist_Vergleich!$C$4,I6887&gt;Soll_Ist_Vergleich!$C$5,O6887&lt;Soll_Ist_Vergleich!$C$4,O6887&gt;Soll_Ist_Vergleich!$C$5),"Datum überprüfen",""),"")</f>
        <v/>
      </c>
    </row>
    <row r="6888" spans="1:27" x14ac:dyDescent="0.2">
      <c r="A6888" s="243" t="str">
        <f>IF(ISBLANK(B6888),"",COUNTA(B$10:B6888))</f>
        <v/>
      </c>
      <c r="B6888" s="24"/>
      <c r="C6888" s="48"/>
      <c r="D6888" s="48"/>
      <c r="E6888" s="33"/>
      <c r="F6888" s="35"/>
      <c r="G6888" s="35"/>
      <c r="H6888" s="49"/>
      <c r="I6888" s="35"/>
      <c r="J6888" s="34"/>
      <c r="K6888" s="62"/>
      <c r="L6888" s="62"/>
      <c r="M6888" s="114"/>
      <c r="N6888" s="116"/>
      <c r="O6888" s="57"/>
      <c r="P6888" s="50"/>
      <c r="Q6888" s="34"/>
      <c r="R6888" s="48"/>
      <c r="T6888" s="231" t="str">
        <f t="shared" si="331"/>
        <v/>
      </c>
      <c r="U6888" s="230"/>
      <c r="W6888" s="221" t="str">
        <f t="shared" si="332"/>
        <v/>
      </c>
      <c r="X6888" s="221" t="str">
        <f t="shared" si="333"/>
        <v/>
      </c>
      <c r="AA6888" s="216" t="str">
        <f>IF(ISNUMBER(J6888),IF(OR(F6888&lt;Soll_Ist_Vergleich!$C$4,F6888&gt;Soll_Ist_Vergleich!$C$5,I6888&lt;Soll_Ist_Vergleich!$C$4,I6888&gt;Soll_Ist_Vergleich!$C$5,O6888&lt;Soll_Ist_Vergleich!$C$4,O6888&gt;Soll_Ist_Vergleich!$C$5),"Datum überprüfen",""),"")</f>
        <v/>
      </c>
    </row>
    <row r="6889" spans="1:27" x14ac:dyDescent="0.2">
      <c r="A6889" s="243" t="str">
        <f>IF(ISBLANK(B6889),"",COUNTA(B$10:B6889))</f>
        <v/>
      </c>
      <c r="B6889" s="24"/>
      <c r="C6889" s="48"/>
      <c r="D6889" s="48"/>
      <c r="E6889" s="33"/>
      <c r="F6889" s="35"/>
      <c r="G6889" s="35"/>
      <c r="H6889" s="49"/>
      <c r="I6889" s="35"/>
      <c r="J6889" s="34"/>
      <c r="K6889" s="62"/>
      <c r="L6889" s="62"/>
      <c r="M6889" s="114"/>
      <c r="N6889" s="116"/>
      <c r="O6889" s="57"/>
      <c r="P6889" s="50"/>
      <c r="Q6889" s="34"/>
      <c r="R6889" s="48"/>
      <c r="T6889" s="231" t="str">
        <f t="shared" si="331"/>
        <v/>
      </c>
      <c r="U6889" s="230"/>
      <c r="W6889" s="221" t="str">
        <f t="shared" si="332"/>
        <v/>
      </c>
      <c r="X6889" s="221" t="str">
        <f t="shared" si="333"/>
        <v/>
      </c>
      <c r="AA6889" s="216" t="str">
        <f>IF(ISNUMBER(J6889),IF(OR(F6889&lt;Soll_Ist_Vergleich!$C$4,F6889&gt;Soll_Ist_Vergleich!$C$5,I6889&lt;Soll_Ist_Vergleich!$C$4,I6889&gt;Soll_Ist_Vergleich!$C$5,O6889&lt;Soll_Ist_Vergleich!$C$4,O6889&gt;Soll_Ist_Vergleich!$C$5),"Datum überprüfen",""),"")</f>
        <v/>
      </c>
    </row>
    <row r="6890" spans="1:27" x14ac:dyDescent="0.2">
      <c r="A6890" s="243" t="str">
        <f>IF(ISBLANK(B6890),"",COUNTA(B$10:B6890))</f>
        <v/>
      </c>
      <c r="B6890" s="24"/>
      <c r="C6890" s="48"/>
      <c r="D6890" s="48"/>
      <c r="E6890" s="33"/>
      <c r="F6890" s="35"/>
      <c r="G6890" s="35"/>
      <c r="H6890" s="49"/>
      <c r="I6890" s="35"/>
      <c r="J6890" s="34"/>
      <c r="K6890" s="62"/>
      <c r="L6890" s="62"/>
      <c r="M6890" s="114"/>
      <c r="N6890" s="116"/>
      <c r="O6890" s="57"/>
      <c r="P6890" s="50"/>
      <c r="Q6890" s="34"/>
      <c r="R6890" s="48"/>
      <c r="T6890" s="231" t="str">
        <f t="shared" si="331"/>
        <v/>
      </c>
      <c r="U6890" s="230"/>
      <c r="W6890" s="221" t="str">
        <f t="shared" si="332"/>
        <v/>
      </c>
      <c r="X6890" s="221" t="str">
        <f t="shared" si="333"/>
        <v/>
      </c>
      <c r="AA6890" s="216" t="str">
        <f>IF(ISNUMBER(J6890),IF(OR(F6890&lt;Soll_Ist_Vergleich!$C$4,F6890&gt;Soll_Ist_Vergleich!$C$5,I6890&lt;Soll_Ist_Vergleich!$C$4,I6890&gt;Soll_Ist_Vergleich!$C$5,O6890&lt;Soll_Ist_Vergleich!$C$4,O6890&gt;Soll_Ist_Vergleich!$C$5),"Datum überprüfen",""),"")</f>
        <v/>
      </c>
    </row>
    <row r="6891" spans="1:27" x14ac:dyDescent="0.2">
      <c r="A6891" s="243" t="str">
        <f>IF(ISBLANK(B6891),"",COUNTA(B$10:B6891))</f>
        <v/>
      </c>
      <c r="B6891" s="24"/>
      <c r="C6891" s="48"/>
      <c r="D6891" s="48"/>
      <c r="E6891" s="33"/>
      <c r="F6891" s="35"/>
      <c r="G6891" s="35"/>
      <c r="H6891" s="49"/>
      <c r="I6891" s="35"/>
      <c r="J6891" s="34"/>
      <c r="K6891" s="62"/>
      <c r="L6891" s="62"/>
      <c r="M6891" s="114"/>
      <c r="N6891" s="116"/>
      <c r="O6891" s="57"/>
      <c r="P6891" s="50"/>
      <c r="Q6891" s="34"/>
      <c r="R6891" s="48"/>
      <c r="T6891" s="231" t="str">
        <f t="shared" si="331"/>
        <v/>
      </c>
      <c r="U6891" s="230"/>
      <c r="W6891" s="221" t="str">
        <f t="shared" si="332"/>
        <v/>
      </c>
      <c r="X6891" s="221" t="str">
        <f t="shared" si="333"/>
        <v/>
      </c>
      <c r="AA6891" s="216" t="str">
        <f>IF(ISNUMBER(J6891),IF(OR(F6891&lt;Soll_Ist_Vergleich!$C$4,F6891&gt;Soll_Ist_Vergleich!$C$5,I6891&lt;Soll_Ist_Vergleich!$C$4,I6891&gt;Soll_Ist_Vergleich!$C$5,O6891&lt;Soll_Ist_Vergleich!$C$4,O6891&gt;Soll_Ist_Vergleich!$C$5),"Datum überprüfen",""),"")</f>
        <v/>
      </c>
    </row>
    <row r="6892" spans="1:27" x14ac:dyDescent="0.2">
      <c r="A6892" s="243" t="str">
        <f>IF(ISBLANK(B6892),"",COUNTA(B$10:B6892))</f>
        <v/>
      </c>
      <c r="B6892" s="24"/>
      <c r="C6892" s="48"/>
      <c r="D6892" s="48"/>
      <c r="E6892" s="33"/>
      <c r="F6892" s="35"/>
      <c r="G6892" s="35"/>
      <c r="H6892" s="49"/>
      <c r="I6892" s="35"/>
      <c r="J6892" s="34"/>
      <c r="K6892" s="62"/>
      <c r="L6892" s="62"/>
      <c r="M6892" s="114"/>
      <c r="N6892" s="116"/>
      <c r="O6892" s="57"/>
      <c r="P6892" s="50"/>
      <c r="Q6892" s="34"/>
      <c r="R6892" s="48"/>
      <c r="T6892" s="231" t="str">
        <f t="shared" si="331"/>
        <v/>
      </c>
      <c r="U6892" s="230"/>
      <c r="W6892" s="221" t="str">
        <f t="shared" si="332"/>
        <v/>
      </c>
      <c r="X6892" s="221" t="str">
        <f t="shared" si="333"/>
        <v/>
      </c>
      <c r="AA6892" s="216" t="str">
        <f>IF(ISNUMBER(J6892),IF(OR(F6892&lt;Soll_Ist_Vergleich!$C$4,F6892&gt;Soll_Ist_Vergleich!$C$5,I6892&lt;Soll_Ist_Vergleich!$C$4,I6892&gt;Soll_Ist_Vergleich!$C$5,O6892&lt;Soll_Ist_Vergleich!$C$4,O6892&gt;Soll_Ist_Vergleich!$C$5),"Datum überprüfen",""),"")</f>
        <v/>
      </c>
    </row>
    <row r="6893" spans="1:27" x14ac:dyDescent="0.2">
      <c r="A6893" s="243" t="str">
        <f>IF(ISBLANK(B6893),"",COUNTA(B$10:B6893))</f>
        <v/>
      </c>
      <c r="B6893" s="24"/>
      <c r="C6893" s="48"/>
      <c r="D6893" s="48"/>
      <c r="E6893" s="33"/>
      <c r="F6893" s="35"/>
      <c r="G6893" s="35"/>
      <c r="H6893" s="49"/>
      <c r="I6893" s="35"/>
      <c r="J6893" s="34"/>
      <c r="K6893" s="62"/>
      <c r="L6893" s="62"/>
      <c r="M6893" s="114"/>
      <c r="N6893" s="116"/>
      <c r="O6893" s="57"/>
      <c r="P6893" s="50"/>
      <c r="Q6893" s="34"/>
      <c r="R6893" s="48"/>
      <c r="T6893" s="231" t="str">
        <f t="shared" si="331"/>
        <v/>
      </c>
      <c r="U6893" s="230"/>
      <c r="W6893" s="221" t="str">
        <f t="shared" si="332"/>
        <v/>
      </c>
      <c r="X6893" s="221" t="str">
        <f t="shared" si="333"/>
        <v/>
      </c>
      <c r="AA6893" s="216" t="str">
        <f>IF(ISNUMBER(J6893),IF(OR(F6893&lt;Soll_Ist_Vergleich!$C$4,F6893&gt;Soll_Ist_Vergleich!$C$5,I6893&lt;Soll_Ist_Vergleich!$C$4,I6893&gt;Soll_Ist_Vergleich!$C$5,O6893&lt;Soll_Ist_Vergleich!$C$4,O6893&gt;Soll_Ist_Vergleich!$C$5),"Datum überprüfen",""),"")</f>
        <v/>
      </c>
    </row>
    <row r="6894" spans="1:27" x14ac:dyDescent="0.2">
      <c r="A6894" s="243" t="str">
        <f>IF(ISBLANK(B6894),"",COUNTA(B$10:B6894))</f>
        <v/>
      </c>
      <c r="B6894" s="24"/>
      <c r="C6894" s="48"/>
      <c r="D6894" s="48"/>
      <c r="E6894" s="33"/>
      <c r="F6894" s="35"/>
      <c r="G6894" s="35"/>
      <c r="H6894" s="49"/>
      <c r="I6894" s="35"/>
      <c r="J6894" s="34"/>
      <c r="K6894" s="62"/>
      <c r="L6894" s="62"/>
      <c r="M6894" s="114"/>
      <c r="N6894" s="116"/>
      <c r="O6894" s="57"/>
      <c r="P6894" s="50"/>
      <c r="Q6894" s="34"/>
      <c r="R6894" s="48"/>
      <c r="T6894" s="231" t="str">
        <f t="shared" si="331"/>
        <v/>
      </c>
      <c r="U6894" s="230"/>
      <c r="W6894" s="221" t="str">
        <f t="shared" si="332"/>
        <v/>
      </c>
      <c r="X6894" s="221" t="str">
        <f t="shared" si="333"/>
        <v/>
      </c>
      <c r="AA6894" s="216" t="str">
        <f>IF(ISNUMBER(J6894),IF(OR(F6894&lt;Soll_Ist_Vergleich!$C$4,F6894&gt;Soll_Ist_Vergleich!$C$5,I6894&lt;Soll_Ist_Vergleich!$C$4,I6894&gt;Soll_Ist_Vergleich!$C$5,O6894&lt;Soll_Ist_Vergleich!$C$4,O6894&gt;Soll_Ist_Vergleich!$C$5),"Datum überprüfen",""),"")</f>
        <v/>
      </c>
    </row>
    <row r="6895" spans="1:27" x14ac:dyDescent="0.2">
      <c r="A6895" s="243" t="str">
        <f>IF(ISBLANK(B6895),"",COUNTA(B$10:B6895))</f>
        <v/>
      </c>
      <c r="B6895" s="24"/>
      <c r="C6895" s="48"/>
      <c r="D6895" s="48"/>
      <c r="E6895" s="33"/>
      <c r="F6895" s="35"/>
      <c r="G6895" s="35"/>
      <c r="H6895" s="49"/>
      <c r="I6895" s="35"/>
      <c r="J6895" s="34"/>
      <c r="K6895" s="62"/>
      <c r="L6895" s="62"/>
      <c r="M6895" s="114"/>
      <c r="N6895" s="116"/>
      <c r="O6895" s="57"/>
      <c r="P6895" s="50"/>
      <c r="Q6895" s="34"/>
      <c r="R6895" s="48"/>
      <c r="T6895" s="231" t="str">
        <f t="shared" si="331"/>
        <v/>
      </c>
      <c r="U6895" s="230"/>
      <c r="W6895" s="221" t="str">
        <f t="shared" si="332"/>
        <v/>
      </c>
      <c r="X6895" s="221" t="str">
        <f t="shared" si="333"/>
        <v/>
      </c>
      <c r="AA6895" s="216" t="str">
        <f>IF(ISNUMBER(J6895),IF(OR(F6895&lt;Soll_Ist_Vergleich!$C$4,F6895&gt;Soll_Ist_Vergleich!$C$5,I6895&lt;Soll_Ist_Vergleich!$C$4,I6895&gt;Soll_Ist_Vergleich!$C$5,O6895&lt;Soll_Ist_Vergleich!$C$4,O6895&gt;Soll_Ist_Vergleich!$C$5),"Datum überprüfen",""),"")</f>
        <v/>
      </c>
    </row>
    <row r="6896" spans="1:27" x14ac:dyDescent="0.2">
      <c r="A6896" s="243" t="str">
        <f>IF(ISBLANK(B6896),"",COUNTA(B$10:B6896))</f>
        <v/>
      </c>
      <c r="B6896" s="24"/>
      <c r="C6896" s="48"/>
      <c r="D6896" s="48"/>
      <c r="E6896" s="33"/>
      <c r="F6896" s="35"/>
      <c r="G6896" s="35"/>
      <c r="H6896" s="49"/>
      <c r="I6896" s="35"/>
      <c r="J6896" s="34"/>
      <c r="K6896" s="62"/>
      <c r="L6896" s="62"/>
      <c r="M6896" s="114"/>
      <c r="N6896" s="116"/>
      <c r="O6896" s="57"/>
      <c r="P6896" s="50"/>
      <c r="Q6896" s="34"/>
      <c r="R6896" s="48"/>
      <c r="T6896" s="231" t="str">
        <f t="shared" si="331"/>
        <v/>
      </c>
      <c r="U6896" s="230"/>
      <c r="W6896" s="221" t="str">
        <f t="shared" si="332"/>
        <v/>
      </c>
      <c r="X6896" s="221" t="str">
        <f t="shared" si="333"/>
        <v/>
      </c>
      <c r="AA6896" s="216" t="str">
        <f>IF(ISNUMBER(J6896),IF(OR(F6896&lt;Soll_Ist_Vergleich!$C$4,F6896&gt;Soll_Ist_Vergleich!$C$5,I6896&lt;Soll_Ist_Vergleich!$C$4,I6896&gt;Soll_Ist_Vergleich!$C$5,O6896&lt;Soll_Ist_Vergleich!$C$4,O6896&gt;Soll_Ist_Vergleich!$C$5),"Datum überprüfen",""),"")</f>
        <v/>
      </c>
    </row>
    <row r="6897" spans="1:27" x14ac:dyDescent="0.2">
      <c r="A6897" s="243" t="str">
        <f>IF(ISBLANK(B6897),"",COUNTA(B$10:B6897))</f>
        <v/>
      </c>
      <c r="B6897" s="24"/>
      <c r="C6897" s="48"/>
      <c r="D6897" s="48"/>
      <c r="E6897" s="33"/>
      <c r="F6897" s="35"/>
      <c r="G6897" s="35"/>
      <c r="H6897" s="49"/>
      <c r="I6897" s="35"/>
      <c r="J6897" s="34"/>
      <c r="K6897" s="62"/>
      <c r="L6897" s="62"/>
      <c r="M6897" s="114"/>
      <c r="N6897" s="116"/>
      <c r="O6897" s="57"/>
      <c r="P6897" s="50"/>
      <c r="Q6897" s="34"/>
      <c r="R6897" s="48"/>
      <c r="T6897" s="231" t="str">
        <f t="shared" si="331"/>
        <v/>
      </c>
      <c r="U6897" s="230"/>
      <c r="W6897" s="221" t="str">
        <f t="shared" si="332"/>
        <v/>
      </c>
      <c r="X6897" s="221" t="str">
        <f t="shared" si="333"/>
        <v/>
      </c>
      <c r="AA6897" s="216" t="str">
        <f>IF(ISNUMBER(J6897),IF(OR(F6897&lt;Soll_Ist_Vergleich!$C$4,F6897&gt;Soll_Ist_Vergleich!$C$5,I6897&lt;Soll_Ist_Vergleich!$C$4,I6897&gt;Soll_Ist_Vergleich!$C$5,O6897&lt;Soll_Ist_Vergleich!$C$4,O6897&gt;Soll_Ist_Vergleich!$C$5),"Datum überprüfen",""),"")</f>
        <v/>
      </c>
    </row>
    <row r="6898" spans="1:27" x14ac:dyDescent="0.2">
      <c r="A6898" s="243" t="str">
        <f>IF(ISBLANK(B6898),"",COUNTA(B$10:B6898))</f>
        <v/>
      </c>
      <c r="B6898" s="24"/>
      <c r="C6898" s="48"/>
      <c r="D6898" s="48"/>
      <c r="E6898" s="33"/>
      <c r="F6898" s="35"/>
      <c r="G6898" s="35"/>
      <c r="H6898" s="49"/>
      <c r="I6898" s="35"/>
      <c r="J6898" s="34"/>
      <c r="K6898" s="62"/>
      <c r="L6898" s="62"/>
      <c r="M6898" s="114"/>
      <c r="N6898" s="116"/>
      <c r="O6898" s="57"/>
      <c r="P6898" s="50"/>
      <c r="Q6898" s="34"/>
      <c r="R6898" s="48"/>
      <c r="T6898" s="231" t="str">
        <f t="shared" si="331"/>
        <v/>
      </c>
      <c r="U6898" s="230"/>
      <c r="W6898" s="221" t="str">
        <f t="shared" si="332"/>
        <v/>
      </c>
      <c r="X6898" s="221" t="str">
        <f t="shared" si="333"/>
        <v/>
      </c>
      <c r="AA6898" s="216" t="str">
        <f>IF(ISNUMBER(J6898),IF(OR(F6898&lt;Soll_Ist_Vergleich!$C$4,F6898&gt;Soll_Ist_Vergleich!$C$5,I6898&lt;Soll_Ist_Vergleich!$C$4,I6898&gt;Soll_Ist_Vergleich!$C$5,O6898&lt;Soll_Ist_Vergleich!$C$4,O6898&gt;Soll_Ist_Vergleich!$C$5),"Datum überprüfen",""),"")</f>
        <v/>
      </c>
    </row>
    <row r="6899" spans="1:27" x14ac:dyDescent="0.2">
      <c r="A6899" s="243" t="str">
        <f>IF(ISBLANK(B6899),"",COUNTA(B$10:B6899))</f>
        <v/>
      </c>
      <c r="B6899" s="24"/>
      <c r="C6899" s="48"/>
      <c r="D6899" s="48"/>
      <c r="E6899" s="33"/>
      <c r="F6899" s="35"/>
      <c r="G6899" s="35"/>
      <c r="H6899" s="49"/>
      <c r="I6899" s="35"/>
      <c r="J6899" s="34"/>
      <c r="K6899" s="62"/>
      <c r="L6899" s="62"/>
      <c r="M6899" s="114"/>
      <c r="N6899" s="116"/>
      <c r="O6899" s="57"/>
      <c r="P6899" s="50"/>
      <c r="Q6899" s="34"/>
      <c r="R6899" s="48"/>
      <c r="T6899" s="231" t="str">
        <f t="shared" si="331"/>
        <v/>
      </c>
      <c r="U6899" s="230"/>
      <c r="W6899" s="221" t="str">
        <f t="shared" si="332"/>
        <v/>
      </c>
      <c r="X6899" s="221" t="str">
        <f t="shared" si="333"/>
        <v/>
      </c>
      <c r="AA6899" s="216" t="str">
        <f>IF(ISNUMBER(J6899),IF(OR(F6899&lt;Soll_Ist_Vergleich!$C$4,F6899&gt;Soll_Ist_Vergleich!$C$5,I6899&lt;Soll_Ist_Vergleich!$C$4,I6899&gt;Soll_Ist_Vergleich!$C$5,O6899&lt;Soll_Ist_Vergleich!$C$4,O6899&gt;Soll_Ist_Vergleich!$C$5),"Datum überprüfen",""),"")</f>
        <v/>
      </c>
    </row>
    <row r="6900" spans="1:27" x14ac:dyDescent="0.2">
      <c r="A6900" s="243" t="str">
        <f>IF(ISBLANK(B6900),"",COUNTA(B$10:B6900))</f>
        <v/>
      </c>
      <c r="B6900" s="24"/>
      <c r="C6900" s="48"/>
      <c r="D6900" s="48"/>
      <c r="E6900" s="33"/>
      <c r="F6900" s="35"/>
      <c r="G6900" s="35"/>
      <c r="H6900" s="49"/>
      <c r="I6900" s="35"/>
      <c r="J6900" s="34"/>
      <c r="K6900" s="62"/>
      <c r="L6900" s="62"/>
      <c r="M6900" s="114"/>
      <c r="N6900" s="116"/>
      <c r="O6900" s="57"/>
      <c r="P6900" s="50"/>
      <c r="Q6900" s="34"/>
      <c r="R6900" s="48"/>
      <c r="T6900" s="231" t="str">
        <f t="shared" si="331"/>
        <v/>
      </c>
      <c r="U6900" s="230"/>
      <c r="W6900" s="221" t="str">
        <f t="shared" si="332"/>
        <v/>
      </c>
      <c r="X6900" s="221" t="str">
        <f t="shared" si="333"/>
        <v/>
      </c>
      <c r="AA6900" s="216" t="str">
        <f>IF(ISNUMBER(J6900),IF(OR(F6900&lt;Soll_Ist_Vergleich!$C$4,F6900&gt;Soll_Ist_Vergleich!$C$5,I6900&lt;Soll_Ist_Vergleich!$C$4,I6900&gt;Soll_Ist_Vergleich!$C$5,O6900&lt;Soll_Ist_Vergleich!$C$4,O6900&gt;Soll_Ist_Vergleich!$C$5),"Datum überprüfen",""),"")</f>
        <v/>
      </c>
    </row>
    <row r="6901" spans="1:27" x14ac:dyDescent="0.2">
      <c r="A6901" s="243" t="str">
        <f>IF(ISBLANK(B6901),"",COUNTA(B$10:B6901))</f>
        <v/>
      </c>
      <c r="B6901" s="24"/>
      <c r="C6901" s="48"/>
      <c r="D6901" s="48"/>
      <c r="E6901" s="33"/>
      <c r="F6901" s="35"/>
      <c r="G6901" s="35"/>
      <c r="H6901" s="49"/>
      <c r="I6901" s="35"/>
      <c r="J6901" s="34"/>
      <c r="K6901" s="62"/>
      <c r="L6901" s="62"/>
      <c r="M6901" s="114"/>
      <c r="N6901" s="116"/>
      <c r="O6901" s="57"/>
      <c r="P6901" s="50"/>
      <c r="Q6901" s="34"/>
      <c r="R6901" s="48"/>
      <c r="T6901" s="231" t="str">
        <f t="shared" si="331"/>
        <v/>
      </c>
      <c r="U6901" s="230"/>
      <c r="W6901" s="221" t="str">
        <f t="shared" si="332"/>
        <v/>
      </c>
      <c r="X6901" s="221" t="str">
        <f t="shared" si="333"/>
        <v/>
      </c>
      <c r="AA6901" s="216" t="str">
        <f>IF(ISNUMBER(J6901),IF(OR(F6901&lt;Soll_Ist_Vergleich!$C$4,F6901&gt;Soll_Ist_Vergleich!$C$5,I6901&lt;Soll_Ist_Vergleich!$C$4,I6901&gt;Soll_Ist_Vergleich!$C$5,O6901&lt;Soll_Ist_Vergleich!$C$4,O6901&gt;Soll_Ist_Vergleich!$C$5),"Datum überprüfen",""),"")</f>
        <v/>
      </c>
    </row>
    <row r="6902" spans="1:27" x14ac:dyDescent="0.2">
      <c r="A6902" s="243" t="str">
        <f>IF(ISBLANK(B6902),"",COUNTA(B$10:B6902))</f>
        <v/>
      </c>
      <c r="B6902" s="24"/>
      <c r="C6902" s="48"/>
      <c r="D6902" s="48"/>
      <c r="E6902" s="33"/>
      <c r="F6902" s="35"/>
      <c r="G6902" s="35"/>
      <c r="H6902" s="49"/>
      <c r="I6902" s="35"/>
      <c r="J6902" s="34"/>
      <c r="K6902" s="62"/>
      <c r="L6902" s="62"/>
      <c r="M6902" s="114"/>
      <c r="N6902" s="116"/>
      <c r="O6902" s="57"/>
      <c r="P6902" s="50"/>
      <c r="Q6902" s="34"/>
      <c r="R6902" s="48"/>
      <c r="T6902" s="231" t="str">
        <f t="shared" si="331"/>
        <v/>
      </c>
      <c r="U6902" s="230"/>
      <c r="W6902" s="221" t="str">
        <f t="shared" si="332"/>
        <v/>
      </c>
      <c r="X6902" s="221" t="str">
        <f t="shared" si="333"/>
        <v/>
      </c>
      <c r="AA6902" s="216" t="str">
        <f>IF(ISNUMBER(J6902),IF(OR(F6902&lt;Soll_Ist_Vergleich!$C$4,F6902&gt;Soll_Ist_Vergleich!$C$5,I6902&lt;Soll_Ist_Vergleich!$C$4,I6902&gt;Soll_Ist_Vergleich!$C$5,O6902&lt;Soll_Ist_Vergleich!$C$4,O6902&gt;Soll_Ist_Vergleich!$C$5),"Datum überprüfen",""),"")</f>
        <v/>
      </c>
    </row>
    <row r="6903" spans="1:27" x14ac:dyDescent="0.2">
      <c r="A6903" s="243" t="str">
        <f>IF(ISBLANK(B6903),"",COUNTA(B$10:B6903))</f>
        <v/>
      </c>
      <c r="B6903" s="24"/>
      <c r="C6903" s="48"/>
      <c r="D6903" s="48"/>
      <c r="E6903" s="33"/>
      <c r="F6903" s="35"/>
      <c r="G6903" s="35"/>
      <c r="H6903" s="49"/>
      <c r="I6903" s="35"/>
      <c r="J6903" s="34"/>
      <c r="K6903" s="62"/>
      <c r="L6903" s="62"/>
      <c r="M6903" s="114"/>
      <c r="N6903" s="116"/>
      <c r="O6903" s="57"/>
      <c r="P6903" s="50"/>
      <c r="Q6903" s="34"/>
      <c r="R6903" s="48"/>
      <c r="T6903" s="231" t="str">
        <f t="shared" si="331"/>
        <v/>
      </c>
      <c r="U6903" s="230"/>
      <c r="W6903" s="221" t="str">
        <f t="shared" si="332"/>
        <v/>
      </c>
      <c r="X6903" s="221" t="str">
        <f t="shared" si="333"/>
        <v/>
      </c>
      <c r="AA6903" s="216" t="str">
        <f>IF(ISNUMBER(J6903),IF(OR(F6903&lt;Soll_Ist_Vergleich!$C$4,F6903&gt;Soll_Ist_Vergleich!$C$5,I6903&lt;Soll_Ist_Vergleich!$C$4,I6903&gt;Soll_Ist_Vergleich!$C$5,O6903&lt;Soll_Ist_Vergleich!$C$4,O6903&gt;Soll_Ist_Vergleich!$C$5),"Datum überprüfen",""),"")</f>
        <v/>
      </c>
    </row>
    <row r="6904" spans="1:27" x14ac:dyDescent="0.2">
      <c r="A6904" s="243" t="str">
        <f>IF(ISBLANK(B6904),"",COUNTA(B$10:B6904))</f>
        <v/>
      </c>
      <c r="B6904" s="24"/>
      <c r="C6904" s="48"/>
      <c r="D6904" s="48"/>
      <c r="E6904" s="33"/>
      <c r="F6904" s="35"/>
      <c r="G6904" s="35"/>
      <c r="H6904" s="49"/>
      <c r="I6904" s="35"/>
      <c r="J6904" s="34"/>
      <c r="K6904" s="62"/>
      <c r="L6904" s="62"/>
      <c r="M6904" s="114"/>
      <c r="N6904" s="116"/>
      <c r="O6904" s="57"/>
      <c r="P6904" s="50"/>
      <c r="Q6904" s="34"/>
      <c r="R6904" s="48"/>
      <c r="T6904" s="231" t="str">
        <f t="shared" si="331"/>
        <v/>
      </c>
      <c r="U6904" s="230"/>
      <c r="W6904" s="221" t="str">
        <f t="shared" si="332"/>
        <v/>
      </c>
      <c r="X6904" s="221" t="str">
        <f t="shared" si="333"/>
        <v/>
      </c>
      <c r="AA6904" s="216" t="str">
        <f>IF(ISNUMBER(J6904),IF(OR(F6904&lt;Soll_Ist_Vergleich!$C$4,F6904&gt;Soll_Ist_Vergleich!$C$5,I6904&lt;Soll_Ist_Vergleich!$C$4,I6904&gt;Soll_Ist_Vergleich!$C$5,O6904&lt;Soll_Ist_Vergleich!$C$4,O6904&gt;Soll_Ist_Vergleich!$C$5),"Datum überprüfen",""),"")</f>
        <v/>
      </c>
    </row>
    <row r="6905" spans="1:27" x14ac:dyDescent="0.2">
      <c r="A6905" s="243" t="str">
        <f>IF(ISBLANK(B6905),"",COUNTA(B$10:B6905))</f>
        <v/>
      </c>
      <c r="B6905" s="24"/>
      <c r="C6905" s="48"/>
      <c r="D6905" s="48"/>
      <c r="E6905" s="33"/>
      <c r="F6905" s="35"/>
      <c r="G6905" s="35"/>
      <c r="H6905" s="49"/>
      <c r="I6905" s="35"/>
      <c r="J6905" s="34"/>
      <c r="K6905" s="62"/>
      <c r="L6905" s="62"/>
      <c r="M6905" s="114"/>
      <c r="N6905" s="116"/>
      <c r="O6905" s="57"/>
      <c r="P6905" s="50"/>
      <c r="Q6905" s="34"/>
      <c r="R6905" s="48"/>
      <c r="T6905" s="231" t="str">
        <f t="shared" si="331"/>
        <v/>
      </c>
      <c r="U6905" s="230"/>
      <c r="W6905" s="221" t="str">
        <f t="shared" si="332"/>
        <v/>
      </c>
      <c r="X6905" s="221" t="str">
        <f t="shared" si="333"/>
        <v/>
      </c>
      <c r="AA6905" s="216" t="str">
        <f>IF(ISNUMBER(J6905),IF(OR(F6905&lt;Soll_Ist_Vergleich!$C$4,F6905&gt;Soll_Ist_Vergleich!$C$5,I6905&lt;Soll_Ist_Vergleich!$C$4,I6905&gt;Soll_Ist_Vergleich!$C$5,O6905&lt;Soll_Ist_Vergleich!$C$4,O6905&gt;Soll_Ist_Vergleich!$C$5),"Datum überprüfen",""),"")</f>
        <v/>
      </c>
    </row>
    <row r="6906" spans="1:27" x14ac:dyDescent="0.2">
      <c r="A6906" s="243" t="str">
        <f>IF(ISBLANK(B6906),"",COUNTA(B$10:B6906))</f>
        <v/>
      </c>
      <c r="B6906" s="24"/>
      <c r="C6906" s="48"/>
      <c r="D6906" s="48"/>
      <c r="E6906" s="33"/>
      <c r="F6906" s="35"/>
      <c r="G6906" s="35"/>
      <c r="H6906" s="49"/>
      <c r="I6906" s="35"/>
      <c r="J6906" s="34"/>
      <c r="K6906" s="62"/>
      <c r="L6906" s="62"/>
      <c r="M6906" s="114"/>
      <c r="N6906" s="116"/>
      <c r="O6906" s="57"/>
      <c r="P6906" s="50"/>
      <c r="Q6906" s="34"/>
      <c r="R6906" s="48"/>
      <c r="T6906" s="231" t="str">
        <f t="shared" si="331"/>
        <v/>
      </c>
      <c r="U6906" s="230"/>
      <c r="W6906" s="221" t="str">
        <f t="shared" si="332"/>
        <v/>
      </c>
      <c r="X6906" s="221" t="str">
        <f t="shared" si="333"/>
        <v/>
      </c>
      <c r="AA6906" s="216" t="str">
        <f>IF(ISNUMBER(J6906),IF(OR(F6906&lt;Soll_Ist_Vergleich!$C$4,F6906&gt;Soll_Ist_Vergleich!$C$5,I6906&lt;Soll_Ist_Vergleich!$C$4,I6906&gt;Soll_Ist_Vergleich!$C$5,O6906&lt;Soll_Ist_Vergleich!$C$4,O6906&gt;Soll_Ist_Vergleich!$C$5),"Datum überprüfen",""),"")</f>
        <v/>
      </c>
    </row>
    <row r="6907" spans="1:27" x14ac:dyDescent="0.2">
      <c r="A6907" s="243" t="str">
        <f>IF(ISBLANK(B6907),"",COUNTA(B$10:B6907))</f>
        <v/>
      </c>
      <c r="B6907" s="24"/>
      <c r="C6907" s="48"/>
      <c r="D6907" s="48"/>
      <c r="E6907" s="33"/>
      <c r="F6907" s="35"/>
      <c r="G6907" s="35"/>
      <c r="H6907" s="49"/>
      <c r="I6907" s="35"/>
      <c r="J6907" s="34"/>
      <c r="K6907" s="62"/>
      <c r="L6907" s="62"/>
      <c r="M6907" s="114"/>
      <c r="N6907" s="116"/>
      <c r="O6907" s="57"/>
      <c r="P6907" s="50"/>
      <c r="Q6907" s="34"/>
      <c r="R6907" s="48"/>
      <c r="T6907" s="231" t="str">
        <f t="shared" si="331"/>
        <v/>
      </c>
      <c r="U6907" s="230"/>
      <c r="W6907" s="221" t="str">
        <f t="shared" si="332"/>
        <v/>
      </c>
      <c r="X6907" s="221" t="str">
        <f t="shared" si="333"/>
        <v/>
      </c>
      <c r="AA6907" s="216" t="str">
        <f>IF(ISNUMBER(J6907),IF(OR(F6907&lt;Soll_Ist_Vergleich!$C$4,F6907&gt;Soll_Ist_Vergleich!$C$5,I6907&lt;Soll_Ist_Vergleich!$C$4,I6907&gt;Soll_Ist_Vergleich!$C$5,O6907&lt;Soll_Ist_Vergleich!$C$4,O6907&gt;Soll_Ist_Vergleich!$C$5),"Datum überprüfen",""),"")</f>
        <v/>
      </c>
    </row>
    <row r="6908" spans="1:27" x14ac:dyDescent="0.2">
      <c r="A6908" s="243" t="str">
        <f>IF(ISBLANK(B6908),"",COUNTA(B$10:B6908))</f>
        <v/>
      </c>
      <c r="B6908" s="24"/>
      <c r="C6908" s="48"/>
      <c r="D6908" s="48"/>
      <c r="E6908" s="33"/>
      <c r="F6908" s="35"/>
      <c r="G6908" s="35"/>
      <c r="H6908" s="49"/>
      <c r="I6908" s="35"/>
      <c r="J6908" s="34"/>
      <c r="K6908" s="62"/>
      <c r="L6908" s="62"/>
      <c r="M6908" s="114"/>
      <c r="N6908" s="116"/>
      <c r="O6908" s="57"/>
      <c r="P6908" s="50"/>
      <c r="Q6908" s="34"/>
      <c r="R6908" s="48"/>
      <c r="T6908" s="231" t="str">
        <f t="shared" si="331"/>
        <v/>
      </c>
      <c r="U6908" s="230"/>
      <c r="W6908" s="221" t="str">
        <f t="shared" si="332"/>
        <v/>
      </c>
      <c r="X6908" s="221" t="str">
        <f t="shared" si="333"/>
        <v/>
      </c>
      <c r="AA6908" s="216" t="str">
        <f>IF(ISNUMBER(J6908),IF(OR(F6908&lt;Soll_Ist_Vergleich!$C$4,F6908&gt;Soll_Ist_Vergleich!$C$5,I6908&lt;Soll_Ist_Vergleich!$C$4,I6908&gt;Soll_Ist_Vergleich!$C$5,O6908&lt;Soll_Ist_Vergleich!$C$4,O6908&gt;Soll_Ist_Vergleich!$C$5),"Datum überprüfen",""),"")</f>
        <v/>
      </c>
    </row>
    <row r="6909" spans="1:27" x14ac:dyDescent="0.2">
      <c r="A6909" s="243" t="str">
        <f>IF(ISBLANK(B6909),"",COUNTA(B$10:B6909))</f>
        <v/>
      </c>
      <c r="B6909" s="24"/>
      <c r="C6909" s="48"/>
      <c r="D6909" s="48"/>
      <c r="E6909" s="33"/>
      <c r="F6909" s="35"/>
      <c r="G6909" s="35"/>
      <c r="H6909" s="49"/>
      <c r="I6909" s="35"/>
      <c r="J6909" s="34"/>
      <c r="K6909" s="62"/>
      <c r="L6909" s="62"/>
      <c r="M6909" s="114"/>
      <c r="N6909" s="116"/>
      <c r="O6909" s="57"/>
      <c r="P6909" s="50"/>
      <c r="Q6909" s="34"/>
      <c r="R6909" s="48"/>
      <c r="T6909" s="231" t="str">
        <f t="shared" si="331"/>
        <v/>
      </c>
      <c r="U6909" s="230"/>
      <c r="W6909" s="221" t="str">
        <f t="shared" si="332"/>
        <v/>
      </c>
      <c r="X6909" s="221" t="str">
        <f t="shared" si="333"/>
        <v/>
      </c>
      <c r="AA6909" s="216" t="str">
        <f>IF(ISNUMBER(J6909),IF(OR(F6909&lt;Soll_Ist_Vergleich!$C$4,F6909&gt;Soll_Ist_Vergleich!$C$5,I6909&lt;Soll_Ist_Vergleich!$C$4,I6909&gt;Soll_Ist_Vergleich!$C$5,O6909&lt;Soll_Ist_Vergleich!$C$4,O6909&gt;Soll_Ist_Vergleich!$C$5),"Datum überprüfen",""),"")</f>
        <v/>
      </c>
    </row>
    <row r="6910" spans="1:27" x14ac:dyDescent="0.2">
      <c r="A6910" s="243" t="str">
        <f>IF(ISBLANK(B6910),"",COUNTA(B$10:B6910))</f>
        <v/>
      </c>
      <c r="B6910" s="24"/>
      <c r="C6910" s="48"/>
      <c r="D6910" s="48"/>
      <c r="E6910" s="33"/>
      <c r="F6910" s="35"/>
      <c r="G6910" s="35"/>
      <c r="H6910" s="49"/>
      <c r="I6910" s="35"/>
      <c r="J6910" s="34"/>
      <c r="K6910" s="62"/>
      <c r="L6910" s="62"/>
      <c r="M6910" s="114"/>
      <c r="N6910" s="116"/>
      <c r="O6910" s="57"/>
      <c r="P6910" s="50"/>
      <c r="Q6910" s="34"/>
      <c r="R6910" s="48"/>
      <c r="T6910" s="231" t="str">
        <f t="shared" ref="T6910:T6973" si="334">IF(ISNUMBER(Q6910),Q6910-S6910,"")</f>
        <v/>
      </c>
      <c r="U6910" s="230"/>
      <c r="W6910" s="221" t="str">
        <f t="shared" ref="W6910:W6973" si="335">IF(ISNUMBER(J6910),ROUND(J6910/(1+L6910/100)*(1-K6910/100),2),"")</f>
        <v/>
      </c>
      <c r="X6910" s="221" t="str">
        <f t="shared" ref="X6910:X6973" si="336">IF(ISNUMBER(J6910),ROUND(J6910/(1+L6910/100),2),"")</f>
        <v/>
      </c>
      <c r="AA6910" s="216" t="str">
        <f>IF(ISNUMBER(J6910),IF(OR(F6910&lt;Soll_Ist_Vergleich!$C$4,F6910&gt;Soll_Ist_Vergleich!$C$5,I6910&lt;Soll_Ist_Vergleich!$C$4,I6910&gt;Soll_Ist_Vergleich!$C$5,O6910&lt;Soll_Ist_Vergleich!$C$4,O6910&gt;Soll_Ist_Vergleich!$C$5),"Datum überprüfen",""),"")</f>
        <v/>
      </c>
    </row>
    <row r="6911" spans="1:27" x14ac:dyDescent="0.2">
      <c r="A6911" s="243" t="str">
        <f>IF(ISBLANK(B6911),"",COUNTA(B$10:B6911))</f>
        <v/>
      </c>
      <c r="B6911" s="24"/>
      <c r="C6911" s="48"/>
      <c r="D6911" s="48"/>
      <c r="E6911" s="33"/>
      <c r="F6911" s="35"/>
      <c r="G6911" s="35"/>
      <c r="H6911" s="49"/>
      <c r="I6911" s="35"/>
      <c r="J6911" s="34"/>
      <c r="K6911" s="62"/>
      <c r="L6911" s="62"/>
      <c r="M6911" s="114"/>
      <c r="N6911" s="116"/>
      <c r="O6911" s="57"/>
      <c r="P6911" s="50"/>
      <c r="Q6911" s="34"/>
      <c r="R6911" s="48"/>
      <c r="T6911" s="231" t="str">
        <f t="shared" si="334"/>
        <v/>
      </c>
      <c r="U6911" s="230"/>
      <c r="W6911" s="221" t="str">
        <f t="shared" si="335"/>
        <v/>
      </c>
      <c r="X6911" s="221" t="str">
        <f t="shared" si="336"/>
        <v/>
      </c>
      <c r="AA6911" s="216" t="str">
        <f>IF(ISNUMBER(J6911),IF(OR(F6911&lt;Soll_Ist_Vergleich!$C$4,F6911&gt;Soll_Ist_Vergleich!$C$5,I6911&lt;Soll_Ist_Vergleich!$C$4,I6911&gt;Soll_Ist_Vergleich!$C$5,O6911&lt;Soll_Ist_Vergleich!$C$4,O6911&gt;Soll_Ist_Vergleich!$C$5),"Datum überprüfen",""),"")</f>
        <v/>
      </c>
    </row>
    <row r="6912" spans="1:27" x14ac:dyDescent="0.2">
      <c r="A6912" s="243" t="str">
        <f>IF(ISBLANK(B6912),"",COUNTA(B$10:B6912))</f>
        <v/>
      </c>
      <c r="B6912" s="24"/>
      <c r="C6912" s="48"/>
      <c r="D6912" s="48"/>
      <c r="E6912" s="33"/>
      <c r="F6912" s="35"/>
      <c r="G6912" s="35"/>
      <c r="H6912" s="49"/>
      <c r="I6912" s="35"/>
      <c r="J6912" s="34"/>
      <c r="K6912" s="62"/>
      <c r="L6912" s="62"/>
      <c r="M6912" s="114"/>
      <c r="N6912" s="116"/>
      <c r="O6912" s="57"/>
      <c r="P6912" s="50"/>
      <c r="Q6912" s="34"/>
      <c r="R6912" s="48"/>
      <c r="T6912" s="231" t="str">
        <f t="shared" si="334"/>
        <v/>
      </c>
      <c r="U6912" s="230"/>
      <c r="W6912" s="221" t="str">
        <f t="shared" si="335"/>
        <v/>
      </c>
      <c r="X6912" s="221" t="str">
        <f t="shared" si="336"/>
        <v/>
      </c>
      <c r="AA6912" s="216" t="str">
        <f>IF(ISNUMBER(J6912),IF(OR(F6912&lt;Soll_Ist_Vergleich!$C$4,F6912&gt;Soll_Ist_Vergleich!$C$5,I6912&lt;Soll_Ist_Vergleich!$C$4,I6912&gt;Soll_Ist_Vergleich!$C$5,O6912&lt;Soll_Ist_Vergleich!$C$4,O6912&gt;Soll_Ist_Vergleich!$C$5),"Datum überprüfen",""),"")</f>
        <v/>
      </c>
    </row>
    <row r="6913" spans="1:27" x14ac:dyDescent="0.2">
      <c r="A6913" s="243" t="str">
        <f>IF(ISBLANK(B6913),"",COUNTA(B$10:B6913))</f>
        <v/>
      </c>
      <c r="B6913" s="24"/>
      <c r="C6913" s="48"/>
      <c r="D6913" s="48"/>
      <c r="E6913" s="33"/>
      <c r="F6913" s="35"/>
      <c r="G6913" s="35"/>
      <c r="H6913" s="49"/>
      <c r="I6913" s="35"/>
      <c r="J6913" s="34"/>
      <c r="K6913" s="62"/>
      <c r="L6913" s="62"/>
      <c r="M6913" s="114"/>
      <c r="N6913" s="116"/>
      <c r="O6913" s="57"/>
      <c r="P6913" s="50"/>
      <c r="Q6913" s="34"/>
      <c r="R6913" s="48"/>
      <c r="T6913" s="231" t="str">
        <f t="shared" si="334"/>
        <v/>
      </c>
      <c r="U6913" s="230"/>
      <c r="W6913" s="221" t="str">
        <f t="shared" si="335"/>
        <v/>
      </c>
      <c r="X6913" s="221" t="str">
        <f t="shared" si="336"/>
        <v/>
      </c>
      <c r="AA6913" s="216" t="str">
        <f>IF(ISNUMBER(J6913),IF(OR(F6913&lt;Soll_Ist_Vergleich!$C$4,F6913&gt;Soll_Ist_Vergleich!$C$5,I6913&lt;Soll_Ist_Vergleich!$C$4,I6913&gt;Soll_Ist_Vergleich!$C$5,O6913&lt;Soll_Ist_Vergleich!$C$4,O6913&gt;Soll_Ist_Vergleich!$C$5),"Datum überprüfen",""),"")</f>
        <v/>
      </c>
    </row>
    <row r="6914" spans="1:27" x14ac:dyDescent="0.2">
      <c r="A6914" s="243" t="str">
        <f>IF(ISBLANK(B6914),"",COUNTA(B$10:B6914))</f>
        <v/>
      </c>
      <c r="B6914" s="24"/>
      <c r="C6914" s="48"/>
      <c r="D6914" s="48"/>
      <c r="E6914" s="33"/>
      <c r="F6914" s="35"/>
      <c r="G6914" s="35"/>
      <c r="H6914" s="49"/>
      <c r="I6914" s="35"/>
      <c r="J6914" s="34"/>
      <c r="K6914" s="62"/>
      <c r="L6914" s="62"/>
      <c r="M6914" s="114"/>
      <c r="N6914" s="116"/>
      <c r="O6914" s="57"/>
      <c r="P6914" s="50"/>
      <c r="Q6914" s="34"/>
      <c r="R6914" s="48"/>
      <c r="T6914" s="231" t="str">
        <f t="shared" si="334"/>
        <v/>
      </c>
      <c r="U6914" s="230"/>
      <c r="W6914" s="221" t="str">
        <f t="shared" si="335"/>
        <v/>
      </c>
      <c r="X6914" s="221" t="str">
        <f t="shared" si="336"/>
        <v/>
      </c>
      <c r="AA6914" s="216" t="str">
        <f>IF(ISNUMBER(J6914),IF(OR(F6914&lt;Soll_Ist_Vergleich!$C$4,F6914&gt;Soll_Ist_Vergleich!$C$5,I6914&lt;Soll_Ist_Vergleich!$C$4,I6914&gt;Soll_Ist_Vergleich!$C$5,O6914&lt;Soll_Ist_Vergleich!$C$4,O6914&gt;Soll_Ist_Vergleich!$C$5),"Datum überprüfen",""),"")</f>
        <v/>
      </c>
    </row>
    <row r="6915" spans="1:27" x14ac:dyDescent="0.2">
      <c r="A6915" s="243" t="str">
        <f>IF(ISBLANK(B6915),"",COUNTA(B$10:B6915))</f>
        <v/>
      </c>
      <c r="B6915" s="24"/>
      <c r="C6915" s="48"/>
      <c r="D6915" s="48"/>
      <c r="E6915" s="33"/>
      <c r="F6915" s="35"/>
      <c r="G6915" s="35"/>
      <c r="H6915" s="49"/>
      <c r="I6915" s="35"/>
      <c r="J6915" s="34"/>
      <c r="K6915" s="62"/>
      <c r="L6915" s="62"/>
      <c r="M6915" s="114"/>
      <c r="N6915" s="116"/>
      <c r="O6915" s="57"/>
      <c r="P6915" s="50"/>
      <c r="Q6915" s="34"/>
      <c r="R6915" s="48"/>
      <c r="T6915" s="231" t="str">
        <f t="shared" si="334"/>
        <v/>
      </c>
      <c r="U6915" s="230"/>
      <c r="W6915" s="221" t="str">
        <f t="shared" si="335"/>
        <v/>
      </c>
      <c r="X6915" s="221" t="str">
        <f t="shared" si="336"/>
        <v/>
      </c>
      <c r="AA6915" s="216" t="str">
        <f>IF(ISNUMBER(J6915),IF(OR(F6915&lt;Soll_Ist_Vergleich!$C$4,F6915&gt;Soll_Ist_Vergleich!$C$5,I6915&lt;Soll_Ist_Vergleich!$C$4,I6915&gt;Soll_Ist_Vergleich!$C$5,O6915&lt;Soll_Ist_Vergleich!$C$4,O6915&gt;Soll_Ist_Vergleich!$C$5),"Datum überprüfen",""),"")</f>
        <v/>
      </c>
    </row>
    <row r="6916" spans="1:27" x14ac:dyDescent="0.2">
      <c r="A6916" s="243" t="str">
        <f>IF(ISBLANK(B6916),"",COUNTA(B$10:B6916))</f>
        <v/>
      </c>
      <c r="B6916" s="24"/>
      <c r="C6916" s="48"/>
      <c r="D6916" s="48"/>
      <c r="E6916" s="33"/>
      <c r="F6916" s="35"/>
      <c r="G6916" s="35"/>
      <c r="H6916" s="49"/>
      <c r="I6916" s="35"/>
      <c r="J6916" s="34"/>
      <c r="K6916" s="62"/>
      <c r="L6916" s="62"/>
      <c r="M6916" s="114"/>
      <c r="N6916" s="116"/>
      <c r="O6916" s="57"/>
      <c r="P6916" s="50"/>
      <c r="Q6916" s="34"/>
      <c r="R6916" s="48"/>
      <c r="T6916" s="231" t="str">
        <f t="shared" si="334"/>
        <v/>
      </c>
      <c r="U6916" s="230"/>
      <c r="W6916" s="221" t="str">
        <f t="shared" si="335"/>
        <v/>
      </c>
      <c r="X6916" s="221" t="str">
        <f t="shared" si="336"/>
        <v/>
      </c>
      <c r="AA6916" s="216" t="str">
        <f>IF(ISNUMBER(J6916),IF(OR(F6916&lt;Soll_Ist_Vergleich!$C$4,F6916&gt;Soll_Ist_Vergleich!$C$5,I6916&lt;Soll_Ist_Vergleich!$C$4,I6916&gt;Soll_Ist_Vergleich!$C$5,O6916&lt;Soll_Ist_Vergleich!$C$4,O6916&gt;Soll_Ist_Vergleich!$C$5),"Datum überprüfen",""),"")</f>
        <v/>
      </c>
    </row>
    <row r="6917" spans="1:27" x14ac:dyDescent="0.2">
      <c r="A6917" s="243" t="str">
        <f>IF(ISBLANK(B6917),"",COUNTA(B$10:B6917))</f>
        <v/>
      </c>
      <c r="B6917" s="24"/>
      <c r="C6917" s="48"/>
      <c r="D6917" s="48"/>
      <c r="E6917" s="33"/>
      <c r="F6917" s="35"/>
      <c r="G6917" s="35"/>
      <c r="H6917" s="49"/>
      <c r="I6917" s="35"/>
      <c r="J6917" s="34"/>
      <c r="K6917" s="62"/>
      <c r="L6917" s="62"/>
      <c r="M6917" s="114"/>
      <c r="N6917" s="116"/>
      <c r="O6917" s="57"/>
      <c r="P6917" s="50"/>
      <c r="Q6917" s="34"/>
      <c r="R6917" s="48"/>
      <c r="T6917" s="231" t="str">
        <f t="shared" si="334"/>
        <v/>
      </c>
      <c r="U6917" s="230"/>
      <c r="W6917" s="221" t="str">
        <f t="shared" si="335"/>
        <v/>
      </c>
      <c r="X6917" s="221" t="str">
        <f t="shared" si="336"/>
        <v/>
      </c>
      <c r="AA6917" s="216" t="str">
        <f>IF(ISNUMBER(J6917),IF(OR(F6917&lt;Soll_Ist_Vergleich!$C$4,F6917&gt;Soll_Ist_Vergleich!$C$5,I6917&lt;Soll_Ist_Vergleich!$C$4,I6917&gt;Soll_Ist_Vergleich!$C$5,O6917&lt;Soll_Ist_Vergleich!$C$4,O6917&gt;Soll_Ist_Vergleich!$C$5),"Datum überprüfen",""),"")</f>
        <v/>
      </c>
    </row>
    <row r="6918" spans="1:27" x14ac:dyDescent="0.2">
      <c r="A6918" s="243" t="str">
        <f>IF(ISBLANK(B6918),"",COUNTA(B$10:B6918))</f>
        <v/>
      </c>
      <c r="B6918" s="24"/>
      <c r="C6918" s="48"/>
      <c r="D6918" s="48"/>
      <c r="E6918" s="33"/>
      <c r="F6918" s="35"/>
      <c r="G6918" s="35"/>
      <c r="H6918" s="49"/>
      <c r="I6918" s="35"/>
      <c r="J6918" s="34"/>
      <c r="K6918" s="62"/>
      <c r="L6918" s="62"/>
      <c r="M6918" s="114"/>
      <c r="N6918" s="116"/>
      <c r="O6918" s="57"/>
      <c r="P6918" s="50"/>
      <c r="Q6918" s="34"/>
      <c r="R6918" s="48"/>
      <c r="T6918" s="231" t="str">
        <f t="shared" si="334"/>
        <v/>
      </c>
      <c r="U6918" s="230"/>
      <c r="W6918" s="221" t="str">
        <f t="shared" si="335"/>
        <v/>
      </c>
      <c r="X6918" s="221" t="str">
        <f t="shared" si="336"/>
        <v/>
      </c>
      <c r="AA6918" s="216" t="str">
        <f>IF(ISNUMBER(J6918),IF(OR(F6918&lt;Soll_Ist_Vergleich!$C$4,F6918&gt;Soll_Ist_Vergleich!$C$5,I6918&lt;Soll_Ist_Vergleich!$C$4,I6918&gt;Soll_Ist_Vergleich!$C$5,O6918&lt;Soll_Ist_Vergleich!$C$4,O6918&gt;Soll_Ist_Vergleich!$C$5),"Datum überprüfen",""),"")</f>
        <v/>
      </c>
    </row>
    <row r="6919" spans="1:27" x14ac:dyDescent="0.2">
      <c r="A6919" s="243" t="str">
        <f>IF(ISBLANK(B6919),"",COUNTA(B$10:B6919))</f>
        <v/>
      </c>
      <c r="B6919" s="24"/>
      <c r="C6919" s="48"/>
      <c r="D6919" s="48"/>
      <c r="E6919" s="33"/>
      <c r="F6919" s="35"/>
      <c r="G6919" s="35"/>
      <c r="H6919" s="49"/>
      <c r="I6919" s="35"/>
      <c r="J6919" s="34"/>
      <c r="K6919" s="62"/>
      <c r="L6919" s="62"/>
      <c r="M6919" s="114"/>
      <c r="N6919" s="116"/>
      <c r="O6919" s="57"/>
      <c r="P6919" s="50"/>
      <c r="Q6919" s="34"/>
      <c r="R6919" s="48"/>
      <c r="T6919" s="231" t="str">
        <f t="shared" si="334"/>
        <v/>
      </c>
      <c r="U6919" s="230"/>
      <c r="W6919" s="221" t="str">
        <f t="shared" si="335"/>
        <v/>
      </c>
      <c r="X6919" s="221" t="str">
        <f t="shared" si="336"/>
        <v/>
      </c>
      <c r="AA6919" s="216" t="str">
        <f>IF(ISNUMBER(J6919),IF(OR(F6919&lt;Soll_Ist_Vergleich!$C$4,F6919&gt;Soll_Ist_Vergleich!$C$5,I6919&lt;Soll_Ist_Vergleich!$C$4,I6919&gt;Soll_Ist_Vergleich!$C$5,O6919&lt;Soll_Ist_Vergleich!$C$4,O6919&gt;Soll_Ist_Vergleich!$C$5),"Datum überprüfen",""),"")</f>
        <v/>
      </c>
    </row>
    <row r="6920" spans="1:27" x14ac:dyDescent="0.2">
      <c r="A6920" s="243" t="str">
        <f>IF(ISBLANK(B6920),"",COUNTA(B$10:B6920))</f>
        <v/>
      </c>
      <c r="B6920" s="24"/>
      <c r="C6920" s="48"/>
      <c r="D6920" s="48"/>
      <c r="E6920" s="33"/>
      <c r="F6920" s="35"/>
      <c r="G6920" s="35"/>
      <c r="H6920" s="49"/>
      <c r="I6920" s="35"/>
      <c r="J6920" s="34"/>
      <c r="K6920" s="62"/>
      <c r="L6920" s="62"/>
      <c r="M6920" s="114"/>
      <c r="N6920" s="116"/>
      <c r="O6920" s="57"/>
      <c r="P6920" s="50"/>
      <c r="Q6920" s="34"/>
      <c r="R6920" s="48"/>
      <c r="T6920" s="231" t="str">
        <f t="shared" si="334"/>
        <v/>
      </c>
      <c r="U6920" s="230"/>
      <c r="W6920" s="221" t="str">
        <f t="shared" si="335"/>
        <v/>
      </c>
      <c r="X6920" s="221" t="str">
        <f t="shared" si="336"/>
        <v/>
      </c>
      <c r="AA6920" s="216" t="str">
        <f>IF(ISNUMBER(J6920),IF(OR(F6920&lt;Soll_Ist_Vergleich!$C$4,F6920&gt;Soll_Ist_Vergleich!$C$5,I6920&lt;Soll_Ist_Vergleich!$C$4,I6920&gt;Soll_Ist_Vergleich!$C$5,O6920&lt;Soll_Ist_Vergleich!$C$4,O6920&gt;Soll_Ist_Vergleich!$C$5),"Datum überprüfen",""),"")</f>
        <v/>
      </c>
    </row>
    <row r="6921" spans="1:27" x14ac:dyDescent="0.2">
      <c r="A6921" s="243" t="str">
        <f>IF(ISBLANK(B6921),"",COUNTA(B$10:B6921))</f>
        <v/>
      </c>
      <c r="B6921" s="24"/>
      <c r="C6921" s="48"/>
      <c r="D6921" s="48"/>
      <c r="E6921" s="33"/>
      <c r="F6921" s="35"/>
      <c r="G6921" s="35"/>
      <c r="H6921" s="49"/>
      <c r="I6921" s="35"/>
      <c r="J6921" s="34"/>
      <c r="K6921" s="62"/>
      <c r="L6921" s="62"/>
      <c r="M6921" s="114"/>
      <c r="N6921" s="116"/>
      <c r="O6921" s="57"/>
      <c r="P6921" s="50"/>
      <c r="Q6921" s="34"/>
      <c r="R6921" s="48"/>
      <c r="T6921" s="231" t="str">
        <f t="shared" si="334"/>
        <v/>
      </c>
      <c r="U6921" s="230"/>
      <c r="W6921" s="221" t="str">
        <f t="shared" si="335"/>
        <v/>
      </c>
      <c r="X6921" s="221" t="str">
        <f t="shared" si="336"/>
        <v/>
      </c>
      <c r="AA6921" s="216" t="str">
        <f>IF(ISNUMBER(J6921),IF(OR(F6921&lt;Soll_Ist_Vergleich!$C$4,F6921&gt;Soll_Ist_Vergleich!$C$5,I6921&lt;Soll_Ist_Vergleich!$C$4,I6921&gt;Soll_Ist_Vergleich!$C$5,O6921&lt;Soll_Ist_Vergleich!$C$4,O6921&gt;Soll_Ist_Vergleich!$C$5),"Datum überprüfen",""),"")</f>
        <v/>
      </c>
    </row>
    <row r="6922" spans="1:27" x14ac:dyDescent="0.2">
      <c r="A6922" s="243" t="str">
        <f>IF(ISBLANK(B6922),"",COUNTA(B$10:B6922))</f>
        <v/>
      </c>
      <c r="B6922" s="24"/>
      <c r="C6922" s="48"/>
      <c r="D6922" s="48"/>
      <c r="E6922" s="33"/>
      <c r="F6922" s="35"/>
      <c r="G6922" s="35"/>
      <c r="H6922" s="49"/>
      <c r="I6922" s="35"/>
      <c r="J6922" s="34"/>
      <c r="K6922" s="62"/>
      <c r="L6922" s="62"/>
      <c r="M6922" s="114"/>
      <c r="N6922" s="116"/>
      <c r="O6922" s="57"/>
      <c r="P6922" s="50"/>
      <c r="Q6922" s="34"/>
      <c r="R6922" s="48"/>
      <c r="T6922" s="231" t="str">
        <f t="shared" si="334"/>
        <v/>
      </c>
      <c r="U6922" s="230"/>
      <c r="W6922" s="221" t="str">
        <f t="shared" si="335"/>
        <v/>
      </c>
      <c r="X6922" s="221" t="str">
        <f t="shared" si="336"/>
        <v/>
      </c>
      <c r="AA6922" s="216" t="str">
        <f>IF(ISNUMBER(J6922),IF(OR(F6922&lt;Soll_Ist_Vergleich!$C$4,F6922&gt;Soll_Ist_Vergleich!$C$5,I6922&lt;Soll_Ist_Vergleich!$C$4,I6922&gt;Soll_Ist_Vergleich!$C$5,O6922&lt;Soll_Ist_Vergleich!$C$4,O6922&gt;Soll_Ist_Vergleich!$C$5),"Datum überprüfen",""),"")</f>
        <v/>
      </c>
    </row>
    <row r="6923" spans="1:27" x14ac:dyDescent="0.2">
      <c r="A6923" s="243" t="str">
        <f>IF(ISBLANK(B6923),"",COUNTA(B$10:B6923))</f>
        <v/>
      </c>
      <c r="B6923" s="24"/>
      <c r="C6923" s="48"/>
      <c r="D6923" s="48"/>
      <c r="E6923" s="33"/>
      <c r="F6923" s="35"/>
      <c r="G6923" s="35"/>
      <c r="H6923" s="49"/>
      <c r="I6923" s="35"/>
      <c r="J6923" s="34"/>
      <c r="K6923" s="62"/>
      <c r="L6923" s="62"/>
      <c r="M6923" s="114"/>
      <c r="N6923" s="116"/>
      <c r="O6923" s="57"/>
      <c r="P6923" s="50"/>
      <c r="Q6923" s="34"/>
      <c r="R6923" s="48"/>
      <c r="T6923" s="231" t="str">
        <f t="shared" si="334"/>
        <v/>
      </c>
      <c r="U6923" s="230"/>
      <c r="W6923" s="221" t="str">
        <f t="shared" si="335"/>
        <v/>
      </c>
      <c r="X6923" s="221" t="str">
        <f t="shared" si="336"/>
        <v/>
      </c>
      <c r="AA6923" s="216" t="str">
        <f>IF(ISNUMBER(J6923),IF(OR(F6923&lt;Soll_Ist_Vergleich!$C$4,F6923&gt;Soll_Ist_Vergleich!$C$5,I6923&lt;Soll_Ist_Vergleich!$C$4,I6923&gt;Soll_Ist_Vergleich!$C$5,O6923&lt;Soll_Ist_Vergleich!$C$4,O6923&gt;Soll_Ist_Vergleich!$C$5),"Datum überprüfen",""),"")</f>
        <v/>
      </c>
    </row>
    <row r="6924" spans="1:27" x14ac:dyDescent="0.2">
      <c r="A6924" s="243" t="str">
        <f>IF(ISBLANK(B6924),"",COUNTA(B$10:B6924))</f>
        <v/>
      </c>
      <c r="B6924" s="24"/>
      <c r="C6924" s="48"/>
      <c r="D6924" s="48"/>
      <c r="E6924" s="33"/>
      <c r="F6924" s="35"/>
      <c r="G6924" s="35"/>
      <c r="H6924" s="49"/>
      <c r="I6924" s="35"/>
      <c r="J6924" s="34"/>
      <c r="K6924" s="62"/>
      <c r="L6924" s="62"/>
      <c r="M6924" s="114"/>
      <c r="N6924" s="116"/>
      <c r="O6924" s="57"/>
      <c r="P6924" s="50"/>
      <c r="Q6924" s="34"/>
      <c r="R6924" s="48"/>
      <c r="T6924" s="231" t="str">
        <f t="shared" si="334"/>
        <v/>
      </c>
      <c r="U6924" s="230"/>
      <c r="W6924" s="221" t="str">
        <f t="shared" si="335"/>
        <v/>
      </c>
      <c r="X6924" s="221" t="str">
        <f t="shared" si="336"/>
        <v/>
      </c>
      <c r="AA6924" s="216" t="str">
        <f>IF(ISNUMBER(J6924),IF(OR(F6924&lt;Soll_Ist_Vergleich!$C$4,F6924&gt;Soll_Ist_Vergleich!$C$5,I6924&lt;Soll_Ist_Vergleich!$C$4,I6924&gt;Soll_Ist_Vergleich!$C$5,O6924&lt;Soll_Ist_Vergleich!$C$4,O6924&gt;Soll_Ist_Vergleich!$C$5),"Datum überprüfen",""),"")</f>
        <v/>
      </c>
    </row>
    <row r="6925" spans="1:27" x14ac:dyDescent="0.2">
      <c r="A6925" s="243" t="str">
        <f>IF(ISBLANK(B6925),"",COUNTA(B$10:B6925))</f>
        <v/>
      </c>
      <c r="B6925" s="24"/>
      <c r="C6925" s="48"/>
      <c r="D6925" s="48"/>
      <c r="E6925" s="33"/>
      <c r="F6925" s="35"/>
      <c r="G6925" s="35"/>
      <c r="H6925" s="49"/>
      <c r="I6925" s="35"/>
      <c r="J6925" s="34"/>
      <c r="K6925" s="62"/>
      <c r="L6925" s="62"/>
      <c r="M6925" s="114"/>
      <c r="N6925" s="116"/>
      <c r="O6925" s="57"/>
      <c r="P6925" s="50"/>
      <c r="Q6925" s="34"/>
      <c r="R6925" s="48"/>
      <c r="T6925" s="231" t="str">
        <f t="shared" si="334"/>
        <v/>
      </c>
      <c r="U6925" s="230"/>
      <c r="W6925" s="221" t="str">
        <f t="shared" si="335"/>
        <v/>
      </c>
      <c r="X6925" s="221" t="str">
        <f t="shared" si="336"/>
        <v/>
      </c>
      <c r="AA6925" s="216" t="str">
        <f>IF(ISNUMBER(J6925),IF(OR(F6925&lt;Soll_Ist_Vergleich!$C$4,F6925&gt;Soll_Ist_Vergleich!$C$5,I6925&lt;Soll_Ist_Vergleich!$C$4,I6925&gt;Soll_Ist_Vergleich!$C$5,O6925&lt;Soll_Ist_Vergleich!$C$4,O6925&gt;Soll_Ist_Vergleich!$C$5),"Datum überprüfen",""),"")</f>
        <v/>
      </c>
    </row>
    <row r="6926" spans="1:27" x14ac:dyDescent="0.2">
      <c r="A6926" s="243" t="str">
        <f>IF(ISBLANK(B6926),"",COUNTA(B$10:B6926))</f>
        <v/>
      </c>
      <c r="B6926" s="24"/>
      <c r="C6926" s="48"/>
      <c r="D6926" s="48"/>
      <c r="E6926" s="33"/>
      <c r="F6926" s="35"/>
      <c r="G6926" s="35"/>
      <c r="H6926" s="49"/>
      <c r="I6926" s="35"/>
      <c r="J6926" s="34"/>
      <c r="K6926" s="62"/>
      <c r="L6926" s="62"/>
      <c r="M6926" s="114"/>
      <c r="N6926" s="116"/>
      <c r="O6926" s="57"/>
      <c r="P6926" s="50"/>
      <c r="Q6926" s="34"/>
      <c r="R6926" s="48"/>
      <c r="T6926" s="231" t="str">
        <f t="shared" si="334"/>
        <v/>
      </c>
      <c r="U6926" s="230"/>
      <c r="W6926" s="221" t="str">
        <f t="shared" si="335"/>
        <v/>
      </c>
      <c r="X6926" s="221" t="str">
        <f t="shared" si="336"/>
        <v/>
      </c>
      <c r="AA6926" s="216" t="str">
        <f>IF(ISNUMBER(J6926),IF(OR(F6926&lt;Soll_Ist_Vergleich!$C$4,F6926&gt;Soll_Ist_Vergleich!$C$5,I6926&lt;Soll_Ist_Vergleich!$C$4,I6926&gt;Soll_Ist_Vergleich!$C$5,O6926&lt;Soll_Ist_Vergleich!$C$4,O6926&gt;Soll_Ist_Vergleich!$C$5),"Datum überprüfen",""),"")</f>
        <v/>
      </c>
    </row>
    <row r="6927" spans="1:27" x14ac:dyDescent="0.2">
      <c r="A6927" s="243" t="str">
        <f>IF(ISBLANK(B6927),"",COUNTA(B$10:B6927))</f>
        <v/>
      </c>
      <c r="B6927" s="24"/>
      <c r="C6927" s="48"/>
      <c r="D6927" s="48"/>
      <c r="E6927" s="33"/>
      <c r="F6927" s="35"/>
      <c r="G6927" s="35"/>
      <c r="H6927" s="49"/>
      <c r="I6927" s="35"/>
      <c r="J6927" s="34"/>
      <c r="K6927" s="62"/>
      <c r="L6927" s="62"/>
      <c r="M6927" s="114"/>
      <c r="N6927" s="116"/>
      <c r="O6927" s="57"/>
      <c r="P6927" s="50"/>
      <c r="Q6927" s="34"/>
      <c r="R6927" s="48"/>
      <c r="T6927" s="231" t="str">
        <f t="shared" si="334"/>
        <v/>
      </c>
      <c r="U6927" s="230"/>
      <c r="W6927" s="221" t="str">
        <f t="shared" si="335"/>
        <v/>
      </c>
      <c r="X6927" s="221" t="str">
        <f t="shared" si="336"/>
        <v/>
      </c>
      <c r="AA6927" s="216" t="str">
        <f>IF(ISNUMBER(J6927),IF(OR(F6927&lt;Soll_Ist_Vergleich!$C$4,F6927&gt;Soll_Ist_Vergleich!$C$5,I6927&lt;Soll_Ist_Vergleich!$C$4,I6927&gt;Soll_Ist_Vergleich!$C$5,O6927&lt;Soll_Ist_Vergleich!$C$4,O6927&gt;Soll_Ist_Vergleich!$C$5),"Datum überprüfen",""),"")</f>
        <v/>
      </c>
    </row>
    <row r="6928" spans="1:27" x14ac:dyDescent="0.2">
      <c r="A6928" s="243" t="str">
        <f>IF(ISBLANK(B6928),"",COUNTA(B$10:B6928))</f>
        <v/>
      </c>
      <c r="B6928" s="24"/>
      <c r="C6928" s="48"/>
      <c r="D6928" s="48"/>
      <c r="E6928" s="33"/>
      <c r="F6928" s="35"/>
      <c r="G6928" s="35"/>
      <c r="H6928" s="49"/>
      <c r="I6928" s="35"/>
      <c r="J6928" s="34"/>
      <c r="K6928" s="62"/>
      <c r="L6928" s="62"/>
      <c r="M6928" s="114"/>
      <c r="N6928" s="116"/>
      <c r="O6928" s="57"/>
      <c r="P6928" s="50"/>
      <c r="Q6928" s="34"/>
      <c r="R6928" s="48"/>
      <c r="T6928" s="231" t="str">
        <f t="shared" si="334"/>
        <v/>
      </c>
      <c r="U6928" s="230"/>
      <c r="W6928" s="221" t="str">
        <f t="shared" si="335"/>
        <v/>
      </c>
      <c r="X6928" s="221" t="str">
        <f t="shared" si="336"/>
        <v/>
      </c>
      <c r="AA6928" s="216" t="str">
        <f>IF(ISNUMBER(J6928),IF(OR(F6928&lt;Soll_Ist_Vergleich!$C$4,F6928&gt;Soll_Ist_Vergleich!$C$5,I6928&lt;Soll_Ist_Vergleich!$C$4,I6928&gt;Soll_Ist_Vergleich!$C$5,O6928&lt;Soll_Ist_Vergleich!$C$4,O6928&gt;Soll_Ist_Vergleich!$C$5),"Datum überprüfen",""),"")</f>
        <v/>
      </c>
    </row>
    <row r="6929" spans="1:27" x14ac:dyDescent="0.2">
      <c r="A6929" s="243" t="str">
        <f>IF(ISBLANK(B6929),"",COUNTA(B$10:B6929))</f>
        <v/>
      </c>
      <c r="B6929" s="24"/>
      <c r="C6929" s="48"/>
      <c r="D6929" s="48"/>
      <c r="E6929" s="33"/>
      <c r="F6929" s="35"/>
      <c r="G6929" s="35"/>
      <c r="H6929" s="49"/>
      <c r="I6929" s="35"/>
      <c r="J6929" s="34"/>
      <c r="K6929" s="62"/>
      <c r="L6929" s="62"/>
      <c r="M6929" s="114"/>
      <c r="N6929" s="116"/>
      <c r="O6929" s="57"/>
      <c r="P6929" s="50"/>
      <c r="Q6929" s="34"/>
      <c r="R6929" s="48"/>
      <c r="T6929" s="231" t="str">
        <f t="shared" si="334"/>
        <v/>
      </c>
      <c r="U6929" s="230"/>
      <c r="W6929" s="221" t="str">
        <f t="shared" si="335"/>
        <v/>
      </c>
      <c r="X6929" s="221" t="str">
        <f t="shared" si="336"/>
        <v/>
      </c>
      <c r="AA6929" s="216" t="str">
        <f>IF(ISNUMBER(J6929),IF(OR(F6929&lt;Soll_Ist_Vergleich!$C$4,F6929&gt;Soll_Ist_Vergleich!$C$5,I6929&lt;Soll_Ist_Vergleich!$C$4,I6929&gt;Soll_Ist_Vergleich!$C$5,O6929&lt;Soll_Ist_Vergleich!$C$4,O6929&gt;Soll_Ist_Vergleich!$C$5),"Datum überprüfen",""),"")</f>
        <v/>
      </c>
    </row>
    <row r="6930" spans="1:27" x14ac:dyDescent="0.2">
      <c r="A6930" s="243" t="str">
        <f>IF(ISBLANK(B6930),"",COUNTA(B$10:B6930))</f>
        <v/>
      </c>
      <c r="B6930" s="24"/>
      <c r="C6930" s="48"/>
      <c r="D6930" s="48"/>
      <c r="E6930" s="33"/>
      <c r="F6930" s="35"/>
      <c r="G6930" s="35"/>
      <c r="H6930" s="49"/>
      <c r="I6930" s="35"/>
      <c r="J6930" s="34"/>
      <c r="K6930" s="62"/>
      <c r="L6930" s="62"/>
      <c r="M6930" s="114"/>
      <c r="N6930" s="116"/>
      <c r="O6930" s="57"/>
      <c r="P6930" s="50"/>
      <c r="Q6930" s="34"/>
      <c r="R6930" s="48"/>
      <c r="T6930" s="231" t="str">
        <f t="shared" si="334"/>
        <v/>
      </c>
      <c r="U6930" s="230"/>
      <c r="W6930" s="221" t="str">
        <f t="shared" si="335"/>
        <v/>
      </c>
      <c r="X6930" s="221" t="str">
        <f t="shared" si="336"/>
        <v/>
      </c>
      <c r="AA6930" s="216" t="str">
        <f>IF(ISNUMBER(J6930),IF(OR(F6930&lt;Soll_Ist_Vergleich!$C$4,F6930&gt;Soll_Ist_Vergleich!$C$5,I6930&lt;Soll_Ist_Vergleich!$C$4,I6930&gt;Soll_Ist_Vergleich!$C$5,O6930&lt;Soll_Ist_Vergleich!$C$4,O6930&gt;Soll_Ist_Vergleich!$C$5),"Datum überprüfen",""),"")</f>
        <v/>
      </c>
    </row>
    <row r="6931" spans="1:27" x14ac:dyDescent="0.2">
      <c r="A6931" s="243" t="str">
        <f>IF(ISBLANK(B6931),"",COUNTA(B$10:B6931))</f>
        <v/>
      </c>
      <c r="B6931" s="24"/>
      <c r="C6931" s="48"/>
      <c r="D6931" s="48"/>
      <c r="E6931" s="33"/>
      <c r="F6931" s="35"/>
      <c r="G6931" s="35"/>
      <c r="H6931" s="49"/>
      <c r="I6931" s="35"/>
      <c r="J6931" s="34"/>
      <c r="K6931" s="62"/>
      <c r="L6931" s="62"/>
      <c r="M6931" s="114"/>
      <c r="N6931" s="116"/>
      <c r="O6931" s="57"/>
      <c r="P6931" s="50"/>
      <c r="Q6931" s="34"/>
      <c r="R6931" s="48"/>
      <c r="T6931" s="231" t="str">
        <f t="shared" si="334"/>
        <v/>
      </c>
      <c r="U6931" s="230"/>
      <c r="W6931" s="221" t="str">
        <f t="shared" si="335"/>
        <v/>
      </c>
      <c r="X6931" s="221" t="str">
        <f t="shared" si="336"/>
        <v/>
      </c>
      <c r="AA6931" s="216" t="str">
        <f>IF(ISNUMBER(J6931),IF(OR(F6931&lt;Soll_Ist_Vergleich!$C$4,F6931&gt;Soll_Ist_Vergleich!$C$5,I6931&lt;Soll_Ist_Vergleich!$C$4,I6931&gt;Soll_Ist_Vergleich!$C$5,O6931&lt;Soll_Ist_Vergleich!$C$4,O6931&gt;Soll_Ist_Vergleich!$C$5),"Datum überprüfen",""),"")</f>
        <v/>
      </c>
    </row>
    <row r="6932" spans="1:27" x14ac:dyDescent="0.2">
      <c r="A6932" s="243" t="str">
        <f>IF(ISBLANK(B6932),"",COUNTA(B$10:B6932))</f>
        <v/>
      </c>
      <c r="B6932" s="24"/>
      <c r="C6932" s="48"/>
      <c r="D6932" s="48"/>
      <c r="E6932" s="33"/>
      <c r="F6932" s="35"/>
      <c r="G6932" s="35"/>
      <c r="H6932" s="49"/>
      <c r="I6932" s="35"/>
      <c r="J6932" s="34"/>
      <c r="K6932" s="62"/>
      <c r="L6932" s="62"/>
      <c r="M6932" s="114"/>
      <c r="N6932" s="116"/>
      <c r="O6932" s="57"/>
      <c r="P6932" s="50"/>
      <c r="Q6932" s="34"/>
      <c r="R6932" s="48"/>
      <c r="T6932" s="231" t="str">
        <f t="shared" si="334"/>
        <v/>
      </c>
      <c r="U6932" s="230"/>
      <c r="W6932" s="221" t="str">
        <f t="shared" si="335"/>
        <v/>
      </c>
      <c r="X6932" s="221" t="str">
        <f t="shared" si="336"/>
        <v/>
      </c>
      <c r="AA6932" s="216" t="str">
        <f>IF(ISNUMBER(J6932),IF(OR(F6932&lt;Soll_Ist_Vergleich!$C$4,F6932&gt;Soll_Ist_Vergleich!$C$5,I6932&lt;Soll_Ist_Vergleich!$C$4,I6932&gt;Soll_Ist_Vergleich!$C$5,O6932&lt;Soll_Ist_Vergleich!$C$4,O6932&gt;Soll_Ist_Vergleich!$C$5),"Datum überprüfen",""),"")</f>
        <v/>
      </c>
    </row>
    <row r="6933" spans="1:27" x14ac:dyDescent="0.2">
      <c r="A6933" s="243" t="str">
        <f>IF(ISBLANK(B6933),"",COUNTA(B$10:B6933))</f>
        <v/>
      </c>
      <c r="B6933" s="24"/>
      <c r="C6933" s="48"/>
      <c r="D6933" s="48"/>
      <c r="E6933" s="33"/>
      <c r="F6933" s="35"/>
      <c r="G6933" s="35"/>
      <c r="H6933" s="49"/>
      <c r="I6933" s="35"/>
      <c r="J6933" s="34"/>
      <c r="K6933" s="62"/>
      <c r="L6933" s="62"/>
      <c r="M6933" s="114"/>
      <c r="N6933" s="116"/>
      <c r="O6933" s="57"/>
      <c r="P6933" s="50"/>
      <c r="Q6933" s="34"/>
      <c r="R6933" s="48"/>
      <c r="T6933" s="231" t="str">
        <f t="shared" si="334"/>
        <v/>
      </c>
      <c r="U6933" s="230"/>
      <c r="W6933" s="221" t="str">
        <f t="shared" si="335"/>
        <v/>
      </c>
      <c r="X6933" s="221" t="str">
        <f t="shared" si="336"/>
        <v/>
      </c>
      <c r="AA6933" s="216" t="str">
        <f>IF(ISNUMBER(J6933),IF(OR(F6933&lt;Soll_Ist_Vergleich!$C$4,F6933&gt;Soll_Ist_Vergleich!$C$5,I6933&lt;Soll_Ist_Vergleich!$C$4,I6933&gt;Soll_Ist_Vergleich!$C$5,O6933&lt;Soll_Ist_Vergleich!$C$4,O6933&gt;Soll_Ist_Vergleich!$C$5),"Datum überprüfen",""),"")</f>
        <v/>
      </c>
    </row>
    <row r="6934" spans="1:27" x14ac:dyDescent="0.2">
      <c r="A6934" s="243" t="str">
        <f>IF(ISBLANK(B6934),"",COUNTA(B$10:B6934))</f>
        <v/>
      </c>
      <c r="B6934" s="24"/>
      <c r="C6934" s="48"/>
      <c r="D6934" s="48"/>
      <c r="E6934" s="33"/>
      <c r="F6934" s="35"/>
      <c r="G6934" s="35"/>
      <c r="H6934" s="49"/>
      <c r="I6934" s="35"/>
      <c r="J6934" s="34"/>
      <c r="K6934" s="62"/>
      <c r="L6934" s="62"/>
      <c r="M6934" s="114"/>
      <c r="N6934" s="116"/>
      <c r="O6934" s="57"/>
      <c r="P6934" s="50"/>
      <c r="Q6934" s="34"/>
      <c r="R6934" s="48"/>
      <c r="T6934" s="231" t="str">
        <f t="shared" si="334"/>
        <v/>
      </c>
      <c r="U6934" s="230"/>
      <c r="W6934" s="221" t="str">
        <f t="shared" si="335"/>
        <v/>
      </c>
      <c r="X6934" s="221" t="str">
        <f t="shared" si="336"/>
        <v/>
      </c>
      <c r="AA6934" s="216" t="str">
        <f>IF(ISNUMBER(J6934),IF(OR(F6934&lt;Soll_Ist_Vergleich!$C$4,F6934&gt;Soll_Ist_Vergleich!$C$5,I6934&lt;Soll_Ist_Vergleich!$C$4,I6934&gt;Soll_Ist_Vergleich!$C$5,O6934&lt;Soll_Ist_Vergleich!$C$4,O6934&gt;Soll_Ist_Vergleich!$C$5),"Datum überprüfen",""),"")</f>
        <v/>
      </c>
    </row>
    <row r="6935" spans="1:27" x14ac:dyDescent="0.2">
      <c r="A6935" s="243" t="str">
        <f>IF(ISBLANK(B6935),"",COUNTA(B$10:B6935))</f>
        <v/>
      </c>
      <c r="B6935" s="24"/>
      <c r="C6935" s="48"/>
      <c r="D6935" s="48"/>
      <c r="E6935" s="33"/>
      <c r="F6935" s="35"/>
      <c r="G6935" s="35"/>
      <c r="H6935" s="49"/>
      <c r="I6935" s="35"/>
      <c r="J6935" s="34"/>
      <c r="K6935" s="62"/>
      <c r="L6935" s="62"/>
      <c r="M6935" s="114"/>
      <c r="N6935" s="116"/>
      <c r="O6935" s="57"/>
      <c r="P6935" s="50"/>
      <c r="Q6935" s="34"/>
      <c r="R6935" s="48"/>
      <c r="T6935" s="231" t="str">
        <f t="shared" si="334"/>
        <v/>
      </c>
      <c r="U6935" s="230"/>
      <c r="W6935" s="221" t="str">
        <f t="shared" si="335"/>
        <v/>
      </c>
      <c r="X6935" s="221" t="str">
        <f t="shared" si="336"/>
        <v/>
      </c>
      <c r="AA6935" s="216" t="str">
        <f>IF(ISNUMBER(J6935),IF(OR(F6935&lt;Soll_Ist_Vergleich!$C$4,F6935&gt;Soll_Ist_Vergleich!$C$5,I6935&lt;Soll_Ist_Vergleich!$C$4,I6935&gt;Soll_Ist_Vergleich!$C$5,O6935&lt;Soll_Ist_Vergleich!$C$4,O6935&gt;Soll_Ist_Vergleich!$C$5),"Datum überprüfen",""),"")</f>
        <v/>
      </c>
    </row>
    <row r="6936" spans="1:27" x14ac:dyDescent="0.2">
      <c r="A6936" s="243" t="str">
        <f>IF(ISBLANK(B6936),"",COUNTA(B$10:B6936))</f>
        <v/>
      </c>
      <c r="B6936" s="24"/>
      <c r="C6936" s="48"/>
      <c r="D6936" s="48"/>
      <c r="E6936" s="33"/>
      <c r="F6936" s="35"/>
      <c r="G6936" s="35"/>
      <c r="H6936" s="49"/>
      <c r="I6936" s="35"/>
      <c r="J6936" s="34"/>
      <c r="K6936" s="62"/>
      <c r="L6936" s="62"/>
      <c r="M6936" s="114"/>
      <c r="N6936" s="116"/>
      <c r="O6936" s="57"/>
      <c r="P6936" s="50"/>
      <c r="Q6936" s="34"/>
      <c r="R6936" s="48"/>
      <c r="T6936" s="231" t="str">
        <f t="shared" si="334"/>
        <v/>
      </c>
      <c r="U6936" s="230"/>
      <c r="W6936" s="221" t="str">
        <f t="shared" si="335"/>
        <v/>
      </c>
      <c r="X6936" s="221" t="str">
        <f t="shared" si="336"/>
        <v/>
      </c>
      <c r="AA6936" s="216" t="str">
        <f>IF(ISNUMBER(J6936),IF(OR(F6936&lt;Soll_Ist_Vergleich!$C$4,F6936&gt;Soll_Ist_Vergleich!$C$5,I6936&lt;Soll_Ist_Vergleich!$C$4,I6936&gt;Soll_Ist_Vergleich!$C$5,O6936&lt;Soll_Ist_Vergleich!$C$4,O6936&gt;Soll_Ist_Vergleich!$C$5),"Datum überprüfen",""),"")</f>
        <v/>
      </c>
    </row>
    <row r="6937" spans="1:27" x14ac:dyDescent="0.2">
      <c r="A6937" s="243" t="str">
        <f>IF(ISBLANK(B6937),"",COUNTA(B$10:B6937))</f>
        <v/>
      </c>
      <c r="B6937" s="24"/>
      <c r="C6937" s="48"/>
      <c r="D6937" s="48"/>
      <c r="E6937" s="33"/>
      <c r="F6937" s="35"/>
      <c r="G6937" s="35"/>
      <c r="H6937" s="49"/>
      <c r="I6937" s="35"/>
      <c r="J6937" s="34"/>
      <c r="K6937" s="62"/>
      <c r="L6937" s="62"/>
      <c r="M6937" s="114"/>
      <c r="N6937" s="116"/>
      <c r="O6937" s="57"/>
      <c r="P6937" s="50"/>
      <c r="Q6937" s="34"/>
      <c r="R6937" s="48"/>
      <c r="T6937" s="231" t="str">
        <f t="shared" si="334"/>
        <v/>
      </c>
      <c r="U6937" s="230"/>
      <c r="W6937" s="221" t="str">
        <f t="shared" si="335"/>
        <v/>
      </c>
      <c r="X6937" s="221" t="str">
        <f t="shared" si="336"/>
        <v/>
      </c>
      <c r="AA6937" s="216" t="str">
        <f>IF(ISNUMBER(J6937),IF(OR(F6937&lt;Soll_Ist_Vergleich!$C$4,F6937&gt;Soll_Ist_Vergleich!$C$5,I6937&lt;Soll_Ist_Vergleich!$C$4,I6937&gt;Soll_Ist_Vergleich!$C$5,O6937&lt;Soll_Ist_Vergleich!$C$4,O6937&gt;Soll_Ist_Vergleich!$C$5),"Datum überprüfen",""),"")</f>
        <v/>
      </c>
    </row>
    <row r="6938" spans="1:27" x14ac:dyDescent="0.2">
      <c r="A6938" s="243" t="str">
        <f>IF(ISBLANK(B6938),"",COUNTA(B$10:B6938))</f>
        <v/>
      </c>
      <c r="B6938" s="24"/>
      <c r="C6938" s="48"/>
      <c r="D6938" s="48"/>
      <c r="E6938" s="33"/>
      <c r="F6938" s="35"/>
      <c r="G6938" s="35"/>
      <c r="H6938" s="49"/>
      <c r="I6938" s="35"/>
      <c r="J6938" s="34"/>
      <c r="K6938" s="62"/>
      <c r="L6938" s="62"/>
      <c r="M6938" s="114"/>
      <c r="N6938" s="116"/>
      <c r="O6938" s="57"/>
      <c r="P6938" s="50"/>
      <c r="Q6938" s="34"/>
      <c r="R6938" s="48"/>
      <c r="T6938" s="231" t="str">
        <f t="shared" si="334"/>
        <v/>
      </c>
      <c r="U6938" s="230"/>
      <c r="W6938" s="221" t="str">
        <f t="shared" si="335"/>
        <v/>
      </c>
      <c r="X6938" s="221" t="str">
        <f t="shared" si="336"/>
        <v/>
      </c>
      <c r="AA6938" s="216" t="str">
        <f>IF(ISNUMBER(J6938),IF(OR(F6938&lt;Soll_Ist_Vergleich!$C$4,F6938&gt;Soll_Ist_Vergleich!$C$5,I6938&lt;Soll_Ist_Vergleich!$C$4,I6938&gt;Soll_Ist_Vergleich!$C$5,O6938&lt;Soll_Ist_Vergleich!$C$4,O6938&gt;Soll_Ist_Vergleich!$C$5),"Datum überprüfen",""),"")</f>
        <v/>
      </c>
    </row>
    <row r="6939" spans="1:27" x14ac:dyDescent="0.2">
      <c r="A6939" s="243" t="str">
        <f>IF(ISBLANK(B6939),"",COUNTA(B$10:B6939))</f>
        <v/>
      </c>
      <c r="B6939" s="24"/>
      <c r="C6939" s="48"/>
      <c r="D6939" s="48"/>
      <c r="E6939" s="33"/>
      <c r="F6939" s="35"/>
      <c r="G6939" s="35"/>
      <c r="H6939" s="49"/>
      <c r="I6939" s="35"/>
      <c r="J6939" s="34"/>
      <c r="K6939" s="62"/>
      <c r="L6939" s="62"/>
      <c r="M6939" s="114"/>
      <c r="N6939" s="116"/>
      <c r="O6939" s="57"/>
      <c r="P6939" s="50"/>
      <c r="Q6939" s="34"/>
      <c r="R6939" s="48"/>
      <c r="T6939" s="231" t="str">
        <f t="shared" si="334"/>
        <v/>
      </c>
      <c r="U6939" s="230"/>
      <c r="W6939" s="221" t="str">
        <f t="shared" si="335"/>
        <v/>
      </c>
      <c r="X6939" s="221" t="str">
        <f t="shared" si="336"/>
        <v/>
      </c>
      <c r="AA6939" s="216" t="str">
        <f>IF(ISNUMBER(J6939),IF(OR(F6939&lt;Soll_Ist_Vergleich!$C$4,F6939&gt;Soll_Ist_Vergleich!$C$5,I6939&lt;Soll_Ist_Vergleich!$C$4,I6939&gt;Soll_Ist_Vergleich!$C$5,O6939&lt;Soll_Ist_Vergleich!$C$4,O6939&gt;Soll_Ist_Vergleich!$C$5),"Datum überprüfen",""),"")</f>
        <v/>
      </c>
    </row>
    <row r="6940" spans="1:27" x14ac:dyDescent="0.2">
      <c r="A6940" s="243" t="str">
        <f>IF(ISBLANK(B6940),"",COUNTA(B$10:B6940))</f>
        <v/>
      </c>
      <c r="B6940" s="24"/>
      <c r="C6940" s="48"/>
      <c r="D6940" s="48"/>
      <c r="E6940" s="33"/>
      <c r="F6940" s="35"/>
      <c r="G6940" s="35"/>
      <c r="H6940" s="49"/>
      <c r="I6940" s="35"/>
      <c r="J6940" s="34"/>
      <c r="K6940" s="62"/>
      <c r="L6940" s="62"/>
      <c r="M6940" s="114"/>
      <c r="N6940" s="116"/>
      <c r="O6940" s="57"/>
      <c r="P6940" s="50"/>
      <c r="Q6940" s="34"/>
      <c r="R6940" s="48"/>
      <c r="T6940" s="231" t="str">
        <f t="shared" si="334"/>
        <v/>
      </c>
      <c r="U6940" s="230"/>
      <c r="W6940" s="221" t="str">
        <f t="shared" si="335"/>
        <v/>
      </c>
      <c r="X6940" s="221" t="str">
        <f t="shared" si="336"/>
        <v/>
      </c>
      <c r="AA6940" s="216" t="str">
        <f>IF(ISNUMBER(J6940),IF(OR(F6940&lt;Soll_Ist_Vergleich!$C$4,F6940&gt;Soll_Ist_Vergleich!$C$5,I6940&lt;Soll_Ist_Vergleich!$C$4,I6940&gt;Soll_Ist_Vergleich!$C$5,O6940&lt;Soll_Ist_Vergleich!$C$4,O6940&gt;Soll_Ist_Vergleich!$C$5),"Datum überprüfen",""),"")</f>
        <v/>
      </c>
    </row>
    <row r="6941" spans="1:27" x14ac:dyDescent="0.2">
      <c r="A6941" s="243" t="str">
        <f>IF(ISBLANK(B6941),"",COUNTA(B$10:B6941))</f>
        <v/>
      </c>
      <c r="B6941" s="24"/>
      <c r="C6941" s="48"/>
      <c r="D6941" s="48"/>
      <c r="E6941" s="33"/>
      <c r="F6941" s="35"/>
      <c r="G6941" s="35"/>
      <c r="H6941" s="49"/>
      <c r="I6941" s="35"/>
      <c r="J6941" s="34"/>
      <c r="K6941" s="62"/>
      <c r="L6941" s="62"/>
      <c r="M6941" s="114"/>
      <c r="N6941" s="116"/>
      <c r="O6941" s="57"/>
      <c r="P6941" s="50"/>
      <c r="Q6941" s="34"/>
      <c r="R6941" s="48"/>
      <c r="T6941" s="231" t="str">
        <f t="shared" si="334"/>
        <v/>
      </c>
      <c r="U6941" s="230"/>
      <c r="W6941" s="221" t="str">
        <f t="shared" si="335"/>
        <v/>
      </c>
      <c r="X6941" s="221" t="str">
        <f t="shared" si="336"/>
        <v/>
      </c>
      <c r="AA6941" s="216" t="str">
        <f>IF(ISNUMBER(J6941),IF(OR(F6941&lt;Soll_Ist_Vergleich!$C$4,F6941&gt;Soll_Ist_Vergleich!$C$5,I6941&lt;Soll_Ist_Vergleich!$C$4,I6941&gt;Soll_Ist_Vergleich!$C$5,O6941&lt;Soll_Ist_Vergleich!$C$4,O6941&gt;Soll_Ist_Vergleich!$C$5),"Datum überprüfen",""),"")</f>
        <v/>
      </c>
    </row>
    <row r="6942" spans="1:27" x14ac:dyDescent="0.2">
      <c r="A6942" s="243" t="str">
        <f>IF(ISBLANK(B6942),"",COUNTA(B$10:B6942))</f>
        <v/>
      </c>
      <c r="B6942" s="24"/>
      <c r="C6942" s="48"/>
      <c r="D6942" s="48"/>
      <c r="E6942" s="33"/>
      <c r="F6942" s="35"/>
      <c r="G6942" s="35"/>
      <c r="H6942" s="49"/>
      <c r="I6942" s="35"/>
      <c r="J6942" s="34"/>
      <c r="K6942" s="62"/>
      <c r="L6942" s="62"/>
      <c r="M6942" s="114"/>
      <c r="N6942" s="116"/>
      <c r="O6942" s="57"/>
      <c r="P6942" s="50"/>
      <c r="Q6942" s="34"/>
      <c r="R6942" s="48"/>
      <c r="T6942" s="231" t="str">
        <f t="shared" si="334"/>
        <v/>
      </c>
      <c r="U6942" s="230"/>
      <c r="W6942" s="221" t="str">
        <f t="shared" si="335"/>
        <v/>
      </c>
      <c r="X6942" s="221" t="str">
        <f t="shared" si="336"/>
        <v/>
      </c>
      <c r="AA6942" s="216" t="str">
        <f>IF(ISNUMBER(J6942),IF(OR(F6942&lt;Soll_Ist_Vergleich!$C$4,F6942&gt;Soll_Ist_Vergleich!$C$5,I6942&lt;Soll_Ist_Vergleich!$C$4,I6942&gt;Soll_Ist_Vergleich!$C$5,O6942&lt;Soll_Ist_Vergleich!$C$4,O6942&gt;Soll_Ist_Vergleich!$C$5),"Datum überprüfen",""),"")</f>
        <v/>
      </c>
    </row>
    <row r="6943" spans="1:27" x14ac:dyDescent="0.2">
      <c r="A6943" s="243" t="str">
        <f>IF(ISBLANK(B6943),"",COUNTA(B$10:B6943))</f>
        <v/>
      </c>
      <c r="B6943" s="24"/>
      <c r="C6943" s="48"/>
      <c r="D6943" s="48"/>
      <c r="E6943" s="33"/>
      <c r="F6943" s="35"/>
      <c r="G6943" s="35"/>
      <c r="H6943" s="49"/>
      <c r="I6943" s="35"/>
      <c r="J6943" s="34"/>
      <c r="K6943" s="62"/>
      <c r="L6943" s="62"/>
      <c r="M6943" s="114"/>
      <c r="N6943" s="116"/>
      <c r="O6943" s="57"/>
      <c r="P6943" s="50"/>
      <c r="Q6943" s="34"/>
      <c r="R6943" s="48"/>
      <c r="T6943" s="231" t="str">
        <f t="shared" si="334"/>
        <v/>
      </c>
      <c r="U6943" s="230"/>
      <c r="W6943" s="221" t="str">
        <f t="shared" si="335"/>
        <v/>
      </c>
      <c r="X6943" s="221" t="str">
        <f t="shared" si="336"/>
        <v/>
      </c>
      <c r="AA6943" s="216" t="str">
        <f>IF(ISNUMBER(J6943),IF(OR(F6943&lt;Soll_Ist_Vergleich!$C$4,F6943&gt;Soll_Ist_Vergleich!$C$5,I6943&lt;Soll_Ist_Vergleich!$C$4,I6943&gt;Soll_Ist_Vergleich!$C$5,O6943&lt;Soll_Ist_Vergleich!$C$4,O6943&gt;Soll_Ist_Vergleich!$C$5),"Datum überprüfen",""),"")</f>
        <v/>
      </c>
    </row>
    <row r="6944" spans="1:27" x14ac:dyDescent="0.2">
      <c r="A6944" s="243" t="str">
        <f>IF(ISBLANK(B6944),"",COUNTA(B$10:B6944))</f>
        <v/>
      </c>
      <c r="B6944" s="24"/>
      <c r="C6944" s="48"/>
      <c r="D6944" s="48"/>
      <c r="E6944" s="33"/>
      <c r="F6944" s="35"/>
      <c r="G6944" s="35"/>
      <c r="H6944" s="49"/>
      <c r="I6944" s="35"/>
      <c r="J6944" s="34"/>
      <c r="K6944" s="62"/>
      <c r="L6944" s="62"/>
      <c r="M6944" s="114"/>
      <c r="N6944" s="116"/>
      <c r="O6944" s="57"/>
      <c r="P6944" s="50"/>
      <c r="Q6944" s="34"/>
      <c r="R6944" s="48"/>
      <c r="T6944" s="231" t="str">
        <f t="shared" si="334"/>
        <v/>
      </c>
      <c r="U6944" s="230"/>
      <c r="W6944" s="221" t="str">
        <f t="shared" si="335"/>
        <v/>
      </c>
      <c r="X6944" s="221" t="str">
        <f t="shared" si="336"/>
        <v/>
      </c>
      <c r="AA6944" s="216" t="str">
        <f>IF(ISNUMBER(J6944),IF(OR(F6944&lt;Soll_Ist_Vergleich!$C$4,F6944&gt;Soll_Ist_Vergleich!$C$5,I6944&lt;Soll_Ist_Vergleich!$C$4,I6944&gt;Soll_Ist_Vergleich!$C$5,O6944&lt;Soll_Ist_Vergleich!$C$4,O6944&gt;Soll_Ist_Vergleich!$C$5),"Datum überprüfen",""),"")</f>
        <v/>
      </c>
    </row>
    <row r="6945" spans="1:27" x14ac:dyDescent="0.2">
      <c r="A6945" s="243" t="str">
        <f>IF(ISBLANK(B6945),"",COUNTA(B$10:B6945))</f>
        <v/>
      </c>
      <c r="B6945" s="24"/>
      <c r="C6945" s="48"/>
      <c r="D6945" s="48"/>
      <c r="E6945" s="33"/>
      <c r="F6945" s="35"/>
      <c r="G6945" s="35"/>
      <c r="H6945" s="49"/>
      <c r="I6945" s="35"/>
      <c r="J6945" s="34"/>
      <c r="K6945" s="62"/>
      <c r="L6945" s="62"/>
      <c r="M6945" s="114"/>
      <c r="N6945" s="116"/>
      <c r="O6945" s="57"/>
      <c r="P6945" s="50"/>
      <c r="Q6945" s="34"/>
      <c r="R6945" s="48"/>
      <c r="T6945" s="231" t="str">
        <f t="shared" si="334"/>
        <v/>
      </c>
      <c r="U6945" s="230"/>
      <c r="W6945" s="221" t="str">
        <f t="shared" si="335"/>
        <v/>
      </c>
      <c r="X6945" s="221" t="str">
        <f t="shared" si="336"/>
        <v/>
      </c>
      <c r="AA6945" s="216" t="str">
        <f>IF(ISNUMBER(J6945),IF(OR(F6945&lt;Soll_Ist_Vergleich!$C$4,F6945&gt;Soll_Ist_Vergleich!$C$5,I6945&lt;Soll_Ist_Vergleich!$C$4,I6945&gt;Soll_Ist_Vergleich!$C$5,O6945&lt;Soll_Ist_Vergleich!$C$4,O6945&gt;Soll_Ist_Vergleich!$C$5),"Datum überprüfen",""),"")</f>
        <v/>
      </c>
    </row>
    <row r="6946" spans="1:27" x14ac:dyDescent="0.2">
      <c r="A6946" s="243" t="str">
        <f>IF(ISBLANK(B6946),"",COUNTA(B$10:B6946))</f>
        <v/>
      </c>
      <c r="B6946" s="24"/>
      <c r="C6946" s="48"/>
      <c r="D6946" s="48"/>
      <c r="E6946" s="33"/>
      <c r="F6946" s="35"/>
      <c r="G6946" s="35"/>
      <c r="H6946" s="49"/>
      <c r="I6946" s="35"/>
      <c r="J6946" s="34"/>
      <c r="K6946" s="62"/>
      <c r="L6946" s="62"/>
      <c r="M6946" s="114"/>
      <c r="N6946" s="116"/>
      <c r="O6946" s="57"/>
      <c r="P6946" s="50"/>
      <c r="Q6946" s="34"/>
      <c r="R6946" s="48"/>
      <c r="T6946" s="231" t="str">
        <f t="shared" si="334"/>
        <v/>
      </c>
      <c r="U6946" s="230"/>
      <c r="W6946" s="221" t="str">
        <f t="shared" si="335"/>
        <v/>
      </c>
      <c r="X6946" s="221" t="str">
        <f t="shared" si="336"/>
        <v/>
      </c>
      <c r="AA6946" s="216" t="str">
        <f>IF(ISNUMBER(J6946),IF(OR(F6946&lt;Soll_Ist_Vergleich!$C$4,F6946&gt;Soll_Ist_Vergleich!$C$5,I6946&lt;Soll_Ist_Vergleich!$C$4,I6946&gt;Soll_Ist_Vergleich!$C$5,O6946&lt;Soll_Ist_Vergleich!$C$4,O6946&gt;Soll_Ist_Vergleich!$C$5),"Datum überprüfen",""),"")</f>
        <v/>
      </c>
    </row>
    <row r="6947" spans="1:27" x14ac:dyDescent="0.2">
      <c r="A6947" s="243" t="str">
        <f>IF(ISBLANK(B6947),"",COUNTA(B$10:B6947))</f>
        <v/>
      </c>
      <c r="B6947" s="24"/>
      <c r="C6947" s="48"/>
      <c r="D6947" s="48"/>
      <c r="E6947" s="33"/>
      <c r="F6947" s="35"/>
      <c r="G6947" s="35"/>
      <c r="H6947" s="49"/>
      <c r="I6947" s="35"/>
      <c r="J6947" s="34"/>
      <c r="K6947" s="62"/>
      <c r="L6947" s="62"/>
      <c r="M6947" s="114"/>
      <c r="N6947" s="116"/>
      <c r="O6947" s="57"/>
      <c r="P6947" s="50"/>
      <c r="Q6947" s="34"/>
      <c r="R6947" s="48"/>
      <c r="T6947" s="231" t="str">
        <f t="shared" si="334"/>
        <v/>
      </c>
      <c r="U6947" s="230"/>
      <c r="W6947" s="221" t="str">
        <f t="shared" si="335"/>
        <v/>
      </c>
      <c r="X6947" s="221" t="str">
        <f t="shared" si="336"/>
        <v/>
      </c>
      <c r="AA6947" s="216" t="str">
        <f>IF(ISNUMBER(J6947),IF(OR(F6947&lt;Soll_Ist_Vergleich!$C$4,F6947&gt;Soll_Ist_Vergleich!$C$5,I6947&lt;Soll_Ist_Vergleich!$C$4,I6947&gt;Soll_Ist_Vergleich!$C$5,O6947&lt;Soll_Ist_Vergleich!$C$4,O6947&gt;Soll_Ist_Vergleich!$C$5),"Datum überprüfen",""),"")</f>
        <v/>
      </c>
    </row>
    <row r="6948" spans="1:27" x14ac:dyDescent="0.2">
      <c r="A6948" s="243" t="str">
        <f>IF(ISBLANK(B6948),"",COUNTA(B$10:B6948))</f>
        <v/>
      </c>
      <c r="B6948" s="24"/>
      <c r="C6948" s="48"/>
      <c r="D6948" s="48"/>
      <c r="E6948" s="33"/>
      <c r="F6948" s="35"/>
      <c r="G6948" s="35"/>
      <c r="H6948" s="49"/>
      <c r="I6948" s="35"/>
      <c r="J6948" s="34"/>
      <c r="K6948" s="62"/>
      <c r="L6948" s="62"/>
      <c r="M6948" s="114"/>
      <c r="N6948" s="116"/>
      <c r="O6948" s="57"/>
      <c r="P6948" s="50"/>
      <c r="Q6948" s="34"/>
      <c r="R6948" s="48"/>
      <c r="T6948" s="231" t="str">
        <f t="shared" si="334"/>
        <v/>
      </c>
      <c r="U6948" s="230"/>
      <c r="W6948" s="221" t="str">
        <f t="shared" si="335"/>
        <v/>
      </c>
      <c r="X6948" s="221" t="str">
        <f t="shared" si="336"/>
        <v/>
      </c>
      <c r="AA6948" s="216" t="str">
        <f>IF(ISNUMBER(J6948),IF(OR(F6948&lt;Soll_Ist_Vergleich!$C$4,F6948&gt;Soll_Ist_Vergleich!$C$5,I6948&lt;Soll_Ist_Vergleich!$C$4,I6948&gt;Soll_Ist_Vergleich!$C$5,O6948&lt;Soll_Ist_Vergleich!$C$4,O6948&gt;Soll_Ist_Vergleich!$C$5),"Datum überprüfen",""),"")</f>
        <v/>
      </c>
    </row>
    <row r="6949" spans="1:27" x14ac:dyDescent="0.2">
      <c r="A6949" s="243" t="str">
        <f>IF(ISBLANK(B6949),"",COUNTA(B$10:B6949))</f>
        <v/>
      </c>
      <c r="B6949" s="24"/>
      <c r="C6949" s="48"/>
      <c r="D6949" s="48"/>
      <c r="E6949" s="33"/>
      <c r="F6949" s="35"/>
      <c r="G6949" s="35"/>
      <c r="H6949" s="49"/>
      <c r="I6949" s="35"/>
      <c r="J6949" s="34"/>
      <c r="K6949" s="62"/>
      <c r="L6949" s="62"/>
      <c r="M6949" s="114"/>
      <c r="N6949" s="116"/>
      <c r="O6949" s="57"/>
      <c r="P6949" s="50"/>
      <c r="Q6949" s="34"/>
      <c r="R6949" s="48"/>
      <c r="T6949" s="231" t="str">
        <f t="shared" si="334"/>
        <v/>
      </c>
      <c r="U6949" s="230"/>
      <c r="W6949" s="221" t="str">
        <f t="shared" si="335"/>
        <v/>
      </c>
      <c r="X6949" s="221" t="str">
        <f t="shared" si="336"/>
        <v/>
      </c>
      <c r="AA6949" s="216" t="str">
        <f>IF(ISNUMBER(J6949),IF(OR(F6949&lt;Soll_Ist_Vergleich!$C$4,F6949&gt;Soll_Ist_Vergleich!$C$5,I6949&lt;Soll_Ist_Vergleich!$C$4,I6949&gt;Soll_Ist_Vergleich!$C$5,O6949&lt;Soll_Ist_Vergleich!$C$4,O6949&gt;Soll_Ist_Vergleich!$C$5),"Datum überprüfen",""),"")</f>
        <v/>
      </c>
    </row>
    <row r="6950" spans="1:27" x14ac:dyDescent="0.2">
      <c r="A6950" s="243" t="str">
        <f>IF(ISBLANK(B6950),"",COUNTA(B$10:B6950))</f>
        <v/>
      </c>
      <c r="B6950" s="24"/>
      <c r="C6950" s="48"/>
      <c r="D6950" s="48"/>
      <c r="E6950" s="33"/>
      <c r="F6950" s="35"/>
      <c r="G6950" s="35"/>
      <c r="H6950" s="49"/>
      <c r="I6950" s="35"/>
      <c r="J6950" s="34"/>
      <c r="K6950" s="62"/>
      <c r="L6950" s="62"/>
      <c r="M6950" s="114"/>
      <c r="N6950" s="116"/>
      <c r="O6950" s="57"/>
      <c r="P6950" s="50"/>
      <c r="Q6950" s="34"/>
      <c r="R6950" s="48"/>
      <c r="T6950" s="231" t="str">
        <f t="shared" si="334"/>
        <v/>
      </c>
      <c r="U6950" s="230"/>
      <c r="W6950" s="221" t="str">
        <f t="shared" si="335"/>
        <v/>
      </c>
      <c r="X6950" s="221" t="str">
        <f t="shared" si="336"/>
        <v/>
      </c>
      <c r="AA6950" s="216" t="str">
        <f>IF(ISNUMBER(J6950),IF(OR(F6950&lt;Soll_Ist_Vergleich!$C$4,F6950&gt;Soll_Ist_Vergleich!$C$5,I6950&lt;Soll_Ist_Vergleich!$C$4,I6950&gt;Soll_Ist_Vergleich!$C$5,O6950&lt;Soll_Ist_Vergleich!$C$4,O6950&gt;Soll_Ist_Vergleich!$C$5),"Datum überprüfen",""),"")</f>
        <v/>
      </c>
    </row>
    <row r="6951" spans="1:27" x14ac:dyDescent="0.2">
      <c r="A6951" s="243" t="str">
        <f>IF(ISBLANK(B6951),"",COUNTA(B$10:B6951))</f>
        <v/>
      </c>
      <c r="B6951" s="24"/>
      <c r="C6951" s="48"/>
      <c r="D6951" s="48"/>
      <c r="E6951" s="33"/>
      <c r="F6951" s="35"/>
      <c r="G6951" s="35"/>
      <c r="H6951" s="49"/>
      <c r="I6951" s="35"/>
      <c r="J6951" s="34"/>
      <c r="K6951" s="62"/>
      <c r="L6951" s="62"/>
      <c r="M6951" s="114"/>
      <c r="N6951" s="116"/>
      <c r="O6951" s="57"/>
      <c r="P6951" s="50"/>
      <c r="Q6951" s="34"/>
      <c r="R6951" s="48"/>
      <c r="T6951" s="231" t="str">
        <f t="shared" si="334"/>
        <v/>
      </c>
      <c r="U6951" s="230"/>
      <c r="W6951" s="221" t="str">
        <f t="shared" si="335"/>
        <v/>
      </c>
      <c r="X6951" s="221" t="str">
        <f t="shared" si="336"/>
        <v/>
      </c>
      <c r="AA6951" s="216" t="str">
        <f>IF(ISNUMBER(J6951),IF(OR(F6951&lt;Soll_Ist_Vergleich!$C$4,F6951&gt;Soll_Ist_Vergleich!$C$5,I6951&lt;Soll_Ist_Vergleich!$C$4,I6951&gt;Soll_Ist_Vergleich!$C$5,O6951&lt;Soll_Ist_Vergleich!$C$4,O6951&gt;Soll_Ist_Vergleich!$C$5),"Datum überprüfen",""),"")</f>
        <v/>
      </c>
    </row>
    <row r="6952" spans="1:27" x14ac:dyDescent="0.2">
      <c r="A6952" s="243" t="str">
        <f>IF(ISBLANK(B6952),"",COUNTA(B$10:B6952))</f>
        <v/>
      </c>
      <c r="B6952" s="24"/>
      <c r="C6952" s="48"/>
      <c r="D6952" s="48"/>
      <c r="E6952" s="33"/>
      <c r="F6952" s="35"/>
      <c r="G6952" s="35"/>
      <c r="H6952" s="49"/>
      <c r="I6952" s="35"/>
      <c r="J6952" s="34"/>
      <c r="K6952" s="62"/>
      <c r="L6952" s="62"/>
      <c r="M6952" s="114"/>
      <c r="N6952" s="116"/>
      <c r="O6952" s="57"/>
      <c r="P6952" s="50"/>
      <c r="Q6952" s="34"/>
      <c r="R6952" s="48"/>
      <c r="T6952" s="231" t="str">
        <f t="shared" si="334"/>
        <v/>
      </c>
      <c r="U6952" s="230"/>
      <c r="W6952" s="221" t="str">
        <f t="shared" si="335"/>
        <v/>
      </c>
      <c r="X6952" s="221" t="str">
        <f t="shared" si="336"/>
        <v/>
      </c>
      <c r="AA6952" s="216" t="str">
        <f>IF(ISNUMBER(J6952),IF(OR(F6952&lt;Soll_Ist_Vergleich!$C$4,F6952&gt;Soll_Ist_Vergleich!$C$5,I6952&lt;Soll_Ist_Vergleich!$C$4,I6952&gt;Soll_Ist_Vergleich!$C$5,O6952&lt;Soll_Ist_Vergleich!$C$4,O6952&gt;Soll_Ist_Vergleich!$C$5),"Datum überprüfen",""),"")</f>
        <v/>
      </c>
    </row>
    <row r="6953" spans="1:27" x14ac:dyDescent="0.2">
      <c r="A6953" s="243" t="str">
        <f>IF(ISBLANK(B6953),"",COUNTA(B$10:B6953))</f>
        <v/>
      </c>
      <c r="B6953" s="24"/>
      <c r="C6953" s="48"/>
      <c r="D6953" s="48"/>
      <c r="E6953" s="33"/>
      <c r="F6953" s="35"/>
      <c r="G6953" s="35"/>
      <c r="H6953" s="49"/>
      <c r="I6953" s="35"/>
      <c r="J6953" s="34"/>
      <c r="K6953" s="62"/>
      <c r="L6953" s="62"/>
      <c r="M6953" s="114"/>
      <c r="N6953" s="116"/>
      <c r="O6953" s="57"/>
      <c r="P6953" s="50"/>
      <c r="Q6953" s="34"/>
      <c r="R6953" s="48"/>
      <c r="T6953" s="231" t="str">
        <f t="shared" si="334"/>
        <v/>
      </c>
      <c r="U6953" s="230"/>
      <c r="W6953" s="221" t="str">
        <f t="shared" si="335"/>
        <v/>
      </c>
      <c r="X6953" s="221" t="str">
        <f t="shared" si="336"/>
        <v/>
      </c>
      <c r="AA6953" s="216" t="str">
        <f>IF(ISNUMBER(J6953),IF(OR(F6953&lt;Soll_Ist_Vergleich!$C$4,F6953&gt;Soll_Ist_Vergleich!$C$5,I6953&lt;Soll_Ist_Vergleich!$C$4,I6953&gt;Soll_Ist_Vergleich!$C$5,O6953&lt;Soll_Ist_Vergleich!$C$4,O6953&gt;Soll_Ist_Vergleich!$C$5),"Datum überprüfen",""),"")</f>
        <v/>
      </c>
    </row>
    <row r="6954" spans="1:27" x14ac:dyDescent="0.2">
      <c r="A6954" s="243" t="str">
        <f>IF(ISBLANK(B6954),"",COUNTA(B$10:B6954))</f>
        <v/>
      </c>
      <c r="B6954" s="24"/>
      <c r="C6954" s="48"/>
      <c r="D6954" s="48"/>
      <c r="E6954" s="33"/>
      <c r="F6954" s="35"/>
      <c r="G6954" s="35"/>
      <c r="H6954" s="49"/>
      <c r="I6954" s="35"/>
      <c r="J6954" s="34"/>
      <c r="K6954" s="62"/>
      <c r="L6954" s="62"/>
      <c r="M6954" s="114"/>
      <c r="N6954" s="116"/>
      <c r="O6954" s="57"/>
      <c r="P6954" s="50"/>
      <c r="Q6954" s="34"/>
      <c r="R6954" s="48"/>
      <c r="T6954" s="231" t="str">
        <f t="shared" si="334"/>
        <v/>
      </c>
      <c r="U6954" s="230"/>
      <c r="W6954" s="221" t="str">
        <f t="shared" si="335"/>
        <v/>
      </c>
      <c r="X6954" s="221" t="str">
        <f t="shared" si="336"/>
        <v/>
      </c>
      <c r="AA6954" s="216" t="str">
        <f>IF(ISNUMBER(J6954),IF(OR(F6954&lt;Soll_Ist_Vergleich!$C$4,F6954&gt;Soll_Ist_Vergleich!$C$5,I6954&lt;Soll_Ist_Vergleich!$C$4,I6954&gt;Soll_Ist_Vergleich!$C$5,O6954&lt;Soll_Ist_Vergleich!$C$4,O6954&gt;Soll_Ist_Vergleich!$C$5),"Datum überprüfen",""),"")</f>
        <v/>
      </c>
    </row>
    <row r="6955" spans="1:27" x14ac:dyDescent="0.2">
      <c r="A6955" s="243" t="str">
        <f>IF(ISBLANK(B6955),"",COUNTA(B$10:B6955))</f>
        <v/>
      </c>
      <c r="B6955" s="24"/>
      <c r="C6955" s="48"/>
      <c r="D6955" s="48"/>
      <c r="E6955" s="33"/>
      <c r="F6955" s="35"/>
      <c r="G6955" s="35"/>
      <c r="H6955" s="49"/>
      <c r="I6955" s="35"/>
      <c r="J6955" s="34"/>
      <c r="K6955" s="62"/>
      <c r="L6955" s="62"/>
      <c r="M6955" s="114"/>
      <c r="N6955" s="116"/>
      <c r="O6955" s="57"/>
      <c r="P6955" s="50"/>
      <c r="Q6955" s="34"/>
      <c r="R6955" s="48"/>
      <c r="T6955" s="231" t="str">
        <f t="shared" si="334"/>
        <v/>
      </c>
      <c r="U6955" s="230"/>
      <c r="W6955" s="221" t="str">
        <f t="shared" si="335"/>
        <v/>
      </c>
      <c r="X6955" s="221" t="str">
        <f t="shared" si="336"/>
        <v/>
      </c>
      <c r="AA6955" s="216" t="str">
        <f>IF(ISNUMBER(J6955),IF(OR(F6955&lt;Soll_Ist_Vergleich!$C$4,F6955&gt;Soll_Ist_Vergleich!$C$5,I6955&lt;Soll_Ist_Vergleich!$C$4,I6955&gt;Soll_Ist_Vergleich!$C$5,O6955&lt;Soll_Ist_Vergleich!$C$4,O6955&gt;Soll_Ist_Vergleich!$C$5),"Datum überprüfen",""),"")</f>
        <v/>
      </c>
    </row>
    <row r="6956" spans="1:27" x14ac:dyDescent="0.2">
      <c r="A6956" s="243" t="str">
        <f>IF(ISBLANK(B6956),"",COUNTA(B$10:B6956))</f>
        <v/>
      </c>
      <c r="B6956" s="24"/>
      <c r="C6956" s="48"/>
      <c r="D6956" s="48"/>
      <c r="E6956" s="33"/>
      <c r="F6956" s="35"/>
      <c r="G6956" s="35"/>
      <c r="H6956" s="49"/>
      <c r="I6956" s="35"/>
      <c r="J6956" s="34"/>
      <c r="K6956" s="62"/>
      <c r="L6956" s="62"/>
      <c r="M6956" s="114"/>
      <c r="N6956" s="116"/>
      <c r="O6956" s="57"/>
      <c r="P6956" s="50"/>
      <c r="Q6956" s="34"/>
      <c r="R6956" s="48"/>
      <c r="T6956" s="231" t="str">
        <f t="shared" si="334"/>
        <v/>
      </c>
      <c r="U6956" s="230"/>
      <c r="W6956" s="221" t="str">
        <f t="shared" si="335"/>
        <v/>
      </c>
      <c r="X6956" s="221" t="str">
        <f t="shared" si="336"/>
        <v/>
      </c>
      <c r="AA6956" s="216" t="str">
        <f>IF(ISNUMBER(J6956),IF(OR(F6956&lt;Soll_Ist_Vergleich!$C$4,F6956&gt;Soll_Ist_Vergleich!$C$5,I6956&lt;Soll_Ist_Vergleich!$C$4,I6956&gt;Soll_Ist_Vergleich!$C$5,O6956&lt;Soll_Ist_Vergleich!$C$4,O6956&gt;Soll_Ist_Vergleich!$C$5),"Datum überprüfen",""),"")</f>
        <v/>
      </c>
    </row>
    <row r="6957" spans="1:27" x14ac:dyDescent="0.2">
      <c r="A6957" s="243" t="str">
        <f>IF(ISBLANK(B6957),"",COUNTA(B$10:B6957))</f>
        <v/>
      </c>
      <c r="B6957" s="24"/>
      <c r="C6957" s="48"/>
      <c r="D6957" s="48"/>
      <c r="E6957" s="33"/>
      <c r="F6957" s="35"/>
      <c r="G6957" s="35"/>
      <c r="H6957" s="49"/>
      <c r="I6957" s="35"/>
      <c r="J6957" s="34"/>
      <c r="K6957" s="62"/>
      <c r="L6957" s="62"/>
      <c r="M6957" s="114"/>
      <c r="N6957" s="116"/>
      <c r="O6957" s="57"/>
      <c r="P6957" s="50"/>
      <c r="Q6957" s="34"/>
      <c r="R6957" s="48"/>
      <c r="T6957" s="231" t="str">
        <f t="shared" si="334"/>
        <v/>
      </c>
      <c r="U6957" s="230"/>
      <c r="W6957" s="221" t="str">
        <f t="shared" si="335"/>
        <v/>
      </c>
      <c r="X6957" s="221" t="str">
        <f t="shared" si="336"/>
        <v/>
      </c>
      <c r="AA6957" s="216" t="str">
        <f>IF(ISNUMBER(J6957),IF(OR(F6957&lt;Soll_Ist_Vergleich!$C$4,F6957&gt;Soll_Ist_Vergleich!$C$5,I6957&lt;Soll_Ist_Vergleich!$C$4,I6957&gt;Soll_Ist_Vergleich!$C$5,O6957&lt;Soll_Ist_Vergleich!$C$4,O6957&gt;Soll_Ist_Vergleich!$C$5),"Datum überprüfen",""),"")</f>
        <v/>
      </c>
    </row>
    <row r="6958" spans="1:27" x14ac:dyDescent="0.2">
      <c r="A6958" s="243" t="str">
        <f>IF(ISBLANK(B6958),"",COUNTA(B$10:B6958))</f>
        <v/>
      </c>
      <c r="B6958" s="24"/>
      <c r="C6958" s="48"/>
      <c r="D6958" s="48"/>
      <c r="E6958" s="33"/>
      <c r="F6958" s="35"/>
      <c r="G6958" s="35"/>
      <c r="H6958" s="49"/>
      <c r="I6958" s="35"/>
      <c r="J6958" s="34"/>
      <c r="K6958" s="62"/>
      <c r="L6958" s="62"/>
      <c r="M6958" s="114"/>
      <c r="N6958" s="116"/>
      <c r="O6958" s="57"/>
      <c r="P6958" s="50"/>
      <c r="Q6958" s="34"/>
      <c r="R6958" s="48"/>
      <c r="T6958" s="231" t="str">
        <f t="shared" si="334"/>
        <v/>
      </c>
      <c r="U6958" s="230"/>
      <c r="W6958" s="221" t="str">
        <f t="shared" si="335"/>
        <v/>
      </c>
      <c r="X6958" s="221" t="str">
        <f t="shared" si="336"/>
        <v/>
      </c>
      <c r="AA6958" s="216" t="str">
        <f>IF(ISNUMBER(J6958),IF(OR(F6958&lt;Soll_Ist_Vergleich!$C$4,F6958&gt;Soll_Ist_Vergleich!$C$5,I6958&lt;Soll_Ist_Vergleich!$C$4,I6958&gt;Soll_Ist_Vergleich!$C$5,O6958&lt;Soll_Ist_Vergleich!$C$4,O6958&gt;Soll_Ist_Vergleich!$C$5),"Datum überprüfen",""),"")</f>
        <v/>
      </c>
    </row>
    <row r="6959" spans="1:27" x14ac:dyDescent="0.2">
      <c r="A6959" s="243" t="str">
        <f>IF(ISBLANK(B6959),"",COUNTA(B$10:B6959))</f>
        <v/>
      </c>
      <c r="B6959" s="24"/>
      <c r="C6959" s="48"/>
      <c r="D6959" s="48"/>
      <c r="E6959" s="33"/>
      <c r="F6959" s="35"/>
      <c r="G6959" s="35"/>
      <c r="H6959" s="49"/>
      <c r="I6959" s="35"/>
      <c r="J6959" s="34"/>
      <c r="K6959" s="62"/>
      <c r="L6959" s="62"/>
      <c r="M6959" s="114"/>
      <c r="N6959" s="116"/>
      <c r="O6959" s="57"/>
      <c r="P6959" s="50"/>
      <c r="Q6959" s="34"/>
      <c r="R6959" s="48"/>
      <c r="T6959" s="231" t="str">
        <f t="shared" si="334"/>
        <v/>
      </c>
      <c r="U6959" s="230"/>
      <c r="W6959" s="221" t="str">
        <f t="shared" si="335"/>
        <v/>
      </c>
      <c r="X6959" s="221" t="str">
        <f t="shared" si="336"/>
        <v/>
      </c>
      <c r="AA6959" s="216" t="str">
        <f>IF(ISNUMBER(J6959),IF(OR(F6959&lt;Soll_Ist_Vergleich!$C$4,F6959&gt;Soll_Ist_Vergleich!$C$5,I6959&lt;Soll_Ist_Vergleich!$C$4,I6959&gt;Soll_Ist_Vergleich!$C$5,O6959&lt;Soll_Ist_Vergleich!$C$4,O6959&gt;Soll_Ist_Vergleich!$C$5),"Datum überprüfen",""),"")</f>
        <v/>
      </c>
    </row>
    <row r="6960" spans="1:27" x14ac:dyDescent="0.2">
      <c r="A6960" s="243" t="str">
        <f>IF(ISBLANK(B6960),"",COUNTA(B$10:B6960))</f>
        <v/>
      </c>
      <c r="B6960" s="24"/>
      <c r="C6960" s="48"/>
      <c r="D6960" s="48"/>
      <c r="E6960" s="33"/>
      <c r="F6960" s="35"/>
      <c r="G6960" s="35"/>
      <c r="H6960" s="49"/>
      <c r="I6960" s="35"/>
      <c r="J6960" s="34"/>
      <c r="K6960" s="62"/>
      <c r="L6960" s="62"/>
      <c r="M6960" s="114"/>
      <c r="N6960" s="116"/>
      <c r="O6960" s="57"/>
      <c r="P6960" s="50"/>
      <c r="Q6960" s="34"/>
      <c r="R6960" s="48"/>
      <c r="T6960" s="231" t="str">
        <f t="shared" si="334"/>
        <v/>
      </c>
      <c r="U6960" s="230"/>
      <c r="W6960" s="221" t="str">
        <f t="shared" si="335"/>
        <v/>
      </c>
      <c r="X6960" s="221" t="str">
        <f t="shared" si="336"/>
        <v/>
      </c>
      <c r="AA6960" s="216" t="str">
        <f>IF(ISNUMBER(J6960),IF(OR(F6960&lt;Soll_Ist_Vergleich!$C$4,F6960&gt;Soll_Ist_Vergleich!$C$5,I6960&lt;Soll_Ist_Vergleich!$C$4,I6960&gt;Soll_Ist_Vergleich!$C$5,O6960&lt;Soll_Ist_Vergleich!$C$4,O6960&gt;Soll_Ist_Vergleich!$C$5),"Datum überprüfen",""),"")</f>
        <v/>
      </c>
    </row>
    <row r="6961" spans="1:27" x14ac:dyDescent="0.2">
      <c r="A6961" s="243" t="str">
        <f>IF(ISBLANK(B6961),"",COUNTA(B$10:B6961))</f>
        <v/>
      </c>
      <c r="B6961" s="24"/>
      <c r="C6961" s="48"/>
      <c r="D6961" s="48"/>
      <c r="E6961" s="33"/>
      <c r="F6961" s="35"/>
      <c r="G6961" s="35"/>
      <c r="H6961" s="49"/>
      <c r="I6961" s="35"/>
      <c r="J6961" s="34"/>
      <c r="K6961" s="62"/>
      <c r="L6961" s="62"/>
      <c r="M6961" s="114"/>
      <c r="N6961" s="116"/>
      <c r="O6961" s="57"/>
      <c r="P6961" s="50"/>
      <c r="Q6961" s="34"/>
      <c r="R6961" s="48"/>
      <c r="T6961" s="231" t="str">
        <f t="shared" si="334"/>
        <v/>
      </c>
      <c r="U6961" s="230"/>
      <c r="W6961" s="221" t="str">
        <f t="shared" si="335"/>
        <v/>
      </c>
      <c r="X6961" s="221" t="str">
        <f t="shared" si="336"/>
        <v/>
      </c>
      <c r="AA6961" s="216" t="str">
        <f>IF(ISNUMBER(J6961),IF(OR(F6961&lt;Soll_Ist_Vergleich!$C$4,F6961&gt;Soll_Ist_Vergleich!$C$5,I6961&lt;Soll_Ist_Vergleich!$C$4,I6961&gt;Soll_Ist_Vergleich!$C$5,O6961&lt;Soll_Ist_Vergleich!$C$4,O6961&gt;Soll_Ist_Vergleich!$C$5),"Datum überprüfen",""),"")</f>
        <v/>
      </c>
    </row>
    <row r="6962" spans="1:27" x14ac:dyDescent="0.2">
      <c r="A6962" s="243" t="str">
        <f>IF(ISBLANK(B6962),"",COUNTA(B$10:B6962))</f>
        <v/>
      </c>
      <c r="B6962" s="24"/>
      <c r="C6962" s="48"/>
      <c r="D6962" s="48"/>
      <c r="E6962" s="33"/>
      <c r="F6962" s="35"/>
      <c r="G6962" s="35"/>
      <c r="H6962" s="49"/>
      <c r="I6962" s="35"/>
      <c r="J6962" s="34"/>
      <c r="K6962" s="62"/>
      <c r="L6962" s="62"/>
      <c r="M6962" s="114"/>
      <c r="N6962" s="116"/>
      <c r="O6962" s="57"/>
      <c r="P6962" s="50"/>
      <c r="Q6962" s="34"/>
      <c r="R6962" s="48"/>
      <c r="T6962" s="231" t="str">
        <f t="shared" si="334"/>
        <v/>
      </c>
      <c r="U6962" s="230"/>
      <c r="W6962" s="221" t="str">
        <f t="shared" si="335"/>
        <v/>
      </c>
      <c r="X6962" s="221" t="str">
        <f t="shared" si="336"/>
        <v/>
      </c>
      <c r="AA6962" s="216" t="str">
        <f>IF(ISNUMBER(J6962),IF(OR(F6962&lt;Soll_Ist_Vergleich!$C$4,F6962&gt;Soll_Ist_Vergleich!$C$5,I6962&lt;Soll_Ist_Vergleich!$C$4,I6962&gt;Soll_Ist_Vergleich!$C$5,O6962&lt;Soll_Ist_Vergleich!$C$4,O6962&gt;Soll_Ist_Vergleich!$C$5),"Datum überprüfen",""),"")</f>
        <v/>
      </c>
    </row>
    <row r="6963" spans="1:27" x14ac:dyDescent="0.2">
      <c r="A6963" s="243" t="str">
        <f>IF(ISBLANK(B6963),"",COUNTA(B$10:B6963))</f>
        <v/>
      </c>
      <c r="B6963" s="24"/>
      <c r="C6963" s="48"/>
      <c r="D6963" s="48"/>
      <c r="E6963" s="33"/>
      <c r="F6963" s="35"/>
      <c r="G6963" s="35"/>
      <c r="H6963" s="49"/>
      <c r="I6963" s="35"/>
      <c r="J6963" s="34"/>
      <c r="K6963" s="62"/>
      <c r="L6963" s="62"/>
      <c r="M6963" s="114"/>
      <c r="N6963" s="116"/>
      <c r="O6963" s="57"/>
      <c r="P6963" s="50"/>
      <c r="Q6963" s="34"/>
      <c r="R6963" s="48"/>
      <c r="T6963" s="231" t="str">
        <f t="shared" si="334"/>
        <v/>
      </c>
      <c r="U6963" s="230"/>
      <c r="W6963" s="221" t="str">
        <f t="shared" si="335"/>
        <v/>
      </c>
      <c r="X6963" s="221" t="str">
        <f t="shared" si="336"/>
        <v/>
      </c>
      <c r="AA6963" s="216" t="str">
        <f>IF(ISNUMBER(J6963),IF(OR(F6963&lt;Soll_Ist_Vergleich!$C$4,F6963&gt;Soll_Ist_Vergleich!$C$5,I6963&lt;Soll_Ist_Vergleich!$C$4,I6963&gt;Soll_Ist_Vergleich!$C$5,O6963&lt;Soll_Ist_Vergleich!$C$4,O6963&gt;Soll_Ist_Vergleich!$C$5),"Datum überprüfen",""),"")</f>
        <v/>
      </c>
    </row>
    <row r="6964" spans="1:27" x14ac:dyDescent="0.2">
      <c r="A6964" s="243" t="str">
        <f>IF(ISBLANK(B6964),"",COUNTA(B$10:B6964))</f>
        <v/>
      </c>
      <c r="B6964" s="24"/>
      <c r="C6964" s="48"/>
      <c r="D6964" s="48"/>
      <c r="E6964" s="33"/>
      <c r="F6964" s="35"/>
      <c r="G6964" s="35"/>
      <c r="H6964" s="49"/>
      <c r="I6964" s="35"/>
      <c r="J6964" s="34"/>
      <c r="K6964" s="62"/>
      <c r="L6964" s="62"/>
      <c r="M6964" s="114"/>
      <c r="N6964" s="116"/>
      <c r="O6964" s="57"/>
      <c r="P6964" s="50"/>
      <c r="Q6964" s="34"/>
      <c r="R6964" s="48"/>
      <c r="T6964" s="231" t="str">
        <f t="shared" si="334"/>
        <v/>
      </c>
      <c r="U6964" s="230"/>
      <c r="W6964" s="221" t="str">
        <f t="shared" si="335"/>
        <v/>
      </c>
      <c r="X6964" s="221" t="str">
        <f t="shared" si="336"/>
        <v/>
      </c>
      <c r="AA6964" s="216" t="str">
        <f>IF(ISNUMBER(J6964),IF(OR(F6964&lt;Soll_Ist_Vergleich!$C$4,F6964&gt;Soll_Ist_Vergleich!$C$5,I6964&lt;Soll_Ist_Vergleich!$C$4,I6964&gt;Soll_Ist_Vergleich!$C$5,O6964&lt;Soll_Ist_Vergleich!$C$4,O6964&gt;Soll_Ist_Vergleich!$C$5),"Datum überprüfen",""),"")</f>
        <v/>
      </c>
    </row>
    <row r="6965" spans="1:27" x14ac:dyDescent="0.2">
      <c r="A6965" s="243" t="str">
        <f>IF(ISBLANK(B6965),"",COUNTA(B$10:B6965))</f>
        <v/>
      </c>
      <c r="B6965" s="24"/>
      <c r="C6965" s="48"/>
      <c r="D6965" s="48"/>
      <c r="E6965" s="33"/>
      <c r="F6965" s="35"/>
      <c r="G6965" s="35"/>
      <c r="H6965" s="49"/>
      <c r="I6965" s="35"/>
      <c r="J6965" s="34"/>
      <c r="K6965" s="62"/>
      <c r="L6965" s="62"/>
      <c r="M6965" s="114"/>
      <c r="N6965" s="116"/>
      <c r="O6965" s="57"/>
      <c r="P6965" s="50"/>
      <c r="Q6965" s="34"/>
      <c r="R6965" s="48"/>
      <c r="T6965" s="231" t="str">
        <f t="shared" si="334"/>
        <v/>
      </c>
      <c r="U6965" s="230"/>
      <c r="W6965" s="221" t="str">
        <f t="shared" si="335"/>
        <v/>
      </c>
      <c r="X6965" s="221" t="str">
        <f t="shared" si="336"/>
        <v/>
      </c>
      <c r="AA6965" s="216" t="str">
        <f>IF(ISNUMBER(J6965),IF(OR(F6965&lt;Soll_Ist_Vergleich!$C$4,F6965&gt;Soll_Ist_Vergleich!$C$5,I6965&lt;Soll_Ist_Vergleich!$C$4,I6965&gt;Soll_Ist_Vergleich!$C$5,O6965&lt;Soll_Ist_Vergleich!$C$4,O6965&gt;Soll_Ist_Vergleich!$C$5),"Datum überprüfen",""),"")</f>
        <v/>
      </c>
    </row>
    <row r="6966" spans="1:27" x14ac:dyDescent="0.2">
      <c r="A6966" s="243" t="str">
        <f>IF(ISBLANK(B6966),"",COUNTA(B$10:B6966))</f>
        <v/>
      </c>
      <c r="B6966" s="24"/>
      <c r="C6966" s="48"/>
      <c r="D6966" s="48"/>
      <c r="E6966" s="33"/>
      <c r="F6966" s="35"/>
      <c r="G6966" s="35"/>
      <c r="H6966" s="49"/>
      <c r="I6966" s="35"/>
      <c r="J6966" s="34"/>
      <c r="K6966" s="62"/>
      <c r="L6966" s="62"/>
      <c r="M6966" s="114"/>
      <c r="N6966" s="116"/>
      <c r="O6966" s="57"/>
      <c r="P6966" s="50"/>
      <c r="Q6966" s="34"/>
      <c r="R6966" s="48"/>
      <c r="T6966" s="231" t="str">
        <f t="shared" si="334"/>
        <v/>
      </c>
      <c r="U6966" s="230"/>
      <c r="W6966" s="221" t="str">
        <f t="shared" si="335"/>
        <v/>
      </c>
      <c r="X6966" s="221" t="str">
        <f t="shared" si="336"/>
        <v/>
      </c>
      <c r="AA6966" s="216" t="str">
        <f>IF(ISNUMBER(J6966),IF(OR(F6966&lt;Soll_Ist_Vergleich!$C$4,F6966&gt;Soll_Ist_Vergleich!$C$5,I6966&lt;Soll_Ist_Vergleich!$C$4,I6966&gt;Soll_Ist_Vergleich!$C$5,O6966&lt;Soll_Ist_Vergleich!$C$4,O6966&gt;Soll_Ist_Vergleich!$C$5),"Datum überprüfen",""),"")</f>
        <v/>
      </c>
    </row>
    <row r="6967" spans="1:27" x14ac:dyDescent="0.2">
      <c r="A6967" s="243" t="str">
        <f>IF(ISBLANK(B6967),"",COUNTA(B$10:B6967))</f>
        <v/>
      </c>
      <c r="B6967" s="24"/>
      <c r="C6967" s="48"/>
      <c r="D6967" s="48"/>
      <c r="E6967" s="33"/>
      <c r="F6967" s="35"/>
      <c r="G6967" s="35"/>
      <c r="H6967" s="49"/>
      <c r="I6967" s="35"/>
      <c r="J6967" s="34"/>
      <c r="K6967" s="62"/>
      <c r="L6967" s="62"/>
      <c r="M6967" s="114"/>
      <c r="N6967" s="116"/>
      <c r="O6967" s="57"/>
      <c r="P6967" s="50"/>
      <c r="Q6967" s="34"/>
      <c r="R6967" s="48"/>
      <c r="T6967" s="231" t="str">
        <f t="shared" si="334"/>
        <v/>
      </c>
      <c r="U6967" s="230"/>
      <c r="W6967" s="221" t="str">
        <f t="shared" si="335"/>
        <v/>
      </c>
      <c r="X6967" s="221" t="str">
        <f t="shared" si="336"/>
        <v/>
      </c>
      <c r="AA6967" s="216" t="str">
        <f>IF(ISNUMBER(J6967),IF(OR(F6967&lt;Soll_Ist_Vergleich!$C$4,F6967&gt;Soll_Ist_Vergleich!$C$5,I6967&lt;Soll_Ist_Vergleich!$C$4,I6967&gt;Soll_Ist_Vergleich!$C$5,O6967&lt;Soll_Ist_Vergleich!$C$4,O6967&gt;Soll_Ist_Vergleich!$C$5),"Datum überprüfen",""),"")</f>
        <v/>
      </c>
    </row>
    <row r="6968" spans="1:27" x14ac:dyDescent="0.2">
      <c r="A6968" s="243" t="str">
        <f>IF(ISBLANK(B6968),"",COUNTA(B$10:B6968))</f>
        <v/>
      </c>
      <c r="B6968" s="24"/>
      <c r="C6968" s="48"/>
      <c r="D6968" s="48"/>
      <c r="E6968" s="33"/>
      <c r="F6968" s="35"/>
      <c r="G6968" s="35"/>
      <c r="H6968" s="49"/>
      <c r="I6968" s="35"/>
      <c r="J6968" s="34"/>
      <c r="K6968" s="62"/>
      <c r="L6968" s="62"/>
      <c r="M6968" s="114"/>
      <c r="N6968" s="116"/>
      <c r="O6968" s="57"/>
      <c r="P6968" s="50"/>
      <c r="Q6968" s="34"/>
      <c r="R6968" s="48"/>
      <c r="T6968" s="231" t="str">
        <f t="shared" si="334"/>
        <v/>
      </c>
      <c r="U6968" s="230"/>
      <c r="W6968" s="221" t="str">
        <f t="shared" si="335"/>
        <v/>
      </c>
      <c r="X6968" s="221" t="str">
        <f t="shared" si="336"/>
        <v/>
      </c>
      <c r="AA6968" s="216" t="str">
        <f>IF(ISNUMBER(J6968),IF(OR(F6968&lt;Soll_Ist_Vergleich!$C$4,F6968&gt;Soll_Ist_Vergleich!$C$5,I6968&lt;Soll_Ist_Vergleich!$C$4,I6968&gt;Soll_Ist_Vergleich!$C$5,O6968&lt;Soll_Ist_Vergleich!$C$4,O6968&gt;Soll_Ist_Vergleich!$C$5),"Datum überprüfen",""),"")</f>
        <v/>
      </c>
    </row>
    <row r="6969" spans="1:27" x14ac:dyDescent="0.2">
      <c r="A6969" s="243" t="str">
        <f>IF(ISBLANK(B6969),"",COUNTA(B$10:B6969))</f>
        <v/>
      </c>
      <c r="B6969" s="24"/>
      <c r="C6969" s="48"/>
      <c r="D6969" s="48"/>
      <c r="E6969" s="33"/>
      <c r="F6969" s="35"/>
      <c r="G6969" s="35"/>
      <c r="H6969" s="49"/>
      <c r="I6969" s="35"/>
      <c r="J6969" s="34"/>
      <c r="K6969" s="62"/>
      <c r="L6969" s="62"/>
      <c r="M6969" s="114"/>
      <c r="N6969" s="116"/>
      <c r="O6969" s="57"/>
      <c r="P6969" s="50"/>
      <c r="Q6969" s="34"/>
      <c r="R6969" s="48"/>
      <c r="T6969" s="231" t="str">
        <f t="shared" si="334"/>
        <v/>
      </c>
      <c r="U6969" s="230"/>
      <c r="W6969" s="221" t="str">
        <f t="shared" si="335"/>
        <v/>
      </c>
      <c r="X6969" s="221" t="str">
        <f t="shared" si="336"/>
        <v/>
      </c>
      <c r="AA6969" s="216" t="str">
        <f>IF(ISNUMBER(J6969),IF(OR(F6969&lt;Soll_Ist_Vergleich!$C$4,F6969&gt;Soll_Ist_Vergleich!$C$5,I6969&lt;Soll_Ist_Vergleich!$C$4,I6969&gt;Soll_Ist_Vergleich!$C$5,O6969&lt;Soll_Ist_Vergleich!$C$4,O6969&gt;Soll_Ist_Vergleich!$C$5),"Datum überprüfen",""),"")</f>
        <v/>
      </c>
    </row>
    <row r="6970" spans="1:27" x14ac:dyDescent="0.2">
      <c r="A6970" s="243" t="str">
        <f>IF(ISBLANK(B6970),"",COUNTA(B$10:B6970))</f>
        <v/>
      </c>
      <c r="B6970" s="24"/>
      <c r="C6970" s="48"/>
      <c r="D6970" s="48"/>
      <c r="E6970" s="33"/>
      <c r="F6970" s="35"/>
      <c r="G6970" s="35"/>
      <c r="H6970" s="49"/>
      <c r="I6970" s="35"/>
      <c r="J6970" s="34"/>
      <c r="K6970" s="62"/>
      <c r="L6970" s="62"/>
      <c r="M6970" s="114"/>
      <c r="N6970" s="116"/>
      <c r="O6970" s="57"/>
      <c r="P6970" s="50"/>
      <c r="Q6970" s="34"/>
      <c r="R6970" s="48"/>
      <c r="T6970" s="231" t="str">
        <f t="shared" si="334"/>
        <v/>
      </c>
      <c r="U6970" s="230"/>
      <c r="W6970" s="221" t="str">
        <f t="shared" si="335"/>
        <v/>
      </c>
      <c r="X6970" s="221" t="str">
        <f t="shared" si="336"/>
        <v/>
      </c>
      <c r="AA6970" s="216" t="str">
        <f>IF(ISNUMBER(J6970),IF(OR(F6970&lt;Soll_Ist_Vergleich!$C$4,F6970&gt;Soll_Ist_Vergleich!$C$5,I6970&lt;Soll_Ist_Vergleich!$C$4,I6970&gt;Soll_Ist_Vergleich!$C$5,O6970&lt;Soll_Ist_Vergleich!$C$4,O6970&gt;Soll_Ist_Vergleich!$C$5),"Datum überprüfen",""),"")</f>
        <v/>
      </c>
    </row>
    <row r="6971" spans="1:27" x14ac:dyDescent="0.2">
      <c r="A6971" s="243" t="str">
        <f>IF(ISBLANK(B6971),"",COUNTA(B$10:B6971))</f>
        <v/>
      </c>
      <c r="B6971" s="24"/>
      <c r="C6971" s="48"/>
      <c r="D6971" s="48"/>
      <c r="E6971" s="33"/>
      <c r="F6971" s="35"/>
      <c r="G6971" s="35"/>
      <c r="H6971" s="49"/>
      <c r="I6971" s="35"/>
      <c r="J6971" s="34"/>
      <c r="K6971" s="62"/>
      <c r="L6971" s="62"/>
      <c r="M6971" s="114"/>
      <c r="N6971" s="116"/>
      <c r="O6971" s="57"/>
      <c r="P6971" s="50"/>
      <c r="Q6971" s="34"/>
      <c r="R6971" s="48"/>
      <c r="T6971" s="231" t="str">
        <f t="shared" si="334"/>
        <v/>
      </c>
      <c r="U6971" s="230"/>
      <c r="W6971" s="221" t="str">
        <f t="shared" si="335"/>
        <v/>
      </c>
      <c r="X6971" s="221" t="str">
        <f t="shared" si="336"/>
        <v/>
      </c>
      <c r="AA6971" s="216" t="str">
        <f>IF(ISNUMBER(J6971),IF(OR(F6971&lt;Soll_Ist_Vergleich!$C$4,F6971&gt;Soll_Ist_Vergleich!$C$5,I6971&lt;Soll_Ist_Vergleich!$C$4,I6971&gt;Soll_Ist_Vergleich!$C$5,O6971&lt;Soll_Ist_Vergleich!$C$4,O6971&gt;Soll_Ist_Vergleich!$C$5),"Datum überprüfen",""),"")</f>
        <v/>
      </c>
    </row>
    <row r="6972" spans="1:27" x14ac:dyDescent="0.2">
      <c r="A6972" s="243" t="str">
        <f>IF(ISBLANK(B6972),"",COUNTA(B$10:B6972))</f>
        <v/>
      </c>
      <c r="B6972" s="24"/>
      <c r="C6972" s="48"/>
      <c r="D6972" s="48"/>
      <c r="E6972" s="33"/>
      <c r="F6972" s="35"/>
      <c r="G6972" s="35"/>
      <c r="H6972" s="49"/>
      <c r="I6972" s="35"/>
      <c r="J6972" s="34"/>
      <c r="K6972" s="62"/>
      <c r="L6972" s="62"/>
      <c r="M6972" s="114"/>
      <c r="N6972" s="116"/>
      <c r="O6972" s="57"/>
      <c r="P6972" s="50"/>
      <c r="Q6972" s="34"/>
      <c r="R6972" s="48"/>
      <c r="T6972" s="231" t="str">
        <f t="shared" si="334"/>
        <v/>
      </c>
      <c r="U6972" s="230"/>
      <c r="W6972" s="221" t="str">
        <f t="shared" si="335"/>
        <v/>
      </c>
      <c r="X6972" s="221" t="str">
        <f t="shared" si="336"/>
        <v/>
      </c>
      <c r="AA6972" s="216" t="str">
        <f>IF(ISNUMBER(J6972),IF(OR(F6972&lt;Soll_Ist_Vergleich!$C$4,F6972&gt;Soll_Ist_Vergleich!$C$5,I6972&lt;Soll_Ist_Vergleich!$C$4,I6972&gt;Soll_Ist_Vergleich!$C$5,O6972&lt;Soll_Ist_Vergleich!$C$4,O6972&gt;Soll_Ist_Vergleich!$C$5),"Datum überprüfen",""),"")</f>
        <v/>
      </c>
    </row>
    <row r="6973" spans="1:27" x14ac:dyDescent="0.2">
      <c r="A6973" s="243" t="str">
        <f>IF(ISBLANK(B6973),"",COUNTA(B$10:B6973))</f>
        <v/>
      </c>
      <c r="B6973" s="24"/>
      <c r="C6973" s="48"/>
      <c r="D6973" s="48"/>
      <c r="E6973" s="33"/>
      <c r="F6973" s="35"/>
      <c r="G6973" s="35"/>
      <c r="H6973" s="49"/>
      <c r="I6973" s="35"/>
      <c r="J6973" s="34"/>
      <c r="K6973" s="62"/>
      <c r="L6973" s="62"/>
      <c r="M6973" s="114"/>
      <c r="N6973" s="116"/>
      <c r="O6973" s="57"/>
      <c r="P6973" s="50"/>
      <c r="Q6973" s="34"/>
      <c r="R6973" s="48"/>
      <c r="T6973" s="231" t="str">
        <f t="shared" si="334"/>
        <v/>
      </c>
      <c r="U6973" s="230"/>
      <c r="W6973" s="221" t="str">
        <f t="shared" si="335"/>
        <v/>
      </c>
      <c r="X6973" s="221" t="str">
        <f t="shared" si="336"/>
        <v/>
      </c>
      <c r="AA6973" s="216" t="str">
        <f>IF(ISNUMBER(J6973),IF(OR(F6973&lt;Soll_Ist_Vergleich!$C$4,F6973&gt;Soll_Ist_Vergleich!$C$5,I6973&lt;Soll_Ist_Vergleich!$C$4,I6973&gt;Soll_Ist_Vergleich!$C$5,O6973&lt;Soll_Ist_Vergleich!$C$4,O6973&gt;Soll_Ist_Vergleich!$C$5),"Datum überprüfen",""),"")</f>
        <v/>
      </c>
    </row>
    <row r="6974" spans="1:27" x14ac:dyDescent="0.2">
      <c r="A6974" s="243" t="str">
        <f>IF(ISBLANK(B6974),"",COUNTA(B$10:B6974))</f>
        <v/>
      </c>
      <c r="B6974" s="24"/>
      <c r="C6974" s="48"/>
      <c r="D6974" s="48"/>
      <c r="E6974" s="33"/>
      <c r="F6974" s="35"/>
      <c r="G6974" s="35"/>
      <c r="H6974" s="49"/>
      <c r="I6974" s="35"/>
      <c r="J6974" s="34"/>
      <c r="K6974" s="62"/>
      <c r="L6974" s="62"/>
      <c r="M6974" s="114"/>
      <c r="N6974" s="116"/>
      <c r="O6974" s="57"/>
      <c r="P6974" s="50"/>
      <c r="Q6974" s="34"/>
      <c r="R6974" s="48"/>
      <c r="T6974" s="231" t="str">
        <f t="shared" ref="T6974:T7037" si="337">IF(ISNUMBER(Q6974),Q6974-S6974,"")</f>
        <v/>
      </c>
      <c r="U6974" s="230"/>
      <c r="W6974" s="221" t="str">
        <f t="shared" ref="W6974:W7037" si="338">IF(ISNUMBER(J6974),ROUND(J6974/(1+L6974/100)*(1-K6974/100),2),"")</f>
        <v/>
      </c>
      <c r="X6974" s="221" t="str">
        <f t="shared" ref="X6974:X7037" si="339">IF(ISNUMBER(J6974),ROUND(J6974/(1+L6974/100),2),"")</f>
        <v/>
      </c>
      <c r="AA6974" s="216" t="str">
        <f>IF(ISNUMBER(J6974),IF(OR(F6974&lt;Soll_Ist_Vergleich!$C$4,F6974&gt;Soll_Ist_Vergleich!$C$5,I6974&lt;Soll_Ist_Vergleich!$C$4,I6974&gt;Soll_Ist_Vergleich!$C$5,O6974&lt;Soll_Ist_Vergleich!$C$4,O6974&gt;Soll_Ist_Vergleich!$C$5),"Datum überprüfen",""),"")</f>
        <v/>
      </c>
    </row>
    <row r="6975" spans="1:27" x14ac:dyDescent="0.2">
      <c r="A6975" s="243" t="str">
        <f>IF(ISBLANK(B6975),"",COUNTA(B$10:B6975))</f>
        <v/>
      </c>
      <c r="B6975" s="24"/>
      <c r="C6975" s="48"/>
      <c r="D6975" s="48"/>
      <c r="E6975" s="33"/>
      <c r="F6975" s="35"/>
      <c r="G6975" s="35"/>
      <c r="H6975" s="49"/>
      <c r="I6975" s="35"/>
      <c r="J6975" s="34"/>
      <c r="K6975" s="62"/>
      <c r="L6975" s="62"/>
      <c r="M6975" s="114"/>
      <c r="N6975" s="116"/>
      <c r="O6975" s="57"/>
      <c r="P6975" s="50"/>
      <c r="Q6975" s="34"/>
      <c r="R6975" s="48"/>
      <c r="T6975" s="231" t="str">
        <f t="shared" si="337"/>
        <v/>
      </c>
      <c r="U6975" s="230"/>
      <c r="W6975" s="221" t="str">
        <f t="shared" si="338"/>
        <v/>
      </c>
      <c r="X6975" s="221" t="str">
        <f t="shared" si="339"/>
        <v/>
      </c>
      <c r="AA6975" s="216" t="str">
        <f>IF(ISNUMBER(J6975),IF(OR(F6975&lt;Soll_Ist_Vergleich!$C$4,F6975&gt;Soll_Ist_Vergleich!$C$5,I6975&lt;Soll_Ist_Vergleich!$C$4,I6975&gt;Soll_Ist_Vergleich!$C$5,O6975&lt;Soll_Ist_Vergleich!$C$4,O6975&gt;Soll_Ist_Vergleich!$C$5),"Datum überprüfen",""),"")</f>
        <v/>
      </c>
    </row>
    <row r="6976" spans="1:27" x14ac:dyDescent="0.2">
      <c r="A6976" s="243" t="str">
        <f>IF(ISBLANK(B6976),"",COUNTA(B$10:B6976))</f>
        <v/>
      </c>
      <c r="B6976" s="24"/>
      <c r="C6976" s="48"/>
      <c r="D6976" s="48"/>
      <c r="E6976" s="33"/>
      <c r="F6976" s="35"/>
      <c r="G6976" s="35"/>
      <c r="H6976" s="49"/>
      <c r="I6976" s="35"/>
      <c r="J6976" s="34"/>
      <c r="K6976" s="62"/>
      <c r="L6976" s="62"/>
      <c r="M6976" s="114"/>
      <c r="N6976" s="116"/>
      <c r="O6976" s="57"/>
      <c r="P6976" s="50"/>
      <c r="Q6976" s="34"/>
      <c r="R6976" s="48"/>
      <c r="T6976" s="231" t="str">
        <f t="shared" si="337"/>
        <v/>
      </c>
      <c r="U6976" s="230"/>
      <c r="W6976" s="221" t="str">
        <f t="shared" si="338"/>
        <v/>
      </c>
      <c r="X6976" s="221" t="str">
        <f t="shared" si="339"/>
        <v/>
      </c>
      <c r="AA6976" s="216" t="str">
        <f>IF(ISNUMBER(J6976),IF(OR(F6976&lt;Soll_Ist_Vergleich!$C$4,F6976&gt;Soll_Ist_Vergleich!$C$5,I6976&lt;Soll_Ist_Vergleich!$C$4,I6976&gt;Soll_Ist_Vergleich!$C$5,O6976&lt;Soll_Ist_Vergleich!$C$4,O6976&gt;Soll_Ist_Vergleich!$C$5),"Datum überprüfen",""),"")</f>
        <v/>
      </c>
    </row>
    <row r="6977" spans="1:27" x14ac:dyDescent="0.2">
      <c r="A6977" s="243" t="str">
        <f>IF(ISBLANK(B6977),"",COUNTA(B$10:B6977))</f>
        <v/>
      </c>
      <c r="B6977" s="24"/>
      <c r="C6977" s="48"/>
      <c r="D6977" s="48"/>
      <c r="E6977" s="33"/>
      <c r="F6977" s="35"/>
      <c r="G6977" s="35"/>
      <c r="H6977" s="49"/>
      <c r="I6977" s="35"/>
      <c r="J6977" s="34"/>
      <c r="K6977" s="62"/>
      <c r="L6977" s="62"/>
      <c r="M6977" s="114"/>
      <c r="N6977" s="116"/>
      <c r="O6977" s="57"/>
      <c r="P6977" s="50"/>
      <c r="Q6977" s="34"/>
      <c r="R6977" s="48"/>
      <c r="T6977" s="231" t="str">
        <f t="shared" si="337"/>
        <v/>
      </c>
      <c r="U6977" s="230"/>
      <c r="W6977" s="221" t="str">
        <f t="shared" si="338"/>
        <v/>
      </c>
      <c r="X6977" s="221" t="str">
        <f t="shared" si="339"/>
        <v/>
      </c>
      <c r="AA6977" s="216" t="str">
        <f>IF(ISNUMBER(J6977),IF(OR(F6977&lt;Soll_Ist_Vergleich!$C$4,F6977&gt;Soll_Ist_Vergleich!$C$5,I6977&lt;Soll_Ist_Vergleich!$C$4,I6977&gt;Soll_Ist_Vergleich!$C$5,O6977&lt;Soll_Ist_Vergleich!$C$4,O6977&gt;Soll_Ist_Vergleich!$C$5),"Datum überprüfen",""),"")</f>
        <v/>
      </c>
    </row>
    <row r="6978" spans="1:27" x14ac:dyDescent="0.2">
      <c r="A6978" s="243" t="str">
        <f>IF(ISBLANK(B6978),"",COUNTA(B$10:B6978))</f>
        <v/>
      </c>
      <c r="B6978" s="24"/>
      <c r="C6978" s="48"/>
      <c r="D6978" s="48"/>
      <c r="E6978" s="33"/>
      <c r="F6978" s="35"/>
      <c r="G6978" s="35"/>
      <c r="H6978" s="49"/>
      <c r="I6978" s="35"/>
      <c r="J6978" s="34"/>
      <c r="K6978" s="62"/>
      <c r="L6978" s="62"/>
      <c r="M6978" s="114"/>
      <c r="N6978" s="116"/>
      <c r="O6978" s="57"/>
      <c r="P6978" s="50"/>
      <c r="Q6978" s="34"/>
      <c r="R6978" s="48"/>
      <c r="T6978" s="231" t="str">
        <f t="shared" si="337"/>
        <v/>
      </c>
      <c r="U6978" s="230"/>
      <c r="W6978" s="221" t="str">
        <f t="shared" si="338"/>
        <v/>
      </c>
      <c r="X6978" s="221" t="str">
        <f t="shared" si="339"/>
        <v/>
      </c>
      <c r="AA6978" s="216" t="str">
        <f>IF(ISNUMBER(J6978),IF(OR(F6978&lt;Soll_Ist_Vergleich!$C$4,F6978&gt;Soll_Ist_Vergleich!$C$5,I6978&lt;Soll_Ist_Vergleich!$C$4,I6978&gt;Soll_Ist_Vergleich!$C$5,O6978&lt;Soll_Ist_Vergleich!$C$4,O6978&gt;Soll_Ist_Vergleich!$C$5),"Datum überprüfen",""),"")</f>
        <v/>
      </c>
    </row>
    <row r="6979" spans="1:27" x14ac:dyDescent="0.2">
      <c r="A6979" s="243" t="str">
        <f>IF(ISBLANK(B6979),"",COUNTA(B$10:B6979))</f>
        <v/>
      </c>
      <c r="B6979" s="24"/>
      <c r="C6979" s="48"/>
      <c r="D6979" s="48"/>
      <c r="E6979" s="33"/>
      <c r="F6979" s="35"/>
      <c r="G6979" s="35"/>
      <c r="H6979" s="49"/>
      <c r="I6979" s="35"/>
      <c r="J6979" s="34"/>
      <c r="K6979" s="62"/>
      <c r="L6979" s="62"/>
      <c r="M6979" s="114"/>
      <c r="N6979" s="116"/>
      <c r="O6979" s="57"/>
      <c r="P6979" s="50"/>
      <c r="Q6979" s="34"/>
      <c r="R6979" s="48"/>
      <c r="T6979" s="231" t="str">
        <f t="shared" si="337"/>
        <v/>
      </c>
      <c r="U6979" s="230"/>
      <c r="W6979" s="221" t="str">
        <f t="shared" si="338"/>
        <v/>
      </c>
      <c r="X6979" s="221" t="str">
        <f t="shared" si="339"/>
        <v/>
      </c>
      <c r="AA6979" s="216" t="str">
        <f>IF(ISNUMBER(J6979),IF(OR(F6979&lt;Soll_Ist_Vergleich!$C$4,F6979&gt;Soll_Ist_Vergleich!$C$5,I6979&lt;Soll_Ist_Vergleich!$C$4,I6979&gt;Soll_Ist_Vergleich!$C$5,O6979&lt;Soll_Ist_Vergleich!$C$4,O6979&gt;Soll_Ist_Vergleich!$C$5),"Datum überprüfen",""),"")</f>
        <v/>
      </c>
    </row>
    <row r="6980" spans="1:27" x14ac:dyDescent="0.2">
      <c r="A6980" s="243" t="str">
        <f>IF(ISBLANK(B6980),"",COUNTA(B$10:B6980))</f>
        <v/>
      </c>
      <c r="B6980" s="24"/>
      <c r="C6980" s="48"/>
      <c r="D6980" s="48"/>
      <c r="E6980" s="33"/>
      <c r="F6980" s="35"/>
      <c r="G6980" s="35"/>
      <c r="H6980" s="49"/>
      <c r="I6980" s="35"/>
      <c r="J6980" s="34"/>
      <c r="K6980" s="62"/>
      <c r="L6980" s="62"/>
      <c r="M6980" s="114"/>
      <c r="N6980" s="116"/>
      <c r="O6980" s="57"/>
      <c r="P6980" s="50"/>
      <c r="Q6980" s="34"/>
      <c r="R6980" s="48"/>
      <c r="T6980" s="231" t="str">
        <f t="shared" si="337"/>
        <v/>
      </c>
      <c r="U6980" s="230"/>
      <c r="W6980" s="221" t="str">
        <f t="shared" si="338"/>
        <v/>
      </c>
      <c r="X6980" s="221" t="str">
        <f t="shared" si="339"/>
        <v/>
      </c>
      <c r="AA6980" s="216" t="str">
        <f>IF(ISNUMBER(J6980),IF(OR(F6980&lt;Soll_Ist_Vergleich!$C$4,F6980&gt;Soll_Ist_Vergleich!$C$5,I6980&lt;Soll_Ist_Vergleich!$C$4,I6980&gt;Soll_Ist_Vergleich!$C$5,O6980&lt;Soll_Ist_Vergleich!$C$4,O6980&gt;Soll_Ist_Vergleich!$C$5),"Datum überprüfen",""),"")</f>
        <v/>
      </c>
    </row>
    <row r="6981" spans="1:27" x14ac:dyDescent="0.2">
      <c r="A6981" s="243" t="str">
        <f>IF(ISBLANK(B6981),"",COUNTA(B$10:B6981))</f>
        <v/>
      </c>
      <c r="B6981" s="24"/>
      <c r="C6981" s="48"/>
      <c r="D6981" s="48"/>
      <c r="E6981" s="33"/>
      <c r="F6981" s="35"/>
      <c r="G6981" s="35"/>
      <c r="H6981" s="49"/>
      <c r="I6981" s="35"/>
      <c r="J6981" s="34"/>
      <c r="K6981" s="62"/>
      <c r="L6981" s="62"/>
      <c r="M6981" s="114"/>
      <c r="N6981" s="116"/>
      <c r="O6981" s="57"/>
      <c r="P6981" s="50"/>
      <c r="Q6981" s="34"/>
      <c r="R6981" s="48"/>
      <c r="T6981" s="231" t="str">
        <f t="shared" si="337"/>
        <v/>
      </c>
      <c r="U6981" s="230"/>
      <c r="W6981" s="221" t="str">
        <f t="shared" si="338"/>
        <v/>
      </c>
      <c r="X6981" s="221" t="str">
        <f t="shared" si="339"/>
        <v/>
      </c>
      <c r="AA6981" s="216" t="str">
        <f>IF(ISNUMBER(J6981),IF(OR(F6981&lt;Soll_Ist_Vergleich!$C$4,F6981&gt;Soll_Ist_Vergleich!$C$5,I6981&lt;Soll_Ist_Vergleich!$C$4,I6981&gt;Soll_Ist_Vergleich!$C$5,O6981&lt;Soll_Ist_Vergleich!$C$4,O6981&gt;Soll_Ist_Vergleich!$C$5),"Datum überprüfen",""),"")</f>
        <v/>
      </c>
    </row>
    <row r="6982" spans="1:27" x14ac:dyDescent="0.2">
      <c r="A6982" s="243" t="str">
        <f>IF(ISBLANK(B6982),"",COUNTA(B$10:B6982))</f>
        <v/>
      </c>
      <c r="B6982" s="24"/>
      <c r="C6982" s="48"/>
      <c r="D6982" s="48"/>
      <c r="E6982" s="33"/>
      <c r="F6982" s="35"/>
      <c r="G6982" s="35"/>
      <c r="H6982" s="49"/>
      <c r="I6982" s="35"/>
      <c r="J6982" s="34"/>
      <c r="K6982" s="62"/>
      <c r="L6982" s="62"/>
      <c r="M6982" s="114"/>
      <c r="N6982" s="116"/>
      <c r="O6982" s="57"/>
      <c r="P6982" s="50"/>
      <c r="Q6982" s="34"/>
      <c r="R6982" s="48"/>
      <c r="T6982" s="231" t="str">
        <f t="shared" si="337"/>
        <v/>
      </c>
      <c r="U6982" s="230"/>
      <c r="W6982" s="221" t="str">
        <f t="shared" si="338"/>
        <v/>
      </c>
      <c r="X6982" s="221" t="str">
        <f t="shared" si="339"/>
        <v/>
      </c>
      <c r="AA6982" s="216" t="str">
        <f>IF(ISNUMBER(J6982),IF(OR(F6982&lt;Soll_Ist_Vergleich!$C$4,F6982&gt;Soll_Ist_Vergleich!$C$5,I6982&lt;Soll_Ist_Vergleich!$C$4,I6982&gt;Soll_Ist_Vergleich!$C$5,O6982&lt;Soll_Ist_Vergleich!$C$4,O6982&gt;Soll_Ist_Vergleich!$C$5),"Datum überprüfen",""),"")</f>
        <v/>
      </c>
    </row>
    <row r="6983" spans="1:27" x14ac:dyDescent="0.2">
      <c r="A6983" s="243" t="str">
        <f>IF(ISBLANK(B6983),"",COUNTA(B$10:B6983))</f>
        <v/>
      </c>
      <c r="B6983" s="24"/>
      <c r="C6983" s="48"/>
      <c r="D6983" s="48"/>
      <c r="E6983" s="33"/>
      <c r="F6983" s="35"/>
      <c r="G6983" s="35"/>
      <c r="H6983" s="49"/>
      <c r="I6983" s="35"/>
      <c r="J6983" s="34"/>
      <c r="K6983" s="62"/>
      <c r="L6983" s="62"/>
      <c r="M6983" s="114"/>
      <c r="N6983" s="116"/>
      <c r="O6983" s="57"/>
      <c r="P6983" s="50"/>
      <c r="Q6983" s="34"/>
      <c r="R6983" s="48"/>
      <c r="T6983" s="231" t="str">
        <f t="shared" si="337"/>
        <v/>
      </c>
      <c r="U6983" s="230"/>
      <c r="W6983" s="221" t="str">
        <f t="shared" si="338"/>
        <v/>
      </c>
      <c r="X6983" s="221" t="str">
        <f t="shared" si="339"/>
        <v/>
      </c>
      <c r="AA6983" s="216" t="str">
        <f>IF(ISNUMBER(J6983),IF(OR(F6983&lt;Soll_Ist_Vergleich!$C$4,F6983&gt;Soll_Ist_Vergleich!$C$5,I6983&lt;Soll_Ist_Vergleich!$C$4,I6983&gt;Soll_Ist_Vergleich!$C$5,O6983&lt;Soll_Ist_Vergleich!$C$4,O6983&gt;Soll_Ist_Vergleich!$C$5),"Datum überprüfen",""),"")</f>
        <v/>
      </c>
    </row>
    <row r="6984" spans="1:27" x14ac:dyDescent="0.2">
      <c r="A6984" s="243" t="str">
        <f>IF(ISBLANK(B6984),"",COUNTA(B$10:B6984))</f>
        <v/>
      </c>
      <c r="B6984" s="24"/>
      <c r="C6984" s="48"/>
      <c r="D6984" s="48"/>
      <c r="E6984" s="33"/>
      <c r="F6984" s="35"/>
      <c r="G6984" s="35"/>
      <c r="H6984" s="49"/>
      <c r="I6984" s="35"/>
      <c r="J6984" s="34"/>
      <c r="K6984" s="62"/>
      <c r="L6984" s="62"/>
      <c r="M6984" s="114"/>
      <c r="N6984" s="116"/>
      <c r="O6984" s="57"/>
      <c r="P6984" s="50"/>
      <c r="Q6984" s="34"/>
      <c r="R6984" s="48"/>
      <c r="T6984" s="231" t="str">
        <f t="shared" si="337"/>
        <v/>
      </c>
      <c r="U6984" s="230"/>
      <c r="W6984" s="221" t="str">
        <f t="shared" si="338"/>
        <v/>
      </c>
      <c r="X6984" s="221" t="str">
        <f t="shared" si="339"/>
        <v/>
      </c>
      <c r="AA6984" s="216" t="str">
        <f>IF(ISNUMBER(J6984),IF(OR(F6984&lt;Soll_Ist_Vergleich!$C$4,F6984&gt;Soll_Ist_Vergleich!$C$5,I6984&lt;Soll_Ist_Vergleich!$C$4,I6984&gt;Soll_Ist_Vergleich!$C$5,O6984&lt;Soll_Ist_Vergleich!$C$4,O6984&gt;Soll_Ist_Vergleich!$C$5),"Datum überprüfen",""),"")</f>
        <v/>
      </c>
    </row>
    <row r="6985" spans="1:27" x14ac:dyDescent="0.2">
      <c r="A6985" s="243" t="str">
        <f>IF(ISBLANK(B6985),"",COUNTA(B$10:B6985))</f>
        <v/>
      </c>
      <c r="B6985" s="24"/>
      <c r="C6985" s="48"/>
      <c r="D6985" s="48"/>
      <c r="E6985" s="33"/>
      <c r="F6985" s="35"/>
      <c r="G6985" s="35"/>
      <c r="H6985" s="49"/>
      <c r="I6985" s="35"/>
      <c r="J6985" s="34"/>
      <c r="K6985" s="62"/>
      <c r="L6985" s="62"/>
      <c r="M6985" s="114"/>
      <c r="N6985" s="116"/>
      <c r="O6985" s="57"/>
      <c r="P6985" s="50"/>
      <c r="Q6985" s="34"/>
      <c r="R6985" s="48"/>
      <c r="T6985" s="231" t="str">
        <f t="shared" si="337"/>
        <v/>
      </c>
      <c r="U6985" s="230"/>
      <c r="W6985" s="221" t="str">
        <f t="shared" si="338"/>
        <v/>
      </c>
      <c r="X6985" s="221" t="str">
        <f t="shared" si="339"/>
        <v/>
      </c>
      <c r="AA6985" s="216" t="str">
        <f>IF(ISNUMBER(J6985),IF(OR(F6985&lt;Soll_Ist_Vergleich!$C$4,F6985&gt;Soll_Ist_Vergleich!$C$5,I6985&lt;Soll_Ist_Vergleich!$C$4,I6985&gt;Soll_Ist_Vergleich!$C$5,O6985&lt;Soll_Ist_Vergleich!$C$4,O6985&gt;Soll_Ist_Vergleich!$C$5),"Datum überprüfen",""),"")</f>
        <v/>
      </c>
    </row>
    <row r="6986" spans="1:27" x14ac:dyDescent="0.2">
      <c r="A6986" s="243" t="str">
        <f>IF(ISBLANK(B6986),"",COUNTA(B$10:B6986))</f>
        <v/>
      </c>
      <c r="B6986" s="24"/>
      <c r="C6986" s="48"/>
      <c r="D6986" s="48"/>
      <c r="E6986" s="33"/>
      <c r="F6986" s="35"/>
      <c r="G6986" s="35"/>
      <c r="H6986" s="49"/>
      <c r="I6986" s="35"/>
      <c r="J6986" s="34"/>
      <c r="K6986" s="62"/>
      <c r="L6986" s="62"/>
      <c r="M6986" s="114"/>
      <c r="N6986" s="116"/>
      <c r="O6986" s="57"/>
      <c r="P6986" s="50"/>
      <c r="Q6986" s="34"/>
      <c r="R6986" s="48"/>
      <c r="T6986" s="231" t="str">
        <f t="shared" si="337"/>
        <v/>
      </c>
      <c r="U6986" s="230"/>
      <c r="W6986" s="221" t="str">
        <f t="shared" si="338"/>
        <v/>
      </c>
      <c r="X6986" s="221" t="str">
        <f t="shared" si="339"/>
        <v/>
      </c>
      <c r="AA6986" s="216" t="str">
        <f>IF(ISNUMBER(J6986),IF(OR(F6986&lt;Soll_Ist_Vergleich!$C$4,F6986&gt;Soll_Ist_Vergleich!$C$5,I6986&lt;Soll_Ist_Vergleich!$C$4,I6986&gt;Soll_Ist_Vergleich!$C$5,O6986&lt;Soll_Ist_Vergleich!$C$4,O6986&gt;Soll_Ist_Vergleich!$C$5),"Datum überprüfen",""),"")</f>
        <v/>
      </c>
    </row>
    <row r="6987" spans="1:27" x14ac:dyDescent="0.2">
      <c r="A6987" s="243" t="str">
        <f>IF(ISBLANK(B6987),"",COUNTA(B$10:B6987))</f>
        <v/>
      </c>
      <c r="B6987" s="24"/>
      <c r="C6987" s="48"/>
      <c r="D6987" s="48"/>
      <c r="E6987" s="33"/>
      <c r="F6987" s="35"/>
      <c r="G6987" s="35"/>
      <c r="H6987" s="49"/>
      <c r="I6987" s="35"/>
      <c r="J6987" s="34"/>
      <c r="K6987" s="62"/>
      <c r="L6987" s="62"/>
      <c r="M6987" s="114"/>
      <c r="N6987" s="116"/>
      <c r="O6987" s="57"/>
      <c r="P6987" s="50"/>
      <c r="Q6987" s="34"/>
      <c r="R6987" s="48"/>
      <c r="T6987" s="231" t="str">
        <f t="shared" si="337"/>
        <v/>
      </c>
      <c r="U6987" s="230"/>
      <c r="W6987" s="221" t="str">
        <f t="shared" si="338"/>
        <v/>
      </c>
      <c r="X6987" s="221" t="str">
        <f t="shared" si="339"/>
        <v/>
      </c>
      <c r="AA6987" s="216" t="str">
        <f>IF(ISNUMBER(J6987),IF(OR(F6987&lt;Soll_Ist_Vergleich!$C$4,F6987&gt;Soll_Ist_Vergleich!$C$5,I6987&lt;Soll_Ist_Vergleich!$C$4,I6987&gt;Soll_Ist_Vergleich!$C$5,O6987&lt;Soll_Ist_Vergleich!$C$4,O6987&gt;Soll_Ist_Vergleich!$C$5),"Datum überprüfen",""),"")</f>
        <v/>
      </c>
    </row>
    <row r="6988" spans="1:27" x14ac:dyDescent="0.2">
      <c r="A6988" s="243" t="str">
        <f>IF(ISBLANK(B6988),"",COUNTA(B$10:B6988))</f>
        <v/>
      </c>
      <c r="B6988" s="24"/>
      <c r="C6988" s="48"/>
      <c r="D6988" s="48"/>
      <c r="E6988" s="33"/>
      <c r="F6988" s="35"/>
      <c r="G6988" s="35"/>
      <c r="H6988" s="49"/>
      <c r="I6988" s="35"/>
      <c r="J6988" s="34"/>
      <c r="K6988" s="62"/>
      <c r="L6988" s="62"/>
      <c r="M6988" s="114"/>
      <c r="N6988" s="116"/>
      <c r="O6988" s="57"/>
      <c r="P6988" s="50"/>
      <c r="Q6988" s="34"/>
      <c r="R6988" s="48"/>
      <c r="T6988" s="231" t="str">
        <f t="shared" si="337"/>
        <v/>
      </c>
      <c r="U6988" s="230"/>
      <c r="W6988" s="221" t="str">
        <f t="shared" si="338"/>
        <v/>
      </c>
      <c r="X6988" s="221" t="str">
        <f t="shared" si="339"/>
        <v/>
      </c>
      <c r="AA6988" s="216" t="str">
        <f>IF(ISNUMBER(J6988),IF(OR(F6988&lt;Soll_Ist_Vergleich!$C$4,F6988&gt;Soll_Ist_Vergleich!$C$5,I6988&lt;Soll_Ist_Vergleich!$C$4,I6988&gt;Soll_Ist_Vergleich!$C$5,O6988&lt;Soll_Ist_Vergleich!$C$4,O6988&gt;Soll_Ist_Vergleich!$C$5),"Datum überprüfen",""),"")</f>
        <v/>
      </c>
    </row>
    <row r="6989" spans="1:27" x14ac:dyDescent="0.2">
      <c r="A6989" s="243" t="str">
        <f>IF(ISBLANK(B6989),"",COUNTA(B$10:B6989))</f>
        <v/>
      </c>
      <c r="B6989" s="24"/>
      <c r="C6989" s="48"/>
      <c r="D6989" s="48"/>
      <c r="E6989" s="33"/>
      <c r="F6989" s="35"/>
      <c r="G6989" s="35"/>
      <c r="H6989" s="49"/>
      <c r="I6989" s="35"/>
      <c r="J6989" s="34"/>
      <c r="K6989" s="62"/>
      <c r="L6989" s="62"/>
      <c r="M6989" s="114"/>
      <c r="N6989" s="116"/>
      <c r="O6989" s="57"/>
      <c r="P6989" s="50"/>
      <c r="Q6989" s="34"/>
      <c r="R6989" s="48"/>
      <c r="T6989" s="231" t="str">
        <f t="shared" si="337"/>
        <v/>
      </c>
      <c r="U6989" s="230"/>
      <c r="W6989" s="221" t="str">
        <f t="shared" si="338"/>
        <v/>
      </c>
      <c r="X6989" s="221" t="str">
        <f t="shared" si="339"/>
        <v/>
      </c>
      <c r="AA6989" s="216" t="str">
        <f>IF(ISNUMBER(J6989),IF(OR(F6989&lt;Soll_Ist_Vergleich!$C$4,F6989&gt;Soll_Ist_Vergleich!$C$5,I6989&lt;Soll_Ist_Vergleich!$C$4,I6989&gt;Soll_Ist_Vergleich!$C$5,O6989&lt;Soll_Ist_Vergleich!$C$4,O6989&gt;Soll_Ist_Vergleich!$C$5),"Datum überprüfen",""),"")</f>
        <v/>
      </c>
    </row>
    <row r="6990" spans="1:27" x14ac:dyDescent="0.2">
      <c r="A6990" s="243" t="str">
        <f>IF(ISBLANK(B6990),"",COUNTA(B$10:B6990))</f>
        <v/>
      </c>
      <c r="B6990" s="24"/>
      <c r="C6990" s="48"/>
      <c r="D6990" s="48"/>
      <c r="E6990" s="33"/>
      <c r="F6990" s="35"/>
      <c r="G6990" s="35"/>
      <c r="H6990" s="49"/>
      <c r="I6990" s="35"/>
      <c r="J6990" s="34"/>
      <c r="K6990" s="62"/>
      <c r="L6990" s="62"/>
      <c r="M6990" s="114"/>
      <c r="N6990" s="116"/>
      <c r="O6990" s="57"/>
      <c r="P6990" s="50"/>
      <c r="Q6990" s="34"/>
      <c r="R6990" s="48"/>
      <c r="T6990" s="231" t="str">
        <f t="shared" si="337"/>
        <v/>
      </c>
      <c r="U6990" s="230"/>
      <c r="W6990" s="221" t="str">
        <f t="shared" si="338"/>
        <v/>
      </c>
      <c r="X6990" s="221" t="str">
        <f t="shared" si="339"/>
        <v/>
      </c>
      <c r="AA6990" s="216" t="str">
        <f>IF(ISNUMBER(J6990),IF(OR(F6990&lt;Soll_Ist_Vergleich!$C$4,F6990&gt;Soll_Ist_Vergleich!$C$5,I6990&lt;Soll_Ist_Vergleich!$C$4,I6990&gt;Soll_Ist_Vergleich!$C$5,O6990&lt;Soll_Ist_Vergleich!$C$4,O6990&gt;Soll_Ist_Vergleich!$C$5),"Datum überprüfen",""),"")</f>
        <v/>
      </c>
    </row>
    <row r="6991" spans="1:27" x14ac:dyDescent="0.2">
      <c r="A6991" s="243" t="str">
        <f>IF(ISBLANK(B6991),"",COUNTA(B$10:B6991))</f>
        <v/>
      </c>
      <c r="B6991" s="24"/>
      <c r="C6991" s="48"/>
      <c r="D6991" s="48"/>
      <c r="E6991" s="33"/>
      <c r="F6991" s="35"/>
      <c r="G6991" s="35"/>
      <c r="H6991" s="49"/>
      <c r="I6991" s="35"/>
      <c r="J6991" s="34"/>
      <c r="K6991" s="62"/>
      <c r="L6991" s="62"/>
      <c r="M6991" s="114"/>
      <c r="N6991" s="116"/>
      <c r="O6991" s="57"/>
      <c r="P6991" s="50"/>
      <c r="Q6991" s="34"/>
      <c r="R6991" s="48"/>
      <c r="T6991" s="231" t="str">
        <f t="shared" si="337"/>
        <v/>
      </c>
      <c r="U6991" s="230"/>
      <c r="W6991" s="221" t="str">
        <f t="shared" si="338"/>
        <v/>
      </c>
      <c r="X6991" s="221" t="str">
        <f t="shared" si="339"/>
        <v/>
      </c>
      <c r="AA6991" s="216" t="str">
        <f>IF(ISNUMBER(J6991),IF(OR(F6991&lt;Soll_Ist_Vergleich!$C$4,F6991&gt;Soll_Ist_Vergleich!$C$5,I6991&lt;Soll_Ist_Vergleich!$C$4,I6991&gt;Soll_Ist_Vergleich!$C$5,O6991&lt;Soll_Ist_Vergleich!$C$4,O6991&gt;Soll_Ist_Vergleich!$C$5),"Datum überprüfen",""),"")</f>
        <v/>
      </c>
    </row>
    <row r="6992" spans="1:27" x14ac:dyDescent="0.2">
      <c r="A6992" s="243" t="str">
        <f>IF(ISBLANK(B6992),"",COUNTA(B$10:B6992))</f>
        <v/>
      </c>
      <c r="B6992" s="24"/>
      <c r="C6992" s="48"/>
      <c r="D6992" s="48"/>
      <c r="E6992" s="33"/>
      <c r="F6992" s="35"/>
      <c r="G6992" s="35"/>
      <c r="H6992" s="49"/>
      <c r="I6992" s="35"/>
      <c r="J6992" s="34"/>
      <c r="K6992" s="62"/>
      <c r="L6992" s="62"/>
      <c r="M6992" s="114"/>
      <c r="N6992" s="116"/>
      <c r="O6992" s="57"/>
      <c r="P6992" s="50"/>
      <c r="Q6992" s="34"/>
      <c r="R6992" s="48"/>
      <c r="T6992" s="231" t="str">
        <f t="shared" si="337"/>
        <v/>
      </c>
      <c r="U6992" s="230"/>
      <c r="W6992" s="221" t="str">
        <f t="shared" si="338"/>
        <v/>
      </c>
      <c r="X6992" s="221" t="str">
        <f t="shared" si="339"/>
        <v/>
      </c>
      <c r="AA6992" s="216" t="str">
        <f>IF(ISNUMBER(J6992),IF(OR(F6992&lt;Soll_Ist_Vergleich!$C$4,F6992&gt;Soll_Ist_Vergleich!$C$5,I6992&lt;Soll_Ist_Vergleich!$C$4,I6992&gt;Soll_Ist_Vergleich!$C$5,O6992&lt;Soll_Ist_Vergleich!$C$4,O6992&gt;Soll_Ist_Vergleich!$C$5),"Datum überprüfen",""),"")</f>
        <v/>
      </c>
    </row>
    <row r="6993" spans="1:27" x14ac:dyDescent="0.2">
      <c r="A6993" s="243" t="str">
        <f>IF(ISBLANK(B6993),"",COUNTA(B$10:B6993))</f>
        <v/>
      </c>
      <c r="B6993" s="24"/>
      <c r="C6993" s="48"/>
      <c r="D6993" s="48"/>
      <c r="E6993" s="33"/>
      <c r="F6993" s="35"/>
      <c r="G6993" s="35"/>
      <c r="H6993" s="49"/>
      <c r="I6993" s="35"/>
      <c r="J6993" s="34"/>
      <c r="K6993" s="62"/>
      <c r="L6993" s="62"/>
      <c r="M6993" s="114"/>
      <c r="N6993" s="116"/>
      <c r="O6993" s="57"/>
      <c r="P6993" s="50"/>
      <c r="Q6993" s="34"/>
      <c r="R6993" s="48"/>
      <c r="T6993" s="231" t="str">
        <f t="shared" si="337"/>
        <v/>
      </c>
      <c r="U6993" s="230"/>
      <c r="W6993" s="221" t="str">
        <f t="shared" si="338"/>
        <v/>
      </c>
      <c r="X6993" s="221" t="str">
        <f t="shared" si="339"/>
        <v/>
      </c>
      <c r="AA6993" s="216" t="str">
        <f>IF(ISNUMBER(J6993),IF(OR(F6993&lt;Soll_Ist_Vergleich!$C$4,F6993&gt;Soll_Ist_Vergleich!$C$5,I6993&lt;Soll_Ist_Vergleich!$C$4,I6993&gt;Soll_Ist_Vergleich!$C$5,O6993&lt;Soll_Ist_Vergleich!$C$4,O6993&gt;Soll_Ist_Vergleich!$C$5),"Datum überprüfen",""),"")</f>
        <v/>
      </c>
    </row>
    <row r="6994" spans="1:27" x14ac:dyDescent="0.2">
      <c r="A6994" s="243" t="str">
        <f>IF(ISBLANK(B6994),"",COUNTA(B$10:B6994))</f>
        <v/>
      </c>
      <c r="B6994" s="24"/>
      <c r="C6994" s="48"/>
      <c r="D6994" s="48"/>
      <c r="E6994" s="33"/>
      <c r="F6994" s="35"/>
      <c r="G6994" s="35"/>
      <c r="H6994" s="49"/>
      <c r="I6994" s="35"/>
      <c r="J6994" s="34"/>
      <c r="K6994" s="62"/>
      <c r="L6994" s="62"/>
      <c r="M6994" s="114"/>
      <c r="N6994" s="116"/>
      <c r="O6994" s="57"/>
      <c r="P6994" s="50"/>
      <c r="Q6994" s="34"/>
      <c r="R6994" s="48"/>
      <c r="T6994" s="231" t="str">
        <f t="shared" si="337"/>
        <v/>
      </c>
      <c r="U6994" s="230"/>
      <c r="W6994" s="221" t="str">
        <f t="shared" si="338"/>
        <v/>
      </c>
      <c r="X6994" s="221" t="str">
        <f t="shared" si="339"/>
        <v/>
      </c>
      <c r="AA6994" s="216" t="str">
        <f>IF(ISNUMBER(J6994),IF(OR(F6994&lt;Soll_Ist_Vergleich!$C$4,F6994&gt;Soll_Ist_Vergleich!$C$5,I6994&lt;Soll_Ist_Vergleich!$C$4,I6994&gt;Soll_Ist_Vergleich!$C$5,O6994&lt;Soll_Ist_Vergleich!$C$4,O6994&gt;Soll_Ist_Vergleich!$C$5),"Datum überprüfen",""),"")</f>
        <v/>
      </c>
    </row>
    <row r="6995" spans="1:27" x14ac:dyDescent="0.2">
      <c r="A6995" s="243" t="str">
        <f>IF(ISBLANK(B6995),"",COUNTA(B$10:B6995))</f>
        <v/>
      </c>
      <c r="B6995" s="24"/>
      <c r="C6995" s="48"/>
      <c r="D6995" s="48"/>
      <c r="E6995" s="33"/>
      <c r="F6995" s="35"/>
      <c r="G6995" s="35"/>
      <c r="H6995" s="49"/>
      <c r="I6995" s="35"/>
      <c r="J6995" s="34"/>
      <c r="K6995" s="62"/>
      <c r="L6995" s="62"/>
      <c r="M6995" s="114"/>
      <c r="N6995" s="116"/>
      <c r="O6995" s="57"/>
      <c r="P6995" s="50"/>
      <c r="Q6995" s="34"/>
      <c r="R6995" s="48"/>
      <c r="T6995" s="231" t="str">
        <f t="shared" si="337"/>
        <v/>
      </c>
      <c r="U6995" s="230"/>
      <c r="W6995" s="221" t="str">
        <f t="shared" si="338"/>
        <v/>
      </c>
      <c r="X6995" s="221" t="str">
        <f t="shared" si="339"/>
        <v/>
      </c>
      <c r="AA6995" s="216" t="str">
        <f>IF(ISNUMBER(J6995),IF(OR(F6995&lt;Soll_Ist_Vergleich!$C$4,F6995&gt;Soll_Ist_Vergleich!$C$5,I6995&lt;Soll_Ist_Vergleich!$C$4,I6995&gt;Soll_Ist_Vergleich!$C$5,O6995&lt;Soll_Ist_Vergleich!$C$4,O6995&gt;Soll_Ist_Vergleich!$C$5),"Datum überprüfen",""),"")</f>
        <v/>
      </c>
    </row>
    <row r="6996" spans="1:27" x14ac:dyDescent="0.2">
      <c r="A6996" s="243" t="str">
        <f>IF(ISBLANK(B6996),"",COUNTA(B$10:B6996))</f>
        <v/>
      </c>
      <c r="B6996" s="24"/>
      <c r="C6996" s="48"/>
      <c r="D6996" s="48"/>
      <c r="E6996" s="33"/>
      <c r="F6996" s="35"/>
      <c r="G6996" s="35"/>
      <c r="H6996" s="49"/>
      <c r="I6996" s="35"/>
      <c r="J6996" s="34"/>
      <c r="K6996" s="62"/>
      <c r="L6996" s="62"/>
      <c r="M6996" s="114"/>
      <c r="N6996" s="116"/>
      <c r="O6996" s="57"/>
      <c r="P6996" s="50"/>
      <c r="Q6996" s="34"/>
      <c r="R6996" s="48"/>
      <c r="T6996" s="231" t="str">
        <f t="shared" si="337"/>
        <v/>
      </c>
      <c r="U6996" s="230"/>
      <c r="W6996" s="221" t="str">
        <f t="shared" si="338"/>
        <v/>
      </c>
      <c r="X6996" s="221" t="str">
        <f t="shared" si="339"/>
        <v/>
      </c>
      <c r="AA6996" s="216" t="str">
        <f>IF(ISNUMBER(J6996),IF(OR(F6996&lt;Soll_Ist_Vergleich!$C$4,F6996&gt;Soll_Ist_Vergleich!$C$5,I6996&lt;Soll_Ist_Vergleich!$C$4,I6996&gt;Soll_Ist_Vergleich!$C$5,O6996&lt;Soll_Ist_Vergleich!$C$4,O6996&gt;Soll_Ist_Vergleich!$C$5),"Datum überprüfen",""),"")</f>
        <v/>
      </c>
    </row>
    <row r="6997" spans="1:27" x14ac:dyDescent="0.2">
      <c r="A6997" s="243" t="str">
        <f>IF(ISBLANK(B6997),"",COUNTA(B$10:B6997))</f>
        <v/>
      </c>
      <c r="B6997" s="24"/>
      <c r="C6997" s="48"/>
      <c r="D6997" s="48"/>
      <c r="E6997" s="33"/>
      <c r="F6997" s="35"/>
      <c r="G6997" s="35"/>
      <c r="H6997" s="49"/>
      <c r="I6997" s="35"/>
      <c r="J6997" s="34"/>
      <c r="K6997" s="62"/>
      <c r="L6997" s="62"/>
      <c r="M6997" s="114"/>
      <c r="N6997" s="116"/>
      <c r="O6997" s="57"/>
      <c r="P6997" s="50"/>
      <c r="Q6997" s="34"/>
      <c r="R6997" s="48"/>
      <c r="T6997" s="231" t="str">
        <f t="shared" si="337"/>
        <v/>
      </c>
      <c r="U6997" s="230"/>
      <c r="W6997" s="221" t="str">
        <f t="shared" si="338"/>
        <v/>
      </c>
      <c r="X6997" s="221" t="str">
        <f t="shared" si="339"/>
        <v/>
      </c>
      <c r="AA6997" s="216" t="str">
        <f>IF(ISNUMBER(J6997),IF(OR(F6997&lt;Soll_Ist_Vergleich!$C$4,F6997&gt;Soll_Ist_Vergleich!$C$5,I6997&lt;Soll_Ist_Vergleich!$C$4,I6997&gt;Soll_Ist_Vergleich!$C$5,O6997&lt;Soll_Ist_Vergleich!$C$4,O6997&gt;Soll_Ist_Vergleich!$C$5),"Datum überprüfen",""),"")</f>
        <v/>
      </c>
    </row>
    <row r="6998" spans="1:27" x14ac:dyDescent="0.2">
      <c r="A6998" s="243" t="str">
        <f>IF(ISBLANK(B6998),"",COUNTA(B$10:B6998))</f>
        <v/>
      </c>
      <c r="B6998" s="24"/>
      <c r="C6998" s="48"/>
      <c r="D6998" s="48"/>
      <c r="E6998" s="33"/>
      <c r="F6998" s="35"/>
      <c r="G6998" s="35"/>
      <c r="H6998" s="49"/>
      <c r="I6998" s="35"/>
      <c r="J6998" s="34"/>
      <c r="K6998" s="62"/>
      <c r="L6998" s="62"/>
      <c r="M6998" s="114"/>
      <c r="N6998" s="116"/>
      <c r="O6998" s="57"/>
      <c r="P6998" s="50"/>
      <c r="Q6998" s="34"/>
      <c r="R6998" s="48"/>
      <c r="T6998" s="231" t="str">
        <f t="shared" si="337"/>
        <v/>
      </c>
      <c r="U6998" s="230"/>
      <c r="W6998" s="221" t="str">
        <f t="shared" si="338"/>
        <v/>
      </c>
      <c r="X6998" s="221" t="str">
        <f t="shared" si="339"/>
        <v/>
      </c>
      <c r="AA6998" s="216" t="str">
        <f>IF(ISNUMBER(J6998),IF(OR(F6998&lt;Soll_Ist_Vergleich!$C$4,F6998&gt;Soll_Ist_Vergleich!$C$5,I6998&lt;Soll_Ist_Vergleich!$C$4,I6998&gt;Soll_Ist_Vergleich!$C$5,O6998&lt;Soll_Ist_Vergleich!$C$4,O6998&gt;Soll_Ist_Vergleich!$C$5),"Datum überprüfen",""),"")</f>
        <v/>
      </c>
    </row>
    <row r="6999" spans="1:27" x14ac:dyDescent="0.2">
      <c r="A6999" s="243" t="str">
        <f>IF(ISBLANK(B6999),"",COUNTA(B$10:B6999))</f>
        <v/>
      </c>
      <c r="B6999" s="24"/>
      <c r="C6999" s="48"/>
      <c r="D6999" s="48"/>
      <c r="E6999" s="33"/>
      <c r="F6999" s="35"/>
      <c r="G6999" s="35"/>
      <c r="H6999" s="49"/>
      <c r="I6999" s="35"/>
      <c r="J6999" s="34"/>
      <c r="K6999" s="62"/>
      <c r="L6999" s="62"/>
      <c r="M6999" s="114"/>
      <c r="N6999" s="116"/>
      <c r="O6999" s="57"/>
      <c r="P6999" s="50"/>
      <c r="Q6999" s="34"/>
      <c r="R6999" s="48"/>
      <c r="T6999" s="231" t="str">
        <f t="shared" si="337"/>
        <v/>
      </c>
      <c r="U6999" s="230"/>
      <c r="W6999" s="221" t="str">
        <f t="shared" si="338"/>
        <v/>
      </c>
      <c r="X6999" s="221" t="str">
        <f t="shared" si="339"/>
        <v/>
      </c>
      <c r="AA6999" s="216" t="str">
        <f>IF(ISNUMBER(J6999),IF(OR(F6999&lt;Soll_Ist_Vergleich!$C$4,F6999&gt;Soll_Ist_Vergleich!$C$5,I6999&lt;Soll_Ist_Vergleich!$C$4,I6999&gt;Soll_Ist_Vergleich!$C$5,O6999&lt;Soll_Ist_Vergleich!$C$4,O6999&gt;Soll_Ist_Vergleich!$C$5),"Datum überprüfen",""),"")</f>
        <v/>
      </c>
    </row>
    <row r="7000" spans="1:27" x14ac:dyDescent="0.2">
      <c r="A7000" s="243" t="str">
        <f>IF(ISBLANK(B7000),"",COUNTA(B$10:B7000))</f>
        <v/>
      </c>
      <c r="B7000" s="24"/>
      <c r="C7000" s="48"/>
      <c r="D7000" s="48"/>
      <c r="E7000" s="33"/>
      <c r="F7000" s="35"/>
      <c r="G7000" s="35"/>
      <c r="H7000" s="49"/>
      <c r="I7000" s="35"/>
      <c r="J7000" s="34"/>
      <c r="K7000" s="62"/>
      <c r="L7000" s="62"/>
      <c r="M7000" s="114"/>
      <c r="N7000" s="116"/>
      <c r="O7000" s="57"/>
      <c r="P7000" s="50"/>
      <c r="Q7000" s="34"/>
      <c r="R7000" s="48"/>
      <c r="T7000" s="231" t="str">
        <f t="shared" si="337"/>
        <v/>
      </c>
      <c r="U7000" s="230"/>
      <c r="W7000" s="221" t="str">
        <f t="shared" si="338"/>
        <v/>
      </c>
      <c r="X7000" s="221" t="str">
        <f t="shared" si="339"/>
        <v/>
      </c>
      <c r="AA7000" s="216" t="str">
        <f>IF(ISNUMBER(J7000),IF(OR(F7000&lt;Soll_Ist_Vergleich!$C$4,F7000&gt;Soll_Ist_Vergleich!$C$5,I7000&lt;Soll_Ist_Vergleich!$C$4,I7000&gt;Soll_Ist_Vergleich!$C$5,O7000&lt;Soll_Ist_Vergleich!$C$4,O7000&gt;Soll_Ist_Vergleich!$C$5),"Datum überprüfen",""),"")</f>
        <v/>
      </c>
    </row>
    <row r="7001" spans="1:27" x14ac:dyDescent="0.2">
      <c r="A7001" s="243" t="str">
        <f>IF(ISBLANK(B7001),"",COUNTA(B$10:B7001))</f>
        <v/>
      </c>
      <c r="B7001" s="24"/>
      <c r="C7001" s="48"/>
      <c r="D7001" s="48"/>
      <c r="E7001" s="33"/>
      <c r="F7001" s="35"/>
      <c r="G7001" s="35"/>
      <c r="H7001" s="49"/>
      <c r="I7001" s="35"/>
      <c r="J7001" s="34"/>
      <c r="K7001" s="62"/>
      <c r="L7001" s="62"/>
      <c r="M7001" s="114"/>
      <c r="N7001" s="116"/>
      <c r="O7001" s="57"/>
      <c r="P7001" s="50"/>
      <c r="Q7001" s="34"/>
      <c r="R7001" s="48"/>
      <c r="T7001" s="231" t="str">
        <f t="shared" si="337"/>
        <v/>
      </c>
      <c r="U7001" s="230"/>
      <c r="W7001" s="221" t="str">
        <f t="shared" si="338"/>
        <v/>
      </c>
      <c r="X7001" s="221" t="str">
        <f t="shared" si="339"/>
        <v/>
      </c>
      <c r="AA7001" s="216" t="str">
        <f>IF(ISNUMBER(J7001),IF(OR(F7001&lt;Soll_Ist_Vergleich!$C$4,F7001&gt;Soll_Ist_Vergleich!$C$5,I7001&lt;Soll_Ist_Vergleich!$C$4,I7001&gt;Soll_Ist_Vergleich!$C$5,O7001&lt;Soll_Ist_Vergleich!$C$4,O7001&gt;Soll_Ist_Vergleich!$C$5),"Datum überprüfen",""),"")</f>
        <v/>
      </c>
    </row>
    <row r="7002" spans="1:27" x14ac:dyDescent="0.2">
      <c r="A7002" s="243" t="str">
        <f>IF(ISBLANK(B7002),"",COUNTA(B$10:B7002))</f>
        <v/>
      </c>
      <c r="B7002" s="24"/>
      <c r="C7002" s="48"/>
      <c r="D7002" s="48"/>
      <c r="E7002" s="33"/>
      <c r="F7002" s="35"/>
      <c r="G7002" s="35"/>
      <c r="H7002" s="49"/>
      <c r="I7002" s="35"/>
      <c r="J7002" s="34"/>
      <c r="K7002" s="62"/>
      <c r="L7002" s="62"/>
      <c r="M7002" s="114"/>
      <c r="N7002" s="116"/>
      <c r="O7002" s="57"/>
      <c r="P7002" s="50"/>
      <c r="Q7002" s="34"/>
      <c r="R7002" s="48"/>
      <c r="T7002" s="231" t="str">
        <f t="shared" si="337"/>
        <v/>
      </c>
      <c r="U7002" s="230"/>
      <c r="W7002" s="221" t="str">
        <f t="shared" si="338"/>
        <v/>
      </c>
      <c r="X7002" s="221" t="str">
        <f t="shared" si="339"/>
        <v/>
      </c>
      <c r="AA7002" s="216" t="str">
        <f>IF(ISNUMBER(J7002),IF(OR(F7002&lt;Soll_Ist_Vergleich!$C$4,F7002&gt;Soll_Ist_Vergleich!$C$5,I7002&lt;Soll_Ist_Vergleich!$C$4,I7002&gt;Soll_Ist_Vergleich!$C$5,O7002&lt;Soll_Ist_Vergleich!$C$4,O7002&gt;Soll_Ist_Vergleich!$C$5),"Datum überprüfen",""),"")</f>
        <v/>
      </c>
    </row>
    <row r="7003" spans="1:27" x14ac:dyDescent="0.2">
      <c r="A7003" s="243" t="str">
        <f>IF(ISBLANK(B7003),"",COUNTA(B$10:B7003))</f>
        <v/>
      </c>
      <c r="B7003" s="24"/>
      <c r="C7003" s="48"/>
      <c r="D7003" s="48"/>
      <c r="E7003" s="33"/>
      <c r="F7003" s="35"/>
      <c r="G7003" s="35"/>
      <c r="H7003" s="49"/>
      <c r="I7003" s="35"/>
      <c r="J7003" s="34"/>
      <c r="K7003" s="62"/>
      <c r="L7003" s="62"/>
      <c r="M7003" s="114"/>
      <c r="N7003" s="116"/>
      <c r="O7003" s="57"/>
      <c r="P7003" s="50"/>
      <c r="Q7003" s="34"/>
      <c r="R7003" s="48"/>
      <c r="T7003" s="231" t="str">
        <f t="shared" si="337"/>
        <v/>
      </c>
      <c r="U7003" s="230"/>
      <c r="W7003" s="221" t="str">
        <f t="shared" si="338"/>
        <v/>
      </c>
      <c r="X7003" s="221" t="str">
        <f t="shared" si="339"/>
        <v/>
      </c>
      <c r="AA7003" s="216" t="str">
        <f>IF(ISNUMBER(J7003),IF(OR(F7003&lt;Soll_Ist_Vergleich!$C$4,F7003&gt;Soll_Ist_Vergleich!$C$5,I7003&lt;Soll_Ist_Vergleich!$C$4,I7003&gt;Soll_Ist_Vergleich!$C$5,O7003&lt;Soll_Ist_Vergleich!$C$4,O7003&gt;Soll_Ist_Vergleich!$C$5),"Datum überprüfen",""),"")</f>
        <v/>
      </c>
    </row>
    <row r="7004" spans="1:27" x14ac:dyDescent="0.2">
      <c r="A7004" s="243" t="str">
        <f>IF(ISBLANK(B7004),"",COUNTA(B$10:B7004))</f>
        <v/>
      </c>
      <c r="B7004" s="24"/>
      <c r="C7004" s="48"/>
      <c r="D7004" s="48"/>
      <c r="E7004" s="33"/>
      <c r="F7004" s="35"/>
      <c r="G7004" s="35"/>
      <c r="H7004" s="49"/>
      <c r="I7004" s="35"/>
      <c r="J7004" s="34"/>
      <c r="K7004" s="62"/>
      <c r="L7004" s="62"/>
      <c r="M7004" s="114"/>
      <c r="N7004" s="116"/>
      <c r="O7004" s="57"/>
      <c r="P7004" s="50"/>
      <c r="Q7004" s="34"/>
      <c r="R7004" s="48"/>
      <c r="T7004" s="231" t="str">
        <f t="shared" si="337"/>
        <v/>
      </c>
      <c r="U7004" s="230"/>
      <c r="W7004" s="221" t="str">
        <f t="shared" si="338"/>
        <v/>
      </c>
      <c r="X7004" s="221" t="str">
        <f t="shared" si="339"/>
        <v/>
      </c>
      <c r="AA7004" s="216" t="str">
        <f>IF(ISNUMBER(J7004),IF(OR(F7004&lt;Soll_Ist_Vergleich!$C$4,F7004&gt;Soll_Ist_Vergleich!$C$5,I7004&lt;Soll_Ist_Vergleich!$C$4,I7004&gt;Soll_Ist_Vergleich!$C$5,O7004&lt;Soll_Ist_Vergleich!$C$4,O7004&gt;Soll_Ist_Vergleich!$C$5),"Datum überprüfen",""),"")</f>
        <v/>
      </c>
    </row>
    <row r="7005" spans="1:27" x14ac:dyDescent="0.2">
      <c r="A7005" s="243" t="str">
        <f>IF(ISBLANK(B7005),"",COUNTA(B$10:B7005))</f>
        <v/>
      </c>
      <c r="B7005" s="24"/>
      <c r="C7005" s="48"/>
      <c r="D7005" s="48"/>
      <c r="E7005" s="33"/>
      <c r="F7005" s="35"/>
      <c r="G7005" s="35"/>
      <c r="H7005" s="49"/>
      <c r="I7005" s="35"/>
      <c r="J7005" s="34"/>
      <c r="K7005" s="62"/>
      <c r="L7005" s="62"/>
      <c r="M7005" s="114"/>
      <c r="N7005" s="116"/>
      <c r="O7005" s="57"/>
      <c r="P7005" s="50"/>
      <c r="Q7005" s="34"/>
      <c r="R7005" s="48"/>
      <c r="T7005" s="231" t="str">
        <f t="shared" si="337"/>
        <v/>
      </c>
      <c r="U7005" s="230"/>
      <c r="W7005" s="221" t="str">
        <f t="shared" si="338"/>
        <v/>
      </c>
      <c r="X7005" s="221" t="str">
        <f t="shared" si="339"/>
        <v/>
      </c>
      <c r="AA7005" s="216" t="str">
        <f>IF(ISNUMBER(J7005),IF(OR(F7005&lt;Soll_Ist_Vergleich!$C$4,F7005&gt;Soll_Ist_Vergleich!$C$5,I7005&lt;Soll_Ist_Vergleich!$C$4,I7005&gt;Soll_Ist_Vergleich!$C$5,O7005&lt;Soll_Ist_Vergleich!$C$4,O7005&gt;Soll_Ist_Vergleich!$C$5),"Datum überprüfen",""),"")</f>
        <v/>
      </c>
    </row>
    <row r="7006" spans="1:27" x14ac:dyDescent="0.2">
      <c r="A7006" s="243" t="str">
        <f>IF(ISBLANK(B7006),"",COUNTA(B$10:B7006))</f>
        <v/>
      </c>
      <c r="B7006" s="24"/>
      <c r="C7006" s="48"/>
      <c r="D7006" s="48"/>
      <c r="E7006" s="33"/>
      <c r="F7006" s="35"/>
      <c r="G7006" s="35"/>
      <c r="H7006" s="49"/>
      <c r="I7006" s="35"/>
      <c r="J7006" s="34"/>
      <c r="K7006" s="62"/>
      <c r="L7006" s="62"/>
      <c r="M7006" s="114"/>
      <c r="N7006" s="116"/>
      <c r="O7006" s="57"/>
      <c r="P7006" s="50"/>
      <c r="Q7006" s="34"/>
      <c r="R7006" s="48"/>
      <c r="T7006" s="231" t="str">
        <f t="shared" si="337"/>
        <v/>
      </c>
      <c r="U7006" s="230"/>
      <c r="W7006" s="221" t="str">
        <f t="shared" si="338"/>
        <v/>
      </c>
      <c r="X7006" s="221" t="str">
        <f t="shared" si="339"/>
        <v/>
      </c>
      <c r="AA7006" s="216" t="str">
        <f>IF(ISNUMBER(J7006),IF(OR(F7006&lt;Soll_Ist_Vergleich!$C$4,F7006&gt;Soll_Ist_Vergleich!$C$5,I7006&lt;Soll_Ist_Vergleich!$C$4,I7006&gt;Soll_Ist_Vergleich!$C$5,O7006&lt;Soll_Ist_Vergleich!$C$4,O7006&gt;Soll_Ist_Vergleich!$C$5),"Datum überprüfen",""),"")</f>
        <v/>
      </c>
    </row>
    <row r="7007" spans="1:27" x14ac:dyDescent="0.2">
      <c r="A7007" s="243" t="str">
        <f>IF(ISBLANK(B7007),"",COUNTA(B$10:B7007))</f>
        <v/>
      </c>
      <c r="B7007" s="24"/>
      <c r="C7007" s="48"/>
      <c r="D7007" s="48"/>
      <c r="E7007" s="33"/>
      <c r="F7007" s="35"/>
      <c r="G7007" s="35"/>
      <c r="H7007" s="49"/>
      <c r="I7007" s="35"/>
      <c r="J7007" s="34"/>
      <c r="K7007" s="62"/>
      <c r="L7007" s="62"/>
      <c r="M7007" s="114"/>
      <c r="N7007" s="116"/>
      <c r="O7007" s="57"/>
      <c r="P7007" s="50"/>
      <c r="Q7007" s="34"/>
      <c r="R7007" s="48"/>
      <c r="T7007" s="231" t="str">
        <f t="shared" si="337"/>
        <v/>
      </c>
      <c r="U7007" s="230"/>
      <c r="W7007" s="221" t="str">
        <f t="shared" si="338"/>
        <v/>
      </c>
      <c r="X7007" s="221" t="str">
        <f t="shared" si="339"/>
        <v/>
      </c>
      <c r="AA7007" s="216" t="str">
        <f>IF(ISNUMBER(J7007),IF(OR(F7007&lt;Soll_Ist_Vergleich!$C$4,F7007&gt;Soll_Ist_Vergleich!$C$5,I7007&lt;Soll_Ist_Vergleich!$C$4,I7007&gt;Soll_Ist_Vergleich!$C$5,O7007&lt;Soll_Ist_Vergleich!$C$4,O7007&gt;Soll_Ist_Vergleich!$C$5),"Datum überprüfen",""),"")</f>
        <v/>
      </c>
    </row>
    <row r="7008" spans="1:27" x14ac:dyDescent="0.2">
      <c r="A7008" s="243" t="str">
        <f>IF(ISBLANK(B7008),"",COUNTA(B$10:B7008))</f>
        <v/>
      </c>
      <c r="B7008" s="24"/>
      <c r="C7008" s="48"/>
      <c r="D7008" s="48"/>
      <c r="E7008" s="33"/>
      <c r="F7008" s="35"/>
      <c r="G7008" s="35"/>
      <c r="H7008" s="49"/>
      <c r="I7008" s="35"/>
      <c r="J7008" s="34"/>
      <c r="K7008" s="62"/>
      <c r="L7008" s="62"/>
      <c r="M7008" s="114"/>
      <c r="N7008" s="116"/>
      <c r="O7008" s="57"/>
      <c r="P7008" s="50"/>
      <c r="Q7008" s="34"/>
      <c r="R7008" s="48"/>
      <c r="T7008" s="231" t="str">
        <f t="shared" si="337"/>
        <v/>
      </c>
      <c r="U7008" s="230"/>
      <c r="W7008" s="221" t="str">
        <f t="shared" si="338"/>
        <v/>
      </c>
      <c r="X7008" s="221" t="str">
        <f t="shared" si="339"/>
        <v/>
      </c>
      <c r="AA7008" s="216" t="str">
        <f>IF(ISNUMBER(J7008),IF(OR(F7008&lt;Soll_Ist_Vergleich!$C$4,F7008&gt;Soll_Ist_Vergleich!$C$5,I7008&lt;Soll_Ist_Vergleich!$C$4,I7008&gt;Soll_Ist_Vergleich!$C$5,O7008&lt;Soll_Ist_Vergleich!$C$4,O7008&gt;Soll_Ist_Vergleich!$C$5),"Datum überprüfen",""),"")</f>
        <v/>
      </c>
    </row>
    <row r="7009" spans="1:27" x14ac:dyDescent="0.2">
      <c r="A7009" s="243" t="str">
        <f>IF(ISBLANK(B7009),"",COUNTA(B$10:B7009))</f>
        <v/>
      </c>
      <c r="B7009" s="24"/>
      <c r="C7009" s="48"/>
      <c r="D7009" s="48"/>
      <c r="E7009" s="33"/>
      <c r="F7009" s="35"/>
      <c r="G7009" s="35"/>
      <c r="H7009" s="49"/>
      <c r="I7009" s="35"/>
      <c r="J7009" s="34"/>
      <c r="K7009" s="62"/>
      <c r="L7009" s="62"/>
      <c r="M7009" s="114"/>
      <c r="N7009" s="116"/>
      <c r="O7009" s="57"/>
      <c r="P7009" s="50"/>
      <c r="Q7009" s="34"/>
      <c r="R7009" s="48"/>
      <c r="T7009" s="231" t="str">
        <f t="shared" si="337"/>
        <v/>
      </c>
      <c r="U7009" s="230"/>
      <c r="W7009" s="221" t="str">
        <f t="shared" si="338"/>
        <v/>
      </c>
      <c r="X7009" s="221" t="str">
        <f t="shared" si="339"/>
        <v/>
      </c>
      <c r="AA7009" s="216" t="str">
        <f>IF(ISNUMBER(J7009),IF(OR(F7009&lt;Soll_Ist_Vergleich!$C$4,F7009&gt;Soll_Ist_Vergleich!$C$5,I7009&lt;Soll_Ist_Vergleich!$C$4,I7009&gt;Soll_Ist_Vergleich!$C$5,O7009&lt;Soll_Ist_Vergleich!$C$4,O7009&gt;Soll_Ist_Vergleich!$C$5),"Datum überprüfen",""),"")</f>
        <v/>
      </c>
    </row>
    <row r="7010" spans="1:27" x14ac:dyDescent="0.2">
      <c r="A7010" s="243" t="str">
        <f>IF(ISBLANK(B7010),"",COUNTA(B$10:B7010))</f>
        <v/>
      </c>
      <c r="B7010" s="24"/>
      <c r="C7010" s="48"/>
      <c r="D7010" s="48"/>
      <c r="E7010" s="33"/>
      <c r="F7010" s="35"/>
      <c r="G7010" s="35"/>
      <c r="H7010" s="49"/>
      <c r="I7010" s="35"/>
      <c r="J7010" s="34"/>
      <c r="K7010" s="62"/>
      <c r="L7010" s="62"/>
      <c r="M7010" s="114"/>
      <c r="N7010" s="116"/>
      <c r="O7010" s="57"/>
      <c r="P7010" s="50"/>
      <c r="Q7010" s="34"/>
      <c r="R7010" s="48"/>
      <c r="T7010" s="231" t="str">
        <f t="shared" si="337"/>
        <v/>
      </c>
      <c r="U7010" s="230"/>
      <c r="W7010" s="221" t="str">
        <f t="shared" si="338"/>
        <v/>
      </c>
      <c r="X7010" s="221" t="str">
        <f t="shared" si="339"/>
        <v/>
      </c>
      <c r="AA7010" s="216" t="str">
        <f>IF(ISNUMBER(J7010),IF(OR(F7010&lt;Soll_Ist_Vergleich!$C$4,F7010&gt;Soll_Ist_Vergleich!$C$5,I7010&lt;Soll_Ist_Vergleich!$C$4,I7010&gt;Soll_Ist_Vergleich!$C$5,O7010&lt;Soll_Ist_Vergleich!$C$4,O7010&gt;Soll_Ist_Vergleich!$C$5),"Datum überprüfen",""),"")</f>
        <v/>
      </c>
    </row>
    <row r="7011" spans="1:27" x14ac:dyDescent="0.2">
      <c r="A7011" s="243" t="str">
        <f>IF(ISBLANK(B7011),"",COUNTA(B$10:B7011))</f>
        <v/>
      </c>
      <c r="B7011" s="24"/>
      <c r="C7011" s="48"/>
      <c r="D7011" s="48"/>
      <c r="E7011" s="33"/>
      <c r="F7011" s="35"/>
      <c r="G7011" s="35"/>
      <c r="H7011" s="49"/>
      <c r="I7011" s="35"/>
      <c r="J7011" s="34"/>
      <c r="K7011" s="62"/>
      <c r="L7011" s="62"/>
      <c r="M7011" s="114"/>
      <c r="N7011" s="116"/>
      <c r="O7011" s="57"/>
      <c r="P7011" s="50"/>
      <c r="Q7011" s="34"/>
      <c r="R7011" s="48"/>
      <c r="T7011" s="231" t="str">
        <f t="shared" si="337"/>
        <v/>
      </c>
      <c r="U7011" s="230"/>
      <c r="W7011" s="221" t="str">
        <f t="shared" si="338"/>
        <v/>
      </c>
      <c r="X7011" s="221" t="str">
        <f t="shared" si="339"/>
        <v/>
      </c>
      <c r="AA7011" s="216" t="str">
        <f>IF(ISNUMBER(J7011),IF(OR(F7011&lt;Soll_Ist_Vergleich!$C$4,F7011&gt;Soll_Ist_Vergleich!$C$5,I7011&lt;Soll_Ist_Vergleich!$C$4,I7011&gt;Soll_Ist_Vergleich!$C$5,O7011&lt;Soll_Ist_Vergleich!$C$4,O7011&gt;Soll_Ist_Vergleich!$C$5),"Datum überprüfen",""),"")</f>
        <v/>
      </c>
    </row>
    <row r="7012" spans="1:27" x14ac:dyDescent="0.2">
      <c r="A7012" s="243" t="str">
        <f>IF(ISBLANK(B7012),"",COUNTA(B$10:B7012))</f>
        <v/>
      </c>
      <c r="B7012" s="24"/>
      <c r="C7012" s="48"/>
      <c r="D7012" s="48"/>
      <c r="E7012" s="33"/>
      <c r="F7012" s="35"/>
      <c r="G7012" s="35"/>
      <c r="H7012" s="49"/>
      <c r="I7012" s="35"/>
      <c r="J7012" s="34"/>
      <c r="K7012" s="62"/>
      <c r="L7012" s="62"/>
      <c r="M7012" s="114"/>
      <c r="N7012" s="116"/>
      <c r="O7012" s="57"/>
      <c r="P7012" s="50"/>
      <c r="Q7012" s="34"/>
      <c r="R7012" s="48"/>
      <c r="T7012" s="231" t="str">
        <f t="shared" si="337"/>
        <v/>
      </c>
      <c r="U7012" s="230"/>
      <c r="W7012" s="221" t="str">
        <f t="shared" si="338"/>
        <v/>
      </c>
      <c r="X7012" s="221" t="str">
        <f t="shared" si="339"/>
        <v/>
      </c>
      <c r="AA7012" s="216" t="str">
        <f>IF(ISNUMBER(J7012),IF(OR(F7012&lt;Soll_Ist_Vergleich!$C$4,F7012&gt;Soll_Ist_Vergleich!$C$5,I7012&lt;Soll_Ist_Vergleich!$C$4,I7012&gt;Soll_Ist_Vergleich!$C$5,O7012&lt;Soll_Ist_Vergleich!$C$4,O7012&gt;Soll_Ist_Vergleich!$C$5),"Datum überprüfen",""),"")</f>
        <v/>
      </c>
    </row>
    <row r="7013" spans="1:27" x14ac:dyDescent="0.2">
      <c r="A7013" s="243" t="str">
        <f>IF(ISBLANK(B7013),"",COUNTA(B$10:B7013))</f>
        <v/>
      </c>
      <c r="B7013" s="24"/>
      <c r="C7013" s="48"/>
      <c r="D7013" s="48"/>
      <c r="E7013" s="33"/>
      <c r="F7013" s="35"/>
      <c r="G7013" s="35"/>
      <c r="H7013" s="49"/>
      <c r="I7013" s="35"/>
      <c r="J7013" s="34"/>
      <c r="K7013" s="62"/>
      <c r="L7013" s="62"/>
      <c r="M7013" s="114"/>
      <c r="N7013" s="116"/>
      <c r="O7013" s="57"/>
      <c r="P7013" s="50"/>
      <c r="Q7013" s="34"/>
      <c r="R7013" s="48"/>
      <c r="T7013" s="231" t="str">
        <f t="shared" si="337"/>
        <v/>
      </c>
      <c r="U7013" s="230"/>
      <c r="W7013" s="221" t="str">
        <f t="shared" si="338"/>
        <v/>
      </c>
      <c r="X7013" s="221" t="str">
        <f t="shared" si="339"/>
        <v/>
      </c>
      <c r="AA7013" s="216" t="str">
        <f>IF(ISNUMBER(J7013),IF(OR(F7013&lt;Soll_Ist_Vergleich!$C$4,F7013&gt;Soll_Ist_Vergleich!$C$5,I7013&lt;Soll_Ist_Vergleich!$C$4,I7013&gt;Soll_Ist_Vergleich!$C$5,O7013&lt;Soll_Ist_Vergleich!$C$4,O7013&gt;Soll_Ist_Vergleich!$C$5),"Datum überprüfen",""),"")</f>
        <v/>
      </c>
    </row>
    <row r="7014" spans="1:27" x14ac:dyDescent="0.2">
      <c r="A7014" s="243" t="str">
        <f>IF(ISBLANK(B7014),"",COUNTA(B$10:B7014))</f>
        <v/>
      </c>
      <c r="B7014" s="24"/>
      <c r="C7014" s="48"/>
      <c r="D7014" s="48"/>
      <c r="E7014" s="33"/>
      <c r="F7014" s="35"/>
      <c r="G7014" s="35"/>
      <c r="H7014" s="49"/>
      <c r="I7014" s="35"/>
      <c r="J7014" s="34"/>
      <c r="K7014" s="62"/>
      <c r="L7014" s="62"/>
      <c r="M7014" s="114"/>
      <c r="N7014" s="116"/>
      <c r="O7014" s="57"/>
      <c r="P7014" s="50"/>
      <c r="Q7014" s="34"/>
      <c r="R7014" s="48"/>
      <c r="T7014" s="231" t="str">
        <f t="shared" si="337"/>
        <v/>
      </c>
      <c r="U7014" s="230"/>
      <c r="W7014" s="221" t="str">
        <f t="shared" si="338"/>
        <v/>
      </c>
      <c r="X7014" s="221" t="str">
        <f t="shared" si="339"/>
        <v/>
      </c>
      <c r="AA7014" s="216" t="str">
        <f>IF(ISNUMBER(J7014),IF(OR(F7014&lt;Soll_Ist_Vergleich!$C$4,F7014&gt;Soll_Ist_Vergleich!$C$5,I7014&lt;Soll_Ist_Vergleich!$C$4,I7014&gt;Soll_Ist_Vergleich!$C$5,O7014&lt;Soll_Ist_Vergleich!$C$4,O7014&gt;Soll_Ist_Vergleich!$C$5),"Datum überprüfen",""),"")</f>
        <v/>
      </c>
    </row>
    <row r="7015" spans="1:27" x14ac:dyDescent="0.2">
      <c r="A7015" s="243" t="str">
        <f>IF(ISBLANK(B7015),"",COUNTA(B$10:B7015))</f>
        <v/>
      </c>
      <c r="B7015" s="24"/>
      <c r="C7015" s="48"/>
      <c r="D7015" s="48"/>
      <c r="E7015" s="33"/>
      <c r="F7015" s="35"/>
      <c r="G7015" s="35"/>
      <c r="H7015" s="49"/>
      <c r="I7015" s="35"/>
      <c r="J7015" s="34"/>
      <c r="K7015" s="62"/>
      <c r="L7015" s="62"/>
      <c r="M7015" s="114"/>
      <c r="N7015" s="116"/>
      <c r="O7015" s="57"/>
      <c r="P7015" s="50"/>
      <c r="Q7015" s="34"/>
      <c r="R7015" s="48"/>
      <c r="T7015" s="231" t="str">
        <f t="shared" si="337"/>
        <v/>
      </c>
      <c r="U7015" s="230"/>
      <c r="W7015" s="221" t="str">
        <f t="shared" si="338"/>
        <v/>
      </c>
      <c r="X7015" s="221" t="str">
        <f t="shared" si="339"/>
        <v/>
      </c>
      <c r="AA7015" s="216" t="str">
        <f>IF(ISNUMBER(J7015),IF(OR(F7015&lt;Soll_Ist_Vergleich!$C$4,F7015&gt;Soll_Ist_Vergleich!$C$5,I7015&lt;Soll_Ist_Vergleich!$C$4,I7015&gt;Soll_Ist_Vergleich!$C$5,O7015&lt;Soll_Ist_Vergleich!$C$4,O7015&gt;Soll_Ist_Vergleich!$C$5),"Datum überprüfen",""),"")</f>
        <v/>
      </c>
    </row>
    <row r="7016" spans="1:27" x14ac:dyDescent="0.2">
      <c r="A7016" s="243" t="str">
        <f>IF(ISBLANK(B7016),"",COUNTA(B$10:B7016))</f>
        <v/>
      </c>
      <c r="B7016" s="24"/>
      <c r="C7016" s="48"/>
      <c r="D7016" s="48"/>
      <c r="E7016" s="33"/>
      <c r="F7016" s="35"/>
      <c r="G7016" s="35"/>
      <c r="H7016" s="49"/>
      <c r="I7016" s="35"/>
      <c r="J7016" s="34"/>
      <c r="K7016" s="62"/>
      <c r="L7016" s="62"/>
      <c r="M7016" s="114"/>
      <c r="N7016" s="116"/>
      <c r="O7016" s="57"/>
      <c r="P7016" s="50"/>
      <c r="Q7016" s="34"/>
      <c r="R7016" s="48"/>
      <c r="T7016" s="231" t="str">
        <f t="shared" si="337"/>
        <v/>
      </c>
      <c r="U7016" s="230"/>
      <c r="W7016" s="221" t="str">
        <f t="shared" si="338"/>
        <v/>
      </c>
      <c r="X7016" s="221" t="str">
        <f t="shared" si="339"/>
        <v/>
      </c>
      <c r="AA7016" s="216" t="str">
        <f>IF(ISNUMBER(J7016),IF(OR(F7016&lt;Soll_Ist_Vergleich!$C$4,F7016&gt;Soll_Ist_Vergleich!$C$5,I7016&lt;Soll_Ist_Vergleich!$C$4,I7016&gt;Soll_Ist_Vergleich!$C$5,O7016&lt;Soll_Ist_Vergleich!$C$4,O7016&gt;Soll_Ist_Vergleich!$C$5),"Datum überprüfen",""),"")</f>
        <v/>
      </c>
    </row>
    <row r="7017" spans="1:27" x14ac:dyDescent="0.2">
      <c r="A7017" s="243" t="str">
        <f>IF(ISBLANK(B7017),"",COUNTA(B$10:B7017))</f>
        <v/>
      </c>
      <c r="B7017" s="24"/>
      <c r="C7017" s="48"/>
      <c r="D7017" s="48"/>
      <c r="E7017" s="33"/>
      <c r="F7017" s="35"/>
      <c r="G7017" s="35"/>
      <c r="H7017" s="49"/>
      <c r="I7017" s="35"/>
      <c r="J7017" s="34"/>
      <c r="K7017" s="62"/>
      <c r="L7017" s="62"/>
      <c r="M7017" s="114"/>
      <c r="N7017" s="116"/>
      <c r="O7017" s="57"/>
      <c r="P7017" s="50"/>
      <c r="Q7017" s="34"/>
      <c r="R7017" s="48"/>
      <c r="T7017" s="231" t="str">
        <f t="shared" si="337"/>
        <v/>
      </c>
      <c r="U7017" s="230"/>
      <c r="W7017" s="221" t="str">
        <f t="shared" si="338"/>
        <v/>
      </c>
      <c r="X7017" s="221" t="str">
        <f t="shared" si="339"/>
        <v/>
      </c>
      <c r="AA7017" s="216" t="str">
        <f>IF(ISNUMBER(J7017),IF(OR(F7017&lt;Soll_Ist_Vergleich!$C$4,F7017&gt;Soll_Ist_Vergleich!$C$5,I7017&lt;Soll_Ist_Vergleich!$C$4,I7017&gt;Soll_Ist_Vergleich!$C$5,O7017&lt;Soll_Ist_Vergleich!$C$4,O7017&gt;Soll_Ist_Vergleich!$C$5),"Datum überprüfen",""),"")</f>
        <v/>
      </c>
    </row>
    <row r="7018" spans="1:27" x14ac:dyDescent="0.2">
      <c r="A7018" s="243" t="str">
        <f>IF(ISBLANK(B7018),"",COUNTA(B$10:B7018))</f>
        <v/>
      </c>
      <c r="B7018" s="24"/>
      <c r="C7018" s="48"/>
      <c r="D7018" s="48"/>
      <c r="E7018" s="33"/>
      <c r="F7018" s="35"/>
      <c r="G7018" s="35"/>
      <c r="H7018" s="49"/>
      <c r="I7018" s="35"/>
      <c r="J7018" s="34"/>
      <c r="K7018" s="62"/>
      <c r="L7018" s="62"/>
      <c r="M7018" s="114"/>
      <c r="N7018" s="116"/>
      <c r="O7018" s="57"/>
      <c r="P7018" s="50"/>
      <c r="Q7018" s="34"/>
      <c r="R7018" s="48"/>
      <c r="T7018" s="231" t="str">
        <f t="shared" si="337"/>
        <v/>
      </c>
      <c r="U7018" s="230"/>
      <c r="W7018" s="221" t="str">
        <f t="shared" si="338"/>
        <v/>
      </c>
      <c r="X7018" s="221" t="str">
        <f t="shared" si="339"/>
        <v/>
      </c>
      <c r="AA7018" s="216" t="str">
        <f>IF(ISNUMBER(J7018),IF(OR(F7018&lt;Soll_Ist_Vergleich!$C$4,F7018&gt;Soll_Ist_Vergleich!$C$5,I7018&lt;Soll_Ist_Vergleich!$C$4,I7018&gt;Soll_Ist_Vergleich!$C$5,O7018&lt;Soll_Ist_Vergleich!$C$4,O7018&gt;Soll_Ist_Vergleich!$C$5),"Datum überprüfen",""),"")</f>
        <v/>
      </c>
    </row>
    <row r="7019" spans="1:27" x14ac:dyDescent="0.2">
      <c r="A7019" s="243" t="str">
        <f>IF(ISBLANK(B7019),"",COUNTA(B$10:B7019))</f>
        <v/>
      </c>
      <c r="B7019" s="24"/>
      <c r="C7019" s="48"/>
      <c r="D7019" s="48"/>
      <c r="E7019" s="33"/>
      <c r="F7019" s="35"/>
      <c r="G7019" s="35"/>
      <c r="H7019" s="49"/>
      <c r="I7019" s="35"/>
      <c r="J7019" s="34"/>
      <c r="K7019" s="62"/>
      <c r="L7019" s="62"/>
      <c r="M7019" s="114"/>
      <c r="N7019" s="116"/>
      <c r="O7019" s="57"/>
      <c r="P7019" s="50"/>
      <c r="Q7019" s="34"/>
      <c r="R7019" s="48"/>
      <c r="T7019" s="231" t="str">
        <f t="shared" si="337"/>
        <v/>
      </c>
      <c r="U7019" s="230"/>
      <c r="W7019" s="221" t="str">
        <f t="shared" si="338"/>
        <v/>
      </c>
      <c r="X7019" s="221" t="str">
        <f t="shared" si="339"/>
        <v/>
      </c>
      <c r="AA7019" s="216" t="str">
        <f>IF(ISNUMBER(J7019),IF(OR(F7019&lt;Soll_Ist_Vergleich!$C$4,F7019&gt;Soll_Ist_Vergleich!$C$5,I7019&lt;Soll_Ist_Vergleich!$C$4,I7019&gt;Soll_Ist_Vergleich!$C$5,O7019&lt;Soll_Ist_Vergleich!$C$4,O7019&gt;Soll_Ist_Vergleich!$C$5),"Datum überprüfen",""),"")</f>
        <v/>
      </c>
    </row>
    <row r="7020" spans="1:27" x14ac:dyDescent="0.2">
      <c r="A7020" s="243" t="str">
        <f>IF(ISBLANK(B7020),"",COUNTA(B$10:B7020))</f>
        <v/>
      </c>
      <c r="B7020" s="24"/>
      <c r="C7020" s="48"/>
      <c r="D7020" s="48"/>
      <c r="E7020" s="33"/>
      <c r="F7020" s="35"/>
      <c r="G7020" s="35"/>
      <c r="H7020" s="49"/>
      <c r="I7020" s="35"/>
      <c r="J7020" s="34"/>
      <c r="K7020" s="62"/>
      <c r="L7020" s="62"/>
      <c r="M7020" s="114"/>
      <c r="N7020" s="116"/>
      <c r="O7020" s="57"/>
      <c r="P7020" s="50"/>
      <c r="Q7020" s="34"/>
      <c r="R7020" s="48"/>
      <c r="T7020" s="231" t="str">
        <f t="shared" si="337"/>
        <v/>
      </c>
      <c r="U7020" s="230"/>
      <c r="W7020" s="221" t="str">
        <f t="shared" si="338"/>
        <v/>
      </c>
      <c r="X7020" s="221" t="str">
        <f t="shared" si="339"/>
        <v/>
      </c>
      <c r="AA7020" s="216" t="str">
        <f>IF(ISNUMBER(J7020),IF(OR(F7020&lt;Soll_Ist_Vergleich!$C$4,F7020&gt;Soll_Ist_Vergleich!$C$5,I7020&lt;Soll_Ist_Vergleich!$C$4,I7020&gt;Soll_Ist_Vergleich!$C$5,O7020&lt;Soll_Ist_Vergleich!$C$4,O7020&gt;Soll_Ist_Vergleich!$C$5),"Datum überprüfen",""),"")</f>
        <v/>
      </c>
    </row>
    <row r="7021" spans="1:27" x14ac:dyDescent="0.2">
      <c r="A7021" s="243" t="str">
        <f>IF(ISBLANK(B7021),"",COUNTA(B$10:B7021))</f>
        <v/>
      </c>
      <c r="B7021" s="24"/>
      <c r="C7021" s="48"/>
      <c r="D7021" s="48"/>
      <c r="E7021" s="33"/>
      <c r="F7021" s="35"/>
      <c r="G7021" s="35"/>
      <c r="H7021" s="49"/>
      <c r="I7021" s="35"/>
      <c r="J7021" s="34"/>
      <c r="K7021" s="62"/>
      <c r="L7021" s="62"/>
      <c r="M7021" s="114"/>
      <c r="N7021" s="116"/>
      <c r="O7021" s="57"/>
      <c r="P7021" s="50"/>
      <c r="Q7021" s="34"/>
      <c r="R7021" s="48"/>
      <c r="T7021" s="231" t="str">
        <f t="shared" si="337"/>
        <v/>
      </c>
      <c r="U7021" s="230"/>
      <c r="W7021" s="221" t="str">
        <f t="shared" si="338"/>
        <v/>
      </c>
      <c r="X7021" s="221" t="str">
        <f t="shared" si="339"/>
        <v/>
      </c>
      <c r="AA7021" s="216" t="str">
        <f>IF(ISNUMBER(J7021),IF(OR(F7021&lt;Soll_Ist_Vergleich!$C$4,F7021&gt;Soll_Ist_Vergleich!$C$5,I7021&lt;Soll_Ist_Vergleich!$C$4,I7021&gt;Soll_Ist_Vergleich!$C$5,O7021&lt;Soll_Ist_Vergleich!$C$4,O7021&gt;Soll_Ist_Vergleich!$C$5),"Datum überprüfen",""),"")</f>
        <v/>
      </c>
    </row>
    <row r="7022" spans="1:27" x14ac:dyDescent="0.2">
      <c r="A7022" s="243" t="str">
        <f>IF(ISBLANK(B7022),"",COUNTA(B$10:B7022))</f>
        <v/>
      </c>
      <c r="B7022" s="24"/>
      <c r="C7022" s="48"/>
      <c r="D7022" s="48"/>
      <c r="E7022" s="33"/>
      <c r="F7022" s="35"/>
      <c r="G7022" s="35"/>
      <c r="H7022" s="49"/>
      <c r="I7022" s="35"/>
      <c r="J7022" s="34"/>
      <c r="K7022" s="62"/>
      <c r="L7022" s="62"/>
      <c r="M7022" s="114"/>
      <c r="N7022" s="116"/>
      <c r="O7022" s="57"/>
      <c r="P7022" s="50"/>
      <c r="Q7022" s="34"/>
      <c r="R7022" s="48"/>
      <c r="T7022" s="231" t="str">
        <f t="shared" si="337"/>
        <v/>
      </c>
      <c r="U7022" s="230"/>
      <c r="W7022" s="221" t="str">
        <f t="shared" si="338"/>
        <v/>
      </c>
      <c r="X7022" s="221" t="str">
        <f t="shared" si="339"/>
        <v/>
      </c>
      <c r="AA7022" s="216" t="str">
        <f>IF(ISNUMBER(J7022),IF(OR(F7022&lt;Soll_Ist_Vergleich!$C$4,F7022&gt;Soll_Ist_Vergleich!$C$5,I7022&lt;Soll_Ist_Vergleich!$C$4,I7022&gt;Soll_Ist_Vergleich!$C$5,O7022&lt;Soll_Ist_Vergleich!$C$4,O7022&gt;Soll_Ist_Vergleich!$C$5),"Datum überprüfen",""),"")</f>
        <v/>
      </c>
    </row>
    <row r="7023" spans="1:27" x14ac:dyDescent="0.2">
      <c r="A7023" s="243" t="str">
        <f>IF(ISBLANK(B7023),"",COUNTA(B$10:B7023))</f>
        <v/>
      </c>
      <c r="B7023" s="24"/>
      <c r="C7023" s="48"/>
      <c r="D7023" s="48"/>
      <c r="E7023" s="33"/>
      <c r="F7023" s="35"/>
      <c r="G7023" s="35"/>
      <c r="H7023" s="49"/>
      <c r="I7023" s="35"/>
      <c r="J7023" s="34"/>
      <c r="K7023" s="62"/>
      <c r="L7023" s="62"/>
      <c r="M7023" s="114"/>
      <c r="N7023" s="116"/>
      <c r="O7023" s="57"/>
      <c r="P7023" s="50"/>
      <c r="Q7023" s="34"/>
      <c r="R7023" s="48"/>
      <c r="T7023" s="231" t="str">
        <f t="shared" si="337"/>
        <v/>
      </c>
      <c r="U7023" s="230"/>
      <c r="W7023" s="221" t="str">
        <f t="shared" si="338"/>
        <v/>
      </c>
      <c r="X7023" s="221" t="str">
        <f t="shared" si="339"/>
        <v/>
      </c>
      <c r="AA7023" s="216" t="str">
        <f>IF(ISNUMBER(J7023),IF(OR(F7023&lt;Soll_Ist_Vergleich!$C$4,F7023&gt;Soll_Ist_Vergleich!$C$5,I7023&lt;Soll_Ist_Vergleich!$C$4,I7023&gt;Soll_Ist_Vergleich!$C$5,O7023&lt;Soll_Ist_Vergleich!$C$4,O7023&gt;Soll_Ist_Vergleich!$C$5),"Datum überprüfen",""),"")</f>
        <v/>
      </c>
    </row>
    <row r="7024" spans="1:27" x14ac:dyDescent="0.2">
      <c r="A7024" s="243" t="str">
        <f>IF(ISBLANK(B7024),"",COUNTA(B$10:B7024))</f>
        <v/>
      </c>
      <c r="B7024" s="24"/>
      <c r="C7024" s="48"/>
      <c r="D7024" s="48"/>
      <c r="E7024" s="33"/>
      <c r="F7024" s="35"/>
      <c r="G7024" s="35"/>
      <c r="H7024" s="49"/>
      <c r="I7024" s="35"/>
      <c r="J7024" s="34"/>
      <c r="K7024" s="62"/>
      <c r="L7024" s="62"/>
      <c r="M7024" s="114"/>
      <c r="N7024" s="116"/>
      <c r="O7024" s="57"/>
      <c r="P7024" s="50"/>
      <c r="Q7024" s="34"/>
      <c r="R7024" s="48"/>
      <c r="T7024" s="231" t="str">
        <f t="shared" si="337"/>
        <v/>
      </c>
      <c r="U7024" s="230"/>
      <c r="W7024" s="221" t="str">
        <f t="shared" si="338"/>
        <v/>
      </c>
      <c r="X7024" s="221" t="str">
        <f t="shared" si="339"/>
        <v/>
      </c>
      <c r="AA7024" s="216" t="str">
        <f>IF(ISNUMBER(J7024),IF(OR(F7024&lt;Soll_Ist_Vergleich!$C$4,F7024&gt;Soll_Ist_Vergleich!$C$5,I7024&lt;Soll_Ist_Vergleich!$C$4,I7024&gt;Soll_Ist_Vergleich!$C$5,O7024&lt;Soll_Ist_Vergleich!$C$4,O7024&gt;Soll_Ist_Vergleich!$C$5),"Datum überprüfen",""),"")</f>
        <v/>
      </c>
    </row>
    <row r="7025" spans="1:27" x14ac:dyDescent="0.2">
      <c r="A7025" s="243" t="str">
        <f>IF(ISBLANK(B7025),"",COUNTA(B$10:B7025))</f>
        <v/>
      </c>
      <c r="B7025" s="24"/>
      <c r="C7025" s="48"/>
      <c r="D7025" s="48"/>
      <c r="E7025" s="33"/>
      <c r="F7025" s="35"/>
      <c r="G7025" s="35"/>
      <c r="H7025" s="49"/>
      <c r="I7025" s="35"/>
      <c r="J7025" s="34"/>
      <c r="K7025" s="62"/>
      <c r="L7025" s="62"/>
      <c r="M7025" s="114"/>
      <c r="N7025" s="116"/>
      <c r="O7025" s="57"/>
      <c r="P7025" s="50"/>
      <c r="Q7025" s="34"/>
      <c r="R7025" s="48"/>
      <c r="T7025" s="231" t="str">
        <f t="shared" si="337"/>
        <v/>
      </c>
      <c r="U7025" s="230"/>
      <c r="W7025" s="221" t="str">
        <f t="shared" si="338"/>
        <v/>
      </c>
      <c r="X7025" s="221" t="str">
        <f t="shared" si="339"/>
        <v/>
      </c>
      <c r="AA7025" s="216" t="str">
        <f>IF(ISNUMBER(J7025),IF(OR(F7025&lt;Soll_Ist_Vergleich!$C$4,F7025&gt;Soll_Ist_Vergleich!$C$5,I7025&lt;Soll_Ist_Vergleich!$C$4,I7025&gt;Soll_Ist_Vergleich!$C$5,O7025&lt;Soll_Ist_Vergleich!$C$4,O7025&gt;Soll_Ist_Vergleich!$C$5),"Datum überprüfen",""),"")</f>
        <v/>
      </c>
    </row>
    <row r="7026" spans="1:27" x14ac:dyDescent="0.2">
      <c r="A7026" s="243" t="str">
        <f>IF(ISBLANK(B7026),"",COUNTA(B$10:B7026))</f>
        <v/>
      </c>
      <c r="B7026" s="24"/>
      <c r="C7026" s="48"/>
      <c r="D7026" s="48"/>
      <c r="E7026" s="33"/>
      <c r="F7026" s="35"/>
      <c r="G7026" s="35"/>
      <c r="H7026" s="49"/>
      <c r="I7026" s="35"/>
      <c r="J7026" s="34"/>
      <c r="K7026" s="62"/>
      <c r="L7026" s="62"/>
      <c r="M7026" s="114"/>
      <c r="N7026" s="116"/>
      <c r="O7026" s="57"/>
      <c r="P7026" s="50"/>
      <c r="Q7026" s="34"/>
      <c r="R7026" s="48"/>
      <c r="T7026" s="231" t="str">
        <f t="shared" si="337"/>
        <v/>
      </c>
      <c r="U7026" s="230"/>
      <c r="W7026" s="221" t="str">
        <f t="shared" si="338"/>
        <v/>
      </c>
      <c r="X7026" s="221" t="str">
        <f t="shared" si="339"/>
        <v/>
      </c>
      <c r="AA7026" s="216" t="str">
        <f>IF(ISNUMBER(J7026),IF(OR(F7026&lt;Soll_Ist_Vergleich!$C$4,F7026&gt;Soll_Ist_Vergleich!$C$5,I7026&lt;Soll_Ist_Vergleich!$C$4,I7026&gt;Soll_Ist_Vergleich!$C$5,O7026&lt;Soll_Ist_Vergleich!$C$4,O7026&gt;Soll_Ist_Vergleich!$C$5),"Datum überprüfen",""),"")</f>
        <v/>
      </c>
    </row>
    <row r="7027" spans="1:27" x14ac:dyDescent="0.2">
      <c r="A7027" s="243" t="str">
        <f>IF(ISBLANK(B7027),"",COUNTA(B$10:B7027))</f>
        <v/>
      </c>
      <c r="B7027" s="24"/>
      <c r="C7027" s="48"/>
      <c r="D7027" s="48"/>
      <c r="E7027" s="33"/>
      <c r="F7027" s="35"/>
      <c r="G7027" s="35"/>
      <c r="H7027" s="49"/>
      <c r="I7027" s="35"/>
      <c r="J7027" s="34"/>
      <c r="K7027" s="62"/>
      <c r="L7027" s="62"/>
      <c r="M7027" s="114"/>
      <c r="N7027" s="116"/>
      <c r="O7027" s="57"/>
      <c r="P7027" s="50"/>
      <c r="Q7027" s="34"/>
      <c r="R7027" s="48"/>
      <c r="T7027" s="231" t="str">
        <f t="shared" si="337"/>
        <v/>
      </c>
      <c r="U7027" s="230"/>
      <c r="W7027" s="221" t="str">
        <f t="shared" si="338"/>
        <v/>
      </c>
      <c r="X7027" s="221" t="str">
        <f t="shared" si="339"/>
        <v/>
      </c>
      <c r="AA7027" s="216" t="str">
        <f>IF(ISNUMBER(J7027),IF(OR(F7027&lt;Soll_Ist_Vergleich!$C$4,F7027&gt;Soll_Ist_Vergleich!$C$5,I7027&lt;Soll_Ist_Vergleich!$C$4,I7027&gt;Soll_Ist_Vergleich!$C$5,O7027&lt;Soll_Ist_Vergleich!$C$4,O7027&gt;Soll_Ist_Vergleich!$C$5),"Datum überprüfen",""),"")</f>
        <v/>
      </c>
    </row>
    <row r="7028" spans="1:27" x14ac:dyDescent="0.2">
      <c r="A7028" s="243" t="str">
        <f>IF(ISBLANK(B7028),"",COUNTA(B$10:B7028))</f>
        <v/>
      </c>
      <c r="B7028" s="24"/>
      <c r="C7028" s="48"/>
      <c r="D7028" s="48"/>
      <c r="E7028" s="33"/>
      <c r="F7028" s="35"/>
      <c r="G7028" s="35"/>
      <c r="H7028" s="49"/>
      <c r="I7028" s="35"/>
      <c r="J7028" s="34"/>
      <c r="K7028" s="62"/>
      <c r="L7028" s="62"/>
      <c r="M7028" s="114"/>
      <c r="N7028" s="116"/>
      <c r="O7028" s="57"/>
      <c r="P7028" s="50"/>
      <c r="Q7028" s="34"/>
      <c r="R7028" s="48"/>
      <c r="T7028" s="231" t="str">
        <f t="shared" si="337"/>
        <v/>
      </c>
      <c r="U7028" s="230"/>
      <c r="W7028" s="221" t="str">
        <f t="shared" si="338"/>
        <v/>
      </c>
      <c r="X7028" s="221" t="str">
        <f t="shared" si="339"/>
        <v/>
      </c>
      <c r="AA7028" s="216" t="str">
        <f>IF(ISNUMBER(J7028),IF(OR(F7028&lt;Soll_Ist_Vergleich!$C$4,F7028&gt;Soll_Ist_Vergleich!$C$5,I7028&lt;Soll_Ist_Vergleich!$C$4,I7028&gt;Soll_Ist_Vergleich!$C$5,O7028&lt;Soll_Ist_Vergleich!$C$4,O7028&gt;Soll_Ist_Vergleich!$C$5),"Datum überprüfen",""),"")</f>
        <v/>
      </c>
    </row>
    <row r="7029" spans="1:27" x14ac:dyDescent="0.2">
      <c r="A7029" s="243" t="str">
        <f>IF(ISBLANK(B7029),"",COUNTA(B$10:B7029))</f>
        <v/>
      </c>
      <c r="B7029" s="24"/>
      <c r="C7029" s="48"/>
      <c r="D7029" s="48"/>
      <c r="E7029" s="33"/>
      <c r="F7029" s="35"/>
      <c r="G7029" s="35"/>
      <c r="H7029" s="49"/>
      <c r="I7029" s="35"/>
      <c r="J7029" s="34"/>
      <c r="K7029" s="62"/>
      <c r="L7029" s="62"/>
      <c r="M7029" s="114"/>
      <c r="N7029" s="116"/>
      <c r="O7029" s="57"/>
      <c r="P7029" s="50"/>
      <c r="Q7029" s="34"/>
      <c r="R7029" s="48"/>
      <c r="T7029" s="231" t="str">
        <f t="shared" si="337"/>
        <v/>
      </c>
      <c r="U7029" s="230"/>
      <c r="W7029" s="221" t="str">
        <f t="shared" si="338"/>
        <v/>
      </c>
      <c r="X7029" s="221" t="str">
        <f t="shared" si="339"/>
        <v/>
      </c>
      <c r="AA7029" s="216" t="str">
        <f>IF(ISNUMBER(J7029),IF(OR(F7029&lt;Soll_Ist_Vergleich!$C$4,F7029&gt;Soll_Ist_Vergleich!$C$5,I7029&lt;Soll_Ist_Vergleich!$C$4,I7029&gt;Soll_Ist_Vergleich!$C$5,O7029&lt;Soll_Ist_Vergleich!$C$4,O7029&gt;Soll_Ist_Vergleich!$C$5),"Datum überprüfen",""),"")</f>
        <v/>
      </c>
    </row>
    <row r="7030" spans="1:27" x14ac:dyDescent="0.2">
      <c r="A7030" s="243" t="str">
        <f>IF(ISBLANK(B7030),"",COUNTA(B$10:B7030))</f>
        <v/>
      </c>
      <c r="B7030" s="24"/>
      <c r="C7030" s="48"/>
      <c r="D7030" s="48"/>
      <c r="E7030" s="33"/>
      <c r="F7030" s="35"/>
      <c r="G7030" s="35"/>
      <c r="H7030" s="49"/>
      <c r="I7030" s="35"/>
      <c r="J7030" s="34"/>
      <c r="K7030" s="62"/>
      <c r="L7030" s="62"/>
      <c r="M7030" s="114"/>
      <c r="N7030" s="116"/>
      <c r="O7030" s="57"/>
      <c r="P7030" s="50"/>
      <c r="Q7030" s="34"/>
      <c r="R7030" s="48"/>
      <c r="T7030" s="231" t="str">
        <f t="shared" si="337"/>
        <v/>
      </c>
      <c r="U7030" s="230"/>
      <c r="W7030" s="221" t="str">
        <f t="shared" si="338"/>
        <v/>
      </c>
      <c r="X7030" s="221" t="str">
        <f t="shared" si="339"/>
        <v/>
      </c>
      <c r="AA7030" s="216" t="str">
        <f>IF(ISNUMBER(J7030),IF(OR(F7030&lt;Soll_Ist_Vergleich!$C$4,F7030&gt;Soll_Ist_Vergleich!$C$5,I7030&lt;Soll_Ist_Vergleich!$C$4,I7030&gt;Soll_Ist_Vergleich!$C$5,O7030&lt;Soll_Ist_Vergleich!$C$4,O7030&gt;Soll_Ist_Vergleich!$C$5),"Datum überprüfen",""),"")</f>
        <v/>
      </c>
    </row>
    <row r="7031" spans="1:27" x14ac:dyDescent="0.2">
      <c r="A7031" s="243" t="str">
        <f>IF(ISBLANK(B7031),"",COUNTA(B$10:B7031))</f>
        <v/>
      </c>
      <c r="B7031" s="24"/>
      <c r="C7031" s="48"/>
      <c r="D7031" s="48"/>
      <c r="E7031" s="33"/>
      <c r="F7031" s="35"/>
      <c r="G7031" s="35"/>
      <c r="H7031" s="49"/>
      <c r="I7031" s="35"/>
      <c r="J7031" s="34"/>
      <c r="K7031" s="62"/>
      <c r="L7031" s="62"/>
      <c r="M7031" s="114"/>
      <c r="N7031" s="116"/>
      <c r="O7031" s="57"/>
      <c r="P7031" s="50"/>
      <c r="Q7031" s="34"/>
      <c r="R7031" s="48"/>
      <c r="T7031" s="231" t="str">
        <f t="shared" si="337"/>
        <v/>
      </c>
      <c r="U7031" s="230"/>
      <c r="W7031" s="221" t="str">
        <f t="shared" si="338"/>
        <v/>
      </c>
      <c r="X7031" s="221" t="str">
        <f t="shared" si="339"/>
        <v/>
      </c>
      <c r="AA7031" s="216" t="str">
        <f>IF(ISNUMBER(J7031),IF(OR(F7031&lt;Soll_Ist_Vergleich!$C$4,F7031&gt;Soll_Ist_Vergleich!$C$5,I7031&lt;Soll_Ist_Vergleich!$C$4,I7031&gt;Soll_Ist_Vergleich!$C$5,O7031&lt;Soll_Ist_Vergleich!$C$4,O7031&gt;Soll_Ist_Vergleich!$C$5),"Datum überprüfen",""),"")</f>
        <v/>
      </c>
    </row>
    <row r="7032" spans="1:27" x14ac:dyDescent="0.2">
      <c r="A7032" s="243" t="str">
        <f>IF(ISBLANK(B7032),"",COUNTA(B$10:B7032))</f>
        <v/>
      </c>
      <c r="B7032" s="24"/>
      <c r="C7032" s="48"/>
      <c r="D7032" s="48"/>
      <c r="E7032" s="33"/>
      <c r="F7032" s="35"/>
      <c r="G7032" s="35"/>
      <c r="H7032" s="49"/>
      <c r="I7032" s="35"/>
      <c r="J7032" s="34"/>
      <c r="K7032" s="62"/>
      <c r="L7032" s="62"/>
      <c r="M7032" s="114"/>
      <c r="N7032" s="116"/>
      <c r="O7032" s="57"/>
      <c r="P7032" s="50"/>
      <c r="Q7032" s="34"/>
      <c r="R7032" s="48"/>
      <c r="T7032" s="231" t="str">
        <f t="shared" si="337"/>
        <v/>
      </c>
      <c r="U7032" s="230"/>
      <c r="W7032" s="221" t="str">
        <f t="shared" si="338"/>
        <v/>
      </c>
      <c r="X7032" s="221" t="str">
        <f t="shared" si="339"/>
        <v/>
      </c>
      <c r="AA7032" s="216" t="str">
        <f>IF(ISNUMBER(J7032),IF(OR(F7032&lt;Soll_Ist_Vergleich!$C$4,F7032&gt;Soll_Ist_Vergleich!$C$5,I7032&lt;Soll_Ist_Vergleich!$C$4,I7032&gt;Soll_Ist_Vergleich!$C$5,O7032&lt;Soll_Ist_Vergleich!$C$4,O7032&gt;Soll_Ist_Vergleich!$C$5),"Datum überprüfen",""),"")</f>
        <v/>
      </c>
    </row>
    <row r="7033" spans="1:27" x14ac:dyDescent="0.2">
      <c r="A7033" s="243" t="str">
        <f>IF(ISBLANK(B7033),"",COUNTA(B$10:B7033))</f>
        <v/>
      </c>
      <c r="B7033" s="24"/>
      <c r="C7033" s="48"/>
      <c r="D7033" s="48"/>
      <c r="E7033" s="33"/>
      <c r="F7033" s="35"/>
      <c r="G7033" s="35"/>
      <c r="H7033" s="49"/>
      <c r="I7033" s="35"/>
      <c r="J7033" s="34"/>
      <c r="K7033" s="62"/>
      <c r="L7033" s="62"/>
      <c r="M7033" s="114"/>
      <c r="N7033" s="116"/>
      <c r="O7033" s="57"/>
      <c r="P7033" s="50"/>
      <c r="Q7033" s="34"/>
      <c r="R7033" s="48"/>
      <c r="T7033" s="231" t="str">
        <f t="shared" si="337"/>
        <v/>
      </c>
      <c r="U7033" s="230"/>
      <c r="W7033" s="221" t="str">
        <f t="shared" si="338"/>
        <v/>
      </c>
      <c r="X7033" s="221" t="str">
        <f t="shared" si="339"/>
        <v/>
      </c>
      <c r="AA7033" s="216" t="str">
        <f>IF(ISNUMBER(J7033),IF(OR(F7033&lt;Soll_Ist_Vergleich!$C$4,F7033&gt;Soll_Ist_Vergleich!$C$5,I7033&lt;Soll_Ist_Vergleich!$C$4,I7033&gt;Soll_Ist_Vergleich!$C$5,O7033&lt;Soll_Ist_Vergleich!$C$4,O7033&gt;Soll_Ist_Vergleich!$C$5),"Datum überprüfen",""),"")</f>
        <v/>
      </c>
    </row>
    <row r="7034" spans="1:27" x14ac:dyDescent="0.2">
      <c r="A7034" s="243" t="str">
        <f>IF(ISBLANK(B7034),"",COUNTA(B$10:B7034))</f>
        <v/>
      </c>
      <c r="B7034" s="24"/>
      <c r="C7034" s="48"/>
      <c r="D7034" s="48"/>
      <c r="E7034" s="33"/>
      <c r="F7034" s="35"/>
      <c r="G7034" s="35"/>
      <c r="H7034" s="49"/>
      <c r="I7034" s="35"/>
      <c r="J7034" s="34"/>
      <c r="K7034" s="62"/>
      <c r="L7034" s="62"/>
      <c r="M7034" s="114"/>
      <c r="N7034" s="116"/>
      <c r="O7034" s="57"/>
      <c r="P7034" s="50"/>
      <c r="Q7034" s="34"/>
      <c r="R7034" s="48"/>
      <c r="T7034" s="231" t="str">
        <f t="shared" si="337"/>
        <v/>
      </c>
      <c r="U7034" s="230"/>
      <c r="W7034" s="221" t="str">
        <f t="shared" si="338"/>
        <v/>
      </c>
      <c r="X7034" s="221" t="str">
        <f t="shared" si="339"/>
        <v/>
      </c>
      <c r="AA7034" s="216" t="str">
        <f>IF(ISNUMBER(J7034),IF(OR(F7034&lt;Soll_Ist_Vergleich!$C$4,F7034&gt;Soll_Ist_Vergleich!$C$5,I7034&lt;Soll_Ist_Vergleich!$C$4,I7034&gt;Soll_Ist_Vergleich!$C$5,O7034&lt;Soll_Ist_Vergleich!$C$4,O7034&gt;Soll_Ist_Vergleich!$C$5),"Datum überprüfen",""),"")</f>
        <v/>
      </c>
    </row>
    <row r="7035" spans="1:27" x14ac:dyDescent="0.2">
      <c r="A7035" s="243" t="str">
        <f>IF(ISBLANK(B7035),"",COUNTA(B$10:B7035))</f>
        <v/>
      </c>
      <c r="B7035" s="24"/>
      <c r="C7035" s="48"/>
      <c r="D7035" s="48"/>
      <c r="E7035" s="33"/>
      <c r="F7035" s="35"/>
      <c r="G7035" s="35"/>
      <c r="H7035" s="49"/>
      <c r="I7035" s="35"/>
      <c r="J7035" s="34"/>
      <c r="K7035" s="62"/>
      <c r="L7035" s="62"/>
      <c r="M7035" s="114"/>
      <c r="N7035" s="116"/>
      <c r="O7035" s="57"/>
      <c r="P7035" s="50"/>
      <c r="Q7035" s="34"/>
      <c r="R7035" s="48"/>
      <c r="T7035" s="231" t="str">
        <f t="shared" si="337"/>
        <v/>
      </c>
      <c r="U7035" s="230"/>
      <c r="W7035" s="221" t="str">
        <f t="shared" si="338"/>
        <v/>
      </c>
      <c r="X7035" s="221" t="str">
        <f t="shared" si="339"/>
        <v/>
      </c>
      <c r="AA7035" s="216" t="str">
        <f>IF(ISNUMBER(J7035),IF(OR(F7035&lt;Soll_Ist_Vergleich!$C$4,F7035&gt;Soll_Ist_Vergleich!$C$5,I7035&lt;Soll_Ist_Vergleich!$C$4,I7035&gt;Soll_Ist_Vergleich!$C$5,O7035&lt;Soll_Ist_Vergleich!$C$4,O7035&gt;Soll_Ist_Vergleich!$C$5),"Datum überprüfen",""),"")</f>
        <v/>
      </c>
    </row>
    <row r="7036" spans="1:27" x14ac:dyDescent="0.2">
      <c r="A7036" s="243" t="str">
        <f>IF(ISBLANK(B7036),"",COUNTA(B$10:B7036))</f>
        <v/>
      </c>
      <c r="B7036" s="24"/>
      <c r="C7036" s="48"/>
      <c r="D7036" s="48"/>
      <c r="E7036" s="33"/>
      <c r="F7036" s="35"/>
      <c r="G7036" s="35"/>
      <c r="H7036" s="49"/>
      <c r="I7036" s="35"/>
      <c r="J7036" s="34"/>
      <c r="K7036" s="62"/>
      <c r="L7036" s="62"/>
      <c r="M7036" s="114"/>
      <c r="N7036" s="116"/>
      <c r="O7036" s="57"/>
      <c r="P7036" s="50"/>
      <c r="Q7036" s="34"/>
      <c r="R7036" s="48"/>
      <c r="T7036" s="231" t="str">
        <f t="shared" si="337"/>
        <v/>
      </c>
      <c r="U7036" s="230"/>
      <c r="W7036" s="221" t="str">
        <f t="shared" si="338"/>
        <v/>
      </c>
      <c r="X7036" s="221" t="str">
        <f t="shared" si="339"/>
        <v/>
      </c>
      <c r="AA7036" s="216" t="str">
        <f>IF(ISNUMBER(J7036),IF(OR(F7036&lt;Soll_Ist_Vergleich!$C$4,F7036&gt;Soll_Ist_Vergleich!$C$5,I7036&lt;Soll_Ist_Vergleich!$C$4,I7036&gt;Soll_Ist_Vergleich!$C$5,O7036&lt;Soll_Ist_Vergleich!$C$4,O7036&gt;Soll_Ist_Vergleich!$C$5),"Datum überprüfen",""),"")</f>
        <v/>
      </c>
    </row>
    <row r="7037" spans="1:27" x14ac:dyDescent="0.2">
      <c r="A7037" s="243" t="str">
        <f>IF(ISBLANK(B7037),"",COUNTA(B$10:B7037))</f>
        <v/>
      </c>
      <c r="B7037" s="24"/>
      <c r="C7037" s="48"/>
      <c r="D7037" s="48"/>
      <c r="E7037" s="33"/>
      <c r="F7037" s="35"/>
      <c r="G7037" s="35"/>
      <c r="H7037" s="49"/>
      <c r="I7037" s="35"/>
      <c r="J7037" s="34"/>
      <c r="K7037" s="62"/>
      <c r="L7037" s="62"/>
      <c r="M7037" s="114"/>
      <c r="N7037" s="116"/>
      <c r="O7037" s="57"/>
      <c r="P7037" s="50"/>
      <c r="Q7037" s="34"/>
      <c r="R7037" s="48"/>
      <c r="T7037" s="231" t="str">
        <f t="shared" si="337"/>
        <v/>
      </c>
      <c r="U7037" s="230"/>
      <c r="W7037" s="221" t="str">
        <f t="shared" si="338"/>
        <v/>
      </c>
      <c r="X7037" s="221" t="str">
        <f t="shared" si="339"/>
        <v/>
      </c>
      <c r="AA7037" s="216" t="str">
        <f>IF(ISNUMBER(J7037),IF(OR(F7037&lt;Soll_Ist_Vergleich!$C$4,F7037&gt;Soll_Ist_Vergleich!$C$5,I7037&lt;Soll_Ist_Vergleich!$C$4,I7037&gt;Soll_Ist_Vergleich!$C$5,O7037&lt;Soll_Ist_Vergleich!$C$4,O7037&gt;Soll_Ist_Vergleich!$C$5),"Datum überprüfen",""),"")</f>
        <v/>
      </c>
    </row>
    <row r="7038" spans="1:27" x14ac:dyDescent="0.2">
      <c r="A7038" s="243" t="str">
        <f>IF(ISBLANK(B7038),"",COUNTA(B$10:B7038))</f>
        <v/>
      </c>
      <c r="B7038" s="24"/>
      <c r="C7038" s="48"/>
      <c r="D7038" s="48"/>
      <c r="E7038" s="33"/>
      <c r="F7038" s="35"/>
      <c r="G7038" s="35"/>
      <c r="H7038" s="49"/>
      <c r="I7038" s="35"/>
      <c r="J7038" s="34"/>
      <c r="K7038" s="62"/>
      <c r="L7038" s="62"/>
      <c r="M7038" s="114"/>
      <c r="N7038" s="116"/>
      <c r="O7038" s="57"/>
      <c r="P7038" s="50"/>
      <c r="Q7038" s="34"/>
      <c r="R7038" s="48"/>
      <c r="T7038" s="231" t="str">
        <f t="shared" ref="T7038:T7101" si="340">IF(ISNUMBER(Q7038),Q7038-S7038,"")</f>
        <v/>
      </c>
      <c r="U7038" s="230"/>
      <c r="W7038" s="221" t="str">
        <f t="shared" ref="W7038:W7101" si="341">IF(ISNUMBER(J7038),ROUND(J7038/(1+L7038/100)*(1-K7038/100),2),"")</f>
        <v/>
      </c>
      <c r="X7038" s="221" t="str">
        <f t="shared" ref="X7038:X7101" si="342">IF(ISNUMBER(J7038),ROUND(J7038/(1+L7038/100),2),"")</f>
        <v/>
      </c>
      <c r="AA7038" s="216" t="str">
        <f>IF(ISNUMBER(J7038),IF(OR(F7038&lt;Soll_Ist_Vergleich!$C$4,F7038&gt;Soll_Ist_Vergleich!$C$5,I7038&lt;Soll_Ist_Vergleich!$C$4,I7038&gt;Soll_Ist_Vergleich!$C$5,O7038&lt;Soll_Ist_Vergleich!$C$4,O7038&gt;Soll_Ist_Vergleich!$C$5),"Datum überprüfen",""),"")</f>
        <v/>
      </c>
    </row>
    <row r="7039" spans="1:27" x14ac:dyDescent="0.2">
      <c r="A7039" s="243" t="str">
        <f>IF(ISBLANK(B7039),"",COUNTA(B$10:B7039))</f>
        <v/>
      </c>
      <c r="B7039" s="24"/>
      <c r="C7039" s="48"/>
      <c r="D7039" s="48"/>
      <c r="E7039" s="33"/>
      <c r="F7039" s="35"/>
      <c r="G7039" s="35"/>
      <c r="H7039" s="49"/>
      <c r="I7039" s="35"/>
      <c r="J7039" s="34"/>
      <c r="K7039" s="62"/>
      <c r="L7039" s="62"/>
      <c r="M7039" s="114"/>
      <c r="N7039" s="116"/>
      <c r="O7039" s="57"/>
      <c r="P7039" s="50"/>
      <c r="Q7039" s="34"/>
      <c r="R7039" s="48"/>
      <c r="T7039" s="231" t="str">
        <f t="shared" si="340"/>
        <v/>
      </c>
      <c r="U7039" s="230"/>
      <c r="W7039" s="221" t="str">
        <f t="shared" si="341"/>
        <v/>
      </c>
      <c r="X7039" s="221" t="str">
        <f t="shared" si="342"/>
        <v/>
      </c>
      <c r="AA7039" s="216" t="str">
        <f>IF(ISNUMBER(J7039),IF(OR(F7039&lt;Soll_Ist_Vergleich!$C$4,F7039&gt;Soll_Ist_Vergleich!$C$5,I7039&lt;Soll_Ist_Vergleich!$C$4,I7039&gt;Soll_Ist_Vergleich!$C$5,O7039&lt;Soll_Ist_Vergleich!$C$4,O7039&gt;Soll_Ist_Vergleich!$C$5),"Datum überprüfen",""),"")</f>
        <v/>
      </c>
    </row>
    <row r="7040" spans="1:27" x14ac:dyDescent="0.2">
      <c r="A7040" s="243" t="str">
        <f>IF(ISBLANK(B7040),"",COUNTA(B$10:B7040))</f>
        <v/>
      </c>
      <c r="B7040" s="24"/>
      <c r="C7040" s="48"/>
      <c r="D7040" s="48"/>
      <c r="E7040" s="33"/>
      <c r="F7040" s="35"/>
      <c r="G7040" s="35"/>
      <c r="H7040" s="49"/>
      <c r="I7040" s="35"/>
      <c r="J7040" s="34"/>
      <c r="K7040" s="62"/>
      <c r="L7040" s="62"/>
      <c r="M7040" s="114"/>
      <c r="N7040" s="116"/>
      <c r="O7040" s="57"/>
      <c r="P7040" s="50"/>
      <c r="Q7040" s="34"/>
      <c r="R7040" s="48"/>
      <c r="T7040" s="231" t="str">
        <f t="shared" si="340"/>
        <v/>
      </c>
      <c r="U7040" s="230"/>
      <c r="W7040" s="221" t="str">
        <f t="shared" si="341"/>
        <v/>
      </c>
      <c r="X7040" s="221" t="str">
        <f t="shared" si="342"/>
        <v/>
      </c>
      <c r="AA7040" s="216" t="str">
        <f>IF(ISNUMBER(J7040),IF(OR(F7040&lt;Soll_Ist_Vergleich!$C$4,F7040&gt;Soll_Ist_Vergleich!$C$5,I7040&lt;Soll_Ist_Vergleich!$C$4,I7040&gt;Soll_Ist_Vergleich!$C$5,O7040&lt;Soll_Ist_Vergleich!$C$4,O7040&gt;Soll_Ist_Vergleich!$C$5),"Datum überprüfen",""),"")</f>
        <v/>
      </c>
    </row>
    <row r="7041" spans="1:27" x14ac:dyDescent="0.2">
      <c r="A7041" s="243" t="str">
        <f>IF(ISBLANK(B7041),"",COUNTA(B$10:B7041))</f>
        <v/>
      </c>
      <c r="B7041" s="24"/>
      <c r="C7041" s="48"/>
      <c r="D7041" s="48"/>
      <c r="E7041" s="33"/>
      <c r="F7041" s="35"/>
      <c r="G7041" s="35"/>
      <c r="H7041" s="49"/>
      <c r="I7041" s="35"/>
      <c r="J7041" s="34"/>
      <c r="K7041" s="62"/>
      <c r="L7041" s="62"/>
      <c r="M7041" s="114"/>
      <c r="N7041" s="116"/>
      <c r="O7041" s="57"/>
      <c r="P7041" s="50"/>
      <c r="Q7041" s="34"/>
      <c r="R7041" s="48"/>
      <c r="T7041" s="231" t="str">
        <f t="shared" si="340"/>
        <v/>
      </c>
      <c r="U7041" s="230"/>
      <c r="W7041" s="221" t="str">
        <f t="shared" si="341"/>
        <v/>
      </c>
      <c r="X7041" s="221" t="str">
        <f t="shared" si="342"/>
        <v/>
      </c>
      <c r="AA7041" s="216" t="str">
        <f>IF(ISNUMBER(J7041),IF(OR(F7041&lt;Soll_Ist_Vergleich!$C$4,F7041&gt;Soll_Ist_Vergleich!$C$5,I7041&lt;Soll_Ist_Vergleich!$C$4,I7041&gt;Soll_Ist_Vergleich!$C$5,O7041&lt;Soll_Ist_Vergleich!$C$4,O7041&gt;Soll_Ist_Vergleich!$C$5),"Datum überprüfen",""),"")</f>
        <v/>
      </c>
    </row>
    <row r="7042" spans="1:27" x14ac:dyDescent="0.2">
      <c r="A7042" s="243" t="str">
        <f>IF(ISBLANK(B7042),"",COUNTA(B$10:B7042))</f>
        <v/>
      </c>
      <c r="B7042" s="24"/>
      <c r="C7042" s="48"/>
      <c r="D7042" s="48"/>
      <c r="E7042" s="33"/>
      <c r="F7042" s="35"/>
      <c r="G7042" s="35"/>
      <c r="H7042" s="49"/>
      <c r="I7042" s="35"/>
      <c r="J7042" s="34"/>
      <c r="K7042" s="62"/>
      <c r="L7042" s="62"/>
      <c r="M7042" s="114"/>
      <c r="N7042" s="116"/>
      <c r="O7042" s="57"/>
      <c r="P7042" s="50"/>
      <c r="Q7042" s="34"/>
      <c r="R7042" s="48"/>
      <c r="T7042" s="231" t="str">
        <f t="shared" si="340"/>
        <v/>
      </c>
      <c r="U7042" s="230"/>
      <c r="W7042" s="221" t="str">
        <f t="shared" si="341"/>
        <v/>
      </c>
      <c r="X7042" s="221" t="str">
        <f t="shared" si="342"/>
        <v/>
      </c>
      <c r="AA7042" s="216" t="str">
        <f>IF(ISNUMBER(J7042),IF(OR(F7042&lt;Soll_Ist_Vergleich!$C$4,F7042&gt;Soll_Ist_Vergleich!$C$5,I7042&lt;Soll_Ist_Vergleich!$C$4,I7042&gt;Soll_Ist_Vergleich!$C$5,O7042&lt;Soll_Ist_Vergleich!$C$4,O7042&gt;Soll_Ist_Vergleich!$C$5),"Datum überprüfen",""),"")</f>
        <v/>
      </c>
    </row>
    <row r="7043" spans="1:27" x14ac:dyDescent="0.2">
      <c r="A7043" s="243" t="str">
        <f>IF(ISBLANK(B7043),"",COUNTA(B$10:B7043))</f>
        <v/>
      </c>
      <c r="B7043" s="24"/>
      <c r="C7043" s="48"/>
      <c r="D7043" s="48"/>
      <c r="E7043" s="33"/>
      <c r="F7043" s="35"/>
      <c r="G7043" s="35"/>
      <c r="H7043" s="49"/>
      <c r="I7043" s="35"/>
      <c r="J7043" s="34"/>
      <c r="K7043" s="62"/>
      <c r="L7043" s="62"/>
      <c r="M7043" s="114"/>
      <c r="N7043" s="116"/>
      <c r="O7043" s="57"/>
      <c r="P7043" s="50"/>
      <c r="Q7043" s="34"/>
      <c r="R7043" s="48"/>
      <c r="T7043" s="231" t="str">
        <f t="shared" si="340"/>
        <v/>
      </c>
      <c r="U7043" s="230"/>
      <c r="W7043" s="221" t="str">
        <f t="shared" si="341"/>
        <v/>
      </c>
      <c r="X7043" s="221" t="str">
        <f t="shared" si="342"/>
        <v/>
      </c>
      <c r="AA7043" s="216" t="str">
        <f>IF(ISNUMBER(J7043),IF(OR(F7043&lt;Soll_Ist_Vergleich!$C$4,F7043&gt;Soll_Ist_Vergleich!$C$5,I7043&lt;Soll_Ist_Vergleich!$C$4,I7043&gt;Soll_Ist_Vergleich!$C$5,O7043&lt;Soll_Ist_Vergleich!$C$4,O7043&gt;Soll_Ist_Vergleich!$C$5),"Datum überprüfen",""),"")</f>
        <v/>
      </c>
    </row>
    <row r="7044" spans="1:27" x14ac:dyDescent="0.2">
      <c r="A7044" s="243" t="str">
        <f>IF(ISBLANK(B7044),"",COUNTA(B$10:B7044))</f>
        <v/>
      </c>
      <c r="B7044" s="24"/>
      <c r="C7044" s="48"/>
      <c r="D7044" s="48"/>
      <c r="E7044" s="33"/>
      <c r="F7044" s="35"/>
      <c r="G7044" s="35"/>
      <c r="H7044" s="49"/>
      <c r="I7044" s="35"/>
      <c r="J7044" s="34"/>
      <c r="K7044" s="62"/>
      <c r="L7044" s="62"/>
      <c r="M7044" s="114"/>
      <c r="N7044" s="116"/>
      <c r="O7044" s="57"/>
      <c r="P7044" s="50"/>
      <c r="Q7044" s="34"/>
      <c r="R7044" s="48"/>
      <c r="T7044" s="231" t="str">
        <f t="shared" si="340"/>
        <v/>
      </c>
      <c r="U7044" s="230"/>
      <c r="W7044" s="221" t="str">
        <f t="shared" si="341"/>
        <v/>
      </c>
      <c r="X7044" s="221" t="str">
        <f t="shared" si="342"/>
        <v/>
      </c>
      <c r="AA7044" s="216" t="str">
        <f>IF(ISNUMBER(J7044),IF(OR(F7044&lt;Soll_Ist_Vergleich!$C$4,F7044&gt;Soll_Ist_Vergleich!$C$5,I7044&lt;Soll_Ist_Vergleich!$C$4,I7044&gt;Soll_Ist_Vergleich!$C$5,O7044&lt;Soll_Ist_Vergleich!$C$4,O7044&gt;Soll_Ist_Vergleich!$C$5),"Datum überprüfen",""),"")</f>
        <v/>
      </c>
    </row>
    <row r="7045" spans="1:27" x14ac:dyDescent="0.2">
      <c r="A7045" s="243" t="str">
        <f>IF(ISBLANK(B7045),"",COUNTA(B$10:B7045))</f>
        <v/>
      </c>
      <c r="B7045" s="24"/>
      <c r="C7045" s="48"/>
      <c r="D7045" s="48"/>
      <c r="E7045" s="33"/>
      <c r="F7045" s="35"/>
      <c r="G7045" s="35"/>
      <c r="H7045" s="49"/>
      <c r="I7045" s="35"/>
      <c r="J7045" s="34"/>
      <c r="K7045" s="62"/>
      <c r="L7045" s="62"/>
      <c r="M7045" s="114"/>
      <c r="N7045" s="116"/>
      <c r="O7045" s="57"/>
      <c r="P7045" s="50"/>
      <c r="Q7045" s="34"/>
      <c r="R7045" s="48"/>
      <c r="T7045" s="231" t="str">
        <f t="shared" si="340"/>
        <v/>
      </c>
      <c r="U7045" s="230"/>
      <c r="W7045" s="221" t="str">
        <f t="shared" si="341"/>
        <v/>
      </c>
      <c r="X7045" s="221" t="str">
        <f t="shared" si="342"/>
        <v/>
      </c>
      <c r="AA7045" s="216" t="str">
        <f>IF(ISNUMBER(J7045),IF(OR(F7045&lt;Soll_Ist_Vergleich!$C$4,F7045&gt;Soll_Ist_Vergleich!$C$5,I7045&lt;Soll_Ist_Vergleich!$C$4,I7045&gt;Soll_Ist_Vergleich!$C$5,O7045&lt;Soll_Ist_Vergleich!$C$4,O7045&gt;Soll_Ist_Vergleich!$C$5),"Datum überprüfen",""),"")</f>
        <v/>
      </c>
    </row>
    <row r="7046" spans="1:27" x14ac:dyDescent="0.2">
      <c r="A7046" s="243" t="str">
        <f>IF(ISBLANK(B7046),"",COUNTA(B$10:B7046))</f>
        <v/>
      </c>
      <c r="B7046" s="24"/>
      <c r="C7046" s="48"/>
      <c r="D7046" s="48"/>
      <c r="E7046" s="33"/>
      <c r="F7046" s="35"/>
      <c r="G7046" s="35"/>
      <c r="H7046" s="49"/>
      <c r="I7046" s="35"/>
      <c r="J7046" s="34"/>
      <c r="K7046" s="62"/>
      <c r="L7046" s="62"/>
      <c r="M7046" s="114"/>
      <c r="N7046" s="116"/>
      <c r="O7046" s="57"/>
      <c r="P7046" s="50"/>
      <c r="Q7046" s="34"/>
      <c r="R7046" s="48"/>
      <c r="T7046" s="231" t="str">
        <f t="shared" si="340"/>
        <v/>
      </c>
      <c r="U7046" s="230"/>
      <c r="W7046" s="221" t="str">
        <f t="shared" si="341"/>
        <v/>
      </c>
      <c r="X7046" s="221" t="str">
        <f t="shared" si="342"/>
        <v/>
      </c>
      <c r="AA7046" s="216" t="str">
        <f>IF(ISNUMBER(J7046),IF(OR(F7046&lt;Soll_Ist_Vergleich!$C$4,F7046&gt;Soll_Ist_Vergleich!$C$5,I7046&lt;Soll_Ist_Vergleich!$C$4,I7046&gt;Soll_Ist_Vergleich!$C$5,O7046&lt;Soll_Ist_Vergleich!$C$4,O7046&gt;Soll_Ist_Vergleich!$C$5),"Datum überprüfen",""),"")</f>
        <v/>
      </c>
    </row>
    <row r="7047" spans="1:27" x14ac:dyDescent="0.2">
      <c r="A7047" s="243" t="str">
        <f>IF(ISBLANK(B7047),"",COUNTA(B$10:B7047))</f>
        <v/>
      </c>
      <c r="B7047" s="24"/>
      <c r="C7047" s="48"/>
      <c r="D7047" s="48"/>
      <c r="E7047" s="33"/>
      <c r="F7047" s="35"/>
      <c r="G7047" s="35"/>
      <c r="H7047" s="49"/>
      <c r="I7047" s="35"/>
      <c r="J7047" s="34"/>
      <c r="K7047" s="62"/>
      <c r="L7047" s="62"/>
      <c r="M7047" s="114"/>
      <c r="N7047" s="116"/>
      <c r="O7047" s="57"/>
      <c r="P7047" s="50"/>
      <c r="Q7047" s="34"/>
      <c r="R7047" s="48"/>
      <c r="T7047" s="231" t="str">
        <f t="shared" si="340"/>
        <v/>
      </c>
      <c r="U7047" s="230"/>
      <c r="W7047" s="221" t="str">
        <f t="shared" si="341"/>
        <v/>
      </c>
      <c r="X7047" s="221" t="str">
        <f t="shared" si="342"/>
        <v/>
      </c>
      <c r="AA7047" s="216" t="str">
        <f>IF(ISNUMBER(J7047),IF(OR(F7047&lt;Soll_Ist_Vergleich!$C$4,F7047&gt;Soll_Ist_Vergleich!$C$5,I7047&lt;Soll_Ist_Vergleich!$C$4,I7047&gt;Soll_Ist_Vergleich!$C$5,O7047&lt;Soll_Ist_Vergleich!$C$4,O7047&gt;Soll_Ist_Vergleich!$C$5),"Datum überprüfen",""),"")</f>
        <v/>
      </c>
    </row>
    <row r="7048" spans="1:27" x14ac:dyDescent="0.2">
      <c r="A7048" s="243" t="str">
        <f>IF(ISBLANK(B7048),"",COUNTA(B$10:B7048))</f>
        <v/>
      </c>
      <c r="B7048" s="24"/>
      <c r="C7048" s="48"/>
      <c r="D7048" s="48"/>
      <c r="E7048" s="33"/>
      <c r="F7048" s="35"/>
      <c r="G7048" s="35"/>
      <c r="H7048" s="49"/>
      <c r="I7048" s="35"/>
      <c r="J7048" s="34"/>
      <c r="K7048" s="62"/>
      <c r="L7048" s="62"/>
      <c r="M7048" s="114"/>
      <c r="N7048" s="116"/>
      <c r="O7048" s="57"/>
      <c r="P7048" s="50"/>
      <c r="Q7048" s="34"/>
      <c r="R7048" s="48"/>
      <c r="T7048" s="231" t="str">
        <f t="shared" si="340"/>
        <v/>
      </c>
      <c r="U7048" s="230"/>
      <c r="W7048" s="221" t="str">
        <f t="shared" si="341"/>
        <v/>
      </c>
      <c r="X7048" s="221" t="str">
        <f t="shared" si="342"/>
        <v/>
      </c>
      <c r="AA7048" s="216" t="str">
        <f>IF(ISNUMBER(J7048),IF(OR(F7048&lt;Soll_Ist_Vergleich!$C$4,F7048&gt;Soll_Ist_Vergleich!$C$5,I7048&lt;Soll_Ist_Vergleich!$C$4,I7048&gt;Soll_Ist_Vergleich!$C$5,O7048&lt;Soll_Ist_Vergleich!$C$4,O7048&gt;Soll_Ist_Vergleich!$C$5),"Datum überprüfen",""),"")</f>
        <v/>
      </c>
    </row>
    <row r="7049" spans="1:27" x14ac:dyDescent="0.2">
      <c r="A7049" s="243" t="str">
        <f>IF(ISBLANK(B7049),"",COUNTA(B$10:B7049))</f>
        <v/>
      </c>
      <c r="B7049" s="24"/>
      <c r="C7049" s="48"/>
      <c r="D7049" s="48"/>
      <c r="E7049" s="33"/>
      <c r="F7049" s="35"/>
      <c r="G7049" s="35"/>
      <c r="H7049" s="49"/>
      <c r="I7049" s="35"/>
      <c r="J7049" s="34"/>
      <c r="K7049" s="62"/>
      <c r="L7049" s="62"/>
      <c r="M7049" s="114"/>
      <c r="N7049" s="116"/>
      <c r="O7049" s="57"/>
      <c r="P7049" s="50"/>
      <c r="Q7049" s="34"/>
      <c r="R7049" s="48"/>
      <c r="T7049" s="231" t="str">
        <f t="shared" si="340"/>
        <v/>
      </c>
      <c r="U7049" s="230"/>
      <c r="W7049" s="221" t="str">
        <f t="shared" si="341"/>
        <v/>
      </c>
      <c r="X7049" s="221" t="str">
        <f t="shared" si="342"/>
        <v/>
      </c>
      <c r="AA7049" s="216" t="str">
        <f>IF(ISNUMBER(J7049),IF(OR(F7049&lt;Soll_Ist_Vergleich!$C$4,F7049&gt;Soll_Ist_Vergleich!$C$5,I7049&lt;Soll_Ist_Vergleich!$C$4,I7049&gt;Soll_Ist_Vergleich!$C$5,O7049&lt;Soll_Ist_Vergleich!$C$4,O7049&gt;Soll_Ist_Vergleich!$C$5),"Datum überprüfen",""),"")</f>
        <v/>
      </c>
    </row>
    <row r="7050" spans="1:27" x14ac:dyDescent="0.2">
      <c r="A7050" s="243" t="str">
        <f>IF(ISBLANK(B7050),"",COUNTA(B$10:B7050))</f>
        <v/>
      </c>
      <c r="B7050" s="24"/>
      <c r="C7050" s="48"/>
      <c r="D7050" s="48"/>
      <c r="E7050" s="33"/>
      <c r="F7050" s="35"/>
      <c r="G7050" s="35"/>
      <c r="H7050" s="49"/>
      <c r="I7050" s="35"/>
      <c r="J7050" s="34"/>
      <c r="K7050" s="62"/>
      <c r="L7050" s="62"/>
      <c r="M7050" s="114"/>
      <c r="N7050" s="116"/>
      <c r="O7050" s="57"/>
      <c r="P7050" s="50"/>
      <c r="Q7050" s="34"/>
      <c r="R7050" s="48"/>
      <c r="T7050" s="231" t="str">
        <f t="shared" si="340"/>
        <v/>
      </c>
      <c r="U7050" s="230"/>
      <c r="W7050" s="221" t="str">
        <f t="shared" si="341"/>
        <v/>
      </c>
      <c r="X7050" s="221" t="str">
        <f t="shared" si="342"/>
        <v/>
      </c>
      <c r="AA7050" s="216" t="str">
        <f>IF(ISNUMBER(J7050),IF(OR(F7050&lt;Soll_Ist_Vergleich!$C$4,F7050&gt;Soll_Ist_Vergleich!$C$5,I7050&lt;Soll_Ist_Vergleich!$C$4,I7050&gt;Soll_Ist_Vergleich!$C$5,O7050&lt;Soll_Ist_Vergleich!$C$4,O7050&gt;Soll_Ist_Vergleich!$C$5),"Datum überprüfen",""),"")</f>
        <v/>
      </c>
    </row>
    <row r="7051" spans="1:27" x14ac:dyDescent="0.2">
      <c r="A7051" s="243" t="str">
        <f>IF(ISBLANK(B7051),"",COUNTA(B$10:B7051))</f>
        <v/>
      </c>
      <c r="B7051" s="24"/>
      <c r="C7051" s="48"/>
      <c r="D7051" s="48"/>
      <c r="E7051" s="33"/>
      <c r="F7051" s="35"/>
      <c r="G7051" s="35"/>
      <c r="H7051" s="49"/>
      <c r="I7051" s="35"/>
      <c r="J7051" s="34"/>
      <c r="K7051" s="62"/>
      <c r="L7051" s="62"/>
      <c r="M7051" s="114"/>
      <c r="N7051" s="116"/>
      <c r="O7051" s="57"/>
      <c r="P7051" s="50"/>
      <c r="Q7051" s="34"/>
      <c r="R7051" s="48"/>
      <c r="T7051" s="231" t="str">
        <f t="shared" si="340"/>
        <v/>
      </c>
      <c r="U7051" s="230"/>
      <c r="W7051" s="221" t="str">
        <f t="shared" si="341"/>
        <v/>
      </c>
      <c r="X7051" s="221" t="str">
        <f t="shared" si="342"/>
        <v/>
      </c>
      <c r="AA7051" s="216" t="str">
        <f>IF(ISNUMBER(J7051),IF(OR(F7051&lt;Soll_Ist_Vergleich!$C$4,F7051&gt;Soll_Ist_Vergleich!$C$5,I7051&lt;Soll_Ist_Vergleich!$C$4,I7051&gt;Soll_Ist_Vergleich!$C$5,O7051&lt;Soll_Ist_Vergleich!$C$4,O7051&gt;Soll_Ist_Vergleich!$C$5),"Datum überprüfen",""),"")</f>
        <v/>
      </c>
    </row>
    <row r="7052" spans="1:27" x14ac:dyDescent="0.2">
      <c r="A7052" s="243" t="str">
        <f>IF(ISBLANK(B7052),"",COUNTA(B$10:B7052))</f>
        <v/>
      </c>
      <c r="B7052" s="24"/>
      <c r="C7052" s="48"/>
      <c r="D7052" s="48"/>
      <c r="E7052" s="33"/>
      <c r="F7052" s="35"/>
      <c r="G7052" s="35"/>
      <c r="H7052" s="49"/>
      <c r="I7052" s="35"/>
      <c r="J7052" s="34"/>
      <c r="K7052" s="62"/>
      <c r="L7052" s="62"/>
      <c r="M7052" s="114"/>
      <c r="N7052" s="116"/>
      <c r="O7052" s="57"/>
      <c r="P7052" s="50"/>
      <c r="Q7052" s="34"/>
      <c r="R7052" s="48"/>
      <c r="T7052" s="231" t="str">
        <f t="shared" si="340"/>
        <v/>
      </c>
      <c r="U7052" s="230"/>
      <c r="W7052" s="221" t="str">
        <f t="shared" si="341"/>
        <v/>
      </c>
      <c r="X7052" s="221" t="str">
        <f t="shared" si="342"/>
        <v/>
      </c>
      <c r="AA7052" s="216" t="str">
        <f>IF(ISNUMBER(J7052),IF(OR(F7052&lt;Soll_Ist_Vergleich!$C$4,F7052&gt;Soll_Ist_Vergleich!$C$5,I7052&lt;Soll_Ist_Vergleich!$C$4,I7052&gt;Soll_Ist_Vergleich!$C$5,O7052&lt;Soll_Ist_Vergleich!$C$4,O7052&gt;Soll_Ist_Vergleich!$C$5),"Datum überprüfen",""),"")</f>
        <v/>
      </c>
    </row>
    <row r="7053" spans="1:27" x14ac:dyDescent="0.2">
      <c r="A7053" s="243" t="str">
        <f>IF(ISBLANK(B7053),"",COUNTA(B$10:B7053))</f>
        <v/>
      </c>
      <c r="B7053" s="24"/>
      <c r="C7053" s="48"/>
      <c r="D7053" s="48"/>
      <c r="E7053" s="33"/>
      <c r="F7053" s="35"/>
      <c r="G7053" s="35"/>
      <c r="H7053" s="49"/>
      <c r="I7053" s="35"/>
      <c r="J7053" s="34"/>
      <c r="K7053" s="62"/>
      <c r="L7053" s="62"/>
      <c r="M7053" s="114"/>
      <c r="N7053" s="116"/>
      <c r="O7053" s="57"/>
      <c r="P7053" s="50"/>
      <c r="Q7053" s="34"/>
      <c r="R7053" s="48"/>
      <c r="T7053" s="231" t="str">
        <f t="shared" si="340"/>
        <v/>
      </c>
      <c r="U7053" s="230"/>
      <c r="W7053" s="221" t="str">
        <f t="shared" si="341"/>
        <v/>
      </c>
      <c r="X7053" s="221" t="str">
        <f t="shared" si="342"/>
        <v/>
      </c>
      <c r="AA7053" s="216" t="str">
        <f>IF(ISNUMBER(J7053),IF(OR(F7053&lt;Soll_Ist_Vergleich!$C$4,F7053&gt;Soll_Ist_Vergleich!$C$5,I7053&lt;Soll_Ist_Vergleich!$C$4,I7053&gt;Soll_Ist_Vergleich!$C$5,O7053&lt;Soll_Ist_Vergleich!$C$4,O7053&gt;Soll_Ist_Vergleich!$C$5),"Datum überprüfen",""),"")</f>
        <v/>
      </c>
    </row>
    <row r="7054" spans="1:27" x14ac:dyDescent="0.2">
      <c r="A7054" s="243" t="str">
        <f>IF(ISBLANK(B7054),"",COUNTA(B$10:B7054))</f>
        <v/>
      </c>
      <c r="B7054" s="24"/>
      <c r="C7054" s="48"/>
      <c r="D7054" s="48"/>
      <c r="E7054" s="33"/>
      <c r="F7054" s="35"/>
      <c r="G7054" s="35"/>
      <c r="H7054" s="49"/>
      <c r="I7054" s="35"/>
      <c r="J7054" s="34"/>
      <c r="K7054" s="62"/>
      <c r="L7054" s="62"/>
      <c r="M7054" s="114"/>
      <c r="N7054" s="116"/>
      <c r="O7054" s="57"/>
      <c r="P7054" s="50"/>
      <c r="Q7054" s="34"/>
      <c r="R7054" s="48"/>
      <c r="T7054" s="231" t="str">
        <f t="shared" si="340"/>
        <v/>
      </c>
      <c r="U7054" s="230"/>
      <c r="W7054" s="221" t="str">
        <f t="shared" si="341"/>
        <v/>
      </c>
      <c r="X7054" s="221" t="str">
        <f t="shared" si="342"/>
        <v/>
      </c>
      <c r="AA7054" s="216" t="str">
        <f>IF(ISNUMBER(J7054),IF(OR(F7054&lt;Soll_Ist_Vergleich!$C$4,F7054&gt;Soll_Ist_Vergleich!$C$5,I7054&lt;Soll_Ist_Vergleich!$C$4,I7054&gt;Soll_Ist_Vergleich!$C$5,O7054&lt;Soll_Ist_Vergleich!$C$4,O7054&gt;Soll_Ist_Vergleich!$C$5),"Datum überprüfen",""),"")</f>
        <v/>
      </c>
    </row>
    <row r="7055" spans="1:27" x14ac:dyDescent="0.2">
      <c r="A7055" s="243" t="str">
        <f>IF(ISBLANK(B7055),"",COUNTA(B$10:B7055))</f>
        <v/>
      </c>
      <c r="B7055" s="24"/>
      <c r="C7055" s="48"/>
      <c r="D7055" s="48"/>
      <c r="E7055" s="33"/>
      <c r="F7055" s="35"/>
      <c r="G7055" s="35"/>
      <c r="H7055" s="49"/>
      <c r="I7055" s="35"/>
      <c r="J7055" s="34"/>
      <c r="K7055" s="62"/>
      <c r="L7055" s="62"/>
      <c r="M7055" s="114"/>
      <c r="N7055" s="116"/>
      <c r="O7055" s="57"/>
      <c r="P7055" s="50"/>
      <c r="Q7055" s="34"/>
      <c r="R7055" s="48"/>
      <c r="T7055" s="231" t="str">
        <f t="shared" si="340"/>
        <v/>
      </c>
      <c r="U7055" s="230"/>
      <c r="W7055" s="221" t="str">
        <f t="shared" si="341"/>
        <v/>
      </c>
      <c r="X7055" s="221" t="str">
        <f t="shared" si="342"/>
        <v/>
      </c>
      <c r="AA7055" s="216" t="str">
        <f>IF(ISNUMBER(J7055),IF(OR(F7055&lt;Soll_Ist_Vergleich!$C$4,F7055&gt;Soll_Ist_Vergleich!$C$5,I7055&lt;Soll_Ist_Vergleich!$C$4,I7055&gt;Soll_Ist_Vergleich!$C$5,O7055&lt;Soll_Ist_Vergleich!$C$4,O7055&gt;Soll_Ist_Vergleich!$C$5),"Datum überprüfen",""),"")</f>
        <v/>
      </c>
    </row>
    <row r="7056" spans="1:27" x14ac:dyDescent="0.2">
      <c r="A7056" s="243" t="str">
        <f>IF(ISBLANK(B7056),"",COUNTA(B$10:B7056))</f>
        <v/>
      </c>
      <c r="B7056" s="24"/>
      <c r="C7056" s="48"/>
      <c r="D7056" s="48"/>
      <c r="E7056" s="33"/>
      <c r="F7056" s="35"/>
      <c r="G7056" s="35"/>
      <c r="H7056" s="49"/>
      <c r="I7056" s="35"/>
      <c r="J7056" s="34"/>
      <c r="K7056" s="62"/>
      <c r="L7056" s="62"/>
      <c r="M7056" s="114"/>
      <c r="N7056" s="116"/>
      <c r="O7056" s="57"/>
      <c r="P7056" s="50"/>
      <c r="Q7056" s="34"/>
      <c r="R7056" s="48"/>
      <c r="T7056" s="231" t="str">
        <f t="shared" si="340"/>
        <v/>
      </c>
      <c r="U7056" s="230"/>
      <c r="W7056" s="221" t="str">
        <f t="shared" si="341"/>
        <v/>
      </c>
      <c r="X7056" s="221" t="str">
        <f t="shared" si="342"/>
        <v/>
      </c>
      <c r="AA7056" s="216" t="str">
        <f>IF(ISNUMBER(J7056),IF(OR(F7056&lt;Soll_Ist_Vergleich!$C$4,F7056&gt;Soll_Ist_Vergleich!$C$5,I7056&lt;Soll_Ist_Vergleich!$C$4,I7056&gt;Soll_Ist_Vergleich!$C$5,O7056&lt;Soll_Ist_Vergleich!$C$4,O7056&gt;Soll_Ist_Vergleich!$C$5),"Datum überprüfen",""),"")</f>
        <v/>
      </c>
    </row>
    <row r="7057" spans="1:27" x14ac:dyDescent="0.2">
      <c r="A7057" s="243" t="str">
        <f>IF(ISBLANK(B7057),"",COUNTA(B$10:B7057))</f>
        <v/>
      </c>
      <c r="B7057" s="24"/>
      <c r="C7057" s="48"/>
      <c r="D7057" s="48"/>
      <c r="E7057" s="33"/>
      <c r="F7057" s="35"/>
      <c r="G7057" s="35"/>
      <c r="H7057" s="49"/>
      <c r="I7057" s="35"/>
      <c r="J7057" s="34"/>
      <c r="K7057" s="62"/>
      <c r="L7057" s="62"/>
      <c r="M7057" s="114"/>
      <c r="N7057" s="116"/>
      <c r="O7057" s="57"/>
      <c r="P7057" s="50"/>
      <c r="Q7057" s="34"/>
      <c r="R7057" s="48"/>
      <c r="T7057" s="231" t="str">
        <f t="shared" si="340"/>
        <v/>
      </c>
      <c r="U7057" s="230"/>
      <c r="W7057" s="221" t="str">
        <f t="shared" si="341"/>
        <v/>
      </c>
      <c r="X7057" s="221" t="str">
        <f t="shared" si="342"/>
        <v/>
      </c>
      <c r="AA7057" s="216" t="str">
        <f>IF(ISNUMBER(J7057),IF(OR(F7057&lt;Soll_Ist_Vergleich!$C$4,F7057&gt;Soll_Ist_Vergleich!$C$5,I7057&lt;Soll_Ist_Vergleich!$C$4,I7057&gt;Soll_Ist_Vergleich!$C$5,O7057&lt;Soll_Ist_Vergleich!$C$4,O7057&gt;Soll_Ist_Vergleich!$C$5),"Datum überprüfen",""),"")</f>
        <v/>
      </c>
    </row>
    <row r="7058" spans="1:27" x14ac:dyDescent="0.2">
      <c r="A7058" s="243" t="str">
        <f>IF(ISBLANK(B7058),"",COUNTA(B$10:B7058))</f>
        <v/>
      </c>
      <c r="B7058" s="24"/>
      <c r="C7058" s="48"/>
      <c r="D7058" s="48"/>
      <c r="E7058" s="33"/>
      <c r="F7058" s="35"/>
      <c r="G7058" s="35"/>
      <c r="H7058" s="49"/>
      <c r="I7058" s="35"/>
      <c r="J7058" s="34"/>
      <c r="K7058" s="62"/>
      <c r="L7058" s="62"/>
      <c r="M7058" s="114"/>
      <c r="N7058" s="116"/>
      <c r="O7058" s="57"/>
      <c r="P7058" s="50"/>
      <c r="Q7058" s="34"/>
      <c r="R7058" s="48"/>
      <c r="T7058" s="231" t="str">
        <f t="shared" si="340"/>
        <v/>
      </c>
      <c r="U7058" s="230"/>
      <c r="W7058" s="221" t="str">
        <f t="shared" si="341"/>
        <v/>
      </c>
      <c r="X7058" s="221" t="str">
        <f t="shared" si="342"/>
        <v/>
      </c>
      <c r="AA7058" s="216" t="str">
        <f>IF(ISNUMBER(J7058),IF(OR(F7058&lt;Soll_Ist_Vergleich!$C$4,F7058&gt;Soll_Ist_Vergleich!$C$5,I7058&lt;Soll_Ist_Vergleich!$C$4,I7058&gt;Soll_Ist_Vergleich!$C$5,O7058&lt;Soll_Ist_Vergleich!$C$4,O7058&gt;Soll_Ist_Vergleich!$C$5),"Datum überprüfen",""),"")</f>
        <v/>
      </c>
    </row>
    <row r="7059" spans="1:27" x14ac:dyDescent="0.2">
      <c r="A7059" s="243" t="str">
        <f>IF(ISBLANK(B7059),"",COUNTA(B$10:B7059))</f>
        <v/>
      </c>
      <c r="B7059" s="24"/>
      <c r="C7059" s="48"/>
      <c r="D7059" s="48"/>
      <c r="E7059" s="33"/>
      <c r="F7059" s="35"/>
      <c r="G7059" s="35"/>
      <c r="H7059" s="49"/>
      <c r="I7059" s="35"/>
      <c r="J7059" s="34"/>
      <c r="K7059" s="62"/>
      <c r="L7059" s="62"/>
      <c r="M7059" s="114"/>
      <c r="N7059" s="116"/>
      <c r="O7059" s="57"/>
      <c r="P7059" s="50"/>
      <c r="Q7059" s="34"/>
      <c r="R7059" s="48"/>
      <c r="T7059" s="231" t="str">
        <f t="shared" si="340"/>
        <v/>
      </c>
      <c r="U7059" s="230"/>
      <c r="W7059" s="221" t="str">
        <f t="shared" si="341"/>
        <v/>
      </c>
      <c r="X7059" s="221" t="str">
        <f t="shared" si="342"/>
        <v/>
      </c>
      <c r="AA7059" s="216" t="str">
        <f>IF(ISNUMBER(J7059),IF(OR(F7059&lt;Soll_Ist_Vergleich!$C$4,F7059&gt;Soll_Ist_Vergleich!$C$5,I7059&lt;Soll_Ist_Vergleich!$C$4,I7059&gt;Soll_Ist_Vergleich!$C$5,O7059&lt;Soll_Ist_Vergleich!$C$4,O7059&gt;Soll_Ist_Vergleich!$C$5),"Datum überprüfen",""),"")</f>
        <v/>
      </c>
    </row>
    <row r="7060" spans="1:27" x14ac:dyDescent="0.2">
      <c r="A7060" s="243" t="str">
        <f>IF(ISBLANK(B7060),"",COUNTA(B$10:B7060))</f>
        <v/>
      </c>
      <c r="B7060" s="24"/>
      <c r="C7060" s="48"/>
      <c r="D7060" s="48"/>
      <c r="E7060" s="33"/>
      <c r="F7060" s="35"/>
      <c r="G7060" s="35"/>
      <c r="H7060" s="49"/>
      <c r="I7060" s="35"/>
      <c r="J7060" s="34"/>
      <c r="K7060" s="62"/>
      <c r="L7060" s="62"/>
      <c r="M7060" s="114"/>
      <c r="N7060" s="116"/>
      <c r="O7060" s="57"/>
      <c r="P7060" s="50"/>
      <c r="Q7060" s="34"/>
      <c r="R7060" s="48"/>
      <c r="T7060" s="231" t="str">
        <f t="shared" si="340"/>
        <v/>
      </c>
      <c r="U7060" s="230"/>
      <c r="W7060" s="221" t="str">
        <f t="shared" si="341"/>
        <v/>
      </c>
      <c r="X7060" s="221" t="str">
        <f t="shared" si="342"/>
        <v/>
      </c>
      <c r="AA7060" s="216" t="str">
        <f>IF(ISNUMBER(J7060),IF(OR(F7060&lt;Soll_Ist_Vergleich!$C$4,F7060&gt;Soll_Ist_Vergleich!$C$5,I7060&lt;Soll_Ist_Vergleich!$C$4,I7060&gt;Soll_Ist_Vergleich!$C$5,O7060&lt;Soll_Ist_Vergleich!$C$4,O7060&gt;Soll_Ist_Vergleich!$C$5),"Datum überprüfen",""),"")</f>
        <v/>
      </c>
    </row>
    <row r="7061" spans="1:27" x14ac:dyDescent="0.2">
      <c r="A7061" s="243" t="str">
        <f>IF(ISBLANK(B7061),"",COUNTA(B$10:B7061))</f>
        <v/>
      </c>
      <c r="B7061" s="24"/>
      <c r="C7061" s="48"/>
      <c r="D7061" s="48"/>
      <c r="E7061" s="33"/>
      <c r="F7061" s="35"/>
      <c r="G7061" s="35"/>
      <c r="H7061" s="49"/>
      <c r="I7061" s="35"/>
      <c r="J7061" s="34"/>
      <c r="K7061" s="62"/>
      <c r="L7061" s="62"/>
      <c r="M7061" s="114"/>
      <c r="N7061" s="116"/>
      <c r="O7061" s="57"/>
      <c r="P7061" s="50"/>
      <c r="Q7061" s="34"/>
      <c r="R7061" s="48"/>
      <c r="T7061" s="231" t="str">
        <f t="shared" si="340"/>
        <v/>
      </c>
      <c r="U7061" s="230"/>
      <c r="W7061" s="221" t="str">
        <f t="shared" si="341"/>
        <v/>
      </c>
      <c r="X7061" s="221" t="str">
        <f t="shared" si="342"/>
        <v/>
      </c>
      <c r="AA7061" s="216" t="str">
        <f>IF(ISNUMBER(J7061),IF(OR(F7061&lt;Soll_Ist_Vergleich!$C$4,F7061&gt;Soll_Ist_Vergleich!$C$5,I7061&lt;Soll_Ist_Vergleich!$C$4,I7061&gt;Soll_Ist_Vergleich!$C$5,O7061&lt;Soll_Ist_Vergleich!$C$4,O7061&gt;Soll_Ist_Vergleich!$C$5),"Datum überprüfen",""),"")</f>
        <v/>
      </c>
    </row>
    <row r="7062" spans="1:27" x14ac:dyDescent="0.2">
      <c r="A7062" s="243" t="str">
        <f>IF(ISBLANK(B7062),"",COUNTA(B$10:B7062))</f>
        <v/>
      </c>
      <c r="B7062" s="24"/>
      <c r="C7062" s="48"/>
      <c r="D7062" s="48"/>
      <c r="E7062" s="33"/>
      <c r="F7062" s="35"/>
      <c r="G7062" s="35"/>
      <c r="H7062" s="49"/>
      <c r="I7062" s="35"/>
      <c r="J7062" s="34"/>
      <c r="K7062" s="62"/>
      <c r="L7062" s="62"/>
      <c r="M7062" s="114"/>
      <c r="N7062" s="116"/>
      <c r="O7062" s="57"/>
      <c r="P7062" s="50"/>
      <c r="Q7062" s="34"/>
      <c r="R7062" s="48"/>
      <c r="T7062" s="231" t="str">
        <f t="shared" si="340"/>
        <v/>
      </c>
      <c r="U7062" s="230"/>
      <c r="W7062" s="221" t="str">
        <f t="shared" si="341"/>
        <v/>
      </c>
      <c r="X7062" s="221" t="str">
        <f t="shared" si="342"/>
        <v/>
      </c>
      <c r="AA7062" s="216" t="str">
        <f>IF(ISNUMBER(J7062),IF(OR(F7062&lt;Soll_Ist_Vergleich!$C$4,F7062&gt;Soll_Ist_Vergleich!$C$5,I7062&lt;Soll_Ist_Vergleich!$C$4,I7062&gt;Soll_Ist_Vergleich!$C$5,O7062&lt;Soll_Ist_Vergleich!$C$4,O7062&gt;Soll_Ist_Vergleich!$C$5),"Datum überprüfen",""),"")</f>
        <v/>
      </c>
    </row>
    <row r="7063" spans="1:27" x14ac:dyDescent="0.2">
      <c r="A7063" s="243" t="str">
        <f>IF(ISBLANK(B7063),"",COUNTA(B$10:B7063))</f>
        <v/>
      </c>
      <c r="B7063" s="24"/>
      <c r="C7063" s="48"/>
      <c r="D7063" s="48"/>
      <c r="E7063" s="33"/>
      <c r="F7063" s="35"/>
      <c r="G7063" s="35"/>
      <c r="H7063" s="49"/>
      <c r="I7063" s="35"/>
      <c r="J7063" s="34"/>
      <c r="K7063" s="62"/>
      <c r="L7063" s="62"/>
      <c r="M7063" s="114"/>
      <c r="N7063" s="116"/>
      <c r="O7063" s="57"/>
      <c r="P7063" s="50"/>
      <c r="Q7063" s="34"/>
      <c r="R7063" s="48"/>
      <c r="T7063" s="231" t="str">
        <f t="shared" si="340"/>
        <v/>
      </c>
      <c r="U7063" s="230"/>
      <c r="W7063" s="221" t="str">
        <f t="shared" si="341"/>
        <v/>
      </c>
      <c r="X7063" s="221" t="str">
        <f t="shared" si="342"/>
        <v/>
      </c>
      <c r="AA7063" s="216" t="str">
        <f>IF(ISNUMBER(J7063),IF(OR(F7063&lt;Soll_Ist_Vergleich!$C$4,F7063&gt;Soll_Ist_Vergleich!$C$5,I7063&lt;Soll_Ist_Vergleich!$C$4,I7063&gt;Soll_Ist_Vergleich!$C$5,O7063&lt;Soll_Ist_Vergleich!$C$4,O7063&gt;Soll_Ist_Vergleich!$C$5),"Datum überprüfen",""),"")</f>
        <v/>
      </c>
    </row>
    <row r="7064" spans="1:27" x14ac:dyDescent="0.2">
      <c r="A7064" s="243" t="str">
        <f>IF(ISBLANK(B7064),"",COUNTA(B$10:B7064))</f>
        <v/>
      </c>
      <c r="B7064" s="24"/>
      <c r="C7064" s="48"/>
      <c r="D7064" s="48"/>
      <c r="E7064" s="33"/>
      <c r="F7064" s="35"/>
      <c r="G7064" s="35"/>
      <c r="H7064" s="49"/>
      <c r="I7064" s="35"/>
      <c r="J7064" s="34"/>
      <c r="K7064" s="62"/>
      <c r="L7064" s="62"/>
      <c r="M7064" s="114"/>
      <c r="N7064" s="116"/>
      <c r="O7064" s="57"/>
      <c r="P7064" s="50"/>
      <c r="Q7064" s="34"/>
      <c r="R7064" s="48"/>
      <c r="T7064" s="231" t="str">
        <f t="shared" si="340"/>
        <v/>
      </c>
      <c r="U7064" s="230"/>
      <c r="W7064" s="221" t="str">
        <f t="shared" si="341"/>
        <v/>
      </c>
      <c r="X7064" s="221" t="str">
        <f t="shared" si="342"/>
        <v/>
      </c>
      <c r="AA7064" s="216" t="str">
        <f>IF(ISNUMBER(J7064),IF(OR(F7064&lt;Soll_Ist_Vergleich!$C$4,F7064&gt;Soll_Ist_Vergleich!$C$5,I7064&lt;Soll_Ist_Vergleich!$C$4,I7064&gt;Soll_Ist_Vergleich!$C$5,O7064&lt;Soll_Ist_Vergleich!$C$4,O7064&gt;Soll_Ist_Vergleich!$C$5),"Datum überprüfen",""),"")</f>
        <v/>
      </c>
    </row>
    <row r="7065" spans="1:27" x14ac:dyDescent="0.2">
      <c r="A7065" s="243" t="str">
        <f>IF(ISBLANK(B7065),"",COUNTA(B$10:B7065))</f>
        <v/>
      </c>
      <c r="B7065" s="24"/>
      <c r="C7065" s="48"/>
      <c r="D7065" s="48"/>
      <c r="E7065" s="33"/>
      <c r="F7065" s="35"/>
      <c r="G7065" s="35"/>
      <c r="H7065" s="49"/>
      <c r="I7065" s="35"/>
      <c r="J7065" s="34"/>
      <c r="K7065" s="62"/>
      <c r="L7065" s="62"/>
      <c r="M7065" s="114"/>
      <c r="N7065" s="116"/>
      <c r="O7065" s="57"/>
      <c r="P7065" s="50"/>
      <c r="Q7065" s="34"/>
      <c r="R7065" s="48"/>
      <c r="T7065" s="231" t="str">
        <f t="shared" si="340"/>
        <v/>
      </c>
      <c r="U7065" s="230"/>
      <c r="W7065" s="221" t="str">
        <f t="shared" si="341"/>
        <v/>
      </c>
      <c r="X7065" s="221" t="str">
        <f t="shared" si="342"/>
        <v/>
      </c>
      <c r="AA7065" s="216" t="str">
        <f>IF(ISNUMBER(J7065),IF(OR(F7065&lt;Soll_Ist_Vergleich!$C$4,F7065&gt;Soll_Ist_Vergleich!$C$5,I7065&lt;Soll_Ist_Vergleich!$C$4,I7065&gt;Soll_Ist_Vergleich!$C$5,O7065&lt;Soll_Ist_Vergleich!$C$4,O7065&gt;Soll_Ist_Vergleich!$C$5),"Datum überprüfen",""),"")</f>
        <v/>
      </c>
    </row>
    <row r="7066" spans="1:27" x14ac:dyDescent="0.2">
      <c r="A7066" s="243" t="str">
        <f>IF(ISBLANK(B7066),"",COUNTA(B$10:B7066))</f>
        <v/>
      </c>
      <c r="B7066" s="24"/>
      <c r="C7066" s="48"/>
      <c r="D7066" s="48"/>
      <c r="E7066" s="33"/>
      <c r="F7066" s="35"/>
      <c r="G7066" s="35"/>
      <c r="H7066" s="49"/>
      <c r="I7066" s="35"/>
      <c r="J7066" s="34"/>
      <c r="K7066" s="62"/>
      <c r="L7066" s="62"/>
      <c r="M7066" s="114"/>
      <c r="N7066" s="116"/>
      <c r="O7066" s="57"/>
      <c r="P7066" s="50"/>
      <c r="Q7066" s="34"/>
      <c r="R7066" s="48"/>
      <c r="T7066" s="231" t="str">
        <f t="shared" si="340"/>
        <v/>
      </c>
      <c r="U7066" s="230"/>
      <c r="W7066" s="221" t="str">
        <f t="shared" si="341"/>
        <v/>
      </c>
      <c r="X7066" s="221" t="str">
        <f t="shared" si="342"/>
        <v/>
      </c>
      <c r="AA7066" s="216" t="str">
        <f>IF(ISNUMBER(J7066),IF(OR(F7066&lt;Soll_Ist_Vergleich!$C$4,F7066&gt;Soll_Ist_Vergleich!$C$5,I7066&lt;Soll_Ist_Vergleich!$C$4,I7066&gt;Soll_Ist_Vergleich!$C$5,O7066&lt;Soll_Ist_Vergleich!$C$4,O7066&gt;Soll_Ist_Vergleich!$C$5),"Datum überprüfen",""),"")</f>
        <v/>
      </c>
    </row>
    <row r="7067" spans="1:27" x14ac:dyDescent="0.2">
      <c r="A7067" s="243" t="str">
        <f>IF(ISBLANK(B7067),"",COUNTA(B$10:B7067))</f>
        <v/>
      </c>
      <c r="B7067" s="24"/>
      <c r="C7067" s="48"/>
      <c r="D7067" s="48"/>
      <c r="E7067" s="33"/>
      <c r="F7067" s="35"/>
      <c r="G7067" s="35"/>
      <c r="H7067" s="49"/>
      <c r="I7067" s="35"/>
      <c r="J7067" s="34"/>
      <c r="K7067" s="62"/>
      <c r="L7067" s="62"/>
      <c r="M7067" s="114"/>
      <c r="N7067" s="116"/>
      <c r="O7067" s="57"/>
      <c r="P7067" s="50"/>
      <c r="Q7067" s="34"/>
      <c r="R7067" s="48"/>
      <c r="T7067" s="231" t="str">
        <f t="shared" si="340"/>
        <v/>
      </c>
      <c r="U7067" s="230"/>
      <c r="W7067" s="221" t="str">
        <f t="shared" si="341"/>
        <v/>
      </c>
      <c r="X7067" s="221" t="str">
        <f t="shared" si="342"/>
        <v/>
      </c>
      <c r="AA7067" s="216" t="str">
        <f>IF(ISNUMBER(J7067),IF(OR(F7067&lt;Soll_Ist_Vergleich!$C$4,F7067&gt;Soll_Ist_Vergleich!$C$5,I7067&lt;Soll_Ist_Vergleich!$C$4,I7067&gt;Soll_Ist_Vergleich!$C$5,O7067&lt;Soll_Ist_Vergleich!$C$4,O7067&gt;Soll_Ist_Vergleich!$C$5),"Datum überprüfen",""),"")</f>
        <v/>
      </c>
    </row>
    <row r="7068" spans="1:27" x14ac:dyDescent="0.2">
      <c r="A7068" s="243" t="str">
        <f>IF(ISBLANK(B7068),"",COUNTA(B$10:B7068))</f>
        <v/>
      </c>
      <c r="B7068" s="24"/>
      <c r="C7068" s="48"/>
      <c r="D7068" s="48"/>
      <c r="E7068" s="33"/>
      <c r="F7068" s="35"/>
      <c r="G7068" s="35"/>
      <c r="H7068" s="49"/>
      <c r="I7068" s="35"/>
      <c r="J7068" s="34"/>
      <c r="K7068" s="62"/>
      <c r="L7068" s="62"/>
      <c r="M7068" s="114"/>
      <c r="N7068" s="116"/>
      <c r="O7068" s="57"/>
      <c r="P7068" s="50"/>
      <c r="Q7068" s="34"/>
      <c r="R7068" s="48"/>
      <c r="T7068" s="231" t="str">
        <f t="shared" si="340"/>
        <v/>
      </c>
      <c r="U7068" s="230"/>
      <c r="W7068" s="221" t="str">
        <f t="shared" si="341"/>
        <v/>
      </c>
      <c r="X7068" s="221" t="str">
        <f t="shared" si="342"/>
        <v/>
      </c>
      <c r="AA7068" s="216" t="str">
        <f>IF(ISNUMBER(J7068),IF(OR(F7068&lt;Soll_Ist_Vergleich!$C$4,F7068&gt;Soll_Ist_Vergleich!$C$5,I7068&lt;Soll_Ist_Vergleich!$C$4,I7068&gt;Soll_Ist_Vergleich!$C$5,O7068&lt;Soll_Ist_Vergleich!$C$4,O7068&gt;Soll_Ist_Vergleich!$C$5),"Datum überprüfen",""),"")</f>
        <v/>
      </c>
    </row>
    <row r="7069" spans="1:27" x14ac:dyDescent="0.2">
      <c r="A7069" s="243" t="str">
        <f>IF(ISBLANK(B7069),"",COUNTA(B$10:B7069))</f>
        <v/>
      </c>
      <c r="B7069" s="24"/>
      <c r="C7069" s="48"/>
      <c r="D7069" s="48"/>
      <c r="E7069" s="33"/>
      <c r="F7069" s="35"/>
      <c r="G7069" s="35"/>
      <c r="H7069" s="49"/>
      <c r="I7069" s="35"/>
      <c r="J7069" s="34"/>
      <c r="K7069" s="62"/>
      <c r="L7069" s="62"/>
      <c r="M7069" s="114"/>
      <c r="N7069" s="116"/>
      <c r="O7069" s="57"/>
      <c r="P7069" s="50"/>
      <c r="Q7069" s="34"/>
      <c r="R7069" s="48"/>
      <c r="T7069" s="231" t="str">
        <f t="shared" si="340"/>
        <v/>
      </c>
      <c r="U7069" s="230"/>
      <c r="W7069" s="221" t="str">
        <f t="shared" si="341"/>
        <v/>
      </c>
      <c r="X7069" s="221" t="str">
        <f t="shared" si="342"/>
        <v/>
      </c>
      <c r="AA7069" s="216" t="str">
        <f>IF(ISNUMBER(J7069),IF(OR(F7069&lt;Soll_Ist_Vergleich!$C$4,F7069&gt;Soll_Ist_Vergleich!$C$5,I7069&lt;Soll_Ist_Vergleich!$C$4,I7069&gt;Soll_Ist_Vergleich!$C$5,O7069&lt;Soll_Ist_Vergleich!$C$4,O7069&gt;Soll_Ist_Vergleich!$C$5),"Datum überprüfen",""),"")</f>
        <v/>
      </c>
    </row>
    <row r="7070" spans="1:27" x14ac:dyDescent="0.2">
      <c r="A7070" s="243" t="str">
        <f>IF(ISBLANK(B7070),"",COUNTA(B$10:B7070))</f>
        <v/>
      </c>
      <c r="B7070" s="24"/>
      <c r="C7070" s="48"/>
      <c r="D7070" s="48"/>
      <c r="E7070" s="33"/>
      <c r="F7070" s="35"/>
      <c r="G7070" s="35"/>
      <c r="H7070" s="49"/>
      <c r="I7070" s="35"/>
      <c r="J7070" s="34"/>
      <c r="K7070" s="62"/>
      <c r="L7070" s="62"/>
      <c r="M7070" s="114"/>
      <c r="N7070" s="116"/>
      <c r="O7070" s="57"/>
      <c r="P7070" s="50"/>
      <c r="Q7070" s="34"/>
      <c r="R7070" s="48"/>
      <c r="T7070" s="231" t="str">
        <f t="shared" si="340"/>
        <v/>
      </c>
      <c r="U7070" s="230"/>
      <c r="W7070" s="221" t="str">
        <f t="shared" si="341"/>
        <v/>
      </c>
      <c r="X7070" s="221" t="str">
        <f t="shared" si="342"/>
        <v/>
      </c>
      <c r="AA7070" s="216" t="str">
        <f>IF(ISNUMBER(J7070),IF(OR(F7070&lt;Soll_Ist_Vergleich!$C$4,F7070&gt;Soll_Ist_Vergleich!$C$5,I7070&lt;Soll_Ist_Vergleich!$C$4,I7070&gt;Soll_Ist_Vergleich!$C$5,O7070&lt;Soll_Ist_Vergleich!$C$4,O7070&gt;Soll_Ist_Vergleich!$C$5),"Datum überprüfen",""),"")</f>
        <v/>
      </c>
    </row>
    <row r="7071" spans="1:27" x14ac:dyDescent="0.2">
      <c r="A7071" s="243" t="str">
        <f>IF(ISBLANK(B7071),"",COUNTA(B$10:B7071))</f>
        <v/>
      </c>
      <c r="B7071" s="24"/>
      <c r="C7071" s="48"/>
      <c r="D7071" s="48"/>
      <c r="E7071" s="33"/>
      <c r="F7071" s="35"/>
      <c r="G7071" s="35"/>
      <c r="H7071" s="49"/>
      <c r="I7071" s="35"/>
      <c r="J7071" s="34"/>
      <c r="K7071" s="62"/>
      <c r="L7071" s="62"/>
      <c r="M7071" s="114"/>
      <c r="N7071" s="116"/>
      <c r="O7071" s="57"/>
      <c r="P7071" s="50"/>
      <c r="Q7071" s="34"/>
      <c r="R7071" s="48"/>
      <c r="T7071" s="231" t="str">
        <f t="shared" si="340"/>
        <v/>
      </c>
      <c r="U7071" s="230"/>
      <c r="W7071" s="221" t="str">
        <f t="shared" si="341"/>
        <v/>
      </c>
      <c r="X7071" s="221" t="str">
        <f t="shared" si="342"/>
        <v/>
      </c>
      <c r="AA7071" s="216" t="str">
        <f>IF(ISNUMBER(J7071),IF(OR(F7071&lt;Soll_Ist_Vergleich!$C$4,F7071&gt;Soll_Ist_Vergleich!$C$5,I7071&lt;Soll_Ist_Vergleich!$C$4,I7071&gt;Soll_Ist_Vergleich!$C$5,O7071&lt;Soll_Ist_Vergleich!$C$4,O7071&gt;Soll_Ist_Vergleich!$C$5),"Datum überprüfen",""),"")</f>
        <v/>
      </c>
    </row>
    <row r="7072" spans="1:27" x14ac:dyDescent="0.2">
      <c r="A7072" s="243" t="str">
        <f>IF(ISBLANK(B7072),"",COUNTA(B$10:B7072))</f>
        <v/>
      </c>
      <c r="B7072" s="24"/>
      <c r="C7072" s="48"/>
      <c r="D7072" s="48"/>
      <c r="E7072" s="33"/>
      <c r="F7072" s="35"/>
      <c r="G7072" s="35"/>
      <c r="H7072" s="49"/>
      <c r="I7072" s="35"/>
      <c r="J7072" s="34"/>
      <c r="K7072" s="62"/>
      <c r="L7072" s="62"/>
      <c r="M7072" s="114"/>
      <c r="N7072" s="116"/>
      <c r="O7072" s="57"/>
      <c r="P7072" s="50"/>
      <c r="Q7072" s="34"/>
      <c r="R7072" s="48"/>
      <c r="T7072" s="231" t="str">
        <f t="shared" si="340"/>
        <v/>
      </c>
      <c r="U7072" s="230"/>
      <c r="W7072" s="221" t="str">
        <f t="shared" si="341"/>
        <v/>
      </c>
      <c r="X7072" s="221" t="str">
        <f t="shared" si="342"/>
        <v/>
      </c>
      <c r="AA7072" s="216" t="str">
        <f>IF(ISNUMBER(J7072),IF(OR(F7072&lt;Soll_Ist_Vergleich!$C$4,F7072&gt;Soll_Ist_Vergleich!$C$5,I7072&lt;Soll_Ist_Vergleich!$C$4,I7072&gt;Soll_Ist_Vergleich!$C$5,O7072&lt;Soll_Ist_Vergleich!$C$4,O7072&gt;Soll_Ist_Vergleich!$C$5),"Datum überprüfen",""),"")</f>
        <v/>
      </c>
    </row>
    <row r="7073" spans="1:27" x14ac:dyDescent="0.2">
      <c r="A7073" s="243" t="str">
        <f>IF(ISBLANK(B7073),"",COUNTA(B$10:B7073))</f>
        <v/>
      </c>
      <c r="B7073" s="24"/>
      <c r="C7073" s="48"/>
      <c r="D7073" s="48"/>
      <c r="E7073" s="33"/>
      <c r="F7073" s="35"/>
      <c r="G7073" s="35"/>
      <c r="H7073" s="49"/>
      <c r="I7073" s="35"/>
      <c r="J7073" s="34"/>
      <c r="K7073" s="62"/>
      <c r="L7073" s="62"/>
      <c r="M7073" s="114"/>
      <c r="N7073" s="116"/>
      <c r="O7073" s="57"/>
      <c r="P7073" s="50"/>
      <c r="Q7073" s="34"/>
      <c r="R7073" s="48"/>
      <c r="T7073" s="231" t="str">
        <f t="shared" si="340"/>
        <v/>
      </c>
      <c r="U7073" s="230"/>
      <c r="W7073" s="221" t="str">
        <f t="shared" si="341"/>
        <v/>
      </c>
      <c r="X7073" s="221" t="str">
        <f t="shared" si="342"/>
        <v/>
      </c>
      <c r="AA7073" s="216" t="str">
        <f>IF(ISNUMBER(J7073),IF(OR(F7073&lt;Soll_Ist_Vergleich!$C$4,F7073&gt;Soll_Ist_Vergleich!$C$5,I7073&lt;Soll_Ist_Vergleich!$C$4,I7073&gt;Soll_Ist_Vergleich!$C$5,O7073&lt;Soll_Ist_Vergleich!$C$4,O7073&gt;Soll_Ist_Vergleich!$C$5),"Datum überprüfen",""),"")</f>
        <v/>
      </c>
    </row>
    <row r="7074" spans="1:27" x14ac:dyDescent="0.2">
      <c r="A7074" s="243" t="str">
        <f>IF(ISBLANK(B7074),"",COUNTA(B$10:B7074))</f>
        <v/>
      </c>
      <c r="B7074" s="24"/>
      <c r="C7074" s="48"/>
      <c r="D7074" s="48"/>
      <c r="E7074" s="33"/>
      <c r="F7074" s="35"/>
      <c r="G7074" s="35"/>
      <c r="H7074" s="49"/>
      <c r="I7074" s="35"/>
      <c r="J7074" s="34"/>
      <c r="K7074" s="62"/>
      <c r="L7074" s="62"/>
      <c r="M7074" s="114"/>
      <c r="N7074" s="116"/>
      <c r="O7074" s="57"/>
      <c r="P7074" s="50"/>
      <c r="Q7074" s="34"/>
      <c r="R7074" s="48"/>
      <c r="T7074" s="231" t="str">
        <f t="shared" si="340"/>
        <v/>
      </c>
      <c r="U7074" s="230"/>
      <c r="W7074" s="221" t="str">
        <f t="shared" si="341"/>
        <v/>
      </c>
      <c r="X7074" s="221" t="str">
        <f t="shared" si="342"/>
        <v/>
      </c>
      <c r="AA7074" s="216" t="str">
        <f>IF(ISNUMBER(J7074),IF(OR(F7074&lt;Soll_Ist_Vergleich!$C$4,F7074&gt;Soll_Ist_Vergleich!$C$5,I7074&lt;Soll_Ist_Vergleich!$C$4,I7074&gt;Soll_Ist_Vergleich!$C$5,O7074&lt;Soll_Ist_Vergleich!$C$4,O7074&gt;Soll_Ist_Vergleich!$C$5),"Datum überprüfen",""),"")</f>
        <v/>
      </c>
    </row>
    <row r="7075" spans="1:27" x14ac:dyDescent="0.2">
      <c r="A7075" s="243" t="str">
        <f>IF(ISBLANK(B7075),"",COUNTA(B$10:B7075))</f>
        <v/>
      </c>
      <c r="B7075" s="24"/>
      <c r="C7075" s="48"/>
      <c r="D7075" s="48"/>
      <c r="E7075" s="33"/>
      <c r="F7075" s="35"/>
      <c r="G7075" s="35"/>
      <c r="H7075" s="49"/>
      <c r="I7075" s="35"/>
      <c r="J7075" s="34"/>
      <c r="K7075" s="62"/>
      <c r="L7075" s="62"/>
      <c r="M7075" s="114"/>
      <c r="N7075" s="116"/>
      <c r="O7075" s="57"/>
      <c r="P7075" s="50"/>
      <c r="Q7075" s="34"/>
      <c r="R7075" s="48"/>
      <c r="T7075" s="231" t="str">
        <f t="shared" si="340"/>
        <v/>
      </c>
      <c r="U7075" s="230"/>
      <c r="W7075" s="221" t="str">
        <f t="shared" si="341"/>
        <v/>
      </c>
      <c r="X7075" s="221" t="str">
        <f t="shared" si="342"/>
        <v/>
      </c>
      <c r="AA7075" s="216" t="str">
        <f>IF(ISNUMBER(J7075),IF(OR(F7075&lt;Soll_Ist_Vergleich!$C$4,F7075&gt;Soll_Ist_Vergleich!$C$5,I7075&lt;Soll_Ist_Vergleich!$C$4,I7075&gt;Soll_Ist_Vergleich!$C$5,O7075&lt;Soll_Ist_Vergleich!$C$4,O7075&gt;Soll_Ist_Vergleich!$C$5),"Datum überprüfen",""),"")</f>
        <v/>
      </c>
    </row>
    <row r="7076" spans="1:27" x14ac:dyDescent="0.2">
      <c r="A7076" s="243" t="str">
        <f>IF(ISBLANK(B7076),"",COUNTA(B$10:B7076))</f>
        <v/>
      </c>
      <c r="B7076" s="24"/>
      <c r="C7076" s="48"/>
      <c r="D7076" s="48"/>
      <c r="E7076" s="33"/>
      <c r="F7076" s="35"/>
      <c r="G7076" s="35"/>
      <c r="H7076" s="49"/>
      <c r="I7076" s="35"/>
      <c r="J7076" s="34"/>
      <c r="K7076" s="62"/>
      <c r="L7076" s="62"/>
      <c r="M7076" s="114"/>
      <c r="N7076" s="116"/>
      <c r="O7076" s="57"/>
      <c r="P7076" s="50"/>
      <c r="Q7076" s="34"/>
      <c r="R7076" s="48"/>
      <c r="T7076" s="231" t="str">
        <f t="shared" si="340"/>
        <v/>
      </c>
      <c r="U7076" s="230"/>
      <c r="W7076" s="221" t="str">
        <f t="shared" si="341"/>
        <v/>
      </c>
      <c r="X7076" s="221" t="str">
        <f t="shared" si="342"/>
        <v/>
      </c>
      <c r="AA7076" s="216" t="str">
        <f>IF(ISNUMBER(J7076),IF(OR(F7076&lt;Soll_Ist_Vergleich!$C$4,F7076&gt;Soll_Ist_Vergleich!$C$5,I7076&lt;Soll_Ist_Vergleich!$C$4,I7076&gt;Soll_Ist_Vergleich!$C$5,O7076&lt;Soll_Ist_Vergleich!$C$4,O7076&gt;Soll_Ist_Vergleich!$C$5),"Datum überprüfen",""),"")</f>
        <v/>
      </c>
    </row>
    <row r="7077" spans="1:27" x14ac:dyDescent="0.2">
      <c r="A7077" s="243" t="str">
        <f>IF(ISBLANK(B7077),"",COUNTA(B$10:B7077))</f>
        <v/>
      </c>
      <c r="B7077" s="24"/>
      <c r="C7077" s="48"/>
      <c r="D7077" s="48"/>
      <c r="E7077" s="33"/>
      <c r="F7077" s="35"/>
      <c r="G7077" s="35"/>
      <c r="H7077" s="49"/>
      <c r="I7077" s="35"/>
      <c r="J7077" s="34"/>
      <c r="K7077" s="62"/>
      <c r="L7077" s="62"/>
      <c r="M7077" s="114"/>
      <c r="N7077" s="116"/>
      <c r="O7077" s="57"/>
      <c r="P7077" s="50"/>
      <c r="Q7077" s="34"/>
      <c r="R7077" s="48"/>
      <c r="T7077" s="231" t="str">
        <f t="shared" si="340"/>
        <v/>
      </c>
      <c r="U7077" s="230"/>
      <c r="W7077" s="221" t="str">
        <f t="shared" si="341"/>
        <v/>
      </c>
      <c r="X7077" s="221" t="str">
        <f t="shared" si="342"/>
        <v/>
      </c>
      <c r="AA7077" s="216" t="str">
        <f>IF(ISNUMBER(J7077),IF(OR(F7077&lt;Soll_Ist_Vergleich!$C$4,F7077&gt;Soll_Ist_Vergleich!$C$5,I7077&lt;Soll_Ist_Vergleich!$C$4,I7077&gt;Soll_Ist_Vergleich!$C$5,O7077&lt;Soll_Ist_Vergleich!$C$4,O7077&gt;Soll_Ist_Vergleich!$C$5),"Datum überprüfen",""),"")</f>
        <v/>
      </c>
    </row>
    <row r="7078" spans="1:27" x14ac:dyDescent="0.2">
      <c r="A7078" s="243" t="str">
        <f>IF(ISBLANK(B7078),"",COUNTA(B$10:B7078))</f>
        <v/>
      </c>
      <c r="B7078" s="24"/>
      <c r="C7078" s="48"/>
      <c r="D7078" s="48"/>
      <c r="E7078" s="33"/>
      <c r="F7078" s="35"/>
      <c r="G7078" s="35"/>
      <c r="H7078" s="49"/>
      <c r="I7078" s="35"/>
      <c r="J7078" s="34"/>
      <c r="K7078" s="62"/>
      <c r="L7078" s="62"/>
      <c r="M7078" s="114"/>
      <c r="N7078" s="116"/>
      <c r="O7078" s="57"/>
      <c r="P7078" s="50"/>
      <c r="Q7078" s="34"/>
      <c r="R7078" s="48"/>
      <c r="T7078" s="231" t="str">
        <f t="shared" si="340"/>
        <v/>
      </c>
      <c r="U7078" s="230"/>
      <c r="W7078" s="221" t="str">
        <f t="shared" si="341"/>
        <v/>
      </c>
      <c r="X7078" s="221" t="str">
        <f t="shared" si="342"/>
        <v/>
      </c>
      <c r="AA7078" s="216" t="str">
        <f>IF(ISNUMBER(J7078),IF(OR(F7078&lt;Soll_Ist_Vergleich!$C$4,F7078&gt;Soll_Ist_Vergleich!$C$5,I7078&lt;Soll_Ist_Vergleich!$C$4,I7078&gt;Soll_Ist_Vergleich!$C$5,O7078&lt;Soll_Ist_Vergleich!$C$4,O7078&gt;Soll_Ist_Vergleich!$C$5),"Datum überprüfen",""),"")</f>
        <v/>
      </c>
    </row>
    <row r="7079" spans="1:27" x14ac:dyDescent="0.2">
      <c r="A7079" s="243" t="str">
        <f>IF(ISBLANK(B7079),"",COUNTA(B$10:B7079))</f>
        <v/>
      </c>
      <c r="B7079" s="24"/>
      <c r="C7079" s="48"/>
      <c r="D7079" s="48"/>
      <c r="E7079" s="33"/>
      <c r="F7079" s="35"/>
      <c r="G7079" s="35"/>
      <c r="H7079" s="49"/>
      <c r="I7079" s="35"/>
      <c r="J7079" s="34"/>
      <c r="K7079" s="62"/>
      <c r="L7079" s="62"/>
      <c r="M7079" s="114"/>
      <c r="N7079" s="116"/>
      <c r="O7079" s="57"/>
      <c r="P7079" s="50"/>
      <c r="Q7079" s="34"/>
      <c r="R7079" s="48"/>
      <c r="T7079" s="231" t="str">
        <f t="shared" si="340"/>
        <v/>
      </c>
      <c r="U7079" s="230"/>
      <c r="W7079" s="221" t="str">
        <f t="shared" si="341"/>
        <v/>
      </c>
      <c r="X7079" s="221" t="str">
        <f t="shared" si="342"/>
        <v/>
      </c>
      <c r="AA7079" s="216" t="str">
        <f>IF(ISNUMBER(J7079),IF(OR(F7079&lt;Soll_Ist_Vergleich!$C$4,F7079&gt;Soll_Ist_Vergleich!$C$5,I7079&lt;Soll_Ist_Vergleich!$C$4,I7079&gt;Soll_Ist_Vergleich!$C$5,O7079&lt;Soll_Ist_Vergleich!$C$4,O7079&gt;Soll_Ist_Vergleich!$C$5),"Datum überprüfen",""),"")</f>
        <v/>
      </c>
    </row>
    <row r="7080" spans="1:27" x14ac:dyDescent="0.2">
      <c r="A7080" s="243" t="str">
        <f>IF(ISBLANK(B7080),"",COUNTA(B$10:B7080))</f>
        <v/>
      </c>
      <c r="B7080" s="24"/>
      <c r="C7080" s="48"/>
      <c r="D7080" s="48"/>
      <c r="E7080" s="33"/>
      <c r="F7080" s="35"/>
      <c r="G7080" s="35"/>
      <c r="H7080" s="49"/>
      <c r="I7080" s="35"/>
      <c r="J7080" s="34"/>
      <c r="K7080" s="62"/>
      <c r="L7080" s="62"/>
      <c r="M7080" s="114"/>
      <c r="N7080" s="116"/>
      <c r="O7080" s="57"/>
      <c r="P7080" s="50"/>
      <c r="Q7080" s="34"/>
      <c r="R7080" s="48"/>
      <c r="T7080" s="231" t="str">
        <f t="shared" si="340"/>
        <v/>
      </c>
      <c r="U7080" s="230"/>
      <c r="W7080" s="221" t="str">
        <f t="shared" si="341"/>
        <v/>
      </c>
      <c r="X7080" s="221" t="str">
        <f t="shared" si="342"/>
        <v/>
      </c>
      <c r="AA7080" s="216" t="str">
        <f>IF(ISNUMBER(J7080),IF(OR(F7080&lt;Soll_Ist_Vergleich!$C$4,F7080&gt;Soll_Ist_Vergleich!$C$5,I7080&lt;Soll_Ist_Vergleich!$C$4,I7080&gt;Soll_Ist_Vergleich!$C$5,O7080&lt;Soll_Ist_Vergleich!$C$4,O7080&gt;Soll_Ist_Vergleich!$C$5),"Datum überprüfen",""),"")</f>
        <v/>
      </c>
    </row>
    <row r="7081" spans="1:27" x14ac:dyDescent="0.2">
      <c r="A7081" s="243" t="str">
        <f>IF(ISBLANK(B7081),"",COUNTA(B$10:B7081))</f>
        <v/>
      </c>
      <c r="B7081" s="24"/>
      <c r="C7081" s="48"/>
      <c r="D7081" s="48"/>
      <c r="E7081" s="33"/>
      <c r="F7081" s="35"/>
      <c r="G7081" s="35"/>
      <c r="H7081" s="49"/>
      <c r="I7081" s="35"/>
      <c r="J7081" s="34"/>
      <c r="K7081" s="62"/>
      <c r="L7081" s="62"/>
      <c r="M7081" s="114"/>
      <c r="N7081" s="116"/>
      <c r="O7081" s="57"/>
      <c r="P7081" s="50"/>
      <c r="Q7081" s="34"/>
      <c r="R7081" s="48"/>
      <c r="T7081" s="231" t="str">
        <f t="shared" si="340"/>
        <v/>
      </c>
      <c r="U7081" s="230"/>
      <c r="W7081" s="221" t="str">
        <f t="shared" si="341"/>
        <v/>
      </c>
      <c r="X7081" s="221" t="str">
        <f t="shared" si="342"/>
        <v/>
      </c>
      <c r="AA7081" s="216" t="str">
        <f>IF(ISNUMBER(J7081),IF(OR(F7081&lt;Soll_Ist_Vergleich!$C$4,F7081&gt;Soll_Ist_Vergleich!$C$5,I7081&lt;Soll_Ist_Vergleich!$C$4,I7081&gt;Soll_Ist_Vergleich!$C$5,O7081&lt;Soll_Ist_Vergleich!$C$4,O7081&gt;Soll_Ist_Vergleich!$C$5),"Datum überprüfen",""),"")</f>
        <v/>
      </c>
    </row>
    <row r="7082" spans="1:27" x14ac:dyDescent="0.2">
      <c r="A7082" s="243" t="str">
        <f>IF(ISBLANK(B7082),"",COUNTA(B$10:B7082))</f>
        <v/>
      </c>
      <c r="B7082" s="24"/>
      <c r="C7082" s="48"/>
      <c r="D7082" s="48"/>
      <c r="E7082" s="33"/>
      <c r="F7082" s="35"/>
      <c r="G7082" s="35"/>
      <c r="H7082" s="49"/>
      <c r="I7082" s="35"/>
      <c r="J7082" s="34"/>
      <c r="K7082" s="62"/>
      <c r="L7082" s="62"/>
      <c r="M7082" s="114"/>
      <c r="N7082" s="116"/>
      <c r="O7082" s="57"/>
      <c r="P7082" s="50"/>
      <c r="Q7082" s="34"/>
      <c r="R7082" s="48"/>
      <c r="T7082" s="231" t="str">
        <f t="shared" si="340"/>
        <v/>
      </c>
      <c r="U7082" s="230"/>
      <c r="W7082" s="221" t="str">
        <f t="shared" si="341"/>
        <v/>
      </c>
      <c r="X7082" s="221" t="str">
        <f t="shared" si="342"/>
        <v/>
      </c>
      <c r="AA7082" s="216" t="str">
        <f>IF(ISNUMBER(J7082),IF(OR(F7082&lt;Soll_Ist_Vergleich!$C$4,F7082&gt;Soll_Ist_Vergleich!$C$5,I7082&lt;Soll_Ist_Vergleich!$C$4,I7082&gt;Soll_Ist_Vergleich!$C$5,O7082&lt;Soll_Ist_Vergleich!$C$4,O7082&gt;Soll_Ist_Vergleich!$C$5),"Datum überprüfen",""),"")</f>
        <v/>
      </c>
    </row>
    <row r="7083" spans="1:27" x14ac:dyDescent="0.2">
      <c r="A7083" s="243" t="str">
        <f>IF(ISBLANK(B7083),"",COUNTA(B$10:B7083))</f>
        <v/>
      </c>
      <c r="B7083" s="24"/>
      <c r="C7083" s="48"/>
      <c r="D7083" s="48"/>
      <c r="E7083" s="33"/>
      <c r="F7083" s="35"/>
      <c r="G7083" s="35"/>
      <c r="H7083" s="49"/>
      <c r="I7083" s="35"/>
      <c r="J7083" s="34"/>
      <c r="K7083" s="62"/>
      <c r="L7083" s="62"/>
      <c r="M7083" s="114"/>
      <c r="N7083" s="116"/>
      <c r="O7083" s="57"/>
      <c r="P7083" s="50"/>
      <c r="Q7083" s="34"/>
      <c r="R7083" s="48"/>
      <c r="T7083" s="231" t="str">
        <f t="shared" si="340"/>
        <v/>
      </c>
      <c r="U7083" s="230"/>
      <c r="W7083" s="221" t="str">
        <f t="shared" si="341"/>
        <v/>
      </c>
      <c r="X7083" s="221" t="str">
        <f t="shared" si="342"/>
        <v/>
      </c>
      <c r="AA7083" s="216" t="str">
        <f>IF(ISNUMBER(J7083),IF(OR(F7083&lt;Soll_Ist_Vergleich!$C$4,F7083&gt;Soll_Ist_Vergleich!$C$5,I7083&lt;Soll_Ist_Vergleich!$C$4,I7083&gt;Soll_Ist_Vergleich!$C$5,O7083&lt;Soll_Ist_Vergleich!$C$4,O7083&gt;Soll_Ist_Vergleich!$C$5),"Datum überprüfen",""),"")</f>
        <v/>
      </c>
    </row>
    <row r="7084" spans="1:27" x14ac:dyDescent="0.2">
      <c r="A7084" s="243" t="str">
        <f>IF(ISBLANK(B7084),"",COUNTA(B$10:B7084))</f>
        <v/>
      </c>
      <c r="B7084" s="24"/>
      <c r="C7084" s="48"/>
      <c r="D7084" s="48"/>
      <c r="E7084" s="33"/>
      <c r="F7084" s="35"/>
      <c r="G7084" s="35"/>
      <c r="H7084" s="49"/>
      <c r="I7084" s="35"/>
      <c r="J7084" s="34"/>
      <c r="K7084" s="62"/>
      <c r="L7084" s="62"/>
      <c r="M7084" s="114"/>
      <c r="N7084" s="116"/>
      <c r="O7084" s="57"/>
      <c r="P7084" s="50"/>
      <c r="Q7084" s="34"/>
      <c r="R7084" s="48"/>
      <c r="T7084" s="231" t="str">
        <f t="shared" si="340"/>
        <v/>
      </c>
      <c r="U7084" s="230"/>
      <c r="W7084" s="221" t="str">
        <f t="shared" si="341"/>
        <v/>
      </c>
      <c r="X7084" s="221" t="str">
        <f t="shared" si="342"/>
        <v/>
      </c>
      <c r="AA7084" s="216" t="str">
        <f>IF(ISNUMBER(J7084),IF(OR(F7084&lt;Soll_Ist_Vergleich!$C$4,F7084&gt;Soll_Ist_Vergleich!$C$5,I7084&lt;Soll_Ist_Vergleich!$C$4,I7084&gt;Soll_Ist_Vergleich!$C$5,O7084&lt;Soll_Ist_Vergleich!$C$4,O7084&gt;Soll_Ist_Vergleich!$C$5),"Datum überprüfen",""),"")</f>
        <v/>
      </c>
    </row>
    <row r="7085" spans="1:27" x14ac:dyDescent="0.2">
      <c r="A7085" s="243" t="str">
        <f>IF(ISBLANK(B7085),"",COUNTA(B$10:B7085))</f>
        <v/>
      </c>
      <c r="B7085" s="24"/>
      <c r="C7085" s="48"/>
      <c r="D7085" s="48"/>
      <c r="E7085" s="33"/>
      <c r="F7085" s="35"/>
      <c r="G7085" s="35"/>
      <c r="H7085" s="49"/>
      <c r="I7085" s="35"/>
      <c r="J7085" s="34"/>
      <c r="K7085" s="62"/>
      <c r="L7085" s="62"/>
      <c r="M7085" s="114"/>
      <c r="N7085" s="116"/>
      <c r="O7085" s="57"/>
      <c r="P7085" s="50"/>
      <c r="Q7085" s="34"/>
      <c r="R7085" s="48"/>
      <c r="T7085" s="231" t="str">
        <f t="shared" si="340"/>
        <v/>
      </c>
      <c r="U7085" s="230"/>
      <c r="W7085" s="221" t="str">
        <f t="shared" si="341"/>
        <v/>
      </c>
      <c r="X7085" s="221" t="str">
        <f t="shared" si="342"/>
        <v/>
      </c>
      <c r="AA7085" s="216" t="str">
        <f>IF(ISNUMBER(J7085),IF(OR(F7085&lt;Soll_Ist_Vergleich!$C$4,F7085&gt;Soll_Ist_Vergleich!$C$5,I7085&lt;Soll_Ist_Vergleich!$C$4,I7085&gt;Soll_Ist_Vergleich!$C$5,O7085&lt;Soll_Ist_Vergleich!$C$4,O7085&gt;Soll_Ist_Vergleich!$C$5),"Datum überprüfen",""),"")</f>
        <v/>
      </c>
    </row>
    <row r="7086" spans="1:27" x14ac:dyDescent="0.2">
      <c r="A7086" s="243" t="str">
        <f>IF(ISBLANK(B7086),"",COUNTA(B$10:B7086))</f>
        <v/>
      </c>
      <c r="B7086" s="24"/>
      <c r="C7086" s="48"/>
      <c r="D7086" s="48"/>
      <c r="E7086" s="33"/>
      <c r="F7086" s="35"/>
      <c r="G7086" s="35"/>
      <c r="H7086" s="49"/>
      <c r="I7086" s="35"/>
      <c r="J7086" s="34"/>
      <c r="K7086" s="62"/>
      <c r="L7086" s="62"/>
      <c r="M7086" s="114"/>
      <c r="N7086" s="116"/>
      <c r="O7086" s="57"/>
      <c r="P7086" s="50"/>
      <c r="Q7086" s="34"/>
      <c r="R7086" s="48"/>
      <c r="T7086" s="231" t="str">
        <f t="shared" si="340"/>
        <v/>
      </c>
      <c r="U7086" s="230"/>
      <c r="W7086" s="221" t="str">
        <f t="shared" si="341"/>
        <v/>
      </c>
      <c r="X7086" s="221" t="str">
        <f t="shared" si="342"/>
        <v/>
      </c>
      <c r="AA7086" s="216" t="str">
        <f>IF(ISNUMBER(J7086),IF(OR(F7086&lt;Soll_Ist_Vergleich!$C$4,F7086&gt;Soll_Ist_Vergleich!$C$5,I7086&lt;Soll_Ist_Vergleich!$C$4,I7086&gt;Soll_Ist_Vergleich!$C$5,O7086&lt;Soll_Ist_Vergleich!$C$4,O7086&gt;Soll_Ist_Vergleich!$C$5),"Datum überprüfen",""),"")</f>
        <v/>
      </c>
    </row>
    <row r="7087" spans="1:27" x14ac:dyDescent="0.2">
      <c r="A7087" s="243" t="str">
        <f>IF(ISBLANK(B7087),"",COUNTA(B$10:B7087))</f>
        <v/>
      </c>
      <c r="B7087" s="24"/>
      <c r="C7087" s="48"/>
      <c r="D7087" s="48"/>
      <c r="E7087" s="33"/>
      <c r="F7087" s="35"/>
      <c r="G7087" s="35"/>
      <c r="H7087" s="49"/>
      <c r="I7087" s="35"/>
      <c r="J7087" s="34"/>
      <c r="K7087" s="62"/>
      <c r="L7087" s="62"/>
      <c r="M7087" s="114"/>
      <c r="N7087" s="116"/>
      <c r="O7087" s="57"/>
      <c r="P7087" s="50"/>
      <c r="Q7087" s="34"/>
      <c r="R7087" s="48"/>
      <c r="T7087" s="231" t="str">
        <f t="shared" si="340"/>
        <v/>
      </c>
      <c r="U7087" s="230"/>
      <c r="W7087" s="221" t="str">
        <f t="shared" si="341"/>
        <v/>
      </c>
      <c r="X7087" s="221" t="str">
        <f t="shared" si="342"/>
        <v/>
      </c>
      <c r="AA7087" s="216" t="str">
        <f>IF(ISNUMBER(J7087),IF(OR(F7087&lt;Soll_Ist_Vergleich!$C$4,F7087&gt;Soll_Ist_Vergleich!$C$5,I7087&lt;Soll_Ist_Vergleich!$C$4,I7087&gt;Soll_Ist_Vergleich!$C$5,O7087&lt;Soll_Ist_Vergleich!$C$4,O7087&gt;Soll_Ist_Vergleich!$C$5),"Datum überprüfen",""),"")</f>
        <v/>
      </c>
    </row>
    <row r="7088" spans="1:27" x14ac:dyDescent="0.2">
      <c r="A7088" s="243" t="str">
        <f>IF(ISBLANK(B7088),"",COUNTA(B$10:B7088))</f>
        <v/>
      </c>
      <c r="B7088" s="24"/>
      <c r="C7088" s="48"/>
      <c r="D7088" s="48"/>
      <c r="E7088" s="33"/>
      <c r="F7088" s="35"/>
      <c r="G7088" s="35"/>
      <c r="H7088" s="49"/>
      <c r="I7088" s="35"/>
      <c r="J7088" s="34"/>
      <c r="K7088" s="62"/>
      <c r="L7088" s="62"/>
      <c r="M7088" s="114"/>
      <c r="N7088" s="116"/>
      <c r="O7088" s="57"/>
      <c r="P7088" s="50"/>
      <c r="Q7088" s="34"/>
      <c r="R7088" s="48"/>
      <c r="T7088" s="231" t="str">
        <f t="shared" si="340"/>
        <v/>
      </c>
      <c r="U7088" s="230"/>
      <c r="W7088" s="221" t="str">
        <f t="shared" si="341"/>
        <v/>
      </c>
      <c r="X7088" s="221" t="str">
        <f t="shared" si="342"/>
        <v/>
      </c>
      <c r="AA7088" s="216" t="str">
        <f>IF(ISNUMBER(J7088),IF(OR(F7088&lt;Soll_Ist_Vergleich!$C$4,F7088&gt;Soll_Ist_Vergleich!$C$5,I7088&lt;Soll_Ist_Vergleich!$C$4,I7088&gt;Soll_Ist_Vergleich!$C$5,O7088&lt;Soll_Ist_Vergleich!$C$4,O7088&gt;Soll_Ist_Vergleich!$C$5),"Datum überprüfen",""),"")</f>
        <v/>
      </c>
    </row>
    <row r="7089" spans="1:27" x14ac:dyDescent="0.2">
      <c r="A7089" s="243" t="str">
        <f>IF(ISBLANK(B7089),"",COUNTA(B$10:B7089))</f>
        <v/>
      </c>
      <c r="B7089" s="24"/>
      <c r="C7089" s="48"/>
      <c r="D7089" s="48"/>
      <c r="E7089" s="33"/>
      <c r="F7089" s="35"/>
      <c r="G7089" s="35"/>
      <c r="H7089" s="49"/>
      <c r="I7089" s="35"/>
      <c r="J7089" s="34"/>
      <c r="K7089" s="62"/>
      <c r="L7089" s="62"/>
      <c r="M7089" s="114"/>
      <c r="N7089" s="116"/>
      <c r="O7089" s="57"/>
      <c r="P7089" s="50"/>
      <c r="Q7089" s="34"/>
      <c r="R7089" s="48"/>
      <c r="T7089" s="231" t="str">
        <f t="shared" si="340"/>
        <v/>
      </c>
      <c r="U7089" s="230"/>
      <c r="W7089" s="221" t="str">
        <f t="shared" si="341"/>
        <v/>
      </c>
      <c r="X7089" s="221" t="str">
        <f t="shared" si="342"/>
        <v/>
      </c>
      <c r="AA7089" s="216" t="str">
        <f>IF(ISNUMBER(J7089),IF(OR(F7089&lt;Soll_Ist_Vergleich!$C$4,F7089&gt;Soll_Ist_Vergleich!$C$5,I7089&lt;Soll_Ist_Vergleich!$C$4,I7089&gt;Soll_Ist_Vergleich!$C$5,O7089&lt;Soll_Ist_Vergleich!$C$4,O7089&gt;Soll_Ist_Vergleich!$C$5),"Datum überprüfen",""),"")</f>
        <v/>
      </c>
    </row>
    <row r="7090" spans="1:27" x14ac:dyDescent="0.2">
      <c r="A7090" s="243" t="str">
        <f>IF(ISBLANK(B7090),"",COUNTA(B$10:B7090))</f>
        <v/>
      </c>
      <c r="B7090" s="24"/>
      <c r="C7090" s="48"/>
      <c r="D7090" s="48"/>
      <c r="E7090" s="33"/>
      <c r="F7090" s="35"/>
      <c r="G7090" s="35"/>
      <c r="H7090" s="49"/>
      <c r="I7090" s="35"/>
      <c r="J7090" s="34"/>
      <c r="K7090" s="62"/>
      <c r="L7090" s="62"/>
      <c r="M7090" s="114"/>
      <c r="N7090" s="116"/>
      <c r="O7090" s="57"/>
      <c r="P7090" s="50"/>
      <c r="Q7090" s="34"/>
      <c r="R7090" s="48"/>
      <c r="T7090" s="231" t="str">
        <f t="shared" si="340"/>
        <v/>
      </c>
      <c r="U7090" s="230"/>
      <c r="W7090" s="221" t="str">
        <f t="shared" si="341"/>
        <v/>
      </c>
      <c r="X7090" s="221" t="str">
        <f t="shared" si="342"/>
        <v/>
      </c>
      <c r="AA7090" s="216" t="str">
        <f>IF(ISNUMBER(J7090),IF(OR(F7090&lt;Soll_Ist_Vergleich!$C$4,F7090&gt;Soll_Ist_Vergleich!$C$5,I7090&lt;Soll_Ist_Vergleich!$C$4,I7090&gt;Soll_Ist_Vergleich!$C$5,O7090&lt;Soll_Ist_Vergleich!$C$4,O7090&gt;Soll_Ist_Vergleich!$C$5),"Datum überprüfen",""),"")</f>
        <v/>
      </c>
    </row>
    <row r="7091" spans="1:27" x14ac:dyDescent="0.2">
      <c r="A7091" s="243" t="str">
        <f>IF(ISBLANK(B7091),"",COUNTA(B$10:B7091))</f>
        <v/>
      </c>
      <c r="B7091" s="24"/>
      <c r="C7091" s="48"/>
      <c r="D7091" s="48"/>
      <c r="E7091" s="33"/>
      <c r="F7091" s="35"/>
      <c r="G7091" s="35"/>
      <c r="H7091" s="49"/>
      <c r="I7091" s="35"/>
      <c r="J7091" s="34"/>
      <c r="K7091" s="62"/>
      <c r="L7091" s="62"/>
      <c r="M7091" s="114"/>
      <c r="N7091" s="116"/>
      <c r="O7091" s="57"/>
      <c r="P7091" s="50"/>
      <c r="Q7091" s="34"/>
      <c r="R7091" s="48"/>
      <c r="T7091" s="231" t="str">
        <f t="shared" si="340"/>
        <v/>
      </c>
      <c r="U7091" s="230"/>
      <c r="W7091" s="221" t="str">
        <f t="shared" si="341"/>
        <v/>
      </c>
      <c r="X7091" s="221" t="str">
        <f t="shared" si="342"/>
        <v/>
      </c>
      <c r="AA7091" s="216" t="str">
        <f>IF(ISNUMBER(J7091),IF(OR(F7091&lt;Soll_Ist_Vergleich!$C$4,F7091&gt;Soll_Ist_Vergleich!$C$5,I7091&lt;Soll_Ist_Vergleich!$C$4,I7091&gt;Soll_Ist_Vergleich!$C$5,O7091&lt;Soll_Ist_Vergleich!$C$4,O7091&gt;Soll_Ist_Vergleich!$C$5),"Datum überprüfen",""),"")</f>
        <v/>
      </c>
    </row>
    <row r="7092" spans="1:27" x14ac:dyDescent="0.2">
      <c r="A7092" s="243" t="str">
        <f>IF(ISBLANK(B7092),"",COUNTA(B$10:B7092))</f>
        <v/>
      </c>
      <c r="B7092" s="24"/>
      <c r="C7092" s="48"/>
      <c r="D7092" s="48"/>
      <c r="E7092" s="33"/>
      <c r="F7092" s="35"/>
      <c r="G7092" s="35"/>
      <c r="H7092" s="49"/>
      <c r="I7092" s="35"/>
      <c r="J7092" s="34"/>
      <c r="K7092" s="62"/>
      <c r="L7092" s="62"/>
      <c r="M7092" s="114"/>
      <c r="N7092" s="116"/>
      <c r="O7092" s="57"/>
      <c r="P7092" s="50"/>
      <c r="Q7092" s="34"/>
      <c r="R7092" s="48"/>
      <c r="T7092" s="231" t="str">
        <f t="shared" si="340"/>
        <v/>
      </c>
      <c r="U7092" s="230"/>
      <c r="W7092" s="221" t="str">
        <f t="shared" si="341"/>
        <v/>
      </c>
      <c r="X7092" s="221" t="str">
        <f t="shared" si="342"/>
        <v/>
      </c>
      <c r="AA7092" s="216" t="str">
        <f>IF(ISNUMBER(J7092),IF(OR(F7092&lt;Soll_Ist_Vergleich!$C$4,F7092&gt;Soll_Ist_Vergleich!$C$5,I7092&lt;Soll_Ist_Vergleich!$C$4,I7092&gt;Soll_Ist_Vergleich!$C$5,O7092&lt;Soll_Ist_Vergleich!$C$4,O7092&gt;Soll_Ist_Vergleich!$C$5),"Datum überprüfen",""),"")</f>
        <v/>
      </c>
    </row>
    <row r="7093" spans="1:27" x14ac:dyDescent="0.2">
      <c r="A7093" s="243" t="str">
        <f>IF(ISBLANK(B7093),"",COUNTA(B$10:B7093))</f>
        <v/>
      </c>
      <c r="B7093" s="24"/>
      <c r="C7093" s="48"/>
      <c r="D7093" s="48"/>
      <c r="E7093" s="33"/>
      <c r="F7093" s="35"/>
      <c r="G7093" s="35"/>
      <c r="H7093" s="49"/>
      <c r="I7093" s="35"/>
      <c r="J7093" s="34"/>
      <c r="K7093" s="62"/>
      <c r="L7093" s="62"/>
      <c r="M7093" s="114"/>
      <c r="N7093" s="116"/>
      <c r="O7093" s="57"/>
      <c r="P7093" s="50"/>
      <c r="Q7093" s="34"/>
      <c r="R7093" s="48"/>
      <c r="T7093" s="231" t="str">
        <f t="shared" si="340"/>
        <v/>
      </c>
      <c r="U7093" s="230"/>
      <c r="W7093" s="221" t="str">
        <f t="shared" si="341"/>
        <v/>
      </c>
      <c r="X7093" s="221" t="str">
        <f t="shared" si="342"/>
        <v/>
      </c>
      <c r="AA7093" s="216" t="str">
        <f>IF(ISNUMBER(J7093),IF(OR(F7093&lt;Soll_Ist_Vergleich!$C$4,F7093&gt;Soll_Ist_Vergleich!$C$5,I7093&lt;Soll_Ist_Vergleich!$C$4,I7093&gt;Soll_Ist_Vergleich!$C$5,O7093&lt;Soll_Ist_Vergleich!$C$4,O7093&gt;Soll_Ist_Vergleich!$C$5),"Datum überprüfen",""),"")</f>
        <v/>
      </c>
    </row>
    <row r="7094" spans="1:27" x14ac:dyDescent="0.2">
      <c r="A7094" s="243" t="str">
        <f>IF(ISBLANK(B7094),"",COUNTA(B$10:B7094))</f>
        <v/>
      </c>
      <c r="B7094" s="24"/>
      <c r="C7094" s="48"/>
      <c r="D7094" s="48"/>
      <c r="E7094" s="33"/>
      <c r="F7094" s="35"/>
      <c r="G7094" s="35"/>
      <c r="H7094" s="49"/>
      <c r="I7094" s="35"/>
      <c r="J7094" s="34"/>
      <c r="K7094" s="62"/>
      <c r="L7094" s="62"/>
      <c r="M7094" s="114"/>
      <c r="N7094" s="116"/>
      <c r="O7094" s="57"/>
      <c r="P7094" s="50"/>
      <c r="Q7094" s="34"/>
      <c r="R7094" s="48"/>
      <c r="T7094" s="231" t="str">
        <f t="shared" si="340"/>
        <v/>
      </c>
      <c r="U7094" s="230"/>
      <c r="W7094" s="221" t="str">
        <f t="shared" si="341"/>
        <v/>
      </c>
      <c r="X7094" s="221" t="str">
        <f t="shared" si="342"/>
        <v/>
      </c>
      <c r="AA7094" s="216" t="str">
        <f>IF(ISNUMBER(J7094),IF(OR(F7094&lt;Soll_Ist_Vergleich!$C$4,F7094&gt;Soll_Ist_Vergleich!$C$5,I7094&lt;Soll_Ist_Vergleich!$C$4,I7094&gt;Soll_Ist_Vergleich!$C$5,O7094&lt;Soll_Ist_Vergleich!$C$4,O7094&gt;Soll_Ist_Vergleich!$C$5),"Datum überprüfen",""),"")</f>
        <v/>
      </c>
    </row>
    <row r="7095" spans="1:27" x14ac:dyDescent="0.2">
      <c r="A7095" s="243" t="str">
        <f>IF(ISBLANK(B7095),"",COUNTA(B$10:B7095))</f>
        <v/>
      </c>
      <c r="B7095" s="24"/>
      <c r="C7095" s="48"/>
      <c r="D7095" s="48"/>
      <c r="E7095" s="33"/>
      <c r="F7095" s="35"/>
      <c r="G7095" s="35"/>
      <c r="H7095" s="49"/>
      <c r="I7095" s="35"/>
      <c r="J7095" s="34"/>
      <c r="K7095" s="62"/>
      <c r="L7095" s="62"/>
      <c r="M7095" s="114"/>
      <c r="N7095" s="116"/>
      <c r="O7095" s="57"/>
      <c r="P7095" s="50"/>
      <c r="Q7095" s="34"/>
      <c r="R7095" s="48"/>
      <c r="T7095" s="231" t="str">
        <f t="shared" si="340"/>
        <v/>
      </c>
      <c r="U7095" s="230"/>
      <c r="W7095" s="221" t="str">
        <f t="shared" si="341"/>
        <v/>
      </c>
      <c r="X7095" s="221" t="str">
        <f t="shared" si="342"/>
        <v/>
      </c>
      <c r="AA7095" s="216" t="str">
        <f>IF(ISNUMBER(J7095),IF(OR(F7095&lt;Soll_Ist_Vergleich!$C$4,F7095&gt;Soll_Ist_Vergleich!$C$5,I7095&lt;Soll_Ist_Vergleich!$C$4,I7095&gt;Soll_Ist_Vergleich!$C$5,O7095&lt;Soll_Ist_Vergleich!$C$4,O7095&gt;Soll_Ist_Vergleich!$C$5),"Datum überprüfen",""),"")</f>
        <v/>
      </c>
    </row>
    <row r="7096" spans="1:27" x14ac:dyDescent="0.2">
      <c r="A7096" s="243" t="str">
        <f>IF(ISBLANK(B7096),"",COUNTA(B$10:B7096))</f>
        <v/>
      </c>
      <c r="B7096" s="24"/>
      <c r="C7096" s="48"/>
      <c r="D7096" s="48"/>
      <c r="E7096" s="33"/>
      <c r="F7096" s="35"/>
      <c r="G7096" s="35"/>
      <c r="H7096" s="49"/>
      <c r="I7096" s="35"/>
      <c r="J7096" s="34"/>
      <c r="K7096" s="62"/>
      <c r="L7096" s="62"/>
      <c r="M7096" s="114"/>
      <c r="N7096" s="116"/>
      <c r="O7096" s="57"/>
      <c r="P7096" s="50"/>
      <c r="Q7096" s="34"/>
      <c r="R7096" s="48"/>
      <c r="T7096" s="231" t="str">
        <f t="shared" si="340"/>
        <v/>
      </c>
      <c r="U7096" s="230"/>
      <c r="W7096" s="221" t="str">
        <f t="shared" si="341"/>
        <v/>
      </c>
      <c r="X7096" s="221" t="str">
        <f t="shared" si="342"/>
        <v/>
      </c>
      <c r="AA7096" s="216" t="str">
        <f>IF(ISNUMBER(J7096),IF(OR(F7096&lt;Soll_Ist_Vergleich!$C$4,F7096&gt;Soll_Ist_Vergleich!$C$5,I7096&lt;Soll_Ist_Vergleich!$C$4,I7096&gt;Soll_Ist_Vergleich!$C$5,O7096&lt;Soll_Ist_Vergleich!$C$4,O7096&gt;Soll_Ist_Vergleich!$C$5),"Datum überprüfen",""),"")</f>
        <v/>
      </c>
    </row>
    <row r="7097" spans="1:27" x14ac:dyDescent="0.2">
      <c r="A7097" s="243" t="str">
        <f>IF(ISBLANK(B7097),"",COUNTA(B$10:B7097))</f>
        <v/>
      </c>
      <c r="B7097" s="24"/>
      <c r="C7097" s="48"/>
      <c r="D7097" s="48"/>
      <c r="E7097" s="33"/>
      <c r="F7097" s="35"/>
      <c r="G7097" s="35"/>
      <c r="H7097" s="49"/>
      <c r="I7097" s="35"/>
      <c r="J7097" s="34"/>
      <c r="K7097" s="62"/>
      <c r="L7097" s="62"/>
      <c r="M7097" s="114"/>
      <c r="N7097" s="116"/>
      <c r="O7097" s="57"/>
      <c r="P7097" s="50"/>
      <c r="Q7097" s="34"/>
      <c r="R7097" s="48"/>
      <c r="T7097" s="231" t="str">
        <f t="shared" si="340"/>
        <v/>
      </c>
      <c r="U7097" s="230"/>
      <c r="W7097" s="221" t="str">
        <f t="shared" si="341"/>
        <v/>
      </c>
      <c r="X7097" s="221" t="str">
        <f t="shared" si="342"/>
        <v/>
      </c>
      <c r="AA7097" s="216" t="str">
        <f>IF(ISNUMBER(J7097),IF(OR(F7097&lt;Soll_Ist_Vergleich!$C$4,F7097&gt;Soll_Ist_Vergleich!$C$5,I7097&lt;Soll_Ist_Vergleich!$C$4,I7097&gt;Soll_Ist_Vergleich!$C$5,O7097&lt;Soll_Ist_Vergleich!$C$4,O7097&gt;Soll_Ist_Vergleich!$C$5),"Datum überprüfen",""),"")</f>
        <v/>
      </c>
    </row>
    <row r="7098" spans="1:27" x14ac:dyDescent="0.2">
      <c r="A7098" s="243" t="str">
        <f>IF(ISBLANK(B7098),"",COUNTA(B$10:B7098))</f>
        <v/>
      </c>
      <c r="B7098" s="24"/>
      <c r="C7098" s="48"/>
      <c r="D7098" s="48"/>
      <c r="E7098" s="33"/>
      <c r="F7098" s="35"/>
      <c r="G7098" s="35"/>
      <c r="H7098" s="49"/>
      <c r="I7098" s="35"/>
      <c r="J7098" s="34"/>
      <c r="K7098" s="62"/>
      <c r="L7098" s="62"/>
      <c r="M7098" s="114"/>
      <c r="N7098" s="116"/>
      <c r="O7098" s="57"/>
      <c r="P7098" s="50"/>
      <c r="Q7098" s="34"/>
      <c r="R7098" s="48"/>
      <c r="T7098" s="231" t="str">
        <f t="shared" si="340"/>
        <v/>
      </c>
      <c r="U7098" s="230"/>
      <c r="W7098" s="221" t="str">
        <f t="shared" si="341"/>
        <v/>
      </c>
      <c r="X7098" s="221" t="str">
        <f t="shared" si="342"/>
        <v/>
      </c>
      <c r="AA7098" s="216" t="str">
        <f>IF(ISNUMBER(J7098),IF(OR(F7098&lt;Soll_Ist_Vergleich!$C$4,F7098&gt;Soll_Ist_Vergleich!$C$5,I7098&lt;Soll_Ist_Vergleich!$C$4,I7098&gt;Soll_Ist_Vergleich!$C$5,O7098&lt;Soll_Ist_Vergleich!$C$4,O7098&gt;Soll_Ist_Vergleich!$C$5),"Datum überprüfen",""),"")</f>
        <v/>
      </c>
    </row>
    <row r="7099" spans="1:27" x14ac:dyDescent="0.2">
      <c r="A7099" s="243" t="str">
        <f>IF(ISBLANK(B7099),"",COUNTA(B$10:B7099))</f>
        <v/>
      </c>
      <c r="B7099" s="24"/>
      <c r="C7099" s="48"/>
      <c r="D7099" s="48"/>
      <c r="E7099" s="33"/>
      <c r="F7099" s="35"/>
      <c r="G7099" s="35"/>
      <c r="H7099" s="49"/>
      <c r="I7099" s="35"/>
      <c r="J7099" s="34"/>
      <c r="K7099" s="62"/>
      <c r="L7099" s="62"/>
      <c r="M7099" s="114"/>
      <c r="N7099" s="116"/>
      <c r="O7099" s="57"/>
      <c r="P7099" s="50"/>
      <c r="Q7099" s="34"/>
      <c r="R7099" s="48"/>
      <c r="T7099" s="231" t="str">
        <f t="shared" si="340"/>
        <v/>
      </c>
      <c r="U7099" s="230"/>
      <c r="W7099" s="221" t="str">
        <f t="shared" si="341"/>
        <v/>
      </c>
      <c r="X7099" s="221" t="str">
        <f t="shared" si="342"/>
        <v/>
      </c>
      <c r="AA7099" s="216" t="str">
        <f>IF(ISNUMBER(J7099),IF(OR(F7099&lt;Soll_Ist_Vergleich!$C$4,F7099&gt;Soll_Ist_Vergleich!$C$5,I7099&lt;Soll_Ist_Vergleich!$C$4,I7099&gt;Soll_Ist_Vergleich!$C$5,O7099&lt;Soll_Ist_Vergleich!$C$4,O7099&gt;Soll_Ist_Vergleich!$C$5),"Datum überprüfen",""),"")</f>
        <v/>
      </c>
    </row>
    <row r="7100" spans="1:27" x14ac:dyDescent="0.2">
      <c r="A7100" s="243" t="str">
        <f>IF(ISBLANK(B7100),"",COUNTA(B$10:B7100))</f>
        <v/>
      </c>
      <c r="B7100" s="24"/>
      <c r="C7100" s="48"/>
      <c r="D7100" s="48"/>
      <c r="E7100" s="33"/>
      <c r="F7100" s="35"/>
      <c r="G7100" s="35"/>
      <c r="H7100" s="49"/>
      <c r="I7100" s="35"/>
      <c r="J7100" s="34"/>
      <c r="K7100" s="62"/>
      <c r="L7100" s="62"/>
      <c r="M7100" s="114"/>
      <c r="N7100" s="116"/>
      <c r="O7100" s="57"/>
      <c r="P7100" s="50"/>
      <c r="Q7100" s="34"/>
      <c r="R7100" s="48"/>
      <c r="T7100" s="231" t="str">
        <f t="shared" si="340"/>
        <v/>
      </c>
      <c r="U7100" s="230"/>
      <c r="W7100" s="221" t="str">
        <f t="shared" si="341"/>
        <v/>
      </c>
      <c r="X7100" s="221" t="str">
        <f t="shared" si="342"/>
        <v/>
      </c>
      <c r="AA7100" s="216" t="str">
        <f>IF(ISNUMBER(J7100),IF(OR(F7100&lt;Soll_Ist_Vergleich!$C$4,F7100&gt;Soll_Ist_Vergleich!$C$5,I7100&lt;Soll_Ist_Vergleich!$C$4,I7100&gt;Soll_Ist_Vergleich!$C$5,O7100&lt;Soll_Ist_Vergleich!$C$4,O7100&gt;Soll_Ist_Vergleich!$C$5),"Datum überprüfen",""),"")</f>
        <v/>
      </c>
    </row>
    <row r="7101" spans="1:27" x14ac:dyDescent="0.2">
      <c r="A7101" s="243" t="str">
        <f>IF(ISBLANK(B7101),"",COUNTA(B$10:B7101))</f>
        <v/>
      </c>
      <c r="B7101" s="24"/>
      <c r="C7101" s="48"/>
      <c r="D7101" s="48"/>
      <c r="E7101" s="33"/>
      <c r="F7101" s="35"/>
      <c r="G7101" s="35"/>
      <c r="H7101" s="49"/>
      <c r="I7101" s="35"/>
      <c r="J7101" s="34"/>
      <c r="K7101" s="62"/>
      <c r="L7101" s="62"/>
      <c r="M7101" s="114"/>
      <c r="N7101" s="116"/>
      <c r="O7101" s="57"/>
      <c r="P7101" s="50"/>
      <c r="Q7101" s="34"/>
      <c r="R7101" s="48"/>
      <c r="T7101" s="231" t="str">
        <f t="shared" si="340"/>
        <v/>
      </c>
      <c r="U7101" s="230"/>
      <c r="W7101" s="221" t="str">
        <f t="shared" si="341"/>
        <v/>
      </c>
      <c r="X7101" s="221" t="str">
        <f t="shared" si="342"/>
        <v/>
      </c>
      <c r="AA7101" s="216" t="str">
        <f>IF(ISNUMBER(J7101),IF(OR(F7101&lt;Soll_Ist_Vergleich!$C$4,F7101&gt;Soll_Ist_Vergleich!$C$5,I7101&lt;Soll_Ist_Vergleich!$C$4,I7101&gt;Soll_Ist_Vergleich!$C$5,O7101&lt;Soll_Ist_Vergleich!$C$4,O7101&gt;Soll_Ist_Vergleich!$C$5),"Datum überprüfen",""),"")</f>
        <v/>
      </c>
    </row>
    <row r="7102" spans="1:27" x14ac:dyDescent="0.2">
      <c r="A7102" s="243" t="str">
        <f>IF(ISBLANK(B7102),"",COUNTA(B$10:B7102))</f>
        <v/>
      </c>
      <c r="B7102" s="24"/>
      <c r="C7102" s="48"/>
      <c r="D7102" s="48"/>
      <c r="E7102" s="33"/>
      <c r="F7102" s="35"/>
      <c r="G7102" s="35"/>
      <c r="H7102" s="49"/>
      <c r="I7102" s="35"/>
      <c r="J7102" s="34"/>
      <c r="K7102" s="62"/>
      <c r="L7102" s="62"/>
      <c r="M7102" s="114"/>
      <c r="N7102" s="116"/>
      <c r="O7102" s="57"/>
      <c r="P7102" s="50"/>
      <c r="Q7102" s="34"/>
      <c r="R7102" s="48"/>
      <c r="T7102" s="231" t="str">
        <f t="shared" ref="T7102:T7165" si="343">IF(ISNUMBER(Q7102),Q7102-S7102,"")</f>
        <v/>
      </c>
      <c r="U7102" s="230"/>
      <c r="W7102" s="221" t="str">
        <f t="shared" ref="W7102:W7165" si="344">IF(ISNUMBER(J7102),ROUND(J7102/(1+L7102/100)*(1-K7102/100),2),"")</f>
        <v/>
      </c>
      <c r="X7102" s="221" t="str">
        <f t="shared" ref="X7102:X7165" si="345">IF(ISNUMBER(J7102),ROUND(J7102/(1+L7102/100),2),"")</f>
        <v/>
      </c>
      <c r="AA7102" s="216" t="str">
        <f>IF(ISNUMBER(J7102),IF(OR(F7102&lt;Soll_Ist_Vergleich!$C$4,F7102&gt;Soll_Ist_Vergleich!$C$5,I7102&lt;Soll_Ist_Vergleich!$C$4,I7102&gt;Soll_Ist_Vergleich!$C$5,O7102&lt;Soll_Ist_Vergleich!$C$4,O7102&gt;Soll_Ist_Vergleich!$C$5),"Datum überprüfen",""),"")</f>
        <v/>
      </c>
    </row>
    <row r="7103" spans="1:27" x14ac:dyDescent="0.2">
      <c r="A7103" s="243" t="str">
        <f>IF(ISBLANK(B7103),"",COUNTA(B$10:B7103))</f>
        <v/>
      </c>
      <c r="B7103" s="24"/>
      <c r="C7103" s="48"/>
      <c r="D7103" s="48"/>
      <c r="E7103" s="33"/>
      <c r="F7103" s="35"/>
      <c r="G7103" s="35"/>
      <c r="H7103" s="49"/>
      <c r="I7103" s="35"/>
      <c r="J7103" s="34"/>
      <c r="K7103" s="62"/>
      <c r="L7103" s="62"/>
      <c r="M7103" s="114"/>
      <c r="N7103" s="116"/>
      <c r="O7103" s="57"/>
      <c r="P7103" s="50"/>
      <c r="Q7103" s="34"/>
      <c r="R7103" s="48"/>
      <c r="T7103" s="231" t="str">
        <f t="shared" si="343"/>
        <v/>
      </c>
      <c r="U7103" s="230"/>
      <c r="W7103" s="221" t="str">
        <f t="shared" si="344"/>
        <v/>
      </c>
      <c r="X7103" s="221" t="str">
        <f t="shared" si="345"/>
        <v/>
      </c>
      <c r="AA7103" s="216" t="str">
        <f>IF(ISNUMBER(J7103),IF(OR(F7103&lt;Soll_Ist_Vergleich!$C$4,F7103&gt;Soll_Ist_Vergleich!$C$5,I7103&lt;Soll_Ist_Vergleich!$C$4,I7103&gt;Soll_Ist_Vergleich!$C$5,O7103&lt;Soll_Ist_Vergleich!$C$4,O7103&gt;Soll_Ist_Vergleich!$C$5),"Datum überprüfen",""),"")</f>
        <v/>
      </c>
    </row>
    <row r="7104" spans="1:27" x14ac:dyDescent="0.2">
      <c r="A7104" s="243" t="str">
        <f>IF(ISBLANK(B7104),"",COUNTA(B$10:B7104))</f>
        <v/>
      </c>
      <c r="B7104" s="24"/>
      <c r="C7104" s="48"/>
      <c r="D7104" s="48"/>
      <c r="E7104" s="33"/>
      <c r="F7104" s="35"/>
      <c r="G7104" s="35"/>
      <c r="H7104" s="49"/>
      <c r="I7104" s="35"/>
      <c r="J7104" s="34"/>
      <c r="K7104" s="62"/>
      <c r="L7104" s="62"/>
      <c r="M7104" s="114"/>
      <c r="N7104" s="116"/>
      <c r="O7104" s="57"/>
      <c r="P7104" s="50"/>
      <c r="Q7104" s="34"/>
      <c r="R7104" s="48"/>
      <c r="T7104" s="231" t="str">
        <f t="shared" si="343"/>
        <v/>
      </c>
      <c r="U7104" s="230"/>
      <c r="W7104" s="221" t="str">
        <f t="shared" si="344"/>
        <v/>
      </c>
      <c r="X7104" s="221" t="str">
        <f t="shared" si="345"/>
        <v/>
      </c>
      <c r="AA7104" s="216" t="str">
        <f>IF(ISNUMBER(J7104),IF(OR(F7104&lt;Soll_Ist_Vergleich!$C$4,F7104&gt;Soll_Ist_Vergleich!$C$5,I7104&lt;Soll_Ist_Vergleich!$C$4,I7104&gt;Soll_Ist_Vergleich!$C$5,O7104&lt;Soll_Ist_Vergleich!$C$4,O7104&gt;Soll_Ist_Vergleich!$C$5),"Datum überprüfen",""),"")</f>
        <v/>
      </c>
    </row>
    <row r="7105" spans="1:27" x14ac:dyDescent="0.2">
      <c r="A7105" s="243" t="str">
        <f>IF(ISBLANK(B7105),"",COUNTA(B$10:B7105))</f>
        <v/>
      </c>
      <c r="B7105" s="24"/>
      <c r="C7105" s="48"/>
      <c r="D7105" s="48"/>
      <c r="E7105" s="33"/>
      <c r="F7105" s="35"/>
      <c r="G7105" s="35"/>
      <c r="H7105" s="49"/>
      <c r="I7105" s="35"/>
      <c r="J7105" s="34"/>
      <c r="K7105" s="62"/>
      <c r="L7105" s="62"/>
      <c r="M7105" s="114"/>
      <c r="N7105" s="116"/>
      <c r="O7105" s="57"/>
      <c r="P7105" s="50"/>
      <c r="Q7105" s="34"/>
      <c r="R7105" s="48"/>
      <c r="T7105" s="231" t="str">
        <f t="shared" si="343"/>
        <v/>
      </c>
      <c r="U7105" s="230"/>
      <c r="W7105" s="221" t="str">
        <f t="shared" si="344"/>
        <v/>
      </c>
      <c r="X7105" s="221" t="str">
        <f t="shared" si="345"/>
        <v/>
      </c>
      <c r="AA7105" s="216" t="str">
        <f>IF(ISNUMBER(J7105),IF(OR(F7105&lt;Soll_Ist_Vergleich!$C$4,F7105&gt;Soll_Ist_Vergleich!$C$5,I7105&lt;Soll_Ist_Vergleich!$C$4,I7105&gt;Soll_Ist_Vergleich!$C$5,O7105&lt;Soll_Ist_Vergleich!$C$4,O7105&gt;Soll_Ist_Vergleich!$C$5),"Datum überprüfen",""),"")</f>
        <v/>
      </c>
    </row>
    <row r="7106" spans="1:27" x14ac:dyDescent="0.2">
      <c r="A7106" s="243" t="str">
        <f>IF(ISBLANK(B7106),"",COUNTA(B$10:B7106))</f>
        <v/>
      </c>
      <c r="B7106" s="24"/>
      <c r="C7106" s="48"/>
      <c r="D7106" s="48"/>
      <c r="E7106" s="33"/>
      <c r="F7106" s="35"/>
      <c r="G7106" s="35"/>
      <c r="H7106" s="49"/>
      <c r="I7106" s="35"/>
      <c r="J7106" s="34"/>
      <c r="K7106" s="62"/>
      <c r="L7106" s="62"/>
      <c r="M7106" s="114"/>
      <c r="N7106" s="116"/>
      <c r="O7106" s="57"/>
      <c r="P7106" s="50"/>
      <c r="Q7106" s="34"/>
      <c r="R7106" s="48"/>
      <c r="T7106" s="231" t="str">
        <f t="shared" si="343"/>
        <v/>
      </c>
      <c r="U7106" s="230"/>
      <c r="W7106" s="221" t="str">
        <f t="shared" si="344"/>
        <v/>
      </c>
      <c r="X7106" s="221" t="str">
        <f t="shared" si="345"/>
        <v/>
      </c>
      <c r="AA7106" s="216" t="str">
        <f>IF(ISNUMBER(J7106),IF(OR(F7106&lt;Soll_Ist_Vergleich!$C$4,F7106&gt;Soll_Ist_Vergleich!$C$5,I7106&lt;Soll_Ist_Vergleich!$C$4,I7106&gt;Soll_Ist_Vergleich!$C$5,O7106&lt;Soll_Ist_Vergleich!$C$4,O7106&gt;Soll_Ist_Vergleich!$C$5),"Datum überprüfen",""),"")</f>
        <v/>
      </c>
    </row>
    <row r="7107" spans="1:27" x14ac:dyDescent="0.2">
      <c r="A7107" s="243" t="str">
        <f>IF(ISBLANK(B7107),"",COUNTA(B$10:B7107))</f>
        <v/>
      </c>
      <c r="B7107" s="24"/>
      <c r="C7107" s="48"/>
      <c r="D7107" s="48"/>
      <c r="E7107" s="33"/>
      <c r="F7107" s="35"/>
      <c r="G7107" s="35"/>
      <c r="H7107" s="49"/>
      <c r="I7107" s="35"/>
      <c r="J7107" s="34"/>
      <c r="K7107" s="62"/>
      <c r="L7107" s="62"/>
      <c r="M7107" s="114"/>
      <c r="N7107" s="116"/>
      <c r="O7107" s="57"/>
      <c r="P7107" s="50"/>
      <c r="Q7107" s="34"/>
      <c r="R7107" s="48"/>
      <c r="T7107" s="231" t="str">
        <f t="shared" si="343"/>
        <v/>
      </c>
      <c r="U7107" s="230"/>
      <c r="W7107" s="221" t="str">
        <f t="shared" si="344"/>
        <v/>
      </c>
      <c r="X7107" s="221" t="str">
        <f t="shared" si="345"/>
        <v/>
      </c>
      <c r="AA7107" s="216" t="str">
        <f>IF(ISNUMBER(J7107),IF(OR(F7107&lt;Soll_Ist_Vergleich!$C$4,F7107&gt;Soll_Ist_Vergleich!$C$5,I7107&lt;Soll_Ist_Vergleich!$C$4,I7107&gt;Soll_Ist_Vergleich!$C$5,O7107&lt;Soll_Ist_Vergleich!$C$4,O7107&gt;Soll_Ist_Vergleich!$C$5),"Datum überprüfen",""),"")</f>
        <v/>
      </c>
    </row>
    <row r="7108" spans="1:27" x14ac:dyDescent="0.2">
      <c r="A7108" s="243" t="str">
        <f>IF(ISBLANK(B7108),"",COUNTA(B$10:B7108))</f>
        <v/>
      </c>
      <c r="B7108" s="24"/>
      <c r="C7108" s="48"/>
      <c r="D7108" s="48"/>
      <c r="E7108" s="33"/>
      <c r="F7108" s="35"/>
      <c r="G7108" s="35"/>
      <c r="H7108" s="49"/>
      <c r="I7108" s="35"/>
      <c r="J7108" s="34"/>
      <c r="K7108" s="62"/>
      <c r="L7108" s="62"/>
      <c r="M7108" s="114"/>
      <c r="N7108" s="116"/>
      <c r="O7108" s="57"/>
      <c r="P7108" s="50"/>
      <c r="Q7108" s="34"/>
      <c r="R7108" s="48"/>
      <c r="T7108" s="231" t="str">
        <f t="shared" si="343"/>
        <v/>
      </c>
      <c r="U7108" s="230"/>
      <c r="W7108" s="221" t="str">
        <f t="shared" si="344"/>
        <v/>
      </c>
      <c r="X7108" s="221" t="str">
        <f t="shared" si="345"/>
        <v/>
      </c>
      <c r="AA7108" s="216" t="str">
        <f>IF(ISNUMBER(J7108),IF(OR(F7108&lt;Soll_Ist_Vergleich!$C$4,F7108&gt;Soll_Ist_Vergleich!$C$5,I7108&lt;Soll_Ist_Vergleich!$C$4,I7108&gt;Soll_Ist_Vergleich!$C$5,O7108&lt;Soll_Ist_Vergleich!$C$4,O7108&gt;Soll_Ist_Vergleich!$C$5),"Datum überprüfen",""),"")</f>
        <v/>
      </c>
    </row>
    <row r="7109" spans="1:27" x14ac:dyDescent="0.2">
      <c r="A7109" s="243" t="str">
        <f>IF(ISBLANK(B7109),"",COUNTA(B$10:B7109))</f>
        <v/>
      </c>
      <c r="B7109" s="24"/>
      <c r="C7109" s="48"/>
      <c r="D7109" s="48"/>
      <c r="E7109" s="33"/>
      <c r="F7109" s="35"/>
      <c r="G7109" s="35"/>
      <c r="H7109" s="49"/>
      <c r="I7109" s="35"/>
      <c r="J7109" s="34"/>
      <c r="K7109" s="62"/>
      <c r="L7109" s="62"/>
      <c r="M7109" s="114"/>
      <c r="N7109" s="116"/>
      <c r="O7109" s="57"/>
      <c r="P7109" s="50"/>
      <c r="Q7109" s="34"/>
      <c r="R7109" s="48"/>
      <c r="T7109" s="231" t="str">
        <f t="shared" si="343"/>
        <v/>
      </c>
      <c r="U7109" s="230"/>
      <c r="W7109" s="221" t="str">
        <f t="shared" si="344"/>
        <v/>
      </c>
      <c r="X7109" s="221" t="str">
        <f t="shared" si="345"/>
        <v/>
      </c>
      <c r="AA7109" s="216" t="str">
        <f>IF(ISNUMBER(J7109),IF(OR(F7109&lt;Soll_Ist_Vergleich!$C$4,F7109&gt;Soll_Ist_Vergleich!$C$5,I7109&lt;Soll_Ist_Vergleich!$C$4,I7109&gt;Soll_Ist_Vergleich!$C$5,O7109&lt;Soll_Ist_Vergleich!$C$4,O7109&gt;Soll_Ist_Vergleich!$C$5),"Datum überprüfen",""),"")</f>
        <v/>
      </c>
    </row>
    <row r="7110" spans="1:27" x14ac:dyDescent="0.2">
      <c r="A7110" s="243" t="str">
        <f>IF(ISBLANK(B7110),"",COUNTA(B$10:B7110))</f>
        <v/>
      </c>
      <c r="B7110" s="24"/>
      <c r="C7110" s="48"/>
      <c r="D7110" s="48"/>
      <c r="E7110" s="33"/>
      <c r="F7110" s="35"/>
      <c r="G7110" s="35"/>
      <c r="H7110" s="49"/>
      <c r="I7110" s="35"/>
      <c r="J7110" s="34"/>
      <c r="K7110" s="62"/>
      <c r="L7110" s="62"/>
      <c r="M7110" s="114"/>
      <c r="N7110" s="116"/>
      <c r="O7110" s="57"/>
      <c r="P7110" s="50"/>
      <c r="Q7110" s="34"/>
      <c r="R7110" s="48"/>
      <c r="T7110" s="231" t="str">
        <f t="shared" si="343"/>
        <v/>
      </c>
      <c r="U7110" s="230"/>
      <c r="W7110" s="221" t="str">
        <f t="shared" si="344"/>
        <v/>
      </c>
      <c r="X7110" s="221" t="str">
        <f t="shared" si="345"/>
        <v/>
      </c>
      <c r="AA7110" s="216" t="str">
        <f>IF(ISNUMBER(J7110),IF(OR(F7110&lt;Soll_Ist_Vergleich!$C$4,F7110&gt;Soll_Ist_Vergleich!$C$5,I7110&lt;Soll_Ist_Vergleich!$C$4,I7110&gt;Soll_Ist_Vergleich!$C$5,O7110&lt;Soll_Ist_Vergleich!$C$4,O7110&gt;Soll_Ist_Vergleich!$C$5),"Datum überprüfen",""),"")</f>
        <v/>
      </c>
    </row>
    <row r="7111" spans="1:27" x14ac:dyDescent="0.2">
      <c r="A7111" s="243" t="str">
        <f>IF(ISBLANK(B7111),"",COUNTA(B$10:B7111))</f>
        <v/>
      </c>
      <c r="B7111" s="24"/>
      <c r="C7111" s="48"/>
      <c r="D7111" s="48"/>
      <c r="E7111" s="33"/>
      <c r="F7111" s="35"/>
      <c r="G7111" s="35"/>
      <c r="H7111" s="49"/>
      <c r="I7111" s="35"/>
      <c r="J7111" s="34"/>
      <c r="K7111" s="62"/>
      <c r="L7111" s="62"/>
      <c r="M7111" s="114"/>
      <c r="N7111" s="116"/>
      <c r="O7111" s="57"/>
      <c r="P7111" s="50"/>
      <c r="Q7111" s="34"/>
      <c r="R7111" s="48"/>
      <c r="T7111" s="231" t="str">
        <f t="shared" si="343"/>
        <v/>
      </c>
      <c r="U7111" s="230"/>
      <c r="W7111" s="221" t="str">
        <f t="shared" si="344"/>
        <v/>
      </c>
      <c r="X7111" s="221" t="str">
        <f t="shared" si="345"/>
        <v/>
      </c>
      <c r="AA7111" s="216" t="str">
        <f>IF(ISNUMBER(J7111),IF(OR(F7111&lt;Soll_Ist_Vergleich!$C$4,F7111&gt;Soll_Ist_Vergleich!$C$5,I7111&lt;Soll_Ist_Vergleich!$C$4,I7111&gt;Soll_Ist_Vergleich!$C$5,O7111&lt;Soll_Ist_Vergleich!$C$4,O7111&gt;Soll_Ist_Vergleich!$C$5),"Datum überprüfen",""),"")</f>
        <v/>
      </c>
    </row>
    <row r="7112" spans="1:27" x14ac:dyDescent="0.2">
      <c r="A7112" s="243" t="str">
        <f>IF(ISBLANK(B7112),"",COUNTA(B$10:B7112))</f>
        <v/>
      </c>
      <c r="B7112" s="24"/>
      <c r="C7112" s="48"/>
      <c r="D7112" s="48"/>
      <c r="E7112" s="33"/>
      <c r="F7112" s="35"/>
      <c r="G7112" s="35"/>
      <c r="H7112" s="49"/>
      <c r="I7112" s="35"/>
      <c r="J7112" s="34"/>
      <c r="K7112" s="62"/>
      <c r="L7112" s="62"/>
      <c r="M7112" s="114"/>
      <c r="N7112" s="116"/>
      <c r="O7112" s="57"/>
      <c r="P7112" s="50"/>
      <c r="Q7112" s="34"/>
      <c r="R7112" s="48"/>
      <c r="T7112" s="231" t="str">
        <f t="shared" si="343"/>
        <v/>
      </c>
      <c r="U7112" s="230"/>
      <c r="W7112" s="221" t="str">
        <f t="shared" si="344"/>
        <v/>
      </c>
      <c r="X7112" s="221" t="str">
        <f t="shared" si="345"/>
        <v/>
      </c>
      <c r="AA7112" s="216" t="str">
        <f>IF(ISNUMBER(J7112),IF(OR(F7112&lt;Soll_Ist_Vergleich!$C$4,F7112&gt;Soll_Ist_Vergleich!$C$5,I7112&lt;Soll_Ist_Vergleich!$C$4,I7112&gt;Soll_Ist_Vergleich!$C$5,O7112&lt;Soll_Ist_Vergleich!$C$4,O7112&gt;Soll_Ist_Vergleich!$C$5),"Datum überprüfen",""),"")</f>
        <v/>
      </c>
    </row>
    <row r="7113" spans="1:27" x14ac:dyDescent="0.2">
      <c r="A7113" s="243" t="str">
        <f>IF(ISBLANK(B7113),"",COUNTA(B$10:B7113))</f>
        <v/>
      </c>
      <c r="B7113" s="24"/>
      <c r="C7113" s="48"/>
      <c r="D7113" s="48"/>
      <c r="E7113" s="33"/>
      <c r="F7113" s="35"/>
      <c r="G7113" s="35"/>
      <c r="H7113" s="49"/>
      <c r="I7113" s="35"/>
      <c r="J7113" s="34"/>
      <c r="K7113" s="62"/>
      <c r="L7113" s="62"/>
      <c r="M7113" s="114"/>
      <c r="N7113" s="116"/>
      <c r="O7113" s="57"/>
      <c r="P7113" s="50"/>
      <c r="Q7113" s="34"/>
      <c r="R7113" s="48"/>
      <c r="T7113" s="231" t="str">
        <f t="shared" si="343"/>
        <v/>
      </c>
      <c r="U7113" s="230"/>
      <c r="W7113" s="221" t="str">
        <f t="shared" si="344"/>
        <v/>
      </c>
      <c r="X7113" s="221" t="str">
        <f t="shared" si="345"/>
        <v/>
      </c>
      <c r="AA7113" s="216" t="str">
        <f>IF(ISNUMBER(J7113),IF(OR(F7113&lt;Soll_Ist_Vergleich!$C$4,F7113&gt;Soll_Ist_Vergleich!$C$5,I7113&lt;Soll_Ist_Vergleich!$C$4,I7113&gt;Soll_Ist_Vergleich!$C$5,O7113&lt;Soll_Ist_Vergleich!$C$4,O7113&gt;Soll_Ist_Vergleich!$C$5),"Datum überprüfen",""),"")</f>
        <v/>
      </c>
    </row>
    <row r="7114" spans="1:27" x14ac:dyDescent="0.2">
      <c r="A7114" s="243" t="str">
        <f>IF(ISBLANK(B7114),"",COUNTA(B$10:B7114))</f>
        <v/>
      </c>
      <c r="B7114" s="24"/>
      <c r="C7114" s="48"/>
      <c r="D7114" s="48"/>
      <c r="E7114" s="33"/>
      <c r="F7114" s="35"/>
      <c r="G7114" s="35"/>
      <c r="H7114" s="49"/>
      <c r="I7114" s="35"/>
      <c r="J7114" s="34"/>
      <c r="K7114" s="62"/>
      <c r="L7114" s="62"/>
      <c r="M7114" s="114"/>
      <c r="N7114" s="116"/>
      <c r="O7114" s="57"/>
      <c r="P7114" s="50"/>
      <c r="Q7114" s="34"/>
      <c r="R7114" s="48"/>
      <c r="T7114" s="231" t="str">
        <f t="shared" si="343"/>
        <v/>
      </c>
      <c r="U7114" s="230"/>
      <c r="W7114" s="221" t="str">
        <f t="shared" si="344"/>
        <v/>
      </c>
      <c r="X7114" s="221" t="str">
        <f t="shared" si="345"/>
        <v/>
      </c>
      <c r="AA7114" s="216" t="str">
        <f>IF(ISNUMBER(J7114),IF(OR(F7114&lt;Soll_Ist_Vergleich!$C$4,F7114&gt;Soll_Ist_Vergleich!$C$5,I7114&lt;Soll_Ist_Vergleich!$C$4,I7114&gt;Soll_Ist_Vergleich!$C$5,O7114&lt;Soll_Ist_Vergleich!$C$4,O7114&gt;Soll_Ist_Vergleich!$C$5),"Datum überprüfen",""),"")</f>
        <v/>
      </c>
    </row>
    <row r="7115" spans="1:27" x14ac:dyDescent="0.2">
      <c r="A7115" s="243" t="str">
        <f>IF(ISBLANK(B7115),"",COUNTA(B$10:B7115))</f>
        <v/>
      </c>
      <c r="B7115" s="24"/>
      <c r="C7115" s="48"/>
      <c r="D7115" s="48"/>
      <c r="E7115" s="33"/>
      <c r="F7115" s="35"/>
      <c r="G7115" s="35"/>
      <c r="H7115" s="49"/>
      <c r="I7115" s="35"/>
      <c r="J7115" s="34"/>
      <c r="K7115" s="62"/>
      <c r="L7115" s="62"/>
      <c r="M7115" s="114"/>
      <c r="N7115" s="116"/>
      <c r="O7115" s="57"/>
      <c r="P7115" s="50"/>
      <c r="Q7115" s="34"/>
      <c r="R7115" s="48"/>
      <c r="T7115" s="231" t="str">
        <f t="shared" si="343"/>
        <v/>
      </c>
      <c r="U7115" s="230"/>
      <c r="W7115" s="221" t="str">
        <f t="shared" si="344"/>
        <v/>
      </c>
      <c r="X7115" s="221" t="str">
        <f t="shared" si="345"/>
        <v/>
      </c>
      <c r="AA7115" s="216" t="str">
        <f>IF(ISNUMBER(J7115),IF(OR(F7115&lt;Soll_Ist_Vergleich!$C$4,F7115&gt;Soll_Ist_Vergleich!$C$5,I7115&lt;Soll_Ist_Vergleich!$C$4,I7115&gt;Soll_Ist_Vergleich!$C$5,O7115&lt;Soll_Ist_Vergleich!$C$4,O7115&gt;Soll_Ist_Vergleich!$C$5),"Datum überprüfen",""),"")</f>
        <v/>
      </c>
    </row>
    <row r="7116" spans="1:27" x14ac:dyDescent="0.2">
      <c r="A7116" s="243" t="str">
        <f>IF(ISBLANK(B7116),"",COUNTA(B$10:B7116))</f>
        <v/>
      </c>
      <c r="B7116" s="24"/>
      <c r="C7116" s="48"/>
      <c r="D7116" s="48"/>
      <c r="E7116" s="33"/>
      <c r="F7116" s="35"/>
      <c r="G7116" s="35"/>
      <c r="H7116" s="49"/>
      <c r="I7116" s="35"/>
      <c r="J7116" s="34"/>
      <c r="K7116" s="62"/>
      <c r="L7116" s="62"/>
      <c r="M7116" s="114"/>
      <c r="N7116" s="116"/>
      <c r="O7116" s="57"/>
      <c r="P7116" s="50"/>
      <c r="Q7116" s="34"/>
      <c r="R7116" s="48"/>
      <c r="T7116" s="231" t="str">
        <f t="shared" si="343"/>
        <v/>
      </c>
      <c r="U7116" s="230"/>
      <c r="W7116" s="221" t="str">
        <f t="shared" si="344"/>
        <v/>
      </c>
      <c r="X7116" s="221" t="str">
        <f t="shared" si="345"/>
        <v/>
      </c>
      <c r="AA7116" s="216" t="str">
        <f>IF(ISNUMBER(J7116),IF(OR(F7116&lt;Soll_Ist_Vergleich!$C$4,F7116&gt;Soll_Ist_Vergleich!$C$5,I7116&lt;Soll_Ist_Vergleich!$C$4,I7116&gt;Soll_Ist_Vergleich!$C$5,O7116&lt;Soll_Ist_Vergleich!$C$4,O7116&gt;Soll_Ist_Vergleich!$C$5),"Datum überprüfen",""),"")</f>
        <v/>
      </c>
    </row>
    <row r="7117" spans="1:27" x14ac:dyDescent="0.2">
      <c r="A7117" s="243" t="str">
        <f>IF(ISBLANK(B7117),"",COUNTA(B$10:B7117))</f>
        <v/>
      </c>
      <c r="B7117" s="24"/>
      <c r="C7117" s="48"/>
      <c r="D7117" s="48"/>
      <c r="E7117" s="33"/>
      <c r="F7117" s="35"/>
      <c r="G7117" s="35"/>
      <c r="H7117" s="49"/>
      <c r="I7117" s="35"/>
      <c r="J7117" s="34"/>
      <c r="K7117" s="62"/>
      <c r="L7117" s="62"/>
      <c r="M7117" s="114"/>
      <c r="N7117" s="116"/>
      <c r="O7117" s="57"/>
      <c r="P7117" s="50"/>
      <c r="Q7117" s="34"/>
      <c r="R7117" s="48"/>
      <c r="T7117" s="231" t="str">
        <f t="shared" si="343"/>
        <v/>
      </c>
      <c r="U7117" s="230"/>
      <c r="W7117" s="221" t="str">
        <f t="shared" si="344"/>
        <v/>
      </c>
      <c r="X7117" s="221" t="str">
        <f t="shared" si="345"/>
        <v/>
      </c>
      <c r="AA7117" s="216" t="str">
        <f>IF(ISNUMBER(J7117),IF(OR(F7117&lt;Soll_Ist_Vergleich!$C$4,F7117&gt;Soll_Ist_Vergleich!$C$5,I7117&lt;Soll_Ist_Vergleich!$C$4,I7117&gt;Soll_Ist_Vergleich!$C$5,O7117&lt;Soll_Ist_Vergleich!$C$4,O7117&gt;Soll_Ist_Vergleich!$C$5),"Datum überprüfen",""),"")</f>
        <v/>
      </c>
    </row>
    <row r="7118" spans="1:27" x14ac:dyDescent="0.2">
      <c r="A7118" s="243" t="str">
        <f>IF(ISBLANK(B7118),"",COUNTA(B$10:B7118))</f>
        <v/>
      </c>
      <c r="B7118" s="24"/>
      <c r="C7118" s="48"/>
      <c r="D7118" s="48"/>
      <c r="E7118" s="33"/>
      <c r="F7118" s="35"/>
      <c r="G7118" s="35"/>
      <c r="H7118" s="49"/>
      <c r="I7118" s="35"/>
      <c r="J7118" s="34"/>
      <c r="K7118" s="62"/>
      <c r="L7118" s="62"/>
      <c r="M7118" s="114"/>
      <c r="N7118" s="116"/>
      <c r="O7118" s="57"/>
      <c r="P7118" s="50"/>
      <c r="Q7118" s="34"/>
      <c r="R7118" s="48"/>
      <c r="T7118" s="231" t="str">
        <f t="shared" si="343"/>
        <v/>
      </c>
      <c r="U7118" s="230"/>
      <c r="W7118" s="221" t="str">
        <f t="shared" si="344"/>
        <v/>
      </c>
      <c r="X7118" s="221" t="str">
        <f t="shared" si="345"/>
        <v/>
      </c>
      <c r="AA7118" s="216" t="str">
        <f>IF(ISNUMBER(J7118),IF(OR(F7118&lt;Soll_Ist_Vergleich!$C$4,F7118&gt;Soll_Ist_Vergleich!$C$5,I7118&lt;Soll_Ist_Vergleich!$C$4,I7118&gt;Soll_Ist_Vergleich!$C$5,O7118&lt;Soll_Ist_Vergleich!$C$4,O7118&gt;Soll_Ist_Vergleich!$C$5),"Datum überprüfen",""),"")</f>
        <v/>
      </c>
    </row>
    <row r="7119" spans="1:27" x14ac:dyDescent="0.2">
      <c r="A7119" s="243" t="str">
        <f>IF(ISBLANK(B7119),"",COUNTA(B$10:B7119))</f>
        <v/>
      </c>
      <c r="B7119" s="24"/>
      <c r="C7119" s="48"/>
      <c r="D7119" s="48"/>
      <c r="E7119" s="33"/>
      <c r="F7119" s="35"/>
      <c r="G7119" s="35"/>
      <c r="H7119" s="49"/>
      <c r="I7119" s="35"/>
      <c r="J7119" s="34"/>
      <c r="K7119" s="62"/>
      <c r="L7119" s="62"/>
      <c r="M7119" s="114"/>
      <c r="N7119" s="116"/>
      <c r="O7119" s="57"/>
      <c r="P7119" s="50"/>
      <c r="Q7119" s="34"/>
      <c r="R7119" s="48"/>
      <c r="T7119" s="231" t="str">
        <f t="shared" si="343"/>
        <v/>
      </c>
      <c r="U7119" s="230"/>
      <c r="W7119" s="221" t="str">
        <f t="shared" si="344"/>
        <v/>
      </c>
      <c r="X7119" s="221" t="str">
        <f t="shared" si="345"/>
        <v/>
      </c>
      <c r="AA7119" s="216" t="str">
        <f>IF(ISNUMBER(J7119),IF(OR(F7119&lt;Soll_Ist_Vergleich!$C$4,F7119&gt;Soll_Ist_Vergleich!$C$5,I7119&lt;Soll_Ist_Vergleich!$C$4,I7119&gt;Soll_Ist_Vergleich!$C$5,O7119&lt;Soll_Ist_Vergleich!$C$4,O7119&gt;Soll_Ist_Vergleich!$C$5),"Datum überprüfen",""),"")</f>
        <v/>
      </c>
    </row>
    <row r="7120" spans="1:27" x14ac:dyDescent="0.2">
      <c r="A7120" s="243" t="str">
        <f>IF(ISBLANK(B7120),"",COUNTA(B$10:B7120))</f>
        <v/>
      </c>
      <c r="B7120" s="24"/>
      <c r="C7120" s="48"/>
      <c r="D7120" s="48"/>
      <c r="E7120" s="33"/>
      <c r="F7120" s="35"/>
      <c r="G7120" s="35"/>
      <c r="H7120" s="49"/>
      <c r="I7120" s="35"/>
      <c r="J7120" s="34"/>
      <c r="K7120" s="62"/>
      <c r="L7120" s="62"/>
      <c r="M7120" s="114"/>
      <c r="N7120" s="116"/>
      <c r="O7120" s="57"/>
      <c r="P7120" s="50"/>
      <c r="Q7120" s="34"/>
      <c r="R7120" s="48"/>
      <c r="T7120" s="231" t="str">
        <f t="shared" si="343"/>
        <v/>
      </c>
      <c r="U7120" s="230"/>
      <c r="W7120" s="221" t="str">
        <f t="shared" si="344"/>
        <v/>
      </c>
      <c r="X7120" s="221" t="str">
        <f t="shared" si="345"/>
        <v/>
      </c>
      <c r="AA7120" s="216" t="str">
        <f>IF(ISNUMBER(J7120),IF(OR(F7120&lt;Soll_Ist_Vergleich!$C$4,F7120&gt;Soll_Ist_Vergleich!$C$5,I7120&lt;Soll_Ist_Vergleich!$C$4,I7120&gt;Soll_Ist_Vergleich!$C$5,O7120&lt;Soll_Ist_Vergleich!$C$4,O7120&gt;Soll_Ist_Vergleich!$C$5),"Datum überprüfen",""),"")</f>
        <v/>
      </c>
    </row>
    <row r="7121" spans="1:27" x14ac:dyDescent="0.2">
      <c r="A7121" s="243" t="str">
        <f>IF(ISBLANK(B7121),"",COUNTA(B$10:B7121))</f>
        <v/>
      </c>
      <c r="B7121" s="24"/>
      <c r="C7121" s="48"/>
      <c r="D7121" s="48"/>
      <c r="E7121" s="33"/>
      <c r="F7121" s="35"/>
      <c r="G7121" s="35"/>
      <c r="H7121" s="49"/>
      <c r="I7121" s="35"/>
      <c r="J7121" s="34"/>
      <c r="K7121" s="62"/>
      <c r="L7121" s="62"/>
      <c r="M7121" s="114"/>
      <c r="N7121" s="116"/>
      <c r="O7121" s="57"/>
      <c r="P7121" s="50"/>
      <c r="Q7121" s="34"/>
      <c r="R7121" s="48"/>
      <c r="T7121" s="231" t="str">
        <f t="shared" si="343"/>
        <v/>
      </c>
      <c r="U7121" s="230"/>
      <c r="W7121" s="221" t="str">
        <f t="shared" si="344"/>
        <v/>
      </c>
      <c r="X7121" s="221" t="str">
        <f t="shared" si="345"/>
        <v/>
      </c>
      <c r="AA7121" s="216" t="str">
        <f>IF(ISNUMBER(J7121),IF(OR(F7121&lt;Soll_Ist_Vergleich!$C$4,F7121&gt;Soll_Ist_Vergleich!$C$5,I7121&lt;Soll_Ist_Vergleich!$C$4,I7121&gt;Soll_Ist_Vergleich!$C$5,O7121&lt;Soll_Ist_Vergleich!$C$4,O7121&gt;Soll_Ist_Vergleich!$C$5),"Datum überprüfen",""),"")</f>
        <v/>
      </c>
    </row>
    <row r="7122" spans="1:27" x14ac:dyDescent="0.2">
      <c r="A7122" s="243" t="str">
        <f>IF(ISBLANK(B7122),"",COUNTA(B$10:B7122))</f>
        <v/>
      </c>
      <c r="B7122" s="24"/>
      <c r="C7122" s="48"/>
      <c r="D7122" s="48"/>
      <c r="E7122" s="33"/>
      <c r="F7122" s="35"/>
      <c r="G7122" s="35"/>
      <c r="H7122" s="49"/>
      <c r="I7122" s="35"/>
      <c r="J7122" s="34"/>
      <c r="K7122" s="62"/>
      <c r="L7122" s="62"/>
      <c r="M7122" s="114"/>
      <c r="N7122" s="116"/>
      <c r="O7122" s="57"/>
      <c r="P7122" s="50"/>
      <c r="Q7122" s="34"/>
      <c r="R7122" s="48"/>
      <c r="T7122" s="231" t="str">
        <f t="shared" si="343"/>
        <v/>
      </c>
      <c r="U7122" s="230"/>
      <c r="W7122" s="221" t="str">
        <f t="shared" si="344"/>
        <v/>
      </c>
      <c r="X7122" s="221" t="str">
        <f t="shared" si="345"/>
        <v/>
      </c>
      <c r="AA7122" s="216" t="str">
        <f>IF(ISNUMBER(J7122),IF(OR(F7122&lt;Soll_Ist_Vergleich!$C$4,F7122&gt;Soll_Ist_Vergleich!$C$5,I7122&lt;Soll_Ist_Vergleich!$C$4,I7122&gt;Soll_Ist_Vergleich!$C$5,O7122&lt;Soll_Ist_Vergleich!$C$4,O7122&gt;Soll_Ist_Vergleich!$C$5),"Datum überprüfen",""),"")</f>
        <v/>
      </c>
    </row>
    <row r="7123" spans="1:27" x14ac:dyDescent="0.2">
      <c r="A7123" s="243" t="str">
        <f>IF(ISBLANK(B7123),"",COUNTA(B$10:B7123))</f>
        <v/>
      </c>
      <c r="B7123" s="24"/>
      <c r="C7123" s="48"/>
      <c r="D7123" s="48"/>
      <c r="E7123" s="33"/>
      <c r="F7123" s="35"/>
      <c r="G7123" s="35"/>
      <c r="H7123" s="49"/>
      <c r="I7123" s="35"/>
      <c r="J7123" s="34"/>
      <c r="K7123" s="62"/>
      <c r="L7123" s="62"/>
      <c r="M7123" s="114"/>
      <c r="N7123" s="116"/>
      <c r="O7123" s="57"/>
      <c r="P7123" s="50"/>
      <c r="Q7123" s="34"/>
      <c r="R7123" s="48"/>
      <c r="T7123" s="231" t="str">
        <f t="shared" si="343"/>
        <v/>
      </c>
      <c r="U7123" s="230"/>
      <c r="W7123" s="221" t="str">
        <f t="shared" si="344"/>
        <v/>
      </c>
      <c r="X7123" s="221" t="str">
        <f t="shared" si="345"/>
        <v/>
      </c>
      <c r="AA7123" s="216" t="str">
        <f>IF(ISNUMBER(J7123),IF(OR(F7123&lt;Soll_Ist_Vergleich!$C$4,F7123&gt;Soll_Ist_Vergleich!$C$5,I7123&lt;Soll_Ist_Vergleich!$C$4,I7123&gt;Soll_Ist_Vergleich!$C$5,O7123&lt;Soll_Ist_Vergleich!$C$4,O7123&gt;Soll_Ist_Vergleich!$C$5),"Datum überprüfen",""),"")</f>
        <v/>
      </c>
    </row>
    <row r="7124" spans="1:27" x14ac:dyDescent="0.2">
      <c r="A7124" s="243" t="str">
        <f>IF(ISBLANK(B7124),"",COUNTA(B$10:B7124))</f>
        <v/>
      </c>
      <c r="B7124" s="24"/>
      <c r="C7124" s="48"/>
      <c r="D7124" s="48"/>
      <c r="E7124" s="33"/>
      <c r="F7124" s="35"/>
      <c r="G7124" s="35"/>
      <c r="H7124" s="49"/>
      <c r="I7124" s="35"/>
      <c r="J7124" s="34"/>
      <c r="K7124" s="62"/>
      <c r="L7124" s="62"/>
      <c r="M7124" s="114"/>
      <c r="N7124" s="116"/>
      <c r="O7124" s="57"/>
      <c r="P7124" s="50"/>
      <c r="Q7124" s="34"/>
      <c r="R7124" s="48"/>
      <c r="T7124" s="231" t="str">
        <f t="shared" si="343"/>
        <v/>
      </c>
      <c r="U7124" s="230"/>
      <c r="W7124" s="221" t="str">
        <f t="shared" si="344"/>
        <v/>
      </c>
      <c r="X7124" s="221" t="str">
        <f t="shared" si="345"/>
        <v/>
      </c>
      <c r="AA7124" s="216" t="str">
        <f>IF(ISNUMBER(J7124),IF(OR(F7124&lt;Soll_Ist_Vergleich!$C$4,F7124&gt;Soll_Ist_Vergleich!$C$5,I7124&lt;Soll_Ist_Vergleich!$C$4,I7124&gt;Soll_Ist_Vergleich!$C$5,O7124&lt;Soll_Ist_Vergleich!$C$4,O7124&gt;Soll_Ist_Vergleich!$C$5),"Datum überprüfen",""),"")</f>
        <v/>
      </c>
    </row>
    <row r="7125" spans="1:27" x14ac:dyDescent="0.2">
      <c r="A7125" s="243" t="str">
        <f>IF(ISBLANK(B7125),"",COUNTA(B$10:B7125))</f>
        <v/>
      </c>
      <c r="B7125" s="24"/>
      <c r="C7125" s="48"/>
      <c r="D7125" s="48"/>
      <c r="E7125" s="33"/>
      <c r="F7125" s="35"/>
      <c r="G7125" s="35"/>
      <c r="H7125" s="49"/>
      <c r="I7125" s="35"/>
      <c r="J7125" s="34"/>
      <c r="K7125" s="62"/>
      <c r="L7125" s="62"/>
      <c r="M7125" s="114"/>
      <c r="N7125" s="116"/>
      <c r="O7125" s="57"/>
      <c r="P7125" s="50"/>
      <c r="Q7125" s="34"/>
      <c r="R7125" s="48"/>
      <c r="T7125" s="231" t="str">
        <f t="shared" si="343"/>
        <v/>
      </c>
      <c r="U7125" s="230"/>
      <c r="W7125" s="221" t="str">
        <f t="shared" si="344"/>
        <v/>
      </c>
      <c r="X7125" s="221" t="str">
        <f t="shared" si="345"/>
        <v/>
      </c>
      <c r="AA7125" s="216" t="str">
        <f>IF(ISNUMBER(J7125),IF(OR(F7125&lt;Soll_Ist_Vergleich!$C$4,F7125&gt;Soll_Ist_Vergleich!$C$5,I7125&lt;Soll_Ist_Vergleich!$C$4,I7125&gt;Soll_Ist_Vergleich!$C$5,O7125&lt;Soll_Ist_Vergleich!$C$4,O7125&gt;Soll_Ist_Vergleich!$C$5),"Datum überprüfen",""),"")</f>
        <v/>
      </c>
    </row>
    <row r="7126" spans="1:27" x14ac:dyDescent="0.2">
      <c r="A7126" s="243" t="str">
        <f>IF(ISBLANK(B7126),"",COUNTA(B$10:B7126))</f>
        <v/>
      </c>
      <c r="B7126" s="24"/>
      <c r="C7126" s="48"/>
      <c r="D7126" s="48"/>
      <c r="E7126" s="33"/>
      <c r="F7126" s="35"/>
      <c r="G7126" s="35"/>
      <c r="H7126" s="49"/>
      <c r="I7126" s="35"/>
      <c r="J7126" s="34"/>
      <c r="K7126" s="62"/>
      <c r="L7126" s="62"/>
      <c r="M7126" s="114"/>
      <c r="N7126" s="116"/>
      <c r="O7126" s="57"/>
      <c r="P7126" s="50"/>
      <c r="Q7126" s="34"/>
      <c r="R7126" s="48"/>
      <c r="T7126" s="231" t="str">
        <f t="shared" si="343"/>
        <v/>
      </c>
      <c r="U7126" s="230"/>
      <c r="W7126" s="221" t="str">
        <f t="shared" si="344"/>
        <v/>
      </c>
      <c r="X7126" s="221" t="str">
        <f t="shared" si="345"/>
        <v/>
      </c>
      <c r="AA7126" s="216" t="str">
        <f>IF(ISNUMBER(J7126),IF(OR(F7126&lt;Soll_Ist_Vergleich!$C$4,F7126&gt;Soll_Ist_Vergleich!$C$5,I7126&lt;Soll_Ist_Vergleich!$C$4,I7126&gt;Soll_Ist_Vergleich!$C$5,O7126&lt;Soll_Ist_Vergleich!$C$4,O7126&gt;Soll_Ist_Vergleich!$C$5),"Datum überprüfen",""),"")</f>
        <v/>
      </c>
    </row>
    <row r="7127" spans="1:27" x14ac:dyDescent="0.2">
      <c r="A7127" s="243" t="str">
        <f>IF(ISBLANK(B7127),"",COUNTA(B$10:B7127))</f>
        <v/>
      </c>
      <c r="B7127" s="24"/>
      <c r="C7127" s="48"/>
      <c r="D7127" s="48"/>
      <c r="E7127" s="33"/>
      <c r="F7127" s="35"/>
      <c r="G7127" s="35"/>
      <c r="H7127" s="49"/>
      <c r="I7127" s="35"/>
      <c r="J7127" s="34"/>
      <c r="K7127" s="62"/>
      <c r="L7127" s="62"/>
      <c r="M7127" s="114"/>
      <c r="N7127" s="116"/>
      <c r="O7127" s="57"/>
      <c r="P7127" s="50"/>
      <c r="Q7127" s="34"/>
      <c r="R7127" s="48"/>
      <c r="T7127" s="231" t="str">
        <f t="shared" si="343"/>
        <v/>
      </c>
      <c r="U7127" s="230"/>
      <c r="W7127" s="221" t="str">
        <f t="shared" si="344"/>
        <v/>
      </c>
      <c r="X7127" s="221" t="str">
        <f t="shared" si="345"/>
        <v/>
      </c>
      <c r="AA7127" s="216" t="str">
        <f>IF(ISNUMBER(J7127),IF(OR(F7127&lt;Soll_Ist_Vergleich!$C$4,F7127&gt;Soll_Ist_Vergleich!$C$5,I7127&lt;Soll_Ist_Vergleich!$C$4,I7127&gt;Soll_Ist_Vergleich!$C$5,O7127&lt;Soll_Ist_Vergleich!$C$4,O7127&gt;Soll_Ist_Vergleich!$C$5),"Datum überprüfen",""),"")</f>
        <v/>
      </c>
    </row>
    <row r="7128" spans="1:27" x14ac:dyDescent="0.2">
      <c r="A7128" s="243" t="str">
        <f>IF(ISBLANK(B7128),"",COUNTA(B$10:B7128))</f>
        <v/>
      </c>
      <c r="B7128" s="24"/>
      <c r="C7128" s="48"/>
      <c r="D7128" s="48"/>
      <c r="E7128" s="33"/>
      <c r="F7128" s="35"/>
      <c r="G7128" s="35"/>
      <c r="H7128" s="49"/>
      <c r="I7128" s="35"/>
      <c r="J7128" s="34"/>
      <c r="K7128" s="62"/>
      <c r="L7128" s="62"/>
      <c r="M7128" s="114"/>
      <c r="N7128" s="116"/>
      <c r="O7128" s="57"/>
      <c r="P7128" s="50"/>
      <c r="Q7128" s="34"/>
      <c r="R7128" s="48"/>
      <c r="T7128" s="231" t="str">
        <f t="shared" si="343"/>
        <v/>
      </c>
      <c r="U7128" s="230"/>
      <c r="W7128" s="221" t="str">
        <f t="shared" si="344"/>
        <v/>
      </c>
      <c r="X7128" s="221" t="str">
        <f t="shared" si="345"/>
        <v/>
      </c>
      <c r="AA7128" s="216" t="str">
        <f>IF(ISNUMBER(J7128),IF(OR(F7128&lt;Soll_Ist_Vergleich!$C$4,F7128&gt;Soll_Ist_Vergleich!$C$5,I7128&lt;Soll_Ist_Vergleich!$C$4,I7128&gt;Soll_Ist_Vergleich!$C$5,O7128&lt;Soll_Ist_Vergleich!$C$4,O7128&gt;Soll_Ist_Vergleich!$C$5),"Datum überprüfen",""),"")</f>
        <v/>
      </c>
    </row>
    <row r="7129" spans="1:27" x14ac:dyDescent="0.2">
      <c r="A7129" s="243" t="str">
        <f>IF(ISBLANK(B7129),"",COUNTA(B$10:B7129))</f>
        <v/>
      </c>
      <c r="B7129" s="24"/>
      <c r="C7129" s="48"/>
      <c r="D7129" s="48"/>
      <c r="E7129" s="33"/>
      <c r="F7129" s="35"/>
      <c r="G7129" s="35"/>
      <c r="H7129" s="49"/>
      <c r="I7129" s="35"/>
      <c r="J7129" s="34"/>
      <c r="K7129" s="62"/>
      <c r="L7129" s="62"/>
      <c r="M7129" s="114"/>
      <c r="N7129" s="116"/>
      <c r="O7129" s="57"/>
      <c r="P7129" s="50"/>
      <c r="Q7129" s="34"/>
      <c r="R7129" s="48"/>
      <c r="T7129" s="231" t="str">
        <f t="shared" si="343"/>
        <v/>
      </c>
      <c r="U7129" s="230"/>
      <c r="W7129" s="221" t="str">
        <f t="shared" si="344"/>
        <v/>
      </c>
      <c r="X7129" s="221" t="str">
        <f t="shared" si="345"/>
        <v/>
      </c>
      <c r="AA7129" s="216" t="str">
        <f>IF(ISNUMBER(J7129),IF(OR(F7129&lt;Soll_Ist_Vergleich!$C$4,F7129&gt;Soll_Ist_Vergleich!$C$5,I7129&lt;Soll_Ist_Vergleich!$C$4,I7129&gt;Soll_Ist_Vergleich!$C$5,O7129&lt;Soll_Ist_Vergleich!$C$4,O7129&gt;Soll_Ist_Vergleich!$C$5),"Datum überprüfen",""),"")</f>
        <v/>
      </c>
    </row>
    <row r="7130" spans="1:27" x14ac:dyDescent="0.2">
      <c r="A7130" s="243" t="str">
        <f>IF(ISBLANK(B7130),"",COUNTA(B$10:B7130))</f>
        <v/>
      </c>
      <c r="B7130" s="24"/>
      <c r="C7130" s="48"/>
      <c r="D7130" s="48"/>
      <c r="E7130" s="33"/>
      <c r="F7130" s="35"/>
      <c r="G7130" s="35"/>
      <c r="H7130" s="49"/>
      <c r="I7130" s="35"/>
      <c r="J7130" s="34"/>
      <c r="K7130" s="62"/>
      <c r="L7130" s="62"/>
      <c r="M7130" s="114"/>
      <c r="N7130" s="116"/>
      <c r="O7130" s="57"/>
      <c r="P7130" s="50"/>
      <c r="Q7130" s="34"/>
      <c r="R7130" s="48"/>
      <c r="T7130" s="231" t="str">
        <f t="shared" si="343"/>
        <v/>
      </c>
      <c r="U7130" s="230"/>
      <c r="W7130" s="221" t="str">
        <f t="shared" si="344"/>
        <v/>
      </c>
      <c r="X7130" s="221" t="str">
        <f t="shared" si="345"/>
        <v/>
      </c>
      <c r="AA7130" s="216" t="str">
        <f>IF(ISNUMBER(J7130),IF(OR(F7130&lt;Soll_Ist_Vergleich!$C$4,F7130&gt;Soll_Ist_Vergleich!$C$5,I7130&lt;Soll_Ist_Vergleich!$C$4,I7130&gt;Soll_Ist_Vergleich!$C$5,O7130&lt;Soll_Ist_Vergleich!$C$4,O7130&gt;Soll_Ist_Vergleich!$C$5),"Datum überprüfen",""),"")</f>
        <v/>
      </c>
    </row>
    <row r="7131" spans="1:27" x14ac:dyDescent="0.2">
      <c r="A7131" s="243" t="str">
        <f>IF(ISBLANK(B7131),"",COUNTA(B$10:B7131))</f>
        <v/>
      </c>
      <c r="B7131" s="24"/>
      <c r="C7131" s="48"/>
      <c r="D7131" s="48"/>
      <c r="E7131" s="33"/>
      <c r="F7131" s="35"/>
      <c r="G7131" s="35"/>
      <c r="H7131" s="49"/>
      <c r="I7131" s="35"/>
      <c r="J7131" s="34"/>
      <c r="K7131" s="62"/>
      <c r="L7131" s="62"/>
      <c r="M7131" s="114"/>
      <c r="N7131" s="116"/>
      <c r="O7131" s="57"/>
      <c r="P7131" s="50"/>
      <c r="Q7131" s="34"/>
      <c r="R7131" s="48"/>
      <c r="T7131" s="231" t="str">
        <f t="shared" si="343"/>
        <v/>
      </c>
      <c r="U7131" s="230"/>
      <c r="W7131" s="221" t="str">
        <f t="shared" si="344"/>
        <v/>
      </c>
      <c r="X7131" s="221" t="str">
        <f t="shared" si="345"/>
        <v/>
      </c>
      <c r="AA7131" s="216" t="str">
        <f>IF(ISNUMBER(J7131),IF(OR(F7131&lt;Soll_Ist_Vergleich!$C$4,F7131&gt;Soll_Ist_Vergleich!$C$5,I7131&lt;Soll_Ist_Vergleich!$C$4,I7131&gt;Soll_Ist_Vergleich!$C$5,O7131&lt;Soll_Ist_Vergleich!$C$4,O7131&gt;Soll_Ist_Vergleich!$C$5),"Datum überprüfen",""),"")</f>
        <v/>
      </c>
    </row>
    <row r="7132" spans="1:27" x14ac:dyDescent="0.2">
      <c r="A7132" s="243" t="str">
        <f>IF(ISBLANK(B7132),"",COUNTA(B$10:B7132))</f>
        <v/>
      </c>
      <c r="B7132" s="24"/>
      <c r="C7132" s="48"/>
      <c r="D7132" s="48"/>
      <c r="E7132" s="33"/>
      <c r="F7132" s="35"/>
      <c r="G7132" s="35"/>
      <c r="H7132" s="49"/>
      <c r="I7132" s="35"/>
      <c r="J7132" s="34"/>
      <c r="K7132" s="62"/>
      <c r="L7132" s="62"/>
      <c r="M7132" s="114"/>
      <c r="N7132" s="116"/>
      <c r="O7132" s="57"/>
      <c r="P7132" s="50"/>
      <c r="Q7132" s="34"/>
      <c r="R7132" s="48"/>
      <c r="T7132" s="231" t="str">
        <f t="shared" si="343"/>
        <v/>
      </c>
      <c r="U7132" s="230"/>
      <c r="W7132" s="221" t="str">
        <f t="shared" si="344"/>
        <v/>
      </c>
      <c r="X7132" s="221" t="str">
        <f t="shared" si="345"/>
        <v/>
      </c>
      <c r="AA7132" s="216" t="str">
        <f>IF(ISNUMBER(J7132),IF(OR(F7132&lt;Soll_Ist_Vergleich!$C$4,F7132&gt;Soll_Ist_Vergleich!$C$5,I7132&lt;Soll_Ist_Vergleich!$C$4,I7132&gt;Soll_Ist_Vergleich!$C$5,O7132&lt;Soll_Ist_Vergleich!$C$4,O7132&gt;Soll_Ist_Vergleich!$C$5),"Datum überprüfen",""),"")</f>
        <v/>
      </c>
    </row>
    <row r="7133" spans="1:27" x14ac:dyDescent="0.2">
      <c r="A7133" s="243" t="str">
        <f>IF(ISBLANK(B7133),"",COUNTA(B$10:B7133))</f>
        <v/>
      </c>
      <c r="B7133" s="24"/>
      <c r="C7133" s="48"/>
      <c r="D7133" s="48"/>
      <c r="E7133" s="33"/>
      <c r="F7133" s="35"/>
      <c r="G7133" s="35"/>
      <c r="H7133" s="49"/>
      <c r="I7133" s="35"/>
      <c r="J7133" s="34"/>
      <c r="K7133" s="62"/>
      <c r="L7133" s="62"/>
      <c r="M7133" s="114"/>
      <c r="N7133" s="116"/>
      <c r="O7133" s="57"/>
      <c r="P7133" s="50"/>
      <c r="Q7133" s="34"/>
      <c r="R7133" s="48"/>
      <c r="T7133" s="231" t="str">
        <f t="shared" si="343"/>
        <v/>
      </c>
      <c r="U7133" s="230"/>
      <c r="W7133" s="221" t="str">
        <f t="shared" si="344"/>
        <v/>
      </c>
      <c r="X7133" s="221" t="str">
        <f t="shared" si="345"/>
        <v/>
      </c>
      <c r="AA7133" s="216" t="str">
        <f>IF(ISNUMBER(J7133),IF(OR(F7133&lt;Soll_Ist_Vergleich!$C$4,F7133&gt;Soll_Ist_Vergleich!$C$5,I7133&lt;Soll_Ist_Vergleich!$C$4,I7133&gt;Soll_Ist_Vergleich!$C$5,O7133&lt;Soll_Ist_Vergleich!$C$4,O7133&gt;Soll_Ist_Vergleich!$C$5),"Datum überprüfen",""),"")</f>
        <v/>
      </c>
    </row>
    <row r="7134" spans="1:27" x14ac:dyDescent="0.2">
      <c r="A7134" s="243" t="str">
        <f>IF(ISBLANK(B7134),"",COUNTA(B$10:B7134))</f>
        <v/>
      </c>
      <c r="B7134" s="24"/>
      <c r="C7134" s="48"/>
      <c r="D7134" s="48"/>
      <c r="E7134" s="33"/>
      <c r="F7134" s="35"/>
      <c r="G7134" s="35"/>
      <c r="H7134" s="49"/>
      <c r="I7134" s="35"/>
      <c r="J7134" s="34"/>
      <c r="K7134" s="62"/>
      <c r="L7134" s="62"/>
      <c r="M7134" s="114"/>
      <c r="N7134" s="116"/>
      <c r="O7134" s="57"/>
      <c r="P7134" s="50"/>
      <c r="Q7134" s="34"/>
      <c r="R7134" s="48"/>
      <c r="T7134" s="231" t="str">
        <f t="shared" si="343"/>
        <v/>
      </c>
      <c r="U7134" s="230"/>
      <c r="W7134" s="221" t="str">
        <f t="shared" si="344"/>
        <v/>
      </c>
      <c r="X7134" s="221" t="str">
        <f t="shared" si="345"/>
        <v/>
      </c>
      <c r="AA7134" s="216" t="str">
        <f>IF(ISNUMBER(J7134),IF(OR(F7134&lt;Soll_Ist_Vergleich!$C$4,F7134&gt;Soll_Ist_Vergleich!$C$5,I7134&lt;Soll_Ist_Vergleich!$C$4,I7134&gt;Soll_Ist_Vergleich!$C$5,O7134&lt;Soll_Ist_Vergleich!$C$4,O7134&gt;Soll_Ist_Vergleich!$C$5),"Datum überprüfen",""),"")</f>
        <v/>
      </c>
    </row>
    <row r="7135" spans="1:27" x14ac:dyDescent="0.2">
      <c r="A7135" s="243" t="str">
        <f>IF(ISBLANK(B7135),"",COUNTA(B$10:B7135))</f>
        <v/>
      </c>
      <c r="B7135" s="24"/>
      <c r="C7135" s="48"/>
      <c r="D7135" s="48"/>
      <c r="E7135" s="33"/>
      <c r="F7135" s="35"/>
      <c r="G7135" s="35"/>
      <c r="H7135" s="49"/>
      <c r="I7135" s="35"/>
      <c r="J7135" s="34"/>
      <c r="K7135" s="62"/>
      <c r="L7135" s="62"/>
      <c r="M7135" s="114"/>
      <c r="N7135" s="116"/>
      <c r="O7135" s="57"/>
      <c r="P7135" s="50"/>
      <c r="Q7135" s="34"/>
      <c r="R7135" s="48"/>
      <c r="T7135" s="231" t="str">
        <f t="shared" si="343"/>
        <v/>
      </c>
      <c r="U7135" s="230"/>
      <c r="W7135" s="221" t="str">
        <f t="shared" si="344"/>
        <v/>
      </c>
      <c r="X7135" s="221" t="str">
        <f t="shared" si="345"/>
        <v/>
      </c>
      <c r="AA7135" s="216" t="str">
        <f>IF(ISNUMBER(J7135),IF(OR(F7135&lt;Soll_Ist_Vergleich!$C$4,F7135&gt;Soll_Ist_Vergleich!$C$5,I7135&lt;Soll_Ist_Vergleich!$C$4,I7135&gt;Soll_Ist_Vergleich!$C$5,O7135&lt;Soll_Ist_Vergleich!$C$4,O7135&gt;Soll_Ist_Vergleich!$C$5),"Datum überprüfen",""),"")</f>
        <v/>
      </c>
    </row>
    <row r="7136" spans="1:27" x14ac:dyDescent="0.2">
      <c r="A7136" s="243" t="str">
        <f>IF(ISBLANK(B7136),"",COUNTA(B$10:B7136))</f>
        <v/>
      </c>
      <c r="B7136" s="24"/>
      <c r="C7136" s="48"/>
      <c r="D7136" s="48"/>
      <c r="E7136" s="33"/>
      <c r="F7136" s="35"/>
      <c r="G7136" s="35"/>
      <c r="H7136" s="49"/>
      <c r="I7136" s="35"/>
      <c r="J7136" s="34"/>
      <c r="K7136" s="62"/>
      <c r="L7136" s="62"/>
      <c r="M7136" s="114"/>
      <c r="N7136" s="116"/>
      <c r="O7136" s="57"/>
      <c r="P7136" s="50"/>
      <c r="Q7136" s="34"/>
      <c r="R7136" s="48"/>
      <c r="T7136" s="231" t="str">
        <f t="shared" si="343"/>
        <v/>
      </c>
      <c r="U7136" s="230"/>
      <c r="W7136" s="221" t="str">
        <f t="shared" si="344"/>
        <v/>
      </c>
      <c r="X7136" s="221" t="str">
        <f t="shared" si="345"/>
        <v/>
      </c>
      <c r="AA7136" s="216" t="str">
        <f>IF(ISNUMBER(J7136),IF(OR(F7136&lt;Soll_Ist_Vergleich!$C$4,F7136&gt;Soll_Ist_Vergleich!$C$5,I7136&lt;Soll_Ist_Vergleich!$C$4,I7136&gt;Soll_Ist_Vergleich!$C$5,O7136&lt;Soll_Ist_Vergleich!$C$4,O7136&gt;Soll_Ist_Vergleich!$C$5),"Datum überprüfen",""),"")</f>
        <v/>
      </c>
    </row>
    <row r="7137" spans="1:27" x14ac:dyDescent="0.2">
      <c r="A7137" s="243" t="str">
        <f>IF(ISBLANK(B7137),"",COUNTA(B$10:B7137))</f>
        <v/>
      </c>
      <c r="B7137" s="24"/>
      <c r="C7137" s="48"/>
      <c r="D7137" s="48"/>
      <c r="E7137" s="33"/>
      <c r="F7137" s="35"/>
      <c r="G7137" s="35"/>
      <c r="H7137" s="49"/>
      <c r="I7137" s="35"/>
      <c r="J7137" s="34"/>
      <c r="K7137" s="62"/>
      <c r="L7137" s="62"/>
      <c r="M7137" s="114"/>
      <c r="N7137" s="116"/>
      <c r="O7137" s="57"/>
      <c r="P7137" s="50"/>
      <c r="Q7137" s="34"/>
      <c r="R7137" s="48"/>
      <c r="T7137" s="231" t="str">
        <f t="shared" si="343"/>
        <v/>
      </c>
      <c r="U7137" s="230"/>
      <c r="W7137" s="221" t="str">
        <f t="shared" si="344"/>
        <v/>
      </c>
      <c r="X7137" s="221" t="str">
        <f t="shared" si="345"/>
        <v/>
      </c>
      <c r="AA7137" s="216" t="str">
        <f>IF(ISNUMBER(J7137),IF(OR(F7137&lt;Soll_Ist_Vergleich!$C$4,F7137&gt;Soll_Ist_Vergleich!$C$5,I7137&lt;Soll_Ist_Vergleich!$C$4,I7137&gt;Soll_Ist_Vergleich!$C$5,O7137&lt;Soll_Ist_Vergleich!$C$4,O7137&gt;Soll_Ist_Vergleich!$C$5),"Datum überprüfen",""),"")</f>
        <v/>
      </c>
    </row>
    <row r="7138" spans="1:27" x14ac:dyDescent="0.2">
      <c r="A7138" s="243" t="str">
        <f>IF(ISBLANK(B7138),"",COUNTA(B$10:B7138))</f>
        <v/>
      </c>
      <c r="B7138" s="24"/>
      <c r="C7138" s="48"/>
      <c r="D7138" s="48"/>
      <c r="E7138" s="33"/>
      <c r="F7138" s="35"/>
      <c r="G7138" s="35"/>
      <c r="H7138" s="49"/>
      <c r="I7138" s="35"/>
      <c r="J7138" s="34"/>
      <c r="K7138" s="62"/>
      <c r="L7138" s="62"/>
      <c r="M7138" s="114"/>
      <c r="N7138" s="116"/>
      <c r="O7138" s="57"/>
      <c r="P7138" s="50"/>
      <c r="Q7138" s="34"/>
      <c r="R7138" s="48"/>
      <c r="T7138" s="231" t="str">
        <f t="shared" si="343"/>
        <v/>
      </c>
      <c r="U7138" s="230"/>
      <c r="W7138" s="221" t="str">
        <f t="shared" si="344"/>
        <v/>
      </c>
      <c r="X7138" s="221" t="str">
        <f t="shared" si="345"/>
        <v/>
      </c>
      <c r="AA7138" s="216" t="str">
        <f>IF(ISNUMBER(J7138),IF(OR(F7138&lt;Soll_Ist_Vergleich!$C$4,F7138&gt;Soll_Ist_Vergleich!$C$5,I7138&lt;Soll_Ist_Vergleich!$C$4,I7138&gt;Soll_Ist_Vergleich!$C$5,O7138&lt;Soll_Ist_Vergleich!$C$4,O7138&gt;Soll_Ist_Vergleich!$C$5),"Datum überprüfen",""),"")</f>
        <v/>
      </c>
    </row>
    <row r="7139" spans="1:27" x14ac:dyDescent="0.2">
      <c r="A7139" s="243" t="str">
        <f>IF(ISBLANK(B7139),"",COUNTA(B$10:B7139))</f>
        <v/>
      </c>
      <c r="B7139" s="24"/>
      <c r="C7139" s="48"/>
      <c r="D7139" s="48"/>
      <c r="E7139" s="33"/>
      <c r="F7139" s="35"/>
      <c r="G7139" s="35"/>
      <c r="H7139" s="49"/>
      <c r="I7139" s="35"/>
      <c r="J7139" s="34"/>
      <c r="K7139" s="62"/>
      <c r="L7139" s="62"/>
      <c r="M7139" s="114"/>
      <c r="N7139" s="116"/>
      <c r="O7139" s="57"/>
      <c r="P7139" s="50"/>
      <c r="Q7139" s="34"/>
      <c r="R7139" s="48"/>
      <c r="T7139" s="231" t="str">
        <f t="shared" si="343"/>
        <v/>
      </c>
      <c r="U7139" s="230"/>
      <c r="W7139" s="221" t="str">
        <f t="shared" si="344"/>
        <v/>
      </c>
      <c r="X7139" s="221" t="str">
        <f t="shared" si="345"/>
        <v/>
      </c>
      <c r="AA7139" s="216" t="str">
        <f>IF(ISNUMBER(J7139),IF(OR(F7139&lt;Soll_Ist_Vergleich!$C$4,F7139&gt;Soll_Ist_Vergleich!$C$5,I7139&lt;Soll_Ist_Vergleich!$C$4,I7139&gt;Soll_Ist_Vergleich!$C$5,O7139&lt;Soll_Ist_Vergleich!$C$4,O7139&gt;Soll_Ist_Vergleich!$C$5),"Datum überprüfen",""),"")</f>
        <v/>
      </c>
    </row>
    <row r="7140" spans="1:27" x14ac:dyDescent="0.2">
      <c r="A7140" s="243" t="str">
        <f>IF(ISBLANK(B7140),"",COUNTA(B$10:B7140))</f>
        <v/>
      </c>
      <c r="B7140" s="24"/>
      <c r="C7140" s="48"/>
      <c r="D7140" s="48"/>
      <c r="E7140" s="33"/>
      <c r="F7140" s="35"/>
      <c r="G7140" s="35"/>
      <c r="H7140" s="49"/>
      <c r="I7140" s="35"/>
      <c r="J7140" s="34"/>
      <c r="K7140" s="62"/>
      <c r="L7140" s="62"/>
      <c r="M7140" s="114"/>
      <c r="N7140" s="116"/>
      <c r="O7140" s="57"/>
      <c r="P7140" s="50"/>
      <c r="Q7140" s="34"/>
      <c r="R7140" s="48"/>
      <c r="T7140" s="231" t="str">
        <f t="shared" si="343"/>
        <v/>
      </c>
      <c r="U7140" s="230"/>
      <c r="W7140" s="221" t="str">
        <f t="shared" si="344"/>
        <v/>
      </c>
      <c r="X7140" s="221" t="str">
        <f t="shared" si="345"/>
        <v/>
      </c>
      <c r="AA7140" s="216" t="str">
        <f>IF(ISNUMBER(J7140),IF(OR(F7140&lt;Soll_Ist_Vergleich!$C$4,F7140&gt;Soll_Ist_Vergleich!$C$5,I7140&lt;Soll_Ist_Vergleich!$C$4,I7140&gt;Soll_Ist_Vergleich!$C$5,O7140&lt;Soll_Ist_Vergleich!$C$4,O7140&gt;Soll_Ist_Vergleich!$C$5),"Datum überprüfen",""),"")</f>
        <v/>
      </c>
    </row>
    <row r="7141" spans="1:27" x14ac:dyDescent="0.2">
      <c r="A7141" s="243" t="str">
        <f>IF(ISBLANK(B7141),"",COUNTA(B$10:B7141))</f>
        <v/>
      </c>
      <c r="B7141" s="24"/>
      <c r="C7141" s="48"/>
      <c r="D7141" s="48"/>
      <c r="E7141" s="33"/>
      <c r="F7141" s="35"/>
      <c r="G7141" s="35"/>
      <c r="H7141" s="49"/>
      <c r="I7141" s="35"/>
      <c r="J7141" s="34"/>
      <c r="K7141" s="62"/>
      <c r="L7141" s="62"/>
      <c r="M7141" s="114"/>
      <c r="N7141" s="116"/>
      <c r="O7141" s="57"/>
      <c r="P7141" s="50"/>
      <c r="Q7141" s="34"/>
      <c r="R7141" s="48"/>
      <c r="T7141" s="231" t="str">
        <f t="shared" si="343"/>
        <v/>
      </c>
      <c r="U7141" s="230"/>
      <c r="W7141" s="221" t="str">
        <f t="shared" si="344"/>
        <v/>
      </c>
      <c r="X7141" s="221" t="str">
        <f t="shared" si="345"/>
        <v/>
      </c>
      <c r="AA7141" s="216" t="str">
        <f>IF(ISNUMBER(J7141),IF(OR(F7141&lt;Soll_Ist_Vergleich!$C$4,F7141&gt;Soll_Ist_Vergleich!$C$5,I7141&lt;Soll_Ist_Vergleich!$C$4,I7141&gt;Soll_Ist_Vergleich!$C$5,O7141&lt;Soll_Ist_Vergleich!$C$4,O7141&gt;Soll_Ist_Vergleich!$C$5),"Datum überprüfen",""),"")</f>
        <v/>
      </c>
    </row>
    <row r="7142" spans="1:27" x14ac:dyDescent="0.2">
      <c r="A7142" s="243" t="str">
        <f>IF(ISBLANK(B7142),"",COUNTA(B$10:B7142))</f>
        <v/>
      </c>
      <c r="B7142" s="24"/>
      <c r="C7142" s="48"/>
      <c r="D7142" s="48"/>
      <c r="E7142" s="33"/>
      <c r="F7142" s="35"/>
      <c r="G7142" s="35"/>
      <c r="H7142" s="49"/>
      <c r="I7142" s="35"/>
      <c r="J7142" s="34"/>
      <c r="K7142" s="62"/>
      <c r="L7142" s="62"/>
      <c r="M7142" s="114"/>
      <c r="N7142" s="116"/>
      <c r="O7142" s="57"/>
      <c r="P7142" s="50"/>
      <c r="Q7142" s="34"/>
      <c r="R7142" s="48"/>
      <c r="T7142" s="231" t="str">
        <f t="shared" si="343"/>
        <v/>
      </c>
      <c r="U7142" s="230"/>
      <c r="W7142" s="221" t="str">
        <f t="shared" si="344"/>
        <v/>
      </c>
      <c r="X7142" s="221" t="str">
        <f t="shared" si="345"/>
        <v/>
      </c>
      <c r="AA7142" s="216" t="str">
        <f>IF(ISNUMBER(J7142),IF(OR(F7142&lt;Soll_Ist_Vergleich!$C$4,F7142&gt;Soll_Ist_Vergleich!$C$5,I7142&lt;Soll_Ist_Vergleich!$C$4,I7142&gt;Soll_Ist_Vergleich!$C$5,O7142&lt;Soll_Ist_Vergleich!$C$4,O7142&gt;Soll_Ist_Vergleich!$C$5),"Datum überprüfen",""),"")</f>
        <v/>
      </c>
    </row>
    <row r="7143" spans="1:27" x14ac:dyDescent="0.2">
      <c r="A7143" s="243" t="str">
        <f>IF(ISBLANK(B7143),"",COUNTA(B$10:B7143))</f>
        <v/>
      </c>
      <c r="B7143" s="24"/>
      <c r="C7143" s="48"/>
      <c r="D7143" s="48"/>
      <c r="E7143" s="33"/>
      <c r="F7143" s="35"/>
      <c r="G7143" s="35"/>
      <c r="H7143" s="49"/>
      <c r="I7143" s="35"/>
      <c r="J7143" s="34"/>
      <c r="K7143" s="62"/>
      <c r="L7143" s="62"/>
      <c r="M7143" s="114"/>
      <c r="N7143" s="116"/>
      <c r="O7143" s="57"/>
      <c r="P7143" s="50"/>
      <c r="Q7143" s="34"/>
      <c r="R7143" s="48"/>
      <c r="T7143" s="231" t="str">
        <f t="shared" si="343"/>
        <v/>
      </c>
      <c r="U7143" s="230"/>
      <c r="W7143" s="221" t="str">
        <f t="shared" si="344"/>
        <v/>
      </c>
      <c r="X7143" s="221" t="str">
        <f t="shared" si="345"/>
        <v/>
      </c>
      <c r="AA7143" s="216" t="str">
        <f>IF(ISNUMBER(J7143),IF(OR(F7143&lt;Soll_Ist_Vergleich!$C$4,F7143&gt;Soll_Ist_Vergleich!$C$5,I7143&lt;Soll_Ist_Vergleich!$C$4,I7143&gt;Soll_Ist_Vergleich!$C$5,O7143&lt;Soll_Ist_Vergleich!$C$4,O7143&gt;Soll_Ist_Vergleich!$C$5),"Datum überprüfen",""),"")</f>
        <v/>
      </c>
    </row>
    <row r="7144" spans="1:27" x14ac:dyDescent="0.2">
      <c r="A7144" s="243" t="str">
        <f>IF(ISBLANK(B7144),"",COUNTA(B$10:B7144))</f>
        <v/>
      </c>
      <c r="B7144" s="24"/>
      <c r="C7144" s="48"/>
      <c r="D7144" s="48"/>
      <c r="E7144" s="33"/>
      <c r="F7144" s="35"/>
      <c r="G7144" s="35"/>
      <c r="H7144" s="49"/>
      <c r="I7144" s="35"/>
      <c r="J7144" s="34"/>
      <c r="K7144" s="62"/>
      <c r="L7144" s="62"/>
      <c r="M7144" s="114"/>
      <c r="N7144" s="116"/>
      <c r="O7144" s="57"/>
      <c r="P7144" s="50"/>
      <c r="Q7144" s="34"/>
      <c r="R7144" s="48"/>
      <c r="T7144" s="231" t="str">
        <f t="shared" si="343"/>
        <v/>
      </c>
      <c r="U7144" s="230"/>
      <c r="W7144" s="221" t="str">
        <f t="shared" si="344"/>
        <v/>
      </c>
      <c r="X7144" s="221" t="str">
        <f t="shared" si="345"/>
        <v/>
      </c>
      <c r="AA7144" s="216" t="str">
        <f>IF(ISNUMBER(J7144),IF(OR(F7144&lt;Soll_Ist_Vergleich!$C$4,F7144&gt;Soll_Ist_Vergleich!$C$5,I7144&lt;Soll_Ist_Vergleich!$C$4,I7144&gt;Soll_Ist_Vergleich!$C$5,O7144&lt;Soll_Ist_Vergleich!$C$4,O7144&gt;Soll_Ist_Vergleich!$C$5),"Datum überprüfen",""),"")</f>
        <v/>
      </c>
    </row>
    <row r="7145" spans="1:27" x14ac:dyDescent="0.2">
      <c r="A7145" s="243" t="str">
        <f>IF(ISBLANK(B7145),"",COUNTA(B$10:B7145))</f>
        <v/>
      </c>
      <c r="B7145" s="24"/>
      <c r="C7145" s="48"/>
      <c r="D7145" s="48"/>
      <c r="E7145" s="33"/>
      <c r="F7145" s="35"/>
      <c r="G7145" s="35"/>
      <c r="H7145" s="49"/>
      <c r="I7145" s="35"/>
      <c r="J7145" s="34"/>
      <c r="K7145" s="62"/>
      <c r="L7145" s="62"/>
      <c r="M7145" s="114"/>
      <c r="N7145" s="116"/>
      <c r="O7145" s="57"/>
      <c r="P7145" s="50"/>
      <c r="Q7145" s="34"/>
      <c r="R7145" s="48"/>
      <c r="T7145" s="231" t="str">
        <f t="shared" si="343"/>
        <v/>
      </c>
      <c r="U7145" s="230"/>
      <c r="W7145" s="221" t="str">
        <f t="shared" si="344"/>
        <v/>
      </c>
      <c r="X7145" s="221" t="str">
        <f t="shared" si="345"/>
        <v/>
      </c>
      <c r="AA7145" s="216" t="str">
        <f>IF(ISNUMBER(J7145),IF(OR(F7145&lt;Soll_Ist_Vergleich!$C$4,F7145&gt;Soll_Ist_Vergleich!$C$5,I7145&lt;Soll_Ist_Vergleich!$C$4,I7145&gt;Soll_Ist_Vergleich!$C$5,O7145&lt;Soll_Ist_Vergleich!$C$4,O7145&gt;Soll_Ist_Vergleich!$C$5),"Datum überprüfen",""),"")</f>
        <v/>
      </c>
    </row>
    <row r="7146" spans="1:27" x14ac:dyDescent="0.2">
      <c r="A7146" s="243" t="str">
        <f>IF(ISBLANK(B7146),"",COUNTA(B$10:B7146))</f>
        <v/>
      </c>
      <c r="B7146" s="24"/>
      <c r="C7146" s="48"/>
      <c r="D7146" s="48"/>
      <c r="E7146" s="33"/>
      <c r="F7146" s="35"/>
      <c r="G7146" s="35"/>
      <c r="H7146" s="49"/>
      <c r="I7146" s="35"/>
      <c r="J7146" s="34"/>
      <c r="K7146" s="62"/>
      <c r="L7146" s="62"/>
      <c r="M7146" s="114"/>
      <c r="N7146" s="116"/>
      <c r="O7146" s="57"/>
      <c r="P7146" s="50"/>
      <c r="Q7146" s="34"/>
      <c r="R7146" s="48"/>
      <c r="T7146" s="231" t="str">
        <f t="shared" si="343"/>
        <v/>
      </c>
      <c r="U7146" s="230"/>
      <c r="W7146" s="221" t="str">
        <f t="shared" si="344"/>
        <v/>
      </c>
      <c r="X7146" s="221" t="str">
        <f t="shared" si="345"/>
        <v/>
      </c>
      <c r="AA7146" s="216" t="str">
        <f>IF(ISNUMBER(J7146),IF(OR(F7146&lt;Soll_Ist_Vergleich!$C$4,F7146&gt;Soll_Ist_Vergleich!$C$5,I7146&lt;Soll_Ist_Vergleich!$C$4,I7146&gt;Soll_Ist_Vergleich!$C$5,O7146&lt;Soll_Ist_Vergleich!$C$4,O7146&gt;Soll_Ist_Vergleich!$C$5),"Datum überprüfen",""),"")</f>
        <v/>
      </c>
    </row>
    <row r="7147" spans="1:27" x14ac:dyDescent="0.2">
      <c r="A7147" s="243" t="str">
        <f>IF(ISBLANK(B7147),"",COUNTA(B$10:B7147))</f>
        <v/>
      </c>
      <c r="B7147" s="24"/>
      <c r="C7147" s="48"/>
      <c r="D7147" s="48"/>
      <c r="E7147" s="33"/>
      <c r="F7147" s="35"/>
      <c r="G7147" s="35"/>
      <c r="H7147" s="49"/>
      <c r="I7147" s="35"/>
      <c r="J7147" s="34"/>
      <c r="K7147" s="62"/>
      <c r="L7147" s="62"/>
      <c r="M7147" s="114"/>
      <c r="N7147" s="116"/>
      <c r="O7147" s="57"/>
      <c r="P7147" s="50"/>
      <c r="Q7147" s="34"/>
      <c r="R7147" s="48"/>
      <c r="T7147" s="231" t="str">
        <f t="shared" si="343"/>
        <v/>
      </c>
      <c r="U7147" s="230"/>
      <c r="W7147" s="221" t="str">
        <f t="shared" si="344"/>
        <v/>
      </c>
      <c r="X7147" s="221" t="str">
        <f t="shared" si="345"/>
        <v/>
      </c>
      <c r="AA7147" s="216" t="str">
        <f>IF(ISNUMBER(J7147),IF(OR(F7147&lt;Soll_Ist_Vergleich!$C$4,F7147&gt;Soll_Ist_Vergleich!$C$5,I7147&lt;Soll_Ist_Vergleich!$C$4,I7147&gt;Soll_Ist_Vergleich!$C$5,O7147&lt;Soll_Ist_Vergleich!$C$4,O7147&gt;Soll_Ist_Vergleich!$C$5),"Datum überprüfen",""),"")</f>
        <v/>
      </c>
    </row>
    <row r="7148" spans="1:27" x14ac:dyDescent="0.2">
      <c r="A7148" s="243" t="str">
        <f>IF(ISBLANK(B7148),"",COUNTA(B$10:B7148))</f>
        <v/>
      </c>
      <c r="B7148" s="24"/>
      <c r="C7148" s="48"/>
      <c r="D7148" s="48"/>
      <c r="E7148" s="33"/>
      <c r="F7148" s="35"/>
      <c r="G7148" s="35"/>
      <c r="H7148" s="49"/>
      <c r="I7148" s="35"/>
      <c r="J7148" s="34"/>
      <c r="K7148" s="62"/>
      <c r="L7148" s="62"/>
      <c r="M7148" s="114"/>
      <c r="N7148" s="116"/>
      <c r="O7148" s="57"/>
      <c r="P7148" s="50"/>
      <c r="Q7148" s="34"/>
      <c r="R7148" s="48"/>
      <c r="T7148" s="231" t="str">
        <f t="shared" si="343"/>
        <v/>
      </c>
      <c r="U7148" s="230"/>
      <c r="W7148" s="221" t="str">
        <f t="shared" si="344"/>
        <v/>
      </c>
      <c r="X7148" s="221" t="str">
        <f t="shared" si="345"/>
        <v/>
      </c>
      <c r="AA7148" s="216" t="str">
        <f>IF(ISNUMBER(J7148),IF(OR(F7148&lt;Soll_Ist_Vergleich!$C$4,F7148&gt;Soll_Ist_Vergleich!$C$5,I7148&lt;Soll_Ist_Vergleich!$C$4,I7148&gt;Soll_Ist_Vergleich!$C$5,O7148&lt;Soll_Ist_Vergleich!$C$4,O7148&gt;Soll_Ist_Vergleich!$C$5),"Datum überprüfen",""),"")</f>
        <v/>
      </c>
    </row>
    <row r="7149" spans="1:27" x14ac:dyDescent="0.2">
      <c r="A7149" s="243" t="str">
        <f>IF(ISBLANK(B7149),"",COUNTA(B$10:B7149))</f>
        <v/>
      </c>
      <c r="B7149" s="24"/>
      <c r="C7149" s="48"/>
      <c r="D7149" s="48"/>
      <c r="E7149" s="33"/>
      <c r="F7149" s="35"/>
      <c r="G7149" s="35"/>
      <c r="H7149" s="49"/>
      <c r="I7149" s="35"/>
      <c r="J7149" s="34"/>
      <c r="K7149" s="62"/>
      <c r="L7149" s="62"/>
      <c r="M7149" s="114"/>
      <c r="N7149" s="116"/>
      <c r="O7149" s="57"/>
      <c r="P7149" s="50"/>
      <c r="Q7149" s="34"/>
      <c r="R7149" s="48"/>
      <c r="T7149" s="231" t="str">
        <f t="shared" si="343"/>
        <v/>
      </c>
      <c r="U7149" s="230"/>
      <c r="W7149" s="221" t="str">
        <f t="shared" si="344"/>
        <v/>
      </c>
      <c r="X7149" s="221" t="str">
        <f t="shared" si="345"/>
        <v/>
      </c>
      <c r="AA7149" s="216" t="str">
        <f>IF(ISNUMBER(J7149),IF(OR(F7149&lt;Soll_Ist_Vergleich!$C$4,F7149&gt;Soll_Ist_Vergleich!$C$5,I7149&lt;Soll_Ist_Vergleich!$C$4,I7149&gt;Soll_Ist_Vergleich!$C$5,O7149&lt;Soll_Ist_Vergleich!$C$4,O7149&gt;Soll_Ist_Vergleich!$C$5),"Datum überprüfen",""),"")</f>
        <v/>
      </c>
    </row>
    <row r="7150" spans="1:27" x14ac:dyDescent="0.2">
      <c r="A7150" s="243" t="str">
        <f>IF(ISBLANK(B7150),"",COUNTA(B$10:B7150))</f>
        <v/>
      </c>
      <c r="B7150" s="24"/>
      <c r="C7150" s="48"/>
      <c r="D7150" s="48"/>
      <c r="E7150" s="33"/>
      <c r="F7150" s="35"/>
      <c r="G7150" s="35"/>
      <c r="H7150" s="49"/>
      <c r="I7150" s="35"/>
      <c r="J7150" s="34"/>
      <c r="K7150" s="62"/>
      <c r="L7150" s="62"/>
      <c r="M7150" s="114"/>
      <c r="N7150" s="116"/>
      <c r="O7150" s="57"/>
      <c r="P7150" s="50"/>
      <c r="Q7150" s="34"/>
      <c r="R7150" s="48"/>
      <c r="T7150" s="231" t="str">
        <f t="shared" si="343"/>
        <v/>
      </c>
      <c r="U7150" s="230"/>
      <c r="W7150" s="221" t="str">
        <f t="shared" si="344"/>
        <v/>
      </c>
      <c r="X7150" s="221" t="str">
        <f t="shared" si="345"/>
        <v/>
      </c>
      <c r="AA7150" s="216" t="str">
        <f>IF(ISNUMBER(J7150),IF(OR(F7150&lt;Soll_Ist_Vergleich!$C$4,F7150&gt;Soll_Ist_Vergleich!$C$5,I7150&lt;Soll_Ist_Vergleich!$C$4,I7150&gt;Soll_Ist_Vergleich!$C$5,O7150&lt;Soll_Ist_Vergleich!$C$4,O7150&gt;Soll_Ist_Vergleich!$C$5),"Datum überprüfen",""),"")</f>
        <v/>
      </c>
    </row>
    <row r="7151" spans="1:27" x14ac:dyDescent="0.2">
      <c r="A7151" s="243" t="str">
        <f>IF(ISBLANK(B7151),"",COUNTA(B$10:B7151))</f>
        <v/>
      </c>
      <c r="B7151" s="24"/>
      <c r="C7151" s="48"/>
      <c r="D7151" s="48"/>
      <c r="E7151" s="33"/>
      <c r="F7151" s="35"/>
      <c r="G7151" s="35"/>
      <c r="H7151" s="49"/>
      <c r="I7151" s="35"/>
      <c r="J7151" s="34"/>
      <c r="K7151" s="62"/>
      <c r="L7151" s="62"/>
      <c r="M7151" s="114"/>
      <c r="N7151" s="116"/>
      <c r="O7151" s="57"/>
      <c r="P7151" s="50"/>
      <c r="Q7151" s="34"/>
      <c r="R7151" s="48"/>
      <c r="T7151" s="231" t="str">
        <f t="shared" si="343"/>
        <v/>
      </c>
      <c r="U7151" s="230"/>
      <c r="W7151" s="221" t="str">
        <f t="shared" si="344"/>
        <v/>
      </c>
      <c r="X7151" s="221" t="str">
        <f t="shared" si="345"/>
        <v/>
      </c>
      <c r="AA7151" s="216" t="str">
        <f>IF(ISNUMBER(J7151),IF(OR(F7151&lt;Soll_Ist_Vergleich!$C$4,F7151&gt;Soll_Ist_Vergleich!$C$5,I7151&lt;Soll_Ist_Vergleich!$C$4,I7151&gt;Soll_Ist_Vergleich!$C$5,O7151&lt;Soll_Ist_Vergleich!$C$4,O7151&gt;Soll_Ist_Vergleich!$C$5),"Datum überprüfen",""),"")</f>
        <v/>
      </c>
    </row>
    <row r="7152" spans="1:27" x14ac:dyDescent="0.2">
      <c r="A7152" s="243" t="str">
        <f>IF(ISBLANK(B7152),"",COUNTA(B$10:B7152))</f>
        <v/>
      </c>
      <c r="B7152" s="24"/>
      <c r="C7152" s="48"/>
      <c r="D7152" s="48"/>
      <c r="E7152" s="33"/>
      <c r="F7152" s="35"/>
      <c r="G7152" s="35"/>
      <c r="H7152" s="49"/>
      <c r="I7152" s="35"/>
      <c r="J7152" s="34"/>
      <c r="K7152" s="62"/>
      <c r="L7152" s="62"/>
      <c r="M7152" s="114"/>
      <c r="N7152" s="116"/>
      <c r="O7152" s="57"/>
      <c r="P7152" s="50"/>
      <c r="Q7152" s="34"/>
      <c r="R7152" s="48"/>
      <c r="T7152" s="231" t="str">
        <f t="shared" si="343"/>
        <v/>
      </c>
      <c r="U7152" s="230"/>
      <c r="W7152" s="221" t="str">
        <f t="shared" si="344"/>
        <v/>
      </c>
      <c r="X7152" s="221" t="str">
        <f t="shared" si="345"/>
        <v/>
      </c>
      <c r="AA7152" s="216" t="str">
        <f>IF(ISNUMBER(J7152),IF(OR(F7152&lt;Soll_Ist_Vergleich!$C$4,F7152&gt;Soll_Ist_Vergleich!$C$5,I7152&lt;Soll_Ist_Vergleich!$C$4,I7152&gt;Soll_Ist_Vergleich!$C$5,O7152&lt;Soll_Ist_Vergleich!$C$4,O7152&gt;Soll_Ist_Vergleich!$C$5),"Datum überprüfen",""),"")</f>
        <v/>
      </c>
    </row>
    <row r="7153" spans="1:27" x14ac:dyDescent="0.2">
      <c r="A7153" s="243" t="str">
        <f>IF(ISBLANK(B7153),"",COUNTA(B$10:B7153))</f>
        <v/>
      </c>
      <c r="B7153" s="24"/>
      <c r="C7153" s="48"/>
      <c r="D7153" s="48"/>
      <c r="E7153" s="33"/>
      <c r="F7153" s="35"/>
      <c r="G7153" s="35"/>
      <c r="H7153" s="49"/>
      <c r="I7153" s="35"/>
      <c r="J7153" s="34"/>
      <c r="K7153" s="62"/>
      <c r="L7153" s="62"/>
      <c r="M7153" s="114"/>
      <c r="N7153" s="116"/>
      <c r="O7153" s="57"/>
      <c r="P7153" s="50"/>
      <c r="Q7153" s="34"/>
      <c r="R7153" s="48"/>
      <c r="T7153" s="231" t="str">
        <f t="shared" si="343"/>
        <v/>
      </c>
      <c r="U7153" s="230"/>
      <c r="W7153" s="221" t="str">
        <f t="shared" si="344"/>
        <v/>
      </c>
      <c r="X7153" s="221" t="str">
        <f t="shared" si="345"/>
        <v/>
      </c>
      <c r="AA7153" s="216" t="str">
        <f>IF(ISNUMBER(J7153),IF(OR(F7153&lt;Soll_Ist_Vergleich!$C$4,F7153&gt;Soll_Ist_Vergleich!$C$5,I7153&lt;Soll_Ist_Vergleich!$C$4,I7153&gt;Soll_Ist_Vergleich!$C$5,O7153&lt;Soll_Ist_Vergleich!$C$4,O7153&gt;Soll_Ist_Vergleich!$C$5),"Datum überprüfen",""),"")</f>
        <v/>
      </c>
    </row>
    <row r="7154" spans="1:27" x14ac:dyDescent="0.2">
      <c r="A7154" s="243" t="str">
        <f>IF(ISBLANK(B7154),"",COUNTA(B$10:B7154))</f>
        <v/>
      </c>
      <c r="B7154" s="24"/>
      <c r="C7154" s="48"/>
      <c r="D7154" s="48"/>
      <c r="E7154" s="33"/>
      <c r="F7154" s="35"/>
      <c r="G7154" s="35"/>
      <c r="H7154" s="49"/>
      <c r="I7154" s="35"/>
      <c r="J7154" s="34"/>
      <c r="K7154" s="62"/>
      <c r="L7154" s="62"/>
      <c r="M7154" s="114"/>
      <c r="N7154" s="116"/>
      <c r="O7154" s="57"/>
      <c r="P7154" s="50"/>
      <c r="Q7154" s="34"/>
      <c r="R7154" s="48"/>
      <c r="T7154" s="231" t="str">
        <f t="shared" si="343"/>
        <v/>
      </c>
      <c r="U7154" s="230"/>
      <c r="W7154" s="221" t="str">
        <f t="shared" si="344"/>
        <v/>
      </c>
      <c r="X7154" s="221" t="str">
        <f t="shared" si="345"/>
        <v/>
      </c>
      <c r="AA7154" s="216" t="str">
        <f>IF(ISNUMBER(J7154),IF(OR(F7154&lt;Soll_Ist_Vergleich!$C$4,F7154&gt;Soll_Ist_Vergleich!$C$5,I7154&lt;Soll_Ist_Vergleich!$C$4,I7154&gt;Soll_Ist_Vergleich!$C$5,O7154&lt;Soll_Ist_Vergleich!$C$4,O7154&gt;Soll_Ist_Vergleich!$C$5),"Datum überprüfen",""),"")</f>
        <v/>
      </c>
    </row>
    <row r="7155" spans="1:27" x14ac:dyDescent="0.2">
      <c r="A7155" s="243" t="str">
        <f>IF(ISBLANK(B7155),"",COUNTA(B$10:B7155))</f>
        <v/>
      </c>
      <c r="B7155" s="24"/>
      <c r="C7155" s="48"/>
      <c r="D7155" s="48"/>
      <c r="E7155" s="33"/>
      <c r="F7155" s="35"/>
      <c r="G7155" s="35"/>
      <c r="H7155" s="49"/>
      <c r="I7155" s="35"/>
      <c r="J7155" s="34"/>
      <c r="K7155" s="62"/>
      <c r="L7155" s="62"/>
      <c r="M7155" s="114"/>
      <c r="N7155" s="116"/>
      <c r="O7155" s="57"/>
      <c r="P7155" s="50"/>
      <c r="Q7155" s="34"/>
      <c r="R7155" s="48"/>
      <c r="T7155" s="231" t="str">
        <f t="shared" si="343"/>
        <v/>
      </c>
      <c r="U7155" s="230"/>
      <c r="W7155" s="221" t="str">
        <f t="shared" si="344"/>
        <v/>
      </c>
      <c r="X7155" s="221" t="str">
        <f t="shared" si="345"/>
        <v/>
      </c>
      <c r="AA7155" s="216" t="str">
        <f>IF(ISNUMBER(J7155),IF(OR(F7155&lt;Soll_Ist_Vergleich!$C$4,F7155&gt;Soll_Ist_Vergleich!$C$5,I7155&lt;Soll_Ist_Vergleich!$C$4,I7155&gt;Soll_Ist_Vergleich!$C$5,O7155&lt;Soll_Ist_Vergleich!$C$4,O7155&gt;Soll_Ist_Vergleich!$C$5),"Datum überprüfen",""),"")</f>
        <v/>
      </c>
    </row>
    <row r="7156" spans="1:27" x14ac:dyDescent="0.2">
      <c r="A7156" s="243" t="str">
        <f>IF(ISBLANK(B7156),"",COUNTA(B$10:B7156))</f>
        <v/>
      </c>
      <c r="B7156" s="24"/>
      <c r="C7156" s="48"/>
      <c r="D7156" s="48"/>
      <c r="E7156" s="33"/>
      <c r="F7156" s="35"/>
      <c r="G7156" s="35"/>
      <c r="H7156" s="49"/>
      <c r="I7156" s="35"/>
      <c r="J7156" s="34"/>
      <c r="K7156" s="62"/>
      <c r="L7156" s="62"/>
      <c r="M7156" s="114"/>
      <c r="N7156" s="116"/>
      <c r="O7156" s="57"/>
      <c r="P7156" s="50"/>
      <c r="Q7156" s="34"/>
      <c r="R7156" s="48"/>
      <c r="T7156" s="231" t="str">
        <f t="shared" si="343"/>
        <v/>
      </c>
      <c r="U7156" s="230"/>
      <c r="W7156" s="221" t="str">
        <f t="shared" si="344"/>
        <v/>
      </c>
      <c r="X7156" s="221" t="str">
        <f t="shared" si="345"/>
        <v/>
      </c>
      <c r="AA7156" s="216" t="str">
        <f>IF(ISNUMBER(J7156),IF(OR(F7156&lt;Soll_Ist_Vergleich!$C$4,F7156&gt;Soll_Ist_Vergleich!$C$5,I7156&lt;Soll_Ist_Vergleich!$C$4,I7156&gt;Soll_Ist_Vergleich!$C$5,O7156&lt;Soll_Ist_Vergleich!$C$4,O7156&gt;Soll_Ist_Vergleich!$C$5),"Datum überprüfen",""),"")</f>
        <v/>
      </c>
    </row>
    <row r="7157" spans="1:27" x14ac:dyDescent="0.2">
      <c r="A7157" s="243" t="str">
        <f>IF(ISBLANK(B7157),"",COUNTA(B$10:B7157))</f>
        <v/>
      </c>
      <c r="B7157" s="24"/>
      <c r="C7157" s="48"/>
      <c r="D7157" s="48"/>
      <c r="E7157" s="33"/>
      <c r="F7157" s="35"/>
      <c r="G7157" s="35"/>
      <c r="H7157" s="49"/>
      <c r="I7157" s="35"/>
      <c r="J7157" s="34"/>
      <c r="K7157" s="62"/>
      <c r="L7157" s="62"/>
      <c r="M7157" s="114"/>
      <c r="N7157" s="116"/>
      <c r="O7157" s="57"/>
      <c r="P7157" s="50"/>
      <c r="Q7157" s="34"/>
      <c r="R7157" s="48"/>
      <c r="T7157" s="231" t="str">
        <f t="shared" si="343"/>
        <v/>
      </c>
      <c r="U7157" s="230"/>
      <c r="W7157" s="221" t="str">
        <f t="shared" si="344"/>
        <v/>
      </c>
      <c r="X7157" s="221" t="str">
        <f t="shared" si="345"/>
        <v/>
      </c>
      <c r="AA7157" s="216" t="str">
        <f>IF(ISNUMBER(J7157),IF(OR(F7157&lt;Soll_Ist_Vergleich!$C$4,F7157&gt;Soll_Ist_Vergleich!$C$5,I7157&lt;Soll_Ist_Vergleich!$C$4,I7157&gt;Soll_Ist_Vergleich!$C$5,O7157&lt;Soll_Ist_Vergleich!$C$4,O7157&gt;Soll_Ist_Vergleich!$C$5),"Datum überprüfen",""),"")</f>
        <v/>
      </c>
    </row>
    <row r="7158" spans="1:27" x14ac:dyDescent="0.2">
      <c r="A7158" s="243" t="str">
        <f>IF(ISBLANK(B7158),"",COUNTA(B$10:B7158))</f>
        <v/>
      </c>
      <c r="B7158" s="24"/>
      <c r="C7158" s="48"/>
      <c r="D7158" s="48"/>
      <c r="E7158" s="33"/>
      <c r="F7158" s="35"/>
      <c r="G7158" s="35"/>
      <c r="H7158" s="49"/>
      <c r="I7158" s="35"/>
      <c r="J7158" s="34"/>
      <c r="K7158" s="62"/>
      <c r="L7158" s="62"/>
      <c r="M7158" s="114"/>
      <c r="N7158" s="116"/>
      <c r="O7158" s="57"/>
      <c r="P7158" s="50"/>
      <c r="Q7158" s="34"/>
      <c r="R7158" s="48"/>
      <c r="T7158" s="231" t="str">
        <f t="shared" si="343"/>
        <v/>
      </c>
      <c r="U7158" s="230"/>
      <c r="W7158" s="221" t="str">
        <f t="shared" si="344"/>
        <v/>
      </c>
      <c r="X7158" s="221" t="str">
        <f t="shared" si="345"/>
        <v/>
      </c>
      <c r="AA7158" s="216" t="str">
        <f>IF(ISNUMBER(J7158),IF(OR(F7158&lt;Soll_Ist_Vergleich!$C$4,F7158&gt;Soll_Ist_Vergleich!$C$5,I7158&lt;Soll_Ist_Vergleich!$C$4,I7158&gt;Soll_Ist_Vergleich!$C$5,O7158&lt;Soll_Ist_Vergleich!$C$4,O7158&gt;Soll_Ist_Vergleich!$C$5),"Datum überprüfen",""),"")</f>
        <v/>
      </c>
    </row>
    <row r="7159" spans="1:27" x14ac:dyDescent="0.2">
      <c r="A7159" s="243" t="str">
        <f>IF(ISBLANK(B7159),"",COUNTA(B$10:B7159))</f>
        <v/>
      </c>
      <c r="B7159" s="24"/>
      <c r="C7159" s="48"/>
      <c r="D7159" s="48"/>
      <c r="E7159" s="33"/>
      <c r="F7159" s="35"/>
      <c r="G7159" s="35"/>
      <c r="H7159" s="49"/>
      <c r="I7159" s="35"/>
      <c r="J7159" s="34"/>
      <c r="K7159" s="62"/>
      <c r="L7159" s="62"/>
      <c r="M7159" s="114"/>
      <c r="N7159" s="116"/>
      <c r="O7159" s="57"/>
      <c r="P7159" s="50"/>
      <c r="Q7159" s="34"/>
      <c r="R7159" s="48"/>
      <c r="T7159" s="231" t="str">
        <f t="shared" si="343"/>
        <v/>
      </c>
      <c r="U7159" s="230"/>
      <c r="W7159" s="221" t="str">
        <f t="shared" si="344"/>
        <v/>
      </c>
      <c r="X7159" s="221" t="str">
        <f t="shared" si="345"/>
        <v/>
      </c>
      <c r="AA7159" s="216" t="str">
        <f>IF(ISNUMBER(J7159),IF(OR(F7159&lt;Soll_Ist_Vergleich!$C$4,F7159&gt;Soll_Ist_Vergleich!$C$5,I7159&lt;Soll_Ist_Vergleich!$C$4,I7159&gt;Soll_Ist_Vergleich!$C$5,O7159&lt;Soll_Ist_Vergleich!$C$4,O7159&gt;Soll_Ist_Vergleich!$C$5),"Datum überprüfen",""),"")</f>
        <v/>
      </c>
    </row>
    <row r="7160" spans="1:27" x14ac:dyDescent="0.2">
      <c r="A7160" s="243" t="str">
        <f>IF(ISBLANK(B7160),"",COUNTA(B$10:B7160))</f>
        <v/>
      </c>
      <c r="B7160" s="24"/>
      <c r="C7160" s="48"/>
      <c r="D7160" s="48"/>
      <c r="E7160" s="33"/>
      <c r="F7160" s="35"/>
      <c r="G7160" s="35"/>
      <c r="H7160" s="49"/>
      <c r="I7160" s="35"/>
      <c r="J7160" s="34"/>
      <c r="K7160" s="62"/>
      <c r="L7160" s="62"/>
      <c r="M7160" s="114"/>
      <c r="N7160" s="116"/>
      <c r="O7160" s="57"/>
      <c r="P7160" s="50"/>
      <c r="Q7160" s="34"/>
      <c r="R7160" s="48"/>
      <c r="T7160" s="231" t="str">
        <f t="shared" si="343"/>
        <v/>
      </c>
      <c r="U7160" s="230"/>
      <c r="W7160" s="221" t="str">
        <f t="shared" si="344"/>
        <v/>
      </c>
      <c r="X7160" s="221" t="str">
        <f t="shared" si="345"/>
        <v/>
      </c>
      <c r="AA7160" s="216" t="str">
        <f>IF(ISNUMBER(J7160),IF(OR(F7160&lt;Soll_Ist_Vergleich!$C$4,F7160&gt;Soll_Ist_Vergleich!$C$5,I7160&lt;Soll_Ist_Vergleich!$C$4,I7160&gt;Soll_Ist_Vergleich!$C$5,O7160&lt;Soll_Ist_Vergleich!$C$4,O7160&gt;Soll_Ist_Vergleich!$C$5),"Datum überprüfen",""),"")</f>
        <v/>
      </c>
    </row>
    <row r="7161" spans="1:27" x14ac:dyDescent="0.2">
      <c r="A7161" s="243" t="str">
        <f>IF(ISBLANK(B7161),"",COUNTA(B$10:B7161))</f>
        <v/>
      </c>
      <c r="B7161" s="24"/>
      <c r="C7161" s="48"/>
      <c r="D7161" s="48"/>
      <c r="E7161" s="33"/>
      <c r="F7161" s="35"/>
      <c r="G7161" s="35"/>
      <c r="H7161" s="49"/>
      <c r="I7161" s="35"/>
      <c r="J7161" s="34"/>
      <c r="K7161" s="62"/>
      <c r="L7161" s="62"/>
      <c r="M7161" s="114"/>
      <c r="N7161" s="116"/>
      <c r="O7161" s="57"/>
      <c r="P7161" s="50"/>
      <c r="Q7161" s="34"/>
      <c r="R7161" s="48"/>
      <c r="T7161" s="231" t="str">
        <f t="shared" si="343"/>
        <v/>
      </c>
      <c r="U7161" s="230"/>
      <c r="W7161" s="221" t="str">
        <f t="shared" si="344"/>
        <v/>
      </c>
      <c r="X7161" s="221" t="str">
        <f t="shared" si="345"/>
        <v/>
      </c>
      <c r="AA7161" s="216" t="str">
        <f>IF(ISNUMBER(J7161),IF(OR(F7161&lt;Soll_Ist_Vergleich!$C$4,F7161&gt;Soll_Ist_Vergleich!$C$5,I7161&lt;Soll_Ist_Vergleich!$C$4,I7161&gt;Soll_Ist_Vergleich!$C$5,O7161&lt;Soll_Ist_Vergleich!$C$4,O7161&gt;Soll_Ist_Vergleich!$C$5),"Datum überprüfen",""),"")</f>
        <v/>
      </c>
    </row>
    <row r="7162" spans="1:27" x14ac:dyDescent="0.2">
      <c r="A7162" s="243" t="str">
        <f>IF(ISBLANK(B7162),"",COUNTA(B$10:B7162))</f>
        <v/>
      </c>
      <c r="B7162" s="24"/>
      <c r="C7162" s="48"/>
      <c r="D7162" s="48"/>
      <c r="E7162" s="33"/>
      <c r="F7162" s="35"/>
      <c r="G7162" s="35"/>
      <c r="H7162" s="49"/>
      <c r="I7162" s="35"/>
      <c r="J7162" s="34"/>
      <c r="K7162" s="62"/>
      <c r="L7162" s="62"/>
      <c r="M7162" s="114"/>
      <c r="N7162" s="116"/>
      <c r="O7162" s="57"/>
      <c r="P7162" s="50"/>
      <c r="Q7162" s="34"/>
      <c r="R7162" s="48"/>
      <c r="T7162" s="231" t="str">
        <f t="shared" si="343"/>
        <v/>
      </c>
      <c r="U7162" s="230"/>
      <c r="W7162" s="221" t="str">
        <f t="shared" si="344"/>
        <v/>
      </c>
      <c r="X7162" s="221" t="str">
        <f t="shared" si="345"/>
        <v/>
      </c>
      <c r="AA7162" s="216" t="str">
        <f>IF(ISNUMBER(J7162),IF(OR(F7162&lt;Soll_Ist_Vergleich!$C$4,F7162&gt;Soll_Ist_Vergleich!$C$5,I7162&lt;Soll_Ist_Vergleich!$C$4,I7162&gt;Soll_Ist_Vergleich!$C$5,O7162&lt;Soll_Ist_Vergleich!$C$4,O7162&gt;Soll_Ist_Vergleich!$C$5),"Datum überprüfen",""),"")</f>
        <v/>
      </c>
    </row>
    <row r="7163" spans="1:27" x14ac:dyDescent="0.2">
      <c r="A7163" s="243" t="str">
        <f>IF(ISBLANK(B7163),"",COUNTA(B$10:B7163))</f>
        <v/>
      </c>
      <c r="B7163" s="24"/>
      <c r="C7163" s="48"/>
      <c r="D7163" s="48"/>
      <c r="E7163" s="33"/>
      <c r="F7163" s="35"/>
      <c r="G7163" s="35"/>
      <c r="H7163" s="49"/>
      <c r="I7163" s="35"/>
      <c r="J7163" s="34"/>
      <c r="K7163" s="62"/>
      <c r="L7163" s="62"/>
      <c r="M7163" s="114"/>
      <c r="N7163" s="116"/>
      <c r="O7163" s="57"/>
      <c r="P7163" s="50"/>
      <c r="Q7163" s="34"/>
      <c r="R7163" s="48"/>
      <c r="T7163" s="231" t="str">
        <f t="shared" si="343"/>
        <v/>
      </c>
      <c r="U7163" s="230"/>
      <c r="W7163" s="221" t="str">
        <f t="shared" si="344"/>
        <v/>
      </c>
      <c r="X7163" s="221" t="str">
        <f t="shared" si="345"/>
        <v/>
      </c>
      <c r="AA7163" s="216" t="str">
        <f>IF(ISNUMBER(J7163),IF(OR(F7163&lt;Soll_Ist_Vergleich!$C$4,F7163&gt;Soll_Ist_Vergleich!$C$5,I7163&lt;Soll_Ist_Vergleich!$C$4,I7163&gt;Soll_Ist_Vergleich!$C$5,O7163&lt;Soll_Ist_Vergleich!$C$4,O7163&gt;Soll_Ist_Vergleich!$C$5),"Datum überprüfen",""),"")</f>
        <v/>
      </c>
    </row>
    <row r="7164" spans="1:27" x14ac:dyDescent="0.2">
      <c r="A7164" s="243" t="str">
        <f>IF(ISBLANK(B7164),"",COUNTA(B$10:B7164))</f>
        <v/>
      </c>
      <c r="B7164" s="24"/>
      <c r="C7164" s="48"/>
      <c r="D7164" s="48"/>
      <c r="E7164" s="33"/>
      <c r="F7164" s="35"/>
      <c r="G7164" s="35"/>
      <c r="H7164" s="49"/>
      <c r="I7164" s="35"/>
      <c r="J7164" s="34"/>
      <c r="K7164" s="62"/>
      <c r="L7164" s="62"/>
      <c r="M7164" s="114"/>
      <c r="N7164" s="116"/>
      <c r="O7164" s="57"/>
      <c r="P7164" s="50"/>
      <c r="Q7164" s="34"/>
      <c r="R7164" s="48"/>
      <c r="T7164" s="231" t="str">
        <f t="shared" si="343"/>
        <v/>
      </c>
      <c r="U7164" s="230"/>
      <c r="W7164" s="221" t="str">
        <f t="shared" si="344"/>
        <v/>
      </c>
      <c r="X7164" s="221" t="str">
        <f t="shared" si="345"/>
        <v/>
      </c>
      <c r="AA7164" s="216" t="str">
        <f>IF(ISNUMBER(J7164),IF(OR(F7164&lt;Soll_Ist_Vergleich!$C$4,F7164&gt;Soll_Ist_Vergleich!$C$5,I7164&lt;Soll_Ist_Vergleich!$C$4,I7164&gt;Soll_Ist_Vergleich!$C$5,O7164&lt;Soll_Ist_Vergleich!$C$4,O7164&gt;Soll_Ist_Vergleich!$C$5),"Datum überprüfen",""),"")</f>
        <v/>
      </c>
    </row>
    <row r="7165" spans="1:27" x14ac:dyDescent="0.2">
      <c r="A7165" s="243" t="str">
        <f>IF(ISBLANK(B7165),"",COUNTA(B$10:B7165))</f>
        <v/>
      </c>
      <c r="B7165" s="24"/>
      <c r="C7165" s="48"/>
      <c r="D7165" s="48"/>
      <c r="E7165" s="33"/>
      <c r="F7165" s="35"/>
      <c r="G7165" s="35"/>
      <c r="H7165" s="49"/>
      <c r="I7165" s="35"/>
      <c r="J7165" s="34"/>
      <c r="K7165" s="62"/>
      <c r="L7165" s="62"/>
      <c r="M7165" s="114"/>
      <c r="N7165" s="116"/>
      <c r="O7165" s="57"/>
      <c r="P7165" s="50"/>
      <c r="Q7165" s="34"/>
      <c r="R7165" s="48"/>
      <c r="T7165" s="231" t="str">
        <f t="shared" si="343"/>
        <v/>
      </c>
      <c r="U7165" s="230"/>
      <c r="W7165" s="221" t="str">
        <f t="shared" si="344"/>
        <v/>
      </c>
      <c r="X7165" s="221" t="str">
        <f t="shared" si="345"/>
        <v/>
      </c>
      <c r="AA7165" s="216" t="str">
        <f>IF(ISNUMBER(J7165),IF(OR(F7165&lt;Soll_Ist_Vergleich!$C$4,F7165&gt;Soll_Ist_Vergleich!$C$5,I7165&lt;Soll_Ist_Vergleich!$C$4,I7165&gt;Soll_Ist_Vergleich!$C$5,O7165&lt;Soll_Ist_Vergleich!$C$4,O7165&gt;Soll_Ist_Vergleich!$C$5),"Datum überprüfen",""),"")</f>
        <v/>
      </c>
    </row>
    <row r="7166" spans="1:27" x14ac:dyDescent="0.2">
      <c r="A7166" s="243" t="str">
        <f>IF(ISBLANK(B7166),"",COUNTA(B$10:B7166))</f>
        <v/>
      </c>
      <c r="B7166" s="24"/>
      <c r="C7166" s="48"/>
      <c r="D7166" s="48"/>
      <c r="E7166" s="33"/>
      <c r="F7166" s="35"/>
      <c r="G7166" s="35"/>
      <c r="H7166" s="49"/>
      <c r="I7166" s="35"/>
      <c r="J7166" s="34"/>
      <c r="K7166" s="62"/>
      <c r="L7166" s="62"/>
      <c r="M7166" s="114"/>
      <c r="N7166" s="116"/>
      <c r="O7166" s="57"/>
      <c r="P7166" s="50"/>
      <c r="Q7166" s="34"/>
      <c r="R7166" s="48"/>
      <c r="T7166" s="231" t="str">
        <f t="shared" ref="T7166:T7229" si="346">IF(ISNUMBER(Q7166),Q7166-S7166,"")</f>
        <v/>
      </c>
      <c r="U7166" s="230"/>
      <c r="W7166" s="221" t="str">
        <f t="shared" ref="W7166:W7229" si="347">IF(ISNUMBER(J7166),ROUND(J7166/(1+L7166/100)*(1-K7166/100),2),"")</f>
        <v/>
      </c>
      <c r="X7166" s="221" t="str">
        <f t="shared" ref="X7166:X7229" si="348">IF(ISNUMBER(J7166),ROUND(J7166/(1+L7166/100),2),"")</f>
        <v/>
      </c>
      <c r="AA7166" s="216" t="str">
        <f>IF(ISNUMBER(J7166),IF(OR(F7166&lt;Soll_Ist_Vergleich!$C$4,F7166&gt;Soll_Ist_Vergleich!$C$5,I7166&lt;Soll_Ist_Vergleich!$C$4,I7166&gt;Soll_Ist_Vergleich!$C$5,O7166&lt;Soll_Ist_Vergleich!$C$4,O7166&gt;Soll_Ist_Vergleich!$C$5),"Datum überprüfen",""),"")</f>
        <v/>
      </c>
    </row>
    <row r="7167" spans="1:27" x14ac:dyDescent="0.2">
      <c r="A7167" s="243" t="str">
        <f>IF(ISBLANK(B7167),"",COUNTA(B$10:B7167))</f>
        <v/>
      </c>
      <c r="B7167" s="24"/>
      <c r="C7167" s="48"/>
      <c r="D7167" s="48"/>
      <c r="E7167" s="33"/>
      <c r="F7167" s="35"/>
      <c r="G7167" s="35"/>
      <c r="H7167" s="49"/>
      <c r="I7167" s="35"/>
      <c r="J7167" s="34"/>
      <c r="K7167" s="62"/>
      <c r="L7167" s="62"/>
      <c r="M7167" s="114"/>
      <c r="N7167" s="116"/>
      <c r="O7167" s="57"/>
      <c r="P7167" s="50"/>
      <c r="Q7167" s="34"/>
      <c r="R7167" s="48"/>
      <c r="T7167" s="231" t="str">
        <f t="shared" si="346"/>
        <v/>
      </c>
      <c r="U7167" s="230"/>
      <c r="W7167" s="221" t="str">
        <f t="shared" si="347"/>
        <v/>
      </c>
      <c r="X7167" s="221" t="str">
        <f t="shared" si="348"/>
        <v/>
      </c>
      <c r="AA7167" s="216" t="str">
        <f>IF(ISNUMBER(J7167),IF(OR(F7167&lt;Soll_Ist_Vergleich!$C$4,F7167&gt;Soll_Ist_Vergleich!$C$5,I7167&lt;Soll_Ist_Vergleich!$C$4,I7167&gt;Soll_Ist_Vergleich!$C$5,O7167&lt;Soll_Ist_Vergleich!$C$4,O7167&gt;Soll_Ist_Vergleich!$C$5),"Datum überprüfen",""),"")</f>
        <v/>
      </c>
    </row>
    <row r="7168" spans="1:27" x14ac:dyDescent="0.2">
      <c r="A7168" s="243" t="str">
        <f>IF(ISBLANK(B7168),"",COUNTA(B$10:B7168))</f>
        <v/>
      </c>
      <c r="B7168" s="24"/>
      <c r="C7168" s="48"/>
      <c r="D7168" s="48"/>
      <c r="E7168" s="33"/>
      <c r="F7168" s="35"/>
      <c r="G7168" s="35"/>
      <c r="H7168" s="49"/>
      <c r="I7168" s="35"/>
      <c r="J7168" s="34"/>
      <c r="K7168" s="62"/>
      <c r="L7168" s="62"/>
      <c r="M7168" s="114"/>
      <c r="N7168" s="116"/>
      <c r="O7168" s="57"/>
      <c r="P7168" s="50"/>
      <c r="Q7168" s="34"/>
      <c r="R7168" s="48"/>
      <c r="T7168" s="231" t="str">
        <f t="shared" si="346"/>
        <v/>
      </c>
      <c r="U7168" s="230"/>
      <c r="W7168" s="221" t="str">
        <f t="shared" si="347"/>
        <v/>
      </c>
      <c r="X7168" s="221" t="str">
        <f t="shared" si="348"/>
        <v/>
      </c>
      <c r="AA7168" s="216" t="str">
        <f>IF(ISNUMBER(J7168),IF(OR(F7168&lt;Soll_Ist_Vergleich!$C$4,F7168&gt;Soll_Ist_Vergleich!$C$5,I7168&lt;Soll_Ist_Vergleich!$C$4,I7168&gt;Soll_Ist_Vergleich!$C$5,O7168&lt;Soll_Ist_Vergleich!$C$4,O7168&gt;Soll_Ist_Vergleich!$C$5),"Datum überprüfen",""),"")</f>
        <v/>
      </c>
    </row>
    <row r="7169" spans="1:27" x14ac:dyDescent="0.2">
      <c r="A7169" s="243" t="str">
        <f>IF(ISBLANK(B7169),"",COUNTA(B$10:B7169))</f>
        <v/>
      </c>
      <c r="B7169" s="24"/>
      <c r="C7169" s="48"/>
      <c r="D7169" s="48"/>
      <c r="E7169" s="33"/>
      <c r="F7169" s="35"/>
      <c r="G7169" s="35"/>
      <c r="H7169" s="49"/>
      <c r="I7169" s="35"/>
      <c r="J7169" s="34"/>
      <c r="K7169" s="62"/>
      <c r="L7169" s="62"/>
      <c r="M7169" s="114"/>
      <c r="N7169" s="116"/>
      <c r="O7169" s="57"/>
      <c r="P7169" s="50"/>
      <c r="Q7169" s="34"/>
      <c r="R7169" s="48"/>
      <c r="T7169" s="231" t="str">
        <f t="shared" si="346"/>
        <v/>
      </c>
      <c r="U7169" s="230"/>
      <c r="W7169" s="221" t="str">
        <f t="shared" si="347"/>
        <v/>
      </c>
      <c r="X7169" s="221" t="str">
        <f t="shared" si="348"/>
        <v/>
      </c>
      <c r="AA7169" s="216" t="str">
        <f>IF(ISNUMBER(J7169),IF(OR(F7169&lt;Soll_Ist_Vergleich!$C$4,F7169&gt;Soll_Ist_Vergleich!$C$5,I7169&lt;Soll_Ist_Vergleich!$C$4,I7169&gt;Soll_Ist_Vergleich!$C$5,O7169&lt;Soll_Ist_Vergleich!$C$4,O7169&gt;Soll_Ist_Vergleich!$C$5),"Datum überprüfen",""),"")</f>
        <v/>
      </c>
    </row>
    <row r="7170" spans="1:27" x14ac:dyDescent="0.2">
      <c r="A7170" s="243" t="str">
        <f>IF(ISBLANK(B7170),"",COUNTA(B$10:B7170))</f>
        <v/>
      </c>
      <c r="B7170" s="24"/>
      <c r="C7170" s="48"/>
      <c r="D7170" s="48"/>
      <c r="E7170" s="33"/>
      <c r="F7170" s="35"/>
      <c r="G7170" s="35"/>
      <c r="H7170" s="49"/>
      <c r="I7170" s="35"/>
      <c r="J7170" s="34"/>
      <c r="K7170" s="62"/>
      <c r="L7170" s="62"/>
      <c r="M7170" s="114"/>
      <c r="N7170" s="116"/>
      <c r="O7170" s="57"/>
      <c r="P7170" s="50"/>
      <c r="Q7170" s="34"/>
      <c r="R7170" s="48"/>
      <c r="T7170" s="231" t="str">
        <f t="shared" si="346"/>
        <v/>
      </c>
      <c r="U7170" s="230"/>
      <c r="W7170" s="221" t="str">
        <f t="shared" si="347"/>
        <v/>
      </c>
      <c r="X7170" s="221" t="str">
        <f t="shared" si="348"/>
        <v/>
      </c>
      <c r="AA7170" s="216" t="str">
        <f>IF(ISNUMBER(J7170),IF(OR(F7170&lt;Soll_Ist_Vergleich!$C$4,F7170&gt;Soll_Ist_Vergleich!$C$5,I7170&lt;Soll_Ist_Vergleich!$C$4,I7170&gt;Soll_Ist_Vergleich!$C$5,O7170&lt;Soll_Ist_Vergleich!$C$4,O7170&gt;Soll_Ist_Vergleich!$C$5),"Datum überprüfen",""),"")</f>
        <v/>
      </c>
    </row>
    <row r="7171" spans="1:27" x14ac:dyDescent="0.2">
      <c r="A7171" s="243" t="str">
        <f>IF(ISBLANK(B7171),"",COUNTA(B$10:B7171))</f>
        <v/>
      </c>
      <c r="B7171" s="24"/>
      <c r="C7171" s="48"/>
      <c r="D7171" s="48"/>
      <c r="E7171" s="33"/>
      <c r="F7171" s="35"/>
      <c r="G7171" s="35"/>
      <c r="H7171" s="49"/>
      <c r="I7171" s="35"/>
      <c r="J7171" s="34"/>
      <c r="K7171" s="62"/>
      <c r="L7171" s="62"/>
      <c r="M7171" s="114"/>
      <c r="N7171" s="116"/>
      <c r="O7171" s="57"/>
      <c r="P7171" s="50"/>
      <c r="Q7171" s="34"/>
      <c r="R7171" s="48"/>
      <c r="T7171" s="231" t="str">
        <f t="shared" si="346"/>
        <v/>
      </c>
      <c r="U7171" s="230"/>
      <c r="W7171" s="221" t="str">
        <f t="shared" si="347"/>
        <v/>
      </c>
      <c r="X7171" s="221" t="str">
        <f t="shared" si="348"/>
        <v/>
      </c>
      <c r="AA7171" s="216" t="str">
        <f>IF(ISNUMBER(J7171),IF(OR(F7171&lt;Soll_Ist_Vergleich!$C$4,F7171&gt;Soll_Ist_Vergleich!$C$5,I7171&lt;Soll_Ist_Vergleich!$C$4,I7171&gt;Soll_Ist_Vergleich!$C$5,O7171&lt;Soll_Ist_Vergleich!$C$4,O7171&gt;Soll_Ist_Vergleich!$C$5),"Datum überprüfen",""),"")</f>
        <v/>
      </c>
    </row>
    <row r="7172" spans="1:27" x14ac:dyDescent="0.2">
      <c r="A7172" s="243" t="str">
        <f>IF(ISBLANK(B7172),"",COUNTA(B$10:B7172))</f>
        <v/>
      </c>
      <c r="B7172" s="24"/>
      <c r="C7172" s="48"/>
      <c r="D7172" s="48"/>
      <c r="E7172" s="33"/>
      <c r="F7172" s="35"/>
      <c r="G7172" s="35"/>
      <c r="H7172" s="49"/>
      <c r="I7172" s="35"/>
      <c r="J7172" s="34"/>
      <c r="K7172" s="62"/>
      <c r="L7172" s="62"/>
      <c r="M7172" s="114"/>
      <c r="N7172" s="116"/>
      <c r="O7172" s="57"/>
      <c r="P7172" s="50"/>
      <c r="Q7172" s="34"/>
      <c r="R7172" s="48"/>
      <c r="T7172" s="231" t="str">
        <f t="shared" si="346"/>
        <v/>
      </c>
      <c r="U7172" s="230"/>
      <c r="W7172" s="221" t="str">
        <f t="shared" si="347"/>
        <v/>
      </c>
      <c r="X7172" s="221" t="str">
        <f t="shared" si="348"/>
        <v/>
      </c>
      <c r="AA7172" s="216" t="str">
        <f>IF(ISNUMBER(J7172),IF(OR(F7172&lt;Soll_Ist_Vergleich!$C$4,F7172&gt;Soll_Ist_Vergleich!$C$5,I7172&lt;Soll_Ist_Vergleich!$C$4,I7172&gt;Soll_Ist_Vergleich!$C$5,O7172&lt;Soll_Ist_Vergleich!$C$4,O7172&gt;Soll_Ist_Vergleich!$C$5),"Datum überprüfen",""),"")</f>
        <v/>
      </c>
    </row>
    <row r="7173" spans="1:27" x14ac:dyDescent="0.2">
      <c r="A7173" s="243" t="str">
        <f>IF(ISBLANK(B7173),"",COUNTA(B$10:B7173))</f>
        <v/>
      </c>
      <c r="B7173" s="24"/>
      <c r="C7173" s="48"/>
      <c r="D7173" s="48"/>
      <c r="E7173" s="33"/>
      <c r="F7173" s="35"/>
      <c r="G7173" s="35"/>
      <c r="H7173" s="49"/>
      <c r="I7173" s="35"/>
      <c r="J7173" s="34"/>
      <c r="K7173" s="62"/>
      <c r="L7173" s="62"/>
      <c r="M7173" s="114"/>
      <c r="N7173" s="116"/>
      <c r="O7173" s="57"/>
      <c r="P7173" s="50"/>
      <c r="Q7173" s="34"/>
      <c r="R7173" s="48"/>
      <c r="T7173" s="231" t="str">
        <f t="shared" si="346"/>
        <v/>
      </c>
      <c r="U7173" s="230"/>
      <c r="W7173" s="221" t="str">
        <f t="shared" si="347"/>
        <v/>
      </c>
      <c r="X7173" s="221" t="str">
        <f t="shared" si="348"/>
        <v/>
      </c>
      <c r="AA7173" s="216" t="str">
        <f>IF(ISNUMBER(J7173),IF(OR(F7173&lt;Soll_Ist_Vergleich!$C$4,F7173&gt;Soll_Ist_Vergleich!$C$5,I7173&lt;Soll_Ist_Vergleich!$C$4,I7173&gt;Soll_Ist_Vergleich!$C$5,O7173&lt;Soll_Ist_Vergleich!$C$4,O7173&gt;Soll_Ist_Vergleich!$C$5),"Datum überprüfen",""),"")</f>
        <v/>
      </c>
    </row>
    <row r="7174" spans="1:27" x14ac:dyDescent="0.2">
      <c r="A7174" s="243" t="str">
        <f>IF(ISBLANK(B7174),"",COUNTA(B$10:B7174))</f>
        <v/>
      </c>
      <c r="B7174" s="24"/>
      <c r="C7174" s="48"/>
      <c r="D7174" s="48"/>
      <c r="E7174" s="33"/>
      <c r="F7174" s="35"/>
      <c r="G7174" s="35"/>
      <c r="H7174" s="49"/>
      <c r="I7174" s="35"/>
      <c r="J7174" s="34"/>
      <c r="K7174" s="62"/>
      <c r="L7174" s="62"/>
      <c r="M7174" s="114"/>
      <c r="N7174" s="116"/>
      <c r="O7174" s="57"/>
      <c r="P7174" s="50"/>
      <c r="Q7174" s="34"/>
      <c r="R7174" s="48"/>
      <c r="T7174" s="231" t="str">
        <f t="shared" si="346"/>
        <v/>
      </c>
      <c r="U7174" s="230"/>
      <c r="W7174" s="221" t="str">
        <f t="shared" si="347"/>
        <v/>
      </c>
      <c r="X7174" s="221" t="str">
        <f t="shared" si="348"/>
        <v/>
      </c>
      <c r="AA7174" s="216" t="str">
        <f>IF(ISNUMBER(J7174),IF(OR(F7174&lt;Soll_Ist_Vergleich!$C$4,F7174&gt;Soll_Ist_Vergleich!$C$5,I7174&lt;Soll_Ist_Vergleich!$C$4,I7174&gt;Soll_Ist_Vergleich!$C$5,O7174&lt;Soll_Ist_Vergleich!$C$4,O7174&gt;Soll_Ist_Vergleich!$C$5),"Datum überprüfen",""),"")</f>
        <v/>
      </c>
    </row>
    <row r="7175" spans="1:27" x14ac:dyDescent="0.2">
      <c r="A7175" s="243" t="str">
        <f>IF(ISBLANK(B7175),"",COUNTA(B$10:B7175))</f>
        <v/>
      </c>
      <c r="B7175" s="24"/>
      <c r="C7175" s="48"/>
      <c r="D7175" s="48"/>
      <c r="E7175" s="33"/>
      <c r="F7175" s="35"/>
      <c r="G7175" s="35"/>
      <c r="H7175" s="49"/>
      <c r="I7175" s="35"/>
      <c r="J7175" s="34"/>
      <c r="K7175" s="62"/>
      <c r="L7175" s="62"/>
      <c r="M7175" s="114"/>
      <c r="N7175" s="116"/>
      <c r="O7175" s="57"/>
      <c r="P7175" s="50"/>
      <c r="Q7175" s="34"/>
      <c r="R7175" s="48"/>
      <c r="T7175" s="231" t="str">
        <f t="shared" si="346"/>
        <v/>
      </c>
      <c r="U7175" s="230"/>
      <c r="W7175" s="221" t="str">
        <f t="shared" si="347"/>
        <v/>
      </c>
      <c r="X7175" s="221" t="str">
        <f t="shared" si="348"/>
        <v/>
      </c>
      <c r="AA7175" s="216" t="str">
        <f>IF(ISNUMBER(J7175),IF(OR(F7175&lt;Soll_Ist_Vergleich!$C$4,F7175&gt;Soll_Ist_Vergleich!$C$5,I7175&lt;Soll_Ist_Vergleich!$C$4,I7175&gt;Soll_Ist_Vergleich!$C$5,O7175&lt;Soll_Ist_Vergleich!$C$4,O7175&gt;Soll_Ist_Vergleich!$C$5),"Datum überprüfen",""),"")</f>
        <v/>
      </c>
    </row>
    <row r="7176" spans="1:27" x14ac:dyDescent="0.2">
      <c r="A7176" s="243" t="str">
        <f>IF(ISBLANK(B7176),"",COUNTA(B$10:B7176))</f>
        <v/>
      </c>
      <c r="B7176" s="24"/>
      <c r="C7176" s="48"/>
      <c r="D7176" s="48"/>
      <c r="E7176" s="33"/>
      <c r="F7176" s="35"/>
      <c r="G7176" s="35"/>
      <c r="H7176" s="49"/>
      <c r="I7176" s="35"/>
      <c r="J7176" s="34"/>
      <c r="K7176" s="62"/>
      <c r="L7176" s="62"/>
      <c r="M7176" s="114"/>
      <c r="N7176" s="116"/>
      <c r="O7176" s="57"/>
      <c r="P7176" s="50"/>
      <c r="Q7176" s="34"/>
      <c r="R7176" s="48"/>
      <c r="T7176" s="231" t="str">
        <f t="shared" si="346"/>
        <v/>
      </c>
      <c r="U7176" s="230"/>
      <c r="W7176" s="221" t="str">
        <f t="shared" si="347"/>
        <v/>
      </c>
      <c r="X7176" s="221" t="str">
        <f t="shared" si="348"/>
        <v/>
      </c>
      <c r="AA7176" s="216" t="str">
        <f>IF(ISNUMBER(J7176),IF(OR(F7176&lt;Soll_Ist_Vergleich!$C$4,F7176&gt;Soll_Ist_Vergleich!$C$5,I7176&lt;Soll_Ist_Vergleich!$C$4,I7176&gt;Soll_Ist_Vergleich!$C$5,O7176&lt;Soll_Ist_Vergleich!$C$4,O7176&gt;Soll_Ist_Vergleich!$C$5),"Datum überprüfen",""),"")</f>
        <v/>
      </c>
    </row>
    <row r="7177" spans="1:27" x14ac:dyDescent="0.2">
      <c r="A7177" s="243" t="str">
        <f>IF(ISBLANK(B7177),"",COUNTA(B$10:B7177))</f>
        <v/>
      </c>
      <c r="B7177" s="24"/>
      <c r="C7177" s="48"/>
      <c r="D7177" s="48"/>
      <c r="E7177" s="33"/>
      <c r="F7177" s="35"/>
      <c r="G7177" s="35"/>
      <c r="H7177" s="49"/>
      <c r="I7177" s="35"/>
      <c r="J7177" s="34"/>
      <c r="K7177" s="62"/>
      <c r="L7177" s="62"/>
      <c r="M7177" s="114"/>
      <c r="N7177" s="116"/>
      <c r="O7177" s="57"/>
      <c r="P7177" s="50"/>
      <c r="Q7177" s="34"/>
      <c r="R7177" s="48"/>
      <c r="T7177" s="231" t="str">
        <f t="shared" si="346"/>
        <v/>
      </c>
      <c r="U7177" s="230"/>
      <c r="W7177" s="221" t="str">
        <f t="shared" si="347"/>
        <v/>
      </c>
      <c r="X7177" s="221" t="str">
        <f t="shared" si="348"/>
        <v/>
      </c>
      <c r="AA7177" s="216" t="str">
        <f>IF(ISNUMBER(J7177),IF(OR(F7177&lt;Soll_Ist_Vergleich!$C$4,F7177&gt;Soll_Ist_Vergleich!$C$5,I7177&lt;Soll_Ist_Vergleich!$C$4,I7177&gt;Soll_Ist_Vergleich!$C$5,O7177&lt;Soll_Ist_Vergleich!$C$4,O7177&gt;Soll_Ist_Vergleich!$C$5),"Datum überprüfen",""),"")</f>
        <v/>
      </c>
    </row>
    <row r="7178" spans="1:27" x14ac:dyDescent="0.2">
      <c r="A7178" s="243" t="str">
        <f>IF(ISBLANK(B7178),"",COUNTA(B$10:B7178))</f>
        <v/>
      </c>
      <c r="B7178" s="24"/>
      <c r="C7178" s="48"/>
      <c r="D7178" s="48"/>
      <c r="E7178" s="33"/>
      <c r="F7178" s="35"/>
      <c r="G7178" s="35"/>
      <c r="H7178" s="49"/>
      <c r="I7178" s="35"/>
      <c r="J7178" s="34"/>
      <c r="K7178" s="62"/>
      <c r="L7178" s="62"/>
      <c r="M7178" s="114"/>
      <c r="N7178" s="116"/>
      <c r="O7178" s="57"/>
      <c r="P7178" s="50"/>
      <c r="Q7178" s="34"/>
      <c r="R7178" s="48"/>
      <c r="T7178" s="231" t="str">
        <f t="shared" si="346"/>
        <v/>
      </c>
      <c r="U7178" s="230"/>
      <c r="W7178" s="221" t="str">
        <f t="shared" si="347"/>
        <v/>
      </c>
      <c r="X7178" s="221" t="str">
        <f t="shared" si="348"/>
        <v/>
      </c>
      <c r="AA7178" s="216" t="str">
        <f>IF(ISNUMBER(J7178),IF(OR(F7178&lt;Soll_Ist_Vergleich!$C$4,F7178&gt;Soll_Ist_Vergleich!$C$5,I7178&lt;Soll_Ist_Vergleich!$C$4,I7178&gt;Soll_Ist_Vergleich!$C$5,O7178&lt;Soll_Ist_Vergleich!$C$4,O7178&gt;Soll_Ist_Vergleich!$C$5),"Datum überprüfen",""),"")</f>
        <v/>
      </c>
    </row>
    <row r="7179" spans="1:27" x14ac:dyDescent="0.2">
      <c r="A7179" s="243" t="str">
        <f>IF(ISBLANK(B7179),"",COUNTA(B$10:B7179))</f>
        <v/>
      </c>
      <c r="B7179" s="24"/>
      <c r="C7179" s="48"/>
      <c r="D7179" s="48"/>
      <c r="E7179" s="33"/>
      <c r="F7179" s="35"/>
      <c r="G7179" s="35"/>
      <c r="H7179" s="49"/>
      <c r="I7179" s="35"/>
      <c r="J7179" s="34"/>
      <c r="K7179" s="62"/>
      <c r="L7179" s="62"/>
      <c r="M7179" s="114"/>
      <c r="N7179" s="116"/>
      <c r="O7179" s="57"/>
      <c r="P7179" s="50"/>
      <c r="Q7179" s="34"/>
      <c r="R7179" s="48"/>
      <c r="T7179" s="231" t="str">
        <f t="shared" si="346"/>
        <v/>
      </c>
      <c r="U7179" s="230"/>
      <c r="W7179" s="221" t="str">
        <f t="shared" si="347"/>
        <v/>
      </c>
      <c r="X7179" s="221" t="str">
        <f t="shared" si="348"/>
        <v/>
      </c>
      <c r="AA7179" s="216" t="str">
        <f>IF(ISNUMBER(J7179),IF(OR(F7179&lt;Soll_Ist_Vergleich!$C$4,F7179&gt;Soll_Ist_Vergleich!$C$5,I7179&lt;Soll_Ist_Vergleich!$C$4,I7179&gt;Soll_Ist_Vergleich!$C$5,O7179&lt;Soll_Ist_Vergleich!$C$4,O7179&gt;Soll_Ist_Vergleich!$C$5),"Datum überprüfen",""),"")</f>
        <v/>
      </c>
    </row>
    <row r="7180" spans="1:27" x14ac:dyDescent="0.2">
      <c r="A7180" s="243" t="str">
        <f>IF(ISBLANK(B7180),"",COUNTA(B$10:B7180))</f>
        <v/>
      </c>
      <c r="B7180" s="24"/>
      <c r="C7180" s="48"/>
      <c r="D7180" s="48"/>
      <c r="E7180" s="33"/>
      <c r="F7180" s="35"/>
      <c r="G7180" s="35"/>
      <c r="H7180" s="49"/>
      <c r="I7180" s="35"/>
      <c r="J7180" s="34"/>
      <c r="K7180" s="62"/>
      <c r="L7180" s="62"/>
      <c r="M7180" s="114"/>
      <c r="N7180" s="116"/>
      <c r="O7180" s="57"/>
      <c r="P7180" s="50"/>
      <c r="Q7180" s="34"/>
      <c r="R7180" s="48"/>
      <c r="T7180" s="231" t="str">
        <f t="shared" si="346"/>
        <v/>
      </c>
      <c r="U7180" s="230"/>
      <c r="W7180" s="221" t="str">
        <f t="shared" si="347"/>
        <v/>
      </c>
      <c r="X7180" s="221" t="str">
        <f t="shared" si="348"/>
        <v/>
      </c>
      <c r="AA7180" s="216" t="str">
        <f>IF(ISNUMBER(J7180),IF(OR(F7180&lt;Soll_Ist_Vergleich!$C$4,F7180&gt;Soll_Ist_Vergleich!$C$5,I7180&lt;Soll_Ist_Vergleich!$C$4,I7180&gt;Soll_Ist_Vergleich!$C$5,O7180&lt;Soll_Ist_Vergleich!$C$4,O7180&gt;Soll_Ist_Vergleich!$C$5),"Datum überprüfen",""),"")</f>
        <v/>
      </c>
    </row>
    <row r="7181" spans="1:27" x14ac:dyDescent="0.2">
      <c r="A7181" s="243" t="str">
        <f>IF(ISBLANK(B7181),"",COUNTA(B$10:B7181))</f>
        <v/>
      </c>
      <c r="B7181" s="24"/>
      <c r="C7181" s="48"/>
      <c r="D7181" s="48"/>
      <c r="E7181" s="33"/>
      <c r="F7181" s="35"/>
      <c r="G7181" s="35"/>
      <c r="H7181" s="49"/>
      <c r="I7181" s="35"/>
      <c r="J7181" s="34"/>
      <c r="K7181" s="62"/>
      <c r="L7181" s="62"/>
      <c r="M7181" s="114"/>
      <c r="N7181" s="116"/>
      <c r="O7181" s="57"/>
      <c r="P7181" s="50"/>
      <c r="Q7181" s="34"/>
      <c r="R7181" s="48"/>
      <c r="T7181" s="231" t="str">
        <f t="shared" si="346"/>
        <v/>
      </c>
      <c r="U7181" s="230"/>
      <c r="W7181" s="221" t="str">
        <f t="shared" si="347"/>
        <v/>
      </c>
      <c r="X7181" s="221" t="str">
        <f t="shared" si="348"/>
        <v/>
      </c>
      <c r="AA7181" s="216" t="str">
        <f>IF(ISNUMBER(J7181),IF(OR(F7181&lt;Soll_Ist_Vergleich!$C$4,F7181&gt;Soll_Ist_Vergleich!$C$5,I7181&lt;Soll_Ist_Vergleich!$C$4,I7181&gt;Soll_Ist_Vergleich!$C$5,O7181&lt;Soll_Ist_Vergleich!$C$4,O7181&gt;Soll_Ist_Vergleich!$C$5),"Datum überprüfen",""),"")</f>
        <v/>
      </c>
    </row>
    <row r="7182" spans="1:27" x14ac:dyDescent="0.2">
      <c r="A7182" s="243" t="str">
        <f>IF(ISBLANK(B7182),"",COUNTA(B$10:B7182))</f>
        <v/>
      </c>
      <c r="B7182" s="24"/>
      <c r="C7182" s="48"/>
      <c r="D7182" s="48"/>
      <c r="E7182" s="33"/>
      <c r="F7182" s="35"/>
      <c r="G7182" s="35"/>
      <c r="H7182" s="49"/>
      <c r="I7182" s="35"/>
      <c r="J7182" s="34"/>
      <c r="K7182" s="62"/>
      <c r="L7182" s="62"/>
      <c r="M7182" s="114"/>
      <c r="N7182" s="116"/>
      <c r="O7182" s="57"/>
      <c r="P7182" s="50"/>
      <c r="Q7182" s="34"/>
      <c r="R7182" s="48"/>
      <c r="T7182" s="231" t="str">
        <f t="shared" si="346"/>
        <v/>
      </c>
      <c r="U7182" s="230"/>
      <c r="W7182" s="221" t="str">
        <f t="shared" si="347"/>
        <v/>
      </c>
      <c r="X7182" s="221" t="str">
        <f t="shared" si="348"/>
        <v/>
      </c>
      <c r="AA7182" s="216" t="str">
        <f>IF(ISNUMBER(J7182),IF(OR(F7182&lt;Soll_Ist_Vergleich!$C$4,F7182&gt;Soll_Ist_Vergleich!$C$5,I7182&lt;Soll_Ist_Vergleich!$C$4,I7182&gt;Soll_Ist_Vergleich!$C$5,O7182&lt;Soll_Ist_Vergleich!$C$4,O7182&gt;Soll_Ist_Vergleich!$C$5),"Datum überprüfen",""),"")</f>
        <v/>
      </c>
    </row>
    <row r="7183" spans="1:27" x14ac:dyDescent="0.2">
      <c r="A7183" s="243" t="str">
        <f>IF(ISBLANK(B7183),"",COUNTA(B$10:B7183))</f>
        <v/>
      </c>
      <c r="B7183" s="24"/>
      <c r="C7183" s="48"/>
      <c r="D7183" s="48"/>
      <c r="E7183" s="33"/>
      <c r="F7183" s="35"/>
      <c r="G7183" s="35"/>
      <c r="H7183" s="49"/>
      <c r="I7183" s="35"/>
      <c r="J7183" s="34"/>
      <c r="K7183" s="62"/>
      <c r="L7183" s="62"/>
      <c r="M7183" s="114"/>
      <c r="N7183" s="116"/>
      <c r="O7183" s="57"/>
      <c r="P7183" s="50"/>
      <c r="Q7183" s="34"/>
      <c r="R7183" s="48"/>
      <c r="T7183" s="231" t="str">
        <f t="shared" si="346"/>
        <v/>
      </c>
      <c r="U7183" s="230"/>
      <c r="W7183" s="221" t="str">
        <f t="shared" si="347"/>
        <v/>
      </c>
      <c r="X7183" s="221" t="str">
        <f t="shared" si="348"/>
        <v/>
      </c>
      <c r="AA7183" s="216" t="str">
        <f>IF(ISNUMBER(J7183),IF(OR(F7183&lt;Soll_Ist_Vergleich!$C$4,F7183&gt;Soll_Ist_Vergleich!$C$5,I7183&lt;Soll_Ist_Vergleich!$C$4,I7183&gt;Soll_Ist_Vergleich!$C$5,O7183&lt;Soll_Ist_Vergleich!$C$4,O7183&gt;Soll_Ist_Vergleich!$C$5),"Datum überprüfen",""),"")</f>
        <v/>
      </c>
    </row>
    <row r="7184" spans="1:27" x14ac:dyDescent="0.2">
      <c r="A7184" s="243" t="str">
        <f>IF(ISBLANK(B7184),"",COUNTA(B$10:B7184))</f>
        <v/>
      </c>
      <c r="B7184" s="24"/>
      <c r="C7184" s="48"/>
      <c r="D7184" s="48"/>
      <c r="E7184" s="33"/>
      <c r="F7184" s="35"/>
      <c r="G7184" s="35"/>
      <c r="H7184" s="49"/>
      <c r="I7184" s="35"/>
      <c r="J7184" s="34"/>
      <c r="K7184" s="62"/>
      <c r="L7184" s="62"/>
      <c r="M7184" s="114"/>
      <c r="N7184" s="116"/>
      <c r="O7184" s="57"/>
      <c r="P7184" s="50"/>
      <c r="Q7184" s="34"/>
      <c r="R7184" s="48"/>
      <c r="T7184" s="231" t="str">
        <f t="shared" si="346"/>
        <v/>
      </c>
      <c r="U7184" s="230"/>
      <c r="W7184" s="221" t="str">
        <f t="shared" si="347"/>
        <v/>
      </c>
      <c r="X7184" s="221" t="str">
        <f t="shared" si="348"/>
        <v/>
      </c>
      <c r="AA7184" s="216" t="str">
        <f>IF(ISNUMBER(J7184),IF(OR(F7184&lt;Soll_Ist_Vergleich!$C$4,F7184&gt;Soll_Ist_Vergleich!$C$5,I7184&lt;Soll_Ist_Vergleich!$C$4,I7184&gt;Soll_Ist_Vergleich!$C$5,O7184&lt;Soll_Ist_Vergleich!$C$4,O7184&gt;Soll_Ist_Vergleich!$C$5),"Datum überprüfen",""),"")</f>
        <v/>
      </c>
    </row>
    <row r="7185" spans="1:27" x14ac:dyDescent="0.2">
      <c r="A7185" s="243" t="str">
        <f>IF(ISBLANK(B7185),"",COUNTA(B$10:B7185))</f>
        <v/>
      </c>
      <c r="B7185" s="24"/>
      <c r="C7185" s="48"/>
      <c r="D7185" s="48"/>
      <c r="E7185" s="33"/>
      <c r="F7185" s="35"/>
      <c r="G7185" s="35"/>
      <c r="H7185" s="49"/>
      <c r="I7185" s="35"/>
      <c r="J7185" s="34"/>
      <c r="K7185" s="62"/>
      <c r="L7185" s="62"/>
      <c r="M7185" s="114"/>
      <c r="N7185" s="116"/>
      <c r="O7185" s="57"/>
      <c r="P7185" s="50"/>
      <c r="Q7185" s="34"/>
      <c r="R7185" s="48"/>
      <c r="T7185" s="231" t="str">
        <f t="shared" si="346"/>
        <v/>
      </c>
      <c r="U7185" s="230"/>
      <c r="W7185" s="221" t="str">
        <f t="shared" si="347"/>
        <v/>
      </c>
      <c r="X7185" s="221" t="str">
        <f t="shared" si="348"/>
        <v/>
      </c>
      <c r="AA7185" s="216" t="str">
        <f>IF(ISNUMBER(J7185),IF(OR(F7185&lt;Soll_Ist_Vergleich!$C$4,F7185&gt;Soll_Ist_Vergleich!$C$5,I7185&lt;Soll_Ist_Vergleich!$C$4,I7185&gt;Soll_Ist_Vergleich!$C$5,O7185&lt;Soll_Ist_Vergleich!$C$4,O7185&gt;Soll_Ist_Vergleich!$C$5),"Datum überprüfen",""),"")</f>
        <v/>
      </c>
    </row>
    <row r="7186" spans="1:27" x14ac:dyDescent="0.2">
      <c r="A7186" s="243" t="str">
        <f>IF(ISBLANK(B7186),"",COUNTA(B$10:B7186))</f>
        <v/>
      </c>
      <c r="B7186" s="24"/>
      <c r="C7186" s="48"/>
      <c r="D7186" s="48"/>
      <c r="E7186" s="33"/>
      <c r="F7186" s="35"/>
      <c r="G7186" s="35"/>
      <c r="H7186" s="49"/>
      <c r="I7186" s="35"/>
      <c r="J7186" s="34"/>
      <c r="K7186" s="62"/>
      <c r="L7186" s="62"/>
      <c r="M7186" s="114"/>
      <c r="N7186" s="116"/>
      <c r="O7186" s="57"/>
      <c r="P7186" s="50"/>
      <c r="Q7186" s="34"/>
      <c r="R7186" s="48"/>
      <c r="T7186" s="231" t="str">
        <f t="shared" si="346"/>
        <v/>
      </c>
      <c r="U7186" s="230"/>
      <c r="W7186" s="221" t="str">
        <f t="shared" si="347"/>
        <v/>
      </c>
      <c r="X7186" s="221" t="str">
        <f t="shared" si="348"/>
        <v/>
      </c>
      <c r="AA7186" s="216" t="str">
        <f>IF(ISNUMBER(J7186),IF(OR(F7186&lt;Soll_Ist_Vergleich!$C$4,F7186&gt;Soll_Ist_Vergleich!$C$5,I7186&lt;Soll_Ist_Vergleich!$C$4,I7186&gt;Soll_Ist_Vergleich!$C$5,O7186&lt;Soll_Ist_Vergleich!$C$4,O7186&gt;Soll_Ist_Vergleich!$C$5),"Datum überprüfen",""),"")</f>
        <v/>
      </c>
    </row>
    <row r="7187" spans="1:27" x14ac:dyDescent="0.2">
      <c r="A7187" s="243" t="str">
        <f>IF(ISBLANK(B7187),"",COUNTA(B$10:B7187))</f>
        <v/>
      </c>
      <c r="B7187" s="24"/>
      <c r="C7187" s="48"/>
      <c r="D7187" s="48"/>
      <c r="E7187" s="33"/>
      <c r="F7187" s="35"/>
      <c r="G7187" s="35"/>
      <c r="H7187" s="49"/>
      <c r="I7187" s="35"/>
      <c r="J7187" s="34"/>
      <c r="K7187" s="62"/>
      <c r="L7187" s="62"/>
      <c r="M7187" s="114"/>
      <c r="N7187" s="116"/>
      <c r="O7187" s="57"/>
      <c r="P7187" s="50"/>
      <c r="Q7187" s="34"/>
      <c r="R7187" s="48"/>
      <c r="T7187" s="231" t="str">
        <f t="shared" si="346"/>
        <v/>
      </c>
      <c r="U7187" s="230"/>
      <c r="W7187" s="221" t="str">
        <f t="shared" si="347"/>
        <v/>
      </c>
      <c r="X7187" s="221" t="str">
        <f t="shared" si="348"/>
        <v/>
      </c>
      <c r="AA7187" s="216" t="str">
        <f>IF(ISNUMBER(J7187),IF(OR(F7187&lt;Soll_Ist_Vergleich!$C$4,F7187&gt;Soll_Ist_Vergleich!$C$5,I7187&lt;Soll_Ist_Vergleich!$C$4,I7187&gt;Soll_Ist_Vergleich!$C$5,O7187&lt;Soll_Ist_Vergleich!$C$4,O7187&gt;Soll_Ist_Vergleich!$C$5),"Datum überprüfen",""),"")</f>
        <v/>
      </c>
    </row>
    <row r="7188" spans="1:27" x14ac:dyDescent="0.2">
      <c r="A7188" s="243" t="str">
        <f>IF(ISBLANK(B7188),"",COUNTA(B$10:B7188))</f>
        <v/>
      </c>
      <c r="B7188" s="24"/>
      <c r="C7188" s="48"/>
      <c r="D7188" s="48"/>
      <c r="E7188" s="33"/>
      <c r="F7188" s="35"/>
      <c r="G7188" s="35"/>
      <c r="H7188" s="49"/>
      <c r="I7188" s="35"/>
      <c r="J7188" s="34"/>
      <c r="K7188" s="62"/>
      <c r="L7188" s="62"/>
      <c r="M7188" s="114"/>
      <c r="N7188" s="116"/>
      <c r="O7188" s="57"/>
      <c r="P7188" s="50"/>
      <c r="Q7188" s="34"/>
      <c r="R7188" s="48"/>
      <c r="T7188" s="231" t="str">
        <f t="shared" si="346"/>
        <v/>
      </c>
      <c r="U7188" s="230"/>
      <c r="W7188" s="221" t="str">
        <f t="shared" si="347"/>
        <v/>
      </c>
      <c r="X7188" s="221" t="str">
        <f t="shared" si="348"/>
        <v/>
      </c>
      <c r="AA7188" s="216" t="str">
        <f>IF(ISNUMBER(J7188),IF(OR(F7188&lt;Soll_Ist_Vergleich!$C$4,F7188&gt;Soll_Ist_Vergleich!$C$5,I7188&lt;Soll_Ist_Vergleich!$C$4,I7188&gt;Soll_Ist_Vergleich!$C$5,O7188&lt;Soll_Ist_Vergleich!$C$4,O7188&gt;Soll_Ist_Vergleich!$C$5),"Datum überprüfen",""),"")</f>
        <v/>
      </c>
    </row>
    <row r="7189" spans="1:27" x14ac:dyDescent="0.2">
      <c r="A7189" s="243" t="str">
        <f>IF(ISBLANK(B7189),"",COUNTA(B$10:B7189))</f>
        <v/>
      </c>
      <c r="B7189" s="24"/>
      <c r="C7189" s="48"/>
      <c r="D7189" s="48"/>
      <c r="E7189" s="33"/>
      <c r="F7189" s="35"/>
      <c r="G7189" s="35"/>
      <c r="H7189" s="49"/>
      <c r="I7189" s="35"/>
      <c r="J7189" s="34"/>
      <c r="K7189" s="62"/>
      <c r="L7189" s="62"/>
      <c r="M7189" s="114"/>
      <c r="N7189" s="116"/>
      <c r="O7189" s="57"/>
      <c r="P7189" s="50"/>
      <c r="Q7189" s="34"/>
      <c r="R7189" s="48"/>
      <c r="T7189" s="231" t="str">
        <f t="shared" si="346"/>
        <v/>
      </c>
      <c r="U7189" s="230"/>
      <c r="W7189" s="221" t="str">
        <f t="shared" si="347"/>
        <v/>
      </c>
      <c r="X7189" s="221" t="str">
        <f t="shared" si="348"/>
        <v/>
      </c>
      <c r="AA7189" s="216" t="str">
        <f>IF(ISNUMBER(J7189),IF(OR(F7189&lt;Soll_Ist_Vergleich!$C$4,F7189&gt;Soll_Ist_Vergleich!$C$5,I7189&lt;Soll_Ist_Vergleich!$C$4,I7189&gt;Soll_Ist_Vergleich!$C$5,O7189&lt;Soll_Ist_Vergleich!$C$4,O7189&gt;Soll_Ist_Vergleich!$C$5),"Datum überprüfen",""),"")</f>
        <v/>
      </c>
    </row>
    <row r="7190" spans="1:27" x14ac:dyDescent="0.2">
      <c r="A7190" s="243" t="str">
        <f>IF(ISBLANK(B7190),"",COUNTA(B$10:B7190))</f>
        <v/>
      </c>
      <c r="B7190" s="24"/>
      <c r="C7190" s="48"/>
      <c r="D7190" s="48"/>
      <c r="E7190" s="33"/>
      <c r="F7190" s="35"/>
      <c r="G7190" s="35"/>
      <c r="H7190" s="49"/>
      <c r="I7190" s="35"/>
      <c r="J7190" s="34"/>
      <c r="K7190" s="62"/>
      <c r="L7190" s="62"/>
      <c r="M7190" s="114"/>
      <c r="N7190" s="116"/>
      <c r="O7190" s="57"/>
      <c r="P7190" s="50"/>
      <c r="Q7190" s="34"/>
      <c r="R7190" s="48"/>
      <c r="T7190" s="231" t="str">
        <f t="shared" si="346"/>
        <v/>
      </c>
      <c r="U7190" s="230"/>
      <c r="W7190" s="221" t="str">
        <f t="shared" si="347"/>
        <v/>
      </c>
      <c r="X7190" s="221" t="str">
        <f t="shared" si="348"/>
        <v/>
      </c>
      <c r="AA7190" s="216" t="str">
        <f>IF(ISNUMBER(J7190),IF(OR(F7190&lt;Soll_Ist_Vergleich!$C$4,F7190&gt;Soll_Ist_Vergleich!$C$5,I7190&lt;Soll_Ist_Vergleich!$C$4,I7190&gt;Soll_Ist_Vergleich!$C$5,O7190&lt;Soll_Ist_Vergleich!$C$4,O7190&gt;Soll_Ist_Vergleich!$C$5),"Datum überprüfen",""),"")</f>
        <v/>
      </c>
    </row>
    <row r="7191" spans="1:27" x14ac:dyDescent="0.2">
      <c r="A7191" s="243" t="str">
        <f>IF(ISBLANK(B7191),"",COUNTA(B$10:B7191))</f>
        <v/>
      </c>
      <c r="B7191" s="24"/>
      <c r="C7191" s="48"/>
      <c r="D7191" s="48"/>
      <c r="E7191" s="33"/>
      <c r="F7191" s="35"/>
      <c r="G7191" s="35"/>
      <c r="H7191" s="49"/>
      <c r="I7191" s="35"/>
      <c r="J7191" s="34"/>
      <c r="K7191" s="62"/>
      <c r="L7191" s="62"/>
      <c r="M7191" s="114"/>
      <c r="N7191" s="116"/>
      <c r="O7191" s="57"/>
      <c r="P7191" s="50"/>
      <c r="Q7191" s="34"/>
      <c r="R7191" s="48"/>
      <c r="T7191" s="231" t="str">
        <f t="shared" si="346"/>
        <v/>
      </c>
      <c r="U7191" s="230"/>
      <c r="W7191" s="221" t="str">
        <f t="shared" si="347"/>
        <v/>
      </c>
      <c r="X7191" s="221" t="str">
        <f t="shared" si="348"/>
        <v/>
      </c>
      <c r="AA7191" s="216" t="str">
        <f>IF(ISNUMBER(J7191),IF(OR(F7191&lt;Soll_Ist_Vergleich!$C$4,F7191&gt;Soll_Ist_Vergleich!$C$5,I7191&lt;Soll_Ist_Vergleich!$C$4,I7191&gt;Soll_Ist_Vergleich!$C$5,O7191&lt;Soll_Ist_Vergleich!$C$4,O7191&gt;Soll_Ist_Vergleich!$C$5),"Datum überprüfen",""),"")</f>
        <v/>
      </c>
    </row>
    <row r="7192" spans="1:27" x14ac:dyDescent="0.2">
      <c r="A7192" s="243" t="str">
        <f>IF(ISBLANK(B7192),"",COUNTA(B$10:B7192))</f>
        <v/>
      </c>
      <c r="B7192" s="24"/>
      <c r="C7192" s="48"/>
      <c r="D7192" s="48"/>
      <c r="E7192" s="33"/>
      <c r="F7192" s="35"/>
      <c r="G7192" s="35"/>
      <c r="H7192" s="49"/>
      <c r="I7192" s="35"/>
      <c r="J7192" s="34"/>
      <c r="K7192" s="62"/>
      <c r="L7192" s="62"/>
      <c r="M7192" s="114"/>
      <c r="N7192" s="116"/>
      <c r="O7192" s="57"/>
      <c r="P7192" s="50"/>
      <c r="Q7192" s="34"/>
      <c r="R7192" s="48"/>
      <c r="T7192" s="231" t="str">
        <f t="shared" si="346"/>
        <v/>
      </c>
      <c r="U7192" s="230"/>
      <c r="W7192" s="221" t="str">
        <f t="shared" si="347"/>
        <v/>
      </c>
      <c r="X7192" s="221" t="str">
        <f t="shared" si="348"/>
        <v/>
      </c>
      <c r="AA7192" s="216" t="str">
        <f>IF(ISNUMBER(J7192),IF(OR(F7192&lt;Soll_Ist_Vergleich!$C$4,F7192&gt;Soll_Ist_Vergleich!$C$5,I7192&lt;Soll_Ist_Vergleich!$C$4,I7192&gt;Soll_Ist_Vergleich!$C$5,O7192&lt;Soll_Ist_Vergleich!$C$4,O7192&gt;Soll_Ist_Vergleich!$C$5),"Datum überprüfen",""),"")</f>
        <v/>
      </c>
    </row>
    <row r="7193" spans="1:27" x14ac:dyDescent="0.2">
      <c r="A7193" s="243" t="str">
        <f>IF(ISBLANK(B7193),"",COUNTA(B$10:B7193))</f>
        <v/>
      </c>
      <c r="B7193" s="24"/>
      <c r="C7193" s="48"/>
      <c r="D7193" s="48"/>
      <c r="E7193" s="33"/>
      <c r="F7193" s="35"/>
      <c r="G7193" s="35"/>
      <c r="H7193" s="49"/>
      <c r="I7193" s="35"/>
      <c r="J7193" s="34"/>
      <c r="K7193" s="62"/>
      <c r="L7193" s="62"/>
      <c r="M7193" s="114"/>
      <c r="N7193" s="116"/>
      <c r="O7193" s="57"/>
      <c r="P7193" s="50"/>
      <c r="Q7193" s="34"/>
      <c r="R7193" s="48"/>
      <c r="T7193" s="231" t="str">
        <f t="shared" si="346"/>
        <v/>
      </c>
      <c r="U7193" s="230"/>
      <c r="W7193" s="221" t="str">
        <f t="shared" si="347"/>
        <v/>
      </c>
      <c r="X7193" s="221" t="str">
        <f t="shared" si="348"/>
        <v/>
      </c>
      <c r="AA7193" s="216" t="str">
        <f>IF(ISNUMBER(J7193),IF(OR(F7193&lt;Soll_Ist_Vergleich!$C$4,F7193&gt;Soll_Ist_Vergleich!$C$5,I7193&lt;Soll_Ist_Vergleich!$C$4,I7193&gt;Soll_Ist_Vergleich!$C$5,O7193&lt;Soll_Ist_Vergleich!$C$4,O7193&gt;Soll_Ist_Vergleich!$C$5),"Datum überprüfen",""),"")</f>
        <v/>
      </c>
    </row>
    <row r="7194" spans="1:27" x14ac:dyDescent="0.2">
      <c r="A7194" s="243" t="str">
        <f>IF(ISBLANK(B7194),"",COUNTA(B$10:B7194))</f>
        <v/>
      </c>
      <c r="B7194" s="24"/>
      <c r="C7194" s="48"/>
      <c r="D7194" s="48"/>
      <c r="E7194" s="33"/>
      <c r="F7194" s="35"/>
      <c r="G7194" s="35"/>
      <c r="H7194" s="49"/>
      <c r="I7194" s="35"/>
      <c r="J7194" s="34"/>
      <c r="K7194" s="62"/>
      <c r="L7194" s="62"/>
      <c r="M7194" s="114"/>
      <c r="N7194" s="116"/>
      <c r="O7194" s="57"/>
      <c r="P7194" s="50"/>
      <c r="Q7194" s="34"/>
      <c r="R7194" s="48"/>
      <c r="T7194" s="231" t="str">
        <f t="shared" si="346"/>
        <v/>
      </c>
      <c r="U7194" s="230"/>
      <c r="W7194" s="221" t="str">
        <f t="shared" si="347"/>
        <v/>
      </c>
      <c r="X7194" s="221" t="str">
        <f t="shared" si="348"/>
        <v/>
      </c>
      <c r="AA7194" s="216" t="str">
        <f>IF(ISNUMBER(J7194),IF(OR(F7194&lt;Soll_Ist_Vergleich!$C$4,F7194&gt;Soll_Ist_Vergleich!$C$5,I7194&lt;Soll_Ist_Vergleich!$C$4,I7194&gt;Soll_Ist_Vergleich!$C$5,O7194&lt;Soll_Ist_Vergleich!$C$4,O7194&gt;Soll_Ist_Vergleich!$C$5),"Datum überprüfen",""),"")</f>
        <v/>
      </c>
    </row>
    <row r="7195" spans="1:27" x14ac:dyDescent="0.2">
      <c r="A7195" s="243" t="str">
        <f>IF(ISBLANK(B7195),"",COUNTA(B$10:B7195))</f>
        <v/>
      </c>
      <c r="B7195" s="24"/>
      <c r="C7195" s="48"/>
      <c r="D7195" s="48"/>
      <c r="E7195" s="33"/>
      <c r="F7195" s="35"/>
      <c r="G7195" s="35"/>
      <c r="H7195" s="49"/>
      <c r="I7195" s="35"/>
      <c r="J7195" s="34"/>
      <c r="K7195" s="62"/>
      <c r="L7195" s="62"/>
      <c r="M7195" s="114"/>
      <c r="N7195" s="116"/>
      <c r="O7195" s="57"/>
      <c r="P7195" s="50"/>
      <c r="Q7195" s="34"/>
      <c r="R7195" s="48"/>
      <c r="T7195" s="231" t="str">
        <f t="shared" si="346"/>
        <v/>
      </c>
      <c r="U7195" s="230"/>
      <c r="W7195" s="221" t="str">
        <f t="shared" si="347"/>
        <v/>
      </c>
      <c r="X7195" s="221" t="str">
        <f t="shared" si="348"/>
        <v/>
      </c>
      <c r="AA7195" s="216" t="str">
        <f>IF(ISNUMBER(J7195),IF(OR(F7195&lt;Soll_Ist_Vergleich!$C$4,F7195&gt;Soll_Ist_Vergleich!$C$5,I7195&lt;Soll_Ist_Vergleich!$C$4,I7195&gt;Soll_Ist_Vergleich!$C$5,O7195&lt;Soll_Ist_Vergleich!$C$4,O7195&gt;Soll_Ist_Vergleich!$C$5),"Datum überprüfen",""),"")</f>
        <v/>
      </c>
    </row>
    <row r="7196" spans="1:27" x14ac:dyDescent="0.2">
      <c r="A7196" s="243" t="str">
        <f>IF(ISBLANK(B7196),"",COUNTA(B$10:B7196))</f>
        <v/>
      </c>
      <c r="B7196" s="24"/>
      <c r="C7196" s="48"/>
      <c r="D7196" s="48"/>
      <c r="E7196" s="33"/>
      <c r="F7196" s="35"/>
      <c r="G7196" s="35"/>
      <c r="H7196" s="49"/>
      <c r="I7196" s="35"/>
      <c r="J7196" s="34"/>
      <c r="K7196" s="62"/>
      <c r="L7196" s="62"/>
      <c r="M7196" s="114"/>
      <c r="N7196" s="116"/>
      <c r="O7196" s="57"/>
      <c r="P7196" s="50"/>
      <c r="Q7196" s="34"/>
      <c r="R7196" s="48"/>
      <c r="T7196" s="231" t="str">
        <f t="shared" si="346"/>
        <v/>
      </c>
      <c r="U7196" s="230"/>
      <c r="W7196" s="221" t="str">
        <f t="shared" si="347"/>
        <v/>
      </c>
      <c r="X7196" s="221" t="str">
        <f t="shared" si="348"/>
        <v/>
      </c>
      <c r="AA7196" s="216" t="str">
        <f>IF(ISNUMBER(J7196),IF(OR(F7196&lt;Soll_Ist_Vergleich!$C$4,F7196&gt;Soll_Ist_Vergleich!$C$5,I7196&lt;Soll_Ist_Vergleich!$C$4,I7196&gt;Soll_Ist_Vergleich!$C$5,O7196&lt;Soll_Ist_Vergleich!$C$4,O7196&gt;Soll_Ist_Vergleich!$C$5),"Datum überprüfen",""),"")</f>
        <v/>
      </c>
    </row>
    <row r="7197" spans="1:27" x14ac:dyDescent="0.2">
      <c r="A7197" s="243" t="str">
        <f>IF(ISBLANK(B7197),"",COUNTA(B$10:B7197))</f>
        <v/>
      </c>
      <c r="B7197" s="24"/>
      <c r="C7197" s="48"/>
      <c r="D7197" s="48"/>
      <c r="E7197" s="33"/>
      <c r="F7197" s="35"/>
      <c r="G7197" s="35"/>
      <c r="H7197" s="49"/>
      <c r="I7197" s="35"/>
      <c r="J7197" s="34"/>
      <c r="K7197" s="62"/>
      <c r="L7197" s="62"/>
      <c r="M7197" s="114"/>
      <c r="N7197" s="116"/>
      <c r="O7197" s="57"/>
      <c r="P7197" s="50"/>
      <c r="Q7197" s="34"/>
      <c r="R7197" s="48"/>
      <c r="T7197" s="231" t="str">
        <f t="shared" si="346"/>
        <v/>
      </c>
      <c r="U7197" s="230"/>
      <c r="W7197" s="221" t="str">
        <f t="shared" si="347"/>
        <v/>
      </c>
      <c r="X7197" s="221" t="str">
        <f t="shared" si="348"/>
        <v/>
      </c>
      <c r="AA7197" s="216" t="str">
        <f>IF(ISNUMBER(J7197),IF(OR(F7197&lt;Soll_Ist_Vergleich!$C$4,F7197&gt;Soll_Ist_Vergleich!$C$5,I7197&lt;Soll_Ist_Vergleich!$C$4,I7197&gt;Soll_Ist_Vergleich!$C$5,O7197&lt;Soll_Ist_Vergleich!$C$4,O7197&gt;Soll_Ist_Vergleich!$C$5),"Datum überprüfen",""),"")</f>
        <v/>
      </c>
    </row>
    <row r="7198" spans="1:27" x14ac:dyDescent="0.2">
      <c r="A7198" s="243" t="str">
        <f>IF(ISBLANK(B7198),"",COUNTA(B$10:B7198))</f>
        <v/>
      </c>
      <c r="B7198" s="24"/>
      <c r="C7198" s="48"/>
      <c r="D7198" s="48"/>
      <c r="E7198" s="33"/>
      <c r="F7198" s="35"/>
      <c r="G7198" s="35"/>
      <c r="H7198" s="49"/>
      <c r="I7198" s="35"/>
      <c r="J7198" s="34"/>
      <c r="K7198" s="62"/>
      <c r="L7198" s="62"/>
      <c r="M7198" s="114"/>
      <c r="N7198" s="116"/>
      <c r="O7198" s="57"/>
      <c r="P7198" s="50"/>
      <c r="Q7198" s="34"/>
      <c r="R7198" s="48"/>
      <c r="T7198" s="231" t="str">
        <f t="shared" si="346"/>
        <v/>
      </c>
      <c r="U7198" s="230"/>
      <c r="W7198" s="221" t="str">
        <f t="shared" si="347"/>
        <v/>
      </c>
      <c r="X7198" s="221" t="str">
        <f t="shared" si="348"/>
        <v/>
      </c>
      <c r="AA7198" s="216" t="str">
        <f>IF(ISNUMBER(J7198),IF(OR(F7198&lt;Soll_Ist_Vergleich!$C$4,F7198&gt;Soll_Ist_Vergleich!$C$5,I7198&lt;Soll_Ist_Vergleich!$C$4,I7198&gt;Soll_Ist_Vergleich!$C$5,O7198&lt;Soll_Ist_Vergleich!$C$4,O7198&gt;Soll_Ist_Vergleich!$C$5),"Datum überprüfen",""),"")</f>
        <v/>
      </c>
    </row>
    <row r="7199" spans="1:27" x14ac:dyDescent="0.2">
      <c r="A7199" s="243" t="str">
        <f>IF(ISBLANK(B7199),"",COUNTA(B$10:B7199))</f>
        <v/>
      </c>
      <c r="B7199" s="24"/>
      <c r="C7199" s="48"/>
      <c r="D7199" s="48"/>
      <c r="E7199" s="33"/>
      <c r="F7199" s="35"/>
      <c r="G7199" s="35"/>
      <c r="H7199" s="49"/>
      <c r="I7199" s="35"/>
      <c r="J7199" s="34"/>
      <c r="K7199" s="62"/>
      <c r="L7199" s="62"/>
      <c r="M7199" s="114"/>
      <c r="N7199" s="116"/>
      <c r="O7199" s="57"/>
      <c r="P7199" s="50"/>
      <c r="Q7199" s="34"/>
      <c r="R7199" s="48"/>
      <c r="T7199" s="231" t="str">
        <f t="shared" si="346"/>
        <v/>
      </c>
      <c r="U7199" s="230"/>
      <c r="W7199" s="221" t="str">
        <f t="shared" si="347"/>
        <v/>
      </c>
      <c r="X7199" s="221" t="str">
        <f t="shared" si="348"/>
        <v/>
      </c>
      <c r="AA7199" s="216" t="str">
        <f>IF(ISNUMBER(J7199),IF(OR(F7199&lt;Soll_Ist_Vergleich!$C$4,F7199&gt;Soll_Ist_Vergleich!$C$5,I7199&lt;Soll_Ist_Vergleich!$C$4,I7199&gt;Soll_Ist_Vergleich!$C$5,O7199&lt;Soll_Ist_Vergleich!$C$4,O7199&gt;Soll_Ist_Vergleich!$C$5),"Datum überprüfen",""),"")</f>
        <v/>
      </c>
    </row>
    <row r="7200" spans="1:27" x14ac:dyDescent="0.2">
      <c r="A7200" s="243" t="str">
        <f>IF(ISBLANK(B7200),"",COUNTA(B$10:B7200))</f>
        <v/>
      </c>
      <c r="B7200" s="24"/>
      <c r="C7200" s="48"/>
      <c r="D7200" s="48"/>
      <c r="E7200" s="33"/>
      <c r="F7200" s="35"/>
      <c r="G7200" s="35"/>
      <c r="H7200" s="49"/>
      <c r="I7200" s="35"/>
      <c r="J7200" s="34"/>
      <c r="K7200" s="62"/>
      <c r="L7200" s="62"/>
      <c r="M7200" s="114"/>
      <c r="N7200" s="116"/>
      <c r="O7200" s="57"/>
      <c r="P7200" s="50"/>
      <c r="Q7200" s="34"/>
      <c r="R7200" s="48"/>
      <c r="T7200" s="231" t="str">
        <f t="shared" si="346"/>
        <v/>
      </c>
      <c r="U7200" s="230"/>
      <c r="W7200" s="221" t="str">
        <f t="shared" si="347"/>
        <v/>
      </c>
      <c r="X7200" s="221" t="str">
        <f t="shared" si="348"/>
        <v/>
      </c>
      <c r="AA7200" s="216" t="str">
        <f>IF(ISNUMBER(J7200),IF(OR(F7200&lt;Soll_Ist_Vergleich!$C$4,F7200&gt;Soll_Ist_Vergleich!$C$5,I7200&lt;Soll_Ist_Vergleich!$C$4,I7200&gt;Soll_Ist_Vergleich!$C$5,O7200&lt;Soll_Ist_Vergleich!$C$4,O7200&gt;Soll_Ist_Vergleich!$C$5),"Datum überprüfen",""),"")</f>
        <v/>
      </c>
    </row>
    <row r="7201" spans="1:27" x14ac:dyDescent="0.2">
      <c r="A7201" s="243" t="str">
        <f>IF(ISBLANK(B7201),"",COUNTA(B$10:B7201))</f>
        <v/>
      </c>
      <c r="B7201" s="24"/>
      <c r="C7201" s="48"/>
      <c r="D7201" s="48"/>
      <c r="E7201" s="33"/>
      <c r="F7201" s="35"/>
      <c r="G7201" s="35"/>
      <c r="H7201" s="49"/>
      <c r="I7201" s="35"/>
      <c r="J7201" s="34"/>
      <c r="K7201" s="62"/>
      <c r="L7201" s="62"/>
      <c r="M7201" s="114"/>
      <c r="N7201" s="116"/>
      <c r="O7201" s="57"/>
      <c r="P7201" s="50"/>
      <c r="Q7201" s="34"/>
      <c r="R7201" s="48"/>
      <c r="T7201" s="231" t="str">
        <f t="shared" si="346"/>
        <v/>
      </c>
      <c r="U7201" s="230"/>
      <c r="W7201" s="221" t="str">
        <f t="shared" si="347"/>
        <v/>
      </c>
      <c r="X7201" s="221" t="str">
        <f t="shared" si="348"/>
        <v/>
      </c>
      <c r="AA7201" s="216" t="str">
        <f>IF(ISNUMBER(J7201),IF(OR(F7201&lt;Soll_Ist_Vergleich!$C$4,F7201&gt;Soll_Ist_Vergleich!$C$5,I7201&lt;Soll_Ist_Vergleich!$C$4,I7201&gt;Soll_Ist_Vergleich!$C$5,O7201&lt;Soll_Ist_Vergleich!$C$4,O7201&gt;Soll_Ist_Vergleich!$C$5),"Datum überprüfen",""),"")</f>
        <v/>
      </c>
    </row>
    <row r="7202" spans="1:27" x14ac:dyDescent="0.2">
      <c r="A7202" s="243" t="str">
        <f>IF(ISBLANK(B7202),"",COUNTA(B$10:B7202))</f>
        <v/>
      </c>
      <c r="B7202" s="24"/>
      <c r="C7202" s="48"/>
      <c r="D7202" s="48"/>
      <c r="E7202" s="33"/>
      <c r="F7202" s="35"/>
      <c r="G7202" s="35"/>
      <c r="H7202" s="49"/>
      <c r="I7202" s="35"/>
      <c r="J7202" s="34"/>
      <c r="K7202" s="62"/>
      <c r="L7202" s="62"/>
      <c r="M7202" s="114"/>
      <c r="N7202" s="116"/>
      <c r="O7202" s="57"/>
      <c r="P7202" s="50"/>
      <c r="Q7202" s="34"/>
      <c r="R7202" s="48"/>
      <c r="T7202" s="231" t="str">
        <f t="shared" si="346"/>
        <v/>
      </c>
      <c r="U7202" s="230"/>
      <c r="W7202" s="221" t="str">
        <f t="shared" si="347"/>
        <v/>
      </c>
      <c r="X7202" s="221" t="str">
        <f t="shared" si="348"/>
        <v/>
      </c>
      <c r="AA7202" s="216" t="str">
        <f>IF(ISNUMBER(J7202),IF(OR(F7202&lt;Soll_Ist_Vergleich!$C$4,F7202&gt;Soll_Ist_Vergleich!$C$5,I7202&lt;Soll_Ist_Vergleich!$C$4,I7202&gt;Soll_Ist_Vergleich!$C$5,O7202&lt;Soll_Ist_Vergleich!$C$4,O7202&gt;Soll_Ist_Vergleich!$C$5),"Datum überprüfen",""),"")</f>
        <v/>
      </c>
    </row>
    <row r="7203" spans="1:27" x14ac:dyDescent="0.2">
      <c r="A7203" s="243" t="str">
        <f>IF(ISBLANK(B7203),"",COUNTA(B$10:B7203))</f>
        <v/>
      </c>
      <c r="B7203" s="24"/>
      <c r="C7203" s="48"/>
      <c r="D7203" s="48"/>
      <c r="E7203" s="33"/>
      <c r="F7203" s="35"/>
      <c r="G7203" s="35"/>
      <c r="H7203" s="49"/>
      <c r="I7203" s="35"/>
      <c r="J7203" s="34"/>
      <c r="K7203" s="62"/>
      <c r="L7203" s="62"/>
      <c r="M7203" s="114"/>
      <c r="N7203" s="116"/>
      <c r="O7203" s="57"/>
      <c r="P7203" s="50"/>
      <c r="Q7203" s="34"/>
      <c r="R7203" s="48"/>
      <c r="T7203" s="231" t="str">
        <f t="shared" si="346"/>
        <v/>
      </c>
      <c r="U7203" s="230"/>
      <c r="W7203" s="221" t="str">
        <f t="shared" si="347"/>
        <v/>
      </c>
      <c r="X7203" s="221" t="str">
        <f t="shared" si="348"/>
        <v/>
      </c>
      <c r="AA7203" s="216" t="str">
        <f>IF(ISNUMBER(J7203),IF(OR(F7203&lt;Soll_Ist_Vergleich!$C$4,F7203&gt;Soll_Ist_Vergleich!$C$5,I7203&lt;Soll_Ist_Vergleich!$C$4,I7203&gt;Soll_Ist_Vergleich!$C$5,O7203&lt;Soll_Ist_Vergleich!$C$4,O7203&gt;Soll_Ist_Vergleich!$C$5),"Datum überprüfen",""),"")</f>
        <v/>
      </c>
    </row>
    <row r="7204" spans="1:27" x14ac:dyDescent="0.2">
      <c r="A7204" s="243" t="str">
        <f>IF(ISBLANK(B7204),"",COUNTA(B$10:B7204))</f>
        <v/>
      </c>
      <c r="B7204" s="24"/>
      <c r="C7204" s="48"/>
      <c r="D7204" s="48"/>
      <c r="E7204" s="33"/>
      <c r="F7204" s="35"/>
      <c r="G7204" s="35"/>
      <c r="H7204" s="49"/>
      <c r="I7204" s="35"/>
      <c r="J7204" s="34"/>
      <c r="K7204" s="62"/>
      <c r="L7204" s="62"/>
      <c r="M7204" s="114"/>
      <c r="N7204" s="116"/>
      <c r="O7204" s="57"/>
      <c r="P7204" s="50"/>
      <c r="Q7204" s="34"/>
      <c r="R7204" s="48"/>
      <c r="T7204" s="231" t="str">
        <f t="shared" si="346"/>
        <v/>
      </c>
      <c r="U7204" s="230"/>
      <c r="W7204" s="221" t="str">
        <f t="shared" si="347"/>
        <v/>
      </c>
      <c r="X7204" s="221" t="str">
        <f t="shared" si="348"/>
        <v/>
      </c>
      <c r="AA7204" s="216" t="str">
        <f>IF(ISNUMBER(J7204),IF(OR(F7204&lt;Soll_Ist_Vergleich!$C$4,F7204&gt;Soll_Ist_Vergleich!$C$5,I7204&lt;Soll_Ist_Vergleich!$C$4,I7204&gt;Soll_Ist_Vergleich!$C$5,O7204&lt;Soll_Ist_Vergleich!$C$4,O7204&gt;Soll_Ist_Vergleich!$C$5),"Datum überprüfen",""),"")</f>
        <v/>
      </c>
    </row>
    <row r="7205" spans="1:27" x14ac:dyDescent="0.2">
      <c r="A7205" s="243" t="str">
        <f>IF(ISBLANK(B7205),"",COUNTA(B$10:B7205))</f>
        <v/>
      </c>
      <c r="B7205" s="24"/>
      <c r="C7205" s="48"/>
      <c r="D7205" s="48"/>
      <c r="E7205" s="33"/>
      <c r="F7205" s="35"/>
      <c r="G7205" s="35"/>
      <c r="H7205" s="49"/>
      <c r="I7205" s="35"/>
      <c r="J7205" s="34"/>
      <c r="K7205" s="62"/>
      <c r="L7205" s="62"/>
      <c r="M7205" s="114"/>
      <c r="N7205" s="116"/>
      <c r="O7205" s="57"/>
      <c r="P7205" s="50"/>
      <c r="Q7205" s="34"/>
      <c r="R7205" s="48"/>
      <c r="T7205" s="231" t="str">
        <f t="shared" si="346"/>
        <v/>
      </c>
      <c r="U7205" s="230"/>
      <c r="W7205" s="221" t="str">
        <f t="shared" si="347"/>
        <v/>
      </c>
      <c r="X7205" s="221" t="str">
        <f t="shared" si="348"/>
        <v/>
      </c>
      <c r="AA7205" s="216" t="str">
        <f>IF(ISNUMBER(J7205),IF(OR(F7205&lt;Soll_Ist_Vergleich!$C$4,F7205&gt;Soll_Ist_Vergleich!$C$5,I7205&lt;Soll_Ist_Vergleich!$C$4,I7205&gt;Soll_Ist_Vergleich!$C$5,O7205&lt;Soll_Ist_Vergleich!$C$4,O7205&gt;Soll_Ist_Vergleich!$C$5),"Datum überprüfen",""),"")</f>
        <v/>
      </c>
    </row>
    <row r="7206" spans="1:27" x14ac:dyDescent="0.2">
      <c r="A7206" s="243" t="str">
        <f>IF(ISBLANK(B7206),"",COUNTA(B$10:B7206))</f>
        <v/>
      </c>
      <c r="B7206" s="24"/>
      <c r="C7206" s="48"/>
      <c r="D7206" s="48"/>
      <c r="E7206" s="33"/>
      <c r="F7206" s="35"/>
      <c r="G7206" s="35"/>
      <c r="H7206" s="49"/>
      <c r="I7206" s="35"/>
      <c r="J7206" s="34"/>
      <c r="K7206" s="62"/>
      <c r="L7206" s="62"/>
      <c r="M7206" s="114"/>
      <c r="N7206" s="116"/>
      <c r="O7206" s="57"/>
      <c r="P7206" s="50"/>
      <c r="Q7206" s="34"/>
      <c r="R7206" s="48"/>
      <c r="T7206" s="231" t="str">
        <f t="shared" si="346"/>
        <v/>
      </c>
      <c r="U7206" s="230"/>
      <c r="W7206" s="221" t="str">
        <f t="shared" si="347"/>
        <v/>
      </c>
      <c r="X7206" s="221" t="str">
        <f t="shared" si="348"/>
        <v/>
      </c>
      <c r="AA7206" s="216" t="str">
        <f>IF(ISNUMBER(J7206),IF(OR(F7206&lt;Soll_Ist_Vergleich!$C$4,F7206&gt;Soll_Ist_Vergleich!$C$5,I7206&lt;Soll_Ist_Vergleich!$C$4,I7206&gt;Soll_Ist_Vergleich!$C$5,O7206&lt;Soll_Ist_Vergleich!$C$4,O7206&gt;Soll_Ist_Vergleich!$C$5),"Datum überprüfen",""),"")</f>
        <v/>
      </c>
    </row>
    <row r="7207" spans="1:27" x14ac:dyDescent="0.2">
      <c r="A7207" s="243" t="str">
        <f>IF(ISBLANK(B7207),"",COUNTA(B$10:B7207))</f>
        <v/>
      </c>
      <c r="B7207" s="24"/>
      <c r="C7207" s="48"/>
      <c r="D7207" s="48"/>
      <c r="E7207" s="33"/>
      <c r="F7207" s="35"/>
      <c r="G7207" s="35"/>
      <c r="H7207" s="49"/>
      <c r="I7207" s="35"/>
      <c r="J7207" s="34"/>
      <c r="K7207" s="62"/>
      <c r="L7207" s="62"/>
      <c r="M7207" s="114"/>
      <c r="N7207" s="116"/>
      <c r="O7207" s="57"/>
      <c r="P7207" s="50"/>
      <c r="Q7207" s="34"/>
      <c r="R7207" s="48"/>
      <c r="T7207" s="231" t="str">
        <f t="shared" si="346"/>
        <v/>
      </c>
      <c r="U7207" s="230"/>
      <c r="W7207" s="221" t="str">
        <f t="shared" si="347"/>
        <v/>
      </c>
      <c r="X7207" s="221" t="str">
        <f t="shared" si="348"/>
        <v/>
      </c>
      <c r="AA7207" s="216" t="str">
        <f>IF(ISNUMBER(J7207),IF(OR(F7207&lt;Soll_Ist_Vergleich!$C$4,F7207&gt;Soll_Ist_Vergleich!$C$5,I7207&lt;Soll_Ist_Vergleich!$C$4,I7207&gt;Soll_Ist_Vergleich!$C$5,O7207&lt;Soll_Ist_Vergleich!$C$4,O7207&gt;Soll_Ist_Vergleich!$C$5),"Datum überprüfen",""),"")</f>
        <v/>
      </c>
    </row>
    <row r="7208" spans="1:27" x14ac:dyDescent="0.2">
      <c r="A7208" s="243" t="str">
        <f>IF(ISBLANK(B7208),"",COUNTA(B$10:B7208))</f>
        <v/>
      </c>
      <c r="B7208" s="24"/>
      <c r="C7208" s="48"/>
      <c r="D7208" s="48"/>
      <c r="E7208" s="33"/>
      <c r="F7208" s="35"/>
      <c r="G7208" s="35"/>
      <c r="H7208" s="49"/>
      <c r="I7208" s="35"/>
      <c r="J7208" s="34"/>
      <c r="K7208" s="62"/>
      <c r="L7208" s="62"/>
      <c r="M7208" s="114"/>
      <c r="N7208" s="116"/>
      <c r="O7208" s="57"/>
      <c r="P7208" s="50"/>
      <c r="Q7208" s="34"/>
      <c r="R7208" s="48"/>
      <c r="T7208" s="231" t="str">
        <f t="shared" si="346"/>
        <v/>
      </c>
      <c r="U7208" s="230"/>
      <c r="W7208" s="221" t="str">
        <f t="shared" si="347"/>
        <v/>
      </c>
      <c r="X7208" s="221" t="str">
        <f t="shared" si="348"/>
        <v/>
      </c>
      <c r="AA7208" s="216" t="str">
        <f>IF(ISNUMBER(J7208),IF(OR(F7208&lt;Soll_Ist_Vergleich!$C$4,F7208&gt;Soll_Ist_Vergleich!$C$5,I7208&lt;Soll_Ist_Vergleich!$C$4,I7208&gt;Soll_Ist_Vergleich!$C$5,O7208&lt;Soll_Ist_Vergleich!$C$4,O7208&gt;Soll_Ist_Vergleich!$C$5),"Datum überprüfen",""),"")</f>
        <v/>
      </c>
    </row>
    <row r="7209" spans="1:27" x14ac:dyDescent="0.2">
      <c r="A7209" s="243" t="str">
        <f>IF(ISBLANK(B7209),"",COUNTA(B$10:B7209))</f>
        <v/>
      </c>
      <c r="B7209" s="24"/>
      <c r="C7209" s="48"/>
      <c r="D7209" s="48"/>
      <c r="E7209" s="33"/>
      <c r="F7209" s="35"/>
      <c r="G7209" s="35"/>
      <c r="H7209" s="49"/>
      <c r="I7209" s="35"/>
      <c r="J7209" s="34"/>
      <c r="K7209" s="62"/>
      <c r="L7209" s="62"/>
      <c r="M7209" s="114"/>
      <c r="N7209" s="116"/>
      <c r="O7209" s="57"/>
      <c r="P7209" s="50"/>
      <c r="Q7209" s="34"/>
      <c r="R7209" s="48"/>
      <c r="T7209" s="231" t="str">
        <f t="shared" si="346"/>
        <v/>
      </c>
      <c r="U7209" s="230"/>
      <c r="W7209" s="221" t="str">
        <f t="shared" si="347"/>
        <v/>
      </c>
      <c r="X7209" s="221" t="str">
        <f t="shared" si="348"/>
        <v/>
      </c>
      <c r="AA7209" s="216" t="str">
        <f>IF(ISNUMBER(J7209),IF(OR(F7209&lt;Soll_Ist_Vergleich!$C$4,F7209&gt;Soll_Ist_Vergleich!$C$5,I7209&lt;Soll_Ist_Vergleich!$C$4,I7209&gt;Soll_Ist_Vergleich!$C$5,O7209&lt;Soll_Ist_Vergleich!$C$4,O7209&gt;Soll_Ist_Vergleich!$C$5),"Datum überprüfen",""),"")</f>
        <v/>
      </c>
    </row>
    <row r="7210" spans="1:27" x14ac:dyDescent="0.2">
      <c r="A7210" s="243" t="str">
        <f>IF(ISBLANK(B7210),"",COUNTA(B$10:B7210))</f>
        <v/>
      </c>
      <c r="B7210" s="24"/>
      <c r="C7210" s="48"/>
      <c r="D7210" s="48"/>
      <c r="E7210" s="33"/>
      <c r="F7210" s="35"/>
      <c r="G7210" s="35"/>
      <c r="H7210" s="49"/>
      <c r="I7210" s="35"/>
      <c r="J7210" s="34"/>
      <c r="K7210" s="62"/>
      <c r="L7210" s="62"/>
      <c r="M7210" s="114"/>
      <c r="N7210" s="116"/>
      <c r="O7210" s="57"/>
      <c r="P7210" s="50"/>
      <c r="Q7210" s="34"/>
      <c r="R7210" s="48"/>
      <c r="T7210" s="231" t="str">
        <f t="shared" si="346"/>
        <v/>
      </c>
      <c r="U7210" s="230"/>
      <c r="W7210" s="221" t="str">
        <f t="shared" si="347"/>
        <v/>
      </c>
      <c r="X7210" s="221" t="str">
        <f t="shared" si="348"/>
        <v/>
      </c>
      <c r="AA7210" s="216" t="str">
        <f>IF(ISNUMBER(J7210),IF(OR(F7210&lt;Soll_Ist_Vergleich!$C$4,F7210&gt;Soll_Ist_Vergleich!$C$5,I7210&lt;Soll_Ist_Vergleich!$C$4,I7210&gt;Soll_Ist_Vergleich!$C$5,O7210&lt;Soll_Ist_Vergleich!$C$4,O7210&gt;Soll_Ist_Vergleich!$C$5),"Datum überprüfen",""),"")</f>
        <v/>
      </c>
    </row>
    <row r="7211" spans="1:27" x14ac:dyDescent="0.2">
      <c r="A7211" s="243" t="str">
        <f>IF(ISBLANK(B7211),"",COUNTA(B$10:B7211))</f>
        <v/>
      </c>
      <c r="B7211" s="24"/>
      <c r="C7211" s="48"/>
      <c r="D7211" s="48"/>
      <c r="E7211" s="33"/>
      <c r="F7211" s="35"/>
      <c r="G7211" s="35"/>
      <c r="H7211" s="49"/>
      <c r="I7211" s="35"/>
      <c r="J7211" s="34"/>
      <c r="K7211" s="62"/>
      <c r="L7211" s="62"/>
      <c r="M7211" s="114"/>
      <c r="N7211" s="116"/>
      <c r="O7211" s="57"/>
      <c r="P7211" s="50"/>
      <c r="Q7211" s="34"/>
      <c r="R7211" s="48"/>
      <c r="T7211" s="231" t="str">
        <f t="shared" si="346"/>
        <v/>
      </c>
      <c r="U7211" s="230"/>
      <c r="W7211" s="221" t="str">
        <f t="shared" si="347"/>
        <v/>
      </c>
      <c r="X7211" s="221" t="str">
        <f t="shared" si="348"/>
        <v/>
      </c>
      <c r="AA7211" s="216" t="str">
        <f>IF(ISNUMBER(J7211),IF(OR(F7211&lt;Soll_Ist_Vergleich!$C$4,F7211&gt;Soll_Ist_Vergleich!$C$5,I7211&lt;Soll_Ist_Vergleich!$C$4,I7211&gt;Soll_Ist_Vergleich!$C$5,O7211&lt;Soll_Ist_Vergleich!$C$4,O7211&gt;Soll_Ist_Vergleich!$C$5),"Datum überprüfen",""),"")</f>
        <v/>
      </c>
    </row>
    <row r="7212" spans="1:27" x14ac:dyDescent="0.2">
      <c r="A7212" s="243" t="str">
        <f>IF(ISBLANK(B7212),"",COUNTA(B$10:B7212))</f>
        <v/>
      </c>
      <c r="B7212" s="24"/>
      <c r="C7212" s="48"/>
      <c r="D7212" s="48"/>
      <c r="E7212" s="33"/>
      <c r="F7212" s="35"/>
      <c r="G7212" s="35"/>
      <c r="H7212" s="49"/>
      <c r="I7212" s="35"/>
      <c r="J7212" s="34"/>
      <c r="K7212" s="62"/>
      <c r="L7212" s="62"/>
      <c r="M7212" s="114"/>
      <c r="N7212" s="116"/>
      <c r="O7212" s="57"/>
      <c r="P7212" s="50"/>
      <c r="Q7212" s="34"/>
      <c r="R7212" s="48"/>
      <c r="T7212" s="231" t="str">
        <f t="shared" si="346"/>
        <v/>
      </c>
      <c r="U7212" s="230"/>
      <c r="W7212" s="221" t="str">
        <f t="shared" si="347"/>
        <v/>
      </c>
      <c r="X7212" s="221" t="str">
        <f t="shared" si="348"/>
        <v/>
      </c>
      <c r="AA7212" s="216" t="str">
        <f>IF(ISNUMBER(J7212),IF(OR(F7212&lt;Soll_Ist_Vergleich!$C$4,F7212&gt;Soll_Ist_Vergleich!$C$5,I7212&lt;Soll_Ist_Vergleich!$C$4,I7212&gt;Soll_Ist_Vergleich!$C$5,O7212&lt;Soll_Ist_Vergleich!$C$4,O7212&gt;Soll_Ist_Vergleich!$C$5),"Datum überprüfen",""),"")</f>
        <v/>
      </c>
    </row>
    <row r="7213" spans="1:27" x14ac:dyDescent="0.2">
      <c r="A7213" s="243" t="str">
        <f>IF(ISBLANK(B7213),"",COUNTA(B$10:B7213))</f>
        <v/>
      </c>
      <c r="B7213" s="24"/>
      <c r="C7213" s="48"/>
      <c r="D7213" s="48"/>
      <c r="E7213" s="33"/>
      <c r="F7213" s="35"/>
      <c r="G7213" s="35"/>
      <c r="H7213" s="49"/>
      <c r="I7213" s="35"/>
      <c r="J7213" s="34"/>
      <c r="K7213" s="62"/>
      <c r="L7213" s="62"/>
      <c r="M7213" s="114"/>
      <c r="N7213" s="116"/>
      <c r="O7213" s="57"/>
      <c r="P7213" s="50"/>
      <c r="Q7213" s="34"/>
      <c r="R7213" s="48"/>
      <c r="T7213" s="231" t="str">
        <f t="shared" si="346"/>
        <v/>
      </c>
      <c r="U7213" s="230"/>
      <c r="W7213" s="221" t="str">
        <f t="shared" si="347"/>
        <v/>
      </c>
      <c r="X7213" s="221" t="str">
        <f t="shared" si="348"/>
        <v/>
      </c>
      <c r="AA7213" s="216" t="str">
        <f>IF(ISNUMBER(J7213),IF(OR(F7213&lt;Soll_Ist_Vergleich!$C$4,F7213&gt;Soll_Ist_Vergleich!$C$5,I7213&lt;Soll_Ist_Vergleich!$C$4,I7213&gt;Soll_Ist_Vergleich!$C$5,O7213&lt;Soll_Ist_Vergleich!$C$4,O7213&gt;Soll_Ist_Vergleich!$C$5),"Datum überprüfen",""),"")</f>
        <v/>
      </c>
    </row>
    <row r="7214" spans="1:27" x14ac:dyDescent="0.2">
      <c r="A7214" s="243" t="str">
        <f>IF(ISBLANK(B7214),"",COUNTA(B$10:B7214))</f>
        <v/>
      </c>
      <c r="B7214" s="24"/>
      <c r="C7214" s="48"/>
      <c r="D7214" s="48"/>
      <c r="E7214" s="33"/>
      <c r="F7214" s="35"/>
      <c r="G7214" s="35"/>
      <c r="H7214" s="49"/>
      <c r="I7214" s="35"/>
      <c r="J7214" s="34"/>
      <c r="K7214" s="62"/>
      <c r="L7214" s="62"/>
      <c r="M7214" s="114"/>
      <c r="N7214" s="116"/>
      <c r="O7214" s="57"/>
      <c r="P7214" s="50"/>
      <c r="Q7214" s="34"/>
      <c r="R7214" s="48"/>
      <c r="T7214" s="231" t="str">
        <f t="shared" si="346"/>
        <v/>
      </c>
      <c r="U7214" s="230"/>
      <c r="W7214" s="221" t="str">
        <f t="shared" si="347"/>
        <v/>
      </c>
      <c r="X7214" s="221" t="str">
        <f t="shared" si="348"/>
        <v/>
      </c>
      <c r="AA7214" s="216" t="str">
        <f>IF(ISNUMBER(J7214),IF(OR(F7214&lt;Soll_Ist_Vergleich!$C$4,F7214&gt;Soll_Ist_Vergleich!$C$5,I7214&lt;Soll_Ist_Vergleich!$C$4,I7214&gt;Soll_Ist_Vergleich!$C$5,O7214&lt;Soll_Ist_Vergleich!$C$4,O7214&gt;Soll_Ist_Vergleich!$C$5),"Datum überprüfen",""),"")</f>
        <v/>
      </c>
    </row>
    <row r="7215" spans="1:27" x14ac:dyDescent="0.2">
      <c r="A7215" s="243" t="str">
        <f>IF(ISBLANK(B7215),"",COUNTA(B$10:B7215))</f>
        <v/>
      </c>
      <c r="B7215" s="24"/>
      <c r="C7215" s="48"/>
      <c r="D7215" s="48"/>
      <c r="E7215" s="33"/>
      <c r="F7215" s="35"/>
      <c r="G7215" s="35"/>
      <c r="H7215" s="49"/>
      <c r="I7215" s="35"/>
      <c r="J7215" s="34"/>
      <c r="K7215" s="62"/>
      <c r="L7215" s="62"/>
      <c r="M7215" s="114"/>
      <c r="N7215" s="116"/>
      <c r="O7215" s="57"/>
      <c r="P7215" s="50"/>
      <c r="Q7215" s="34"/>
      <c r="R7215" s="48"/>
      <c r="T7215" s="231" t="str">
        <f t="shared" si="346"/>
        <v/>
      </c>
      <c r="U7215" s="230"/>
      <c r="W7215" s="221" t="str">
        <f t="shared" si="347"/>
        <v/>
      </c>
      <c r="X7215" s="221" t="str">
        <f t="shared" si="348"/>
        <v/>
      </c>
      <c r="AA7215" s="216" t="str">
        <f>IF(ISNUMBER(J7215),IF(OR(F7215&lt;Soll_Ist_Vergleich!$C$4,F7215&gt;Soll_Ist_Vergleich!$C$5,I7215&lt;Soll_Ist_Vergleich!$C$4,I7215&gt;Soll_Ist_Vergleich!$C$5,O7215&lt;Soll_Ist_Vergleich!$C$4,O7215&gt;Soll_Ist_Vergleich!$C$5),"Datum überprüfen",""),"")</f>
        <v/>
      </c>
    </row>
    <row r="7216" spans="1:27" x14ac:dyDescent="0.2">
      <c r="A7216" s="243" t="str">
        <f>IF(ISBLANK(B7216),"",COUNTA(B$10:B7216))</f>
        <v/>
      </c>
      <c r="B7216" s="24"/>
      <c r="C7216" s="48"/>
      <c r="D7216" s="48"/>
      <c r="E7216" s="33"/>
      <c r="F7216" s="35"/>
      <c r="G7216" s="35"/>
      <c r="H7216" s="49"/>
      <c r="I7216" s="35"/>
      <c r="J7216" s="34"/>
      <c r="K7216" s="62"/>
      <c r="L7216" s="62"/>
      <c r="M7216" s="114"/>
      <c r="N7216" s="116"/>
      <c r="O7216" s="57"/>
      <c r="P7216" s="50"/>
      <c r="Q7216" s="34"/>
      <c r="R7216" s="48"/>
      <c r="T7216" s="231" t="str">
        <f t="shared" si="346"/>
        <v/>
      </c>
      <c r="U7216" s="230"/>
      <c r="W7216" s="221" t="str">
        <f t="shared" si="347"/>
        <v/>
      </c>
      <c r="X7216" s="221" t="str">
        <f t="shared" si="348"/>
        <v/>
      </c>
      <c r="AA7216" s="216" t="str">
        <f>IF(ISNUMBER(J7216),IF(OR(F7216&lt;Soll_Ist_Vergleich!$C$4,F7216&gt;Soll_Ist_Vergleich!$C$5,I7216&lt;Soll_Ist_Vergleich!$C$4,I7216&gt;Soll_Ist_Vergleich!$C$5,O7216&lt;Soll_Ist_Vergleich!$C$4,O7216&gt;Soll_Ist_Vergleich!$C$5),"Datum überprüfen",""),"")</f>
        <v/>
      </c>
    </row>
    <row r="7217" spans="1:27" x14ac:dyDescent="0.2">
      <c r="A7217" s="243" t="str">
        <f>IF(ISBLANK(B7217),"",COUNTA(B$10:B7217))</f>
        <v/>
      </c>
      <c r="B7217" s="24"/>
      <c r="C7217" s="48"/>
      <c r="D7217" s="48"/>
      <c r="E7217" s="33"/>
      <c r="F7217" s="35"/>
      <c r="G7217" s="35"/>
      <c r="H7217" s="49"/>
      <c r="I7217" s="35"/>
      <c r="J7217" s="34"/>
      <c r="K7217" s="62"/>
      <c r="L7217" s="62"/>
      <c r="M7217" s="114"/>
      <c r="N7217" s="116"/>
      <c r="O7217" s="57"/>
      <c r="P7217" s="50"/>
      <c r="Q7217" s="34"/>
      <c r="R7217" s="48"/>
      <c r="T7217" s="231" t="str">
        <f t="shared" si="346"/>
        <v/>
      </c>
      <c r="U7217" s="230"/>
      <c r="W7217" s="221" t="str">
        <f t="shared" si="347"/>
        <v/>
      </c>
      <c r="X7217" s="221" t="str">
        <f t="shared" si="348"/>
        <v/>
      </c>
      <c r="AA7217" s="216" t="str">
        <f>IF(ISNUMBER(J7217),IF(OR(F7217&lt;Soll_Ist_Vergleich!$C$4,F7217&gt;Soll_Ist_Vergleich!$C$5,I7217&lt;Soll_Ist_Vergleich!$C$4,I7217&gt;Soll_Ist_Vergleich!$C$5,O7217&lt;Soll_Ist_Vergleich!$C$4,O7217&gt;Soll_Ist_Vergleich!$C$5),"Datum überprüfen",""),"")</f>
        <v/>
      </c>
    </row>
    <row r="7218" spans="1:27" x14ac:dyDescent="0.2">
      <c r="A7218" s="243" t="str">
        <f>IF(ISBLANK(B7218),"",COUNTA(B$10:B7218))</f>
        <v/>
      </c>
      <c r="B7218" s="24"/>
      <c r="C7218" s="48"/>
      <c r="D7218" s="48"/>
      <c r="E7218" s="33"/>
      <c r="F7218" s="35"/>
      <c r="G7218" s="35"/>
      <c r="H7218" s="49"/>
      <c r="I7218" s="35"/>
      <c r="J7218" s="34"/>
      <c r="K7218" s="62"/>
      <c r="L7218" s="62"/>
      <c r="M7218" s="114"/>
      <c r="N7218" s="116"/>
      <c r="O7218" s="57"/>
      <c r="P7218" s="50"/>
      <c r="Q7218" s="34"/>
      <c r="R7218" s="48"/>
      <c r="T7218" s="231" t="str">
        <f t="shared" si="346"/>
        <v/>
      </c>
      <c r="U7218" s="230"/>
      <c r="W7218" s="221" t="str">
        <f t="shared" si="347"/>
        <v/>
      </c>
      <c r="X7218" s="221" t="str">
        <f t="shared" si="348"/>
        <v/>
      </c>
      <c r="AA7218" s="216" t="str">
        <f>IF(ISNUMBER(J7218),IF(OR(F7218&lt;Soll_Ist_Vergleich!$C$4,F7218&gt;Soll_Ist_Vergleich!$C$5,I7218&lt;Soll_Ist_Vergleich!$C$4,I7218&gt;Soll_Ist_Vergleich!$C$5,O7218&lt;Soll_Ist_Vergleich!$C$4,O7218&gt;Soll_Ist_Vergleich!$C$5),"Datum überprüfen",""),"")</f>
        <v/>
      </c>
    </row>
    <row r="7219" spans="1:27" x14ac:dyDescent="0.2">
      <c r="A7219" s="243" t="str">
        <f>IF(ISBLANK(B7219),"",COUNTA(B$10:B7219))</f>
        <v/>
      </c>
      <c r="B7219" s="24"/>
      <c r="C7219" s="48"/>
      <c r="D7219" s="48"/>
      <c r="E7219" s="33"/>
      <c r="F7219" s="35"/>
      <c r="G7219" s="35"/>
      <c r="H7219" s="49"/>
      <c r="I7219" s="35"/>
      <c r="J7219" s="34"/>
      <c r="K7219" s="62"/>
      <c r="L7219" s="62"/>
      <c r="M7219" s="114"/>
      <c r="N7219" s="116"/>
      <c r="O7219" s="57"/>
      <c r="P7219" s="50"/>
      <c r="Q7219" s="34"/>
      <c r="R7219" s="48"/>
      <c r="T7219" s="231" t="str">
        <f t="shared" si="346"/>
        <v/>
      </c>
      <c r="U7219" s="230"/>
      <c r="W7219" s="221" t="str">
        <f t="shared" si="347"/>
        <v/>
      </c>
      <c r="X7219" s="221" t="str">
        <f t="shared" si="348"/>
        <v/>
      </c>
      <c r="AA7219" s="216" t="str">
        <f>IF(ISNUMBER(J7219),IF(OR(F7219&lt;Soll_Ist_Vergleich!$C$4,F7219&gt;Soll_Ist_Vergleich!$C$5,I7219&lt;Soll_Ist_Vergleich!$C$4,I7219&gt;Soll_Ist_Vergleich!$C$5,O7219&lt;Soll_Ist_Vergleich!$C$4,O7219&gt;Soll_Ist_Vergleich!$C$5),"Datum überprüfen",""),"")</f>
        <v/>
      </c>
    </row>
    <row r="7220" spans="1:27" x14ac:dyDescent="0.2">
      <c r="A7220" s="243" t="str">
        <f>IF(ISBLANK(B7220),"",COUNTA(B$10:B7220))</f>
        <v/>
      </c>
      <c r="B7220" s="24"/>
      <c r="C7220" s="48"/>
      <c r="D7220" s="48"/>
      <c r="E7220" s="33"/>
      <c r="F7220" s="35"/>
      <c r="G7220" s="35"/>
      <c r="H7220" s="49"/>
      <c r="I7220" s="35"/>
      <c r="J7220" s="34"/>
      <c r="K7220" s="62"/>
      <c r="L7220" s="62"/>
      <c r="M7220" s="114"/>
      <c r="N7220" s="116"/>
      <c r="O7220" s="57"/>
      <c r="P7220" s="50"/>
      <c r="Q7220" s="34"/>
      <c r="R7220" s="48"/>
      <c r="T7220" s="231" t="str">
        <f t="shared" si="346"/>
        <v/>
      </c>
      <c r="U7220" s="230"/>
      <c r="W7220" s="221" t="str">
        <f t="shared" si="347"/>
        <v/>
      </c>
      <c r="X7220" s="221" t="str">
        <f t="shared" si="348"/>
        <v/>
      </c>
      <c r="AA7220" s="216" t="str">
        <f>IF(ISNUMBER(J7220),IF(OR(F7220&lt;Soll_Ist_Vergleich!$C$4,F7220&gt;Soll_Ist_Vergleich!$C$5,I7220&lt;Soll_Ist_Vergleich!$C$4,I7220&gt;Soll_Ist_Vergleich!$C$5,O7220&lt;Soll_Ist_Vergleich!$C$4,O7220&gt;Soll_Ist_Vergleich!$C$5),"Datum überprüfen",""),"")</f>
        <v/>
      </c>
    </row>
    <row r="7221" spans="1:27" x14ac:dyDescent="0.2">
      <c r="A7221" s="243" t="str">
        <f>IF(ISBLANK(B7221),"",COUNTA(B$10:B7221))</f>
        <v/>
      </c>
      <c r="B7221" s="24"/>
      <c r="C7221" s="48"/>
      <c r="D7221" s="48"/>
      <c r="E7221" s="33"/>
      <c r="F7221" s="35"/>
      <c r="G7221" s="35"/>
      <c r="H7221" s="49"/>
      <c r="I7221" s="35"/>
      <c r="J7221" s="34"/>
      <c r="K7221" s="62"/>
      <c r="L7221" s="62"/>
      <c r="M7221" s="114"/>
      <c r="N7221" s="116"/>
      <c r="O7221" s="57"/>
      <c r="P7221" s="50"/>
      <c r="Q7221" s="34"/>
      <c r="R7221" s="48"/>
      <c r="T7221" s="231" t="str">
        <f t="shared" si="346"/>
        <v/>
      </c>
      <c r="U7221" s="230"/>
      <c r="W7221" s="221" t="str">
        <f t="shared" si="347"/>
        <v/>
      </c>
      <c r="X7221" s="221" t="str">
        <f t="shared" si="348"/>
        <v/>
      </c>
      <c r="AA7221" s="216" t="str">
        <f>IF(ISNUMBER(J7221),IF(OR(F7221&lt;Soll_Ist_Vergleich!$C$4,F7221&gt;Soll_Ist_Vergleich!$C$5,I7221&lt;Soll_Ist_Vergleich!$C$4,I7221&gt;Soll_Ist_Vergleich!$C$5,O7221&lt;Soll_Ist_Vergleich!$C$4,O7221&gt;Soll_Ist_Vergleich!$C$5),"Datum überprüfen",""),"")</f>
        <v/>
      </c>
    </row>
    <row r="7222" spans="1:27" x14ac:dyDescent="0.2">
      <c r="A7222" s="243" t="str">
        <f>IF(ISBLANK(B7222),"",COUNTA(B$10:B7222))</f>
        <v/>
      </c>
      <c r="B7222" s="24"/>
      <c r="C7222" s="48"/>
      <c r="D7222" s="48"/>
      <c r="E7222" s="33"/>
      <c r="F7222" s="35"/>
      <c r="G7222" s="35"/>
      <c r="H7222" s="49"/>
      <c r="I7222" s="35"/>
      <c r="J7222" s="34"/>
      <c r="K7222" s="62"/>
      <c r="L7222" s="62"/>
      <c r="M7222" s="114"/>
      <c r="N7222" s="116"/>
      <c r="O7222" s="57"/>
      <c r="P7222" s="50"/>
      <c r="Q7222" s="34"/>
      <c r="R7222" s="48"/>
      <c r="T7222" s="231" t="str">
        <f t="shared" si="346"/>
        <v/>
      </c>
      <c r="U7222" s="230"/>
      <c r="W7222" s="221" t="str">
        <f t="shared" si="347"/>
        <v/>
      </c>
      <c r="X7222" s="221" t="str">
        <f t="shared" si="348"/>
        <v/>
      </c>
      <c r="AA7222" s="216" t="str">
        <f>IF(ISNUMBER(J7222),IF(OR(F7222&lt;Soll_Ist_Vergleich!$C$4,F7222&gt;Soll_Ist_Vergleich!$C$5,I7222&lt;Soll_Ist_Vergleich!$C$4,I7222&gt;Soll_Ist_Vergleich!$C$5,O7222&lt;Soll_Ist_Vergleich!$C$4,O7222&gt;Soll_Ist_Vergleich!$C$5),"Datum überprüfen",""),"")</f>
        <v/>
      </c>
    </row>
    <row r="7223" spans="1:27" x14ac:dyDescent="0.2">
      <c r="A7223" s="243" t="str">
        <f>IF(ISBLANK(B7223),"",COUNTA(B$10:B7223))</f>
        <v/>
      </c>
      <c r="B7223" s="24"/>
      <c r="C7223" s="48"/>
      <c r="D7223" s="48"/>
      <c r="E7223" s="33"/>
      <c r="F7223" s="35"/>
      <c r="G7223" s="35"/>
      <c r="H7223" s="49"/>
      <c r="I7223" s="35"/>
      <c r="J7223" s="34"/>
      <c r="K7223" s="62"/>
      <c r="L7223" s="62"/>
      <c r="M7223" s="114"/>
      <c r="N7223" s="116"/>
      <c r="O7223" s="57"/>
      <c r="P7223" s="50"/>
      <c r="Q7223" s="34"/>
      <c r="R7223" s="48"/>
      <c r="T7223" s="231" t="str">
        <f t="shared" si="346"/>
        <v/>
      </c>
      <c r="U7223" s="230"/>
      <c r="W7223" s="221" t="str">
        <f t="shared" si="347"/>
        <v/>
      </c>
      <c r="X7223" s="221" t="str">
        <f t="shared" si="348"/>
        <v/>
      </c>
      <c r="AA7223" s="216" t="str">
        <f>IF(ISNUMBER(J7223),IF(OR(F7223&lt;Soll_Ist_Vergleich!$C$4,F7223&gt;Soll_Ist_Vergleich!$C$5,I7223&lt;Soll_Ist_Vergleich!$C$4,I7223&gt;Soll_Ist_Vergleich!$C$5,O7223&lt;Soll_Ist_Vergleich!$C$4,O7223&gt;Soll_Ist_Vergleich!$C$5),"Datum überprüfen",""),"")</f>
        <v/>
      </c>
    </row>
    <row r="7224" spans="1:27" x14ac:dyDescent="0.2">
      <c r="A7224" s="243" t="str">
        <f>IF(ISBLANK(B7224),"",COUNTA(B$10:B7224))</f>
        <v/>
      </c>
      <c r="B7224" s="24"/>
      <c r="C7224" s="48"/>
      <c r="D7224" s="48"/>
      <c r="E7224" s="33"/>
      <c r="F7224" s="35"/>
      <c r="G7224" s="35"/>
      <c r="H7224" s="49"/>
      <c r="I7224" s="35"/>
      <c r="J7224" s="34"/>
      <c r="K7224" s="62"/>
      <c r="L7224" s="62"/>
      <c r="M7224" s="114"/>
      <c r="N7224" s="116"/>
      <c r="O7224" s="57"/>
      <c r="P7224" s="50"/>
      <c r="Q7224" s="34"/>
      <c r="R7224" s="48"/>
      <c r="T7224" s="231" t="str">
        <f t="shared" si="346"/>
        <v/>
      </c>
      <c r="U7224" s="230"/>
      <c r="W7224" s="221" t="str">
        <f t="shared" si="347"/>
        <v/>
      </c>
      <c r="X7224" s="221" t="str">
        <f t="shared" si="348"/>
        <v/>
      </c>
      <c r="AA7224" s="216" t="str">
        <f>IF(ISNUMBER(J7224),IF(OR(F7224&lt;Soll_Ist_Vergleich!$C$4,F7224&gt;Soll_Ist_Vergleich!$C$5,I7224&lt;Soll_Ist_Vergleich!$C$4,I7224&gt;Soll_Ist_Vergleich!$C$5,O7224&lt;Soll_Ist_Vergleich!$C$4,O7224&gt;Soll_Ist_Vergleich!$C$5),"Datum überprüfen",""),"")</f>
        <v/>
      </c>
    </row>
    <row r="7225" spans="1:27" x14ac:dyDescent="0.2">
      <c r="A7225" s="243" t="str">
        <f>IF(ISBLANK(B7225),"",COUNTA(B$10:B7225))</f>
        <v/>
      </c>
      <c r="B7225" s="24"/>
      <c r="C7225" s="48"/>
      <c r="D7225" s="48"/>
      <c r="E7225" s="33"/>
      <c r="F7225" s="35"/>
      <c r="G7225" s="35"/>
      <c r="H7225" s="49"/>
      <c r="I7225" s="35"/>
      <c r="J7225" s="34"/>
      <c r="K7225" s="62"/>
      <c r="L7225" s="62"/>
      <c r="M7225" s="114"/>
      <c r="N7225" s="116"/>
      <c r="O7225" s="57"/>
      <c r="P7225" s="50"/>
      <c r="Q7225" s="34"/>
      <c r="R7225" s="48"/>
      <c r="T7225" s="231" t="str">
        <f t="shared" si="346"/>
        <v/>
      </c>
      <c r="U7225" s="230"/>
      <c r="W7225" s="221" t="str">
        <f t="shared" si="347"/>
        <v/>
      </c>
      <c r="X7225" s="221" t="str">
        <f t="shared" si="348"/>
        <v/>
      </c>
      <c r="AA7225" s="216" t="str">
        <f>IF(ISNUMBER(J7225),IF(OR(F7225&lt;Soll_Ist_Vergleich!$C$4,F7225&gt;Soll_Ist_Vergleich!$C$5,I7225&lt;Soll_Ist_Vergleich!$C$4,I7225&gt;Soll_Ist_Vergleich!$C$5,O7225&lt;Soll_Ist_Vergleich!$C$4,O7225&gt;Soll_Ist_Vergleich!$C$5),"Datum überprüfen",""),"")</f>
        <v/>
      </c>
    </row>
    <row r="7226" spans="1:27" x14ac:dyDescent="0.2">
      <c r="A7226" s="243" t="str">
        <f>IF(ISBLANK(B7226),"",COUNTA(B$10:B7226))</f>
        <v/>
      </c>
      <c r="B7226" s="24"/>
      <c r="C7226" s="48"/>
      <c r="D7226" s="48"/>
      <c r="E7226" s="33"/>
      <c r="F7226" s="35"/>
      <c r="G7226" s="35"/>
      <c r="H7226" s="49"/>
      <c r="I7226" s="35"/>
      <c r="J7226" s="34"/>
      <c r="K7226" s="62"/>
      <c r="L7226" s="62"/>
      <c r="M7226" s="114"/>
      <c r="N7226" s="116"/>
      <c r="O7226" s="57"/>
      <c r="P7226" s="50"/>
      <c r="Q7226" s="34"/>
      <c r="R7226" s="48"/>
      <c r="T7226" s="231" t="str">
        <f t="shared" si="346"/>
        <v/>
      </c>
      <c r="U7226" s="230"/>
      <c r="W7226" s="221" t="str">
        <f t="shared" si="347"/>
        <v/>
      </c>
      <c r="X7226" s="221" t="str">
        <f t="shared" si="348"/>
        <v/>
      </c>
      <c r="AA7226" s="216" t="str">
        <f>IF(ISNUMBER(J7226),IF(OR(F7226&lt;Soll_Ist_Vergleich!$C$4,F7226&gt;Soll_Ist_Vergleich!$C$5,I7226&lt;Soll_Ist_Vergleich!$C$4,I7226&gt;Soll_Ist_Vergleich!$C$5,O7226&lt;Soll_Ist_Vergleich!$C$4,O7226&gt;Soll_Ist_Vergleich!$C$5),"Datum überprüfen",""),"")</f>
        <v/>
      </c>
    </row>
    <row r="7227" spans="1:27" x14ac:dyDescent="0.2">
      <c r="A7227" s="243" t="str">
        <f>IF(ISBLANK(B7227),"",COUNTA(B$10:B7227))</f>
        <v/>
      </c>
      <c r="B7227" s="24"/>
      <c r="C7227" s="48"/>
      <c r="D7227" s="48"/>
      <c r="E7227" s="33"/>
      <c r="F7227" s="35"/>
      <c r="G7227" s="35"/>
      <c r="H7227" s="49"/>
      <c r="I7227" s="35"/>
      <c r="J7227" s="34"/>
      <c r="K7227" s="62"/>
      <c r="L7227" s="62"/>
      <c r="M7227" s="114"/>
      <c r="N7227" s="116"/>
      <c r="O7227" s="57"/>
      <c r="P7227" s="50"/>
      <c r="Q7227" s="34"/>
      <c r="R7227" s="48"/>
      <c r="T7227" s="231" t="str">
        <f t="shared" si="346"/>
        <v/>
      </c>
      <c r="U7227" s="230"/>
      <c r="W7227" s="221" t="str">
        <f t="shared" si="347"/>
        <v/>
      </c>
      <c r="X7227" s="221" t="str">
        <f t="shared" si="348"/>
        <v/>
      </c>
      <c r="AA7227" s="216" t="str">
        <f>IF(ISNUMBER(J7227),IF(OR(F7227&lt;Soll_Ist_Vergleich!$C$4,F7227&gt;Soll_Ist_Vergleich!$C$5,I7227&lt;Soll_Ist_Vergleich!$C$4,I7227&gt;Soll_Ist_Vergleich!$C$5,O7227&lt;Soll_Ist_Vergleich!$C$4,O7227&gt;Soll_Ist_Vergleich!$C$5),"Datum überprüfen",""),"")</f>
        <v/>
      </c>
    </row>
    <row r="7228" spans="1:27" x14ac:dyDescent="0.2">
      <c r="A7228" s="243" t="str">
        <f>IF(ISBLANK(B7228),"",COUNTA(B$10:B7228))</f>
        <v/>
      </c>
      <c r="B7228" s="24"/>
      <c r="C7228" s="48"/>
      <c r="D7228" s="48"/>
      <c r="E7228" s="33"/>
      <c r="F7228" s="35"/>
      <c r="G7228" s="35"/>
      <c r="H7228" s="49"/>
      <c r="I7228" s="35"/>
      <c r="J7228" s="34"/>
      <c r="K7228" s="62"/>
      <c r="L7228" s="62"/>
      <c r="M7228" s="114"/>
      <c r="N7228" s="116"/>
      <c r="O7228" s="57"/>
      <c r="P7228" s="50"/>
      <c r="Q7228" s="34"/>
      <c r="R7228" s="48"/>
      <c r="T7228" s="231" t="str">
        <f t="shared" si="346"/>
        <v/>
      </c>
      <c r="U7228" s="230"/>
      <c r="W7228" s="221" t="str">
        <f t="shared" si="347"/>
        <v/>
      </c>
      <c r="X7228" s="221" t="str">
        <f t="shared" si="348"/>
        <v/>
      </c>
      <c r="AA7228" s="216" t="str">
        <f>IF(ISNUMBER(J7228),IF(OR(F7228&lt;Soll_Ist_Vergleich!$C$4,F7228&gt;Soll_Ist_Vergleich!$C$5,I7228&lt;Soll_Ist_Vergleich!$C$4,I7228&gt;Soll_Ist_Vergleich!$C$5,O7228&lt;Soll_Ist_Vergleich!$C$4,O7228&gt;Soll_Ist_Vergleich!$C$5),"Datum überprüfen",""),"")</f>
        <v/>
      </c>
    </row>
    <row r="7229" spans="1:27" x14ac:dyDescent="0.2">
      <c r="A7229" s="243" t="str">
        <f>IF(ISBLANK(B7229),"",COUNTA(B$10:B7229))</f>
        <v/>
      </c>
      <c r="B7229" s="24"/>
      <c r="C7229" s="48"/>
      <c r="D7229" s="48"/>
      <c r="E7229" s="33"/>
      <c r="F7229" s="35"/>
      <c r="G7229" s="35"/>
      <c r="H7229" s="49"/>
      <c r="I7229" s="35"/>
      <c r="J7229" s="34"/>
      <c r="K7229" s="62"/>
      <c r="L7229" s="62"/>
      <c r="M7229" s="114"/>
      <c r="N7229" s="116"/>
      <c r="O7229" s="57"/>
      <c r="P7229" s="50"/>
      <c r="Q7229" s="34"/>
      <c r="R7229" s="48"/>
      <c r="T7229" s="231" t="str">
        <f t="shared" si="346"/>
        <v/>
      </c>
      <c r="U7229" s="230"/>
      <c r="W7229" s="221" t="str">
        <f t="shared" si="347"/>
        <v/>
      </c>
      <c r="X7229" s="221" t="str">
        <f t="shared" si="348"/>
        <v/>
      </c>
      <c r="AA7229" s="216" t="str">
        <f>IF(ISNUMBER(J7229),IF(OR(F7229&lt;Soll_Ist_Vergleich!$C$4,F7229&gt;Soll_Ist_Vergleich!$C$5,I7229&lt;Soll_Ist_Vergleich!$C$4,I7229&gt;Soll_Ist_Vergleich!$C$5,O7229&lt;Soll_Ist_Vergleich!$C$4,O7229&gt;Soll_Ist_Vergleich!$C$5),"Datum überprüfen",""),"")</f>
        <v/>
      </c>
    </row>
    <row r="7230" spans="1:27" x14ac:dyDescent="0.2">
      <c r="A7230" s="243" t="str">
        <f>IF(ISBLANK(B7230),"",COUNTA(B$10:B7230))</f>
        <v/>
      </c>
      <c r="B7230" s="24"/>
      <c r="C7230" s="48"/>
      <c r="D7230" s="48"/>
      <c r="E7230" s="33"/>
      <c r="F7230" s="35"/>
      <c r="G7230" s="35"/>
      <c r="H7230" s="49"/>
      <c r="I7230" s="35"/>
      <c r="J7230" s="34"/>
      <c r="K7230" s="62"/>
      <c r="L7230" s="62"/>
      <c r="M7230" s="114"/>
      <c r="N7230" s="116"/>
      <c r="O7230" s="57"/>
      <c r="P7230" s="50"/>
      <c r="Q7230" s="34"/>
      <c r="R7230" s="48"/>
      <c r="T7230" s="231" t="str">
        <f t="shared" ref="T7230:T7293" si="349">IF(ISNUMBER(Q7230),Q7230-S7230,"")</f>
        <v/>
      </c>
      <c r="U7230" s="230"/>
      <c r="W7230" s="221" t="str">
        <f t="shared" ref="W7230:W7293" si="350">IF(ISNUMBER(J7230),ROUND(J7230/(1+L7230/100)*(1-K7230/100),2),"")</f>
        <v/>
      </c>
      <c r="X7230" s="221" t="str">
        <f t="shared" ref="X7230:X7293" si="351">IF(ISNUMBER(J7230),ROUND(J7230/(1+L7230/100),2),"")</f>
        <v/>
      </c>
      <c r="AA7230" s="216" t="str">
        <f>IF(ISNUMBER(J7230),IF(OR(F7230&lt;Soll_Ist_Vergleich!$C$4,F7230&gt;Soll_Ist_Vergleich!$C$5,I7230&lt;Soll_Ist_Vergleich!$C$4,I7230&gt;Soll_Ist_Vergleich!$C$5,O7230&lt;Soll_Ist_Vergleich!$C$4,O7230&gt;Soll_Ist_Vergleich!$C$5),"Datum überprüfen",""),"")</f>
        <v/>
      </c>
    </row>
    <row r="7231" spans="1:27" x14ac:dyDescent="0.2">
      <c r="A7231" s="243" t="str">
        <f>IF(ISBLANK(B7231),"",COUNTA(B$10:B7231))</f>
        <v/>
      </c>
      <c r="B7231" s="24"/>
      <c r="C7231" s="48"/>
      <c r="D7231" s="48"/>
      <c r="E7231" s="33"/>
      <c r="F7231" s="35"/>
      <c r="G7231" s="35"/>
      <c r="H7231" s="49"/>
      <c r="I7231" s="35"/>
      <c r="J7231" s="34"/>
      <c r="K7231" s="62"/>
      <c r="L7231" s="62"/>
      <c r="M7231" s="114"/>
      <c r="N7231" s="116"/>
      <c r="O7231" s="57"/>
      <c r="P7231" s="50"/>
      <c r="Q7231" s="34"/>
      <c r="R7231" s="48"/>
      <c r="T7231" s="231" t="str">
        <f t="shared" si="349"/>
        <v/>
      </c>
      <c r="U7231" s="230"/>
      <c r="W7231" s="221" t="str">
        <f t="shared" si="350"/>
        <v/>
      </c>
      <c r="X7231" s="221" t="str">
        <f t="shared" si="351"/>
        <v/>
      </c>
      <c r="AA7231" s="216" t="str">
        <f>IF(ISNUMBER(J7231),IF(OR(F7231&lt;Soll_Ist_Vergleich!$C$4,F7231&gt;Soll_Ist_Vergleich!$C$5,I7231&lt;Soll_Ist_Vergleich!$C$4,I7231&gt;Soll_Ist_Vergleich!$C$5,O7231&lt;Soll_Ist_Vergleich!$C$4,O7231&gt;Soll_Ist_Vergleich!$C$5),"Datum überprüfen",""),"")</f>
        <v/>
      </c>
    </row>
    <row r="7232" spans="1:27" x14ac:dyDescent="0.2">
      <c r="A7232" s="243" t="str">
        <f>IF(ISBLANK(B7232),"",COUNTA(B$10:B7232))</f>
        <v/>
      </c>
      <c r="B7232" s="24"/>
      <c r="C7232" s="48"/>
      <c r="D7232" s="48"/>
      <c r="E7232" s="33"/>
      <c r="F7232" s="35"/>
      <c r="G7232" s="35"/>
      <c r="H7232" s="49"/>
      <c r="I7232" s="35"/>
      <c r="J7232" s="34"/>
      <c r="K7232" s="62"/>
      <c r="L7232" s="62"/>
      <c r="M7232" s="114"/>
      <c r="N7232" s="116"/>
      <c r="O7232" s="57"/>
      <c r="P7232" s="50"/>
      <c r="Q7232" s="34"/>
      <c r="R7232" s="48"/>
      <c r="T7232" s="231" t="str">
        <f t="shared" si="349"/>
        <v/>
      </c>
      <c r="U7232" s="230"/>
      <c r="W7232" s="221" t="str">
        <f t="shared" si="350"/>
        <v/>
      </c>
      <c r="X7232" s="221" t="str">
        <f t="shared" si="351"/>
        <v/>
      </c>
      <c r="AA7232" s="216" t="str">
        <f>IF(ISNUMBER(J7232),IF(OR(F7232&lt;Soll_Ist_Vergleich!$C$4,F7232&gt;Soll_Ist_Vergleich!$C$5,I7232&lt;Soll_Ist_Vergleich!$C$4,I7232&gt;Soll_Ist_Vergleich!$C$5,O7232&lt;Soll_Ist_Vergleich!$C$4,O7232&gt;Soll_Ist_Vergleich!$C$5),"Datum überprüfen",""),"")</f>
        <v/>
      </c>
    </row>
    <row r="7233" spans="1:27" x14ac:dyDescent="0.2">
      <c r="A7233" s="243" t="str">
        <f>IF(ISBLANK(B7233),"",COUNTA(B$10:B7233))</f>
        <v/>
      </c>
      <c r="B7233" s="24"/>
      <c r="C7233" s="48"/>
      <c r="D7233" s="48"/>
      <c r="E7233" s="33"/>
      <c r="F7233" s="35"/>
      <c r="G7233" s="35"/>
      <c r="H7233" s="49"/>
      <c r="I7233" s="35"/>
      <c r="J7233" s="34"/>
      <c r="K7233" s="62"/>
      <c r="L7233" s="62"/>
      <c r="M7233" s="114"/>
      <c r="N7233" s="116"/>
      <c r="O7233" s="57"/>
      <c r="P7233" s="50"/>
      <c r="Q7233" s="34"/>
      <c r="R7233" s="48"/>
      <c r="T7233" s="231" t="str">
        <f t="shared" si="349"/>
        <v/>
      </c>
      <c r="U7233" s="230"/>
      <c r="W7233" s="221" t="str">
        <f t="shared" si="350"/>
        <v/>
      </c>
      <c r="X7233" s="221" t="str">
        <f t="shared" si="351"/>
        <v/>
      </c>
      <c r="AA7233" s="216" t="str">
        <f>IF(ISNUMBER(J7233),IF(OR(F7233&lt;Soll_Ist_Vergleich!$C$4,F7233&gt;Soll_Ist_Vergleich!$C$5,I7233&lt;Soll_Ist_Vergleich!$C$4,I7233&gt;Soll_Ist_Vergleich!$C$5,O7233&lt;Soll_Ist_Vergleich!$C$4,O7233&gt;Soll_Ist_Vergleich!$C$5),"Datum überprüfen",""),"")</f>
        <v/>
      </c>
    </row>
    <row r="7234" spans="1:27" x14ac:dyDescent="0.2">
      <c r="A7234" s="243" t="str">
        <f>IF(ISBLANK(B7234),"",COUNTA(B$10:B7234))</f>
        <v/>
      </c>
      <c r="B7234" s="24"/>
      <c r="C7234" s="48"/>
      <c r="D7234" s="48"/>
      <c r="E7234" s="33"/>
      <c r="F7234" s="35"/>
      <c r="G7234" s="35"/>
      <c r="H7234" s="49"/>
      <c r="I7234" s="35"/>
      <c r="J7234" s="34"/>
      <c r="K7234" s="62"/>
      <c r="L7234" s="62"/>
      <c r="M7234" s="114"/>
      <c r="N7234" s="116"/>
      <c r="O7234" s="57"/>
      <c r="P7234" s="50"/>
      <c r="Q7234" s="34"/>
      <c r="R7234" s="48"/>
      <c r="T7234" s="231" t="str">
        <f t="shared" si="349"/>
        <v/>
      </c>
      <c r="U7234" s="230"/>
      <c r="W7234" s="221" t="str">
        <f t="shared" si="350"/>
        <v/>
      </c>
      <c r="X7234" s="221" t="str">
        <f t="shared" si="351"/>
        <v/>
      </c>
      <c r="AA7234" s="216" t="str">
        <f>IF(ISNUMBER(J7234),IF(OR(F7234&lt;Soll_Ist_Vergleich!$C$4,F7234&gt;Soll_Ist_Vergleich!$C$5,I7234&lt;Soll_Ist_Vergleich!$C$4,I7234&gt;Soll_Ist_Vergleich!$C$5,O7234&lt;Soll_Ist_Vergleich!$C$4,O7234&gt;Soll_Ist_Vergleich!$C$5),"Datum überprüfen",""),"")</f>
        <v/>
      </c>
    </row>
    <row r="7235" spans="1:27" x14ac:dyDescent="0.2">
      <c r="A7235" s="243" t="str">
        <f>IF(ISBLANK(B7235),"",COUNTA(B$10:B7235))</f>
        <v/>
      </c>
      <c r="B7235" s="24"/>
      <c r="C7235" s="48"/>
      <c r="D7235" s="48"/>
      <c r="E7235" s="33"/>
      <c r="F7235" s="35"/>
      <c r="G7235" s="35"/>
      <c r="H7235" s="49"/>
      <c r="I7235" s="35"/>
      <c r="J7235" s="34"/>
      <c r="K7235" s="62"/>
      <c r="L7235" s="62"/>
      <c r="M7235" s="114"/>
      <c r="N7235" s="116"/>
      <c r="O7235" s="57"/>
      <c r="P7235" s="50"/>
      <c r="Q7235" s="34"/>
      <c r="R7235" s="48"/>
      <c r="T7235" s="231" t="str">
        <f t="shared" si="349"/>
        <v/>
      </c>
      <c r="U7235" s="230"/>
      <c r="W7235" s="221" t="str">
        <f t="shared" si="350"/>
        <v/>
      </c>
      <c r="X7235" s="221" t="str">
        <f t="shared" si="351"/>
        <v/>
      </c>
      <c r="AA7235" s="216" t="str">
        <f>IF(ISNUMBER(J7235),IF(OR(F7235&lt;Soll_Ist_Vergleich!$C$4,F7235&gt;Soll_Ist_Vergleich!$C$5,I7235&lt;Soll_Ist_Vergleich!$C$4,I7235&gt;Soll_Ist_Vergleich!$C$5,O7235&lt;Soll_Ist_Vergleich!$C$4,O7235&gt;Soll_Ist_Vergleich!$C$5),"Datum überprüfen",""),"")</f>
        <v/>
      </c>
    </row>
    <row r="7236" spans="1:27" x14ac:dyDescent="0.2">
      <c r="A7236" s="243" t="str">
        <f>IF(ISBLANK(B7236),"",COUNTA(B$10:B7236))</f>
        <v/>
      </c>
      <c r="B7236" s="24"/>
      <c r="C7236" s="48"/>
      <c r="D7236" s="48"/>
      <c r="E7236" s="33"/>
      <c r="F7236" s="35"/>
      <c r="G7236" s="35"/>
      <c r="H7236" s="49"/>
      <c r="I7236" s="35"/>
      <c r="J7236" s="34"/>
      <c r="K7236" s="62"/>
      <c r="L7236" s="62"/>
      <c r="M7236" s="114"/>
      <c r="N7236" s="116"/>
      <c r="O7236" s="57"/>
      <c r="P7236" s="50"/>
      <c r="Q7236" s="34"/>
      <c r="R7236" s="48"/>
      <c r="T7236" s="231" t="str">
        <f t="shared" si="349"/>
        <v/>
      </c>
      <c r="U7236" s="230"/>
      <c r="W7236" s="221" t="str">
        <f t="shared" si="350"/>
        <v/>
      </c>
      <c r="X7236" s="221" t="str">
        <f t="shared" si="351"/>
        <v/>
      </c>
      <c r="AA7236" s="216" t="str">
        <f>IF(ISNUMBER(J7236),IF(OR(F7236&lt;Soll_Ist_Vergleich!$C$4,F7236&gt;Soll_Ist_Vergleich!$C$5,I7236&lt;Soll_Ist_Vergleich!$C$4,I7236&gt;Soll_Ist_Vergleich!$C$5,O7236&lt;Soll_Ist_Vergleich!$C$4,O7236&gt;Soll_Ist_Vergleich!$C$5),"Datum überprüfen",""),"")</f>
        <v/>
      </c>
    </row>
    <row r="7237" spans="1:27" x14ac:dyDescent="0.2">
      <c r="A7237" s="243" t="str">
        <f>IF(ISBLANK(B7237),"",COUNTA(B$10:B7237))</f>
        <v/>
      </c>
      <c r="B7237" s="24"/>
      <c r="C7237" s="48"/>
      <c r="D7237" s="48"/>
      <c r="E7237" s="33"/>
      <c r="F7237" s="35"/>
      <c r="G7237" s="35"/>
      <c r="H7237" s="49"/>
      <c r="I7237" s="35"/>
      <c r="J7237" s="34"/>
      <c r="K7237" s="62"/>
      <c r="L7237" s="62"/>
      <c r="M7237" s="114"/>
      <c r="N7237" s="116"/>
      <c r="O7237" s="57"/>
      <c r="P7237" s="50"/>
      <c r="Q7237" s="34"/>
      <c r="R7237" s="48"/>
      <c r="T7237" s="231" t="str">
        <f t="shared" si="349"/>
        <v/>
      </c>
      <c r="U7237" s="230"/>
      <c r="W7237" s="221" t="str">
        <f t="shared" si="350"/>
        <v/>
      </c>
      <c r="X7237" s="221" t="str">
        <f t="shared" si="351"/>
        <v/>
      </c>
      <c r="AA7237" s="216" t="str">
        <f>IF(ISNUMBER(J7237),IF(OR(F7237&lt;Soll_Ist_Vergleich!$C$4,F7237&gt;Soll_Ist_Vergleich!$C$5,I7237&lt;Soll_Ist_Vergleich!$C$4,I7237&gt;Soll_Ist_Vergleich!$C$5,O7237&lt;Soll_Ist_Vergleich!$C$4,O7237&gt;Soll_Ist_Vergleich!$C$5),"Datum überprüfen",""),"")</f>
        <v/>
      </c>
    </row>
    <row r="7238" spans="1:27" x14ac:dyDescent="0.2">
      <c r="A7238" s="243" t="str">
        <f>IF(ISBLANK(B7238),"",COUNTA(B$10:B7238))</f>
        <v/>
      </c>
      <c r="B7238" s="24"/>
      <c r="C7238" s="48"/>
      <c r="D7238" s="48"/>
      <c r="E7238" s="33"/>
      <c r="F7238" s="35"/>
      <c r="G7238" s="35"/>
      <c r="H7238" s="49"/>
      <c r="I7238" s="35"/>
      <c r="J7238" s="34"/>
      <c r="K7238" s="62"/>
      <c r="L7238" s="62"/>
      <c r="M7238" s="114"/>
      <c r="N7238" s="116"/>
      <c r="O7238" s="57"/>
      <c r="P7238" s="50"/>
      <c r="Q7238" s="34"/>
      <c r="R7238" s="48"/>
      <c r="T7238" s="231" t="str">
        <f t="shared" si="349"/>
        <v/>
      </c>
      <c r="U7238" s="230"/>
      <c r="W7238" s="221" t="str">
        <f t="shared" si="350"/>
        <v/>
      </c>
      <c r="X7238" s="221" t="str">
        <f t="shared" si="351"/>
        <v/>
      </c>
      <c r="AA7238" s="216" t="str">
        <f>IF(ISNUMBER(J7238),IF(OR(F7238&lt;Soll_Ist_Vergleich!$C$4,F7238&gt;Soll_Ist_Vergleich!$C$5,I7238&lt;Soll_Ist_Vergleich!$C$4,I7238&gt;Soll_Ist_Vergleich!$C$5,O7238&lt;Soll_Ist_Vergleich!$C$4,O7238&gt;Soll_Ist_Vergleich!$C$5),"Datum überprüfen",""),"")</f>
        <v/>
      </c>
    </row>
    <row r="7239" spans="1:27" x14ac:dyDescent="0.2">
      <c r="A7239" s="243" t="str">
        <f>IF(ISBLANK(B7239),"",COUNTA(B$10:B7239))</f>
        <v/>
      </c>
      <c r="B7239" s="24"/>
      <c r="C7239" s="48"/>
      <c r="D7239" s="48"/>
      <c r="E7239" s="33"/>
      <c r="F7239" s="35"/>
      <c r="G7239" s="35"/>
      <c r="H7239" s="49"/>
      <c r="I7239" s="35"/>
      <c r="J7239" s="34"/>
      <c r="K7239" s="62"/>
      <c r="L7239" s="62"/>
      <c r="M7239" s="114"/>
      <c r="N7239" s="116"/>
      <c r="O7239" s="57"/>
      <c r="P7239" s="50"/>
      <c r="Q7239" s="34"/>
      <c r="R7239" s="48"/>
      <c r="T7239" s="231" t="str">
        <f t="shared" si="349"/>
        <v/>
      </c>
      <c r="U7239" s="230"/>
      <c r="W7239" s="221" t="str">
        <f t="shared" si="350"/>
        <v/>
      </c>
      <c r="X7239" s="221" t="str">
        <f t="shared" si="351"/>
        <v/>
      </c>
      <c r="AA7239" s="216" t="str">
        <f>IF(ISNUMBER(J7239),IF(OR(F7239&lt;Soll_Ist_Vergleich!$C$4,F7239&gt;Soll_Ist_Vergleich!$C$5,I7239&lt;Soll_Ist_Vergleich!$C$4,I7239&gt;Soll_Ist_Vergleich!$C$5,O7239&lt;Soll_Ist_Vergleich!$C$4,O7239&gt;Soll_Ist_Vergleich!$C$5),"Datum überprüfen",""),"")</f>
        <v/>
      </c>
    </row>
    <row r="7240" spans="1:27" x14ac:dyDescent="0.2">
      <c r="A7240" s="243" t="str">
        <f>IF(ISBLANK(B7240),"",COUNTA(B$10:B7240))</f>
        <v/>
      </c>
      <c r="B7240" s="24"/>
      <c r="C7240" s="48"/>
      <c r="D7240" s="48"/>
      <c r="E7240" s="33"/>
      <c r="F7240" s="35"/>
      <c r="G7240" s="35"/>
      <c r="H7240" s="49"/>
      <c r="I7240" s="35"/>
      <c r="J7240" s="34"/>
      <c r="K7240" s="62"/>
      <c r="L7240" s="62"/>
      <c r="M7240" s="114"/>
      <c r="N7240" s="116"/>
      <c r="O7240" s="57"/>
      <c r="P7240" s="50"/>
      <c r="Q7240" s="34"/>
      <c r="R7240" s="48"/>
      <c r="T7240" s="231" t="str">
        <f t="shared" si="349"/>
        <v/>
      </c>
      <c r="U7240" s="230"/>
      <c r="W7240" s="221" t="str">
        <f t="shared" si="350"/>
        <v/>
      </c>
      <c r="X7240" s="221" t="str">
        <f t="shared" si="351"/>
        <v/>
      </c>
      <c r="AA7240" s="216" t="str">
        <f>IF(ISNUMBER(J7240),IF(OR(F7240&lt;Soll_Ist_Vergleich!$C$4,F7240&gt;Soll_Ist_Vergleich!$C$5,I7240&lt;Soll_Ist_Vergleich!$C$4,I7240&gt;Soll_Ist_Vergleich!$C$5,O7240&lt;Soll_Ist_Vergleich!$C$4,O7240&gt;Soll_Ist_Vergleich!$C$5),"Datum überprüfen",""),"")</f>
        <v/>
      </c>
    </row>
    <row r="7241" spans="1:27" x14ac:dyDescent="0.2">
      <c r="A7241" s="243" t="str">
        <f>IF(ISBLANK(B7241),"",COUNTA(B$10:B7241))</f>
        <v/>
      </c>
      <c r="B7241" s="24"/>
      <c r="C7241" s="48"/>
      <c r="D7241" s="48"/>
      <c r="E7241" s="33"/>
      <c r="F7241" s="35"/>
      <c r="G7241" s="35"/>
      <c r="H7241" s="49"/>
      <c r="I7241" s="35"/>
      <c r="J7241" s="34"/>
      <c r="K7241" s="62"/>
      <c r="L7241" s="62"/>
      <c r="M7241" s="114"/>
      <c r="N7241" s="116"/>
      <c r="O7241" s="57"/>
      <c r="P7241" s="50"/>
      <c r="Q7241" s="34"/>
      <c r="R7241" s="48"/>
      <c r="T7241" s="231" t="str">
        <f t="shared" si="349"/>
        <v/>
      </c>
      <c r="U7241" s="230"/>
      <c r="W7241" s="221" t="str">
        <f t="shared" si="350"/>
        <v/>
      </c>
      <c r="X7241" s="221" t="str">
        <f t="shared" si="351"/>
        <v/>
      </c>
      <c r="AA7241" s="216" t="str">
        <f>IF(ISNUMBER(J7241),IF(OR(F7241&lt;Soll_Ist_Vergleich!$C$4,F7241&gt;Soll_Ist_Vergleich!$C$5,I7241&lt;Soll_Ist_Vergleich!$C$4,I7241&gt;Soll_Ist_Vergleich!$C$5,O7241&lt;Soll_Ist_Vergleich!$C$4,O7241&gt;Soll_Ist_Vergleich!$C$5),"Datum überprüfen",""),"")</f>
        <v/>
      </c>
    </row>
    <row r="7242" spans="1:27" x14ac:dyDescent="0.2">
      <c r="A7242" s="243" t="str">
        <f>IF(ISBLANK(B7242),"",COUNTA(B$10:B7242))</f>
        <v/>
      </c>
      <c r="B7242" s="24"/>
      <c r="C7242" s="48"/>
      <c r="D7242" s="48"/>
      <c r="E7242" s="33"/>
      <c r="F7242" s="35"/>
      <c r="G7242" s="35"/>
      <c r="H7242" s="49"/>
      <c r="I7242" s="35"/>
      <c r="J7242" s="34"/>
      <c r="K7242" s="62"/>
      <c r="L7242" s="62"/>
      <c r="M7242" s="114"/>
      <c r="N7242" s="116"/>
      <c r="O7242" s="57"/>
      <c r="P7242" s="50"/>
      <c r="Q7242" s="34"/>
      <c r="R7242" s="48"/>
      <c r="T7242" s="231" t="str">
        <f t="shared" si="349"/>
        <v/>
      </c>
      <c r="U7242" s="230"/>
      <c r="W7242" s="221" t="str">
        <f t="shared" si="350"/>
        <v/>
      </c>
      <c r="X7242" s="221" t="str">
        <f t="shared" si="351"/>
        <v/>
      </c>
      <c r="AA7242" s="216" t="str">
        <f>IF(ISNUMBER(J7242),IF(OR(F7242&lt;Soll_Ist_Vergleich!$C$4,F7242&gt;Soll_Ist_Vergleich!$C$5,I7242&lt;Soll_Ist_Vergleich!$C$4,I7242&gt;Soll_Ist_Vergleich!$C$5,O7242&lt;Soll_Ist_Vergleich!$C$4,O7242&gt;Soll_Ist_Vergleich!$C$5),"Datum überprüfen",""),"")</f>
        <v/>
      </c>
    </row>
    <row r="7243" spans="1:27" x14ac:dyDescent="0.2">
      <c r="A7243" s="243" t="str">
        <f>IF(ISBLANK(B7243),"",COUNTA(B$10:B7243))</f>
        <v/>
      </c>
      <c r="B7243" s="24"/>
      <c r="C7243" s="48"/>
      <c r="D7243" s="48"/>
      <c r="E7243" s="33"/>
      <c r="F7243" s="35"/>
      <c r="G7243" s="35"/>
      <c r="H7243" s="49"/>
      <c r="I7243" s="35"/>
      <c r="J7243" s="34"/>
      <c r="K7243" s="62"/>
      <c r="L7243" s="62"/>
      <c r="M7243" s="114"/>
      <c r="N7243" s="116"/>
      <c r="O7243" s="57"/>
      <c r="P7243" s="50"/>
      <c r="Q7243" s="34"/>
      <c r="R7243" s="48"/>
      <c r="T7243" s="231" t="str">
        <f t="shared" si="349"/>
        <v/>
      </c>
      <c r="U7243" s="230"/>
      <c r="W7243" s="221" t="str">
        <f t="shared" si="350"/>
        <v/>
      </c>
      <c r="X7243" s="221" t="str">
        <f t="shared" si="351"/>
        <v/>
      </c>
      <c r="AA7243" s="216" t="str">
        <f>IF(ISNUMBER(J7243),IF(OR(F7243&lt;Soll_Ist_Vergleich!$C$4,F7243&gt;Soll_Ist_Vergleich!$C$5,I7243&lt;Soll_Ist_Vergleich!$C$4,I7243&gt;Soll_Ist_Vergleich!$C$5,O7243&lt;Soll_Ist_Vergleich!$C$4,O7243&gt;Soll_Ist_Vergleich!$C$5),"Datum überprüfen",""),"")</f>
        <v/>
      </c>
    </row>
    <row r="7244" spans="1:27" x14ac:dyDescent="0.2">
      <c r="A7244" s="243" t="str">
        <f>IF(ISBLANK(B7244),"",COUNTA(B$10:B7244))</f>
        <v/>
      </c>
      <c r="B7244" s="24"/>
      <c r="C7244" s="48"/>
      <c r="D7244" s="48"/>
      <c r="E7244" s="33"/>
      <c r="F7244" s="35"/>
      <c r="G7244" s="35"/>
      <c r="H7244" s="49"/>
      <c r="I7244" s="35"/>
      <c r="J7244" s="34"/>
      <c r="K7244" s="62"/>
      <c r="L7244" s="62"/>
      <c r="M7244" s="114"/>
      <c r="N7244" s="116"/>
      <c r="O7244" s="57"/>
      <c r="P7244" s="50"/>
      <c r="Q7244" s="34"/>
      <c r="R7244" s="48"/>
      <c r="T7244" s="231" t="str">
        <f t="shared" si="349"/>
        <v/>
      </c>
      <c r="U7244" s="230"/>
      <c r="W7244" s="221" t="str">
        <f t="shared" si="350"/>
        <v/>
      </c>
      <c r="X7244" s="221" t="str">
        <f t="shared" si="351"/>
        <v/>
      </c>
      <c r="AA7244" s="216" t="str">
        <f>IF(ISNUMBER(J7244),IF(OR(F7244&lt;Soll_Ist_Vergleich!$C$4,F7244&gt;Soll_Ist_Vergleich!$C$5,I7244&lt;Soll_Ist_Vergleich!$C$4,I7244&gt;Soll_Ist_Vergleich!$C$5,O7244&lt;Soll_Ist_Vergleich!$C$4,O7244&gt;Soll_Ist_Vergleich!$C$5),"Datum überprüfen",""),"")</f>
        <v/>
      </c>
    </row>
    <row r="7245" spans="1:27" x14ac:dyDescent="0.2">
      <c r="A7245" s="243" t="str">
        <f>IF(ISBLANK(B7245),"",COUNTA(B$10:B7245))</f>
        <v/>
      </c>
      <c r="B7245" s="24"/>
      <c r="C7245" s="48"/>
      <c r="D7245" s="48"/>
      <c r="E7245" s="33"/>
      <c r="F7245" s="35"/>
      <c r="G7245" s="35"/>
      <c r="H7245" s="49"/>
      <c r="I7245" s="35"/>
      <c r="J7245" s="34"/>
      <c r="K7245" s="62"/>
      <c r="L7245" s="62"/>
      <c r="M7245" s="114"/>
      <c r="N7245" s="116"/>
      <c r="O7245" s="57"/>
      <c r="P7245" s="50"/>
      <c r="Q7245" s="34"/>
      <c r="R7245" s="48"/>
      <c r="T7245" s="231" t="str">
        <f t="shared" si="349"/>
        <v/>
      </c>
      <c r="U7245" s="230"/>
      <c r="W7245" s="221" t="str">
        <f t="shared" si="350"/>
        <v/>
      </c>
      <c r="X7245" s="221" t="str">
        <f t="shared" si="351"/>
        <v/>
      </c>
      <c r="AA7245" s="216" t="str">
        <f>IF(ISNUMBER(J7245),IF(OR(F7245&lt;Soll_Ist_Vergleich!$C$4,F7245&gt;Soll_Ist_Vergleich!$C$5,I7245&lt;Soll_Ist_Vergleich!$C$4,I7245&gt;Soll_Ist_Vergleich!$C$5,O7245&lt;Soll_Ist_Vergleich!$C$4,O7245&gt;Soll_Ist_Vergleich!$C$5),"Datum überprüfen",""),"")</f>
        <v/>
      </c>
    </row>
    <row r="7246" spans="1:27" x14ac:dyDescent="0.2">
      <c r="A7246" s="243" t="str">
        <f>IF(ISBLANK(B7246),"",COUNTA(B$10:B7246))</f>
        <v/>
      </c>
      <c r="B7246" s="24"/>
      <c r="C7246" s="48"/>
      <c r="D7246" s="48"/>
      <c r="E7246" s="33"/>
      <c r="F7246" s="35"/>
      <c r="G7246" s="35"/>
      <c r="H7246" s="49"/>
      <c r="I7246" s="35"/>
      <c r="J7246" s="34"/>
      <c r="K7246" s="62"/>
      <c r="L7246" s="62"/>
      <c r="M7246" s="114"/>
      <c r="N7246" s="116"/>
      <c r="O7246" s="57"/>
      <c r="P7246" s="50"/>
      <c r="Q7246" s="34"/>
      <c r="R7246" s="48"/>
      <c r="T7246" s="231" t="str">
        <f t="shared" si="349"/>
        <v/>
      </c>
      <c r="U7246" s="230"/>
      <c r="W7246" s="221" t="str">
        <f t="shared" si="350"/>
        <v/>
      </c>
      <c r="X7246" s="221" t="str">
        <f t="shared" si="351"/>
        <v/>
      </c>
      <c r="AA7246" s="216" t="str">
        <f>IF(ISNUMBER(J7246),IF(OR(F7246&lt;Soll_Ist_Vergleich!$C$4,F7246&gt;Soll_Ist_Vergleich!$C$5,I7246&lt;Soll_Ist_Vergleich!$C$4,I7246&gt;Soll_Ist_Vergleich!$C$5,O7246&lt;Soll_Ist_Vergleich!$C$4,O7246&gt;Soll_Ist_Vergleich!$C$5),"Datum überprüfen",""),"")</f>
        <v/>
      </c>
    </row>
    <row r="7247" spans="1:27" x14ac:dyDescent="0.2">
      <c r="A7247" s="243" t="str">
        <f>IF(ISBLANK(B7247),"",COUNTA(B$10:B7247))</f>
        <v/>
      </c>
      <c r="B7247" s="24"/>
      <c r="C7247" s="48"/>
      <c r="D7247" s="48"/>
      <c r="E7247" s="33"/>
      <c r="F7247" s="35"/>
      <c r="G7247" s="35"/>
      <c r="H7247" s="49"/>
      <c r="I7247" s="35"/>
      <c r="J7247" s="34"/>
      <c r="K7247" s="62"/>
      <c r="L7247" s="62"/>
      <c r="M7247" s="114"/>
      <c r="N7247" s="116"/>
      <c r="O7247" s="57"/>
      <c r="P7247" s="50"/>
      <c r="Q7247" s="34"/>
      <c r="R7247" s="48"/>
      <c r="T7247" s="231" t="str">
        <f t="shared" si="349"/>
        <v/>
      </c>
      <c r="U7247" s="230"/>
      <c r="W7247" s="221" t="str">
        <f t="shared" si="350"/>
        <v/>
      </c>
      <c r="X7247" s="221" t="str">
        <f t="shared" si="351"/>
        <v/>
      </c>
      <c r="AA7247" s="216" t="str">
        <f>IF(ISNUMBER(J7247),IF(OR(F7247&lt;Soll_Ist_Vergleich!$C$4,F7247&gt;Soll_Ist_Vergleich!$C$5,I7247&lt;Soll_Ist_Vergleich!$C$4,I7247&gt;Soll_Ist_Vergleich!$C$5,O7247&lt;Soll_Ist_Vergleich!$C$4,O7247&gt;Soll_Ist_Vergleich!$C$5),"Datum überprüfen",""),"")</f>
        <v/>
      </c>
    </row>
    <row r="7248" spans="1:27" x14ac:dyDescent="0.2">
      <c r="A7248" s="243" t="str">
        <f>IF(ISBLANK(B7248),"",COUNTA(B$10:B7248))</f>
        <v/>
      </c>
      <c r="B7248" s="24"/>
      <c r="C7248" s="48"/>
      <c r="D7248" s="48"/>
      <c r="E7248" s="33"/>
      <c r="F7248" s="35"/>
      <c r="G7248" s="35"/>
      <c r="H7248" s="49"/>
      <c r="I7248" s="35"/>
      <c r="J7248" s="34"/>
      <c r="K7248" s="62"/>
      <c r="L7248" s="62"/>
      <c r="M7248" s="114"/>
      <c r="N7248" s="116"/>
      <c r="O7248" s="57"/>
      <c r="P7248" s="50"/>
      <c r="Q7248" s="34"/>
      <c r="R7248" s="48"/>
      <c r="T7248" s="231" t="str">
        <f t="shared" si="349"/>
        <v/>
      </c>
      <c r="U7248" s="230"/>
      <c r="W7248" s="221" t="str">
        <f t="shared" si="350"/>
        <v/>
      </c>
      <c r="X7248" s="221" t="str">
        <f t="shared" si="351"/>
        <v/>
      </c>
      <c r="AA7248" s="216" t="str">
        <f>IF(ISNUMBER(J7248),IF(OR(F7248&lt;Soll_Ist_Vergleich!$C$4,F7248&gt;Soll_Ist_Vergleich!$C$5,I7248&lt;Soll_Ist_Vergleich!$C$4,I7248&gt;Soll_Ist_Vergleich!$C$5,O7248&lt;Soll_Ist_Vergleich!$C$4,O7248&gt;Soll_Ist_Vergleich!$C$5),"Datum überprüfen",""),"")</f>
        <v/>
      </c>
    </row>
    <row r="7249" spans="1:27" x14ac:dyDescent="0.2">
      <c r="A7249" s="243" t="str">
        <f>IF(ISBLANK(B7249),"",COUNTA(B$10:B7249))</f>
        <v/>
      </c>
      <c r="B7249" s="24"/>
      <c r="C7249" s="48"/>
      <c r="D7249" s="48"/>
      <c r="E7249" s="33"/>
      <c r="F7249" s="35"/>
      <c r="G7249" s="35"/>
      <c r="H7249" s="49"/>
      <c r="I7249" s="35"/>
      <c r="J7249" s="34"/>
      <c r="K7249" s="62"/>
      <c r="L7249" s="62"/>
      <c r="M7249" s="114"/>
      <c r="N7249" s="116"/>
      <c r="O7249" s="57"/>
      <c r="P7249" s="50"/>
      <c r="Q7249" s="34"/>
      <c r="R7249" s="48"/>
      <c r="T7249" s="231" t="str">
        <f t="shared" si="349"/>
        <v/>
      </c>
      <c r="U7249" s="230"/>
      <c r="W7249" s="221" t="str">
        <f t="shared" si="350"/>
        <v/>
      </c>
      <c r="X7249" s="221" t="str">
        <f t="shared" si="351"/>
        <v/>
      </c>
      <c r="AA7249" s="216" t="str">
        <f>IF(ISNUMBER(J7249),IF(OR(F7249&lt;Soll_Ist_Vergleich!$C$4,F7249&gt;Soll_Ist_Vergleich!$C$5,I7249&lt;Soll_Ist_Vergleich!$C$4,I7249&gt;Soll_Ist_Vergleich!$C$5,O7249&lt;Soll_Ist_Vergleich!$C$4,O7249&gt;Soll_Ist_Vergleich!$C$5),"Datum überprüfen",""),"")</f>
        <v/>
      </c>
    </row>
    <row r="7250" spans="1:27" x14ac:dyDescent="0.2">
      <c r="A7250" s="243" t="str">
        <f>IF(ISBLANK(B7250),"",COUNTA(B$10:B7250))</f>
        <v/>
      </c>
      <c r="B7250" s="24"/>
      <c r="C7250" s="48"/>
      <c r="D7250" s="48"/>
      <c r="E7250" s="33"/>
      <c r="F7250" s="35"/>
      <c r="G7250" s="35"/>
      <c r="H7250" s="49"/>
      <c r="I7250" s="35"/>
      <c r="J7250" s="34"/>
      <c r="K7250" s="62"/>
      <c r="L7250" s="62"/>
      <c r="M7250" s="114"/>
      <c r="N7250" s="116"/>
      <c r="O7250" s="57"/>
      <c r="P7250" s="50"/>
      <c r="Q7250" s="34"/>
      <c r="R7250" s="48"/>
      <c r="T7250" s="231" t="str">
        <f t="shared" si="349"/>
        <v/>
      </c>
      <c r="U7250" s="230"/>
      <c r="W7250" s="221" t="str">
        <f t="shared" si="350"/>
        <v/>
      </c>
      <c r="X7250" s="221" t="str">
        <f t="shared" si="351"/>
        <v/>
      </c>
      <c r="AA7250" s="216" t="str">
        <f>IF(ISNUMBER(J7250),IF(OR(F7250&lt;Soll_Ist_Vergleich!$C$4,F7250&gt;Soll_Ist_Vergleich!$C$5,I7250&lt;Soll_Ist_Vergleich!$C$4,I7250&gt;Soll_Ist_Vergleich!$C$5,O7250&lt;Soll_Ist_Vergleich!$C$4,O7250&gt;Soll_Ist_Vergleich!$C$5),"Datum überprüfen",""),"")</f>
        <v/>
      </c>
    </row>
    <row r="7251" spans="1:27" x14ac:dyDescent="0.2">
      <c r="A7251" s="243" t="str">
        <f>IF(ISBLANK(B7251),"",COUNTA(B$10:B7251))</f>
        <v/>
      </c>
      <c r="B7251" s="24"/>
      <c r="C7251" s="48"/>
      <c r="D7251" s="48"/>
      <c r="E7251" s="33"/>
      <c r="F7251" s="35"/>
      <c r="G7251" s="35"/>
      <c r="H7251" s="49"/>
      <c r="I7251" s="35"/>
      <c r="J7251" s="34"/>
      <c r="K7251" s="62"/>
      <c r="L7251" s="62"/>
      <c r="M7251" s="114"/>
      <c r="N7251" s="116"/>
      <c r="O7251" s="57"/>
      <c r="P7251" s="50"/>
      <c r="Q7251" s="34"/>
      <c r="R7251" s="48"/>
      <c r="T7251" s="231" t="str">
        <f t="shared" si="349"/>
        <v/>
      </c>
      <c r="U7251" s="230"/>
      <c r="W7251" s="221" t="str">
        <f t="shared" si="350"/>
        <v/>
      </c>
      <c r="X7251" s="221" t="str">
        <f t="shared" si="351"/>
        <v/>
      </c>
      <c r="AA7251" s="216" t="str">
        <f>IF(ISNUMBER(J7251),IF(OR(F7251&lt;Soll_Ist_Vergleich!$C$4,F7251&gt;Soll_Ist_Vergleich!$C$5,I7251&lt;Soll_Ist_Vergleich!$C$4,I7251&gt;Soll_Ist_Vergleich!$C$5,O7251&lt;Soll_Ist_Vergleich!$C$4,O7251&gt;Soll_Ist_Vergleich!$C$5),"Datum überprüfen",""),"")</f>
        <v/>
      </c>
    </row>
    <row r="7252" spans="1:27" x14ac:dyDescent="0.2">
      <c r="A7252" s="243" t="str">
        <f>IF(ISBLANK(B7252),"",COUNTA(B$10:B7252))</f>
        <v/>
      </c>
      <c r="B7252" s="24"/>
      <c r="C7252" s="48"/>
      <c r="D7252" s="48"/>
      <c r="E7252" s="33"/>
      <c r="F7252" s="35"/>
      <c r="G7252" s="35"/>
      <c r="H7252" s="49"/>
      <c r="I7252" s="35"/>
      <c r="J7252" s="34"/>
      <c r="K7252" s="62"/>
      <c r="L7252" s="62"/>
      <c r="M7252" s="114"/>
      <c r="N7252" s="116"/>
      <c r="O7252" s="57"/>
      <c r="P7252" s="50"/>
      <c r="Q7252" s="34"/>
      <c r="R7252" s="48"/>
      <c r="T7252" s="231" t="str">
        <f t="shared" si="349"/>
        <v/>
      </c>
      <c r="U7252" s="230"/>
      <c r="W7252" s="221" t="str">
        <f t="shared" si="350"/>
        <v/>
      </c>
      <c r="X7252" s="221" t="str">
        <f t="shared" si="351"/>
        <v/>
      </c>
      <c r="AA7252" s="216" t="str">
        <f>IF(ISNUMBER(J7252),IF(OR(F7252&lt;Soll_Ist_Vergleich!$C$4,F7252&gt;Soll_Ist_Vergleich!$C$5,I7252&lt;Soll_Ist_Vergleich!$C$4,I7252&gt;Soll_Ist_Vergleich!$C$5,O7252&lt;Soll_Ist_Vergleich!$C$4,O7252&gt;Soll_Ist_Vergleich!$C$5),"Datum überprüfen",""),"")</f>
        <v/>
      </c>
    </row>
    <row r="7253" spans="1:27" x14ac:dyDescent="0.2">
      <c r="A7253" s="243" t="str">
        <f>IF(ISBLANK(B7253),"",COUNTA(B$10:B7253))</f>
        <v/>
      </c>
      <c r="B7253" s="24"/>
      <c r="C7253" s="48"/>
      <c r="D7253" s="48"/>
      <c r="E7253" s="33"/>
      <c r="F7253" s="35"/>
      <c r="G7253" s="35"/>
      <c r="H7253" s="49"/>
      <c r="I7253" s="35"/>
      <c r="J7253" s="34"/>
      <c r="K7253" s="62"/>
      <c r="L7253" s="62"/>
      <c r="M7253" s="114"/>
      <c r="N7253" s="116"/>
      <c r="O7253" s="57"/>
      <c r="P7253" s="50"/>
      <c r="Q7253" s="34"/>
      <c r="R7253" s="48"/>
      <c r="T7253" s="231" t="str">
        <f t="shared" si="349"/>
        <v/>
      </c>
      <c r="U7253" s="230"/>
      <c r="W7253" s="221" t="str">
        <f t="shared" si="350"/>
        <v/>
      </c>
      <c r="X7253" s="221" t="str">
        <f t="shared" si="351"/>
        <v/>
      </c>
      <c r="AA7253" s="216" t="str">
        <f>IF(ISNUMBER(J7253),IF(OR(F7253&lt;Soll_Ist_Vergleich!$C$4,F7253&gt;Soll_Ist_Vergleich!$C$5,I7253&lt;Soll_Ist_Vergleich!$C$4,I7253&gt;Soll_Ist_Vergleich!$C$5,O7253&lt;Soll_Ist_Vergleich!$C$4,O7253&gt;Soll_Ist_Vergleich!$C$5),"Datum überprüfen",""),"")</f>
        <v/>
      </c>
    </row>
    <row r="7254" spans="1:27" x14ac:dyDescent="0.2">
      <c r="A7254" s="243" t="str">
        <f>IF(ISBLANK(B7254),"",COUNTA(B$10:B7254))</f>
        <v/>
      </c>
      <c r="B7254" s="24"/>
      <c r="C7254" s="48"/>
      <c r="D7254" s="48"/>
      <c r="E7254" s="33"/>
      <c r="F7254" s="35"/>
      <c r="G7254" s="35"/>
      <c r="H7254" s="49"/>
      <c r="I7254" s="35"/>
      <c r="J7254" s="34"/>
      <c r="K7254" s="62"/>
      <c r="L7254" s="62"/>
      <c r="M7254" s="114"/>
      <c r="N7254" s="116"/>
      <c r="O7254" s="57"/>
      <c r="P7254" s="50"/>
      <c r="Q7254" s="34"/>
      <c r="R7254" s="48"/>
      <c r="T7254" s="231" t="str">
        <f t="shared" si="349"/>
        <v/>
      </c>
      <c r="U7254" s="230"/>
      <c r="W7254" s="221" t="str">
        <f t="shared" si="350"/>
        <v/>
      </c>
      <c r="X7254" s="221" t="str">
        <f t="shared" si="351"/>
        <v/>
      </c>
      <c r="AA7254" s="216" t="str">
        <f>IF(ISNUMBER(J7254),IF(OR(F7254&lt;Soll_Ist_Vergleich!$C$4,F7254&gt;Soll_Ist_Vergleich!$C$5,I7254&lt;Soll_Ist_Vergleich!$C$4,I7254&gt;Soll_Ist_Vergleich!$C$5,O7254&lt;Soll_Ist_Vergleich!$C$4,O7254&gt;Soll_Ist_Vergleich!$C$5),"Datum überprüfen",""),"")</f>
        <v/>
      </c>
    </row>
    <row r="7255" spans="1:27" x14ac:dyDescent="0.2">
      <c r="A7255" s="243" t="str">
        <f>IF(ISBLANK(B7255),"",COUNTA(B$10:B7255))</f>
        <v/>
      </c>
      <c r="B7255" s="24"/>
      <c r="C7255" s="48"/>
      <c r="D7255" s="48"/>
      <c r="E7255" s="33"/>
      <c r="F7255" s="35"/>
      <c r="G7255" s="35"/>
      <c r="H7255" s="49"/>
      <c r="I7255" s="35"/>
      <c r="J7255" s="34"/>
      <c r="K7255" s="62"/>
      <c r="L7255" s="62"/>
      <c r="M7255" s="114"/>
      <c r="N7255" s="116"/>
      <c r="O7255" s="57"/>
      <c r="P7255" s="50"/>
      <c r="Q7255" s="34"/>
      <c r="R7255" s="48"/>
      <c r="T7255" s="231" t="str">
        <f t="shared" si="349"/>
        <v/>
      </c>
      <c r="U7255" s="230"/>
      <c r="W7255" s="221" t="str">
        <f t="shared" si="350"/>
        <v/>
      </c>
      <c r="X7255" s="221" t="str">
        <f t="shared" si="351"/>
        <v/>
      </c>
      <c r="AA7255" s="216" t="str">
        <f>IF(ISNUMBER(J7255),IF(OR(F7255&lt;Soll_Ist_Vergleich!$C$4,F7255&gt;Soll_Ist_Vergleich!$C$5,I7255&lt;Soll_Ist_Vergleich!$C$4,I7255&gt;Soll_Ist_Vergleich!$C$5,O7255&lt;Soll_Ist_Vergleich!$C$4,O7255&gt;Soll_Ist_Vergleich!$C$5),"Datum überprüfen",""),"")</f>
        <v/>
      </c>
    </row>
    <row r="7256" spans="1:27" x14ac:dyDescent="0.2">
      <c r="A7256" s="243" t="str">
        <f>IF(ISBLANK(B7256),"",COUNTA(B$10:B7256))</f>
        <v/>
      </c>
      <c r="B7256" s="24"/>
      <c r="C7256" s="48"/>
      <c r="D7256" s="48"/>
      <c r="E7256" s="33"/>
      <c r="F7256" s="35"/>
      <c r="G7256" s="35"/>
      <c r="H7256" s="49"/>
      <c r="I7256" s="35"/>
      <c r="J7256" s="34"/>
      <c r="K7256" s="62"/>
      <c r="L7256" s="62"/>
      <c r="M7256" s="114"/>
      <c r="N7256" s="116"/>
      <c r="O7256" s="57"/>
      <c r="P7256" s="50"/>
      <c r="Q7256" s="34"/>
      <c r="R7256" s="48"/>
      <c r="T7256" s="231" t="str">
        <f t="shared" si="349"/>
        <v/>
      </c>
      <c r="U7256" s="230"/>
      <c r="W7256" s="221" t="str">
        <f t="shared" si="350"/>
        <v/>
      </c>
      <c r="X7256" s="221" t="str">
        <f t="shared" si="351"/>
        <v/>
      </c>
      <c r="AA7256" s="216" t="str">
        <f>IF(ISNUMBER(J7256),IF(OR(F7256&lt;Soll_Ist_Vergleich!$C$4,F7256&gt;Soll_Ist_Vergleich!$C$5,I7256&lt;Soll_Ist_Vergleich!$C$4,I7256&gt;Soll_Ist_Vergleich!$C$5,O7256&lt;Soll_Ist_Vergleich!$C$4,O7256&gt;Soll_Ist_Vergleich!$C$5),"Datum überprüfen",""),"")</f>
        <v/>
      </c>
    </row>
    <row r="7257" spans="1:27" x14ac:dyDescent="0.2">
      <c r="A7257" s="243" t="str">
        <f>IF(ISBLANK(B7257),"",COUNTA(B$10:B7257))</f>
        <v/>
      </c>
      <c r="B7257" s="24"/>
      <c r="C7257" s="48"/>
      <c r="D7257" s="48"/>
      <c r="E7257" s="33"/>
      <c r="F7257" s="35"/>
      <c r="G7257" s="35"/>
      <c r="H7257" s="49"/>
      <c r="I7257" s="35"/>
      <c r="J7257" s="34"/>
      <c r="K7257" s="62"/>
      <c r="L7257" s="62"/>
      <c r="M7257" s="114"/>
      <c r="N7257" s="116"/>
      <c r="O7257" s="57"/>
      <c r="P7257" s="50"/>
      <c r="Q7257" s="34"/>
      <c r="R7257" s="48"/>
      <c r="T7257" s="231" t="str">
        <f t="shared" si="349"/>
        <v/>
      </c>
      <c r="U7257" s="230"/>
      <c r="W7257" s="221" t="str">
        <f t="shared" si="350"/>
        <v/>
      </c>
      <c r="X7257" s="221" t="str">
        <f t="shared" si="351"/>
        <v/>
      </c>
      <c r="AA7257" s="216" t="str">
        <f>IF(ISNUMBER(J7257),IF(OR(F7257&lt;Soll_Ist_Vergleich!$C$4,F7257&gt;Soll_Ist_Vergleich!$C$5,I7257&lt;Soll_Ist_Vergleich!$C$4,I7257&gt;Soll_Ist_Vergleich!$C$5,O7257&lt;Soll_Ist_Vergleich!$C$4,O7257&gt;Soll_Ist_Vergleich!$C$5),"Datum überprüfen",""),"")</f>
        <v/>
      </c>
    </row>
    <row r="7258" spans="1:27" x14ac:dyDescent="0.2">
      <c r="A7258" s="243" t="str">
        <f>IF(ISBLANK(B7258),"",COUNTA(B$10:B7258))</f>
        <v/>
      </c>
      <c r="B7258" s="24"/>
      <c r="C7258" s="48"/>
      <c r="D7258" s="48"/>
      <c r="E7258" s="33"/>
      <c r="F7258" s="35"/>
      <c r="G7258" s="35"/>
      <c r="H7258" s="49"/>
      <c r="I7258" s="35"/>
      <c r="J7258" s="34"/>
      <c r="K7258" s="62"/>
      <c r="L7258" s="62"/>
      <c r="M7258" s="114"/>
      <c r="N7258" s="116"/>
      <c r="O7258" s="57"/>
      <c r="P7258" s="50"/>
      <c r="Q7258" s="34"/>
      <c r="R7258" s="48"/>
      <c r="T7258" s="231" t="str">
        <f t="shared" si="349"/>
        <v/>
      </c>
      <c r="U7258" s="230"/>
      <c r="W7258" s="221" t="str">
        <f t="shared" si="350"/>
        <v/>
      </c>
      <c r="X7258" s="221" t="str">
        <f t="shared" si="351"/>
        <v/>
      </c>
      <c r="AA7258" s="216" t="str">
        <f>IF(ISNUMBER(J7258),IF(OR(F7258&lt;Soll_Ist_Vergleich!$C$4,F7258&gt;Soll_Ist_Vergleich!$C$5,I7258&lt;Soll_Ist_Vergleich!$C$4,I7258&gt;Soll_Ist_Vergleich!$C$5,O7258&lt;Soll_Ist_Vergleich!$C$4,O7258&gt;Soll_Ist_Vergleich!$C$5),"Datum überprüfen",""),"")</f>
        <v/>
      </c>
    </row>
    <row r="7259" spans="1:27" x14ac:dyDescent="0.2">
      <c r="A7259" s="243" t="str">
        <f>IF(ISBLANK(B7259),"",COUNTA(B$10:B7259))</f>
        <v/>
      </c>
      <c r="B7259" s="24"/>
      <c r="C7259" s="48"/>
      <c r="D7259" s="48"/>
      <c r="E7259" s="33"/>
      <c r="F7259" s="35"/>
      <c r="G7259" s="35"/>
      <c r="H7259" s="49"/>
      <c r="I7259" s="35"/>
      <c r="J7259" s="34"/>
      <c r="K7259" s="62"/>
      <c r="L7259" s="62"/>
      <c r="M7259" s="114"/>
      <c r="N7259" s="116"/>
      <c r="O7259" s="57"/>
      <c r="P7259" s="50"/>
      <c r="Q7259" s="34"/>
      <c r="R7259" s="48"/>
      <c r="T7259" s="231" t="str">
        <f t="shared" si="349"/>
        <v/>
      </c>
      <c r="U7259" s="230"/>
      <c r="W7259" s="221" t="str">
        <f t="shared" si="350"/>
        <v/>
      </c>
      <c r="X7259" s="221" t="str">
        <f t="shared" si="351"/>
        <v/>
      </c>
      <c r="AA7259" s="216" t="str">
        <f>IF(ISNUMBER(J7259),IF(OR(F7259&lt;Soll_Ist_Vergleich!$C$4,F7259&gt;Soll_Ist_Vergleich!$C$5,I7259&lt;Soll_Ist_Vergleich!$C$4,I7259&gt;Soll_Ist_Vergleich!$C$5,O7259&lt;Soll_Ist_Vergleich!$C$4,O7259&gt;Soll_Ist_Vergleich!$C$5),"Datum überprüfen",""),"")</f>
        <v/>
      </c>
    </row>
    <row r="7260" spans="1:27" x14ac:dyDescent="0.2">
      <c r="A7260" s="243" t="str">
        <f>IF(ISBLANK(B7260),"",COUNTA(B$10:B7260))</f>
        <v/>
      </c>
      <c r="B7260" s="24"/>
      <c r="C7260" s="48"/>
      <c r="D7260" s="48"/>
      <c r="E7260" s="33"/>
      <c r="F7260" s="35"/>
      <c r="G7260" s="35"/>
      <c r="H7260" s="49"/>
      <c r="I7260" s="35"/>
      <c r="J7260" s="34"/>
      <c r="K7260" s="62"/>
      <c r="L7260" s="62"/>
      <c r="M7260" s="114"/>
      <c r="N7260" s="116"/>
      <c r="O7260" s="57"/>
      <c r="P7260" s="50"/>
      <c r="Q7260" s="34"/>
      <c r="R7260" s="48"/>
      <c r="T7260" s="231" t="str">
        <f t="shared" si="349"/>
        <v/>
      </c>
      <c r="U7260" s="230"/>
      <c r="W7260" s="221" t="str">
        <f t="shared" si="350"/>
        <v/>
      </c>
      <c r="X7260" s="221" t="str">
        <f t="shared" si="351"/>
        <v/>
      </c>
      <c r="AA7260" s="216" t="str">
        <f>IF(ISNUMBER(J7260),IF(OR(F7260&lt;Soll_Ist_Vergleich!$C$4,F7260&gt;Soll_Ist_Vergleich!$C$5,I7260&lt;Soll_Ist_Vergleich!$C$4,I7260&gt;Soll_Ist_Vergleich!$C$5,O7260&lt;Soll_Ist_Vergleich!$C$4,O7260&gt;Soll_Ist_Vergleich!$C$5),"Datum überprüfen",""),"")</f>
        <v/>
      </c>
    </row>
    <row r="7261" spans="1:27" x14ac:dyDescent="0.2">
      <c r="A7261" s="243" t="str">
        <f>IF(ISBLANK(B7261),"",COUNTA(B$10:B7261))</f>
        <v/>
      </c>
      <c r="B7261" s="24"/>
      <c r="C7261" s="48"/>
      <c r="D7261" s="48"/>
      <c r="E7261" s="33"/>
      <c r="F7261" s="35"/>
      <c r="G7261" s="35"/>
      <c r="H7261" s="49"/>
      <c r="I7261" s="35"/>
      <c r="J7261" s="34"/>
      <c r="K7261" s="62"/>
      <c r="L7261" s="62"/>
      <c r="M7261" s="114"/>
      <c r="N7261" s="116"/>
      <c r="O7261" s="57"/>
      <c r="P7261" s="50"/>
      <c r="Q7261" s="34"/>
      <c r="R7261" s="48"/>
      <c r="T7261" s="231" t="str">
        <f t="shared" si="349"/>
        <v/>
      </c>
      <c r="U7261" s="230"/>
      <c r="W7261" s="221" t="str">
        <f t="shared" si="350"/>
        <v/>
      </c>
      <c r="X7261" s="221" t="str">
        <f t="shared" si="351"/>
        <v/>
      </c>
      <c r="AA7261" s="216" t="str">
        <f>IF(ISNUMBER(J7261),IF(OR(F7261&lt;Soll_Ist_Vergleich!$C$4,F7261&gt;Soll_Ist_Vergleich!$C$5,I7261&lt;Soll_Ist_Vergleich!$C$4,I7261&gt;Soll_Ist_Vergleich!$C$5,O7261&lt;Soll_Ist_Vergleich!$C$4,O7261&gt;Soll_Ist_Vergleich!$C$5),"Datum überprüfen",""),"")</f>
        <v/>
      </c>
    </row>
    <row r="7262" spans="1:27" x14ac:dyDescent="0.2">
      <c r="A7262" s="243" t="str">
        <f>IF(ISBLANK(B7262),"",COUNTA(B$10:B7262))</f>
        <v/>
      </c>
      <c r="B7262" s="24"/>
      <c r="C7262" s="48"/>
      <c r="D7262" s="48"/>
      <c r="E7262" s="33"/>
      <c r="F7262" s="35"/>
      <c r="G7262" s="35"/>
      <c r="H7262" s="49"/>
      <c r="I7262" s="35"/>
      <c r="J7262" s="34"/>
      <c r="K7262" s="62"/>
      <c r="L7262" s="62"/>
      <c r="M7262" s="114"/>
      <c r="N7262" s="116"/>
      <c r="O7262" s="57"/>
      <c r="P7262" s="50"/>
      <c r="Q7262" s="34"/>
      <c r="R7262" s="48"/>
      <c r="T7262" s="231" t="str">
        <f t="shared" si="349"/>
        <v/>
      </c>
      <c r="U7262" s="230"/>
      <c r="W7262" s="221" t="str">
        <f t="shared" si="350"/>
        <v/>
      </c>
      <c r="X7262" s="221" t="str">
        <f t="shared" si="351"/>
        <v/>
      </c>
      <c r="AA7262" s="216" t="str">
        <f>IF(ISNUMBER(J7262),IF(OR(F7262&lt;Soll_Ist_Vergleich!$C$4,F7262&gt;Soll_Ist_Vergleich!$C$5,I7262&lt;Soll_Ist_Vergleich!$C$4,I7262&gt;Soll_Ist_Vergleich!$C$5,O7262&lt;Soll_Ist_Vergleich!$C$4,O7262&gt;Soll_Ist_Vergleich!$C$5),"Datum überprüfen",""),"")</f>
        <v/>
      </c>
    </row>
    <row r="7263" spans="1:27" x14ac:dyDescent="0.2">
      <c r="A7263" s="243" t="str">
        <f>IF(ISBLANK(B7263),"",COUNTA(B$10:B7263))</f>
        <v/>
      </c>
      <c r="B7263" s="24"/>
      <c r="C7263" s="48"/>
      <c r="D7263" s="48"/>
      <c r="E7263" s="33"/>
      <c r="F7263" s="35"/>
      <c r="G7263" s="35"/>
      <c r="H7263" s="49"/>
      <c r="I7263" s="35"/>
      <c r="J7263" s="34"/>
      <c r="K7263" s="62"/>
      <c r="L7263" s="62"/>
      <c r="M7263" s="114"/>
      <c r="N7263" s="116"/>
      <c r="O7263" s="57"/>
      <c r="P7263" s="50"/>
      <c r="Q7263" s="34"/>
      <c r="R7263" s="48"/>
      <c r="T7263" s="231" t="str">
        <f t="shared" si="349"/>
        <v/>
      </c>
      <c r="U7263" s="230"/>
      <c r="W7263" s="221" t="str">
        <f t="shared" si="350"/>
        <v/>
      </c>
      <c r="X7263" s="221" t="str">
        <f t="shared" si="351"/>
        <v/>
      </c>
      <c r="AA7263" s="216" t="str">
        <f>IF(ISNUMBER(J7263),IF(OR(F7263&lt;Soll_Ist_Vergleich!$C$4,F7263&gt;Soll_Ist_Vergleich!$C$5,I7263&lt;Soll_Ist_Vergleich!$C$4,I7263&gt;Soll_Ist_Vergleich!$C$5,O7263&lt;Soll_Ist_Vergleich!$C$4,O7263&gt;Soll_Ist_Vergleich!$C$5),"Datum überprüfen",""),"")</f>
        <v/>
      </c>
    </row>
    <row r="7264" spans="1:27" x14ac:dyDescent="0.2">
      <c r="A7264" s="243" t="str">
        <f>IF(ISBLANK(B7264),"",COUNTA(B$10:B7264))</f>
        <v/>
      </c>
      <c r="B7264" s="24"/>
      <c r="C7264" s="48"/>
      <c r="D7264" s="48"/>
      <c r="E7264" s="33"/>
      <c r="F7264" s="35"/>
      <c r="G7264" s="35"/>
      <c r="H7264" s="49"/>
      <c r="I7264" s="35"/>
      <c r="J7264" s="34"/>
      <c r="K7264" s="62"/>
      <c r="L7264" s="62"/>
      <c r="M7264" s="114"/>
      <c r="N7264" s="116"/>
      <c r="O7264" s="57"/>
      <c r="P7264" s="50"/>
      <c r="Q7264" s="34"/>
      <c r="R7264" s="48"/>
      <c r="T7264" s="231" t="str">
        <f t="shared" si="349"/>
        <v/>
      </c>
      <c r="U7264" s="230"/>
      <c r="W7264" s="221" t="str">
        <f t="shared" si="350"/>
        <v/>
      </c>
      <c r="X7264" s="221" t="str">
        <f t="shared" si="351"/>
        <v/>
      </c>
      <c r="AA7264" s="216" t="str">
        <f>IF(ISNUMBER(J7264),IF(OR(F7264&lt;Soll_Ist_Vergleich!$C$4,F7264&gt;Soll_Ist_Vergleich!$C$5,I7264&lt;Soll_Ist_Vergleich!$C$4,I7264&gt;Soll_Ist_Vergleich!$C$5,O7264&lt;Soll_Ist_Vergleich!$C$4,O7264&gt;Soll_Ist_Vergleich!$C$5),"Datum überprüfen",""),"")</f>
        <v/>
      </c>
    </row>
    <row r="7265" spans="1:27" x14ac:dyDescent="0.2">
      <c r="A7265" s="243" t="str">
        <f>IF(ISBLANK(B7265),"",COUNTA(B$10:B7265))</f>
        <v/>
      </c>
      <c r="B7265" s="24"/>
      <c r="C7265" s="48"/>
      <c r="D7265" s="48"/>
      <c r="E7265" s="33"/>
      <c r="F7265" s="35"/>
      <c r="G7265" s="35"/>
      <c r="H7265" s="49"/>
      <c r="I7265" s="35"/>
      <c r="J7265" s="34"/>
      <c r="K7265" s="62"/>
      <c r="L7265" s="62"/>
      <c r="M7265" s="114"/>
      <c r="N7265" s="116"/>
      <c r="O7265" s="57"/>
      <c r="P7265" s="50"/>
      <c r="Q7265" s="34"/>
      <c r="R7265" s="48"/>
      <c r="T7265" s="231" t="str">
        <f t="shared" si="349"/>
        <v/>
      </c>
      <c r="U7265" s="230"/>
      <c r="W7265" s="221" t="str">
        <f t="shared" si="350"/>
        <v/>
      </c>
      <c r="X7265" s="221" t="str">
        <f t="shared" si="351"/>
        <v/>
      </c>
      <c r="AA7265" s="216" t="str">
        <f>IF(ISNUMBER(J7265),IF(OR(F7265&lt;Soll_Ist_Vergleich!$C$4,F7265&gt;Soll_Ist_Vergleich!$C$5,I7265&lt;Soll_Ist_Vergleich!$C$4,I7265&gt;Soll_Ist_Vergleich!$C$5,O7265&lt;Soll_Ist_Vergleich!$C$4,O7265&gt;Soll_Ist_Vergleich!$C$5),"Datum überprüfen",""),"")</f>
        <v/>
      </c>
    </row>
    <row r="7266" spans="1:27" x14ac:dyDescent="0.2">
      <c r="A7266" s="243" t="str">
        <f>IF(ISBLANK(B7266),"",COUNTA(B$10:B7266))</f>
        <v/>
      </c>
      <c r="B7266" s="24"/>
      <c r="C7266" s="48"/>
      <c r="D7266" s="48"/>
      <c r="E7266" s="33"/>
      <c r="F7266" s="35"/>
      <c r="G7266" s="35"/>
      <c r="H7266" s="49"/>
      <c r="I7266" s="35"/>
      <c r="J7266" s="34"/>
      <c r="K7266" s="62"/>
      <c r="L7266" s="62"/>
      <c r="M7266" s="114"/>
      <c r="N7266" s="116"/>
      <c r="O7266" s="57"/>
      <c r="P7266" s="50"/>
      <c r="Q7266" s="34"/>
      <c r="R7266" s="48"/>
      <c r="T7266" s="231" t="str">
        <f t="shared" si="349"/>
        <v/>
      </c>
      <c r="U7266" s="230"/>
      <c r="W7266" s="221" t="str">
        <f t="shared" si="350"/>
        <v/>
      </c>
      <c r="X7266" s="221" t="str">
        <f t="shared" si="351"/>
        <v/>
      </c>
      <c r="AA7266" s="216" t="str">
        <f>IF(ISNUMBER(J7266),IF(OR(F7266&lt;Soll_Ist_Vergleich!$C$4,F7266&gt;Soll_Ist_Vergleich!$C$5,I7266&lt;Soll_Ist_Vergleich!$C$4,I7266&gt;Soll_Ist_Vergleich!$C$5,O7266&lt;Soll_Ist_Vergleich!$C$4,O7266&gt;Soll_Ist_Vergleich!$C$5),"Datum überprüfen",""),"")</f>
        <v/>
      </c>
    </row>
    <row r="7267" spans="1:27" x14ac:dyDescent="0.2">
      <c r="A7267" s="243" t="str">
        <f>IF(ISBLANK(B7267),"",COUNTA(B$10:B7267))</f>
        <v/>
      </c>
      <c r="B7267" s="24"/>
      <c r="C7267" s="48"/>
      <c r="D7267" s="48"/>
      <c r="E7267" s="33"/>
      <c r="F7267" s="35"/>
      <c r="G7267" s="35"/>
      <c r="H7267" s="49"/>
      <c r="I7267" s="35"/>
      <c r="J7267" s="34"/>
      <c r="K7267" s="62"/>
      <c r="L7267" s="62"/>
      <c r="M7267" s="114"/>
      <c r="N7267" s="116"/>
      <c r="O7267" s="57"/>
      <c r="P7267" s="50"/>
      <c r="Q7267" s="34"/>
      <c r="R7267" s="48"/>
      <c r="T7267" s="231" t="str">
        <f t="shared" si="349"/>
        <v/>
      </c>
      <c r="U7267" s="230"/>
      <c r="W7267" s="221" t="str">
        <f t="shared" si="350"/>
        <v/>
      </c>
      <c r="X7267" s="221" t="str">
        <f t="shared" si="351"/>
        <v/>
      </c>
      <c r="AA7267" s="216" t="str">
        <f>IF(ISNUMBER(J7267),IF(OR(F7267&lt;Soll_Ist_Vergleich!$C$4,F7267&gt;Soll_Ist_Vergleich!$C$5,I7267&lt;Soll_Ist_Vergleich!$C$4,I7267&gt;Soll_Ist_Vergleich!$C$5,O7267&lt;Soll_Ist_Vergleich!$C$4,O7267&gt;Soll_Ist_Vergleich!$C$5),"Datum überprüfen",""),"")</f>
        <v/>
      </c>
    </row>
    <row r="7268" spans="1:27" x14ac:dyDescent="0.2">
      <c r="A7268" s="243" t="str">
        <f>IF(ISBLANK(B7268),"",COUNTA(B$10:B7268))</f>
        <v/>
      </c>
      <c r="B7268" s="24"/>
      <c r="C7268" s="48"/>
      <c r="D7268" s="48"/>
      <c r="E7268" s="33"/>
      <c r="F7268" s="35"/>
      <c r="G7268" s="35"/>
      <c r="H7268" s="49"/>
      <c r="I7268" s="35"/>
      <c r="J7268" s="34"/>
      <c r="K7268" s="62"/>
      <c r="L7268" s="62"/>
      <c r="M7268" s="114"/>
      <c r="N7268" s="116"/>
      <c r="O7268" s="57"/>
      <c r="P7268" s="50"/>
      <c r="Q7268" s="34"/>
      <c r="R7268" s="48"/>
      <c r="T7268" s="231" t="str">
        <f t="shared" si="349"/>
        <v/>
      </c>
      <c r="U7268" s="230"/>
      <c r="W7268" s="221" t="str">
        <f t="shared" si="350"/>
        <v/>
      </c>
      <c r="X7268" s="221" t="str">
        <f t="shared" si="351"/>
        <v/>
      </c>
      <c r="AA7268" s="216" t="str">
        <f>IF(ISNUMBER(J7268),IF(OR(F7268&lt;Soll_Ist_Vergleich!$C$4,F7268&gt;Soll_Ist_Vergleich!$C$5,I7268&lt;Soll_Ist_Vergleich!$C$4,I7268&gt;Soll_Ist_Vergleich!$C$5,O7268&lt;Soll_Ist_Vergleich!$C$4,O7268&gt;Soll_Ist_Vergleich!$C$5),"Datum überprüfen",""),"")</f>
        <v/>
      </c>
    </row>
    <row r="7269" spans="1:27" x14ac:dyDescent="0.2">
      <c r="A7269" s="243" t="str">
        <f>IF(ISBLANK(B7269),"",COUNTA(B$10:B7269))</f>
        <v/>
      </c>
      <c r="B7269" s="24"/>
      <c r="C7269" s="48"/>
      <c r="D7269" s="48"/>
      <c r="E7269" s="33"/>
      <c r="F7269" s="35"/>
      <c r="G7269" s="35"/>
      <c r="H7269" s="49"/>
      <c r="I7269" s="35"/>
      <c r="J7269" s="34"/>
      <c r="K7269" s="62"/>
      <c r="L7269" s="62"/>
      <c r="M7269" s="114"/>
      <c r="N7269" s="116"/>
      <c r="O7269" s="57"/>
      <c r="P7269" s="50"/>
      <c r="Q7269" s="34"/>
      <c r="R7269" s="48"/>
      <c r="T7269" s="231" t="str">
        <f t="shared" si="349"/>
        <v/>
      </c>
      <c r="U7269" s="230"/>
      <c r="W7269" s="221" t="str">
        <f t="shared" si="350"/>
        <v/>
      </c>
      <c r="X7269" s="221" t="str">
        <f t="shared" si="351"/>
        <v/>
      </c>
      <c r="AA7269" s="216" t="str">
        <f>IF(ISNUMBER(J7269),IF(OR(F7269&lt;Soll_Ist_Vergleich!$C$4,F7269&gt;Soll_Ist_Vergleich!$C$5,I7269&lt;Soll_Ist_Vergleich!$C$4,I7269&gt;Soll_Ist_Vergleich!$C$5,O7269&lt;Soll_Ist_Vergleich!$C$4,O7269&gt;Soll_Ist_Vergleich!$C$5),"Datum überprüfen",""),"")</f>
        <v/>
      </c>
    </row>
    <row r="7270" spans="1:27" x14ac:dyDescent="0.2">
      <c r="A7270" s="243" t="str">
        <f>IF(ISBLANK(B7270),"",COUNTA(B$10:B7270))</f>
        <v/>
      </c>
      <c r="B7270" s="24"/>
      <c r="C7270" s="48"/>
      <c r="D7270" s="48"/>
      <c r="E7270" s="33"/>
      <c r="F7270" s="35"/>
      <c r="G7270" s="35"/>
      <c r="H7270" s="49"/>
      <c r="I7270" s="35"/>
      <c r="J7270" s="34"/>
      <c r="K7270" s="62"/>
      <c r="L7270" s="62"/>
      <c r="M7270" s="114"/>
      <c r="N7270" s="116"/>
      <c r="O7270" s="57"/>
      <c r="P7270" s="50"/>
      <c r="Q7270" s="34"/>
      <c r="R7270" s="48"/>
      <c r="T7270" s="231" t="str">
        <f t="shared" si="349"/>
        <v/>
      </c>
      <c r="U7270" s="230"/>
      <c r="W7270" s="221" t="str">
        <f t="shared" si="350"/>
        <v/>
      </c>
      <c r="X7270" s="221" t="str">
        <f t="shared" si="351"/>
        <v/>
      </c>
      <c r="AA7270" s="216" t="str">
        <f>IF(ISNUMBER(J7270),IF(OR(F7270&lt;Soll_Ist_Vergleich!$C$4,F7270&gt;Soll_Ist_Vergleich!$C$5,I7270&lt;Soll_Ist_Vergleich!$C$4,I7270&gt;Soll_Ist_Vergleich!$C$5,O7270&lt;Soll_Ist_Vergleich!$C$4,O7270&gt;Soll_Ist_Vergleich!$C$5),"Datum überprüfen",""),"")</f>
        <v/>
      </c>
    </row>
    <row r="7271" spans="1:27" x14ac:dyDescent="0.2">
      <c r="A7271" s="243" t="str">
        <f>IF(ISBLANK(B7271),"",COUNTA(B$10:B7271))</f>
        <v/>
      </c>
      <c r="B7271" s="24"/>
      <c r="C7271" s="48"/>
      <c r="D7271" s="48"/>
      <c r="E7271" s="33"/>
      <c r="F7271" s="35"/>
      <c r="G7271" s="35"/>
      <c r="H7271" s="49"/>
      <c r="I7271" s="35"/>
      <c r="J7271" s="34"/>
      <c r="K7271" s="62"/>
      <c r="L7271" s="62"/>
      <c r="M7271" s="114"/>
      <c r="N7271" s="116"/>
      <c r="O7271" s="57"/>
      <c r="P7271" s="50"/>
      <c r="Q7271" s="34"/>
      <c r="R7271" s="48"/>
      <c r="T7271" s="231" t="str">
        <f t="shared" si="349"/>
        <v/>
      </c>
      <c r="U7271" s="230"/>
      <c r="W7271" s="221" t="str">
        <f t="shared" si="350"/>
        <v/>
      </c>
      <c r="X7271" s="221" t="str">
        <f t="shared" si="351"/>
        <v/>
      </c>
      <c r="AA7271" s="216" t="str">
        <f>IF(ISNUMBER(J7271),IF(OR(F7271&lt;Soll_Ist_Vergleich!$C$4,F7271&gt;Soll_Ist_Vergleich!$C$5,I7271&lt;Soll_Ist_Vergleich!$C$4,I7271&gt;Soll_Ist_Vergleich!$C$5,O7271&lt;Soll_Ist_Vergleich!$C$4,O7271&gt;Soll_Ist_Vergleich!$C$5),"Datum überprüfen",""),"")</f>
        <v/>
      </c>
    </row>
    <row r="7272" spans="1:27" x14ac:dyDescent="0.2">
      <c r="A7272" s="243" t="str">
        <f>IF(ISBLANK(B7272),"",COUNTA(B$10:B7272))</f>
        <v/>
      </c>
      <c r="B7272" s="24"/>
      <c r="C7272" s="48"/>
      <c r="D7272" s="48"/>
      <c r="E7272" s="33"/>
      <c r="F7272" s="35"/>
      <c r="G7272" s="35"/>
      <c r="H7272" s="49"/>
      <c r="I7272" s="35"/>
      <c r="J7272" s="34"/>
      <c r="K7272" s="62"/>
      <c r="L7272" s="62"/>
      <c r="M7272" s="114"/>
      <c r="N7272" s="116"/>
      <c r="O7272" s="57"/>
      <c r="P7272" s="50"/>
      <c r="Q7272" s="34"/>
      <c r="R7272" s="48"/>
      <c r="T7272" s="231" t="str">
        <f t="shared" si="349"/>
        <v/>
      </c>
      <c r="U7272" s="230"/>
      <c r="W7272" s="221" t="str">
        <f t="shared" si="350"/>
        <v/>
      </c>
      <c r="X7272" s="221" t="str">
        <f t="shared" si="351"/>
        <v/>
      </c>
      <c r="AA7272" s="216" t="str">
        <f>IF(ISNUMBER(J7272),IF(OR(F7272&lt;Soll_Ist_Vergleich!$C$4,F7272&gt;Soll_Ist_Vergleich!$C$5,I7272&lt;Soll_Ist_Vergleich!$C$4,I7272&gt;Soll_Ist_Vergleich!$C$5,O7272&lt;Soll_Ist_Vergleich!$C$4,O7272&gt;Soll_Ist_Vergleich!$C$5),"Datum überprüfen",""),"")</f>
        <v/>
      </c>
    </row>
    <row r="7273" spans="1:27" x14ac:dyDescent="0.2">
      <c r="A7273" s="243" t="str">
        <f>IF(ISBLANK(B7273),"",COUNTA(B$10:B7273))</f>
        <v/>
      </c>
      <c r="B7273" s="24"/>
      <c r="C7273" s="48"/>
      <c r="D7273" s="48"/>
      <c r="E7273" s="33"/>
      <c r="F7273" s="35"/>
      <c r="G7273" s="35"/>
      <c r="H7273" s="49"/>
      <c r="I7273" s="35"/>
      <c r="J7273" s="34"/>
      <c r="K7273" s="62"/>
      <c r="L7273" s="62"/>
      <c r="M7273" s="114"/>
      <c r="N7273" s="116"/>
      <c r="O7273" s="57"/>
      <c r="P7273" s="50"/>
      <c r="Q7273" s="34"/>
      <c r="R7273" s="48"/>
      <c r="T7273" s="231" t="str">
        <f t="shared" si="349"/>
        <v/>
      </c>
      <c r="U7273" s="230"/>
      <c r="W7273" s="221" t="str">
        <f t="shared" si="350"/>
        <v/>
      </c>
      <c r="X7273" s="221" t="str">
        <f t="shared" si="351"/>
        <v/>
      </c>
      <c r="AA7273" s="216" t="str">
        <f>IF(ISNUMBER(J7273),IF(OR(F7273&lt;Soll_Ist_Vergleich!$C$4,F7273&gt;Soll_Ist_Vergleich!$C$5,I7273&lt;Soll_Ist_Vergleich!$C$4,I7273&gt;Soll_Ist_Vergleich!$C$5,O7273&lt;Soll_Ist_Vergleich!$C$4,O7273&gt;Soll_Ist_Vergleich!$C$5),"Datum überprüfen",""),"")</f>
        <v/>
      </c>
    </row>
    <row r="7274" spans="1:27" x14ac:dyDescent="0.2">
      <c r="A7274" s="243" t="str">
        <f>IF(ISBLANK(B7274),"",COUNTA(B$10:B7274))</f>
        <v/>
      </c>
      <c r="B7274" s="24"/>
      <c r="C7274" s="48"/>
      <c r="D7274" s="48"/>
      <c r="E7274" s="33"/>
      <c r="F7274" s="35"/>
      <c r="G7274" s="35"/>
      <c r="H7274" s="49"/>
      <c r="I7274" s="35"/>
      <c r="J7274" s="34"/>
      <c r="K7274" s="62"/>
      <c r="L7274" s="62"/>
      <c r="M7274" s="114"/>
      <c r="N7274" s="116"/>
      <c r="O7274" s="57"/>
      <c r="P7274" s="50"/>
      <c r="Q7274" s="34"/>
      <c r="R7274" s="48"/>
      <c r="T7274" s="231" t="str">
        <f t="shared" si="349"/>
        <v/>
      </c>
      <c r="U7274" s="230"/>
      <c r="W7274" s="221" t="str">
        <f t="shared" si="350"/>
        <v/>
      </c>
      <c r="X7274" s="221" t="str">
        <f t="shared" si="351"/>
        <v/>
      </c>
      <c r="AA7274" s="216" t="str">
        <f>IF(ISNUMBER(J7274),IF(OR(F7274&lt;Soll_Ist_Vergleich!$C$4,F7274&gt;Soll_Ist_Vergleich!$C$5,I7274&lt;Soll_Ist_Vergleich!$C$4,I7274&gt;Soll_Ist_Vergleich!$C$5,O7274&lt;Soll_Ist_Vergleich!$C$4,O7274&gt;Soll_Ist_Vergleich!$C$5),"Datum überprüfen",""),"")</f>
        <v/>
      </c>
    </row>
    <row r="7275" spans="1:27" x14ac:dyDescent="0.2">
      <c r="A7275" s="243" t="str">
        <f>IF(ISBLANK(B7275),"",COUNTA(B$10:B7275))</f>
        <v/>
      </c>
      <c r="B7275" s="24"/>
      <c r="C7275" s="48"/>
      <c r="D7275" s="48"/>
      <c r="E7275" s="33"/>
      <c r="F7275" s="35"/>
      <c r="G7275" s="35"/>
      <c r="H7275" s="49"/>
      <c r="I7275" s="35"/>
      <c r="J7275" s="34"/>
      <c r="K7275" s="62"/>
      <c r="L7275" s="62"/>
      <c r="M7275" s="114"/>
      <c r="N7275" s="116"/>
      <c r="O7275" s="57"/>
      <c r="P7275" s="50"/>
      <c r="Q7275" s="34"/>
      <c r="R7275" s="48"/>
      <c r="T7275" s="231" t="str">
        <f t="shared" si="349"/>
        <v/>
      </c>
      <c r="U7275" s="230"/>
      <c r="W7275" s="221" t="str">
        <f t="shared" si="350"/>
        <v/>
      </c>
      <c r="X7275" s="221" t="str">
        <f t="shared" si="351"/>
        <v/>
      </c>
      <c r="AA7275" s="216" t="str">
        <f>IF(ISNUMBER(J7275),IF(OR(F7275&lt;Soll_Ist_Vergleich!$C$4,F7275&gt;Soll_Ist_Vergleich!$C$5,I7275&lt;Soll_Ist_Vergleich!$C$4,I7275&gt;Soll_Ist_Vergleich!$C$5,O7275&lt;Soll_Ist_Vergleich!$C$4,O7275&gt;Soll_Ist_Vergleich!$C$5),"Datum überprüfen",""),"")</f>
        <v/>
      </c>
    </row>
    <row r="7276" spans="1:27" x14ac:dyDescent="0.2">
      <c r="A7276" s="243" t="str">
        <f>IF(ISBLANK(B7276),"",COUNTA(B$10:B7276))</f>
        <v/>
      </c>
      <c r="B7276" s="24"/>
      <c r="C7276" s="48"/>
      <c r="D7276" s="48"/>
      <c r="E7276" s="33"/>
      <c r="F7276" s="35"/>
      <c r="G7276" s="35"/>
      <c r="H7276" s="49"/>
      <c r="I7276" s="35"/>
      <c r="J7276" s="34"/>
      <c r="K7276" s="62"/>
      <c r="L7276" s="62"/>
      <c r="M7276" s="114"/>
      <c r="N7276" s="116"/>
      <c r="O7276" s="57"/>
      <c r="P7276" s="50"/>
      <c r="Q7276" s="34"/>
      <c r="R7276" s="48"/>
      <c r="T7276" s="231" t="str">
        <f t="shared" si="349"/>
        <v/>
      </c>
      <c r="U7276" s="230"/>
      <c r="W7276" s="221" t="str">
        <f t="shared" si="350"/>
        <v/>
      </c>
      <c r="X7276" s="221" t="str">
        <f t="shared" si="351"/>
        <v/>
      </c>
      <c r="AA7276" s="216" t="str">
        <f>IF(ISNUMBER(J7276),IF(OR(F7276&lt;Soll_Ist_Vergleich!$C$4,F7276&gt;Soll_Ist_Vergleich!$C$5,I7276&lt;Soll_Ist_Vergleich!$C$4,I7276&gt;Soll_Ist_Vergleich!$C$5,O7276&lt;Soll_Ist_Vergleich!$C$4,O7276&gt;Soll_Ist_Vergleich!$C$5),"Datum überprüfen",""),"")</f>
        <v/>
      </c>
    </row>
    <row r="7277" spans="1:27" x14ac:dyDescent="0.2">
      <c r="A7277" s="243" t="str">
        <f>IF(ISBLANK(B7277),"",COUNTA(B$10:B7277))</f>
        <v/>
      </c>
      <c r="B7277" s="24"/>
      <c r="C7277" s="48"/>
      <c r="D7277" s="48"/>
      <c r="E7277" s="33"/>
      <c r="F7277" s="35"/>
      <c r="G7277" s="35"/>
      <c r="H7277" s="49"/>
      <c r="I7277" s="35"/>
      <c r="J7277" s="34"/>
      <c r="K7277" s="62"/>
      <c r="L7277" s="62"/>
      <c r="M7277" s="114"/>
      <c r="N7277" s="116"/>
      <c r="O7277" s="57"/>
      <c r="P7277" s="50"/>
      <c r="Q7277" s="34"/>
      <c r="R7277" s="48"/>
      <c r="T7277" s="231" t="str">
        <f t="shared" si="349"/>
        <v/>
      </c>
      <c r="U7277" s="230"/>
      <c r="W7277" s="221" t="str">
        <f t="shared" si="350"/>
        <v/>
      </c>
      <c r="X7277" s="221" t="str">
        <f t="shared" si="351"/>
        <v/>
      </c>
      <c r="AA7277" s="216" t="str">
        <f>IF(ISNUMBER(J7277),IF(OR(F7277&lt;Soll_Ist_Vergleich!$C$4,F7277&gt;Soll_Ist_Vergleich!$C$5,I7277&lt;Soll_Ist_Vergleich!$C$4,I7277&gt;Soll_Ist_Vergleich!$C$5,O7277&lt;Soll_Ist_Vergleich!$C$4,O7277&gt;Soll_Ist_Vergleich!$C$5),"Datum überprüfen",""),"")</f>
        <v/>
      </c>
    </row>
    <row r="7278" spans="1:27" x14ac:dyDescent="0.2">
      <c r="A7278" s="243" t="str">
        <f>IF(ISBLANK(B7278),"",COUNTA(B$10:B7278))</f>
        <v/>
      </c>
      <c r="B7278" s="24"/>
      <c r="C7278" s="48"/>
      <c r="D7278" s="48"/>
      <c r="E7278" s="33"/>
      <c r="F7278" s="35"/>
      <c r="G7278" s="35"/>
      <c r="H7278" s="49"/>
      <c r="I7278" s="35"/>
      <c r="J7278" s="34"/>
      <c r="K7278" s="62"/>
      <c r="L7278" s="62"/>
      <c r="M7278" s="114"/>
      <c r="N7278" s="116"/>
      <c r="O7278" s="57"/>
      <c r="P7278" s="50"/>
      <c r="Q7278" s="34"/>
      <c r="R7278" s="48"/>
      <c r="T7278" s="231" t="str">
        <f t="shared" si="349"/>
        <v/>
      </c>
      <c r="U7278" s="230"/>
      <c r="W7278" s="221" t="str">
        <f t="shared" si="350"/>
        <v/>
      </c>
      <c r="X7278" s="221" t="str">
        <f t="shared" si="351"/>
        <v/>
      </c>
      <c r="AA7278" s="216" t="str">
        <f>IF(ISNUMBER(J7278),IF(OR(F7278&lt;Soll_Ist_Vergleich!$C$4,F7278&gt;Soll_Ist_Vergleich!$C$5,I7278&lt;Soll_Ist_Vergleich!$C$4,I7278&gt;Soll_Ist_Vergleich!$C$5,O7278&lt;Soll_Ist_Vergleich!$C$4,O7278&gt;Soll_Ist_Vergleich!$C$5),"Datum überprüfen",""),"")</f>
        <v/>
      </c>
    </row>
    <row r="7279" spans="1:27" x14ac:dyDescent="0.2">
      <c r="A7279" s="243" t="str">
        <f>IF(ISBLANK(B7279),"",COUNTA(B$10:B7279))</f>
        <v/>
      </c>
      <c r="B7279" s="24"/>
      <c r="C7279" s="48"/>
      <c r="D7279" s="48"/>
      <c r="E7279" s="33"/>
      <c r="F7279" s="35"/>
      <c r="G7279" s="35"/>
      <c r="H7279" s="49"/>
      <c r="I7279" s="35"/>
      <c r="J7279" s="34"/>
      <c r="K7279" s="62"/>
      <c r="L7279" s="62"/>
      <c r="M7279" s="114"/>
      <c r="N7279" s="116"/>
      <c r="O7279" s="57"/>
      <c r="P7279" s="50"/>
      <c r="Q7279" s="34"/>
      <c r="R7279" s="48"/>
      <c r="T7279" s="231" t="str">
        <f t="shared" si="349"/>
        <v/>
      </c>
      <c r="U7279" s="230"/>
      <c r="W7279" s="221" t="str">
        <f t="shared" si="350"/>
        <v/>
      </c>
      <c r="X7279" s="221" t="str">
        <f t="shared" si="351"/>
        <v/>
      </c>
      <c r="AA7279" s="216" t="str">
        <f>IF(ISNUMBER(J7279),IF(OR(F7279&lt;Soll_Ist_Vergleich!$C$4,F7279&gt;Soll_Ist_Vergleich!$C$5,I7279&lt;Soll_Ist_Vergleich!$C$4,I7279&gt;Soll_Ist_Vergleich!$C$5,O7279&lt;Soll_Ist_Vergleich!$C$4,O7279&gt;Soll_Ist_Vergleich!$C$5),"Datum überprüfen",""),"")</f>
        <v/>
      </c>
    </row>
    <row r="7280" spans="1:27" x14ac:dyDescent="0.2">
      <c r="A7280" s="243" t="str">
        <f>IF(ISBLANK(B7280),"",COUNTA(B$10:B7280))</f>
        <v/>
      </c>
      <c r="B7280" s="24"/>
      <c r="C7280" s="48"/>
      <c r="D7280" s="48"/>
      <c r="E7280" s="33"/>
      <c r="F7280" s="35"/>
      <c r="G7280" s="35"/>
      <c r="H7280" s="49"/>
      <c r="I7280" s="35"/>
      <c r="J7280" s="34"/>
      <c r="K7280" s="62"/>
      <c r="L7280" s="62"/>
      <c r="M7280" s="114"/>
      <c r="N7280" s="116"/>
      <c r="O7280" s="57"/>
      <c r="P7280" s="50"/>
      <c r="Q7280" s="34"/>
      <c r="R7280" s="48"/>
      <c r="T7280" s="231" t="str">
        <f t="shared" si="349"/>
        <v/>
      </c>
      <c r="U7280" s="230"/>
      <c r="W7280" s="221" t="str">
        <f t="shared" si="350"/>
        <v/>
      </c>
      <c r="X7280" s="221" t="str">
        <f t="shared" si="351"/>
        <v/>
      </c>
      <c r="AA7280" s="216" t="str">
        <f>IF(ISNUMBER(J7280),IF(OR(F7280&lt;Soll_Ist_Vergleich!$C$4,F7280&gt;Soll_Ist_Vergleich!$C$5,I7280&lt;Soll_Ist_Vergleich!$C$4,I7280&gt;Soll_Ist_Vergleich!$C$5,O7280&lt;Soll_Ist_Vergleich!$C$4,O7280&gt;Soll_Ist_Vergleich!$C$5),"Datum überprüfen",""),"")</f>
        <v/>
      </c>
    </row>
    <row r="7281" spans="1:27" x14ac:dyDescent="0.2">
      <c r="A7281" s="243" t="str">
        <f>IF(ISBLANK(B7281),"",COUNTA(B$10:B7281))</f>
        <v/>
      </c>
      <c r="B7281" s="24"/>
      <c r="C7281" s="48"/>
      <c r="D7281" s="48"/>
      <c r="E7281" s="33"/>
      <c r="F7281" s="35"/>
      <c r="G7281" s="35"/>
      <c r="H7281" s="49"/>
      <c r="I7281" s="35"/>
      <c r="J7281" s="34"/>
      <c r="K7281" s="62"/>
      <c r="L7281" s="62"/>
      <c r="M7281" s="114"/>
      <c r="N7281" s="116"/>
      <c r="O7281" s="57"/>
      <c r="P7281" s="50"/>
      <c r="Q7281" s="34"/>
      <c r="R7281" s="48"/>
      <c r="T7281" s="231" t="str">
        <f t="shared" si="349"/>
        <v/>
      </c>
      <c r="U7281" s="230"/>
      <c r="W7281" s="221" t="str">
        <f t="shared" si="350"/>
        <v/>
      </c>
      <c r="X7281" s="221" t="str">
        <f t="shared" si="351"/>
        <v/>
      </c>
      <c r="AA7281" s="216" t="str">
        <f>IF(ISNUMBER(J7281),IF(OR(F7281&lt;Soll_Ist_Vergleich!$C$4,F7281&gt;Soll_Ist_Vergleich!$C$5,I7281&lt;Soll_Ist_Vergleich!$C$4,I7281&gt;Soll_Ist_Vergleich!$C$5,O7281&lt;Soll_Ist_Vergleich!$C$4,O7281&gt;Soll_Ist_Vergleich!$C$5),"Datum überprüfen",""),"")</f>
        <v/>
      </c>
    </row>
    <row r="7282" spans="1:27" x14ac:dyDescent="0.2">
      <c r="A7282" s="243" t="str">
        <f>IF(ISBLANK(B7282),"",COUNTA(B$10:B7282))</f>
        <v/>
      </c>
      <c r="B7282" s="24"/>
      <c r="C7282" s="48"/>
      <c r="D7282" s="48"/>
      <c r="E7282" s="33"/>
      <c r="F7282" s="35"/>
      <c r="G7282" s="35"/>
      <c r="H7282" s="49"/>
      <c r="I7282" s="35"/>
      <c r="J7282" s="34"/>
      <c r="K7282" s="62"/>
      <c r="L7282" s="62"/>
      <c r="M7282" s="114"/>
      <c r="N7282" s="116"/>
      <c r="O7282" s="57"/>
      <c r="P7282" s="50"/>
      <c r="Q7282" s="34"/>
      <c r="R7282" s="48"/>
      <c r="T7282" s="231" t="str">
        <f t="shared" si="349"/>
        <v/>
      </c>
      <c r="U7282" s="230"/>
      <c r="W7282" s="221" t="str">
        <f t="shared" si="350"/>
        <v/>
      </c>
      <c r="X7282" s="221" t="str">
        <f t="shared" si="351"/>
        <v/>
      </c>
      <c r="AA7282" s="216" t="str">
        <f>IF(ISNUMBER(J7282),IF(OR(F7282&lt;Soll_Ist_Vergleich!$C$4,F7282&gt;Soll_Ist_Vergleich!$C$5,I7282&lt;Soll_Ist_Vergleich!$C$4,I7282&gt;Soll_Ist_Vergleich!$C$5,O7282&lt;Soll_Ist_Vergleich!$C$4,O7282&gt;Soll_Ist_Vergleich!$C$5),"Datum überprüfen",""),"")</f>
        <v/>
      </c>
    </row>
    <row r="7283" spans="1:27" x14ac:dyDescent="0.2">
      <c r="A7283" s="243" t="str">
        <f>IF(ISBLANK(B7283),"",COUNTA(B$10:B7283))</f>
        <v/>
      </c>
      <c r="B7283" s="24"/>
      <c r="C7283" s="48"/>
      <c r="D7283" s="48"/>
      <c r="E7283" s="33"/>
      <c r="F7283" s="35"/>
      <c r="G7283" s="35"/>
      <c r="H7283" s="49"/>
      <c r="I7283" s="35"/>
      <c r="J7283" s="34"/>
      <c r="K7283" s="62"/>
      <c r="L7283" s="62"/>
      <c r="M7283" s="114"/>
      <c r="N7283" s="116"/>
      <c r="O7283" s="57"/>
      <c r="P7283" s="50"/>
      <c r="Q7283" s="34"/>
      <c r="R7283" s="48"/>
      <c r="T7283" s="231" t="str">
        <f t="shared" si="349"/>
        <v/>
      </c>
      <c r="U7283" s="230"/>
      <c r="W7283" s="221" t="str">
        <f t="shared" si="350"/>
        <v/>
      </c>
      <c r="X7283" s="221" t="str">
        <f t="shared" si="351"/>
        <v/>
      </c>
      <c r="AA7283" s="216" t="str">
        <f>IF(ISNUMBER(J7283),IF(OR(F7283&lt;Soll_Ist_Vergleich!$C$4,F7283&gt;Soll_Ist_Vergleich!$C$5,I7283&lt;Soll_Ist_Vergleich!$C$4,I7283&gt;Soll_Ist_Vergleich!$C$5,O7283&lt;Soll_Ist_Vergleich!$C$4,O7283&gt;Soll_Ist_Vergleich!$C$5),"Datum überprüfen",""),"")</f>
        <v/>
      </c>
    </row>
    <row r="7284" spans="1:27" x14ac:dyDescent="0.2">
      <c r="A7284" s="243" t="str">
        <f>IF(ISBLANK(B7284),"",COUNTA(B$10:B7284))</f>
        <v/>
      </c>
      <c r="B7284" s="24"/>
      <c r="C7284" s="48"/>
      <c r="D7284" s="48"/>
      <c r="E7284" s="33"/>
      <c r="F7284" s="35"/>
      <c r="G7284" s="35"/>
      <c r="H7284" s="49"/>
      <c r="I7284" s="35"/>
      <c r="J7284" s="34"/>
      <c r="K7284" s="62"/>
      <c r="L7284" s="62"/>
      <c r="M7284" s="114"/>
      <c r="N7284" s="116"/>
      <c r="O7284" s="57"/>
      <c r="P7284" s="50"/>
      <c r="Q7284" s="34"/>
      <c r="R7284" s="48"/>
      <c r="T7284" s="231" t="str">
        <f t="shared" si="349"/>
        <v/>
      </c>
      <c r="U7284" s="230"/>
      <c r="W7284" s="221" t="str">
        <f t="shared" si="350"/>
        <v/>
      </c>
      <c r="X7284" s="221" t="str">
        <f t="shared" si="351"/>
        <v/>
      </c>
      <c r="AA7284" s="216" t="str">
        <f>IF(ISNUMBER(J7284),IF(OR(F7284&lt;Soll_Ist_Vergleich!$C$4,F7284&gt;Soll_Ist_Vergleich!$C$5,I7284&lt;Soll_Ist_Vergleich!$C$4,I7284&gt;Soll_Ist_Vergleich!$C$5,O7284&lt;Soll_Ist_Vergleich!$C$4,O7284&gt;Soll_Ist_Vergleich!$C$5),"Datum überprüfen",""),"")</f>
        <v/>
      </c>
    </row>
    <row r="7285" spans="1:27" x14ac:dyDescent="0.2">
      <c r="A7285" s="243" t="str">
        <f>IF(ISBLANK(B7285),"",COUNTA(B$10:B7285))</f>
        <v/>
      </c>
      <c r="B7285" s="24"/>
      <c r="C7285" s="48"/>
      <c r="D7285" s="48"/>
      <c r="E7285" s="33"/>
      <c r="F7285" s="35"/>
      <c r="G7285" s="35"/>
      <c r="H7285" s="49"/>
      <c r="I7285" s="35"/>
      <c r="J7285" s="34"/>
      <c r="K7285" s="62"/>
      <c r="L7285" s="62"/>
      <c r="M7285" s="114"/>
      <c r="N7285" s="116"/>
      <c r="O7285" s="57"/>
      <c r="P7285" s="50"/>
      <c r="Q7285" s="34"/>
      <c r="R7285" s="48"/>
      <c r="T7285" s="231" t="str">
        <f t="shared" si="349"/>
        <v/>
      </c>
      <c r="U7285" s="230"/>
      <c r="W7285" s="221" t="str">
        <f t="shared" si="350"/>
        <v/>
      </c>
      <c r="X7285" s="221" t="str">
        <f t="shared" si="351"/>
        <v/>
      </c>
      <c r="AA7285" s="216" t="str">
        <f>IF(ISNUMBER(J7285),IF(OR(F7285&lt;Soll_Ist_Vergleich!$C$4,F7285&gt;Soll_Ist_Vergleich!$C$5,I7285&lt;Soll_Ist_Vergleich!$C$4,I7285&gt;Soll_Ist_Vergleich!$C$5,O7285&lt;Soll_Ist_Vergleich!$C$4,O7285&gt;Soll_Ist_Vergleich!$C$5),"Datum überprüfen",""),"")</f>
        <v/>
      </c>
    </row>
    <row r="7286" spans="1:27" x14ac:dyDescent="0.2">
      <c r="A7286" s="243" t="str">
        <f>IF(ISBLANK(B7286),"",COUNTA(B$10:B7286))</f>
        <v/>
      </c>
      <c r="B7286" s="24"/>
      <c r="C7286" s="48"/>
      <c r="D7286" s="48"/>
      <c r="E7286" s="33"/>
      <c r="F7286" s="35"/>
      <c r="G7286" s="35"/>
      <c r="H7286" s="49"/>
      <c r="I7286" s="35"/>
      <c r="J7286" s="34"/>
      <c r="K7286" s="62"/>
      <c r="L7286" s="62"/>
      <c r="M7286" s="114"/>
      <c r="N7286" s="116"/>
      <c r="O7286" s="57"/>
      <c r="P7286" s="50"/>
      <c r="Q7286" s="34"/>
      <c r="R7286" s="48"/>
      <c r="T7286" s="231" t="str">
        <f t="shared" si="349"/>
        <v/>
      </c>
      <c r="U7286" s="230"/>
      <c r="W7286" s="221" t="str">
        <f t="shared" si="350"/>
        <v/>
      </c>
      <c r="X7286" s="221" t="str">
        <f t="shared" si="351"/>
        <v/>
      </c>
      <c r="AA7286" s="216" t="str">
        <f>IF(ISNUMBER(J7286),IF(OR(F7286&lt;Soll_Ist_Vergleich!$C$4,F7286&gt;Soll_Ist_Vergleich!$C$5,I7286&lt;Soll_Ist_Vergleich!$C$4,I7286&gt;Soll_Ist_Vergleich!$C$5,O7286&lt;Soll_Ist_Vergleich!$C$4,O7286&gt;Soll_Ist_Vergleich!$C$5),"Datum überprüfen",""),"")</f>
        <v/>
      </c>
    </row>
    <row r="7287" spans="1:27" x14ac:dyDescent="0.2">
      <c r="A7287" s="243" t="str">
        <f>IF(ISBLANK(B7287),"",COUNTA(B$10:B7287))</f>
        <v/>
      </c>
      <c r="B7287" s="24"/>
      <c r="C7287" s="48"/>
      <c r="D7287" s="48"/>
      <c r="E7287" s="33"/>
      <c r="F7287" s="35"/>
      <c r="G7287" s="35"/>
      <c r="H7287" s="49"/>
      <c r="I7287" s="35"/>
      <c r="J7287" s="34"/>
      <c r="K7287" s="62"/>
      <c r="L7287" s="62"/>
      <c r="M7287" s="114"/>
      <c r="N7287" s="116"/>
      <c r="O7287" s="57"/>
      <c r="P7287" s="50"/>
      <c r="Q7287" s="34"/>
      <c r="R7287" s="48"/>
      <c r="T7287" s="231" t="str">
        <f t="shared" si="349"/>
        <v/>
      </c>
      <c r="U7287" s="230"/>
      <c r="W7287" s="221" t="str">
        <f t="shared" si="350"/>
        <v/>
      </c>
      <c r="X7287" s="221" t="str">
        <f t="shared" si="351"/>
        <v/>
      </c>
      <c r="AA7287" s="216" t="str">
        <f>IF(ISNUMBER(J7287),IF(OR(F7287&lt;Soll_Ist_Vergleich!$C$4,F7287&gt;Soll_Ist_Vergleich!$C$5,I7287&lt;Soll_Ist_Vergleich!$C$4,I7287&gt;Soll_Ist_Vergleich!$C$5,O7287&lt;Soll_Ist_Vergleich!$C$4,O7287&gt;Soll_Ist_Vergleich!$C$5),"Datum überprüfen",""),"")</f>
        <v/>
      </c>
    </row>
    <row r="7288" spans="1:27" x14ac:dyDescent="0.2">
      <c r="A7288" s="243" t="str">
        <f>IF(ISBLANK(B7288),"",COUNTA(B$10:B7288))</f>
        <v/>
      </c>
      <c r="B7288" s="24"/>
      <c r="C7288" s="48"/>
      <c r="D7288" s="48"/>
      <c r="E7288" s="33"/>
      <c r="F7288" s="35"/>
      <c r="G7288" s="35"/>
      <c r="H7288" s="49"/>
      <c r="I7288" s="35"/>
      <c r="J7288" s="34"/>
      <c r="K7288" s="62"/>
      <c r="L7288" s="62"/>
      <c r="M7288" s="114"/>
      <c r="N7288" s="116"/>
      <c r="O7288" s="57"/>
      <c r="P7288" s="50"/>
      <c r="Q7288" s="34"/>
      <c r="R7288" s="48"/>
      <c r="T7288" s="231" t="str">
        <f t="shared" si="349"/>
        <v/>
      </c>
      <c r="U7288" s="230"/>
      <c r="W7288" s="221" t="str">
        <f t="shared" si="350"/>
        <v/>
      </c>
      <c r="X7288" s="221" t="str">
        <f t="shared" si="351"/>
        <v/>
      </c>
      <c r="AA7288" s="216" t="str">
        <f>IF(ISNUMBER(J7288),IF(OR(F7288&lt;Soll_Ist_Vergleich!$C$4,F7288&gt;Soll_Ist_Vergleich!$C$5,I7288&lt;Soll_Ist_Vergleich!$C$4,I7288&gt;Soll_Ist_Vergleich!$C$5,O7288&lt;Soll_Ist_Vergleich!$C$4,O7288&gt;Soll_Ist_Vergleich!$C$5),"Datum überprüfen",""),"")</f>
        <v/>
      </c>
    </row>
    <row r="7289" spans="1:27" x14ac:dyDescent="0.2">
      <c r="A7289" s="243" t="str">
        <f>IF(ISBLANK(B7289),"",COUNTA(B$10:B7289))</f>
        <v/>
      </c>
      <c r="B7289" s="24"/>
      <c r="C7289" s="48"/>
      <c r="D7289" s="48"/>
      <c r="E7289" s="33"/>
      <c r="F7289" s="35"/>
      <c r="G7289" s="35"/>
      <c r="H7289" s="49"/>
      <c r="I7289" s="35"/>
      <c r="J7289" s="34"/>
      <c r="K7289" s="62"/>
      <c r="L7289" s="62"/>
      <c r="M7289" s="114"/>
      <c r="N7289" s="116"/>
      <c r="O7289" s="57"/>
      <c r="P7289" s="50"/>
      <c r="Q7289" s="34"/>
      <c r="R7289" s="48"/>
      <c r="T7289" s="231" t="str">
        <f t="shared" si="349"/>
        <v/>
      </c>
      <c r="U7289" s="230"/>
      <c r="W7289" s="221" t="str">
        <f t="shared" si="350"/>
        <v/>
      </c>
      <c r="X7289" s="221" t="str">
        <f t="shared" si="351"/>
        <v/>
      </c>
      <c r="AA7289" s="216" t="str">
        <f>IF(ISNUMBER(J7289),IF(OR(F7289&lt;Soll_Ist_Vergleich!$C$4,F7289&gt;Soll_Ist_Vergleich!$C$5,I7289&lt;Soll_Ist_Vergleich!$C$4,I7289&gt;Soll_Ist_Vergleich!$C$5,O7289&lt;Soll_Ist_Vergleich!$C$4,O7289&gt;Soll_Ist_Vergleich!$C$5),"Datum überprüfen",""),"")</f>
        <v/>
      </c>
    </row>
    <row r="7290" spans="1:27" x14ac:dyDescent="0.2">
      <c r="A7290" s="243" t="str">
        <f>IF(ISBLANK(B7290),"",COUNTA(B$10:B7290))</f>
        <v/>
      </c>
      <c r="B7290" s="24"/>
      <c r="C7290" s="48"/>
      <c r="D7290" s="48"/>
      <c r="E7290" s="33"/>
      <c r="F7290" s="35"/>
      <c r="G7290" s="35"/>
      <c r="H7290" s="49"/>
      <c r="I7290" s="35"/>
      <c r="J7290" s="34"/>
      <c r="K7290" s="62"/>
      <c r="L7290" s="62"/>
      <c r="M7290" s="114"/>
      <c r="N7290" s="116"/>
      <c r="O7290" s="57"/>
      <c r="P7290" s="50"/>
      <c r="Q7290" s="34"/>
      <c r="R7290" s="48"/>
      <c r="T7290" s="231" t="str">
        <f t="shared" si="349"/>
        <v/>
      </c>
      <c r="U7290" s="230"/>
      <c r="W7290" s="221" t="str">
        <f t="shared" si="350"/>
        <v/>
      </c>
      <c r="X7290" s="221" t="str">
        <f t="shared" si="351"/>
        <v/>
      </c>
      <c r="AA7290" s="216" t="str">
        <f>IF(ISNUMBER(J7290),IF(OR(F7290&lt;Soll_Ist_Vergleich!$C$4,F7290&gt;Soll_Ist_Vergleich!$C$5,I7290&lt;Soll_Ist_Vergleich!$C$4,I7290&gt;Soll_Ist_Vergleich!$C$5,O7290&lt;Soll_Ist_Vergleich!$C$4,O7290&gt;Soll_Ist_Vergleich!$C$5),"Datum überprüfen",""),"")</f>
        <v/>
      </c>
    </row>
    <row r="7291" spans="1:27" x14ac:dyDescent="0.2">
      <c r="A7291" s="243" t="str">
        <f>IF(ISBLANK(B7291),"",COUNTA(B$10:B7291))</f>
        <v/>
      </c>
      <c r="B7291" s="24"/>
      <c r="C7291" s="48"/>
      <c r="D7291" s="48"/>
      <c r="E7291" s="33"/>
      <c r="F7291" s="35"/>
      <c r="G7291" s="35"/>
      <c r="H7291" s="49"/>
      <c r="I7291" s="35"/>
      <c r="J7291" s="34"/>
      <c r="K7291" s="62"/>
      <c r="L7291" s="62"/>
      <c r="M7291" s="114"/>
      <c r="N7291" s="116"/>
      <c r="O7291" s="57"/>
      <c r="P7291" s="50"/>
      <c r="Q7291" s="34"/>
      <c r="R7291" s="48"/>
      <c r="T7291" s="231" t="str">
        <f t="shared" si="349"/>
        <v/>
      </c>
      <c r="U7291" s="230"/>
      <c r="W7291" s="221" t="str">
        <f t="shared" si="350"/>
        <v/>
      </c>
      <c r="X7291" s="221" t="str">
        <f t="shared" si="351"/>
        <v/>
      </c>
      <c r="AA7291" s="216" t="str">
        <f>IF(ISNUMBER(J7291),IF(OR(F7291&lt;Soll_Ist_Vergleich!$C$4,F7291&gt;Soll_Ist_Vergleich!$C$5,I7291&lt;Soll_Ist_Vergleich!$C$4,I7291&gt;Soll_Ist_Vergleich!$C$5,O7291&lt;Soll_Ist_Vergleich!$C$4,O7291&gt;Soll_Ist_Vergleich!$C$5),"Datum überprüfen",""),"")</f>
        <v/>
      </c>
    </row>
    <row r="7292" spans="1:27" x14ac:dyDescent="0.2">
      <c r="A7292" s="243" t="str">
        <f>IF(ISBLANK(B7292),"",COUNTA(B$10:B7292))</f>
        <v/>
      </c>
      <c r="B7292" s="24"/>
      <c r="C7292" s="48"/>
      <c r="D7292" s="48"/>
      <c r="E7292" s="33"/>
      <c r="F7292" s="35"/>
      <c r="G7292" s="35"/>
      <c r="H7292" s="49"/>
      <c r="I7292" s="35"/>
      <c r="J7292" s="34"/>
      <c r="K7292" s="62"/>
      <c r="L7292" s="62"/>
      <c r="M7292" s="114"/>
      <c r="N7292" s="116"/>
      <c r="O7292" s="57"/>
      <c r="P7292" s="50"/>
      <c r="Q7292" s="34"/>
      <c r="R7292" s="48"/>
      <c r="T7292" s="231" t="str">
        <f t="shared" si="349"/>
        <v/>
      </c>
      <c r="U7292" s="230"/>
      <c r="W7292" s="221" t="str">
        <f t="shared" si="350"/>
        <v/>
      </c>
      <c r="X7292" s="221" t="str">
        <f t="shared" si="351"/>
        <v/>
      </c>
      <c r="AA7292" s="216" t="str">
        <f>IF(ISNUMBER(J7292),IF(OR(F7292&lt;Soll_Ist_Vergleich!$C$4,F7292&gt;Soll_Ist_Vergleich!$C$5,I7292&lt;Soll_Ist_Vergleich!$C$4,I7292&gt;Soll_Ist_Vergleich!$C$5,O7292&lt;Soll_Ist_Vergleich!$C$4,O7292&gt;Soll_Ist_Vergleich!$C$5),"Datum überprüfen",""),"")</f>
        <v/>
      </c>
    </row>
    <row r="7293" spans="1:27" x14ac:dyDescent="0.2">
      <c r="A7293" s="243" t="str">
        <f>IF(ISBLANK(B7293),"",COUNTA(B$10:B7293))</f>
        <v/>
      </c>
      <c r="B7293" s="24"/>
      <c r="C7293" s="48"/>
      <c r="D7293" s="48"/>
      <c r="E7293" s="33"/>
      <c r="F7293" s="35"/>
      <c r="G7293" s="35"/>
      <c r="H7293" s="49"/>
      <c r="I7293" s="35"/>
      <c r="J7293" s="34"/>
      <c r="K7293" s="62"/>
      <c r="L7293" s="62"/>
      <c r="M7293" s="114"/>
      <c r="N7293" s="116"/>
      <c r="O7293" s="57"/>
      <c r="P7293" s="50"/>
      <c r="Q7293" s="34"/>
      <c r="R7293" s="48"/>
      <c r="T7293" s="231" t="str">
        <f t="shared" si="349"/>
        <v/>
      </c>
      <c r="U7293" s="230"/>
      <c r="W7293" s="221" t="str">
        <f t="shared" si="350"/>
        <v/>
      </c>
      <c r="X7293" s="221" t="str">
        <f t="shared" si="351"/>
        <v/>
      </c>
      <c r="AA7293" s="216" t="str">
        <f>IF(ISNUMBER(J7293),IF(OR(F7293&lt;Soll_Ist_Vergleich!$C$4,F7293&gt;Soll_Ist_Vergleich!$C$5,I7293&lt;Soll_Ist_Vergleich!$C$4,I7293&gt;Soll_Ist_Vergleich!$C$5,O7293&lt;Soll_Ist_Vergleich!$C$4,O7293&gt;Soll_Ist_Vergleich!$C$5),"Datum überprüfen",""),"")</f>
        <v/>
      </c>
    </row>
    <row r="7294" spans="1:27" x14ac:dyDescent="0.2">
      <c r="A7294" s="243" t="str">
        <f>IF(ISBLANK(B7294),"",COUNTA(B$10:B7294))</f>
        <v/>
      </c>
      <c r="B7294" s="24"/>
      <c r="C7294" s="48"/>
      <c r="D7294" s="48"/>
      <c r="E7294" s="33"/>
      <c r="F7294" s="35"/>
      <c r="G7294" s="35"/>
      <c r="H7294" s="49"/>
      <c r="I7294" s="35"/>
      <c r="J7294" s="34"/>
      <c r="K7294" s="62"/>
      <c r="L7294" s="62"/>
      <c r="M7294" s="114"/>
      <c r="N7294" s="116"/>
      <c r="O7294" s="57"/>
      <c r="P7294" s="50"/>
      <c r="Q7294" s="34"/>
      <c r="R7294" s="48"/>
      <c r="T7294" s="231" t="str">
        <f t="shared" ref="T7294:T7357" si="352">IF(ISNUMBER(Q7294),Q7294-S7294,"")</f>
        <v/>
      </c>
      <c r="U7294" s="230"/>
      <c r="W7294" s="221" t="str">
        <f t="shared" ref="W7294:W7357" si="353">IF(ISNUMBER(J7294),ROUND(J7294/(1+L7294/100)*(1-K7294/100),2),"")</f>
        <v/>
      </c>
      <c r="X7294" s="221" t="str">
        <f t="shared" ref="X7294:X7357" si="354">IF(ISNUMBER(J7294),ROUND(J7294/(1+L7294/100),2),"")</f>
        <v/>
      </c>
      <c r="AA7294" s="216" t="str">
        <f>IF(ISNUMBER(J7294),IF(OR(F7294&lt;Soll_Ist_Vergleich!$C$4,F7294&gt;Soll_Ist_Vergleich!$C$5,I7294&lt;Soll_Ist_Vergleich!$C$4,I7294&gt;Soll_Ist_Vergleich!$C$5,O7294&lt;Soll_Ist_Vergleich!$C$4,O7294&gt;Soll_Ist_Vergleich!$C$5),"Datum überprüfen",""),"")</f>
        <v/>
      </c>
    </row>
    <row r="7295" spans="1:27" x14ac:dyDescent="0.2">
      <c r="A7295" s="243" t="str">
        <f>IF(ISBLANK(B7295),"",COUNTA(B$10:B7295))</f>
        <v/>
      </c>
      <c r="B7295" s="24"/>
      <c r="C7295" s="48"/>
      <c r="D7295" s="48"/>
      <c r="E7295" s="33"/>
      <c r="F7295" s="35"/>
      <c r="G7295" s="35"/>
      <c r="H7295" s="49"/>
      <c r="I7295" s="35"/>
      <c r="J7295" s="34"/>
      <c r="K7295" s="62"/>
      <c r="L7295" s="62"/>
      <c r="M7295" s="114"/>
      <c r="N7295" s="116"/>
      <c r="O7295" s="57"/>
      <c r="P7295" s="50"/>
      <c r="Q7295" s="34"/>
      <c r="R7295" s="48"/>
      <c r="T7295" s="231" t="str">
        <f t="shared" si="352"/>
        <v/>
      </c>
      <c r="U7295" s="230"/>
      <c r="W7295" s="221" t="str">
        <f t="shared" si="353"/>
        <v/>
      </c>
      <c r="X7295" s="221" t="str">
        <f t="shared" si="354"/>
        <v/>
      </c>
      <c r="AA7295" s="216" t="str">
        <f>IF(ISNUMBER(J7295),IF(OR(F7295&lt;Soll_Ist_Vergleich!$C$4,F7295&gt;Soll_Ist_Vergleich!$C$5,I7295&lt;Soll_Ist_Vergleich!$C$4,I7295&gt;Soll_Ist_Vergleich!$C$5,O7295&lt;Soll_Ist_Vergleich!$C$4,O7295&gt;Soll_Ist_Vergleich!$C$5),"Datum überprüfen",""),"")</f>
        <v/>
      </c>
    </row>
    <row r="7296" spans="1:27" x14ac:dyDescent="0.2">
      <c r="A7296" s="243" t="str">
        <f>IF(ISBLANK(B7296),"",COUNTA(B$10:B7296))</f>
        <v/>
      </c>
      <c r="B7296" s="24"/>
      <c r="C7296" s="48"/>
      <c r="D7296" s="48"/>
      <c r="E7296" s="33"/>
      <c r="F7296" s="35"/>
      <c r="G7296" s="35"/>
      <c r="H7296" s="49"/>
      <c r="I7296" s="35"/>
      <c r="J7296" s="34"/>
      <c r="K7296" s="62"/>
      <c r="L7296" s="62"/>
      <c r="M7296" s="114"/>
      <c r="N7296" s="116"/>
      <c r="O7296" s="57"/>
      <c r="P7296" s="50"/>
      <c r="Q7296" s="34"/>
      <c r="R7296" s="48"/>
      <c r="T7296" s="231" t="str">
        <f t="shared" si="352"/>
        <v/>
      </c>
      <c r="U7296" s="230"/>
      <c r="W7296" s="221" t="str">
        <f t="shared" si="353"/>
        <v/>
      </c>
      <c r="X7296" s="221" t="str">
        <f t="shared" si="354"/>
        <v/>
      </c>
      <c r="AA7296" s="216" t="str">
        <f>IF(ISNUMBER(J7296),IF(OR(F7296&lt;Soll_Ist_Vergleich!$C$4,F7296&gt;Soll_Ist_Vergleich!$C$5,I7296&lt;Soll_Ist_Vergleich!$C$4,I7296&gt;Soll_Ist_Vergleich!$C$5,O7296&lt;Soll_Ist_Vergleich!$C$4,O7296&gt;Soll_Ist_Vergleich!$C$5),"Datum überprüfen",""),"")</f>
        <v/>
      </c>
    </row>
    <row r="7297" spans="1:27" x14ac:dyDescent="0.2">
      <c r="A7297" s="243" t="str">
        <f>IF(ISBLANK(B7297),"",COUNTA(B$10:B7297))</f>
        <v/>
      </c>
      <c r="B7297" s="24"/>
      <c r="C7297" s="48"/>
      <c r="D7297" s="48"/>
      <c r="E7297" s="33"/>
      <c r="F7297" s="35"/>
      <c r="G7297" s="35"/>
      <c r="H7297" s="49"/>
      <c r="I7297" s="35"/>
      <c r="J7297" s="34"/>
      <c r="K7297" s="62"/>
      <c r="L7297" s="62"/>
      <c r="M7297" s="114"/>
      <c r="N7297" s="116"/>
      <c r="O7297" s="57"/>
      <c r="P7297" s="50"/>
      <c r="Q7297" s="34"/>
      <c r="R7297" s="48"/>
      <c r="T7297" s="231" t="str">
        <f t="shared" si="352"/>
        <v/>
      </c>
      <c r="U7297" s="230"/>
      <c r="W7297" s="221" t="str">
        <f t="shared" si="353"/>
        <v/>
      </c>
      <c r="X7297" s="221" t="str">
        <f t="shared" si="354"/>
        <v/>
      </c>
      <c r="AA7297" s="216" t="str">
        <f>IF(ISNUMBER(J7297),IF(OR(F7297&lt;Soll_Ist_Vergleich!$C$4,F7297&gt;Soll_Ist_Vergleich!$C$5,I7297&lt;Soll_Ist_Vergleich!$C$4,I7297&gt;Soll_Ist_Vergleich!$C$5,O7297&lt;Soll_Ist_Vergleich!$C$4,O7297&gt;Soll_Ist_Vergleich!$C$5),"Datum überprüfen",""),"")</f>
        <v/>
      </c>
    </row>
    <row r="7298" spans="1:27" x14ac:dyDescent="0.2">
      <c r="A7298" s="243" t="str">
        <f>IF(ISBLANK(B7298),"",COUNTA(B$10:B7298))</f>
        <v/>
      </c>
      <c r="B7298" s="24"/>
      <c r="C7298" s="48"/>
      <c r="D7298" s="48"/>
      <c r="E7298" s="33"/>
      <c r="F7298" s="35"/>
      <c r="G7298" s="35"/>
      <c r="H7298" s="49"/>
      <c r="I7298" s="35"/>
      <c r="J7298" s="34"/>
      <c r="K7298" s="62"/>
      <c r="L7298" s="62"/>
      <c r="M7298" s="114"/>
      <c r="N7298" s="116"/>
      <c r="O7298" s="57"/>
      <c r="P7298" s="50"/>
      <c r="Q7298" s="34"/>
      <c r="R7298" s="48"/>
      <c r="T7298" s="231" t="str">
        <f t="shared" si="352"/>
        <v/>
      </c>
      <c r="U7298" s="230"/>
      <c r="W7298" s="221" t="str">
        <f t="shared" si="353"/>
        <v/>
      </c>
      <c r="X7298" s="221" t="str">
        <f t="shared" si="354"/>
        <v/>
      </c>
      <c r="AA7298" s="216" t="str">
        <f>IF(ISNUMBER(J7298),IF(OR(F7298&lt;Soll_Ist_Vergleich!$C$4,F7298&gt;Soll_Ist_Vergleich!$C$5,I7298&lt;Soll_Ist_Vergleich!$C$4,I7298&gt;Soll_Ist_Vergleich!$C$5,O7298&lt;Soll_Ist_Vergleich!$C$4,O7298&gt;Soll_Ist_Vergleich!$C$5),"Datum überprüfen",""),"")</f>
        <v/>
      </c>
    </row>
    <row r="7299" spans="1:27" x14ac:dyDescent="0.2">
      <c r="A7299" s="243" t="str">
        <f>IF(ISBLANK(B7299),"",COUNTA(B$10:B7299))</f>
        <v/>
      </c>
      <c r="B7299" s="24"/>
      <c r="C7299" s="48"/>
      <c r="D7299" s="48"/>
      <c r="E7299" s="33"/>
      <c r="F7299" s="35"/>
      <c r="G7299" s="35"/>
      <c r="H7299" s="49"/>
      <c r="I7299" s="35"/>
      <c r="J7299" s="34"/>
      <c r="K7299" s="62"/>
      <c r="L7299" s="62"/>
      <c r="M7299" s="114"/>
      <c r="N7299" s="116"/>
      <c r="O7299" s="57"/>
      <c r="P7299" s="50"/>
      <c r="Q7299" s="34"/>
      <c r="R7299" s="48"/>
      <c r="T7299" s="231" t="str">
        <f t="shared" si="352"/>
        <v/>
      </c>
      <c r="U7299" s="230"/>
      <c r="W7299" s="221" t="str">
        <f t="shared" si="353"/>
        <v/>
      </c>
      <c r="X7299" s="221" t="str">
        <f t="shared" si="354"/>
        <v/>
      </c>
      <c r="AA7299" s="216" t="str">
        <f>IF(ISNUMBER(J7299),IF(OR(F7299&lt;Soll_Ist_Vergleich!$C$4,F7299&gt;Soll_Ist_Vergleich!$C$5,I7299&lt;Soll_Ist_Vergleich!$C$4,I7299&gt;Soll_Ist_Vergleich!$C$5,O7299&lt;Soll_Ist_Vergleich!$C$4,O7299&gt;Soll_Ist_Vergleich!$C$5),"Datum überprüfen",""),"")</f>
        <v/>
      </c>
    </row>
    <row r="7300" spans="1:27" x14ac:dyDescent="0.2">
      <c r="A7300" s="243" t="str">
        <f>IF(ISBLANK(B7300),"",COUNTA(B$10:B7300))</f>
        <v/>
      </c>
      <c r="B7300" s="24"/>
      <c r="C7300" s="48"/>
      <c r="D7300" s="48"/>
      <c r="E7300" s="33"/>
      <c r="F7300" s="35"/>
      <c r="G7300" s="35"/>
      <c r="H7300" s="49"/>
      <c r="I7300" s="35"/>
      <c r="J7300" s="34"/>
      <c r="K7300" s="62"/>
      <c r="L7300" s="62"/>
      <c r="M7300" s="114"/>
      <c r="N7300" s="116"/>
      <c r="O7300" s="57"/>
      <c r="P7300" s="50"/>
      <c r="Q7300" s="34"/>
      <c r="R7300" s="48"/>
      <c r="T7300" s="231" t="str">
        <f t="shared" si="352"/>
        <v/>
      </c>
      <c r="U7300" s="230"/>
      <c r="W7300" s="221" t="str">
        <f t="shared" si="353"/>
        <v/>
      </c>
      <c r="X7300" s="221" t="str">
        <f t="shared" si="354"/>
        <v/>
      </c>
      <c r="AA7300" s="216" t="str">
        <f>IF(ISNUMBER(J7300),IF(OR(F7300&lt;Soll_Ist_Vergleich!$C$4,F7300&gt;Soll_Ist_Vergleich!$C$5,I7300&lt;Soll_Ist_Vergleich!$C$4,I7300&gt;Soll_Ist_Vergleich!$C$5,O7300&lt;Soll_Ist_Vergleich!$C$4,O7300&gt;Soll_Ist_Vergleich!$C$5),"Datum überprüfen",""),"")</f>
        <v/>
      </c>
    </row>
    <row r="7301" spans="1:27" x14ac:dyDescent="0.2">
      <c r="A7301" s="243" t="str">
        <f>IF(ISBLANK(B7301),"",COUNTA(B$10:B7301))</f>
        <v/>
      </c>
      <c r="B7301" s="24"/>
      <c r="C7301" s="48"/>
      <c r="D7301" s="48"/>
      <c r="E7301" s="33"/>
      <c r="F7301" s="35"/>
      <c r="G7301" s="35"/>
      <c r="H7301" s="49"/>
      <c r="I7301" s="35"/>
      <c r="J7301" s="34"/>
      <c r="K7301" s="62"/>
      <c r="L7301" s="62"/>
      <c r="M7301" s="114"/>
      <c r="N7301" s="116"/>
      <c r="O7301" s="57"/>
      <c r="P7301" s="50"/>
      <c r="Q7301" s="34"/>
      <c r="R7301" s="48"/>
      <c r="T7301" s="231" t="str">
        <f t="shared" si="352"/>
        <v/>
      </c>
      <c r="U7301" s="230"/>
      <c r="W7301" s="221" t="str">
        <f t="shared" si="353"/>
        <v/>
      </c>
      <c r="X7301" s="221" t="str">
        <f t="shared" si="354"/>
        <v/>
      </c>
      <c r="AA7301" s="216" t="str">
        <f>IF(ISNUMBER(J7301),IF(OR(F7301&lt;Soll_Ist_Vergleich!$C$4,F7301&gt;Soll_Ist_Vergleich!$C$5,I7301&lt;Soll_Ist_Vergleich!$C$4,I7301&gt;Soll_Ist_Vergleich!$C$5,O7301&lt;Soll_Ist_Vergleich!$C$4,O7301&gt;Soll_Ist_Vergleich!$C$5),"Datum überprüfen",""),"")</f>
        <v/>
      </c>
    </row>
    <row r="7302" spans="1:27" x14ac:dyDescent="0.2">
      <c r="A7302" s="243" t="str">
        <f>IF(ISBLANK(B7302),"",COUNTA(B$10:B7302))</f>
        <v/>
      </c>
      <c r="B7302" s="24"/>
      <c r="C7302" s="48"/>
      <c r="D7302" s="48"/>
      <c r="E7302" s="33"/>
      <c r="F7302" s="35"/>
      <c r="G7302" s="35"/>
      <c r="H7302" s="49"/>
      <c r="I7302" s="35"/>
      <c r="J7302" s="34"/>
      <c r="K7302" s="62"/>
      <c r="L7302" s="62"/>
      <c r="M7302" s="114"/>
      <c r="N7302" s="116"/>
      <c r="O7302" s="57"/>
      <c r="P7302" s="50"/>
      <c r="Q7302" s="34"/>
      <c r="R7302" s="48"/>
      <c r="T7302" s="231" t="str">
        <f t="shared" si="352"/>
        <v/>
      </c>
      <c r="U7302" s="230"/>
      <c r="W7302" s="221" t="str">
        <f t="shared" si="353"/>
        <v/>
      </c>
      <c r="X7302" s="221" t="str">
        <f t="shared" si="354"/>
        <v/>
      </c>
      <c r="AA7302" s="216" t="str">
        <f>IF(ISNUMBER(J7302),IF(OR(F7302&lt;Soll_Ist_Vergleich!$C$4,F7302&gt;Soll_Ist_Vergleich!$C$5,I7302&lt;Soll_Ist_Vergleich!$C$4,I7302&gt;Soll_Ist_Vergleich!$C$5,O7302&lt;Soll_Ist_Vergleich!$C$4,O7302&gt;Soll_Ist_Vergleich!$C$5),"Datum überprüfen",""),"")</f>
        <v/>
      </c>
    </row>
    <row r="7303" spans="1:27" x14ac:dyDescent="0.2">
      <c r="A7303" s="243" t="str">
        <f>IF(ISBLANK(B7303),"",COUNTA(B$10:B7303))</f>
        <v/>
      </c>
      <c r="B7303" s="24"/>
      <c r="C7303" s="48"/>
      <c r="D7303" s="48"/>
      <c r="E7303" s="33"/>
      <c r="F7303" s="35"/>
      <c r="G7303" s="35"/>
      <c r="H7303" s="49"/>
      <c r="I7303" s="35"/>
      <c r="J7303" s="34"/>
      <c r="K7303" s="62"/>
      <c r="L7303" s="62"/>
      <c r="M7303" s="114"/>
      <c r="N7303" s="116"/>
      <c r="O7303" s="57"/>
      <c r="P7303" s="50"/>
      <c r="Q7303" s="34"/>
      <c r="R7303" s="48"/>
      <c r="T7303" s="231" t="str">
        <f t="shared" si="352"/>
        <v/>
      </c>
      <c r="U7303" s="230"/>
      <c r="W7303" s="221" t="str">
        <f t="shared" si="353"/>
        <v/>
      </c>
      <c r="X7303" s="221" t="str">
        <f t="shared" si="354"/>
        <v/>
      </c>
      <c r="AA7303" s="216" t="str">
        <f>IF(ISNUMBER(J7303),IF(OR(F7303&lt;Soll_Ist_Vergleich!$C$4,F7303&gt;Soll_Ist_Vergleich!$C$5,I7303&lt;Soll_Ist_Vergleich!$C$4,I7303&gt;Soll_Ist_Vergleich!$C$5,O7303&lt;Soll_Ist_Vergleich!$C$4,O7303&gt;Soll_Ist_Vergleich!$C$5),"Datum überprüfen",""),"")</f>
        <v/>
      </c>
    </row>
    <row r="7304" spans="1:27" x14ac:dyDescent="0.2">
      <c r="A7304" s="243" t="str">
        <f>IF(ISBLANK(B7304),"",COUNTA(B$10:B7304))</f>
        <v/>
      </c>
      <c r="B7304" s="24"/>
      <c r="C7304" s="48"/>
      <c r="D7304" s="48"/>
      <c r="E7304" s="33"/>
      <c r="F7304" s="35"/>
      <c r="G7304" s="35"/>
      <c r="H7304" s="49"/>
      <c r="I7304" s="35"/>
      <c r="J7304" s="34"/>
      <c r="K7304" s="62"/>
      <c r="L7304" s="62"/>
      <c r="M7304" s="114"/>
      <c r="N7304" s="116"/>
      <c r="O7304" s="57"/>
      <c r="P7304" s="50"/>
      <c r="Q7304" s="34"/>
      <c r="R7304" s="48"/>
      <c r="T7304" s="231" t="str">
        <f t="shared" si="352"/>
        <v/>
      </c>
      <c r="U7304" s="230"/>
      <c r="W7304" s="221" t="str">
        <f t="shared" si="353"/>
        <v/>
      </c>
      <c r="X7304" s="221" t="str">
        <f t="shared" si="354"/>
        <v/>
      </c>
      <c r="AA7304" s="216" t="str">
        <f>IF(ISNUMBER(J7304),IF(OR(F7304&lt;Soll_Ist_Vergleich!$C$4,F7304&gt;Soll_Ist_Vergleich!$C$5,I7304&lt;Soll_Ist_Vergleich!$C$4,I7304&gt;Soll_Ist_Vergleich!$C$5,O7304&lt;Soll_Ist_Vergleich!$C$4,O7304&gt;Soll_Ist_Vergleich!$C$5),"Datum überprüfen",""),"")</f>
        <v/>
      </c>
    </row>
    <row r="7305" spans="1:27" x14ac:dyDescent="0.2">
      <c r="A7305" s="243" t="str">
        <f>IF(ISBLANK(B7305),"",COUNTA(B$10:B7305))</f>
        <v/>
      </c>
      <c r="B7305" s="24"/>
      <c r="C7305" s="48"/>
      <c r="D7305" s="48"/>
      <c r="E7305" s="33"/>
      <c r="F7305" s="35"/>
      <c r="G7305" s="35"/>
      <c r="H7305" s="49"/>
      <c r="I7305" s="35"/>
      <c r="J7305" s="34"/>
      <c r="K7305" s="62"/>
      <c r="L7305" s="62"/>
      <c r="M7305" s="114"/>
      <c r="N7305" s="116"/>
      <c r="O7305" s="57"/>
      <c r="P7305" s="50"/>
      <c r="Q7305" s="34"/>
      <c r="R7305" s="48"/>
      <c r="T7305" s="231" t="str">
        <f t="shared" si="352"/>
        <v/>
      </c>
      <c r="U7305" s="230"/>
      <c r="W7305" s="221" t="str">
        <f t="shared" si="353"/>
        <v/>
      </c>
      <c r="X7305" s="221" t="str">
        <f t="shared" si="354"/>
        <v/>
      </c>
      <c r="AA7305" s="216" t="str">
        <f>IF(ISNUMBER(J7305),IF(OR(F7305&lt;Soll_Ist_Vergleich!$C$4,F7305&gt;Soll_Ist_Vergleich!$C$5,I7305&lt;Soll_Ist_Vergleich!$C$4,I7305&gt;Soll_Ist_Vergleich!$C$5,O7305&lt;Soll_Ist_Vergleich!$C$4,O7305&gt;Soll_Ist_Vergleich!$C$5),"Datum überprüfen",""),"")</f>
        <v/>
      </c>
    </row>
    <row r="7306" spans="1:27" x14ac:dyDescent="0.2">
      <c r="A7306" s="243" t="str">
        <f>IF(ISBLANK(B7306),"",COUNTA(B$10:B7306))</f>
        <v/>
      </c>
      <c r="B7306" s="24"/>
      <c r="C7306" s="48"/>
      <c r="D7306" s="48"/>
      <c r="E7306" s="33"/>
      <c r="F7306" s="35"/>
      <c r="G7306" s="35"/>
      <c r="H7306" s="49"/>
      <c r="I7306" s="35"/>
      <c r="J7306" s="34"/>
      <c r="K7306" s="62"/>
      <c r="L7306" s="62"/>
      <c r="M7306" s="114"/>
      <c r="N7306" s="116"/>
      <c r="O7306" s="57"/>
      <c r="P7306" s="50"/>
      <c r="Q7306" s="34"/>
      <c r="R7306" s="48"/>
      <c r="T7306" s="231" t="str">
        <f t="shared" si="352"/>
        <v/>
      </c>
      <c r="U7306" s="230"/>
      <c r="W7306" s="221" t="str">
        <f t="shared" si="353"/>
        <v/>
      </c>
      <c r="X7306" s="221" t="str">
        <f t="shared" si="354"/>
        <v/>
      </c>
      <c r="AA7306" s="216" t="str">
        <f>IF(ISNUMBER(J7306),IF(OR(F7306&lt;Soll_Ist_Vergleich!$C$4,F7306&gt;Soll_Ist_Vergleich!$C$5,I7306&lt;Soll_Ist_Vergleich!$C$4,I7306&gt;Soll_Ist_Vergleich!$C$5,O7306&lt;Soll_Ist_Vergleich!$C$4,O7306&gt;Soll_Ist_Vergleich!$C$5),"Datum überprüfen",""),"")</f>
        <v/>
      </c>
    </row>
    <row r="7307" spans="1:27" x14ac:dyDescent="0.2">
      <c r="A7307" s="243" t="str">
        <f>IF(ISBLANK(B7307),"",COUNTA(B$10:B7307))</f>
        <v/>
      </c>
      <c r="B7307" s="24"/>
      <c r="C7307" s="48"/>
      <c r="D7307" s="48"/>
      <c r="E7307" s="33"/>
      <c r="F7307" s="35"/>
      <c r="G7307" s="35"/>
      <c r="H7307" s="49"/>
      <c r="I7307" s="35"/>
      <c r="J7307" s="34"/>
      <c r="K7307" s="62"/>
      <c r="L7307" s="62"/>
      <c r="M7307" s="114"/>
      <c r="N7307" s="116"/>
      <c r="O7307" s="57"/>
      <c r="P7307" s="50"/>
      <c r="Q7307" s="34"/>
      <c r="R7307" s="48"/>
      <c r="T7307" s="231" t="str">
        <f t="shared" si="352"/>
        <v/>
      </c>
      <c r="U7307" s="230"/>
      <c r="W7307" s="221" t="str">
        <f t="shared" si="353"/>
        <v/>
      </c>
      <c r="X7307" s="221" t="str">
        <f t="shared" si="354"/>
        <v/>
      </c>
      <c r="AA7307" s="216" t="str">
        <f>IF(ISNUMBER(J7307),IF(OR(F7307&lt;Soll_Ist_Vergleich!$C$4,F7307&gt;Soll_Ist_Vergleich!$C$5,I7307&lt;Soll_Ist_Vergleich!$C$4,I7307&gt;Soll_Ist_Vergleich!$C$5,O7307&lt;Soll_Ist_Vergleich!$C$4,O7307&gt;Soll_Ist_Vergleich!$C$5),"Datum überprüfen",""),"")</f>
        <v/>
      </c>
    </row>
    <row r="7308" spans="1:27" x14ac:dyDescent="0.2">
      <c r="A7308" s="243" t="str">
        <f>IF(ISBLANK(B7308),"",COUNTA(B$10:B7308))</f>
        <v/>
      </c>
      <c r="B7308" s="24"/>
      <c r="C7308" s="48"/>
      <c r="D7308" s="48"/>
      <c r="E7308" s="33"/>
      <c r="F7308" s="35"/>
      <c r="G7308" s="35"/>
      <c r="H7308" s="49"/>
      <c r="I7308" s="35"/>
      <c r="J7308" s="34"/>
      <c r="K7308" s="62"/>
      <c r="L7308" s="62"/>
      <c r="M7308" s="114"/>
      <c r="N7308" s="116"/>
      <c r="O7308" s="57"/>
      <c r="P7308" s="50"/>
      <c r="Q7308" s="34"/>
      <c r="R7308" s="48"/>
      <c r="T7308" s="231" t="str">
        <f t="shared" si="352"/>
        <v/>
      </c>
      <c r="U7308" s="230"/>
      <c r="W7308" s="221" t="str">
        <f t="shared" si="353"/>
        <v/>
      </c>
      <c r="X7308" s="221" t="str">
        <f t="shared" si="354"/>
        <v/>
      </c>
      <c r="AA7308" s="216" t="str">
        <f>IF(ISNUMBER(J7308),IF(OR(F7308&lt;Soll_Ist_Vergleich!$C$4,F7308&gt;Soll_Ist_Vergleich!$C$5,I7308&lt;Soll_Ist_Vergleich!$C$4,I7308&gt;Soll_Ist_Vergleich!$C$5,O7308&lt;Soll_Ist_Vergleich!$C$4,O7308&gt;Soll_Ist_Vergleich!$C$5),"Datum überprüfen",""),"")</f>
        <v/>
      </c>
    </row>
    <row r="7309" spans="1:27" x14ac:dyDescent="0.2">
      <c r="A7309" s="243" t="str">
        <f>IF(ISBLANK(B7309),"",COUNTA(B$10:B7309))</f>
        <v/>
      </c>
      <c r="B7309" s="24"/>
      <c r="C7309" s="48"/>
      <c r="D7309" s="48"/>
      <c r="E7309" s="33"/>
      <c r="F7309" s="35"/>
      <c r="G7309" s="35"/>
      <c r="H7309" s="49"/>
      <c r="I7309" s="35"/>
      <c r="J7309" s="34"/>
      <c r="K7309" s="62"/>
      <c r="L7309" s="62"/>
      <c r="M7309" s="114"/>
      <c r="N7309" s="116"/>
      <c r="O7309" s="57"/>
      <c r="P7309" s="50"/>
      <c r="Q7309" s="34"/>
      <c r="R7309" s="48"/>
      <c r="T7309" s="231" t="str">
        <f t="shared" si="352"/>
        <v/>
      </c>
      <c r="U7309" s="230"/>
      <c r="W7309" s="221" t="str">
        <f t="shared" si="353"/>
        <v/>
      </c>
      <c r="X7309" s="221" t="str">
        <f t="shared" si="354"/>
        <v/>
      </c>
      <c r="AA7309" s="216" t="str">
        <f>IF(ISNUMBER(J7309),IF(OR(F7309&lt;Soll_Ist_Vergleich!$C$4,F7309&gt;Soll_Ist_Vergleich!$C$5,I7309&lt;Soll_Ist_Vergleich!$C$4,I7309&gt;Soll_Ist_Vergleich!$C$5,O7309&lt;Soll_Ist_Vergleich!$C$4,O7309&gt;Soll_Ist_Vergleich!$C$5),"Datum überprüfen",""),"")</f>
        <v/>
      </c>
    </row>
    <row r="7310" spans="1:27" x14ac:dyDescent="0.2">
      <c r="A7310" s="243" t="str">
        <f>IF(ISBLANK(B7310),"",COUNTA(B$10:B7310))</f>
        <v/>
      </c>
      <c r="B7310" s="24"/>
      <c r="C7310" s="48"/>
      <c r="D7310" s="48"/>
      <c r="E7310" s="33"/>
      <c r="F7310" s="35"/>
      <c r="G7310" s="35"/>
      <c r="H7310" s="49"/>
      <c r="I7310" s="35"/>
      <c r="J7310" s="34"/>
      <c r="K7310" s="62"/>
      <c r="L7310" s="62"/>
      <c r="M7310" s="114"/>
      <c r="N7310" s="116"/>
      <c r="O7310" s="57"/>
      <c r="P7310" s="50"/>
      <c r="Q7310" s="34"/>
      <c r="R7310" s="48"/>
      <c r="T7310" s="231" t="str">
        <f t="shared" si="352"/>
        <v/>
      </c>
      <c r="U7310" s="230"/>
      <c r="W7310" s="221" t="str">
        <f t="shared" si="353"/>
        <v/>
      </c>
      <c r="X7310" s="221" t="str">
        <f t="shared" si="354"/>
        <v/>
      </c>
      <c r="AA7310" s="216" t="str">
        <f>IF(ISNUMBER(J7310),IF(OR(F7310&lt;Soll_Ist_Vergleich!$C$4,F7310&gt;Soll_Ist_Vergleich!$C$5,I7310&lt;Soll_Ist_Vergleich!$C$4,I7310&gt;Soll_Ist_Vergleich!$C$5,O7310&lt;Soll_Ist_Vergleich!$C$4,O7310&gt;Soll_Ist_Vergleich!$C$5),"Datum überprüfen",""),"")</f>
        <v/>
      </c>
    </row>
    <row r="7311" spans="1:27" x14ac:dyDescent="0.2">
      <c r="A7311" s="243" t="str">
        <f>IF(ISBLANK(B7311),"",COUNTA(B$10:B7311))</f>
        <v/>
      </c>
      <c r="B7311" s="24"/>
      <c r="C7311" s="48"/>
      <c r="D7311" s="48"/>
      <c r="E7311" s="33"/>
      <c r="F7311" s="35"/>
      <c r="G7311" s="35"/>
      <c r="H7311" s="49"/>
      <c r="I7311" s="35"/>
      <c r="J7311" s="34"/>
      <c r="K7311" s="62"/>
      <c r="L7311" s="62"/>
      <c r="M7311" s="114"/>
      <c r="N7311" s="116"/>
      <c r="O7311" s="57"/>
      <c r="P7311" s="50"/>
      <c r="Q7311" s="34"/>
      <c r="R7311" s="48"/>
      <c r="T7311" s="231" t="str">
        <f t="shared" si="352"/>
        <v/>
      </c>
      <c r="U7311" s="230"/>
      <c r="W7311" s="221" t="str">
        <f t="shared" si="353"/>
        <v/>
      </c>
      <c r="X7311" s="221" t="str">
        <f t="shared" si="354"/>
        <v/>
      </c>
      <c r="AA7311" s="216" t="str">
        <f>IF(ISNUMBER(J7311),IF(OR(F7311&lt;Soll_Ist_Vergleich!$C$4,F7311&gt;Soll_Ist_Vergleich!$C$5,I7311&lt;Soll_Ist_Vergleich!$C$4,I7311&gt;Soll_Ist_Vergleich!$C$5,O7311&lt;Soll_Ist_Vergleich!$C$4,O7311&gt;Soll_Ist_Vergleich!$C$5),"Datum überprüfen",""),"")</f>
        <v/>
      </c>
    </row>
    <row r="7312" spans="1:27" x14ac:dyDescent="0.2">
      <c r="A7312" s="243" t="str">
        <f>IF(ISBLANK(B7312),"",COUNTA(B$10:B7312))</f>
        <v/>
      </c>
      <c r="B7312" s="24"/>
      <c r="C7312" s="48"/>
      <c r="D7312" s="48"/>
      <c r="E7312" s="33"/>
      <c r="F7312" s="35"/>
      <c r="G7312" s="35"/>
      <c r="H7312" s="49"/>
      <c r="I7312" s="35"/>
      <c r="J7312" s="34"/>
      <c r="K7312" s="62"/>
      <c r="L7312" s="62"/>
      <c r="M7312" s="114"/>
      <c r="N7312" s="116"/>
      <c r="O7312" s="57"/>
      <c r="P7312" s="50"/>
      <c r="Q7312" s="34"/>
      <c r="R7312" s="48"/>
      <c r="T7312" s="231" t="str">
        <f t="shared" si="352"/>
        <v/>
      </c>
      <c r="U7312" s="230"/>
      <c r="W7312" s="221" t="str">
        <f t="shared" si="353"/>
        <v/>
      </c>
      <c r="X7312" s="221" t="str">
        <f t="shared" si="354"/>
        <v/>
      </c>
      <c r="AA7312" s="216" t="str">
        <f>IF(ISNUMBER(J7312),IF(OR(F7312&lt;Soll_Ist_Vergleich!$C$4,F7312&gt;Soll_Ist_Vergleich!$C$5,I7312&lt;Soll_Ist_Vergleich!$C$4,I7312&gt;Soll_Ist_Vergleich!$C$5,O7312&lt;Soll_Ist_Vergleich!$C$4,O7312&gt;Soll_Ist_Vergleich!$C$5),"Datum überprüfen",""),"")</f>
        <v/>
      </c>
    </row>
    <row r="7313" spans="1:27" x14ac:dyDescent="0.2">
      <c r="A7313" s="243" t="str">
        <f>IF(ISBLANK(B7313),"",COUNTA(B$10:B7313))</f>
        <v/>
      </c>
      <c r="B7313" s="24"/>
      <c r="C7313" s="48"/>
      <c r="D7313" s="48"/>
      <c r="E7313" s="33"/>
      <c r="F7313" s="35"/>
      <c r="G7313" s="35"/>
      <c r="H7313" s="49"/>
      <c r="I7313" s="35"/>
      <c r="J7313" s="34"/>
      <c r="K7313" s="62"/>
      <c r="L7313" s="62"/>
      <c r="M7313" s="114"/>
      <c r="N7313" s="116"/>
      <c r="O7313" s="57"/>
      <c r="P7313" s="50"/>
      <c r="Q7313" s="34"/>
      <c r="R7313" s="48"/>
      <c r="T7313" s="231" t="str">
        <f t="shared" si="352"/>
        <v/>
      </c>
      <c r="U7313" s="230"/>
      <c r="W7313" s="221" t="str">
        <f t="shared" si="353"/>
        <v/>
      </c>
      <c r="X7313" s="221" t="str">
        <f t="shared" si="354"/>
        <v/>
      </c>
      <c r="AA7313" s="216" t="str">
        <f>IF(ISNUMBER(J7313),IF(OR(F7313&lt;Soll_Ist_Vergleich!$C$4,F7313&gt;Soll_Ist_Vergleich!$C$5,I7313&lt;Soll_Ist_Vergleich!$C$4,I7313&gt;Soll_Ist_Vergleich!$C$5,O7313&lt;Soll_Ist_Vergleich!$C$4,O7313&gt;Soll_Ist_Vergleich!$C$5),"Datum überprüfen",""),"")</f>
        <v/>
      </c>
    </row>
    <row r="7314" spans="1:27" x14ac:dyDescent="0.2">
      <c r="A7314" s="243" t="str">
        <f>IF(ISBLANK(B7314),"",COUNTA(B$10:B7314))</f>
        <v/>
      </c>
      <c r="B7314" s="24"/>
      <c r="C7314" s="48"/>
      <c r="D7314" s="48"/>
      <c r="E7314" s="33"/>
      <c r="F7314" s="35"/>
      <c r="G7314" s="35"/>
      <c r="H7314" s="49"/>
      <c r="I7314" s="35"/>
      <c r="J7314" s="34"/>
      <c r="K7314" s="62"/>
      <c r="L7314" s="62"/>
      <c r="M7314" s="114"/>
      <c r="N7314" s="116"/>
      <c r="O7314" s="57"/>
      <c r="P7314" s="50"/>
      <c r="Q7314" s="34"/>
      <c r="R7314" s="48"/>
      <c r="T7314" s="231" t="str">
        <f t="shared" si="352"/>
        <v/>
      </c>
      <c r="U7314" s="230"/>
      <c r="W7314" s="221" t="str">
        <f t="shared" si="353"/>
        <v/>
      </c>
      <c r="X7314" s="221" t="str">
        <f t="shared" si="354"/>
        <v/>
      </c>
      <c r="AA7314" s="216" t="str">
        <f>IF(ISNUMBER(J7314),IF(OR(F7314&lt;Soll_Ist_Vergleich!$C$4,F7314&gt;Soll_Ist_Vergleich!$C$5,I7314&lt;Soll_Ist_Vergleich!$C$4,I7314&gt;Soll_Ist_Vergleich!$C$5,O7314&lt;Soll_Ist_Vergleich!$C$4,O7314&gt;Soll_Ist_Vergleich!$C$5),"Datum überprüfen",""),"")</f>
        <v/>
      </c>
    </row>
    <row r="7315" spans="1:27" x14ac:dyDescent="0.2">
      <c r="A7315" s="243" t="str">
        <f>IF(ISBLANK(B7315),"",COUNTA(B$10:B7315))</f>
        <v/>
      </c>
      <c r="B7315" s="24"/>
      <c r="C7315" s="48"/>
      <c r="D7315" s="48"/>
      <c r="E7315" s="33"/>
      <c r="F7315" s="35"/>
      <c r="G7315" s="35"/>
      <c r="H7315" s="49"/>
      <c r="I7315" s="35"/>
      <c r="J7315" s="34"/>
      <c r="K7315" s="62"/>
      <c r="L7315" s="62"/>
      <c r="M7315" s="114"/>
      <c r="N7315" s="116"/>
      <c r="O7315" s="57"/>
      <c r="P7315" s="50"/>
      <c r="Q7315" s="34"/>
      <c r="R7315" s="48"/>
      <c r="T7315" s="231" t="str">
        <f t="shared" si="352"/>
        <v/>
      </c>
      <c r="U7315" s="230"/>
      <c r="W7315" s="221" t="str">
        <f t="shared" si="353"/>
        <v/>
      </c>
      <c r="X7315" s="221" t="str">
        <f t="shared" si="354"/>
        <v/>
      </c>
      <c r="AA7315" s="216" t="str">
        <f>IF(ISNUMBER(J7315),IF(OR(F7315&lt;Soll_Ist_Vergleich!$C$4,F7315&gt;Soll_Ist_Vergleich!$C$5,I7315&lt;Soll_Ist_Vergleich!$C$4,I7315&gt;Soll_Ist_Vergleich!$C$5,O7315&lt;Soll_Ist_Vergleich!$C$4,O7315&gt;Soll_Ist_Vergleich!$C$5),"Datum überprüfen",""),"")</f>
        <v/>
      </c>
    </row>
    <row r="7316" spans="1:27" x14ac:dyDescent="0.2">
      <c r="A7316" s="243" t="str">
        <f>IF(ISBLANK(B7316),"",COUNTA(B$10:B7316))</f>
        <v/>
      </c>
      <c r="B7316" s="24"/>
      <c r="C7316" s="48"/>
      <c r="D7316" s="48"/>
      <c r="E7316" s="33"/>
      <c r="F7316" s="35"/>
      <c r="G7316" s="35"/>
      <c r="H7316" s="49"/>
      <c r="I7316" s="35"/>
      <c r="J7316" s="34"/>
      <c r="K7316" s="62"/>
      <c r="L7316" s="62"/>
      <c r="M7316" s="114"/>
      <c r="N7316" s="116"/>
      <c r="O7316" s="57"/>
      <c r="P7316" s="50"/>
      <c r="Q7316" s="34"/>
      <c r="R7316" s="48"/>
      <c r="T7316" s="231" t="str">
        <f t="shared" si="352"/>
        <v/>
      </c>
      <c r="U7316" s="230"/>
      <c r="W7316" s="221" t="str">
        <f t="shared" si="353"/>
        <v/>
      </c>
      <c r="X7316" s="221" t="str">
        <f t="shared" si="354"/>
        <v/>
      </c>
      <c r="AA7316" s="216" t="str">
        <f>IF(ISNUMBER(J7316),IF(OR(F7316&lt;Soll_Ist_Vergleich!$C$4,F7316&gt;Soll_Ist_Vergleich!$C$5,I7316&lt;Soll_Ist_Vergleich!$C$4,I7316&gt;Soll_Ist_Vergleich!$C$5,O7316&lt;Soll_Ist_Vergleich!$C$4,O7316&gt;Soll_Ist_Vergleich!$C$5),"Datum überprüfen",""),"")</f>
        <v/>
      </c>
    </row>
    <row r="7317" spans="1:27" x14ac:dyDescent="0.2">
      <c r="A7317" s="243" t="str">
        <f>IF(ISBLANK(B7317),"",COUNTA(B$10:B7317))</f>
        <v/>
      </c>
      <c r="B7317" s="24"/>
      <c r="C7317" s="48"/>
      <c r="D7317" s="48"/>
      <c r="E7317" s="33"/>
      <c r="F7317" s="35"/>
      <c r="G7317" s="35"/>
      <c r="H7317" s="49"/>
      <c r="I7317" s="35"/>
      <c r="J7317" s="34"/>
      <c r="K7317" s="62"/>
      <c r="L7317" s="62"/>
      <c r="M7317" s="114"/>
      <c r="N7317" s="116"/>
      <c r="O7317" s="57"/>
      <c r="P7317" s="50"/>
      <c r="Q7317" s="34"/>
      <c r="R7317" s="48"/>
      <c r="T7317" s="231" t="str">
        <f t="shared" si="352"/>
        <v/>
      </c>
      <c r="U7317" s="230"/>
      <c r="W7317" s="221" t="str">
        <f t="shared" si="353"/>
        <v/>
      </c>
      <c r="X7317" s="221" t="str">
        <f t="shared" si="354"/>
        <v/>
      </c>
      <c r="AA7317" s="216" t="str">
        <f>IF(ISNUMBER(J7317),IF(OR(F7317&lt;Soll_Ist_Vergleich!$C$4,F7317&gt;Soll_Ist_Vergleich!$C$5,I7317&lt;Soll_Ist_Vergleich!$C$4,I7317&gt;Soll_Ist_Vergleich!$C$5,O7317&lt;Soll_Ist_Vergleich!$C$4,O7317&gt;Soll_Ist_Vergleich!$C$5),"Datum überprüfen",""),"")</f>
        <v/>
      </c>
    </row>
    <row r="7318" spans="1:27" x14ac:dyDescent="0.2">
      <c r="A7318" s="243" t="str">
        <f>IF(ISBLANK(B7318),"",COUNTA(B$10:B7318))</f>
        <v/>
      </c>
      <c r="B7318" s="24"/>
      <c r="C7318" s="48"/>
      <c r="D7318" s="48"/>
      <c r="E7318" s="33"/>
      <c r="F7318" s="35"/>
      <c r="G7318" s="35"/>
      <c r="H7318" s="49"/>
      <c r="I7318" s="35"/>
      <c r="J7318" s="34"/>
      <c r="K7318" s="62"/>
      <c r="L7318" s="62"/>
      <c r="M7318" s="114"/>
      <c r="N7318" s="116"/>
      <c r="O7318" s="57"/>
      <c r="P7318" s="50"/>
      <c r="Q7318" s="34"/>
      <c r="R7318" s="48"/>
      <c r="T7318" s="231" t="str">
        <f t="shared" si="352"/>
        <v/>
      </c>
      <c r="U7318" s="230"/>
      <c r="W7318" s="221" t="str">
        <f t="shared" si="353"/>
        <v/>
      </c>
      <c r="X7318" s="221" t="str">
        <f t="shared" si="354"/>
        <v/>
      </c>
      <c r="AA7318" s="216" t="str">
        <f>IF(ISNUMBER(J7318),IF(OR(F7318&lt;Soll_Ist_Vergleich!$C$4,F7318&gt;Soll_Ist_Vergleich!$C$5,I7318&lt;Soll_Ist_Vergleich!$C$4,I7318&gt;Soll_Ist_Vergleich!$C$5,O7318&lt;Soll_Ist_Vergleich!$C$4,O7318&gt;Soll_Ist_Vergleich!$C$5),"Datum überprüfen",""),"")</f>
        <v/>
      </c>
    </row>
    <row r="7319" spans="1:27" x14ac:dyDescent="0.2">
      <c r="A7319" s="243" t="str">
        <f>IF(ISBLANK(B7319),"",COUNTA(B$10:B7319))</f>
        <v/>
      </c>
      <c r="B7319" s="24"/>
      <c r="C7319" s="48"/>
      <c r="D7319" s="48"/>
      <c r="E7319" s="33"/>
      <c r="F7319" s="35"/>
      <c r="G7319" s="35"/>
      <c r="H7319" s="49"/>
      <c r="I7319" s="35"/>
      <c r="J7319" s="34"/>
      <c r="K7319" s="62"/>
      <c r="L7319" s="62"/>
      <c r="M7319" s="114"/>
      <c r="N7319" s="116"/>
      <c r="O7319" s="57"/>
      <c r="P7319" s="50"/>
      <c r="Q7319" s="34"/>
      <c r="R7319" s="48"/>
      <c r="T7319" s="231" t="str">
        <f t="shared" si="352"/>
        <v/>
      </c>
      <c r="U7319" s="230"/>
      <c r="W7319" s="221" t="str">
        <f t="shared" si="353"/>
        <v/>
      </c>
      <c r="X7319" s="221" t="str">
        <f t="shared" si="354"/>
        <v/>
      </c>
      <c r="AA7319" s="216" t="str">
        <f>IF(ISNUMBER(J7319),IF(OR(F7319&lt;Soll_Ist_Vergleich!$C$4,F7319&gt;Soll_Ist_Vergleich!$C$5,I7319&lt;Soll_Ist_Vergleich!$C$4,I7319&gt;Soll_Ist_Vergleich!$C$5,O7319&lt;Soll_Ist_Vergleich!$C$4,O7319&gt;Soll_Ist_Vergleich!$C$5),"Datum überprüfen",""),"")</f>
        <v/>
      </c>
    </row>
    <row r="7320" spans="1:27" x14ac:dyDescent="0.2">
      <c r="A7320" s="243" t="str">
        <f>IF(ISBLANK(B7320),"",COUNTA(B$10:B7320))</f>
        <v/>
      </c>
      <c r="B7320" s="24"/>
      <c r="C7320" s="48"/>
      <c r="D7320" s="48"/>
      <c r="E7320" s="33"/>
      <c r="F7320" s="35"/>
      <c r="G7320" s="35"/>
      <c r="H7320" s="49"/>
      <c r="I7320" s="35"/>
      <c r="J7320" s="34"/>
      <c r="K7320" s="62"/>
      <c r="L7320" s="62"/>
      <c r="M7320" s="114"/>
      <c r="N7320" s="116"/>
      <c r="O7320" s="57"/>
      <c r="P7320" s="50"/>
      <c r="Q7320" s="34"/>
      <c r="R7320" s="48"/>
      <c r="T7320" s="231" t="str">
        <f t="shared" si="352"/>
        <v/>
      </c>
      <c r="U7320" s="230"/>
      <c r="W7320" s="221" t="str">
        <f t="shared" si="353"/>
        <v/>
      </c>
      <c r="X7320" s="221" t="str">
        <f t="shared" si="354"/>
        <v/>
      </c>
      <c r="AA7320" s="216" t="str">
        <f>IF(ISNUMBER(J7320),IF(OR(F7320&lt;Soll_Ist_Vergleich!$C$4,F7320&gt;Soll_Ist_Vergleich!$C$5,I7320&lt;Soll_Ist_Vergleich!$C$4,I7320&gt;Soll_Ist_Vergleich!$C$5,O7320&lt;Soll_Ist_Vergleich!$C$4,O7320&gt;Soll_Ist_Vergleich!$C$5),"Datum überprüfen",""),"")</f>
        <v/>
      </c>
    </row>
    <row r="7321" spans="1:27" x14ac:dyDescent="0.2">
      <c r="A7321" s="243" t="str">
        <f>IF(ISBLANK(B7321),"",COUNTA(B$10:B7321))</f>
        <v/>
      </c>
      <c r="B7321" s="24"/>
      <c r="C7321" s="48"/>
      <c r="D7321" s="48"/>
      <c r="E7321" s="33"/>
      <c r="F7321" s="35"/>
      <c r="G7321" s="35"/>
      <c r="H7321" s="49"/>
      <c r="I7321" s="35"/>
      <c r="J7321" s="34"/>
      <c r="K7321" s="62"/>
      <c r="L7321" s="62"/>
      <c r="M7321" s="114"/>
      <c r="N7321" s="116"/>
      <c r="O7321" s="57"/>
      <c r="P7321" s="50"/>
      <c r="Q7321" s="34"/>
      <c r="R7321" s="48"/>
      <c r="T7321" s="231" t="str">
        <f t="shared" si="352"/>
        <v/>
      </c>
      <c r="U7321" s="230"/>
      <c r="W7321" s="221" t="str">
        <f t="shared" si="353"/>
        <v/>
      </c>
      <c r="X7321" s="221" t="str">
        <f t="shared" si="354"/>
        <v/>
      </c>
      <c r="AA7321" s="216" t="str">
        <f>IF(ISNUMBER(J7321),IF(OR(F7321&lt;Soll_Ist_Vergleich!$C$4,F7321&gt;Soll_Ist_Vergleich!$C$5,I7321&lt;Soll_Ist_Vergleich!$C$4,I7321&gt;Soll_Ist_Vergleich!$C$5,O7321&lt;Soll_Ist_Vergleich!$C$4,O7321&gt;Soll_Ist_Vergleich!$C$5),"Datum überprüfen",""),"")</f>
        <v/>
      </c>
    </row>
    <row r="7322" spans="1:27" x14ac:dyDescent="0.2">
      <c r="A7322" s="243" t="str">
        <f>IF(ISBLANK(B7322),"",COUNTA(B$10:B7322))</f>
        <v/>
      </c>
      <c r="B7322" s="24"/>
      <c r="C7322" s="48"/>
      <c r="D7322" s="48"/>
      <c r="E7322" s="33"/>
      <c r="F7322" s="35"/>
      <c r="G7322" s="35"/>
      <c r="H7322" s="49"/>
      <c r="I7322" s="35"/>
      <c r="J7322" s="34"/>
      <c r="K7322" s="62"/>
      <c r="L7322" s="62"/>
      <c r="M7322" s="114"/>
      <c r="N7322" s="116"/>
      <c r="O7322" s="57"/>
      <c r="P7322" s="50"/>
      <c r="Q7322" s="34"/>
      <c r="R7322" s="48"/>
      <c r="T7322" s="231" t="str">
        <f t="shared" si="352"/>
        <v/>
      </c>
      <c r="U7322" s="230"/>
      <c r="W7322" s="221" t="str">
        <f t="shared" si="353"/>
        <v/>
      </c>
      <c r="X7322" s="221" t="str">
        <f t="shared" si="354"/>
        <v/>
      </c>
      <c r="AA7322" s="216" t="str">
        <f>IF(ISNUMBER(J7322),IF(OR(F7322&lt;Soll_Ist_Vergleich!$C$4,F7322&gt;Soll_Ist_Vergleich!$C$5,I7322&lt;Soll_Ist_Vergleich!$C$4,I7322&gt;Soll_Ist_Vergleich!$C$5,O7322&lt;Soll_Ist_Vergleich!$C$4,O7322&gt;Soll_Ist_Vergleich!$C$5),"Datum überprüfen",""),"")</f>
        <v/>
      </c>
    </row>
    <row r="7323" spans="1:27" x14ac:dyDescent="0.2">
      <c r="A7323" s="243" t="str">
        <f>IF(ISBLANK(B7323),"",COUNTA(B$10:B7323))</f>
        <v/>
      </c>
      <c r="B7323" s="24"/>
      <c r="C7323" s="48"/>
      <c r="D7323" s="48"/>
      <c r="E7323" s="33"/>
      <c r="F7323" s="35"/>
      <c r="G7323" s="35"/>
      <c r="H7323" s="49"/>
      <c r="I7323" s="35"/>
      <c r="J7323" s="34"/>
      <c r="K7323" s="62"/>
      <c r="L7323" s="62"/>
      <c r="M7323" s="114"/>
      <c r="N7323" s="116"/>
      <c r="O7323" s="57"/>
      <c r="P7323" s="50"/>
      <c r="Q7323" s="34"/>
      <c r="R7323" s="48"/>
      <c r="T7323" s="231" t="str">
        <f t="shared" si="352"/>
        <v/>
      </c>
      <c r="U7323" s="230"/>
      <c r="W7323" s="221" t="str">
        <f t="shared" si="353"/>
        <v/>
      </c>
      <c r="X7323" s="221" t="str">
        <f t="shared" si="354"/>
        <v/>
      </c>
      <c r="AA7323" s="216" t="str">
        <f>IF(ISNUMBER(J7323),IF(OR(F7323&lt;Soll_Ist_Vergleich!$C$4,F7323&gt;Soll_Ist_Vergleich!$C$5,I7323&lt;Soll_Ist_Vergleich!$C$4,I7323&gt;Soll_Ist_Vergleich!$C$5,O7323&lt;Soll_Ist_Vergleich!$C$4,O7323&gt;Soll_Ist_Vergleich!$C$5),"Datum überprüfen",""),"")</f>
        <v/>
      </c>
    </row>
    <row r="7324" spans="1:27" x14ac:dyDescent="0.2">
      <c r="A7324" s="243" t="str">
        <f>IF(ISBLANK(B7324),"",COUNTA(B$10:B7324))</f>
        <v/>
      </c>
      <c r="B7324" s="24"/>
      <c r="C7324" s="48"/>
      <c r="D7324" s="48"/>
      <c r="E7324" s="33"/>
      <c r="F7324" s="35"/>
      <c r="G7324" s="35"/>
      <c r="H7324" s="49"/>
      <c r="I7324" s="35"/>
      <c r="J7324" s="34"/>
      <c r="K7324" s="62"/>
      <c r="L7324" s="62"/>
      <c r="M7324" s="114"/>
      <c r="N7324" s="116"/>
      <c r="O7324" s="57"/>
      <c r="P7324" s="50"/>
      <c r="Q7324" s="34"/>
      <c r="R7324" s="48"/>
      <c r="T7324" s="231" t="str">
        <f t="shared" si="352"/>
        <v/>
      </c>
      <c r="U7324" s="230"/>
      <c r="W7324" s="221" t="str">
        <f t="shared" si="353"/>
        <v/>
      </c>
      <c r="X7324" s="221" t="str">
        <f t="shared" si="354"/>
        <v/>
      </c>
      <c r="AA7324" s="216" t="str">
        <f>IF(ISNUMBER(J7324),IF(OR(F7324&lt;Soll_Ist_Vergleich!$C$4,F7324&gt;Soll_Ist_Vergleich!$C$5,I7324&lt;Soll_Ist_Vergleich!$C$4,I7324&gt;Soll_Ist_Vergleich!$C$5,O7324&lt;Soll_Ist_Vergleich!$C$4,O7324&gt;Soll_Ist_Vergleich!$C$5),"Datum überprüfen",""),"")</f>
        <v/>
      </c>
    </row>
    <row r="7325" spans="1:27" x14ac:dyDescent="0.2">
      <c r="A7325" s="243" t="str">
        <f>IF(ISBLANK(B7325),"",COUNTA(B$10:B7325))</f>
        <v/>
      </c>
      <c r="B7325" s="24"/>
      <c r="C7325" s="48"/>
      <c r="D7325" s="48"/>
      <c r="E7325" s="33"/>
      <c r="F7325" s="35"/>
      <c r="G7325" s="35"/>
      <c r="H7325" s="49"/>
      <c r="I7325" s="35"/>
      <c r="J7325" s="34"/>
      <c r="K7325" s="62"/>
      <c r="L7325" s="62"/>
      <c r="M7325" s="114"/>
      <c r="N7325" s="116"/>
      <c r="O7325" s="57"/>
      <c r="P7325" s="50"/>
      <c r="Q7325" s="34"/>
      <c r="R7325" s="48"/>
      <c r="T7325" s="231" t="str">
        <f t="shared" si="352"/>
        <v/>
      </c>
      <c r="U7325" s="230"/>
      <c r="W7325" s="221" t="str">
        <f t="shared" si="353"/>
        <v/>
      </c>
      <c r="X7325" s="221" t="str">
        <f t="shared" si="354"/>
        <v/>
      </c>
      <c r="AA7325" s="216" t="str">
        <f>IF(ISNUMBER(J7325),IF(OR(F7325&lt;Soll_Ist_Vergleich!$C$4,F7325&gt;Soll_Ist_Vergleich!$C$5,I7325&lt;Soll_Ist_Vergleich!$C$4,I7325&gt;Soll_Ist_Vergleich!$C$5,O7325&lt;Soll_Ist_Vergleich!$C$4,O7325&gt;Soll_Ist_Vergleich!$C$5),"Datum überprüfen",""),"")</f>
        <v/>
      </c>
    </row>
    <row r="7326" spans="1:27" x14ac:dyDescent="0.2">
      <c r="A7326" s="243" t="str">
        <f>IF(ISBLANK(B7326),"",COUNTA(B$10:B7326))</f>
        <v/>
      </c>
      <c r="B7326" s="24"/>
      <c r="C7326" s="48"/>
      <c r="D7326" s="48"/>
      <c r="E7326" s="33"/>
      <c r="F7326" s="35"/>
      <c r="G7326" s="35"/>
      <c r="H7326" s="49"/>
      <c r="I7326" s="35"/>
      <c r="J7326" s="34"/>
      <c r="K7326" s="62"/>
      <c r="L7326" s="62"/>
      <c r="M7326" s="114"/>
      <c r="N7326" s="116"/>
      <c r="O7326" s="57"/>
      <c r="P7326" s="50"/>
      <c r="Q7326" s="34"/>
      <c r="R7326" s="48"/>
      <c r="T7326" s="231" t="str">
        <f t="shared" si="352"/>
        <v/>
      </c>
      <c r="U7326" s="230"/>
      <c r="W7326" s="221" t="str">
        <f t="shared" si="353"/>
        <v/>
      </c>
      <c r="X7326" s="221" t="str">
        <f t="shared" si="354"/>
        <v/>
      </c>
      <c r="AA7326" s="216" t="str">
        <f>IF(ISNUMBER(J7326),IF(OR(F7326&lt;Soll_Ist_Vergleich!$C$4,F7326&gt;Soll_Ist_Vergleich!$C$5,I7326&lt;Soll_Ist_Vergleich!$C$4,I7326&gt;Soll_Ist_Vergleich!$C$5,O7326&lt;Soll_Ist_Vergleich!$C$4,O7326&gt;Soll_Ist_Vergleich!$C$5),"Datum überprüfen",""),"")</f>
        <v/>
      </c>
    </row>
    <row r="7327" spans="1:27" x14ac:dyDescent="0.2">
      <c r="A7327" s="243" t="str">
        <f>IF(ISBLANK(B7327),"",COUNTA(B$10:B7327))</f>
        <v/>
      </c>
      <c r="B7327" s="24"/>
      <c r="C7327" s="48"/>
      <c r="D7327" s="48"/>
      <c r="E7327" s="33"/>
      <c r="F7327" s="35"/>
      <c r="G7327" s="35"/>
      <c r="H7327" s="49"/>
      <c r="I7327" s="35"/>
      <c r="J7327" s="34"/>
      <c r="K7327" s="62"/>
      <c r="L7327" s="62"/>
      <c r="M7327" s="114"/>
      <c r="N7327" s="116"/>
      <c r="O7327" s="57"/>
      <c r="P7327" s="50"/>
      <c r="Q7327" s="34"/>
      <c r="R7327" s="48"/>
      <c r="T7327" s="231" t="str">
        <f t="shared" si="352"/>
        <v/>
      </c>
      <c r="U7327" s="230"/>
      <c r="W7327" s="221" t="str">
        <f t="shared" si="353"/>
        <v/>
      </c>
      <c r="X7327" s="221" t="str">
        <f t="shared" si="354"/>
        <v/>
      </c>
      <c r="AA7327" s="216" t="str">
        <f>IF(ISNUMBER(J7327),IF(OR(F7327&lt;Soll_Ist_Vergleich!$C$4,F7327&gt;Soll_Ist_Vergleich!$C$5,I7327&lt;Soll_Ist_Vergleich!$C$4,I7327&gt;Soll_Ist_Vergleich!$C$5,O7327&lt;Soll_Ist_Vergleich!$C$4,O7327&gt;Soll_Ist_Vergleich!$C$5),"Datum überprüfen",""),"")</f>
        <v/>
      </c>
    </row>
    <row r="7328" spans="1:27" x14ac:dyDescent="0.2">
      <c r="A7328" s="243" t="str">
        <f>IF(ISBLANK(B7328),"",COUNTA(B$10:B7328))</f>
        <v/>
      </c>
      <c r="B7328" s="24"/>
      <c r="C7328" s="48"/>
      <c r="D7328" s="48"/>
      <c r="E7328" s="33"/>
      <c r="F7328" s="35"/>
      <c r="G7328" s="35"/>
      <c r="H7328" s="49"/>
      <c r="I7328" s="35"/>
      <c r="J7328" s="34"/>
      <c r="K7328" s="62"/>
      <c r="L7328" s="62"/>
      <c r="M7328" s="114"/>
      <c r="N7328" s="116"/>
      <c r="O7328" s="57"/>
      <c r="P7328" s="50"/>
      <c r="Q7328" s="34"/>
      <c r="R7328" s="48"/>
      <c r="T7328" s="231" t="str">
        <f t="shared" si="352"/>
        <v/>
      </c>
      <c r="U7328" s="230"/>
      <c r="W7328" s="221" t="str">
        <f t="shared" si="353"/>
        <v/>
      </c>
      <c r="X7328" s="221" t="str">
        <f t="shared" si="354"/>
        <v/>
      </c>
      <c r="AA7328" s="216" t="str">
        <f>IF(ISNUMBER(J7328),IF(OR(F7328&lt;Soll_Ist_Vergleich!$C$4,F7328&gt;Soll_Ist_Vergleich!$C$5,I7328&lt;Soll_Ist_Vergleich!$C$4,I7328&gt;Soll_Ist_Vergleich!$C$5,O7328&lt;Soll_Ist_Vergleich!$C$4,O7328&gt;Soll_Ist_Vergleich!$C$5),"Datum überprüfen",""),"")</f>
        <v/>
      </c>
    </row>
    <row r="7329" spans="1:27" x14ac:dyDescent="0.2">
      <c r="A7329" s="243" t="str">
        <f>IF(ISBLANK(B7329),"",COUNTA(B$10:B7329))</f>
        <v/>
      </c>
      <c r="B7329" s="24"/>
      <c r="C7329" s="48"/>
      <c r="D7329" s="48"/>
      <c r="E7329" s="33"/>
      <c r="F7329" s="35"/>
      <c r="G7329" s="35"/>
      <c r="H7329" s="49"/>
      <c r="I7329" s="35"/>
      <c r="J7329" s="34"/>
      <c r="K7329" s="62"/>
      <c r="L7329" s="62"/>
      <c r="M7329" s="114"/>
      <c r="N7329" s="116"/>
      <c r="O7329" s="57"/>
      <c r="P7329" s="50"/>
      <c r="Q7329" s="34"/>
      <c r="R7329" s="48"/>
      <c r="T7329" s="231" t="str">
        <f t="shared" si="352"/>
        <v/>
      </c>
      <c r="U7329" s="230"/>
      <c r="W7329" s="221" t="str">
        <f t="shared" si="353"/>
        <v/>
      </c>
      <c r="X7329" s="221" t="str">
        <f t="shared" si="354"/>
        <v/>
      </c>
      <c r="AA7329" s="216" t="str">
        <f>IF(ISNUMBER(J7329),IF(OR(F7329&lt;Soll_Ist_Vergleich!$C$4,F7329&gt;Soll_Ist_Vergleich!$C$5,I7329&lt;Soll_Ist_Vergleich!$C$4,I7329&gt;Soll_Ist_Vergleich!$C$5,O7329&lt;Soll_Ist_Vergleich!$C$4,O7329&gt;Soll_Ist_Vergleich!$C$5),"Datum überprüfen",""),"")</f>
        <v/>
      </c>
    </row>
    <row r="7330" spans="1:27" x14ac:dyDescent="0.2">
      <c r="A7330" s="243" t="str">
        <f>IF(ISBLANK(B7330),"",COUNTA(B$10:B7330))</f>
        <v/>
      </c>
      <c r="B7330" s="24"/>
      <c r="C7330" s="48"/>
      <c r="D7330" s="48"/>
      <c r="E7330" s="33"/>
      <c r="F7330" s="35"/>
      <c r="G7330" s="35"/>
      <c r="H7330" s="49"/>
      <c r="I7330" s="35"/>
      <c r="J7330" s="34"/>
      <c r="K7330" s="62"/>
      <c r="L7330" s="62"/>
      <c r="M7330" s="114"/>
      <c r="N7330" s="116"/>
      <c r="O7330" s="57"/>
      <c r="P7330" s="50"/>
      <c r="Q7330" s="34"/>
      <c r="R7330" s="48"/>
      <c r="T7330" s="231" t="str">
        <f t="shared" si="352"/>
        <v/>
      </c>
      <c r="U7330" s="230"/>
      <c r="W7330" s="221" t="str">
        <f t="shared" si="353"/>
        <v/>
      </c>
      <c r="X7330" s="221" t="str">
        <f t="shared" si="354"/>
        <v/>
      </c>
      <c r="AA7330" s="216" t="str">
        <f>IF(ISNUMBER(J7330),IF(OR(F7330&lt;Soll_Ist_Vergleich!$C$4,F7330&gt;Soll_Ist_Vergleich!$C$5,I7330&lt;Soll_Ist_Vergleich!$C$4,I7330&gt;Soll_Ist_Vergleich!$C$5,O7330&lt;Soll_Ist_Vergleich!$C$4,O7330&gt;Soll_Ist_Vergleich!$C$5),"Datum überprüfen",""),"")</f>
        <v/>
      </c>
    </row>
    <row r="7331" spans="1:27" x14ac:dyDescent="0.2">
      <c r="A7331" s="243" t="str">
        <f>IF(ISBLANK(B7331),"",COUNTA(B$10:B7331))</f>
        <v/>
      </c>
      <c r="B7331" s="24"/>
      <c r="C7331" s="48"/>
      <c r="D7331" s="48"/>
      <c r="E7331" s="33"/>
      <c r="F7331" s="35"/>
      <c r="G7331" s="35"/>
      <c r="H7331" s="49"/>
      <c r="I7331" s="35"/>
      <c r="J7331" s="34"/>
      <c r="K7331" s="62"/>
      <c r="L7331" s="62"/>
      <c r="M7331" s="114"/>
      <c r="N7331" s="116"/>
      <c r="O7331" s="57"/>
      <c r="P7331" s="50"/>
      <c r="Q7331" s="34"/>
      <c r="R7331" s="48"/>
      <c r="T7331" s="231" t="str">
        <f t="shared" si="352"/>
        <v/>
      </c>
      <c r="U7331" s="230"/>
      <c r="W7331" s="221" t="str">
        <f t="shared" si="353"/>
        <v/>
      </c>
      <c r="X7331" s="221" t="str">
        <f t="shared" si="354"/>
        <v/>
      </c>
      <c r="AA7331" s="216" t="str">
        <f>IF(ISNUMBER(J7331),IF(OR(F7331&lt;Soll_Ist_Vergleich!$C$4,F7331&gt;Soll_Ist_Vergleich!$C$5,I7331&lt;Soll_Ist_Vergleich!$C$4,I7331&gt;Soll_Ist_Vergleich!$C$5,O7331&lt;Soll_Ist_Vergleich!$C$4,O7331&gt;Soll_Ist_Vergleich!$C$5),"Datum überprüfen",""),"")</f>
        <v/>
      </c>
    </row>
    <row r="7332" spans="1:27" x14ac:dyDescent="0.2">
      <c r="A7332" s="243" t="str">
        <f>IF(ISBLANK(B7332),"",COUNTA(B$10:B7332))</f>
        <v/>
      </c>
      <c r="B7332" s="24"/>
      <c r="C7332" s="48"/>
      <c r="D7332" s="48"/>
      <c r="E7332" s="33"/>
      <c r="F7332" s="35"/>
      <c r="G7332" s="35"/>
      <c r="H7332" s="49"/>
      <c r="I7332" s="35"/>
      <c r="J7332" s="34"/>
      <c r="K7332" s="62"/>
      <c r="L7332" s="62"/>
      <c r="M7332" s="114"/>
      <c r="N7332" s="116"/>
      <c r="O7332" s="57"/>
      <c r="P7332" s="50"/>
      <c r="Q7332" s="34"/>
      <c r="R7332" s="48"/>
      <c r="T7332" s="231" t="str">
        <f t="shared" si="352"/>
        <v/>
      </c>
      <c r="U7332" s="230"/>
      <c r="W7332" s="221" t="str">
        <f t="shared" si="353"/>
        <v/>
      </c>
      <c r="X7332" s="221" t="str">
        <f t="shared" si="354"/>
        <v/>
      </c>
      <c r="AA7332" s="216" t="str">
        <f>IF(ISNUMBER(J7332),IF(OR(F7332&lt;Soll_Ist_Vergleich!$C$4,F7332&gt;Soll_Ist_Vergleich!$C$5,I7332&lt;Soll_Ist_Vergleich!$C$4,I7332&gt;Soll_Ist_Vergleich!$C$5,O7332&lt;Soll_Ist_Vergleich!$C$4,O7332&gt;Soll_Ist_Vergleich!$C$5),"Datum überprüfen",""),"")</f>
        <v/>
      </c>
    </row>
    <row r="7333" spans="1:27" x14ac:dyDescent="0.2">
      <c r="A7333" s="243" t="str">
        <f>IF(ISBLANK(B7333),"",COUNTA(B$10:B7333))</f>
        <v/>
      </c>
      <c r="B7333" s="24"/>
      <c r="C7333" s="48"/>
      <c r="D7333" s="48"/>
      <c r="E7333" s="33"/>
      <c r="F7333" s="35"/>
      <c r="G7333" s="35"/>
      <c r="H7333" s="49"/>
      <c r="I7333" s="35"/>
      <c r="J7333" s="34"/>
      <c r="K7333" s="62"/>
      <c r="L7333" s="62"/>
      <c r="M7333" s="114"/>
      <c r="N7333" s="116"/>
      <c r="O7333" s="57"/>
      <c r="P7333" s="50"/>
      <c r="Q7333" s="34"/>
      <c r="R7333" s="48"/>
      <c r="T7333" s="231" t="str">
        <f t="shared" si="352"/>
        <v/>
      </c>
      <c r="U7333" s="230"/>
      <c r="W7333" s="221" t="str">
        <f t="shared" si="353"/>
        <v/>
      </c>
      <c r="X7333" s="221" t="str">
        <f t="shared" si="354"/>
        <v/>
      </c>
      <c r="AA7333" s="216" t="str">
        <f>IF(ISNUMBER(J7333),IF(OR(F7333&lt;Soll_Ist_Vergleich!$C$4,F7333&gt;Soll_Ist_Vergleich!$C$5,I7333&lt;Soll_Ist_Vergleich!$C$4,I7333&gt;Soll_Ist_Vergleich!$C$5,O7333&lt;Soll_Ist_Vergleich!$C$4,O7333&gt;Soll_Ist_Vergleich!$C$5),"Datum überprüfen",""),"")</f>
        <v/>
      </c>
    </row>
    <row r="7334" spans="1:27" x14ac:dyDescent="0.2">
      <c r="A7334" s="243" t="str">
        <f>IF(ISBLANK(B7334),"",COUNTA(B$10:B7334))</f>
        <v/>
      </c>
      <c r="B7334" s="24"/>
      <c r="C7334" s="48"/>
      <c r="D7334" s="48"/>
      <c r="E7334" s="33"/>
      <c r="F7334" s="35"/>
      <c r="G7334" s="35"/>
      <c r="H7334" s="49"/>
      <c r="I7334" s="35"/>
      <c r="J7334" s="34"/>
      <c r="K7334" s="62"/>
      <c r="L7334" s="62"/>
      <c r="M7334" s="114"/>
      <c r="N7334" s="116"/>
      <c r="O7334" s="57"/>
      <c r="P7334" s="50"/>
      <c r="Q7334" s="34"/>
      <c r="R7334" s="48"/>
      <c r="T7334" s="231" t="str">
        <f t="shared" si="352"/>
        <v/>
      </c>
      <c r="U7334" s="230"/>
      <c r="W7334" s="221" t="str">
        <f t="shared" si="353"/>
        <v/>
      </c>
      <c r="X7334" s="221" t="str">
        <f t="shared" si="354"/>
        <v/>
      </c>
      <c r="AA7334" s="216" t="str">
        <f>IF(ISNUMBER(J7334),IF(OR(F7334&lt;Soll_Ist_Vergleich!$C$4,F7334&gt;Soll_Ist_Vergleich!$C$5,I7334&lt;Soll_Ist_Vergleich!$C$4,I7334&gt;Soll_Ist_Vergleich!$C$5,O7334&lt;Soll_Ist_Vergleich!$C$4,O7334&gt;Soll_Ist_Vergleich!$C$5),"Datum überprüfen",""),"")</f>
        <v/>
      </c>
    </row>
    <row r="7335" spans="1:27" x14ac:dyDescent="0.2">
      <c r="A7335" s="243" t="str">
        <f>IF(ISBLANK(B7335),"",COUNTA(B$10:B7335))</f>
        <v/>
      </c>
      <c r="B7335" s="24"/>
      <c r="C7335" s="48"/>
      <c r="D7335" s="48"/>
      <c r="E7335" s="33"/>
      <c r="F7335" s="35"/>
      <c r="G7335" s="35"/>
      <c r="H7335" s="49"/>
      <c r="I7335" s="35"/>
      <c r="J7335" s="34"/>
      <c r="K7335" s="62"/>
      <c r="L7335" s="62"/>
      <c r="M7335" s="114"/>
      <c r="N7335" s="116"/>
      <c r="O7335" s="57"/>
      <c r="P7335" s="50"/>
      <c r="Q7335" s="34"/>
      <c r="R7335" s="48"/>
      <c r="T7335" s="231" t="str">
        <f t="shared" si="352"/>
        <v/>
      </c>
      <c r="U7335" s="230"/>
      <c r="W7335" s="221" t="str">
        <f t="shared" si="353"/>
        <v/>
      </c>
      <c r="X7335" s="221" t="str">
        <f t="shared" si="354"/>
        <v/>
      </c>
      <c r="AA7335" s="216" t="str">
        <f>IF(ISNUMBER(J7335),IF(OR(F7335&lt;Soll_Ist_Vergleich!$C$4,F7335&gt;Soll_Ist_Vergleich!$C$5,I7335&lt;Soll_Ist_Vergleich!$C$4,I7335&gt;Soll_Ist_Vergleich!$C$5,O7335&lt;Soll_Ist_Vergleich!$C$4,O7335&gt;Soll_Ist_Vergleich!$C$5),"Datum überprüfen",""),"")</f>
        <v/>
      </c>
    </row>
    <row r="7336" spans="1:27" x14ac:dyDescent="0.2">
      <c r="A7336" s="243" t="str">
        <f>IF(ISBLANK(B7336),"",COUNTA(B$10:B7336))</f>
        <v/>
      </c>
      <c r="B7336" s="24"/>
      <c r="C7336" s="48"/>
      <c r="D7336" s="48"/>
      <c r="E7336" s="33"/>
      <c r="F7336" s="35"/>
      <c r="G7336" s="35"/>
      <c r="H7336" s="49"/>
      <c r="I7336" s="35"/>
      <c r="J7336" s="34"/>
      <c r="K7336" s="62"/>
      <c r="L7336" s="62"/>
      <c r="M7336" s="114"/>
      <c r="N7336" s="116"/>
      <c r="O7336" s="57"/>
      <c r="P7336" s="50"/>
      <c r="Q7336" s="34"/>
      <c r="R7336" s="48"/>
      <c r="T7336" s="231" t="str">
        <f t="shared" si="352"/>
        <v/>
      </c>
      <c r="U7336" s="230"/>
      <c r="W7336" s="221" t="str">
        <f t="shared" si="353"/>
        <v/>
      </c>
      <c r="X7336" s="221" t="str">
        <f t="shared" si="354"/>
        <v/>
      </c>
      <c r="AA7336" s="216" t="str">
        <f>IF(ISNUMBER(J7336),IF(OR(F7336&lt;Soll_Ist_Vergleich!$C$4,F7336&gt;Soll_Ist_Vergleich!$C$5,I7336&lt;Soll_Ist_Vergleich!$C$4,I7336&gt;Soll_Ist_Vergleich!$C$5,O7336&lt;Soll_Ist_Vergleich!$C$4,O7336&gt;Soll_Ist_Vergleich!$C$5),"Datum überprüfen",""),"")</f>
        <v/>
      </c>
    </row>
    <row r="7337" spans="1:27" x14ac:dyDescent="0.2">
      <c r="A7337" s="243" t="str">
        <f>IF(ISBLANK(B7337),"",COUNTA(B$10:B7337))</f>
        <v/>
      </c>
      <c r="B7337" s="24"/>
      <c r="C7337" s="48"/>
      <c r="D7337" s="48"/>
      <c r="E7337" s="33"/>
      <c r="F7337" s="35"/>
      <c r="G7337" s="35"/>
      <c r="H7337" s="49"/>
      <c r="I7337" s="35"/>
      <c r="J7337" s="34"/>
      <c r="K7337" s="62"/>
      <c r="L7337" s="62"/>
      <c r="M7337" s="114"/>
      <c r="N7337" s="116"/>
      <c r="O7337" s="57"/>
      <c r="P7337" s="50"/>
      <c r="Q7337" s="34"/>
      <c r="R7337" s="48"/>
      <c r="T7337" s="231" t="str">
        <f t="shared" si="352"/>
        <v/>
      </c>
      <c r="U7337" s="230"/>
      <c r="W7337" s="221" t="str">
        <f t="shared" si="353"/>
        <v/>
      </c>
      <c r="X7337" s="221" t="str">
        <f t="shared" si="354"/>
        <v/>
      </c>
      <c r="AA7337" s="216" t="str">
        <f>IF(ISNUMBER(J7337),IF(OR(F7337&lt;Soll_Ist_Vergleich!$C$4,F7337&gt;Soll_Ist_Vergleich!$C$5,I7337&lt;Soll_Ist_Vergleich!$C$4,I7337&gt;Soll_Ist_Vergleich!$C$5,O7337&lt;Soll_Ist_Vergleich!$C$4,O7337&gt;Soll_Ist_Vergleich!$C$5),"Datum überprüfen",""),"")</f>
        <v/>
      </c>
    </row>
    <row r="7338" spans="1:27" x14ac:dyDescent="0.2">
      <c r="A7338" s="243" t="str">
        <f>IF(ISBLANK(B7338),"",COUNTA(B$10:B7338))</f>
        <v/>
      </c>
      <c r="B7338" s="24"/>
      <c r="C7338" s="48"/>
      <c r="D7338" s="48"/>
      <c r="E7338" s="33"/>
      <c r="F7338" s="35"/>
      <c r="G7338" s="35"/>
      <c r="H7338" s="49"/>
      <c r="I7338" s="35"/>
      <c r="J7338" s="34"/>
      <c r="K7338" s="62"/>
      <c r="L7338" s="62"/>
      <c r="M7338" s="114"/>
      <c r="N7338" s="116"/>
      <c r="O7338" s="57"/>
      <c r="P7338" s="50"/>
      <c r="Q7338" s="34"/>
      <c r="R7338" s="48"/>
      <c r="T7338" s="231" t="str">
        <f t="shared" si="352"/>
        <v/>
      </c>
      <c r="U7338" s="230"/>
      <c r="W7338" s="221" t="str">
        <f t="shared" si="353"/>
        <v/>
      </c>
      <c r="X7338" s="221" t="str">
        <f t="shared" si="354"/>
        <v/>
      </c>
      <c r="AA7338" s="216" t="str">
        <f>IF(ISNUMBER(J7338),IF(OR(F7338&lt;Soll_Ist_Vergleich!$C$4,F7338&gt;Soll_Ist_Vergleich!$C$5,I7338&lt;Soll_Ist_Vergleich!$C$4,I7338&gt;Soll_Ist_Vergleich!$C$5,O7338&lt;Soll_Ist_Vergleich!$C$4,O7338&gt;Soll_Ist_Vergleich!$C$5),"Datum überprüfen",""),"")</f>
        <v/>
      </c>
    </row>
    <row r="7339" spans="1:27" x14ac:dyDescent="0.2">
      <c r="A7339" s="243" t="str">
        <f>IF(ISBLANK(B7339),"",COUNTA(B$10:B7339))</f>
        <v/>
      </c>
      <c r="B7339" s="24"/>
      <c r="C7339" s="48"/>
      <c r="D7339" s="48"/>
      <c r="E7339" s="33"/>
      <c r="F7339" s="35"/>
      <c r="G7339" s="35"/>
      <c r="H7339" s="49"/>
      <c r="I7339" s="35"/>
      <c r="J7339" s="34"/>
      <c r="K7339" s="62"/>
      <c r="L7339" s="62"/>
      <c r="M7339" s="114"/>
      <c r="N7339" s="116"/>
      <c r="O7339" s="57"/>
      <c r="P7339" s="50"/>
      <c r="Q7339" s="34"/>
      <c r="R7339" s="48"/>
      <c r="T7339" s="231" t="str">
        <f t="shared" si="352"/>
        <v/>
      </c>
      <c r="U7339" s="230"/>
      <c r="W7339" s="221" t="str">
        <f t="shared" si="353"/>
        <v/>
      </c>
      <c r="X7339" s="221" t="str">
        <f t="shared" si="354"/>
        <v/>
      </c>
      <c r="AA7339" s="216" t="str">
        <f>IF(ISNUMBER(J7339),IF(OR(F7339&lt;Soll_Ist_Vergleich!$C$4,F7339&gt;Soll_Ist_Vergleich!$C$5,I7339&lt;Soll_Ist_Vergleich!$C$4,I7339&gt;Soll_Ist_Vergleich!$C$5,O7339&lt;Soll_Ist_Vergleich!$C$4,O7339&gt;Soll_Ist_Vergleich!$C$5),"Datum überprüfen",""),"")</f>
        <v/>
      </c>
    </row>
    <row r="7340" spans="1:27" x14ac:dyDescent="0.2">
      <c r="A7340" s="243" t="str">
        <f>IF(ISBLANK(B7340),"",COUNTA(B$10:B7340))</f>
        <v/>
      </c>
      <c r="B7340" s="24"/>
      <c r="C7340" s="48"/>
      <c r="D7340" s="48"/>
      <c r="E7340" s="33"/>
      <c r="F7340" s="35"/>
      <c r="G7340" s="35"/>
      <c r="H7340" s="49"/>
      <c r="I7340" s="35"/>
      <c r="J7340" s="34"/>
      <c r="K7340" s="62"/>
      <c r="L7340" s="62"/>
      <c r="M7340" s="114"/>
      <c r="N7340" s="116"/>
      <c r="O7340" s="57"/>
      <c r="P7340" s="50"/>
      <c r="Q7340" s="34"/>
      <c r="R7340" s="48"/>
      <c r="T7340" s="231" t="str">
        <f t="shared" si="352"/>
        <v/>
      </c>
      <c r="U7340" s="230"/>
      <c r="W7340" s="221" t="str">
        <f t="shared" si="353"/>
        <v/>
      </c>
      <c r="X7340" s="221" t="str">
        <f t="shared" si="354"/>
        <v/>
      </c>
      <c r="AA7340" s="216" t="str">
        <f>IF(ISNUMBER(J7340),IF(OR(F7340&lt;Soll_Ist_Vergleich!$C$4,F7340&gt;Soll_Ist_Vergleich!$C$5,I7340&lt;Soll_Ist_Vergleich!$C$4,I7340&gt;Soll_Ist_Vergleich!$C$5,O7340&lt;Soll_Ist_Vergleich!$C$4,O7340&gt;Soll_Ist_Vergleich!$C$5),"Datum überprüfen",""),"")</f>
        <v/>
      </c>
    </row>
    <row r="7341" spans="1:27" x14ac:dyDescent="0.2">
      <c r="A7341" s="243" t="str">
        <f>IF(ISBLANK(B7341),"",COUNTA(B$10:B7341))</f>
        <v/>
      </c>
      <c r="B7341" s="24"/>
      <c r="C7341" s="48"/>
      <c r="D7341" s="48"/>
      <c r="E7341" s="33"/>
      <c r="F7341" s="35"/>
      <c r="G7341" s="35"/>
      <c r="H7341" s="49"/>
      <c r="I7341" s="35"/>
      <c r="J7341" s="34"/>
      <c r="K7341" s="62"/>
      <c r="L7341" s="62"/>
      <c r="M7341" s="114"/>
      <c r="N7341" s="116"/>
      <c r="O7341" s="57"/>
      <c r="P7341" s="50"/>
      <c r="Q7341" s="34"/>
      <c r="R7341" s="48"/>
      <c r="T7341" s="231" t="str">
        <f t="shared" si="352"/>
        <v/>
      </c>
      <c r="U7341" s="230"/>
      <c r="W7341" s="221" t="str">
        <f t="shared" si="353"/>
        <v/>
      </c>
      <c r="X7341" s="221" t="str">
        <f t="shared" si="354"/>
        <v/>
      </c>
      <c r="AA7341" s="216" t="str">
        <f>IF(ISNUMBER(J7341),IF(OR(F7341&lt;Soll_Ist_Vergleich!$C$4,F7341&gt;Soll_Ist_Vergleich!$C$5,I7341&lt;Soll_Ist_Vergleich!$C$4,I7341&gt;Soll_Ist_Vergleich!$C$5,O7341&lt;Soll_Ist_Vergleich!$C$4,O7341&gt;Soll_Ist_Vergleich!$C$5),"Datum überprüfen",""),"")</f>
        <v/>
      </c>
    </row>
    <row r="7342" spans="1:27" x14ac:dyDescent="0.2">
      <c r="A7342" s="243" t="str">
        <f>IF(ISBLANK(B7342),"",COUNTA(B$10:B7342))</f>
        <v/>
      </c>
      <c r="B7342" s="24"/>
      <c r="C7342" s="48"/>
      <c r="D7342" s="48"/>
      <c r="E7342" s="33"/>
      <c r="F7342" s="35"/>
      <c r="G7342" s="35"/>
      <c r="H7342" s="49"/>
      <c r="I7342" s="35"/>
      <c r="J7342" s="34"/>
      <c r="K7342" s="62"/>
      <c r="L7342" s="62"/>
      <c r="M7342" s="114"/>
      <c r="N7342" s="116"/>
      <c r="O7342" s="57"/>
      <c r="P7342" s="50"/>
      <c r="Q7342" s="34"/>
      <c r="R7342" s="48"/>
      <c r="T7342" s="231" t="str">
        <f t="shared" si="352"/>
        <v/>
      </c>
      <c r="U7342" s="230"/>
      <c r="W7342" s="221" t="str">
        <f t="shared" si="353"/>
        <v/>
      </c>
      <c r="X7342" s="221" t="str">
        <f t="shared" si="354"/>
        <v/>
      </c>
      <c r="AA7342" s="216" t="str">
        <f>IF(ISNUMBER(J7342),IF(OR(F7342&lt;Soll_Ist_Vergleich!$C$4,F7342&gt;Soll_Ist_Vergleich!$C$5,I7342&lt;Soll_Ist_Vergleich!$C$4,I7342&gt;Soll_Ist_Vergleich!$C$5,O7342&lt;Soll_Ist_Vergleich!$C$4,O7342&gt;Soll_Ist_Vergleich!$C$5),"Datum überprüfen",""),"")</f>
        <v/>
      </c>
    </row>
    <row r="7343" spans="1:27" x14ac:dyDescent="0.2">
      <c r="A7343" s="243" t="str">
        <f>IF(ISBLANK(B7343),"",COUNTA(B$10:B7343))</f>
        <v/>
      </c>
      <c r="B7343" s="24"/>
      <c r="C7343" s="48"/>
      <c r="D7343" s="48"/>
      <c r="E7343" s="33"/>
      <c r="F7343" s="35"/>
      <c r="G7343" s="35"/>
      <c r="H7343" s="49"/>
      <c r="I7343" s="35"/>
      <c r="J7343" s="34"/>
      <c r="K7343" s="62"/>
      <c r="L7343" s="62"/>
      <c r="M7343" s="114"/>
      <c r="N7343" s="116"/>
      <c r="O7343" s="57"/>
      <c r="P7343" s="50"/>
      <c r="Q7343" s="34"/>
      <c r="R7343" s="48"/>
      <c r="T7343" s="231" t="str">
        <f t="shared" si="352"/>
        <v/>
      </c>
      <c r="U7343" s="230"/>
      <c r="W7343" s="221" t="str">
        <f t="shared" si="353"/>
        <v/>
      </c>
      <c r="X7343" s="221" t="str">
        <f t="shared" si="354"/>
        <v/>
      </c>
      <c r="AA7343" s="216" t="str">
        <f>IF(ISNUMBER(J7343),IF(OR(F7343&lt;Soll_Ist_Vergleich!$C$4,F7343&gt;Soll_Ist_Vergleich!$C$5,I7343&lt;Soll_Ist_Vergleich!$C$4,I7343&gt;Soll_Ist_Vergleich!$C$5,O7343&lt;Soll_Ist_Vergleich!$C$4,O7343&gt;Soll_Ist_Vergleich!$C$5),"Datum überprüfen",""),"")</f>
        <v/>
      </c>
    </row>
    <row r="7344" spans="1:27" x14ac:dyDescent="0.2">
      <c r="A7344" s="243" t="str">
        <f>IF(ISBLANK(B7344),"",COUNTA(B$10:B7344))</f>
        <v/>
      </c>
      <c r="B7344" s="24"/>
      <c r="C7344" s="48"/>
      <c r="D7344" s="48"/>
      <c r="E7344" s="33"/>
      <c r="F7344" s="35"/>
      <c r="G7344" s="35"/>
      <c r="H7344" s="49"/>
      <c r="I7344" s="35"/>
      <c r="J7344" s="34"/>
      <c r="K7344" s="62"/>
      <c r="L7344" s="62"/>
      <c r="M7344" s="114"/>
      <c r="N7344" s="116"/>
      <c r="O7344" s="57"/>
      <c r="P7344" s="50"/>
      <c r="Q7344" s="34"/>
      <c r="R7344" s="48"/>
      <c r="T7344" s="231" t="str">
        <f t="shared" si="352"/>
        <v/>
      </c>
      <c r="U7344" s="230"/>
      <c r="W7344" s="221" t="str">
        <f t="shared" si="353"/>
        <v/>
      </c>
      <c r="X7344" s="221" t="str">
        <f t="shared" si="354"/>
        <v/>
      </c>
      <c r="AA7344" s="216" t="str">
        <f>IF(ISNUMBER(J7344),IF(OR(F7344&lt;Soll_Ist_Vergleich!$C$4,F7344&gt;Soll_Ist_Vergleich!$C$5,I7344&lt;Soll_Ist_Vergleich!$C$4,I7344&gt;Soll_Ist_Vergleich!$C$5,O7344&lt;Soll_Ist_Vergleich!$C$4,O7344&gt;Soll_Ist_Vergleich!$C$5),"Datum überprüfen",""),"")</f>
        <v/>
      </c>
    </row>
    <row r="7345" spans="1:27" x14ac:dyDescent="0.2">
      <c r="A7345" s="243" t="str">
        <f>IF(ISBLANK(B7345),"",COUNTA(B$10:B7345))</f>
        <v/>
      </c>
      <c r="B7345" s="24"/>
      <c r="C7345" s="48"/>
      <c r="D7345" s="48"/>
      <c r="E7345" s="33"/>
      <c r="F7345" s="35"/>
      <c r="G7345" s="35"/>
      <c r="H7345" s="49"/>
      <c r="I7345" s="35"/>
      <c r="J7345" s="34"/>
      <c r="K7345" s="62"/>
      <c r="L7345" s="62"/>
      <c r="M7345" s="114"/>
      <c r="N7345" s="116"/>
      <c r="O7345" s="57"/>
      <c r="P7345" s="50"/>
      <c r="Q7345" s="34"/>
      <c r="R7345" s="48"/>
      <c r="T7345" s="231" t="str">
        <f t="shared" si="352"/>
        <v/>
      </c>
      <c r="U7345" s="230"/>
      <c r="W7345" s="221" t="str">
        <f t="shared" si="353"/>
        <v/>
      </c>
      <c r="X7345" s="221" t="str">
        <f t="shared" si="354"/>
        <v/>
      </c>
      <c r="AA7345" s="216" t="str">
        <f>IF(ISNUMBER(J7345),IF(OR(F7345&lt;Soll_Ist_Vergleich!$C$4,F7345&gt;Soll_Ist_Vergleich!$C$5,I7345&lt;Soll_Ist_Vergleich!$C$4,I7345&gt;Soll_Ist_Vergleich!$C$5,O7345&lt;Soll_Ist_Vergleich!$C$4,O7345&gt;Soll_Ist_Vergleich!$C$5),"Datum überprüfen",""),"")</f>
        <v/>
      </c>
    </row>
    <row r="7346" spans="1:27" x14ac:dyDescent="0.2">
      <c r="A7346" s="243" t="str">
        <f>IF(ISBLANK(B7346),"",COUNTA(B$10:B7346))</f>
        <v/>
      </c>
      <c r="B7346" s="24"/>
      <c r="C7346" s="48"/>
      <c r="D7346" s="48"/>
      <c r="E7346" s="33"/>
      <c r="F7346" s="35"/>
      <c r="G7346" s="35"/>
      <c r="H7346" s="49"/>
      <c r="I7346" s="35"/>
      <c r="J7346" s="34"/>
      <c r="K7346" s="62"/>
      <c r="L7346" s="62"/>
      <c r="M7346" s="114"/>
      <c r="N7346" s="116"/>
      <c r="O7346" s="57"/>
      <c r="P7346" s="50"/>
      <c r="Q7346" s="34"/>
      <c r="R7346" s="48"/>
      <c r="T7346" s="231" t="str">
        <f t="shared" si="352"/>
        <v/>
      </c>
      <c r="U7346" s="230"/>
      <c r="W7346" s="221" t="str">
        <f t="shared" si="353"/>
        <v/>
      </c>
      <c r="X7346" s="221" t="str">
        <f t="shared" si="354"/>
        <v/>
      </c>
      <c r="AA7346" s="216" t="str">
        <f>IF(ISNUMBER(J7346),IF(OR(F7346&lt;Soll_Ist_Vergleich!$C$4,F7346&gt;Soll_Ist_Vergleich!$C$5,I7346&lt;Soll_Ist_Vergleich!$C$4,I7346&gt;Soll_Ist_Vergleich!$C$5,O7346&lt;Soll_Ist_Vergleich!$C$4,O7346&gt;Soll_Ist_Vergleich!$C$5),"Datum überprüfen",""),"")</f>
        <v/>
      </c>
    </row>
    <row r="7347" spans="1:27" x14ac:dyDescent="0.2">
      <c r="A7347" s="243" t="str">
        <f>IF(ISBLANK(B7347),"",COUNTA(B$10:B7347))</f>
        <v/>
      </c>
      <c r="B7347" s="24"/>
      <c r="C7347" s="48"/>
      <c r="D7347" s="48"/>
      <c r="E7347" s="33"/>
      <c r="F7347" s="35"/>
      <c r="G7347" s="35"/>
      <c r="H7347" s="49"/>
      <c r="I7347" s="35"/>
      <c r="J7347" s="34"/>
      <c r="K7347" s="62"/>
      <c r="L7347" s="62"/>
      <c r="M7347" s="114"/>
      <c r="N7347" s="116"/>
      <c r="O7347" s="57"/>
      <c r="P7347" s="50"/>
      <c r="Q7347" s="34"/>
      <c r="R7347" s="48"/>
      <c r="T7347" s="231" t="str">
        <f t="shared" si="352"/>
        <v/>
      </c>
      <c r="U7347" s="230"/>
      <c r="W7347" s="221" t="str">
        <f t="shared" si="353"/>
        <v/>
      </c>
      <c r="X7347" s="221" t="str">
        <f t="shared" si="354"/>
        <v/>
      </c>
      <c r="AA7347" s="216" t="str">
        <f>IF(ISNUMBER(J7347),IF(OR(F7347&lt;Soll_Ist_Vergleich!$C$4,F7347&gt;Soll_Ist_Vergleich!$C$5,I7347&lt;Soll_Ist_Vergleich!$C$4,I7347&gt;Soll_Ist_Vergleich!$C$5,O7347&lt;Soll_Ist_Vergleich!$C$4,O7347&gt;Soll_Ist_Vergleich!$C$5),"Datum überprüfen",""),"")</f>
        <v/>
      </c>
    </row>
    <row r="7348" spans="1:27" x14ac:dyDescent="0.2">
      <c r="A7348" s="243" t="str">
        <f>IF(ISBLANK(B7348),"",COUNTA(B$10:B7348))</f>
        <v/>
      </c>
      <c r="B7348" s="24"/>
      <c r="C7348" s="48"/>
      <c r="D7348" s="48"/>
      <c r="E7348" s="33"/>
      <c r="F7348" s="35"/>
      <c r="G7348" s="35"/>
      <c r="H7348" s="49"/>
      <c r="I7348" s="35"/>
      <c r="J7348" s="34"/>
      <c r="K7348" s="62"/>
      <c r="L7348" s="62"/>
      <c r="M7348" s="114"/>
      <c r="N7348" s="116"/>
      <c r="O7348" s="57"/>
      <c r="P7348" s="50"/>
      <c r="Q7348" s="34"/>
      <c r="R7348" s="48"/>
      <c r="T7348" s="231" t="str">
        <f t="shared" si="352"/>
        <v/>
      </c>
      <c r="U7348" s="230"/>
      <c r="W7348" s="221" t="str">
        <f t="shared" si="353"/>
        <v/>
      </c>
      <c r="X7348" s="221" t="str">
        <f t="shared" si="354"/>
        <v/>
      </c>
      <c r="AA7348" s="216" t="str">
        <f>IF(ISNUMBER(J7348),IF(OR(F7348&lt;Soll_Ist_Vergleich!$C$4,F7348&gt;Soll_Ist_Vergleich!$C$5,I7348&lt;Soll_Ist_Vergleich!$C$4,I7348&gt;Soll_Ist_Vergleich!$C$5,O7348&lt;Soll_Ist_Vergleich!$C$4,O7348&gt;Soll_Ist_Vergleich!$C$5),"Datum überprüfen",""),"")</f>
        <v/>
      </c>
    </row>
    <row r="7349" spans="1:27" x14ac:dyDescent="0.2">
      <c r="A7349" s="243" t="str">
        <f>IF(ISBLANK(B7349),"",COUNTA(B$10:B7349))</f>
        <v/>
      </c>
      <c r="B7349" s="24"/>
      <c r="C7349" s="48"/>
      <c r="D7349" s="48"/>
      <c r="E7349" s="33"/>
      <c r="F7349" s="35"/>
      <c r="G7349" s="35"/>
      <c r="H7349" s="49"/>
      <c r="I7349" s="35"/>
      <c r="J7349" s="34"/>
      <c r="K7349" s="62"/>
      <c r="L7349" s="62"/>
      <c r="M7349" s="114"/>
      <c r="N7349" s="116"/>
      <c r="O7349" s="57"/>
      <c r="P7349" s="50"/>
      <c r="Q7349" s="34"/>
      <c r="R7349" s="48"/>
      <c r="T7349" s="231" t="str">
        <f t="shared" si="352"/>
        <v/>
      </c>
      <c r="U7349" s="230"/>
      <c r="W7349" s="221" t="str">
        <f t="shared" si="353"/>
        <v/>
      </c>
      <c r="X7349" s="221" t="str">
        <f t="shared" si="354"/>
        <v/>
      </c>
      <c r="AA7349" s="216" t="str">
        <f>IF(ISNUMBER(J7349),IF(OR(F7349&lt;Soll_Ist_Vergleich!$C$4,F7349&gt;Soll_Ist_Vergleich!$C$5,I7349&lt;Soll_Ist_Vergleich!$C$4,I7349&gt;Soll_Ist_Vergleich!$C$5,O7349&lt;Soll_Ist_Vergleich!$C$4,O7349&gt;Soll_Ist_Vergleich!$C$5),"Datum überprüfen",""),"")</f>
        <v/>
      </c>
    </row>
    <row r="7350" spans="1:27" x14ac:dyDescent="0.2">
      <c r="A7350" s="243" t="str">
        <f>IF(ISBLANK(B7350),"",COUNTA(B$10:B7350))</f>
        <v/>
      </c>
      <c r="B7350" s="24"/>
      <c r="C7350" s="48"/>
      <c r="D7350" s="48"/>
      <c r="E7350" s="33"/>
      <c r="F7350" s="35"/>
      <c r="G7350" s="35"/>
      <c r="H7350" s="49"/>
      <c r="I7350" s="35"/>
      <c r="J7350" s="34"/>
      <c r="K7350" s="62"/>
      <c r="L7350" s="62"/>
      <c r="M7350" s="114"/>
      <c r="N7350" s="116"/>
      <c r="O7350" s="57"/>
      <c r="P7350" s="50"/>
      <c r="Q7350" s="34"/>
      <c r="R7350" s="48"/>
      <c r="T7350" s="231" t="str">
        <f t="shared" si="352"/>
        <v/>
      </c>
      <c r="U7350" s="230"/>
      <c r="W7350" s="221" t="str">
        <f t="shared" si="353"/>
        <v/>
      </c>
      <c r="X7350" s="221" t="str">
        <f t="shared" si="354"/>
        <v/>
      </c>
      <c r="AA7350" s="216" t="str">
        <f>IF(ISNUMBER(J7350),IF(OR(F7350&lt;Soll_Ist_Vergleich!$C$4,F7350&gt;Soll_Ist_Vergleich!$C$5,I7350&lt;Soll_Ist_Vergleich!$C$4,I7350&gt;Soll_Ist_Vergleich!$C$5,O7350&lt;Soll_Ist_Vergleich!$C$4,O7350&gt;Soll_Ist_Vergleich!$C$5),"Datum überprüfen",""),"")</f>
        <v/>
      </c>
    </row>
    <row r="7351" spans="1:27" x14ac:dyDescent="0.2">
      <c r="A7351" s="243" t="str">
        <f>IF(ISBLANK(B7351),"",COUNTA(B$10:B7351))</f>
        <v/>
      </c>
      <c r="B7351" s="24"/>
      <c r="C7351" s="48"/>
      <c r="D7351" s="48"/>
      <c r="E7351" s="33"/>
      <c r="F7351" s="35"/>
      <c r="G7351" s="35"/>
      <c r="H7351" s="49"/>
      <c r="I7351" s="35"/>
      <c r="J7351" s="34"/>
      <c r="K7351" s="62"/>
      <c r="L7351" s="62"/>
      <c r="M7351" s="114"/>
      <c r="N7351" s="116"/>
      <c r="O7351" s="57"/>
      <c r="P7351" s="50"/>
      <c r="Q7351" s="34"/>
      <c r="R7351" s="48"/>
      <c r="T7351" s="231" t="str">
        <f t="shared" si="352"/>
        <v/>
      </c>
      <c r="U7351" s="230"/>
      <c r="W7351" s="221" t="str">
        <f t="shared" si="353"/>
        <v/>
      </c>
      <c r="X7351" s="221" t="str">
        <f t="shared" si="354"/>
        <v/>
      </c>
      <c r="AA7351" s="216" t="str">
        <f>IF(ISNUMBER(J7351),IF(OR(F7351&lt;Soll_Ist_Vergleich!$C$4,F7351&gt;Soll_Ist_Vergleich!$C$5,I7351&lt;Soll_Ist_Vergleich!$C$4,I7351&gt;Soll_Ist_Vergleich!$C$5,O7351&lt;Soll_Ist_Vergleich!$C$4,O7351&gt;Soll_Ist_Vergleich!$C$5),"Datum überprüfen",""),"")</f>
        <v/>
      </c>
    </row>
    <row r="7352" spans="1:27" x14ac:dyDescent="0.2">
      <c r="A7352" s="243" t="str">
        <f>IF(ISBLANK(B7352),"",COUNTA(B$10:B7352))</f>
        <v/>
      </c>
      <c r="B7352" s="24"/>
      <c r="C7352" s="48"/>
      <c r="D7352" s="48"/>
      <c r="E7352" s="33"/>
      <c r="F7352" s="35"/>
      <c r="G7352" s="35"/>
      <c r="H7352" s="49"/>
      <c r="I7352" s="35"/>
      <c r="J7352" s="34"/>
      <c r="K7352" s="62"/>
      <c r="L7352" s="62"/>
      <c r="M7352" s="114"/>
      <c r="N7352" s="116"/>
      <c r="O7352" s="57"/>
      <c r="P7352" s="50"/>
      <c r="Q7352" s="34"/>
      <c r="R7352" s="48"/>
      <c r="T7352" s="231" t="str">
        <f t="shared" si="352"/>
        <v/>
      </c>
      <c r="U7352" s="230"/>
      <c r="W7352" s="221" t="str">
        <f t="shared" si="353"/>
        <v/>
      </c>
      <c r="X7352" s="221" t="str">
        <f t="shared" si="354"/>
        <v/>
      </c>
      <c r="AA7352" s="216" t="str">
        <f>IF(ISNUMBER(J7352),IF(OR(F7352&lt;Soll_Ist_Vergleich!$C$4,F7352&gt;Soll_Ist_Vergleich!$C$5,I7352&lt;Soll_Ist_Vergleich!$C$4,I7352&gt;Soll_Ist_Vergleich!$C$5,O7352&lt;Soll_Ist_Vergleich!$C$4,O7352&gt;Soll_Ist_Vergleich!$C$5),"Datum überprüfen",""),"")</f>
        <v/>
      </c>
    </row>
    <row r="7353" spans="1:27" x14ac:dyDescent="0.2">
      <c r="A7353" s="243" t="str">
        <f>IF(ISBLANK(B7353),"",COUNTA(B$10:B7353))</f>
        <v/>
      </c>
      <c r="B7353" s="24"/>
      <c r="C7353" s="48"/>
      <c r="D7353" s="48"/>
      <c r="E7353" s="33"/>
      <c r="F7353" s="35"/>
      <c r="G7353" s="35"/>
      <c r="H7353" s="49"/>
      <c r="I7353" s="35"/>
      <c r="J7353" s="34"/>
      <c r="K7353" s="62"/>
      <c r="L7353" s="62"/>
      <c r="M7353" s="114"/>
      <c r="N7353" s="116"/>
      <c r="O7353" s="57"/>
      <c r="P7353" s="50"/>
      <c r="Q7353" s="34"/>
      <c r="R7353" s="48"/>
      <c r="T7353" s="231" t="str">
        <f t="shared" si="352"/>
        <v/>
      </c>
      <c r="U7353" s="230"/>
      <c r="W7353" s="221" t="str">
        <f t="shared" si="353"/>
        <v/>
      </c>
      <c r="X7353" s="221" t="str">
        <f t="shared" si="354"/>
        <v/>
      </c>
      <c r="AA7353" s="216" t="str">
        <f>IF(ISNUMBER(J7353),IF(OR(F7353&lt;Soll_Ist_Vergleich!$C$4,F7353&gt;Soll_Ist_Vergleich!$C$5,I7353&lt;Soll_Ist_Vergleich!$C$4,I7353&gt;Soll_Ist_Vergleich!$C$5,O7353&lt;Soll_Ist_Vergleich!$C$4,O7353&gt;Soll_Ist_Vergleich!$C$5),"Datum überprüfen",""),"")</f>
        <v/>
      </c>
    </row>
    <row r="7354" spans="1:27" x14ac:dyDescent="0.2">
      <c r="A7354" s="243" t="str">
        <f>IF(ISBLANK(B7354),"",COUNTA(B$10:B7354))</f>
        <v/>
      </c>
      <c r="B7354" s="24"/>
      <c r="C7354" s="48"/>
      <c r="D7354" s="48"/>
      <c r="E7354" s="33"/>
      <c r="F7354" s="35"/>
      <c r="G7354" s="35"/>
      <c r="H7354" s="49"/>
      <c r="I7354" s="35"/>
      <c r="J7354" s="34"/>
      <c r="K7354" s="62"/>
      <c r="L7354" s="62"/>
      <c r="M7354" s="114"/>
      <c r="N7354" s="116"/>
      <c r="O7354" s="57"/>
      <c r="P7354" s="50"/>
      <c r="Q7354" s="34"/>
      <c r="R7354" s="48"/>
      <c r="T7354" s="231" t="str">
        <f t="shared" si="352"/>
        <v/>
      </c>
      <c r="U7354" s="230"/>
      <c r="W7354" s="221" t="str">
        <f t="shared" si="353"/>
        <v/>
      </c>
      <c r="X7354" s="221" t="str">
        <f t="shared" si="354"/>
        <v/>
      </c>
      <c r="AA7354" s="216" t="str">
        <f>IF(ISNUMBER(J7354),IF(OR(F7354&lt;Soll_Ist_Vergleich!$C$4,F7354&gt;Soll_Ist_Vergleich!$C$5,I7354&lt;Soll_Ist_Vergleich!$C$4,I7354&gt;Soll_Ist_Vergleich!$C$5,O7354&lt;Soll_Ist_Vergleich!$C$4,O7354&gt;Soll_Ist_Vergleich!$C$5),"Datum überprüfen",""),"")</f>
        <v/>
      </c>
    </row>
    <row r="7355" spans="1:27" x14ac:dyDescent="0.2">
      <c r="A7355" s="243" t="str">
        <f>IF(ISBLANK(B7355),"",COUNTA(B$10:B7355))</f>
        <v/>
      </c>
      <c r="B7355" s="24"/>
      <c r="C7355" s="48"/>
      <c r="D7355" s="48"/>
      <c r="E7355" s="33"/>
      <c r="F7355" s="35"/>
      <c r="G7355" s="35"/>
      <c r="H7355" s="49"/>
      <c r="I7355" s="35"/>
      <c r="J7355" s="34"/>
      <c r="K7355" s="62"/>
      <c r="L7355" s="62"/>
      <c r="M7355" s="114"/>
      <c r="N7355" s="116"/>
      <c r="O7355" s="57"/>
      <c r="P7355" s="50"/>
      <c r="Q7355" s="34"/>
      <c r="R7355" s="48"/>
      <c r="T7355" s="231" t="str">
        <f t="shared" si="352"/>
        <v/>
      </c>
      <c r="U7355" s="230"/>
      <c r="W7355" s="221" t="str">
        <f t="shared" si="353"/>
        <v/>
      </c>
      <c r="X7355" s="221" t="str">
        <f t="shared" si="354"/>
        <v/>
      </c>
      <c r="AA7355" s="216" t="str">
        <f>IF(ISNUMBER(J7355),IF(OR(F7355&lt;Soll_Ist_Vergleich!$C$4,F7355&gt;Soll_Ist_Vergleich!$C$5,I7355&lt;Soll_Ist_Vergleich!$C$4,I7355&gt;Soll_Ist_Vergleich!$C$5,O7355&lt;Soll_Ist_Vergleich!$C$4,O7355&gt;Soll_Ist_Vergleich!$C$5),"Datum überprüfen",""),"")</f>
        <v/>
      </c>
    </row>
    <row r="7356" spans="1:27" x14ac:dyDescent="0.2">
      <c r="A7356" s="243" t="str">
        <f>IF(ISBLANK(B7356),"",COUNTA(B$10:B7356))</f>
        <v/>
      </c>
      <c r="B7356" s="24"/>
      <c r="C7356" s="48"/>
      <c r="D7356" s="48"/>
      <c r="E7356" s="33"/>
      <c r="F7356" s="35"/>
      <c r="G7356" s="35"/>
      <c r="H7356" s="49"/>
      <c r="I7356" s="35"/>
      <c r="J7356" s="34"/>
      <c r="K7356" s="62"/>
      <c r="L7356" s="62"/>
      <c r="M7356" s="114"/>
      <c r="N7356" s="116"/>
      <c r="O7356" s="57"/>
      <c r="P7356" s="50"/>
      <c r="Q7356" s="34"/>
      <c r="R7356" s="48"/>
      <c r="T7356" s="231" t="str">
        <f t="shared" si="352"/>
        <v/>
      </c>
      <c r="U7356" s="230"/>
      <c r="W7356" s="221" t="str">
        <f t="shared" si="353"/>
        <v/>
      </c>
      <c r="X7356" s="221" t="str">
        <f t="shared" si="354"/>
        <v/>
      </c>
      <c r="AA7356" s="216" t="str">
        <f>IF(ISNUMBER(J7356),IF(OR(F7356&lt;Soll_Ist_Vergleich!$C$4,F7356&gt;Soll_Ist_Vergleich!$C$5,I7356&lt;Soll_Ist_Vergleich!$C$4,I7356&gt;Soll_Ist_Vergleich!$C$5,O7356&lt;Soll_Ist_Vergleich!$C$4,O7356&gt;Soll_Ist_Vergleich!$C$5),"Datum überprüfen",""),"")</f>
        <v/>
      </c>
    </row>
    <row r="7357" spans="1:27" x14ac:dyDescent="0.2">
      <c r="A7357" s="243" t="str">
        <f>IF(ISBLANK(B7357),"",COUNTA(B$10:B7357))</f>
        <v/>
      </c>
      <c r="B7357" s="24"/>
      <c r="C7357" s="48"/>
      <c r="D7357" s="48"/>
      <c r="E7357" s="33"/>
      <c r="F7357" s="35"/>
      <c r="G7357" s="35"/>
      <c r="H7357" s="49"/>
      <c r="I7357" s="35"/>
      <c r="J7357" s="34"/>
      <c r="K7357" s="62"/>
      <c r="L7357" s="62"/>
      <c r="M7357" s="114"/>
      <c r="N7357" s="116"/>
      <c r="O7357" s="57"/>
      <c r="P7357" s="50"/>
      <c r="Q7357" s="34"/>
      <c r="R7357" s="48"/>
      <c r="T7357" s="231" t="str">
        <f t="shared" si="352"/>
        <v/>
      </c>
      <c r="U7357" s="230"/>
      <c r="W7357" s="221" t="str">
        <f t="shared" si="353"/>
        <v/>
      </c>
      <c r="X7357" s="221" t="str">
        <f t="shared" si="354"/>
        <v/>
      </c>
      <c r="AA7357" s="216" t="str">
        <f>IF(ISNUMBER(J7357),IF(OR(F7357&lt;Soll_Ist_Vergleich!$C$4,F7357&gt;Soll_Ist_Vergleich!$C$5,I7357&lt;Soll_Ist_Vergleich!$C$4,I7357&gt;Soll_Ist_Vergleich!$C$5,O7357&lt;Soll_Ist_Vergleich!$C$4,O7357&gt;Soll_Ist_Vergleich!$C$5),"Datum überprüfen",""),"")</f>
        <v/>
      </c>
    </row>
    <row r="7358" spans="1:27" x14ac:dyDescent="0.2">
      <c r="A7358" s="243" t="str">
        <f>IF(ISBLANK(B7358),"",COUNTA(B$10:B7358))</f>
        <v/>
      </c>
      <c r="B7358" s="24"/>
      <c r="C7358" s="48"/>
      <c r="D7358" s="48"/>
      <c r="E7358" s="33"/>
      <c r="F7358" s="35"/>
      <c r="G7358" s="35"/>
      <c r="H7358" s="49"/>
      <c r="I7358" s="35"/>
      <c r="J7358" s="34"/>
      <c r="K7358" s="62"/>
      <c r="L7358" s="62"/>
      <c r="M7358" s="114"/>
      <c r="N7358" s="116"/>
      <c r="O7358" s="57"/>
      <c r="P7358" s="50"/>
      <c r="Q7358" s="34"/>
      <c r="R7358" s="48"/>
      <c r="T7358" s="231" t="str">
        <f t="shared" ref="T7358:T7421" si="355">IF(ISNUMBER(Q7358),Q7358-S7358,"")</f>
        <v/>
      </c>
      <c r="U7358" s="230"/>
      <c r="W7358" s="221" t="str">
        <f t="shared" ref="W7358:W7421" si="356">IF(ISNUMBER(J7358),ROUND(J7358/(1+L7358/100)*(1-K7358/100),2),"")</f>
        <v/>
      </c>
      <c r="X7358" s="221" t="str">
        <f t="shared" ref="X7358:X7421" si="357">IF(ISNUMBER(J7358),ROUND(J7358/(1+L7358/100),2),"")</f>
        <v/>
      </c>
      <c r="AA7358" s="216" t="str">
        <f>IF(ISNUMBER(J7358),IF(OR(F7358&lt;Soll_Ist_Vergleich!$C$4,F7358&gt;Soll_Ist_Vergleich!$C$5,I7358&lt;Soll_Ist_Vergleich!$C$4,I7358&gt;Soll_Ist_Vergleich!$C$5,O7358&lt;Soll_Ist_Vergleich!$C$4,O7358&gt;Soll_Ist_Vergleich!$C$5),"Datum überprüfen",""),"")</f>
        <v/>
      </c>
    </row>
    <row r="7359" spans="1:27" x14ac:dyDescent="0.2">
      <c r="A7359" s="243" t="str">
        <f>IF(ISBLANK(B7359),"",COUNTA(B$10:B7359))</f>
        <v/>
      </c>
      <c r="B7359" s="24"/>
      <c r="C7359" s="48"/>
      <c r="D7359" s="48"/>
      <c r="E7359" s="33"/>
      <c r="F7359" s="35"/>
      <c r="G7359" s="35"/>
      <c r="H7359" s="49"/>
      <c r="I7359" s="35"/>
      <c r="J7359" s="34"/>
      <c r="K7359" s="62"/>
      <c r="L7359" s="62"/>
      <c r="M7359" s="114"/>
      <c r="N7359" s="116"/>
      <c r="O7359" s="57"/>
      <c r="P7359" s="50"/>
      <c r="Q7359" s="34"/>
      <c r="R7359" s="48"/>
      <c r="T7359" s="231" t="str">
        <f t="shared" si="355"/>
        <v/>
      </c>
      <c r="U7359" s="230"/>
      <c r="W7359" s="221" t="str">
        <f t="shared" si="356"/>
        <v/>
      </c>
      <c r="X7359" s="221" t="str">
        <f t="shared" si="357"/>
        <v/>
      </c>
      <c r="AA7359" s="216" t="str">
        <f>IF(ISNUMBER(J7359),IF(OR(F7359&lt;Soll_Ist_Vergleich!$C$4,F7359&gt;Soll_Ist_Vergleich!$C$5,I7359&lt;Soll_Ist_Vergleich!$C$4,I7359&gt;Soll_Ist_Vergleich!$C$5,O7359&lt;Soll_Ist_Vergleich!$C$4,O7359&gt;Soll_Ist_Vergleich!$C$5),"Datum überprüfen",""),"")</f>
        <v/>
      </c>
    </row>
    <row r="7360" spans="1:27" x14ac:dyDescent="0.2">
      <c r="A7360" s="243" t="str">
        <f>IF(ISBLANK(B7360),"",COUNTA(B$10:B7360))</f>
        <v/>
      </c>
      <c r="B7360" s="24"/>
      <c r="C7360" s="48"/>
      <c r="D7360" s="48"/>
      <c r="E7360" s="33"/>
      <c r="F7360" s="35"/>
      <c r="G7360" s="35"/>
      <c r="H7360" s="49"/>
      <c r="I7360" s="35"/>
      <c r="J7360" s="34"/>
      <c r="K7360" s="62"/>
      <c r="L7360" s="62"/>
      <c r="M7360" s="114"/>
      <c r="N7360" s="116"/>
      <c r="O7360" s="57"/>
      <c r="P7360" s="50"/>
      <c r="Q7360" s="34"/>
      <c r="R7360" s="48"/>
      <c r="T7360" s="231" t="str">
        <f t="shared" si="355"/>
        <v/>
      </c>
      <c r="U7360" s="230"/>
      <c r="W7360" s="221" t="str">
        <f t="shared" si="356"/>
        <v/>
      </c>
      <c r="X7360" s="221" t="str">
        <f t="shared" si="357"/>
        <v/>
      </c>
      <c r="AA7360" s="216" t="str">
        <f>IF(ISNUMBER(J7360),IF(OR(F7360&lt;Soll_Ist_Vergleich!$C$4,F7360&gt;Soll_Ist_Vergleich!$C$5,I7360&lt;Soll_Ist_Vergleich!$C$4,I7360&gt;Soll_Ist_Vergleich!$C$5,O7360&lt;Soll_Ist_Vergleich!$C$4,O7360&gt;Soll_Ist_Vergleich!$C$5),"Datum überprüfen",""),"")</f>
        <v/>
      </c>
    </row>
    <row r="7361" spans="1:27" x14ac:dyDescent="0.2">
      <c r="A7361" s="243" t="str">
        <f>IF(ISBLANK(B7361),"",COUNTA(B$10:B7361))</f>
        <v/>
      </c>
      <c r="B7361" s="24"/>
      <c r="C7361" s="48"/>
      <c r="D7361" s="48"/>
      <c r="E7361" s="33"/>
      <c r="F7361" s="35"/>
      <c r="G7361" s="35"/>
      <c r="H7361" s="49"/>
      <c r="I7361" s="35"/>
      <c r="J7361" s="34"/>
      <c r="K7361" s="62"/>
      <c r="L7361" s="62"/>
      <c r="M7361" s="114"/>
      <c r="N7361" s="116"/>
      <c r="O7361" s="57"/>
      <c r="P7361" s="50"/>
      <c r="Q7361" s="34"/>
      <c r="R7361" s="48"/>
      <c r="T7361" s="231" t="str">
        <f t="shared" si="355"/>
        <v/>
      </c>
      <c r="U7361" s="230"/>
      <c r="W7361" s="221" t="str">
        <f t="shared" si="356"/>
        <v/>
      </c>
      <c r="X7361" s="221" t="str">
        <f t="shared" si="357"/>
        <v/>
      </c>
      <c r="AA7361" s="216" t="str">
        <f>IF(ISNUMBER(J7361),IF(OR(F7361&lt;Soll_Ist_Vergleich!$C$4,F7361&gt;Soll_Ist_Vergleich!$C$5,I7361&lt;Soll_Ist_Vergleich!$C$4,I7361&gt;Soll_Ist_Vergleich!$C$5,O7361&lt;Soll_Ist_Vergleich!$C$4,O7361&gt;Soll_Ist_Vergleich!$C$5),"Datum überprüfen",""),"")</f>
        <v/>
      </c>
    </row>
    <row r="7362" spans="1:27" x14ac:dyDescent="0.2">
      <c r="A7362" s="243" t="str">
        <f>IF(ISBLANK(B7362),"",COUNTA(B$10:B7362))</f>
        <v/>
      </c>
      <c r="B7362" s="24"/>
      <c r="C7362" s="48"/>
      <c r="D7362" s="48"/>
      <c r="E7362" s="33"/>
      <c r="F7362" s="35"/>
      <c r="G7362" s="35"/>
      <c r="H7362" s="49"/>
      <c r="I7362" s="35"/>
      <c r="J7362" s="34"/>
      <c r="K7362" s="62"/>
      <c r="L7362" s="62"/>
      <c r="M7362" s="114"/>
      <c r="N7362" s="116"/>
      <c r="O7362" s="57"/>
      <c r="P7362" s="50"/>
      <c r="Q7362" s="34"/>
      <c r="R7362" s="48"/>
      <c r="T7362" s="231" t="str">
        <f t="shared" si="355"/>
        <v/>
      </c>
      <c r="U7362" s="230"/>
      <c r="W7362" s="221" t="str">
        <f t="shared" si="356"/>
        <v/>
      </c>
      <c r="X7362" s="221" t="str">
        <f t="shared" si="357"/>
        <v/>
      </c>
      <c r="AA7362" s="216" t="str">
        <f>IF(ISNUMBER(J7362),IF(OR(F7362&lt;Soll_Ist_Vergleich!$C$4,F7362&gt;Soll_Ist_Vergleich!$C$5,I7362&lt;Soll_Ist_Vergleich!$C$4,I7362&gt;Soll_Ist_Vergleich!$C$5,O7362&lt;Soll_Ist_Vergleich!$C$4,O7362&gt;Soll_Ist_Vergleich!$C$5),"Datum überprüfen",""),"")</f>
        <v/>
      </c>
    </row>
    <row r="7363" spans="1:27" x14ac:dyDescent="0.2">
      <c r="A7363" s="243" t="str">
        <f>IF(ISBLANK(B7363),"",COUNTA(B$10:B7363))</f>
        <v/>
      </c>
      <c r="B7363" s="24"/>
      <c r="C7363" s="48"/>
      <c r="D7363" s="48"/>
      <c r="E7363" s="33"/>
      <c r="F7363" s="35"/>
      <c r="G7363" s="35"/>
      <c r="H7363" s="49"/>
      <c r="I7363" s="35"/>
      <c r="J7363" s="34"/>
      <c r="K7363" s="62"/>
      <c r="L7363" s="62"/>
      <c r="M7363" s="114"/>
      <c r="N7363" s="116"/>
      <c r="O7363" s="57"/>
      <c r="P7363" s="50"/>
      <c r="Q7363" s="34"/>
      <c r="R7363" s="48"/>
      <c r="T7363" s="231" t="str">
        <f t="shared" si="355"/>
        <v/>
      </c>
      <c r="U7363" s="230"/>
      <c r="W7363" s="221" t="str">
        <f t="shared" si="356"/>
        <v/>
      </c>
      <c r="X7363" s="221" t="str">
        <f t="shared" si="357"/>
        <v/>
      </c>
      <c r="AA7363" s="216" t="str">
        <f>IF(ISNUMBER(J7363),IF(OR(F7363&lt;Soll_Ist_Vergleich!$C$4,F7363&gt;Soll_Ist_Vergleich!$C$5,I7363&lt;Soll_Ist_Vergleich!$C$4,I7363&gt;Soll_Ist_Vergleich!$C$5,O7363&lt;Soll_Ist_Vergleich!$C$4,O7363&gt;Soll_Ist_Vergleich!$C$5),"Datum überprüfen",""),"")</f>
        <v/>
      </c>
    </row>
    <row r="7364" spans="1:27" x14ac:dyDescent="0.2">
      <c r="A7364" s="243" t="str">
        <f>IF(ISBLANK(B7364),"",COUNTA(B$10:B7364))</f>
        <v/>
      </c>
      <c r="B7364" s="24"/>
      <c r="C7364" s="48"/>
      <c r="D7364" s="48"/>
      <c r="E7364" s="33"/>
      <c r="F7364" s="35"/>
      <c r="G7364" s="35"/>
      <c r="H7364" s="49"/>
      <c r="I7364" s="35"/>
      <c r="J7364" s="34"/>
      <c r="K7364" s="62"/>
      <c r="L7364" s="62"/>
      <c r="M7364" s="114"/>
      <c r="N7364" s="116"/>
      <c r="O7364" s="57"/>
      <c r="P7364" s="50"/>
      <c r="Q7364" s="34"/>
      <c r="R7364" s="48"/>
      <c r="T7364" s="231" t="str">
        <f t="shared" si="355"/>
        <v/>
      </c>
      <c r="U7364" s="230"/>
      <c r="W7364" s="221" t="str">
        <f t="shared" si="356"/>
        <v/>
      </c>
      <c r="X7364" s="221" t="str">
        <f t="shared" si="357"/>
        <v/>
      </c>
      <c r="AA7364" s="216" t="str">
        <f>IF(ISNUMBER(J7364),IF(OR(F7364&lt;Soll_Ist_Vergleich!$C$4,F7364&gt;Soll_Ist_Vergleich!$C$5,I7364&lt;Soll_Ist_Vergleich!$C$4,I7364&gt;Soll_Ist_Vergleich!$C$5,O7364&lt;Soll_Ist_Vergleich!$C$4,O7364&gt;Soll_Ist_Vergleich!$C$5),"Datum überprüfen",""),"")</f>
        <v/>
      </c>
    </row>
    <row r="7365" spans="1:27" x14ac:dyDescent="0.2">
      <c r="A7365" s="243" t="str">
        <f>IF(ISBLANK(B7365),"",COUNTA(B$10:B7365))</f>
        <v/>
      </c>
      <c r="B7365" s="24"/>
      <c r="C7365" s="48"/>
      <c r="D7365" s="48"/>
      <c r="E7365" s="33"/>
      <c r="F7365" s="35"/>
      <c r="G7365" s="35"/>
      <c r="H7365" s="49"/>
      <c r="I7365" s="35"/>
      <c r="J7365" s="34"/>
      <c r="K7365" s="62"/>
      <c r="L7365" s="62"/>
      <c r="M7365" s="114"/>
      <c r="N7365" s="116"/>
      <c r="O7365" s="57"/>
      <c r="P7365" s="50"/>
      <c r="Q7365" s="34"/>
      <c r="R7365" s="48"/>
      <c r="T7365" s="231" t="str">
        <f t="shared" si="355"/>
        <v/>
      </c>
      <c r="U7365" s="230"/>
      <c r="W7365" s="221" t="str">
        <f t="shared" si="356"/>
        <v/>
      </c>
      <c r="X7365" s="221" t="str">
        <f t="shared" si="357"/>
        <v/>
      </c>
      <c r="AA7365" s="216" t="str">
        <f>IF(ISNUMBER(J7365),IF(OR(F7365&lt;Soll_Ist_Vergleich!$C$4,F7365&gt;Soll_Ist_Vergleich!$C$5,I7365&lt;Soll_Ist_Vergleich!$C$4,I7365&gt;Soll_Ist_Vergleich!$C$5,O7365&lt;Soll_Ist_Vergleich!$C$4,O7365&gt;Soll_Ist_Vergleich!$C$5),"Datum überprüfen",""),"")</f>
        <v/>
      </c>
    </row>
    <row r="7366" spans="1:27" x14ac:dyDescent="0.2">
      <c r="A7366" s="243" t="str">
        <f>IF(ISBLANK(B7366),"",COUNTA(B$10:B7366))</f>
        <v/>
      </c>
      <c r="B7366" s="24"/>
      <c r="C7366" s="48"/>
      <c r="D7366" s="48"/>
      <c r="E7366" s="33"/>
      <c r="F7366" s="35"/>
      <c r="G7366" s="35"/>
      <c r="H7366" s="49"/>
      <c r="I7366" s="35"/>
      <c r="J7366" s="34"/>
      <c r="K7366" s="62"/>
      <c r="L7366" s="62"/>
      <c r="M7366" s="114"/>
      <c r="N7366" s="116"/>
      <c r="O7366" s="57"/>
      <c r="P7366" s="50"/>
      <c r="Q7366" s="34"/>
      <c r="R7366" s="48"/>
      <c r="T7366" s="231" t="str">
        <f t="shared" si="355"/>
        <v/>
      </c>
      <c r="U7366" s="230"/>
      <c r="W7366" s="221" t="str">
        <f t="shared" si="356"/>
        <v/>
      </c>
      <c r="X7366" s="221" t="str">
        <f t="shared" si="357"/>
        <v/>
      </c>
      <c r="AA7366" s="216" t="str">
        <f>IF(ISNUMBER(J7366),IF(OR(F7366&lt;Soll_Ist_Vergleich!$C$4,F7366&gt;Soll_Ist_Vergleich!$C$5,I7366&lt;Soll_Ist_Vergleich!$C$4,I7366&gt;Soll_Ist_Vergleich!$C$5,O7366&lt;Soll_Ist_Vergleich!$C$4,O7366&gt;Soll_Ist_Vergleich!$C$5),"Datum überprüfen",""),"")</f>
        <v/>
      </c>
    </row>
    <row r="7367" spans="1:27" x14ac:dyDescent="0.2">
      <c r="A7367" s="243" t="str">
        <f>IF(ISBLANK(B7367),"",COUNTA(B$10:B7367))</f>
        <v/>
      </c>
      <c r="B7367" s="24"/>
      <c r="C7367" s="48"/>
      <c r="D7367" s="48"/>
      <c r="E7367" s="33"/>
      <c r="F7367" s="35"/>
      <c r="G7367" s="35"/>
      <c r="H7367" s="49"/>
      <c r="I7367" s="35"/>
      <c r="J7367" s="34"/>
      <c r="K7367" s="62"/>
      <c r="L7367" s="62"/>
      <c r="M7367" s="114"/>
      <c r="N7367" s="116"/>
      <c r="O7367" s="57"/>
      <c r="P7367" s="50"/>
      <c r="Q7367" s="34"/>
      <c r="R7367" s="48"/>
      <c r="T7367" s="231" t="str">
        <f t="shared" si="355"/>
        <v/>
      </c>
      <c r="U7367" s="230"/>
      <c r="W7367" s="221" t="str">
        <f t="shared" si="356"/>
        <v/>
      </c>
      <c r="X7367" s="221" t="str">
        <f t="shared" si="357"/>
        <v/>
      </c>
      <c r="AA7367" s="216" t="str">
        <f>IF(ISNUMBER(J7367),IF(OR(F7367&lt;Soll_Ist_Vergleich!$C$4,F7367&gt;Soll_Ist_Vergleich!$C$5,I7367&lt;Soll_Ist_Vergleich!$C$4,I7367&gt;Soll_Ist_Vergleich!$C$5,O7367&lt;Soll_Ist_Vergleich!$C$4,O7367&gt;Soll_Ist_Vergleich!$C$5),"Datum überprüfen",""),"")</f>
        <v/>
      </c>
    </row>
    <row r="7368" spans="1:27" x14ac:dyDescent="0.2">
      <c r="A7368" s="243" t="str">
        <f>IF(ISBLANK(B7368),"",COUNTA(B$10:B7368))</f>
        <v/>
      </c>
      <c r="B7368" s="24"/>
      <c r="C7368" s="48"/>
      <c r="D7368" s="48"/>
      <c r="E7368" s="33"/>
      <c r="F7368" s="35"/>
      <c r="G7368" s="35"/>
      <c r="H7368" s="49"/>
      <c r="I7368" s="35"/>
      <c r="J7368" s="34"/>
      <c r="K7368" s="62"/>
      <c r="L7368" s="62"/>
      <c r="M7368" s="114"/>
      <c r="N7368" s="116"/>
      <c r="O7368" s="57"/>
      <c r="P7368" s="50"/>
      <c r="Q7368" s="34"/>
      <c r="R7368" s="48"/>
      <c r="T7368" s="231" t="str">
        <f t="shared" si="355"/>
        <v/>
      </c>
      <c r="U7368" s="230"/>
      <c r="W7368" s="221" t="str">
        <f t="shared" si="356"/>
        <v/>
      </c>
      <c r="X7368" s="221" t="str">
        <f t="shared" si="357"/>
        <v/>
      </c>
      <c r="AA7368" s="216" t="str">
        <f>IF(ISNUMBER(J7368),IF(OR(F7368&lt;Soll_Ist_Vergleich!$C$4,F7368&gt;Soll_Ist_Vergleich!$C$5,I7368&lt;Soll_Ist_Vergleich!$C$4,I7368&gt;Soll_Ist_Vergleich!$C$5,O7368&lt;Soll_Ist_Vergleich!$C$4,O7368&gt;Soll_Ist_Vergleich!$C$5),"Datum überprüfen",""),"")</f>
        <v/>
      </c>
    </row>
    <row r="7369" spans="1:27" x14ac:dyDescent="0.2">
      <c r="A7369" s="243" t="str">
        <f>IF(ISBLANK(B7369),"",COUNTA(B$10:B7369))</f>
        <v/>
      </c>
      <c r="B7369" s="24"/>
      <c r="C7369" s="48"/>
      <c r="D7369" s="48"/>
      <c r="E7369" s="33"/>
      <c r="F7369" s="35"/>
      <c r="G7369" s="35"/>
      <c r="H7369" s="49"/>
      <c r="I7369" s="35"/>
      <c r="J7369" s="34"/>
      <c r="K7369" s="62"/>
      <c r="L7369" s="62"/>
      <c r="M7369" s="114"/>
      <c r="N7369" s="116"/>
      <c r="O7369" s="57"/>
      <c r="P7369" s="50"/>
      <c r="Q7369" s="34"/>
      <c r="R7369" s="48"/>
      <c r="T7369" s="231" t="str">
        <f t="shared" si="355"/>
        <v/>
      </c>
      <c r="U7369" s="230"/>
      <c r="W7369" s="221" t="str">
        <f t="shared" si="356"/>
        <v/>
      </c>
      <c r="X7369" s="221" t="str">
        <f t="shared" si="357"/>
        <v/>
      </c>
      <c r="AA7369" s="216" t="str">
        <f>IF(ISNUMBER(J7369),IF(OR(F7369&lt;Soll_Ist_Vergleich!$C$4,F7369&gt;Soll_Ist_Vergleich!$C$5,I7369&lt;Soll_Ist_Vergleich!$C$4,I7369&gt;Soll_Ist_Vergleich!$C$5,O7369&lt;Soll_Ist_Vergleich!$C$4,O7369&gt;Soll_Ist_Vergleich!$C$5),"Datum überprüfen",""),"")</f>
        <v/>
      </c>
    </row>
    <row r="7370" spans="1:27" x14ac:dyDescent="0.2">
      <c r="A7370" s="243" t="str">
        <f>IF(ISBLANK(B7370),"",COUNTA(B$10:B7370))</f>
        <v/>
      </c>
      <c r="B7370" s="24"/>
      <c r="C7370" s="48"/>
      <c r="D7370" s="48"/>
      <c r="E7370" s="33"/>
      <c r="F7370" s="35"/>
      <c r="G7370" s="35"/>
      <c r="H7370" s="49"/>
      <c r="I7370" s="35"/>
      <c r="J7370" s="34"/>
      <c r="K7370" s="62"/>
      <c r="L7370" s="62"/>
      <c r="M7370" s="114"/>
      <c r="N7370" s="116"/>
      <c r="O7370" s="57"/>
      <c r="P7370" s="50"/>
      <c r="Q7370" s="34"/>
      <c r="R7370" s="48"/>
      <c r="T7370" s="231" t="str">
        <f t="shared" si="355"/>
        <v/>
      </c>
      <c r="U7370" s="230"/>
      <c r="W7370" s="221" t="str">
        <f t="shared" si="356"/>
        <v/>
      </c>
      <c r="X7370" s="221" t="str">
        <f t="shared" si="357"/>
        <v/>
      </c>
      <c r="AA7370" s="216" t="str">
        <f>IF(ISNUMBER(J7370),IF(OR(F7370&lt;Soll_Ist_Vergleich!$C$4,F7370&gt;Soll_Ist_Vergleich!$C$5,I7370&lt;Soll_Ist_Vergleich!$C$4,I7370&gt;Soll_Ist_Vergleich!$C$5,O7370&lt;Soll_Ist_Vergleich!$C$4,O7370&gt;Soll_Ist_Vergleich!$C$5),"Datum überprüfen",""),"")</f>
        <v/>
      </c>
    </row>
    <row r="7371" spans="1:27" x14ac:dyDescent="0.2">
      <c r="A7371" s="243" t="str">
        <f>IF(ISBLANK(B7371),"",COUNTA(B$10:B7371))</f>
        <v/>
      </c>
      <c r="B7371" s="24"/>
      <c r="C7371" s="48"/>
      <c r="D7371" s="48"/>
      <c r="E7371" s="33"/>
      <c r="F7371" s="35"/>
      <c r="G7371" s="35"/>
      <c r="H7371" s="49"/>
      <c r="I7371" s="35"/>
      <c r="J7371" s="34"/>
      <c r="K7371" s="62"/>
      <c r="L7371" s="62"/>
      <c r="M7371" s="114"/>
      <c r="N7371" s="116"/>
      <c r="O7371" s="57"/>
      <c r="P7371" s="50"/>
      <c r="Q7371" s="34"/>
      <c r="R7371" s="48"/>
      <c r="T7371" s="231" t="str">
        <f t="shared" si="355"/>
        <v/>
      </c>
      <c r="U7371" s="230"/>
      <c r="W7371" s="221" t="str">
        <f t="shared" si="356"/>
        <v/>
      </c>
      <c r="X7371" s="221" t="str">
        <f t="shared" si="357"/>
        <v/>
      </c>
      <c r="AA7371" s="216" t="str">
        <f>IF(ISNUMBER(J7371),IF(OR(F7371&lt;Soll_Ist_Vergleich!$C$4,F7371&gt;Soll_Ist_Vergleich!$C$5,I7371&lt;Soll_Ist_Vergleich!$C$4,I7371&gt;Soll_Ist_Vergleich!$C$5,O7371&lt;Soll_Ist_Vergleich!$C$4,O7371&gt;Soll_Ist_Vergleich!$C$5),"Datum überprüfen",""),"")</f>
        <v/>
      </c>
    </row>
    <row r="7372" spans="1:27" x14ac:dyDescent="0.2">
      <c r="A7372" s="243" t="str">
        <f>IF(ISBLANK(B7372),"",COUNTA(B$10:B7372))</f>
        <v/>
      </c>
      <c r="B7372" s="24"/>
      <c r="C7372" s="48"/>
      <c r="D7372" s="48"/>
      <c r="E7372" s="33"/>
      <c r="F7372" s="35"/>
      <c r="G7372" s="35"/>
      <c r="H7372" s="49"/>
      <c r="I7372" s="35"/>
      <c r="J7372" s="34"/>
      <c r="K7372" s="62"/>
      <c r="L7372" s="62"/>
      <c r="M7372" s="114"/>
      <c r="N7372" s="116"/>
      <c r="O7372" s="57"/>
      <c r="P7372" s="50"/>
      <c r="Q7372" s="34"/>
      <c r="R7372" s="48"/>
      <c r="T7372" s="231" t="str">
        <f t="shared" si="355"/>
        <v/>
      </c>
      <c r="U7372" s="230"/>
      <c r="W7372" s="221" t="str">
        <f t="shared" si="356"/>
        <v/>
      </c>
      <c r="X7372" s="221" t="str">
        <f t="shared" si="357"/>
        <v/>
      </c>
      <c r="AA7372" s="216" t="str">
        <f>IF(ISNUMBER(J7372),IF(OR(F7372&lt;Soll_Ist_Vergleich!$C$4,F7372&gt;Soll_Ist_Vergleich!$C$5,I7372&lt;Soll_Ist_Vergleich!$C$4,I7372&gt;Soll_Ist_Vergleich!$C$5,O7372&lt;Soll_Ist_Vergleich!$C$4,O7372&gt;Soll_Ist_Vergleich!$C$5),"Datum überprüfen",""),"")</f>
        <v/>
      </c>
    </row>
    <row r="7373" spans="1:27" x14ac:dyDescent="0.2">
      <c r="A7373" s="243" t="str">
        <f>IF(ISBLANK(B7373),"",COUNTA(B$10:B7373))</f>
        <v/>
      </c>
      <c r="B7373" s="24"/>
      <c r="C7373" s="48"/>
      <c r="D7373" s="48"/>
      <c r="E7373" s="33"/>
      <c r="F7373" s="35"/>
      <c r="G7373" s="35"/>
      <c r="H7373" s="49"/>
      <c r="I7373" s="35"/>
      <c r="J7373" s="34"/>
      <c r="K7373" s="62"/>
      <c r="L7373" s="62"/>
      <c r="M7373" s="114"/>
      <c r="N7373" s="116"/>
      <c r="O7373" s="57"/>
      <c r="P7373" s="50"/>
      <c r="Q7373" s="34"/>
      <c r="R7373" s="48"/>
      <c r="T7373" s="231" t="str">
        <f t="shared" si="355"/>
        <v/>
      </c>
      <c r="U7373" s="230"/>
      <c r="W7373" s="221" t="str">
        <f t="shared" si="356"/>
        <v/>
      </c>
      <c r="X7373" s="221" t="str">
        <f t="shared" si="357"/>
        <v/>
      </c>
      <c r="AA7373" s="216" t="str">
        <f>IF(ISNUMBER(J7373),IF(OR(F7373&lt;Soll_Ist_Vergleich!$C$4,F7373&gt;Soll_Ist_Vergleich!$C$5,I7373&lt;Soll_Ist_Vergleich!$C$4,I7373&gt;Soll_Ist_Vergleich!$C$5,O7373&lt;Soll_Ist_Vergleich!$C$4,O7373&gt;Soll_Ist_Vergleich!$C$5),"Datum überprüfen",""),"")</f>
        <v/>
      </c>
    </row>
    <row r="7374" spans="1:27" x14ac:dyDescent="0.2">
      <c r="A7374" s="243" t="str">
        <f>IF(ISBLANK(B7374),"",COUNTA(B$10:B7374))</f>
        <v/>
      </c>
      <c r="B7374" s="24"/>
      <c r="C7374" s="48"/>
      <c r="D7374" s="48"/>
      <c r="E7374" s="33"/>
      <c r="F7374" s="35"/>
      <c r="G7374" s="35"/>
      <c r="H7374" s="49"/>
      <c r="I7374" s="35"/>
      <c r="J7374" s="34"/>
      <c r="K7374" s="62"/>
      <c r="L7374" s="62"/>
      <c r="M7374" s="114"/>
      <c r="N7374" s="116"/>
      <c r="O7374" s="57"/>
      <c r="P7374" s="50"/>
      <c r="Q7374" s="34"/>
      <c r="R7374" s="48"/>
      <c r="T7374" s="231" t="str">
        <f t="shared" si="355"/>
        <v/>
      </c>
      <c r="U7374" s="230"/>
      <c r="W7374" s="221" t="str">
        <f t="shared" si="356"/>
        <v/>
      </c>
      <c r="X7374" s="221" t="str">
        <f t="shared" si="357"/>
        <v/>
      </c>
      <c r="AA7374" s="216" t="str">
        <f>IF(ISNUMBER(J7374),IF(OR(F7374&lt;Soll_Ist_Vergleich!$C$4,F7374&gt;Soll_Ist_Vergleich!$C$5,I7374&lt;Soll_Ist_Vergleich!$C$4,I7374&gt;Soll_Ist_Vergleich!$C$5,O7374&lt;Soll_Ist_Vergleich!$C$4,O7374&gt;Soll_Ist_Vergleich!$C$5),"Datum überprüfen",""),"")</f>
        <v/>
      </c>
    </row>
    <row r="7375" spans="1:27" x14ac:dyDescent="0.2">
      <c r="A7375" s="243" t="str">
        <f>IF(ISBLANK(B7375),"",COUNTA(B$10:B7375))</f>
        <v/>
      </c>
      <c r="B7375" s="24"/>
      <c r="C7375" s="48"/>
      <c r="D7375" s="48"/>
      <c r="E7375" s="33"/>
      <c r="F7375" s="35"/>
      <c r="G7375" s="35"/>
      <c r="H7375" s="49"/>
      <c r="I7375" s="35"/>
      <c r="J7375" s="34"/>
      <c r="K7375" s="62"/>
      <c r="L7375" s="62"/>
      <c r="M7375" s="114"/>
      <c r="N7375" s="116"/>
      <c r="O7375" s="57"/>
      <c r="P7375" s="50"/>
      <c r="Q7375" s="34"/>
      <c r="R7375" s="48"/>
      <c r="T7375" s="231" t="str">
        <f t="shared" si="355"/>
        <v/>
      </c>
      <c r="U7375" s="230"/>
      <c r="W7375" s="221" t="str">
        <f t="shared" si="356"/>
        <v/>
      </c>
      <c r="X7375" s="221" t="str">
        <f t="shared" si="357"/>
        <v/>
      </c>
      <c r="AA7375" s="216" t="str">
        <f>IF(ISNUMBER(J7375),IF(OR(F7375&lt;Soll_Ist_Vergleich!$C$4,F7375&gt;Soll_Ist_Vergleich!$C$5,I7375&lt;Soll_Ist_Vergleich!$C$4,I7375&gt;Soll_Ist_Vergleich!$C$5,O7375&lt;Soll_Ist_Vergleich!$C$4,O7375&gt;Soll_Ist_Vergleich!$C$5),"Datum überprüfen",""),"")</f>
        <v/>
      </c>
    </row>
    <row r="7376" spans="1:27" x14ac:dyDescent="0.2">
      <c r="A7376" s="243" t="str">
        <f>IF(ISBLANK(B7376),"",COUNTA(B$10:B7376))</f>
        <v/>
      </c>
      <c r="B7376" s="24"/>
      <c r="C7376" s="48"/>
      <c r="D7376" s="48"/>
      <c r="E7376" s="33"/>
      <c r="F7376" s="35"/>
      <c r="G7376" s="35"/>
      <c r="H7376" s="49"/>
      <c r="I7376" s="35"/>
      <c r="J7376" s="34"/>
      <c r="K7376" s="62"/>
      <c r="L7376" s="62"/>
      <c r="M7376" s="114"/>
      <c r="N7376" s="116"/>
      <c r="O7376" s="57"/>
      <c r="P7376" s="50"/>
      <c r="Q7376" s="34"/>
      <c r="R7376" s="48"/>
      <c r="T7376" s="231" t="str">
        <f t="shared" si="355"/>
        <v/>
      </c>
      <c r="U7376" s="230"/>
      <c r="W7376" s="221" t="str">
        <f t="shared" si="356"/>
        <v/>
      </c>
      <c r="X7376" s="221" t="str">
        <f t="shared" si="357"/>
        <v/>
      </c>
      <c r="AA7376" s="216" t="str">
        <f>IF(ISNUMBER(J7376),IF(OR(F7376&lt;Soll_Ist_Vergleich!$C$4,F7376&gt;Soll_Ist_Vergleich!$C$5,I7376&lt;Soll_Ist_Vergleich!$C$4,I7376&gt;Soll_Ist_Vergleich!$C$5,O7376&lt;Soll_Ist_Vergleich!$C$4,O7376&gt;Soll_Ist_Vergleich!$C$5),"Datum überprüfen",""),"")</f>
        <v/>
      </c>
    </row>
    <row r="7377" spans="1:27" x14ac:dyDescent="0.2">
      <c r="A7377" s="243" t="str">
        <f>IF(ISBLANK(B7377),"",COUNTA(B$10:B7377))</f>
        <v/>
      </c>
      <c r="B7377" s="24"/>
      <c r="C7377" s="48"/>
      <c r="D7377" s="48"/>
      <c r="E7377" s="33"/>
      <c r="F7377" s="35"/>
      <c r="G7377" s="35"/>
      <c r="H7377" s="49"/>
      <c r="I7377" s="35"/>
      <c r="J7377" s="34"/>
      <c r="K7377" s="62"/>
      <c r="L7377" s="62"/>
      <c r="M7377" s="114"/>
      <c r="N7377" s="116"/>
      <c r="O7377" s="57"/>
      <c r="P7377" s="50"/>
      <c r="Q7377" s="34"/>
      <c r="R7377" s="48"/>
      <c r="T7377" s="231" t="str">
        <f t="shared" si="355"/>
        <v/>
      </c>
      <c r="U7377" s="230"/>
      <c r="W7377" s="221" t="str">
        <f t="shared" si="356"/>
        <v/>
      </c>
      <c r="X7377" s="221" t="str">
        <f t="shared" si="357"/>
        <v/>
      </c>
      <c r="AA7377" s="216" t="str">
        <f>IF(ISNUMBER(J7377),IF(OR(F7377&lt;Soll_Ist_Vergleich!$C$4,F7377&gt;Soll_Ist_Vergleich!$C$5,I7377&lt;Soll_Ist_Vergleich!$C$4,I7377&gt;Soll_Ist_Vergleich!$C$5,O7377&lt;Soll_Ist_Vergleich!$C$4,O7377&gt;Soll_Ist_Vergleich!$C$5),"Datum überprüfen",""),"")</f>
        <v/>
      </c>
    </row>
    <row r="7378" spans="1:27" x14ac:dyDescent="0.2">
      <c r="A7378" s="243" t="str">
        <f>IF(ISBLANK(B7378),"",COUNTA(B$10:B7378))</f>
        <v/>
      </c>
      <c r="B7378" s="24"/>
      <c r="C7378" s="48"/>
      <c r="D7378" s="48"/>
      <c r="E7378" s="33"/>
      <c r="F7378" s="35"/>
      <c r="G7378" s="35"/>
      <c r="H7378" s="49"/>
      <c r="I7378" s="35"/>
      <c r="J7378" s="34"/>
      <c r="K7378" s="62"/>
      <c r="L7378" s="62"/>
      <c r="M7378" s="114"/>
      <c r="N7378" s="116"/>
      <c r="O7378" s="57"/>
      <c r="P7378" s="50"/>
      <c r="Q7378" s="34"/>
      <c r="R7378" s="48"/>
      <c r="T7378" s="231" t="str">
        <f t="shared" si="355"/>
        <v/>
      </c>
      <c r="U7378" s="230"/>
      <c r="W7378" s="221" t="str">
        <f t="shared" si="356"/>
        <v/>
      </c>
      <c r="X7378" s="221" t="str">
        <f t="shared" si="357"/>
        <v/>
      </c>
      <c r="AA7378" s="216" t="str">
        <f>IF(ISNUMBER(J7378),IF(OR(F7378&lt;Soll_Ist_Vergleich!$C$4,F7378&gt;Soll_Ist_Vergleich!$C$5,I7378&lt;Soll_Ist_Vergleich!$C$4,I7378&gt;Soll_Ist_Vergleich!$C$5,O7378&lt;Soll_Ist_Vergleich!$C$4,O7378&gt;Soll_Ist_Vergleich!$C$5),"Datum überprüfen",""),"")</f>
        <v/>
      </c>
    </row>
    <row r="7379" spans="1:27" x14ac:dyDescent="0.2">
      <c r="A7379" s="243" t="str">
        <f>IF(ISBLANK(B7379),"",COUNTA(B$10:B7379))</f>
        <v/>
      </c>
      <c r="B7379" s="24"/>
      <c r="C7379" s="48"/>
      <c r="D7379" s="48"/>
      <c r="E7379" s="33"/>
      <c r="F7379" s="35"/>
      <c r="G7379" s="35"/>
      <c r="H7379" s="49"/>
      <c r="I7379" s="35"/>
      <c r="J7379" s="34"/>
      <c r="K7379" s="62"/>
      <c r="L7379" s="62"/>
      <c r="M7379" s="114"/>
      <c r="N7379" s="116"/>
      <c r="O7379" s="57"/>
      <c r="P7379" s="50"/>
      <c r="Q7379" s="34"/>
      <c r="R7379" s="48"/>
      <c r="T7379" s="231" t="str">
        <f t="shared" si="355"/>
        <v/>
      </c>
      <c r="U7379" s="230"/>
      <c r="W7379" s="221" t="str">
        <f t="shared" si="356"/>
        <v/>
      </c>
      <c r="X7379" s="221" t="str">
        <f t="shared" si="357"/>
        <v/>
      </c>
      <c r="AA7379" s="216" t="str">
        <f>IF(ISNUMBER(J7379),IF(OR(F7379&lt;Soll_Ist_Vergleich!$C$4,F7379&gt;Soll_Ist_Vergleich!$C$5,I7379&lt;Soll_Ist_Vergleich!$C$4,I7379&gt;Soll_Ist_Vergleich!$C$5,O7379&lt;Soll_Ist_Vergleich!$C$4,O7379&gt;Soll_Ist_Vergleich!$C$5),"Datum überprüfen",""),"")</f>
        <v/>
      </c>
    </row>
    <row r="7380" spans="1:27" x14ac:dyDescent="0.2">
      <c r="A7380" s="243" t="str">
        <f>IF(ISBLANK(B7380),"",COUNTA(B$10:B7380))</f>
        <v/>
      </c>
      <c r="B7380" s="24"/>
      <c r="C7380" s="48"/>
      <c r="D7380" s="48"/>
      <c r="E7380" s="33"/>
      <c r="F7380" s="35"/>
      <c r="G7380" s="35"/>
      <c r="H7380" s="49"/>
      <c r="I7380" s="35"/>
      <c r="J7380" s="34"/>
      <c r="K7380" s="62"/>
      <c r="L7380" s="62"/>
      <c r="M7380" s="114"/>
      <c r="N7380" s="116"/>
      <c r="O7380" s="57"/>
      <c r="P7380" s="50"/>
      <c r="Q7380" s="34"/>
      <c r="R7380" s="48"/>
      <c r="T7380" s="231" t="str">
        <f t="shared" si="355"/>
        <v/>
      </c>
      <c r="U7380" s="230"/>
      <c r="W7380" s="221" t="str">
        <f t="shared" si="356"/>
        <v/>
      </c>
      <c r="X7380" s="221" t="str">
        <f t="shared" si="357"/>
        <v/>
      </c>
      <c r="AA7380" s="216" t="str">
        <f>IF(ISNUMBER(J7380),IF(OR(F7380&lt;Soll_Ist_Vergleich!$C$4,F7380&gt;Soll_Ist_Vergleich!$C$5,I7380&lt;Soll_Ist_Vergleich!$C$4,I7380&gt;Soll_Ist_Vergleich!$C$5,O7380&lt;Soll_Ist_Vergleich!$C$4,O7380&gt;Soll_Ist_Vergleich!$C$5),"Datum überprüfen",""),"")</f>
        <v/>
      </c>
    </row>
    <row r="7381" spans="1:27" x14ac:dyDescent="0.2">
      <c r="A7381" s="243" t="str">
        <f>IF(ISBLANK(B7381),"",COUNTA(B$10:B7381))</f>
        <v/>
      </c>
      <c r="B7381" s="24"/>
      <c r="C7381" s="48"/>
      <c r="D7381" s="48"/>
      <c r="E7381" s="33"/>
      <c r="F7381" s="35"/>
      <c r="G7381" s="35"/>
      <c r="H7381" s="49"/>
      <c r="I7381" s="35"/>
      <c r="J7381" s="34"/>
      <c r="K7381" s="62"/>
      <c r="L7381" s="62"/>
      <c r="M7381" s="114"/>
      <c r="N7381" s="116"/>
      <c r="O7381" s="57"/>
      <c r="P7381" s="50"/>
      <c r="Q7381" s="34"/>
      <c r="R7381" s="48"/>
      <c r="T7381" s="231" t="str">
        <f t="shared" si="355"/>
        <v/>
      </c>
      <c r="U7381" s="230"/>
      <c r="W7381" s="221" t="str">
        <f t="shared" si="356"/>
        <v/>
      </c>
      <c r="X7381" s="221" t="str">
        <f t="shared" si="357"/>
        <v/>
      </c>
      <c r="AA7381" s="216" t="str">
        <f>IF(ISNUMBER(J7381),IF(OR(F7381&lt;Soll_Ist_Vergleich!$C$4,F7381&gt;Soll_Ist_Vergleich!$C$5,I7381&lt;Soll_Ist_Vergleich!$C$4,I7381&gt;Soll_Ist_Vergleich!$C$5,O7381&lt;Soll_Ist_Vergleich!$C$4,O7381&gt;Soll_Ist_Vergleich!$C$5),"Datum überprüfen",""),"")</f>
        <v/>
      </c>
    </row>
    <row r="7382" spans="1:27" x14ac:dyDescent="0.2">
      <c r="A7382" s="243" t="str">
        <f>IF(ISBLANK(B7382),"",COUNTA(B$10:B7382))</f>
        <v/>
      </c>
      <c r="B7382" s="24"/>
      <c r="C7382" s="48"/>
      <c r="D7382" s="48"/>
      <c r="E7382" s="33"/>
      <c r="F7382" s="35"/>
      <c r="G7382" s="35"/>
      <c r="H7382" s="49"/>
      <c r="I7382" s="35"/>
      <c r="J7382" s="34"/>
      <c r="K7382" s="62"/>
      <c r="L7382" s="62"/>
      <c r="M7382" s="114"/>
      <c r="N7382" s="116"/>
      <c r="O7382" s="57"/>
      <c r="P7382" s="50"/>
      <c r="Q7382" s="34"/>
      <c r="R7382" s="48"/>
      <c r="T7382" s="231" t="str">
        <f t="shared" si="355"/>
        <v/>
      </c>
      <c r="U7382" s="230"/>
      <c r="W7382" s="221" t="str">
        <f t="shared" si="356"/>
        <v/>
      </c>
      <c r="X7382" s="221" t="str">
        <f t="shared" si="357"/>
        <v/>
      </c>
      <c r="AA7382" s="216" t="str">
        <f>IF(ISNUMBER(J7382),IF(OR(F7382&lt;Soll_Ist_Vergleich!$C$4,F7382&gt;Soll_Ist_Vergleich!$C$5,I7382&lt;Soll_Ist_Vergleich!$C$4,I7382&gt;Soll_Ist_Vergleich!$C$5,O7382&lt;Soll_Ist_Vergleich!$C$4,O7382&gt;Soll_Ist_Vergleich!$C$5),"Datum überprüfen",""),"")</f>
        <v/>
      </c>
    </row>
    <row r="7383" spans="1:27" x14ac:dyDescent="0.2">
      <c r="A7383" s="243" t="str">
        <f>IF(ISBLANK(B7383),"",COUNTA(B$10:B7383))</f>
        <v/>
      </c>
      <c r="B7383" s="24"/>
      <c r="C7383" s="48"/>
      <c r="D7383" s="48"/>
      <c r="E7383" s="33"/>
      <c r="F7383" s="35"/>
      <c r="G7383" s="35"/>
      <c r="H7383" s="49"/>
      <c r="I7383" s="35"/>
      <c r="J7383" s="34"/>
      <c r="K7383" s="62"/>
      <c r="L7383" s="62"/>
      <c r="M7383" s="114"/>
      <c r="N7383" s="116"/>
      <c r="O7383" s="57"/>
      <c r="P7383" s="50"/>
      <c r="Q7383" s="34"/>
      <c r="R7383" s="48"/>
      <c r="T7383" s="231" t="str">
        <f t="shared" si="355"/>
        <v/>
      </c>
      <c r="U7383" s="230"/>
      <c r="W7383" s="221" t="str">
        <f t="shared" si="356"/>
        <v/>
      </c>
      <c r="X7383" s="221" t="str">
        <f t="shared" si="357"/>
        <v/>
      </c>
      <c r="AA7383" s="216" t="str">
        <f>IF(ISNUMBER(J7383),IF(OR(F7383&lt;Soll_Ist_Vergleich!$C$4,F7383&gt;Soll_Ist_Vergleich!$C$5,I7383&lt;Soll_Ist_Vergleich!$C$4,I7383&gt;Soll_Ist_Vergleich!$C$5,O7383&lt;Soll_Ist_Vergleich!$C$4,O7383&gt;Soll_Ist_Vergleich!$C$5),"Datum überprüfen",""),"")</f>
        <v/>
      </c>
    </row>
    <row r="7384" spans="1:27" x14ac:dyDescent="0.2">
      <c r="A7384" s="243" t="str">
        <f>IF(ISBLANK(B7384),"",COUNTA(B$10:B7384))</f>
        <v/>
      </c>
      <c r="B7384" s="24"/>
      <c r="C7384" s="48"/>
      <c r="D7384" s="48"/>
      <c r="E7384" s="33"/>
      <c r="F7384" s="35"/>
      <c r="G7384" s="35"/>
      <c r="H7384" s="49"/>
      <c r="I7384" s="35"/>
      <c r="J7384" s="34"/>
      <c r="K7384" s="62"/>
      <c r="L7384" s="62"/>
      <c r="M7384" s="114"/>
      <c r="N7384" s="116"/>
      <c r="O7384" s="57"/>
      <c r="P7384" s="50"/>
      <c r="Q7384" s="34"/>
      <c r="R7384" s="48"/>
      <c r="T7384" s="231" t="str">
        <f t="shared" si="355"/>
        <v/>
      </c>
      <c r="U7384" s="230"/>
      <c r="W7384" s="221" t="str">
        <f t="shared" si="356"/>
        <v/>
      </c>
      <c r="X7384" s="221" t="str">
        <f t="shared" si="357"/>
        <v/>
      </c>
      <c r="AA7384" s="216" t="str">
        <f>IF(ISNUMBER(J7384),IF(OR(F7384&lt;Soll_Ist_Vergleich!$C$4,F7384&gt;Soll_Ist_Vergleich!$C$5,I7384&lt;Soll_Ist_Vergleich!$C$4,I7384&gt;Soll_Ist_Vergleich!$C$5,O7384&lt;Soll_Ist_Vergleich!$C$4,O7384&gt;Soll_Ist_Vergleich!$C$5),"Datum überprüfen",""),"")</f>
        <v/>
      </c>
    </row>
    <row r="7385" spans="1:27" x14ac:dyDescent="0.2">
      <c r="A7385" s="243" t="str">
        <f>IF(ISBLANK(B7385),"",COUNTA(B$10:B7385))</f>
        <v/>
      </c>
      <c r="B7385" s="24"/>
      <c r="C7385" s="48"/>
      <c r="D7385" s="48"/>
      <c r="E7385" s="33"/>
      <c r="F7385" s="35"/>
      <c r="G7385" s="35"/>
      <c r="H7385" s="49"/>
      <c r="I7385" s="35"/>
      <c r="J7385" s="34"/>
      <c r="K7385" s="62"/>
      <c r="L7385" s="62"/>
      <c r="M7385" s="114"/>
      <c r="N7385" s="116"/>
      <c r="O7385" s="57"/>
      <c r="P7385" s="50"/>
      <c r="Q7385" s="34"/>
      <c r="R7385" s="48"/>
      <c r="T7385" s="231" t="str">
        <f t="shared" si="355"/>
        <v/>
      </c>
      <c r="U7385" s="230"/>
      <c r="W7385" s="221" t="str">
        <f t="shared" si="356"/>
        <v/>
      </c>
      <c r="X7385" s="221" t="str">
        <f t="shared" si="357"/>
        <v/>
      </c>
      <c r="AA7385" s="216" t="str">
        <f>IF(ISNUMBER(J7385),IF(OR(F7385&lt;Soll_Ist_Vergleich!$C$4,F7385&gt;Soll_Ist_Vergleich!$C$5,I7385&lt;Soll_Ist_Vergleich!$C$4,I7385&gt;Soll_Ist_Vergleich!$C$5,O7385&lt;Soll_Ist_Vergleich!$C$4,O7385&gt;Soll_Ist_Vergleich!$C$5),"Datum überprüfen",""),"")</f>
        <v/>
      </c>
    </row>
    <row r="7386" spans="1:27" x14ac:dyDescent="0.2">
      <c r="A7386" s="243" t="str">
        <f>IF(ISBLANK(B7386),"",COUNTA(B$10:B7386))</f>
        <v/>
      </c>
      <c r="B7386" s="24"/>
      <c r="C7386" s="48"/>
      <c r="D7386" s="48"/>
      <c r="E7386" s="33"/>
      <c r="F7386" s="35"/>
      <c r="G7386" s="35"/>
      <c r="H7386" s="49"/>
      <c r="I7386" s="35"/>
      <c r="J7386" s="34"/>
      <c r="K7386" s="62"/>
      <c r="L7386" s="62"/>
      <c r="M7386" s="114"/>
      <c r="N7386" s="116"/>
      <c r="O7386" s="57"/>
      <c r="P7386" s="50"/>
      <c r="Q7386" s="34"/>
      <c r="R7386" s="48"/>
      <c r="T7386" s="231" t="str">
        <f t="shared" si="355"/>
        <v/>
      </c>
      <c r="U7386" s="230"/>
      <c r="W7386" s="221" t="str">
        <f t="shared" si="356"/>
        <v/>
      </c>
      <c r="X7386" s="221" t="str">
        <f t="shared" si="357"/>
        <v/>
      </c>
      <c r="AA7386" s="216" t="str">
        <f>IF(ISNUMBER(J7386),IF(OR(F7386&lt;Soll_Ist_Vergleich!$C$4,F7386&gt;Soll_Ist_Vergleich!$C$5,I7386&lt;Soll_Ist_Vergleich!$C$4,I7386&gt;Soll_Ist_Vergleich!$C$5,O7386&lt;Soll_Ist_Vergleich!$C$4,O7386&gt;Soll_Ist_Vergleich!$C$5),"Datum überprüfen",""),"")</f>
        <v/>
      </c>
    </row>
    <row r="7387" spans="1:27" x14ac:dyDescent="0.2">
      <c r="A7387" s="243" t="str">
        <f>IF(ISBLANK(B7387),"",COUNTA(B$10:B7387))</f>
        <v/>
      </c>
      <c r="B7387" s="24"/>
      <c r="C7387" s="48"/>
      <c r="D7387" s="48"/>
      <c r="E7387" s="33"/>
      <c r="F7387" s="35"/>
      <c r="G7387" s="35"/>
      <c r="H7387" s="49"/>
      <c r="I7387" s="35"/>
      <c r="J7387" s="34"/>
      <c r="K7387" s="62"/>
      <c r="L7387" s="62"/>
      <c r="M7387" s="114"/>
      <c r="N7387" s="116"/>
      <c r="O7387" s="57"/>
      <c r="P7387" s="50"/>
      <c r="Q7387" s="34"/>
      <c r="R7387" s="48"/>
      <c r="T7387" s="231" t="str">
        <f t="shared" si="355"/>
        <v/>
      </c>
      <c r="U7387" s="230"/>
      <c r="W7387" s="221" t="str">
        <f t="shared" si="356"/>
        <v/>
      </c>
      <c r="X7387" s="221" t="str">
        <f t="shared" si="357"/>
        <v/>
      </c>
      <c r="AA7387" s="216" t="str">
        <f>IF(ISNUMBER(J7387),IF(OR(F7387&lt;Soll_Ist_Vergleich!$C$4,F7387&gt;Soll_Ist_Vergleich!$C$5,I7387&lt;Soll_Ist_Vergleich!$C$4,I7387&gt;Soll_Ist_Vergleich!$C$5,O7387&lt;Soll_Ist_Vergleich!$C$4,O7387&gt;Soll_Ist_Vergleich!$C$5),"Datum überprüfen",""),"")</f>
        <v/>
      </c>
    </row>
    <row r="7388" spans="1:27" x14ac:dyDescent="0.2">
      <c r="A7388" s="243" t="str">
        <f>IF(ISBLANK(B7388),"",COUNTA(B$10:B7388))</f>
        <v/>
      </c>
      <c r="B7388" s="24"/>
      <c r="C7388" s="48"/>
      <c r="D7388" s="48"/>
      <c r="E7388" s="33"/>
      <c r="F7388" s="35"/>
      <c r="G7388" s="35"/>
      <c r="H7388" s="49"/>
      <c r="I7388" s="35"/>
      <c r="J7388" s="34"/>
      <c r="K7388" s="62"/>
      <c r="L7388" s="62"/>
      <c r="M7388" s="114"/>
      <c r="N7388" s="116"/>
      <c r="O7388" s="57"/>
      <c r="P7388" s="50"/>
      <c r="Q7388" s="34"/>
      <c r="R7388" s="48"/>
      <c r="T7388" s="231" t="str">
        <f t="shared" si="355"/>
        <v/>
      </c>
      <c r="U7388" s="230"/>
      <c r="W7388" s="221" t="str">
        <f t="shared" si="356"/>
        <v/>
      </c>
      <c r="X7388" s="221" t="str">
        <f t="shared" si="357"/>
        <v/>
      </c>
      <c r="AA7388" s="216" t="str">
        <f>IF(ISNUMBER(J7388),IF(OR(F7388&lt;Soll_Ist_Vergleich!$C$4,F7388&gt;Soll_Ist_Vergleich!$C$5,I7388&lt;Soll_Ist_Vergleich!$C$4,I7388&gt;Soll_Ist_Vergleich!$C$5,O7388&lt;Soll_Ist_Vergleich!$C$4,O7388&gt;Soll_Ist_Vergleich!$C$5),"Datum überprüfen",""),"")</f>
        <v/>
      </c>
    </row>
    <row r="7389" spans="1:27" x14ac:dyDescent="0.2">
      <c r="A7389" s="243" t="str">
        <f>IF(ISBLANK(B7389),"",COUNTA(B$10:B7389))</f>
        <v/>
      </c>
      <c r="B7389" s="24"/>
      <c r="C7389" s="48"/>
      <c r="D7389" s="48"/>
      <c r="E7389" s="33"/>
      <c r="F7389" s="35"/>
      <c r="G7389" s="35"/>
      <c r="H7389" s="49"/>
      <c r="I7389" s="35"/>
      <c r="J7389" s="34"/>
      <c r="K7389" s="62"/>
      <c r="L7389" s="62"/>
      <c r="M7389" s="114"/>
      <c r="N7389" s="116"/>
      <c r="O7389" s="57"/>
      <c r="P7389" s="50"/>
      <c r="Q7389" s="34"/>
      <c r="R7389" s="48"/>
      <c r="T7389" s="231" t="str">
        <f t="shared" si="355"/>
        <v/>
      </c>
      <c r="U7389" s="230"/>
      <c r="W7389" s="221" t="str">
        <f t="shared" si="356"/>
        <v/>
      </c>
      <c r="X7389" s="221" t="str">
        <f t="shared" si="357"/>
        <v/>
      </c>
      <c r="AA7389" s="216" t="str">
        <f>IF(ISNUMBER(J7389),IF(OR(F7389&lt;Soll_Ist_Vergleich!$C$4,F7389&gt;Soll_Ist_Vergleich!$C$5,I7389&lt;Soll_Ist_Vergleich!$C$4,I7389&gt;Soll_Ist_Vergleich!$C$5,O7389&lt;Soll_Ist_Vergleich!$C$4,O7389&gt;Soll_Ist_Vergleich!$C$5),"Datum überprüfen",""),"")</f>
        <v/>
      </c>
    </row>
    <row r="7390" spans="1:27" x14ac:dyDescent="0.2">
      <c r="A7390" s="243" t="str">
        <f>IF(ISBLANK(B7390),"",COUNTA(B$10:B7390))</f>
        <v/>
      </c>
      <c r="B7390" s="24"/>
      <c r="C7390" s="48"/>
      <c r="D7390" s="48"/>
      <c r="E7390" s="33"/>
      <c r="F7390" s="35"/>
      <c r="G7390" s="35"/>
      <c r="H7390" s="49"/>
      <c r="I7390" s="35"/>
      <c r="J7390" s="34"/>
      <c r="K7390" s="62"/>
      <c r="L7390" s="62"/>
      <c r="M7390" s="114"/>
      <c r="N7390" s="116"/>
      <c r="O7390" s="57"/>
      <c r="P7390" s="50"/>
      <c r="Q7390" s="34"/>
      <c r="R7390" s="48"/>
      <c r="T7390" s="231" t="str">
        <f t="shared" si="355"/>
        <v/>
      </c>
      <c r="U7390" s="230"/>
      <c r="W7390" s="221" t="str">
        <f t="shared" si="356"/>
        <v/>
      </c>
      <c r="X7390" s="221" t="str">
        <f t="shared" si="357"/>
        <v/>
      </c>
      <c r="AA7390" s="216" t="str">
        <f>IF(ISNUMBER(J7390),IF(OR(F7390&lt;Soll_Ist_Vergleich!$C$4,F7390&gt;Soll_Ist_Vergleich!$C$5,I7390&lt;Soll_Ist_Vergleich!$C$4,I7390&gt;Soll_Ist_Vergleich!$C$5,O7390&lt;Soll_Ist_Vergleich!$C$4,O7390&gt;Soll_Ist_Vergleich!$C$5),"Datum überprüfen",""),"")</f>
        <v/>
      </c>
    </row>
    <row r="7391" spans="1:27" x14ac:dyDescent="0.2">
      <c r="A7391" s="243" t="str">
        <f>IF(ISBLANK(B7391),"",COUNTA(B$10:B7391))</f>
        <v/>
      </c>
      <c r="B7391" s="24"/>
      <c r="C7391" s="48"/>
      <c r="D7391" s="48"/>
      <c r="E7391" s="33"/>
      <c r="F7391" s="35"/>
      <c r="G7391" s="35"/>
      <c r="H7391" s="49"/>
      <c r="I7391" s="35"/>
      <c r="J7391" s="34"/>
      <c r="K7391" s="62"/>
      <c r="L7391" s="62"/>
      <c r="M7391" s="114"/>
      <c r="N7391" s="116"/>
      <c r="O7391" s="57"/>
      <c r="P7391" s="50"/>
      <c r="Q7391" s="34"/>
      <c r="R7391" s="48"/>
      <c r="T7391" s="231" t="str">
        <f t="shared" si="355"/>
        <v/>
      </c>
      <c r="U7391" s="230"/>
      <c r="W7391" s="221" t="str">
        <f t="shared" si="356"/>
        <v/>
      </c>
      <c r="X7391" s="221" t="str">
        <f t="shared" si="357"/>
        <v/>
      </c>
      <c r="AA7391" s="216" t="str">
        <f>IF(ISNUMBER(J7391),IF(OR(F7391&lt;Soll_Ist_Vergleich!$C$4,F7391&gt;Soll_Ist_Vergleich!$C$5,I7391&lt;Soll_Ist_Vergleich!$C$4,I7391&gt;Soll_Ist_Vergleich!$C$5,O7391&lt;Soll_Ist_Vergleich!$C$4,O7391&gt;Soll_Ist_Vergleich!$C$5),"Datum überprüfen",""),"")</f>
        <v/>
      </c>
    </row>
    <row r="7392" spans="1:27" x14ac:dyDescent="0.2">
      <c r="A7392" s="243" t="str">
        <f>IF(ISBLANK(B7392),"",COUNTA(B$10:B7392))</f>
        <v/>
      </c>
      <c r="B7392" s="24"/>
      <c r="C7392" s="48"/>
      <c r="D7392" s="48"/>
      <c r="E7392" s="33"/>
      <c r="F7392" s="35"/>
      <c r="G7392" s="35"/>
      <c r="H7392" s="49"/>
      <c r="I7392" s="35"/>
      <c r="J7392" s="34"/>
      <c r="K7392" s="62"/>
      <c r="L7392" s="62"/>
      <c r="M7392" s="114"/>
      <c r="N7392" s="116"/>
      <c r="O7392" s="57"/>
      <c r="P7392" s="50"/>
      <c r="Q7392" s="34"/>
      <c r="R7392" s="48"/>
      <c r="T7392" s="231" t="str">
        <f t="shared" si="355"/>
        <v/>
      </c>
      <c r="U7392" s="230"/>
      <c r="W7392" s="221" t="str">
        <f t="shared" si="356"/>
        <v/>
      </c>
      <c r="X7392" s="221" t="str">
        <f t="shared" si="357"/>
        <v/>
      </c>
      <c r="AA7392" s="216" t="str">
        <f>IF(ISNUMBER(J7392),IF(OR(F7392&lt;Soll_Ist_Vergleich!$C$4,F7392&gt;Soll_Ist_Vergleich!$C$5,I7392&lt;Soll_Ist_Vergleich!$C$4,I7392&gt;Soll_Ist_Vergleich!$C$5,O7392&lt;Soll_Ist_Vergleich!$C$4,O7392&gt;Soll_Ist_Vergleich!$C$5),"Datum überprüfen",""),"")</f>
        <v/>
      </c>
    </row>
    <row r="7393" spans="1:27" x14ac:dyDescent="0.2">
      <c r="A7393" s="243" t="str">
        <f>IF(ISBLANK(B7393),"",COUNTA(B$10:B7393))</f>
        <v/>
      </c>
      <c r="B7393" s="24"/>
      <c r="C7393" s="48"/>
      <c r="D7393" s="48"/>
      <c r="E7393" s="33"/>
      <c r="F7393" s="35"/>
      <c r="G7393" s="35"/>
      <c r="H7393" s="49"/>
      <c r="I7393" s="35"/>
      <c r="J7393" s="34"/>
      <c r="K7393" s="62"/>
      <c r="L7393" s="62"/>
      <c r="M7393" s="114"/>
      <c r="N7393" s="116"/>
      <c r="O7393" s="57"/>
      <c r="P7393" s="50"/>
      <c r="Q7393" s="34"/>
      <c r="R7393" s="48"/>
      <c r="T7393" s="231" t="str">
        <f t="shared" si="355"/>
        <v/>
      </c>
      <c r="U7393" s="230"/>
      <c r="W7393" s="221" t="str">
        <f t="shared" si="356"/>
        <v/>
      </c>
      <c r="X7393" s="221" t="str">
        <f t="shared" si="357"/>
        <v/>
      </c>
      <c r="AA7393" s="216" t="str">
        <f>IF(ISNUMBER(J7393),IF(OR(F7393&lt;Soll_Ist_Vergleich!$C$4,F7393&gt;Soll_Ist_Vergleich!$C$5,I7393&lt;Soll_Ist_Vergleich!$C$4,I7393&gt;Soll_Ist_Vergleich!$C$5,O7393&lt;Soll_Ist_Vergleich!$C$4,O7393&gt;Soll_Ist_Vergleich!$C$5),"Datum überprüfen",""),"")</f>
        <v/>
      </c>
    </row>
    <row r="7394" spans="1:27" x14ac:dyDescent="0.2">
      <c r="A7394" s="243" t="str">
        <f>IF(ISBLANK(B7394),"",COUNTA(B$10:B7394))</f>
        <v/>
      </c>
      <c r="B7394" s="24"/>
      <c r="C7394" s="48"/>
      <c r="D7394" s="48"/>
      <c r="E7394" s="33"/>
      <c r="F7394" s="35"/>
      <c r="G7394" s="35"/>
      <c r="H7394" s="49"/>
      <c r="I7394" s="35"/>
      <c r="J7394" s="34"/>
      <c r="K7394" s="62"/>
      <c r="L7394" s="62"/>
      <c r="M7394" s="114"/>
      <c r="N7394" s="116"/>
      <c r="O7394" s="57"/>
      <c r="P7394" s="50"/>
      <c r="Q7394" s="34"/>
      <c r="R7394" s="48"/>
      <c r="T7394" s="231" t="str">
        <f t="shared" si="355"/>
        <v/>
      </c>
      <c r="U7394" s="230"/>
      <c r="W7394" s="221" t="str">
        <f t="shared" si="356"/>
        <v/>
      </c>
      <c r="X7394" s="221" t="str">
        <f t="shared" si="357"/>
        <v/>
      </c>
      <c r="AA7394" s="216" t="str">
        <f>IF(ISNUMBER(J7394),IF(OR(F7394&lt;Soll_Ist_Vergleich!$C$4,F7394&gt;Soll_Ist_Vergleich!$C$5,I7394&lt;Soll_Ist_Vergleich!$C$4,I7394&gt;Soll_Ist_Vergleich!$C$5,O7394&lt;Soll_Ist_Vergleich!$C$4,O7394&gt;Soll_Ist_Vergleich!$C$5),"Datum überprüfen",""),"")</f>
        <v/>
      </c>
    </row>
    <row r="7395" spans="1:27" x14ac:dyDescent="0.2">
      <c r="A7395" s="243" t="str">
        <f>IF(ISBLANK(B7395),"",COUNTA(B$10:B7395))</f>
        <v/>
      </c>
      <c r="B7395" s="24"/>
      <c r="C7395" s="48"/>
      <c r="D7395" s="48"/>
      <c r="E7395" s="33"/>
      <c r="F7395" s="35"/>
      <c r="G7395" s="35"/>
      <c r="H7395" s="49"/>
      <c r="I7395" s="35"/>
      <c r="J7395" s="34"/>
      <c r="K7395" s="62"/>
      <c r="L7395" s="62"/>
      <c r="M7395" s="114"/>
      <c r="N7395" s="116"/>
      <c r="O7395" s="57"/>
      <c r="P7395" s="50"/>
      <c r="Q7395" s="34"/>
      <c r="R7395" s="48"/>
      <c r="T7395" s="231" t="str">
        <f t="shared" si="355"/>
        <v/>
      </c>
      <c r="U7395" s="230"/>
      <c r="W7395" s="221" t="str">
        <f t="shared" si="356"/>
        <v/>
      </c>
      <c r="X7395" s="221" t="str">
        <f t="shared" si="357"/>
        <v/>
      </c>
      <c r="AA7395" s="216" t="str">
        <f>IF(ISNUMBER(J7395),IF(OR(F7395&lt;Soll_Ist_Vergleich!$C$4,F7395&gt;Soll_Ist_Vergleich!$C$5,I7395&lt;Soll_Ist_Vergleich!$C$4,I7395&gt;Soll_Ist_Vergleich!$C$5,O7395&lt;Soll_Ist_Vergleich!$C$4,O7395&gt;Soll_Ist_Vergleich!$C$5),"Datum überprüfen",""),"")</f>
        <v/>
      </c>
    </row>
    <row r="7396" spans="1:27" x14ac:dyDescent="0.2">
      <c r="A7396" s="243" t="str">
        <f>IF(ISBLANK(B7396),"",COUNTA(B$10:B7396))</f>
        <v/>
      </c>
      <c r="B7396" s="24"/>
      <c r="C7396" s="48"/>
      <c r="D7396" s="48"/>
      <c r="E7396" s="33"/>
      <c r="F7396" s="35"/>
      <c r="G7396" s="35"/>
      <c r="H7396" s="49"/>
      <c r="I7396" s="35"/>
      <c r="J7396" s="34"/>
      <c r="K7396" s="62"/>
      <c r="L7396" s="62"/>
      <c r="M7396" s="114"/>
      <c r="N7396" s="116"/>
      <c r="O7396" s="57"/>
      <c r="P7396" s="50"/>
      <c r="Q7396" s="34"/>
      <c r="R7396" s="48"/>
      <c r="T7396" s="231" t="str">
        <f t="shared" si="355"/>
        <v/>
      </c>
      <c r="U7396" s="230"/>
      <c r="W7396" s="221" t="str">
        <f t="shared" si="356"/>
        <v/>
      </c>
      <c r="X7396" s="221" t="str">
        <f t="shared" si="357"/>
        <v/>
      </c>
      <c r="AA7396" s="216" t="str">
        <f>IF(ISNUMBER(J7396),IF(OR(F7396&lt;Soll_Ist_Vergleich!$C$4,F7396&gt;Soll_Ist_Vergleich!$C$5,I7396&lt;Soll_Ist_Vergleich!$C$4,I7396&gt;Soll_Ist_Vergleich!$C$5,O7396&lt;Soll_Ist_Vergleich!$C$4,O7396&gt;Soll_Ist_Vergleich!$C$5),"Datum überprüfen",""),"")</f>
        <v/>
      </c>
    </row>
    <row r="7397" spans="1:27" x14ac:dyDescent="0.2">
      <c r="A7397" s="243" t="str">
        <f>IF(ISBLANK(B7397),"",COUNTA(B$10:B7397))</f>
        <v/>
      </c>
      <c r="B7397" s="24"/>
      <c r="C7397" s="48"/>
      <c r="D7397" s="48"/>
      <c r="E7397" s="33"/>
      <c r="F7397" s="35"/>
      <c r="G7397" s="35"/>
      <c r="H7397" s="49"/>
      <c r="I7397" s="35"/>
      <c r="J7397" s="34"/>
      <c r="K7397" s="62"/>
      <c r="L7397" s="62"/>
      <c r="M7397" s="114"/>
      <c r="N7397" s="116"/>
      <c r="O7397" s="57"/>
      <c r="P7397" s="50"/>
      <c r="Q7397" s="34"/>
      <c r="R7397" s="48"/>
      <c r="T7397" s="231" t="str">
        <f t="shared" si="355"/>
        <v/>
      </c>
      <c r="U7397" s="230"/>
      <c r="W7397" s="221" t="str">
        <f t="shared" si="356"/>
        <v/>
      </c>
      <c r="X7397" s="221" t="str">
        <f t="shared" si="357"/>
        <v/>
      </c>
      <c r="AA7397" s="216" t="str">
        <f>IF(ISNUMBER(J7397),IF(OR(F7397&lt;Soll_Ist_Vergleich!$C$4,F7397&gt;Soll_Ist_Vergleich!$C$5,I7397&lt;Soll_Ist_Vergleich!$C$4,I7397&gt;Soll_Ist_Vergleich!$C$5,O7397&lt;Soll_Ist_Vergleich!$C$4,O7397&gt;Soll_Ist_Vergleich!$C$5),"Datum überprüfen",""),"")</f>
        <v/>
      </c>
    </row>
    <row r="7398" spans="1:27" x14ac:dyDescent="0.2">
      <c r="A7398" s="243" t="str">
        <f>IF(ISBLANK(B7398),"",COUNTA(B$10:B7398))</f>
        <v/>
      </c>
      <c r="B7398" s="24"/>
      <c r="C7398" s="48"/>
      <c r="D7398" s="48"/>
      <c r="E7398" s="33"/>
      <c r="F7398" s="35"/>
      <c r="G7398" s="35"/>
      <c r="H7398" s="49"/>
      <c r="I7398" s="35"/>
      <c r="J7398" s="34"/>
      <c r="K7398" s="62"/>
      <c r="L7398" s="62"/>
      <c r="M7398" s="114"/>
      <c r="N7398" s="116"/>
      <c r="O7398" s="57"/>
      <c r="P7398" s="50"/>
      <c r="Q7398" s="34"/>
      <c r="R7398" s="48"/>
      <c r="T7398" s="231" t="str">
        <f t="shared" si="355"/>
        <v/>
      </c>
      <c r="U7398" s="230"/>
      <c r="W7398" s="221" t="str">
        <f t="shared" si="356"/>
        <v/>
      </c>
      <c r="X7398" s="221" t="str">
        <f t="shared" si="357"/>
        <v/>
      </c>
      <c r="AA7398" s="216" t="str">
        <f>IF(ISNUMBER(J7398),IF(OR(F7398&lt;Soll_Ist_Vergleich!$C$4,F7398&gt;Soll_Ist_Vergleich!$C$5,I7398&lt;Soll_Ist_Vergleich!$C$4,I7398&gt;Soll_Ist_Vergleich!$C$5,O7398&lt;Soll_Ist_Vergleich!$C$4,O7398&gt;Soll_Ist_Vergleich!$C$5),"Datum überprüfen",""),"")</f>
        <v/>
      </c>
    </row>
    <row r="7399" spans="1:27" x14ac:dyDescent="0.2">
      <c r="A7399" s="243" t="str">
        <f>IF(ISBLANK(B7399),"",COUNTA(B$10:B7399))</f>
        <v/>
      </c>
      <c r="B7399" s="24"/>
      <c r="C7399" s="48"/>
      <c r="D7399" s="48"/>
      <c r="E7399" s="33"/>
      <c r="F7399" s="35"/>
      <c r="G7399" s="35"/>
      <c r="H7399" s="49"/>
      <c r="I7399" s="35"/>
      <c r="J7399" s="34"/>
      <c r="K7399" s="62"/>
      <c r="L7399" s="62"/>
      <c r="M7399" s="114"/>
      <c r="N7399" s="116"/>
      <c r="O7399" s="57"/>
      <c r="P7399" s="50"/>
      <c r="Q7399" s="34"/>
      <c r="R7399" s="48"/>
      <c r="T7399" s="231" t="str">
        <f t="shared" si="355"/>
        <v/>
      </c>
      <c r="U7399" s="230"/>
      <c r="W7399" s="221" t="str">
        <f t="shared" si="356"/>
        <v/>
      </c>
      <c r="X7399" s="221" t="str">
        <f t="shared" si="357"/>
        <v/>
      </c>
      <c r="AA7399" s="216" t="str">
        <f>IF(ISNUMBER(J7399),IF(OR(F7399&lt;Soll_Ist_Vergleich!$C$4,F7399&gt;Soll_Ist_Vergleich!$C$5,I7399&lt;Soll_Ist_Vergleich!$C$4,I7399&gt;Soll_Ist_Vergleich!$C$5,O7399&lt;Soll_Ist_Vergleich!$C$4,O7399&gt;Soll_Ist_Vergleich!$C$5),"Datum überprüfen",""),"")</f>
        <v/>
      </c>
    </row>
    <row r="7400" spans="1:27" x14ac:dyDescent="0.2">
      <c r="A7400" s="243" t="str">
        <f>IF(ISBLANK(B7400),"",COUNTA(B$10:B7400))</f>
        <v/>
      </c>
      <c r="B7400" s="24"/>
      <c r="C7400" s="48"/>
      <c r="D7400" s="48"/>
      <c r="E7400" s="33"/>
      <c r="F7400" s="35"/>
      <c r="G7400" s="35"/>
      <c r="H7400" s="49"/>
      <c r="I7400" s="35"/>
      <c r="J7400" s="34"/>
      <c r="K7400" s="62"/>
      <c r="L7400" s="62"/>
      <c r="M7400" s="114"/>
      <c r="N7400" s="116"/>
      <c r="O7400" s="57"/>
      <c r="P7400" s="50"/>
      <c r="Q7400" s="34"/>
      <c r="R7400" s="48"/>
      <c r="T7400" s="231" t="str">
        <f t="shared" si="355"/>
        <v/>
      </c>
      <c r="U7400" s="230"/>
      <c r="W7400" s="221" t="str">
        <f t="shared" si="356"/>
        <v/>
      </c>
      <c r="X7400" s="221" t="str">
        <f t="shared" si="357"/>
        <v/>
      </c>
      <c r="AA7400" s="216" t="str">
        <f>IF(ISNUMBER(J7400),IF(OR(F7400&lt;Soll_Ist_Vergleich!$C$4,F7400&gt;Soll_Ist_Vergleich!$C$5,I7400&lt;Soll_Ist_Vergleich!$C$4,I7400&gt;Soll_Ist_Vergleich!$C$5,O7400&lt;Soll_Ist_Vergleich!$C$4,O7400&gt;Soll_Ist_Vergleich!$C$5),"Datum überprüfen",""),"")</f>
        <v/>
      </c>
    </row>
    <row r="7401" spans="1:27" x14ac:dyDescent="0.2">
      <c r="A7401" s="243" t="str">
        <f>IF(ISBLANK(B7401),"",COUNTA(B$10:B7401))</f>
        <v/>
      </c>
      <c r="B7401" s="24"/>
      <c r="C7401" s="48"/>
      <c r="D7401" s="48"/>
      <c r="E7401" s="33"/>
      <c r="F7401" s="35"/>
      <c r="G7401" s="35"/>
      <c r="H7401" s="49"/>
      <c r="I7401" s="35"/>
      <c r="J7401" s="34"/>
      <c r="K7401" s="62"/>
      <c r="L7401" s="62"/>
      <c r="M7401" s="114"/>
      <c r="N7401" s="116"/>
      <c r="O7401" s="57"/>
      <c r="P7401" s="50"/>
      <c r="Q7401" s="34"/>
      <c r="R7401" s="48"/>
      <c r="T7401" s="231" t="str">
        <f t="shared" si="355"/>
        <v/>
      </c>
      <c r="U7401" s="230"/>
      <c r="W7401" s="221" t="str">
        <f t="shared" si="356"/>
        <v/>
      </c>
      <c r="X7401" s="221" t="str">
        <f t="shared" si="357"/>
        <v/>
      </c>
      <c r="AA7401" s="216" t="str">
        <f>IF(ISNUMBER(J7401),IF(OR(F7401&lt;Soll_Ist_Vergleich!$C$4,F7401&gt;Soll_Ist_Vergleich!$C$5,I7401&lt;Soll_Ist_Vergleich!$C$4,I7401&gt;Soll_Ist_Vergleich!$C$5,O7401&lt;Soll_Ist_Vergleich!$C$4,O7401&gt;Soll_Ist_Vergleich!$C$5),"Datum überprüfen",""),"")</f>
        <v/>
      </c>
    </row>
    <row r="7402" spans="1:27" x14ac:dyDescent="0.2">
      <c r="A7402" s="243" t="str">
        <f>IF(ISBLANK(B7402),"",COUNTA(B$10:B7402))</f>
        <v/>
      </c>
      <c r="B7402" s="24"/>
      <c r="C7402" s="48"/>
      <c r="D7402" s="48"/>
      <c r="E7402" s="33"/>
      <c r="F7402" s="35"/>
      <c r="G7402" s="35"/>
      <c r="H7402" s="49"/>
      <c r="I7402" s="35"/>
      <c r="J7402" s="34"/>
      <c r="K7402" s="62"/>
      <c r="L7402" s="62"/>
      <c r="M7402" s="114"/>
      <c r="N7402" s="116"/>
      <c r="O7402" s="57"/>
      <c r="P7402" s="50"/>
      <c r="Q7402" s="34"/>
      <c r="R7402" s="48"/>
      <c r="T7402" s="231" t="str">
        <f t="shared" si="355"/>
        <v/>
      </c>
      <c r="U7402" s="230"/>
      <c r="W7402" s="221" t="str">
        <f t="shared" si="356"/>
        <v/>
      </c>
      <c r="X7402" s="221" t="str">
        <f t="shared" si="357"/>
        <v/>
      </c>
      <c r="AA7402" s="216" t="str">
        <f>IF(ISNUMBER(J7402),IF(OR(F7402&lt;Soll_Ist_Vergleich!$C$4,F7402&gt;Soll_Ist_Vergleich!$C$5,I7402&lt;Soll_Ist_Vergleich!$C$4,I7402&gt;Soll_Ist_Vergleich!$C$5,O7402&lt;Soll_Ist_Vergleich!$C$4,O7402&gt;Soll_Ist_Vergleich!$C$5),"Datum überprüfen",""),"")</f>
        <v/>
      </c>
    </row>
    <row r="7403" spans="1:27" x14ac:dyDescent="0.2">
      <c r="A7403" s="243" t="str">
        <f>IF(ISBLANK(B7403),"",COUNTA(B$10:B7403))</f>
        <v/>
      </c>
      <c r="B7403" s="24"/>
      <c r="C7403" s="48"/>
      <c r="D7403" s="48"/>
      <c r="E7403" s="33"/>
      <c r="F7403" s="35"/>
      <c r="G7403" s="35"/>
      <c r="H7403" s="49"/>
      <c r="I7403" s="35"/>
      <c r="J7403" s="34"/>
      <c r="K7403" s="62"/>
      <c r="L7403" s="62"/>
      <c r="M7403" s="114"/>
      <c r="N7403" s="116"/>
      <c r="O7403" s="57"/>
      <c r="P7403" s="50"/>
      <c r="Q7403" s="34"/>
      <c r="R7403" s="48"/>
      <c r="T7403" s="231" t="str">
        <f t="shared" si="355"/>
        <v/>
      </c>
      <c r="U7403" s="230"/>
      <c r="W7403" s="221" t="str">
        <f t="shared" si="356"/>
        <v/>
      </c>
      <c r="X7403" s="221" t="str">
        <f t="shared" si="357"/>
        <v/>
      </c>
      <c r="AA7403" s="216" t="str">
        <f>IF(ISNUMBER(J7403),IF(OR(F7403&lt;Soll_Ist_Vergleich!$C$4,F7403&gt;Soll_Ist_Vergleich!$C$5,I7403&lt;Soll_Ist_Vergleich!$C$4,I7403&gt;Soll_Ist_Vergleich!$C$5,O7403&lt;Soll_Ist_Vergleich!$C$4,O7403&gt;Soll_Ist_Vergleich!$C$5),"Datum überprüfen",""),"")</f>
        <v/>
      </c>
    </row>
    <row r="7404" spans="1:27" x14ac:dyDescent="0.2">
      <c r="A7404" s="243" t="str">
        <f>IF(ISBLANK(B7404),"",COUNTA(B$10:B7404))</f>
        <v/>
      </c>
      <c r="B7404" s="24"/>
      <c r="C7404" s="48"/>
      <c r="D7404" s="48"/>
      <c r="E7404" s="33"/>
      <c r="F7404" s="35"/>
      <c r="G7404" s="35"/>
      <c r="H7404" s="49"/>
      <c r="I7404" s="35"/>
      <c r="J7404" s="34"/>
      <c r="K7404" s="62"/>
      <c r="L7404" s="62"/>
      <c r="M7404" s="114"/>
      <c r="N7404" s="116"/>
      <c r="O7404" s="57"/>
      <c r="P7404" s="50"/>
      <c r="Q7404" s="34"/>
      <c r="R7404" s="48"/>
      <c r="T7404" s="231" t="str">
        <f t="shared" si="355"/>
        <v/>
      </c>
      <c r="U7404" s="230"/>
      <c r="W7404" s="221" t="str">
        <f t="shared" si="356"/>
        <v/>
      </c>
      <c r="X7404" s="221" t="str">
        <f t="shared" si="357"/>
        <v/>
      </c>
      <c r="AA7404" s="216" t="str">
        <f>IF(ISNUMBER(J7404),IF(OR(F7404&lt;Soll_Ist_Vergleich!$C$4,F7404&gt;Soll_Ist_Vergleich!$C$5,I7404&lt;Soll_Ist_Vergleich!$C$4,I7404&gt;Soll_Ist_Vergleich!$C$5,O7404&lt;Soll_Ist_Vergleich!$C$4,O7404&gt;Soll_Ist_Vergleich!$C$5),"Datum überprüfen",""),"")</f>
        <v/>
      </c>
    </row>
    <row r="7405" spans="1:27" x14ac:dyDescent="0.2">
      <c r="A7405" s="243" t="str">
        <f>IF(ISBLANK(B7405),"",COUNTA(B$10:B7405))</f>
        <v/>
      </c>
      <c r="B7405" s="24"/>
      <c r="C7405" s="48"/>
      <c r="D7405" s="48"/>
      <c r="E7405" s="33"/>
      <c r="F7405" s="35"/>
      <c r="G7405" s="35"/>
      <c r="H7405" s="49"/>
      <c r="I7405" s="35"/>
      <c r="J7405" s="34"/>
      <c r="K7405" s="62"/>
      <c r="L7405" s="62"/>
      <c r="M7405" s="114"/>
      <c r="N7405" s="116"/>
      <c r="O7405" s="57"/>
      <c r="P7405" s="50"/>
      <c r="Q7405" s="34"/>
      <c r="R7405" s="48"/>
      <c r="T7405" s="231" t="str">
        <f t="shared" si="355"/>
        <v/>
      </c>
      <c r="U7405" s="230"/>
      <c r="W7405" s="221" t="str">
        <f t="shared" si="356"/>
        <v/>
      </c>
      <c r="X7405" s="221" t="str">
        <f t="shared" si="357"/>
        <v/>
      </c>
      <c r="AA7405" s="216" t="str">
        <f>IF(ISNUMBER(J7405),IF(OR(F7405&lt;Soll_Ist_Vergleich!$C$4,F7405&gt;Soll_Ist_Vergleich!$C$5,I7405&lt;Soll_Ist_Vergleich!$C$4,I7405&gt;Soll_Ist_Vergleich!$C$5,O7405&lt;Soll_Ist_Vergleich!$C$4,O7405&gt;Soll_Ist_Vergleich!$C$5),"Datum überprüfen",""),"")</f>
        <v/>
      </c>
    </row>
    <row r="7406" spans="1:27" x14ac:dyDescent="0.2">
      <c r="A7406" s="243" t="str">
        <f>IF(ISBLANK(B7406),"",COUNTA(B$10:B7406))</f>
        <v/>
      </c>
      <c r="B7406" s="24"/>
      <c r="C7406" s="48"/>
      <c r="D7406" s="48"/>
      <c r="E7406" s="33"/>
      <c r="F7406" s="35"/>
      <c r="G7406" s="35"/>
      <c r="H7406" s="49"/>
      <c r="I7406" s="35"/>
      <c r="J7406" s="34"/>
      <c r="K7406" s="62"/>
      <c r="L7406" s="62"/>
      <c r="M7406" s="114"/>
      <c r="N7406" s="116"/>
      <c r="O7406" s="57"/>
      <c r="P7406" s="50"/>
      <c r="Q7406" s="34"/>
      <c r="R7406" s="48"/>
      <c r="T7406" s="231" t="str">
        <f t="shared" si="355"/>
        <v/>
      </c>
      <c r="U7406" s="230"/>
      <c r="W7406" s="221" t="str">
        <f t="shared" si="356"/>
        <v/>
      </c>
      <c r="X7406" s="221" t="str">
        <f t="shared" si="357"/>
        <v/>
      </c>
      <c r="AA7406" s="216" t="str">
        <f>IF(ISNUMBER(J7406),IF(OR(F7406&lt;Soll_Ist_Vergleich!$C$4,F7406&gt;Soll_Ist_Vergleich!$C$5,I7406&lt;Soll_Ist_Vergleich!$C$4,I7406&gt;Soll_Ist_Vergleich!$C$5,O7406&lt;Soll_Ist_Vergleich!$C$4,O7406&gt;Soll_Ist_Vergleich!$C$5),"Datum überprüfen",""),"")</f>
        <v/>
      </c>
    </row>
    <row r="7407" spans="1:27" x14ac:dyDescent="0.2">
      <c r="A7407" s="243" t="str">
        <f>IF(ISBLANK(B7407),"",COUNTA(B$10:B7407))</f>
        <v/>
      </c>
      <c r="B7407" s="24"/>
      <c r="C7407" s="48"/>
      <c r="D7407" s="48"/>
      <c r="E7407" s="33"/>
      <c r="F7407" s="35"/>
      <c r="G7407" s="35"/>
      <c r="H7407" s="49"/>
      <c r="I7407" s="35"/>
      <c r="J7407" s="34"/>
      <c r="K7407" s="62"/>
      <c r="L7407" s="62"/>
      <c r="M7407" s="114"/>
      <c r="N7407" s="116"/>
      <c r="O7407" s="57"/>
      <c r="P7407" s="50"/>
      <c r="Q7407" s="34"/>
      <c r="R7407" s="48"/>
      <c r="T7407" s="231" t="str">
        <f t="shared" si="355"/>
        <v/>
      </c>
      <c r="U7407" s="230"/>
      <c r="W7407" s="221" t="str">
        <f t="shared" si="356"/>
        <v/>
      </c>
      <c r="X7407" s="221" t="str">
        <f t="shared" si="357"/>
        <v/>
      </c>
      <c r="AA7407" s="216" t="str">
        <f>IF(ISNUMBER(J7407),IF(OR(F7407&lt;Soll_Ist_Vergleich!$C$4,F7407&gt;Soll_Ist_Vergleich!$C$5,I7407&lt;Soll_Ist_Vergleich!$C$4,I7407&gt;Soll_Ist_Vergleich!$C$5,O7407&lt;Soll_Ist_Vergleich!$C$4,O7407&gt;Soll_Ist_Vergleich!$C$5),"Datum überprüfen",""),"")</f>
        <v/>
      </c>
    </row>
    <row r="7408" spans="1:27" x14ac:dyDescent="0.2">
      <c r="A7408" s="243" t="str">
        <f>IF(ISBLANK(B7408),"",COUNTA(B$10:B7408))</f>
        <v/>
      </c>
      <c r="B7408" s="24"/>
      <c r="C7408" s="48"/>
      <c r="D7408" s="48"/>
      <c r="E7408" s="33"/>
      <c r="F7408" s="35"/>
      <c r="G7408" s="35"/>
      <c r="H7408" s="49"/>
      <c r="I7408" s="35"/>
      <c r="J7408" s="34"/>
      <c r="K7408" s="62"/>
      <c r="L7408" s="62"/>
      <c r="M7408" s="114"/>
      <c r="N7408" s="116"/>
      <c r="O7408" s="57"/>
      <c r="P7408" s="50"/>
      <c r="Q7408" s="34"/>
      <c r="R7408" s="48"/>
      <c r="T7408" s="231" t="str">
        <f t="shared" si="355"/>
        <v/>
      </c>
      <c r="U7408" s="230"/>
      <c r="W7408" s="221" t="str">
        <f t="shared" si="356"/>
        <v/>
      </c>
      <c r="X7408" s="221" t="str">
        <f t="shared" si="357"/>
        <v/>
      </c>
      <c r="AA7408" s="216" t="str">
        <f>IF(ISNUMBER(J7408),IF(OR(F7408&lt;Soll_Ist_Vergleich!$C$4,F7408&gt;Soll_Ist_Vergleich!$C$5,I7408&lt;Soll_Ist_Vergleich!$C$4,I7408&gt;Soll_Ist_Vergleich!$C$5,O7408&lt;Soll_Ist_Vergleich!$C$4,O7408&gt;Soll_Ist_Vergleich!$C$5),"Datum überprüfen",""),"")</f>
        <v/>
      </c>
    </row>
    <row r="7409" spans="1:27" x14ac:dyDescent="0.2">
      <c r="A7409" s="243" t="str">
        <f>IF(ISBLANK(B7409),"",COUNTA(B$10:B7409))</f>
        <v/>
      </c>
      <c r="B7409" s="24"/>
      <c r="C7409" s="48"/>
      <c r="D7409" s="48"/>
      <c r="E7409" s="33"/>
      <c r="F7409" s="35"/>
      <c r="G7409" s="35"/>
      <c r="H7409" s="49"/>
      <c r="I7409" s="35"/>
      <c r="J7409" s="34"/>
      <c r="K7409" s="62"/>
      <c r="L7409" s="62"/>
      <c r="M7409" s="114"/>
      <c r="N7409" s="116"/>
      <c r="O7409" s="57"/>
      <c r="P7409" s="50"/>
      <c r="Q7409" s="34"/>
      <c r="R7409" s="48"/>
      <c r="T7409" s="231" t="str">
        <f t="shared" si="355"/>
        <v/>
      </c>
      <c r="U7409" s="230"/>
      <c r="W7409" s="221" t="str">
        <f t="shared" si="356"/>
        <v/>
      </c>
      <c r="X7409" s="221" t="str">
        <f t="shared" si="357"/>
        <v/>
      </c>
      <c r="AA7409" s="216" t="str">
        <f>IF(ISNUMBER(J7409),IF(OR(F7409&lt;Soll_Ist_Vergleich!$C$4,F7409&gt;Soll_Ist_Vergleich!$C$5,I7409&lt;Soll_Ist_Vergleich!$C$4,I7409&gt;Soll_Ist_Vergleich!$C$5,O7409&lt;Soll_Ist_Vergleich!$C$4,O7409&gt;Soll_Ist_Vergleich!$C$5),"Datum überprüfen",""),"")</f>
        <v/>
      </c>
    </row>
    <row r="7410" spans="1:27" x14ac:dyDescent="0.2">
      <c r="A7410" s="243" t="str">
        <f>IF(ISBLANK(B7410),"",COUNTA(B$10:B7410))</f>
        <v/>
      </c>
      <c r="B7410" s="24"/>
      <c r="C7410" s="48"/>
      <c r="D7410" s="48"/>
      <c r="E7410" s="33"/>
      <c r="F7410" s="35"/>
      <c r="G7410" s="35"/>
      <c r="H7410" s="49"/>
      <c r="I7410" s="35"/>
      <c r="J7410" s="34"/>
      <c r="K7410" s="62"/>
      <c r="L7410" s="62"/>
      <c r="M7410" s="114"/>
      <c r="N7410" s="116"/>
      <c r="O7410" s="57"/>
      <c r="P7410" s="50"/>
      <c r="Q7410" s="34"/>
      <c r="R7410" s="48"/>
      <c r="T7410" s="231" t="str">
        <f t="shared" si="355"/>
        <v/>
      </c>
      <c r="U7410" s="230"/>
      <c r="W7410" s="221" t="str">
        <f t="shared" si="356"/>
        <v/>
      </c>
      <c r="X7410" s="221" t="str">
        <f t="shared" si="357"/>
        <v/>
      </c>
      <c r="AA7410" s="216" t="str">
        <f>IF(ISNUMBER(J7410),IF(OR(F7410&lt;Soll_Ist_Vergleich!$C$4,F7410&gt;Soll_Ist_Vergleich!$C$5,I7410&lt;Soll_Ist_Vergleich!$C$4,I7410&gt;Soll_Ist_Vergleich!$C$5,O7410&lt;Soll_Ist_Vergleich!$C$4,O7410&gt;Soll_Ist_Vergleich!$C$5),"Datum überprüfen",""),"")</f>
        <v/>
      </c>
    </row>
    <row r="7411" spans="1:27" x14ac:dyDescent="0.2">
      <c r="A7411" s="243" t="str">
        <f>IF(ISBLANK(B7411),"",COUNTA(B$10:B7411))</f>
        <v/>
      </c>
      <c r="B7411" s="24"/>
      <c r="C7411" s="48"/>
      <c r="D7411" s="48"/>
      <c r="E7411" s="33"/>
      <c r="F7411" s="35"/>
      <c r="G7411" s="35"/>
      <c r="H7411" s="49"/>
      <c r="I7411" s="35"/>
      <c r="J7411" s="34"/>
      <c r="K7411" s="62"/>
      <c r="L7411" s="62"/>
      <c r="M7411" s="114"/>
      <c r="N7411" s="116"/>
      <c r="O7411" s="57"/>
      <c r="P7411" s="50"/>
      <c r="Q7411" s="34"/>
      <c r="R7411" s="48"/>
      <c r="T7411" s="231" t="str">
        <f t="shared" si="355"/>
        <v/>
      </c>
      <c r="U7411" s="230"/>
      <c r="W7411" s="221" t="str">
        <f t="shared" si="356"/>
        <v/>
      </c>
      <c r="X7411" s="221" t="str">
        <f t="shared" si="357"/>
        <v/>
      </c>
      <c r="AA7411" s="216" t="str">
        <f>IF(ISNUMBER(J7411),IF(OR(F7411&lt;Soll_Ist_Vergleich!$C$4,F7411&gt;Soll_Ist_Vergleich!$C$5,I7411&lt;Soll_Ist_Vergleich!$C$4,I7411&gt;Soll_Ist_Vergleich!$C$5,O7411&lt;Soll_Ist_Vergleich!$C$4,O7411&gt;Soll_Ist_Vergleich!$C$5),"Datum überprüfen",""),"")</f>
        <v/>
      </c>
    </row>
    <row r="7412" spans="1:27" x14ac:dyDescent="0.2">
      <c r="A7412" s="243" t="str">
        <f>IF(ISBLANK(B7412),"",COUNTA(B$10:B7412))</f>
        <v/>
      </c>
      <c r="B7412" s="24"/>
      <c r="C7412" s="48"/>
      <c r="D7412" s="48"/>
      <c r="E7412" s="33"/>
      <c r="F7412" s="35"/>
      <c r="G7412" s="35"/>
      <c r="H7412" s="49"/>
      <c r="I7412" s="35"/>
      <c r="J7412" s="34"/>
      <c r="K7412" s="62"/>
      <c r="L7412" s="62"/>
      <c r="M7412" s="114"/>
      <c r="N7412" s="116"/>
      <c r="O7412" s="57"/>
      <c r="P7412" s="50"/>
      <c r="Q7412" s="34"/>
      <c r="R7412" s="48"/>
      <c r="T7412" s="231" t="str">
        <f t="shared" si="355"/>
        <v/>
      </c>
      <c r="U7412" s="230"/>
      <c r="W7412" s="221" t="str">
        <f t="shared" si="356"/>
        <v/>
      </c>
      <c r="X7412" s="221" t="str">
        <f t="shared" si="357"/>
        <v/>
      </c>
      <c r="AA7412" s="216" t="str">
        <f>IF(ISNUMBER(J7412),IF(OR(F7412&lt;Soll_Ist_Vergleich!$C$4,F7412&gt;Soll_Ist_Vergleich!$C$5,I7412&lt;Soll_Ist_Vergleich!$C$4,I7412&gt;Soll_Ist_Vergleich!$C$5,O7412&lt;Soll_Ist_Vergleich!$C$4,O7412&gt;Soll_Ist_Vergleich!$C$5),"Datum überprüfen",""),"")</f>
        <v/>
      </c>
    </row>
    <row r="7413" spans="1:27" x14ac:dyDescent="0.2">
      <c r="A7413" s="243" t="str">
        <f>IF(ISBLANK(B7413),"",COUNTA(B$10:B7413))</f>
        <v/>
      </c>
      <c r="B7413" s="24"/>
      <c r="C7413" s="48"/>
      <c r="D7413" s="48"/>
      <c r="E7413" s="33"/>
      <c r="F7413" s="35"/>
      <c r="G7413" s="35"/>
      <c r="H7413" s="49"/>
      <c r="I7413" s="35"/>
      <c r="J7413" s="34"/>
      <c r="K7413" s="62"/>
      <c r="L7413" s="62"/>
      <c r="M7413" s="114"/>
      <c r="N7413" s="116"/>
      <c r="O7413" s="57"/>
      <c r="P7413" s="50"/>
      <c r="Q7413" s="34"/>
      <c r="R7413" s="48"/>
      <c r="T7413" s="231" t="str">
        <f t="shared" si="355"/>
        <v/>
      </c>
      <c r="U7413" s="230"/>
      <c r="W7413" s="221" t="str">
        <f t="shared" si="356"/>
        <v/>
      </c>
      <c r="X7413" s="221" t="str">
        <f t="shared" si="357"/>
        <v/>
      </c>
      <c r="AA7413" s="216" t="str">
        <f>IF(ISNUMBER(J7413),IF(OR(F7413&lt;Soll_Ist_Vergleich!$C$4,F7413&gt;Soll_Ist_Vergleich!$C$5,I7413&lt;Soll_Ist_Vergleich!$C$4,I7413&gt;Soll_Ist_Vergleich!$C$5,O7413&lt;Soll_Ist_Vergleich!$C$4,O7413&gt;Soll_Ist_Vergleich!$C$5),"Datum überprüfen",""),"")</f>
        <v/>
      </c>
    </row>
    <row r="7414" spans="1:27" x14ac:dyDescent="0.2">
      <c r="A7414" s="243" t="str">
        <f>IF(ISBLANK(B7414),"",COUNTA(B$10:B7414))</f>
        <v/>
      </c>
      <c r="B7414" s="24"/>
      <c r="C7414" s="48"/>
      <c r="D7414" s="48"/>
      <c r="E7414" s="33"/>
      <c r="F7414" s="35"/>
      <c r="G7414" s="35"/>
      <c r="H7414" s="49"/>
      <c r="I7414" s="35"/>
      <c r="J7414" s="34"/>
      <c r="K7414" s="62"/>
      <c r="L7414" s="62"/>
      <c r="M7414" s="114"/>
      <c r="N7414" s="116"/>
      <c r="O7414" s="57"/>
      <c r="P7414" s="50"/>
      <c r="Q7414" s="34"/>
      <c r="R7414" s="48"/>
      <c r="T7414" s="231" t="str">
        <f t="shared" si="355"/>
        <v/>
      </c>
      <c r="U7414" s="230"/>
      <c r="W7414" s="221" t="str">
        <f t="shared" si="356"/>
        <v/>
      </c>
      <c r="X7414" s="221" t="str">
        <f t="shared" si="357"/>
        <v/>
      </c>
      <c r="AA7414" s="216" t="str">
        <f>IF(ISNUMBER(J7414),IF(OR(F7414&lt;Soll_Ist_Vergleich!$C$4,F7414&gt;Soll_Ist_Vergleich!$C$5,I7414&lt;Soll_Ist_Vergleich!$C$4,I7414&gt;Soll_Ist_Vergleich!$C$5,O7414&lt;Soll_Ist_Vergleich!$C$4,O7414&gt;Soll_Ist_Vergleich!$C$5),"Datum überprüfen",""),"")</f>
        <v/>
      </c>
    </row>
    <row r="7415" spans="1:27" x14ac:dyDescent="0.2">
      <c r="A7415" s="243" t="str">
        <f>IF(ISBLANK(B7415),"",COUNTA(B$10:B7415))</f>
        <v/>
      </c>
      <c r="B7415" s="24"/>
      <c r="C7415" s="48"/>
      <c r="D7415" s="48"/>
      <c r="E7415" s="33"/>
      <c r="F7415" s="35"/>
      <c r="G7415" s="35"/>
      <c r="H7415" s="49"/>
      <c r="I7415" s="35"/>
      <c r="J7415" s="34"/>
      <c r="K7415" s="62"/>
      <c r="L7415" s="62"/>
      <c r="M7415" s="114"/>
      <c r="N7415" s="116"/>
      <c r="O7415" s="57"/>
      <c r="P7415" s="50"/>
      <c r="Q7415" s="34"/>
      <c r="R7415" s="48"/>
      <c r="T7415" s="231" t="str">
        <f t="shared" si="355"/>
        <v/>
      </c>
      <c r="U7415" s="230"/>
      <c r="W7415" s="221" t="str">
        <f t="shared" si="356"/>
        <v/>
      </c>
      <c r="X7415" s="221" t="str">
        <f t="shared" si="357"/>
        <v/>
      </c>
      <c r="AA7415" s="216" t="str">
        <f>IF(ISNUMBER(J7415),IF(OR(F7415&lt;Soll_Ist_Vergleich!$C$4,F7415&gt;Soll_Ist_Vergleich!$C$5,I7415&lt;Soll_Ist_Vergleich!$C$4,I7415&gt;Soll_Ist_Vergleich!$C$5,O7415&lt;Soll_Ist_Vergleich!$C$4,O7415&gt;Soll_Ist_Vergleich!$C$5),"Datum überprüfen",""),"")</f>
        <v/>
      </c>
    </row>
    <row r="7416" spans="1:27" x14ac:dyDescent="0.2">
      <c r="A7416" s="243" t="str">
        <f>IF(ISBLANK(B7416),"",COUNTA(B$10:B7416))</f>
        <v/>
      </c>
      <c r="B7416" s="24"/>
      <c r="C7416" s="48"/>
      <c r="D7416" s="48"/>
      <c r="E7416" s="33"/>
      <c r="F7416" s="35"/>
      <c r="G7416" s="35"/>
      <c r="H7416" s="49"/>
      <c r="I7416" s="35"/>
      <c r="J7416" s="34"/>
      <c r="K7416" s="62"/>
      <c r="L7416" s="62"/>
      <c r="M7416" s="114"/>
      <c r="N7416" s="116"/>
      <c r="O7416" s="57"/>
      <c r="P7416" s="50"/>
      <c r="Q7416" s="34"/>
      <c r="R7416" s="48"/>
      <c r="T7416" s="231" t="str">
        <f t="shared" si="355"/>
        <v/>
      </c>
      <c r="U7416" s="230"/>
      <c r="W7416" s="221" t="str">
        <f t="shared" si="356"/>
        <v/>
      </c>
      <c r="X7416" s="221" t="str">
        <f t="shared" si="357"/>
        <v/>
      </c>
      <c r="AA7416" s="216" t="str">
        <f>IF(ISNUMBER(J7416),IF(OR(F7416&lt;Soll_Ist_Vergleich!$C$4,F7416&gt;Soll_Ist_Vergleich!$C$5,I7416&lt;Soll_Ist_Vergleich!$C$4,I7416&gt;Soll_Ist_Vergleich!$C$5,O7416&lt;Soll_Ist_Vergleich!$C$4,O7416&gt;Soll_Ist_Vergleich!$C$5),"Datum überprüfen",""),"")</f>
        <v/>
      </c>
    </row>
    <row r="7417" spans="1:27" x14ac:dyDescent="0.2">
      <c r="A7417" s="243" t="str">
        <f>IF(ISBLANK(B7417),"",COUNTA(B$10:B7417))</f>
        <v/>
      </c>
      <c r="B7417" s="24"/>
      <c r="C7417" s="48"/>
      <c r="D7417" s="48"/>
      <c r="E7417" s="33"/>
      <c r="F7417" s="35"/>
      <c r="G7417" s="35"/>
      <c r="H7417" s="49"/>
      <c r="I7417" s="35"/>
      <c r="J7417" s="34"/>
      <c r="K7417" s="62"/>
      <c r="L7417" s="62"/>
      <c r="M7417" s="114"/>
      <c r="N7417" s="116"/>
      <c r="O7417" s="57"/>
      <c r="P7417" s="50"/>
      <c r="Q7417" s="34"/>
      <c r="R7417" s="48"/>
      <c r="T7417" s="231" t="str">
        <f t="shared" si="355"/>
        <v/>
      </c>
      <c r="U7417" s="230"/>
      <c r="W7417" s="221" t="str">
        <f t="shared" si="356"/>
        <v/>
      </c>
      <c r="X7417" s="221" t="str">
        <f t="shared" si="357"/>
        <v/>
      </c>
      <c r="AA7417" s="216" t="str">
        <f>IF(ISNUMBER(J7417),IF(OR(F7417&lt;Soll_Ist_Vergleich!$C$4,F7417&gt;Soll_Ist_Vergleich!$C$5,I7417&lt;Soll_Ist_Vergleich!$C$4,I7417&gt;Soll_Ist_Vergleich!$C$5,O7417&lt;Soll_Ist_Vergleich!$C$4,O7417&gt;Soll_Ist_Vergleich!$C$5),"Datum überprüfen",""),"")</f>
        <v/>
      </c>
    </row>
    <row r="7418" spans="1:27" x14ac:dyDescent="0.2">
      <c r="A7418" s="243" t="str">
        <f>IF(ISBLANK(B7418),"",COUNTA(B$10:B7418))</f>
        <v/>
      </c>
      <c r="B7418" s="24"/>
      <c r="C7418" s="48"/>
      <c r="D7418" s="48"/>
      <c r="E7418" s="33"/>
      <c r="F7418" s="35"/>
      <c r="G7418" s="35"/>
      <c r="H7418" s="49"/>
      <c r="I7418" s="35"/>
      <c r="J7418" s="34"/>
      <c r="K7418" s="62"/>
      <c r="L7418" s="62"/>
      <c r="M7418" s="114"/>
      <c r="N7418" s="116"/>
      <c r="O7418" s="57"/>
      <c r="P7418" s="50"/>
      <c r="Q7418" s="34"/>
      <c r="R7418" s="48"/>
      <c r="T7418" s="231" t="str">
        <f t="shared" si="355"/>
        <v/>
      </c>
      <c r="U7418" s="230"/>
      <c r="W7418" s="221" t="str">
        <f t="shared" si="356"/>
        <v/>
      </c>
      <c r="X7418" s="221" t="str">
        <f t="shared" si="357"/>
        <v/>
      </c>
      <c r="AA7418" s="216" t="str">
        <f>IF(ISNUMBER(J7418),IF(OR(F7418&lt;Soll_Ist_Vergleich!$C$4,F7418&gt;Soll_Ist_Vergleich!$C$5,I7418&lt;Soll_Ist_Vergleich!$C$4,I7418&gt;Soll_Ist_Vergleich!$C$5,O7418&lt;Soll_Ist_Vergleich!$C$4,O7418&gt;Soll_Ist_Vergleich!$C$5),"Datum überprüfen",""),"")</f>
        <v/>
      </c>
    </row>
    <row r="7419" spans="1:27" x14ac:dyDescent="0.2">
      <c r="A7419" s="243" t="str">
        <f>IF(ISBLANK(B7419),"",COUNTA(B$10:B7419))</f>
        <v/>
      </c>
      <c r="B7419" s="24"/>
      <c r="C7419" s="48"/>
      <c r="D7419" s="48"/>
      <c r="E7419" s="33"/>
      <c r="F7419" s="35"/>
      <c r="G7419" s="35"/>
      <c r="H7419" s="49"/>
      <c r="I7419" s="35"/>
      <c r="J7419" s="34"/>
      <c r="K7419" s="62"/>
      <c r="L7419" s="62"/>
      <c r="M7419" s="114"/>
      <c r="N7419" s="116"/>
      <c r="O7419" s="57"/>
      <c r="P7419" s="50"/>
      <c r="Q7419" s="34"/>
      <c r="R7419" s="48"/>
      <c r="T7419" s="231" t="str">
        <f t="shared" si="355"/>
        <v/>
      </c>
      <c r="U7419" s="230"/>
      <c r="W7419" s="221" t="str">
        <f t="shared" si="356"/>
        <v/>
      </c>
      <c r="X7419" s="221" t="str">
        <f t="shared" si="357"/>
        <v/>
      </c>
      <c r="AA7419" s="216" t="str">
        <f>IF(ISNUMBER(J7419),IF(OR(F7419&lt;Soll_Ist_Vergleich!$C$4,F7419&gt;Soll_Ist_Vergleich!$C$5,I7419&lt;Soll_Ist_Vergleich!$C$4,I7419&gt;Soll_Ist_Vergleich!$C$5,O7419&lt;Soll_Ist_Vergleich!$C$4,O7419&gt;Soll_Ist_Vergleich!$C$5),"Datum überprüfen",""),"")</f>
        <v/>
      </c>
    </row>
    <row r="7420" spans="1:27" x14ac:dyDescent="0.2">
      <c r="A7420" s="243" t="str">
        <f>IF(ISBLANK(B7420),"",COUNTA(B$10:B7420))</f>
        <v/>
      </c>
      <c r="B7420" s="24"/>
      <c r="C7420" s="48"/>
      <c r="D7420" s="48"/>
      <c r="E7420" s="33"/>
      <c r="F7420" s="35"/>
      <c r="G7420" s="35"/>
      <c r="H7420" s="49"/>
      <c r="I7420" s="35"/>
      <c r="J7420" s="34"/>
      <c r="K7420" s="62"/>
      <c r="L7420" s="62"/>
      <c r="M7420" s="114"/>
      <c r="N7420" s="116"/>
      <c r="O7420" s="57"/>
      <c r="P7420" s="50"/>
      <c r="Q7420" s="34"/>
      <c r="R7420" s="48"/>
      <c r="T7420" s="231" t="str">
        <f t="shared" si="355"/>
        <v/>
      </c>
      <c r="U7420" s="230"/>
      <c r="W7420" s="221" t="str">
        <f t="shared" si="356"/>
        <v/>
      </c>
      <c r="X7420" s="221" t="str">
        <f t="shared" si="357"/>
        <v/>
      </c>
      <c r="AA7420" s="216" t="str">
        <f>IF(ISNUMBER(J7420),IF(OR(F7420&lt;Soll_Ist_Vergleich!$C$4,F7420&gt;Soll_Ist_Vergleich!$C$5,I7420&lt;Soll_Ist_Vergleich!$C$4,I7420&gt;Soll_Ist_Vergleich!$C$5,O7420&lt;Soll_Ist_Vergleich!$C$4,O7420&gt;Soll_Ist_Vergleich!$C$5),"Datum überprüfen",""),"")</f>
        <v/>
      </c>
    </row>
    <row r="7421" spans="1:27" x14ac:dyDescent="0.2">
      <c r="A7421" s="243" t="str">
        <f>IF(ISBLANK(B7421),"",COUNTA(B$10:B7421))</f>
        <v/>
      </c>
      <c r="B7421" s="24"/>
      <c r="C7421" s="48"/>
      <c r="D7421" s="48"/>
      <c r="E7421" s="33"/>
      <c r="F7421" s="35"/>
      <c r="G7421" s="35"/>
      <c r="H7421" s="49"/>
      <c r="I7421" s="35"/>
      <c r="J7421" s="34"/>
      <c r="K7421" s="62"/>
      <c r="L7421" s="62"/>
      <c r="M7421" s="114"/>
      <c r="N7421" s="116"/>
      <c r="O7421" s="57"/>
      <c r="P7421" s="50"/>
      <c r="Q7421" s="34"/>
      <c r="R7421" s="48"/>
      <c r="T7421" s="231" t="str">
        <f t="shared" si="355"/>
        <v/>
      </c>
      <c r="U7421" s="230"/>
      <c r="W7421" s="221" t="str">
        <f t="shared" si="356"/>
        <v/>
      </c>
      <c r="X7421" s="221" t="str">
        <f t="shared" si="357"/>
        <v/>
      </c>
      <c r="AA7421" s="216" t="str">
        <f>IF(ISNUMBER(J7421),IF(OR(F7421&lt;Soll_Ist_Vergleich!$C$4,F7421&gt;Soll_Ist_Vergleich!$C$5,I7421&lt;Soll_Ist_Vergleich!$C$4,I7421&gt;Soll_Ist_Vergleich!$C$5,O7421&lt;Soll_Ist_Vergleich!$C$4,O7421&gt;Soll_Ist_Vergleich!$C$5),"Datum überprüfen",""),"")</f>
        <v/>
      </c>
    </row>
    <row r="7422" spans="1:27" x14ac:dyDescent="0.2">
      <c r="A7422" s="243" t="str">
        <f>IF(ISBLANK(B7422),"",COUNTA(B$10:B7422))</f>
        <v/>
      </c>
      <c r="B7422" s="24"/>
      <c r="C7422" s="48"/>
      <c r="D7422" s="48"/>
      <c r="E7422" s="33"/>
      <c r="F7422" s="35"/>
      <c r="G7422" s="35"/>
      <c r="H7422" s="49"/>
      <c r="I7422" s="35"/>
      <c r="J7422" s="34"/>
      <c r="K7422" s="62"/>
      <c r="L7422" s="62"/>
      <c r="M7422" s="114"/>
      <c r="N7422" s="116"/>
      <c r="O7422" s="57"/>
      <c r="P7422" s="50"/>
      <c r="Q7422" s="34"/>
      <c r="R7422" s="48"/>
      <c r="T7422" s="231" t="str">
        <f t="shared" ref="T7422:T7485" si="358">IF(ISNUMBER(Q7422),Q7422-S7422,"")</f>
        <v/>
      </c>
      <c r="U7422" s="230"/>
      <c r="W7422" s="221" t="str">
        <f t="shared" ref="W7422:W7485" si="359">IF(ISNUMBER(J7422),ROUND(J7422/(1+L7422/100)*(1-K7422/100),2),"")</f>
        <v/>
      </c>
      <c r="X7422" s="221" t="str">
        <f t="shared" ref="X7422:X7485" si="360">IF(ISNUMBER(J7422),ROUND(J7422/(1+L7422/100),2),"")</f>
        <v/>
      </c>
      <c r="AA7422" s="216" t="str">
        <f>IF(ISNUMBER(J7422),IF(OR(F7422&lt;Soll_Ist_Vergleich!$C$4,F7422&gt;Soll_Ist_Vergleich!$C$5,I7422&lt;Soll_Ist_Vergleich!$C$4,I7422&gt;Soll_Ist_Vergleich!$C$5,O7422&lt;Soll_Ist_Vergleich!$C$4,O7422&gt;Soll_Ist_Vergleich!$C$5),"Datum überprüfen",""),"")</f>
        <v/>
      </c>
    </row>
    <row r="7423" spans="1:27" x14ac:dyDescent="0.2">
      <c r="A7423" s="243" t="str">
        <f>IF(ISBLANK(B7423),"",COUNTA(B$10:B7423))</f>
        <v/>
      </c>
      <c r="B7423" s="24"/>
      <c r="C7423" s="48"/>
      <c r="D7423" s="48"/>
      <c r="E7423" s="33"/>
      <c r="F7423" s="35"/>
      <c r="G7423" s="35"/>
      <c r="H7423" s="49"/>
      <c r="I7423" s="35"/>
      <c r="J7423" s="34"/>
      <c r="K7423" s="62"/>
      <c r="L7423" s="62"/>
      <c r="M7423" s="114"/>
      <c r="N7423" s="116"/>
      <c r="O7423" s="57"/>
      <c r="P7423" s="50"/>
      <c r="Q7423" s="34"/>
      <c r="R7423" s="48"/>
      <c r="T7423" s="231" t="str">
        <f t="shared" si="358"/>
        <v/>
      </c>
      <c r="U7423" s="230"/>
      <c r="W7423" s="221" t="str">
        <f t="shared" si="359"/>
        <v/>
      </c>
      <c r="X7423" s="221" t="str">
        <f t="shared" si="360"/>
        <v/>
      </c>
      <c r="AA7423" s="216" t="str">
        <f>IF(ISNUMBER(J7423),IF(OR(F7423&lt;Soll_Ist_Vergleich!$C$4,F7423&gt;Soll_Ist_Vergleich!$C$5,I7423&lt;Soll_Ist_Vergleich!$C$4,I7423&gt;Soll_Ist_Vergleich!$C$5,O7423&lt;Soll_Ist_Vergleich!$C$4,O7423&gt;Soll_Ist_Vergleich!$C$5),"Datum überprüfen",""),"")</f>
        <v/>
      </c>
    </row>
    <row r="7424" spans="1:27" x14ac:dyDescent="0.2">
      <c r="A7424" s="243" t="str">
        <f>IF(ISBLANK(B7424),"",COUNTA(B$10:B7424))</f>
        <v/>
      </c>
      <c r="B7424" s="24"/>
      <c r="C7424" s="48"/>
      <c r="D7424" s="48"/>
      <c r="E7424" s="33"/>
      <c r="F7424" s="35"/>
      <c r="G7424" s="35"/>
      <c r="H7424" s="49"/>
      <c r="I7424" s="35"/>
      <c r="J7424" s="34"/>
      <c r="K7424" s="62"/>
      <c r="L7424" s="62"/>
      <c r="M7424" s="114"/>
      <c r="N7424" s="116"/>
      <c r="O7424" s="57"/>
      <c r="P7424" s="50"/>
      <c r="Q7424" s="34"/>
      <c r="R7424" s="48"/>
      <c r="T7424" s="231" t="str">
        <f t="shared" si="358"/>
        <v/>
      </c>
      <c r="U7424" s="230"/>
      <c r="W7424" s="221" t="str">
        <f t="shared" si="359"/>
        <v/>
      </c>
      <c r="X7424" s="221" t="str">
        <f t="shared" si="360"/>
        <v/>
      </c>
      <c r="AA7424" s="216" t="str">
        <f>IF(ISNUMBER(J7424),IF(OR(F7424&lt;Soll_Ist_Vergleich!$C$4,F7424&gt;Soll_Ist_Vergleich!$C$5,I7424&lt;Soll_Ist_Vergleich!$C$4,I7424&gt;Soll_Ist_Vergleich!$C$5,O7424&lt;Soll_Ist_Vergleich!$C$4,O7424&gt;Soll_Ist_Vergleich!$C$5),"Datum überprüfen",""),"")</f>
        <v/>
      </c>
    </row>
    <row r="7425" spans="1:27" x14ac:dyDescent="0.2">
      <c r="A7425" s="243" t="str">
        <f>IF(ISBLANK(B7425),"",COUNTA(B$10:B7425))</f>
        <v/>
      </c>
      <c r="B7425" s="24"/>
      <c r="C7425" s="48"/>
      <c r="D7425" s="48"/>
      <c r="E7425" s="33"/>
      <c r="F7425" s="35"/>
      <c r="G7425" s="35"/>
      <c r="H7425" s="49"/>
      <c r="I7425" s="35"/>
      <c r="J7425" s="34"/>
      <c r="K7425" s="62"/>
      <c r="L7425" s="62"/>
      <c r="M7425" s="114"/>
      <c r="N7425" s="116"/>
      <c r="O7425" s="57"/>
      <c r="P7425" s="50"/>
      <c r="Q7425" s="34"/>
      <c r="R7425" s="48"/>
      <c r="T7425" s="231" t="str">
        <f t="shared" si="358"/>
        <v/>
      </c>
      <c r="U7425" s="230"/>
      <c r="W7425" s="221" t="str">
        <f t="shared" si="359"/>
        <v/>
      </c>
      <c r="X7425" s="221" t="str">
        <f t="shared" si="360"/>
        <v/>
      </c>
      <c r="AA7425" s="216" t="str">
        <f>IF(ISNUMBER(J7425),IF(OR(F7425&lt;Soll_Ist_Vergleich!$C$4,F7425&gt;Soll_Ist_Vergleich!$C$5,I7425&lt;Soll_Ist_Vergleich!$C$4,I7425&gt;Soll_Ist_Vergleich!$C$5,O7425&lt;Soll_Ist_Vergleich!$C$4,O7425&gt;Soll_Ist_Vergleich!$C$5),"Datum überprüfen",""),"")</f>
        <v/>
      </c>
    </row>
    <row r="7426" spans="1:27" x14ac:dyDescent="0.2">
      <c r="A7426" s="243" t="str">
        <f>IF(ISBLANK(B7426),"",COUNTA(B$10:B7426))</f>
        <v/>
      </c>
      <c r="B7426" s="24"/>
      <c r="C7426" s="48"/>
      <c r="D7426" s="48"/>
      <c r="E7426" s="33"/>
      <c r="F7426" s="35"/>
      <c r="G7426" s="35"/>
      <c r="H7426" s="49"/>
      <c r="I7426" s="35"/>
      <c r="J7426" s="34"/>
      <c r="K7426" s="62"/>
      <c r="L7426" s="62"/>
      <c r="M7426" s="114"/>
      <c r="N7426" s="116"/>
      <c r="O7426" s="57"/>
      <c r="P7426" s="50"/>
      <c r="Q7426" s="34"/>
      <c r="R7426" s="48"/>
      <c r="T7426" s="231" t="str">
        <f t="shared" si="358"/>
        <v/>
      </c>
      <c r="U7426" s="230"/>
      <c r="W7426" s="221" t="str">
        <f t="shared" si="359"/>
        <v/>
      </c>
      <c r="X7426" s="221" t="str">
        <f t="shared" si="360"/>
        <v/>
      </c>
      <c r="AA7426" s="216" t="str">
        <f>IF(ISNUMBER(J7426),IF(OR(F7426&lt;Soll_Ist_Vergleich!$C$4,F7426&gt;Soll_Ist_Vergleich!$C$5,I7426&lt;Soll_Ist_Vergleich!$C$4,I7426&gt;Soll_Ist_Vergleich!$C$5,O7426&lt;Soll_Ist_Vergleich!$C$4,O7426&gt;Soll_Ist_Vergleich!$C$5),"Datum überprüfen",""),"")</f>
        <v/>
      </c>
    </row>
    <row r="7427" spans="1:27" x14ac:dyDescent="0.2">
      <c r="A7427" s="243" t="str">
        <f>IF(ISBLANK(B7427),"",COUNTA(B$10:B7427))</f>
        <v/>
      </c>
      <c r="B7427" s="24"/>
      <c r="C7427" s="48"/>
      <c r="D7427" s="48"/>
      <c r="E7427" s="33"/>
      <c r="F7427" s="35"/>
      <c r="G7427" s="35"/>
      <c r="H7427" s="49"/>
      <c r="I7427" s="35"/>
      <c r="J7427" s="34"/>
      <c r="K7427" s="62"/>
      <c r="L7427" s="62"/>
      <c r="M7427" s="114"/>
      <c r="N7427" s="116"/>
      <c r="O7427" s="57"/>
      <c r="P7427" s="50"/>
      <c r="Q7427" s="34"/>
      <c r="R7427" s="48"/>
      <c r="T7427" s="231" t="str">
        <f t="shared" si="358"/>
        <v/>
      </c>
      <c r="U7427" s="230"/>
      <c r="W7427" s="221" t="str">
        <f t="shared" si="359"/>
        <v/>
      </c>
      <c r="X7427" s="221" t="str">
        <f t="shared" si="360"/>
        <v/>
      </c>
      <c r="AA7427" s="216" t="str">
        <f>IF(ISNUMBER(J7427),IF(OR(F7427&lt;Soll_Ist_Vergleich!$C$4,F7427&gt;Soll_Ist_Vergleich!$C$5,I7427&lt;Soll_Ist_Vergleich!$C$4,I7427&gt;Soll_Ist_Vergleich!$C$5,O7427&lt;Soll_Ist_Vergleich!$C$4,O7427&gt;Soll_Ist_Vergleich!$C$5),"Datum überprüfen",""),"")</f>
        <v/>
      </c>
    </row>
    <row r="7428" spans="1:27" x14ac:dyDescent="0.2">
      <c r="A7428" s="243" t="str">
        <f>IF(ISBLANK(B7428),"",COUNTA(B$10:B7428))</f>
        <v/>
      </c>
      <c r="B7428" s="24"/>
      <c r="C7428" s="48"/>
      <c r="D7428" s="48"/>
      <c r="E7428" s="33"/>
      <c r="F7428" s="35"/>
      <c r="G7428" s="35"/>
      <c r="H7428" s="49"/>
      <c r="I7428" s="35"/>
      <c r="J7428" s="34"/>
      <c r="K7428" s="62"/>
      <c r="L7428" s="62"/>
      <c r="M7428" s="114"/>
      <c r="N7428" s="116"/>
      <c r="O7428" s="57"/>
      <c r="P7428" s="50"/>
      <c r="Q7428" s="34"/>
      <c r="R7428" s="48"/>
      <c r="T7428" s="231" t="str">
        <f t="shared" si="358"/>
        <v/>
      </c>
      <c r="U7428" s="230"/>
      <c r="W7428" s="221" t="str">
        <f t="shared" si="359"/>
        <v/>
      </c>
      <c r="X7428" s="221" t="str">
        <f t="shared" si="360"/>
        <v/>
      </c>
      <c r="AA7428" s="216" t="str">
        <f>IF(ISNUMBER(J7428),IF(OR(F7428&lt;Soll_Ist_Vergleich!$C$4,F7428&gt;Soll_Ist_Vergleich!$C$5,I7428&lt;Soll_Ist_Vergleich!$C$4,I7428&gt;Soll_Ist_Vergleich!$C$5,O7428&lt;Soll_Ist_Vergleich!$C$4,O7428&gt;Soll_Ist_Vergleich!$C$5),"Datum überprüfen",""),"")</f>
        <v/>
      </c>
    </row>
    <row r="7429" spans="1:27" x14ac:dyDescent="0.2">
      <c r="A7429" s="243" t="str">
        <f>IF(ISBLANK(B7429),"",COUNTA(B$10:B7429))</f>
        <v/>
      </c>
      <c r="B7429" s="24"/>
      <c r="C7429" s="48"/>
      <c r="D7429" s="48"/>
      <c r="E7429" s="33"/>
      <c r="F7429" s="35"/>
      <c r="G7429" s="35"/>
      <c r="H7429" s="49"/>
      <c r="I7429" s="35"/>
      <c r="J7429" s="34"/>
      <c r="K7429" s="62"/>
      <c r="L7429" s="62"/>
      <c r="M7429" s="114"/>
      <c r="N7429" s="116"/>
      <c r="O7429" s="57"/>
      <c r="P7429" s="50"/>
      <c r="Q7429" s="34"/>
      <c r="R7429" s="48"/>
      <c r="T7429" s="231" t="str">
        <f t="shared" si="358"/>
        <v/>
      </c>
      <c r="U7429" s="230"/>
      <c r="W7429" s="221" t="str">
        <f t="shared" si="359"/>
        <v/>
      </c>
      <c r="X7429" s="221" t="str">
        <f t="shared" si="360"/>
        <v/>
      </c>
      <c r="AA7429" s="216" t="str">
        <f>IF(ISNUMBER(J7429),IF(OR(F7429&lt;Soll_Ist_Vergleich!$C$4,F7429&gt;Soll_Ist_Vergleich!$C$5,I7429&lt;Soll_Ist_Vergleich!$C$4,I7429&gt;Soll_Ist_Vergleich!$C$5,O7429&lt;Soll_Ist_Vergleich!$C$4,O7429&gt;Soll_Ist_Vergleich!$C$5),"Datum überprüfen",""),"")</f>
        <v/>
      </c>
    </row>
    <row r="7430" spans="1:27" x14ac:dyDescent="0.2">
      <c r="A7430" s="243" t="str">
        <f>IF(ISBLANK(B7430),"",COUNTA(B$10:B7430))</f>
        <v/>
      </c>
      <c r="B7430" s="24"/>
      <c r="C7430" s="48"/>
      <c r="D7430" s="48"/>
      <c r="E7430" s="33"/>
      <c r="F7430" s="35"/>
      <c r="G7430" s="35"/>
      <c r="H7430" s="49"/>
      <c r="I7430" s="35"/>
      <c r="J7430" s="34"/>
      <c r="K7430" s="62"/>
      <c r="L7430" s="62"/>
      <c r="M7430" s="114"/>
      <c r="N7430" s="116"/>
      <c r="O7430" s="57"/>
      <c r="P7430" s="50"/>
      <c r="Q7430" s="34"/>
      <c r="R7430" s="48"/>
      <c r="T7430" s="231" t="str">
        <f t="shared" si="358"/>
        <v/>
      </c>
      <c r="U7430" s="230"/>
      <c r="W7430" s="221" t="str">
        <f t="shared" si="359"/>
        <v/>
      </c>
      <c r="X7430" s="221" t="str">
        <f t="shared" si="360"/>
        <v/>
      </c>
      <c r="AA7430" s="216" t="str">
        <f>IF(ISNUMBER(J7430),IF(OR(F7430&lt;Soll_Ist_Vergleich!$C$4,F7430&gt;Soll_Ist_Vergleich!$C$5,I7430&lt;Soll_Ist_Vergleich!$C$4,I7430&gt;Soll_Ist_Vergleich!$C$5,O7430&lt;Soll_Ist_Vergleich!$C$4,O7430&gt;Soll_Ist_Vergleich!$C$5),"Datum überprüfen",""),"")</f>
        <v/>
      </c>
    </row>
    <row r="7431" spans="1:27" x14ac:dyDescent="0.2">
      <c r="A7431" s="243" t="str">
        <f>IF(ISBLANK(B7431),"",COUNTA(B$10:B7431))</f>
        <v/>
      </c>
      <c r="B7431" s="24"/>
      <c r="C7431" s="48"/>
      <c r="D7431" s="48"/>
      <c r="E7431" s="33"/>
      <c r="F7431" s="35"/>
      <c r="G7431" s="35"/>
      <c r="H7431" s="49"/>
      <c r="I7431" s="35"/>
      <c r="J7431" s="34"/>
      <c r="K7431" s="62"/>
      <c r="L7431" s="62"/>
      <c r="M7431" s="114"/>
      <c r="N7431" s="116"/>
      <c r="O7431" s="57"/>
      <c r="P7431" s="50"/>
      <c r="Q7431" s="34"/>
      <c r="R7431" s="48"/>
      <c r="T7431" s="231" t="str">
        <f t="shared" si="358"/>
        <v/>
      </c>
      <c r="U7431" s="230"/>
      <c r="W7431" s="221" t="str">
        <f t="shared" si="359"/>
        <v/>
      </c>
      <c r="X7431" s="221" t="str">
        <f t="shared" si="360"/>
        <v/>
      </c>
      <c r="AA7431" s="216" t="str">
        <f>IF(ISNUMBER(J7431),IF(OR(F7431&lt;Soll_Ist_Vergleich!$C$4,F7431&gt;Soll_Ist_Vergleich!$C$5,I7431&lt;Soll_Ist_Vergleich!$C$4,I7431&gt;Soll_Ist_Vergleich!$C$5,O7431&lt;Soll_Ist_Vergleich!$C$4,O7431&gt;Soll_Ist_Vergleich!$C$5),"Datum überprüfen",""),"")</f>
        <v/>
      </c>
    </row>
    <row r="7432" spans="1:27" x14ac:dyDescent="0.2">
      <c r="A7432" s="243" t="str">
        <f>IF(ISBLANK(B7432),"",COUNTA(B$10:B7432))</f>
        <v/>
      </c>
      <c r="B7432" s="24"/>
      <c r="C7432" s="48"/>
      <c r="D7432" s="48"/>
      <c r="E7432" s="33"/>
      <c r="F7432" s="35"/>
      <c r="G7432" s="35"/>
      <c r="H7432" s="49"/>
      <c r="I7432" s="35"/>
      <c r="J7432" s="34"/>
      <c r="K7432" s="62"/>
      <c r="L7432" s="62"/>
      <c r="M7432" s="114"/>
      <c r="N7432" s="116"/>
      <c r="O7432" s="57"/>
      <c r="P7432" s="50"/>
      <c r="Q7432" s="34"/>
      <c r="R7432" s="48"/>
      <c r="T7432" s="231" t="str">
        <f t="shared" si="358"/>
        <v/>
      </c>
      <c r="U7432" s="230"/>
      <c r="W7432" s="221" t="str">
        <f t="shared" si="359"/>
        <v/>
      </c>
      <c r="X7432" s="221" t="str">
        <f t="shared" si="360"/>
        <v/>
      </c>
      <c r="AA7432" s="216" t="str">
        <f>IF(ISNUMBER(J7432),IF(OR(F7432&lt;Soll_Ist_Vergleich!$C$4,F7432&gt;Soll_Ist_Vergleich!$C$5,I7432&lt;Soll_Ist_Vergleich!$C$4,I7432&gt;Soll_Ist_Vergleich!$C$5,O7432&lt;Soll_Ist_Vergleich!$C$4,O7432&gt;Soll_Ist_Vergleich!$C$5),"Datum überprüfen",""),"")</f>
        <v/>
      </c>
    </row>
    <row r="7433" spans="1:27" x14ac:dyDescent="0.2">
      <c r="A7433" s="243" t="str">
        <f>IF(ISBLANK(B7433),"",COUNTA(B$10:B7433))</f>
        <v/>
      </c>
      <c r="B7433" s="24"/>
      <c r="C7433" s="48"/>
      <c r="D7433" s="48"/>
      <c r="E7433" s="33"/>
      <c r="F7433" s="35"/>
      <c r="G7433" s="35"/>
      <c r="H7433" s="49"/>
      <c r="I7433" s="35"/>
      <c r="J7433" s="34"/>
      <c r="K7433" s="62"/>
      <c r="L7433" s="62"/>
      <c r="M7433" s="114"/>
      <c r="N7433" s="116"/>
      <c r="O7433" s="57"/>
      <c r="P7433" s="50"/>
      <c r="Q7433" s="34"/>
      <c r="R7433" s="48"/>
      <c r="T7433" s="231" t="str">
        <f t="shared" si="358"/>
        <v/>
      </c>
      <c r="U7433" s="230"/>
      <c r="W7433" s="221" t="str">
        <f t="shared" si="359"/>
        <v/>
      </c>
      <c r="X7433" s="221" t="str">
        <f t="shared" si="360"/>
        <v/>
      </c>
      <c r="AA7433" s="216" t="str">
        <f>IF(ISNUMBER(J7433),IF(OR(F7433&lt;Soll_Ist_Vergleich!$C$4,F7433&gt;Soll_Ist_Vergleich!$C$5,I7433&lt;Soll_Ist_Vergleich!$C$4,I7433&gt;Soll_Ist_Vergleich!$C$5,O7433&lt;Soll_Ist_Vergleich!$C$4,O7433&gt;Soll_Ist_Vergleich!$C$5),"Datum überprüfen",""),"")</f>
        <v/>
      </c>
    </row>
    <row r="7434" spans="1:27" x14ac:dyDescent="0.2">
      <c r="A7434" s="243" t="str">
        <f>IF(ISBLANK(B7434),"",COUNTA(B$10:B7434))</f>
        <v/>
      </c>
      <c r="B7434" s="24"/>
      <c r="C7434" s="48"/>
      <c r="D7434" s="48"/>
      <c r="E7434" s="33"/>
      <c r="F7434" s="35"/>
      <c r="G7434" s="35"/>
      <c r="H7434" s="49"/>
      <c r="I7434" s="35"/>
      <c r="J7434" s="34"/>
      <c r="K7434" s="62"/>
      <c r="L7434" s="62"/>
      <c r="M7434" s="114"/>
      <c r="N7434" s="116"/>
      <c r="O7434" s="57"/>
      <c r="P7434" s="50"/>
      <c r="Q7434" s="34"/>
      <c r="R7434" s="48"/>
      <c r="T7434" s="231" t="str">
        <f t="shared" si="358"/>
        <v/>
      </c>
      <c r="U7434" s="230"/>
      <c r="W7434" s="221" t="str">
        <f t="shared" si="359"/>
        <v/>
      </c>
      <c r="X7434" s="221" t="str">
        <f t="shared" si="360"/>
        <v/>
      </c>
      <c r="AA7434" s="216" t="str">
        <f>IF(ISNUMBER(J7434),IF(OR(F7434&lt;Soll_Ist_Vergleich!$C$4,F7434&gt;Soll_Ist_Vergleich!$C$5,I7434&lt;Soll_Ist_Vergleich!$C$4,I7434&gt;Soll_Ist_Vergleich!$C$5,O7434&lt;Soll_Ist_Vergleich!$C$4,O7434&gt;Soll_Ist_Vergleich!$C$5),"Datum überprüfen",""),"")</f>
        <v/>
      </c>
    </row>
    <row r="7435" spans="1:27" x14ac:dyDescent="0.2">
      <c r="A7435" s="243" t="str">
        <f>IF(ISBLANK(B7435),"",COUNTA(B$10:B7435))</f>
        <v/>
      </c>
      <c r="B7435" s="24"/>
      <c r="C7435" s="48"/>
      <c r="D7435" s="48"/>
      <c r="E7435" s="33"/>
      <c r="F7435" s="35"/>
      <c r="G7435" s="35"/>
      <c r="H7435" s="49"/>
      <c r="I7435" s="35"/>
      <c r="J7435" s="34"/>
      <c r="K7435" s="62"/>
      <c r="L7435" s="62"/>
      <c r="M7435" s="114"/>
      <c r="N7435" s="116"/>
      <c r="O7435" s="57"/>
      <c r="P7435" s="50"/>
      <c r="Q7435" s="34"/>
      <c r="R7435" s="48"/>
      <c r="T7435" s="231" t="str">
        <f t="shared" si="358"/>
        <v/>
      </c>
      <c r="U7435" s="230"/>
      <c r="W7435" s="221" t="str">
        <f t="shared" si="359"/>
        <v/>
      </c>
      <c r="X7435" s="221" t="str">
        <f t="shared" si="360"/>
        <v/>
      </c>
      <c r="AA7435" s="216" t="str">
        <f>IF(ISNUMBER(J7435),IF(OR(F7435&lt;Soll_Ist_Vergleich!$C$4,F7435&gt;Soll_Ist_Vergleich!$C$5,I7435&lt;Soll_Ist_Vergleich!$C$4,I7435&gt;Soll_Ist_Vergleich!$C$5,O7435&lt;Soll_Ist_Vergleich!$C$4,O7435&gt;Soll_Ist_Vergleich!$C$5),"Datum überprüfen",""),"")</f>
        <v/>
      </c>
    </row>
    <row r="7436" spans="1:27" x14ac:dyDescent="0.2">
      <c r="A7436" s="243" t="str">
        <f>IF(ISBLANK(B7436),"",COUNTA(B$10:B7436))</f>
        <v/>
      </c>
      <c r="B7436" s="24"/>
      <c r="C7436" s="48"/>
      <c r="D7436" s="48"/>
      <c r="E7436" s="33"/>
      <c r="F7436" s="35"/>
      <c r="G7436" s="35"/>
      <c r="H7436" s="49"/>
      <c r="I7436" s="35"/>
      <c r="J7436" s="34"/>
      <c r="K7436" s="62"/>
      <c r="L7436" s="62"/>
      <c r="M7436" s="114"/>
      <c r="N7436" s="116"/>
      <c r="O7436" s="57"/>
      <c r="P7436" s="50"/>
      <c r="Q7436" s="34"/>
      <c r="R7436" s="48"/>
      <c r="T7436" s="231" t="str">
        <f t="shared" si="358"/>
        <v/>
      </c>
      <c r="U7436" s="230"/>
      <c r="W7436" s="221" t="str">
        <f t="shared" si="359"/>
        <v/>
      </c>
      <c r="X7436" s="221" t="str">
        <f t="shared" si="360"/>
        <v/>
      </c>
      <c r="AA7436" s="216" t="str">
        <f>IF(ISNUMBER(J7436),IF(OR(F7436&lt;Soll_Ist_Vergleich!$C$4,F7436&gt;Soll_Ist_Vergleich!$C$5,I7436&lt;Soll_Ist_Vergleich!$C$4,I7436&gt;Soll_Ist_Vergleich!$C$5,O7436&lt;Soll_Ist_Vergleich!$C$4,O7436&gt;Soll_Ist_Vergleich!$C$5),"Datum überprüfen",""),"")</f>
        <v/>
      </c>
    </row>
    <row r="7437" spans="1:27" x14ac:dyDescent="0.2">
      <c r="A7437" s="243" t="str">
        <f>IF(ISBLANK(B7437),"",COUNTA(B$10:B7437))</f>
        <v/>
      </c>
      <c r="B7437" s="24"/>
      <c r="C7437" s="48"/>
      <c r="D7437" s="48"/>
      <c r="E7437" s="33"/>
      <c r="F7437" s="35"/>
      <c r="G7437" s="35"/>
      <c r="H7437" s="49"/>
      <c r="I7437" s="35"/>
      <c r="J7437" s="34"/>
      <c r="K7437" s="62"/>
      <c r="L7437" s="62"/>
      <c r="M7437" s="114"/>
      <c r="N7437" s="116"/>
      <c r="O7437" s="57"/>
      <c r="P7437" s="50"/>
      <c r="Q7437" s="34"/>
      <c r="R7437" s="48"/>
      <c r="T7437" s="231" t="str">
        <f t="shared" si="358"/>
        <v/>
      </c>
      <c r="U7437" s="230"/>
      <c r="W7437" s="221" t="str">
        <f t="shared" si="359"/>
        <v/>
      </c>
      <c r="X7437" s="221" t="str">
        <f t="shared" si="360"/>
        <v/>
      </c>
      <c r="AA7437" s="216" t="str">
        <f>IF(ISNUMBER(J7437),IF(OR(F7437&lt;Soll_Ist_Vergleich!$C$4,F7437&gt;Soll_Ist_Vergleich!$C$5,I7437&lt;Soll_Ist_Vergleich!$C$4,I7437&gt;Soll_Ist_Vergleich!$C$5,O7437&lt;Soll_Ist_Vergleich!$C$4,O7437&gt;Soll_Ist_Vergleich!$C$5),"Datum überprüfen",""),"")</f>
        <v/>
      </c>
    </row>
    <row r="7438" spans="1:27" x14ac:dyDescent="0.2">
      <c r="A7438" s="243" t="str">
        <f>IF(ISBLANK(B7438),"",COUNTA(B$10:B7438))</f>
        <v/>
      </c>
      <c r="B7438" s="24"/>
      <c r="C7438" s="48"/>
      <c r="D7438" s="48"/>
      <c r="E7438" s="33"/>
      <c r="F7438" s="35"/>
      <c r="G7438" s="35"/>
      <c r="H7438" s="49"/>
      <c r="I7438" s="35"/>
      <c r="J7438" s="34"/>
      <c r="K7438" s="62"/>
      <c r="L7438" s="62"/>
      <c r="M7438" s="114"/>
      <c r="N7438" s="116"/>
      <c r="O7438" s="57"/>
      <c r="P7438" s="50"/>
      <c r="Q7438" s="34"/>
      <c r="R7438" s="48"/>
      <c r="T7438" s="231" t="str">
        <f t="shared" si="358"/>
        <v/>
      </c>
      <c r="U7438" s="230"/>
      <c r="W7438" s="221" t="str">
        <f t="shared" si="359"/>
        <v/>
      </c>
      <c r="X7438" s="221" t="str">
        <f t="shared" si="360"/>
        <v/>
      </c>
      <c r="AA7438" s="216" t="str">
        <f>IF(ISNUMBER(J7438),IF(OR(F7438&lt;Soll_Ist_Vergleich!$C$4,F7438&gt;Soll_Ist_Vergleich!$C$5,I7438&lt;Soll_Ist_Vergleich!$C$4,I7438&gt;Soll_Ist_Vergleich!$C$5,O7438&lt;Soll_Ist_Vergleich!$C$4,O7438&gt;Soll_Ist_Vergleich!$C$5),"Datum überprüfen",""),"")</f>
        <v/>
      </c>
    </row>
    <row r="7439" spans="1:27" x14ac:dyDescent="0.2">
      <c r="A7439" s="243" t="str">
        <f>IF(ISBLANK(B7439),"",COUNTA(B$10:B7439))</f>
        <v/>
      </c>
      <c r="B7439" s="24"/>
      <c r="C7439" s="48"/>
      <c r="D7439" s="48"/>
      <c r="E7439" s="33"/>
      <c r="F7439" s="35"/>
      <c r="G7439" s="35"/>
      <c r="H7439" s="49"/>
      <c r="I7439" s="35"/>
      <c r="J7439" s="34"/>
      <c r="K7439" s="62"/>
      <c r="L7439" s="62"/>
      <c r="M7439" s="114"/>
      <c r="N7439" s="116"/>
      <c r="O7439" s="57"/>
      <c r="P7439" s="50"/>
      <c r="Q7439" s="34"/>
      <c r="R7439" s="48"/>
      <c r="T7439" s="231" t="str">
        <f t="shared" si="358"/>
        <v/>
      </c>
      <c r="U7439" s="230"/>
      <c r="W7439" s="221" t="str">
        <f t="shared" si="359"/>
        <v/>
      </c>
      <c r="X7439" s="221" t="str">
        <f t="shared" si="360"/>
        <v/>
      </c>
      <c r="AA7439" s="216" t="str">
        <f>IF(ISNUMBER(J7439),IF(OR(F7439&lt;Soll_Ist_Vergleich!$C$4,F7439&gt;Soll_Ist_Vergleich!$C$5,I7439&lt;Soll_Ist_Vergleich!$C$4,I7439&gt;Soll_Ist_Vergleich!$C$5,O7439&lt;Soll_Ist_Vergleich!$C$4,O7439&gt;Soll_Ist_Vergleich!$C$5),"Datum überprüfen",""),"")</f>
        <v/>
      </c>
    </row>
    <row r="7440" spans="1:27" x14ac:dyDescent="0.2">
      <c r="A7440" s="243" t="str">
        <f>IF(ISBLANK(B7440),"",COUNTA(B$10:B7440))</f>
        <v/>
      </c>
      <c r="B7440" s="24"/>
      <c r="C7440" s="48"/>
      <c r="D7440" s="48"/>
      <c r="E7440" s="33"/>
      <c r="F7440" s="35"/>
      <c r="G7440" s="35"/>
      <c r="H7440" s="49"/>
      <c r="I7440" s="35"/>
      <c r="J7440" s="34"/>
      <c r="K7440" s="62"/>
      <c r="L7440" s="62"/>
      <c r="M7440" s="114"/>
      <c r="N7440" s="116"/>
      <c r="O7440" s="57"/>
      <c r="P7440" s="50"/>
      <c r="Q7440" s="34"/>
      <c r="R7440" s="48"/>
      <c r="T7440" s="231" t="str">
        <f t="shared" si="358"/>
        <v/>
      </c>
      <c r="U7440" s="230"/>
      <c r="W7440" s="221" t="str">
        <f t="shared" si="359"/>
        <v/>
      </c>
      <c r="X7440" s="221" t="str">
        <f t="shared" si="360"/>
        <v/>
      </c>
      <c r="AA7440" s="216" t="str">
        <f>IF(ISNUMBER(J7440),IF(OR(F7440&lt;Soll_Ist_Vergleich!$C$4,F7440&gt;Soll_Ist_Vergleich!$C$5,I7440&lt;Soll_Ist_Vergleich!$C$4,I7440&gt;Soll_Ist_Vergleich!$C$5,O7440&lt;Soll_Ist_Vergleich!$C$4,O7440&gt;Soll_Ist_Vergleich!$C$5),"Datum überprüfen",""),"")</f>
        <v/>
      </c>
    </row>
    <row r="7441" spans="1:27" x14ac:dyDescent="0.2">
      <c r="A7441" s="243" t="str">
        <f>IF(ISBLANK(B7441),"",COUNTA(B$10:B7441))</f>
        <v/>
      </c>
      <c r="B7441" s="24"/>
      <c r="C7441" s="48"/>
      <c r="D7441" s="48"/>
      <c r="E7441" s="33"/>
      <c r="F7441" s="35"/>
      <c r="G7441" s="35"/>
      <c r="H7441" s="49"/>
      <c r="I7441" s="35"/>
      <c r="J7441" s="34"/>
      <c r="K7441" s="62"/>
      <c r="L7441" s="62"/>
      <c r="M7441" s="114"/>
      <c r="N7441" s="116"/>
      <c r="O7441" s="57"/>
      <c r="P7441" s="50"/>
      <c r="Q7441" s="34"/>
      <c r="R7441" s="48"/>
      <c r="T7441" s="231" t="str">
        <f t="shared" si="358"/>
        <v/>
      </c>
      <c r="U7441" s="230"/>
      <c r="W7441" s="221" t="str">
        <f t="shared" si="359"/>
        <v/>
      </c>
      <c r="X7441" s="221" t="str">
        <f t="shared" si="360"/>
        <v/>
      </c>
      <c r="AA7441" s="216" t="str">
        <f>IF(ISNUMBER(J7441),IF(OR(F7441&lt;Soll_Ist_Vergleich!$C$4,F7441&gt;Soll_Ist_Vergleich!$C$5,I7441&lt;Soll_Ist_Vergleich!$C$4,I7441&gt;Soll_Ist_Vergleich!$C$5,O7441&lt;Soll_Ist_Vergleich!$C$4,O7441&gt;Soll_Ist_Vergleich!$C$5),"Datum überprüfen",""),"")</f>
        <v/>
      </c>
    </row>
    <row r="7442" spans="1:27" x14ac:dyDescent="0.2">
      <c r="A7442" s="243" t="str">
        <f>IF(ISBLANK(B7442),"",COUNTA(B$10:B7442))</f>
        <v/>
      </c>
      <c r="B7442" s="24"/>
      <c r="C7442" s="48"/>
      <c r="D7442" s="48"/>
      <c r="E7442" s="33"/>
      <c r="F7442" s="35"/>
      <c r="G7442" s="35"/>
      <c r="H7442" s="49"/>
      <c r="I7442" s="35"/>
      <c r="J7442" s="34"/>
      <c r="K7442" s="62"/>
      <c r="L7442" s="62"/>
      <c r="M7442" s="114"/>
      <c r="N7442" s="116"/>
      <c r="O7442" s="57"/>
      <c r="P7442" s="50"/>
      <c r="Q7442" s="34"/>
      <c r="R7442" s="48"/>
      <c r="T7442" s="231" t="str">
        <f t="shared" si="358"/>
        <v/>
      </c>
      <c r="U7442" s="230"/>
      <c r="W7442" s="221" t="str">
        <f t="shared" si="359"/>
        <v/>
      </c>
      <c r="X7442" s="221" t="str">
        <f t="shared" si="360"/>
        <v/>
      </c>
      <c r="AA7442" s="216" t="str">
        <f>IF(ISNUMBER(J7442),IF(OR(F7442&lt;Soll_Ist_Vergleich!$C$4,F7442&gt;Soll_Ist_Vergleich!$C$5,I7442&lt;Soll_Ist_Vergleich!$C$4,I7442&gt;Soll_Ist_Vergleich!$C$5,O7442&lt;Soll_Ist_Vergleich!$C$4,O7442&gt;Soll_Ist_Vergleich!$C$5),"Datum überprüfen",""),"")</f>
        <v/>
      </c>
    </row>
    <row r="7443" spans="1:27" x14ac:dyDescent="0.2">
      <c r="A7443" s="243" t="str">
        <f>IF(ISBLANK(B7443),"",COUNTA(B$10:B7443))</f>
        <v/>
      </c>
      <c r="B7443" s="24"/>
      <c r="C7443" s="48"/>
      <c r="D7443" s="48"/>
      <c r="E7443" s="33"/>
      <c r="F7443" s="35"/>
      <c r="G7443" s="35"/>
      <c r="H7443" s="49"/>
      <c r="I7443" s="35"/>
      <c r="J7443" s="34"/>
      <c r="K7443" s="62"/>
      <c r="L7443" s="62"/>
      <c r="M7443" s="114"/>
      <c r="N7443" s="116"/>
      <c r="O7443" s="57"/>
      <c r="P7443" s="50"/>
      <c r="Q7443" s="34"/>
      <c r="R7443" s="48"/>
      <c r="T7443" s="231" t="str">
        <f t="shared" si="358"/>
        <v/>
      </c>
      <c r="U7443" s="230"/>
      <c r="W7443" s="221" t="str">
        <f t="shared" si="359"/>
        <v/>
      </c>
      <c r="X7443" s="221" t="str">
        <f t="shared" si="360"/>
        <v/>
      </c>
      <c r="AA7443" s="216" t="str">
        <f>IF(ISNUMBER(J7443),IF(OR(F7443&lt;Soll_Ist_Vergleich!$C$4,F7443&gt;Soll_Ist_Vergleich!$C$5,I7443&lt;Soll_Ist_Vergleich!$C$4,I7443&gt;Soll_Ist_Vergleich!$C$5,O7443&lt;Soll_Ist_Vergleich!$C$4,O7443&gt;Soll_Ist_Vergleich!$C$5),"Datum überprüfen",""),"")</f>
        <v/>
      </c>
    </row>
    <row r="7444" spans="1:27" x14ac:dyDescent="0.2">
      <c r="A7444" s="243" t="str">
        <f>IF(ISBLANK(B7444),"",COUNTA(B$10:B7444))</f>
        <v/>
      </c>
      <c r="B7444" s="24"/>
      <c r="C7444" s="48"/>
      <c r="D7444" s="48"/>
      <c r="E7444" s="33"/>
      <c r="F7444" s="35"/>
      <c r="G7444" s="35"/>
      <c r="H7444" s="49"/>
      <c r="I7444" s="35"/>
      <c r="J7444" s="34"/>
      <c r="K7444" s="62"/>
      <c r="L7444" s="62"/>
      <c r="M7444" s="114"/>
      <c r="N7444" s="116"/>
      <c r="O7444" s="57"/>
      <c r="P7444" s="50"/>
      <c r="Q7444" s="34"/>
      <c r="R7444" s="48"/>
      <c r="T7444" s="231" t="str">
        <f t="shared" si="358"/>
        <v/>
      </c>
      <c r="U7444" s="230"/>
      <c r="W7444" s="221" t="str">
        <f t="shared" si="359"/>
        <v/>
      </c>
      <c r="X7444" s="221" t="str">
        <f t="shared" si="360"/>
        <v/>
      </c>
      <c r="AA7444" s="216" t="str">
        <f>IF(ISNUMBER(J7444),IF(OR(F7444&lt;Soll_Ist_Vergleich!$C$4,F7444&gt;Soll_Ist_Vergleich!$C$5,I7444&lt;Soll_Ist_Vergleich!$C$4,I7444&gt;Soll_Ist_Vergleich!$C$5,O7444&lt;Soll_Ist_Vergleich!$C$4,O7444&gt;Soll_Ist_Vergleich!$C$5),"Datum überprüfen",""),"")</f>
        <v/>
      </c>
    </row>
    <row r="7445" spans="1:27" x14ac:dyDescent="0.2">
      <c r="A7445" s="243" t="str">
        <f>IF(ISBLANK(B7445),"",COUNTA(B$10:B7445))</f>
        <v/>
      </c>
      <c r="B7445" s="24"/>
      <c r="C7445" s="48"/>
      <c r="D7445" s="48"/>
      <c r="E7445" s="33"/>
      <c r="F7445" s="35"/>
      <c r="G7445" s="35"/>
      <c r="H7445" s="49"/>
      <c r="I7445" s="35"/>
      <c r="J7445" s="34"/>
      <c r="K7445" s="62"/>
      <c r="L7445" s="62"/>
      <c r="M7445" s="114"/>
      <c r="N7445" s="116"/>
      <c r="O7445" s="57"/>
      <c r="P7445" s="50"/>
      <c r="Q7445" s="34"/>
      <c r="R7445" s="48"/>
      <c r="T7445" s="231" t="str">
        <f t="shared" si="358"/>
        <v/>
      </c>
      <c r="U7445" s="230"/>
      <c r="W7445" s="221" t="str">
        <f t="shared" si="359"/>
        <v/>
      </c>
      <c r="X7445" s="221" t="str">
        <f t="shared" si="360"/>
        <v/>
      </c>
      <c r="AA7445" s="216" t="str">
        <f>IF(ISNUMBER(J7445),IF(OR(F7445&lt;Soll_Ist_Vergleich!$C$4,F7445&gt;Soll_Ist_Vergleich!$C$5,I7445&lt;Soll_Ist_Vergleich!$C$4,I7445&gt;Soll_Ist_Vergleich!$C$5,O7445&lt;Soll_Ist_Vergleich!$C$4,O7445&gt;Soll_Ist_Vergleich!$C$5),"Datum überprüfen",""),"")</f>
        <v/>
      </c>
    </row>
    <row r="7446" spans="1:27" x14ac:dyDescent="0.2">
      <c r="A7446" s="243" t="str">
        <f>IF(ISBLANK(B7446),"",COUNTA(B$10:B7446))</f>
        <v/>
      </c>
      <c r="B7446" s="24"/>
      <c r="C7446" s="48"/>
      <c r="D7446" s="48"/>
      <c r="E7446" s="33"/>
      <c r="F7446" s="35"/>
      <c r="G7446" s="35"/>
      <c r="H7446" s="49"/>
      <c r="I7446" s="35"/>
      <c r="J7446" s="34"/>
      <c r="K7446" s="62"/>
      <c r="L7446" s="62"/>
      <c r="M7446" s="114"/>
      <c r="N7446" s="116"/>
      <c r="O7446" s="57"/>
      <c r="P7446" s="50"/>
      <c r="Q7446" s="34"/>
      <c r="R7446" s="48"/>
      <c r="T7446" s="231" t="str">
        <f t="shared" si="358"/>
        <v/>
      </c>
      <c r="U7446" s="230"/>
      <c r="W7446" s="221" t="str">
        <f t="shared" si="359"/>
        <v/>
      </c>
      <c r="X7446" s="221" t="str">
        <f t="shared" si="360"/>
        <v/>
      </c>
      <c r="AA7446" s="216" t="str">
        <f>IF(ISNUMBER(J7446),IF(OR(F7446&lt;Soll_Ist_Vergleich!$C$4,F7446&gt;Soll_Ist_Vergleich!$C$5,I7446&lt;Soll_Ist_Vergleich!$C$4,I7446&gt;Soll_Ist_Vergleich!$C$5,O7446&lt;Soll_Ist_Vergleich!$C$4,O7446&gt;Soll_Ist_Vergleich!$C$5),"Datum überprüfen",""),"")</f>
        <v/>
      </c>
    </row>
    <row r="7447" spans="1:27" x14ac:dyDescent="0.2">
      <c r="A7447" s="243" t="str">
        <f>IF(ISBLANK(B7447),"",COUNTA(B$10:B7447))</f>
        <v/>
      </c>
      <c r="B7447" s="24"/>
      <c r="C7447" s="48"/>
      <c r="D7447" s="48"/>
      <c r="E7447" s="33"/>
      <c r="F7447" s="35"/>
      <c r="G7447" s="35"/>
      <c r="H7447" s="49"/>
      <c r="I7447" s="35"/>
      <c r="J7447" s="34"/>
      <c r="K7447" s="62"/>
      <c r="L7447" s="62"/>
      <c r="M7447" s="114"/>
      <c r="N7447" s="116"/>
      <c r="O7447" s="57"/>
      <c r="P7447" s="50"/>
      <c r="Q7447" s="34"/>
      <c r="R7447" s="48"/>
      <c r="T7447" s="231" t="str">
        <f t="shared" si="358"/>
        <v/>
      </c>
      <c r="U7447" s="230"/>
      <c r="W7447" s="221" t="str">
        <f t="shared" si="359"/>
        <v/>
      </c>
      <c r="X7447" s="221" t="str">
        <f t="shared" si="360"/>
        <v/>
      </c>
      <c r="AA7447" s="216" t="str">
        <f>IF(ISNUMBER(J7447),IF(OR(F7447&lt;Soll_Ist_Vergleich!$C$4,F7447&gt;Soll_Ist_Vergleich!$C$5,I7447&lt;Soll_Ist_Vergleich!$C$4,I7447&gt;Soll_Ist_Vergleich!$C$5,O7447&lt;Soll_Ist_Vergleich!$C$4,O7447&gt;Soll_Ist_Vergleich!$C$5),"Datum überprüfen",""),"")</f>
        <v/>
      </c>
    </row>
    <row r="7448" spans="1:27" x14ac:dyDescent="0.2">
      <c r="A7448" s="243" t="str">
        <f>IF(ISBLANK(B7448),"",COUNTA(B$10:B7448))</f>
        <v/>
      </c>
      <c r="B7448" s="24"/>
      <c r="C7448" s="48"/>
      <c r="D7448" s="48"/>
      <c r="E7448" s="33"/>
      <c r="F7448" s="35"/>
      <c r="G7448" s="35"/>
      <c r="H7448" s="49"/>
      <c r="I7448" s="35"/>
      <c r="J7448" s="34"/>
      <c r="K7448" s="62"/>
      <c r="L7448" s="62"/>
      <c r="M7448" s="114"/>
      <c r="N7448" s="116"/>
      <c r="O7448" s="57"/>
      <c r="P7448" s="50"/>
      <c r="Q7448" s="34"/>
      <c r="R7448" s="48"/>
      <c r="T7448" s="231" t="str">
        <f t="shared" si="358"/>
        <v/>
      </c>
      <c r="U7448" s="230"/>
      <c r="W7448" s="221" t="str">
        <f t="shared" si="359"/>
        <v/>
      </c>
      <c r="X7448" s="221" t="str">
        <f t="shared" si="360"/>
        <v/>
      </c>
      <c r="AA7448" s="216" t="str">
        <f>IF(ISNUMBER(J7448),IF(OR(F7448&lt;Soll_Ist_Vergleich!$C$4,F7448&gt;Soll_Ist_Vergleich!$C$5,I7448&lt;Soll_Ist_Vergleich!$C$4,I7448&gt;Soll_Ist_Vergleich!$C$5,O7448&lt;Soll_Ist_Vergleich!$C$4,O7448&gt;Soll_Ist_Vergleich!$C$5),"Datum überprüfen",""),"")</f>
        <v/>
      </c>
    </row>
    <row r="7449" spans="1:27" x14ac:dyDescent="0.2">
      <c r="A7449" s="243" t="str">
        <f>IF(ISBLANK(B7449),"",COUNTA(B$10:B7449))</f>
        <v/>
      </c>
      <c r="B7449" s="24"/>
      <c r="C7449" s="48"/>
      <c r="D7449" s="48"/>
      <c r="E7449" s="33"/>
      <c r="F7449" s="35"/>
      <c r="G7449" s="35"/>
      <c r="H7449" s="49"/>
      <c r="I7449" s="35"/>
      <c r="J7449" s="34"/>
      <c r="K7449" s="62"/>
      <c r="L7449" s="62"/>
      <c r="M7449" s="114"/>
      <c r="N7449" s="116"/>
      <c r="O7449" s="57"/>
      <c r="P7449" s="50"/>
      <c r="Q7449" s="34"/>
      <c r="R7449" s="48"/>
      <c r="T7449" s="231" t="str">
        <f t="shared" si="358"/>
        <v/>
      </c>
      <c r="U7449" s="230"/>
      <c r="W7449" s="221" t="str">
        <f t="shared" si="359"/>
        <v/>
      </c>
      <c r="X7449" s="221" t="str">
        <f t="shared" si="360"/>
        <v/>
      </c>
      <c r="AA7449" s="216" t="str">
        <f>IF(ISNUMBER(J7449),IF(OR(F7449&lt;Soll_Ist_Vergleich!$C$4,F7449&gt;Soll_Ist_Vergleich!$C$5,I7449&lt;Soll_Ist_Vergleich!$C$4,I7449&gt;Soll_Ist_Vergleich!$C$5,O7449&lt;Soll_Ist_Vergleich!$C$4,O7449&gt;Soll_Ist_Vergleich!$C$5),"Datum überprüfen",""),"")</f>
        <v/>
      </c>
    </row>
    <row r="7450" spans="1:27" x14ac:dyDescent="0.2">
      <c r="A7450" s="243" t="str">
        <f>IF(ISBLANK(B7450),"",COUNTA(B$10:B7450))</f>
        <v/>
      </c>
      <c r="B7450" s="24"/>
      <c r="C7450" s="48"/>
      <c r="D7450" s="48"/>
      <c r="E7450" s="33"/>
      <c r="F7450" s="35"/>
      <c r="G7450" s="35"/>
      <c r="H7450" s="49"/>
      <c r="I7450" s="35"/>
      <c r="J7450" s="34"/>
      <c r="K7450" s="62"/>
      <c r="L7450" s="62"/>
      <c r="M7450" s="114"/>
      <c r="N7450" s="116"/>
      <c r="O7450" s="57"/>
      <c r="P7450" s="50"/>
      <c r="Q7450" s="34"/>
      <c r="R7450" s="48"/>
      <c r="T7450" s="231" t="str">
        <f t="shared" si="358"/>
        <v/>
      </c>
      <c r="U7450" s="230"/>
      <c r="W7450" s="221" t="str">
        <f t="shared" si="359"/>
        <v/>
      </c>
      <c r="X7450" s="221" t="str">
        <f t="shared" si="360"/>
        <v/>
      </c>
      <c r="AA7450" s="216" t="str">
        <f>IF(ISNUMBER(J7450),IF(OR(F7450&lt;Soll_Ist_Vergleich!$C$4,F7450&gt;Soll_Ist_Vergleich!$C$5,I7450&lt;Soll_Ist_Vergleich!$C$4,I7450&gt;Soll_Ist_Vergleich!$C$5,O7450&lt;Soll_Ist_Vergleich!$C$4,O7450&gt;Soll_Ist_Vergleich!$C$5),"Datum überprüfen",""),"")</f>
        <v/>
      </c>
    </row>
    <row r="7451" spans="1:27" x14ac:dyDescent="0.2">
      <c r="A7451" s="243" t="str">
        <f>IF(ISBLANK(B7451),"",COUNTA(B$10:B7451))</f>
        <v/>
      </c>
      <c r="B7451" s="24"/>
      <c r="C7451" s="48"/>
      <c r="D7451" s="48"/>
      <c r="E7451" s="33"/>
      <c r="F7451" s="35"/>
      <c r="G7451" s="35"/>
      <c r="H7451" s="49"/>
      <c r="I7451" s="35"/>
      <c r="J7451" s="34"/>
      <c r="K7451" s="62"/>
      <c r="L7451" s="62"/>
      <c r="M7451" s="114"/>
      <c r="N7451" s="116"/>
      <c r="O7451" s="57"/>
      <c r="P7451" s="50"/>
      <c r="Q7451" s="34"/>
      <c r="R7451" s="48"/>
      <c r="T7451" s="231" t="str">
        <f t="shared" si="358"/>
        <v/>
      </c>
      <c r="U7451" s="230"/>
      <c r="W7451" s="221" t="str">
        <f t="shared" si="359"/>
        <v/>
      </c>
      <c r="X7451" s="221" t="str">
        <f t="shared" si="360"/>
        <v/>
      </c>
      <c r="AA7451" s="216" t="str">
        <f>IF(ISNUMBER(J7451),IF(OR(F7451&lt;Soll_Ist_Vergleich!$C$4,F7451&gt;Soll_Ist_Vergleich!$C$5,I7451&lt;Soll_Ist_Vergleich!$C$4,I7451&gt;Soll_Ist_Vergleich!$C$5,O7451&lt;Soll_Ist_Vergleich!$C$4,O7451&gt;Soll_Ist_Vergleich!$C$5),"Datum überprüfen",""),"")</f>
        <v/>
      </c>
    </row>
    <row r="7452" spans="1:27" x14ac:dyDescent="0.2">
      <c r="A7452" s="243" t="str">
        <f>IF(ISBLANK(B7452),"",COUNTA(B$10:B7452))</f>
        <v/>
      </c>
      <c r="B7452" s="24"/>
      <c r="C7452" s="48"/>
      <c r="D7452" s="48"/>
      <c r="E7452" s="33"/>
      <c r="F7452" s="35"/>
      <c r="G7452" s="35"/>
      <c r="H7452" s="49"/>
      <c r="I7452" s="35"/>
      <c r="J7452" s="34"/>
      <c r="K7452" s="62"/>
      <c r="L7452" s="62"/>
      <c r="M7452" s="114"/>
      <c r="N7452" s="116"/>
      <c r="O7452" s="57"/>
      <c r="P7452" s="50"/>
      <c r="Q7452" s="34"/>
      <c r="R7452" s="48"/>
      <c r="T7452" s="231" t="str">
        <f t="shared" si="358"/>
        <v/>
      </c>
      <c r="U7452" s="230"/>
      <c r="W7452" s="221" t="str">
        <f t="shared" si="359"/>
        <v/>
      </c>
      <c r="X7452" s="221" t="str">
        <f t="shared" si="360"/>
        <v/>
      </c>
      <c r="AA7452" s="216" t="str">
        <f>IF(ISNUMBER(J7452),IF(OR(F7452&lt;Soll_Ist_Vergleich!$C$4,F7452&gt;Soll_Ist_Vergleich!$C$5,I7452&lt;Soll_Ist_Vergleich!$C$4,I7452&gt;Soll_Ist_Vergleich!$C$5,O7452&lt;Soll_Ist_Vergleich!$C$4,O7452&gt;Soll_Ist_Vergleich!$C$5),"Datum überprüfen",""),"")</f>
        <v/>
      </c>
    </row>
    <row r="7453" spans="1:27" x14ac:dyDescent="0.2">
      <c r="A7453" s="243" t="str">
        <f>IF(ISBLANK(B7453),"",COUNTA(B$10:B7453))</f>
        <v/>
      </c>
      <c r="B7453" s="24"/>
      <c r="C7453" s="48"/>
      <c r="D7453" s="48"/>
      <c r="E7453" s="33"/>
      <c r="F7453" s="35"/>
      <c r="G7453" s="35"/>
      <c r="H7453" s="49"/>
      <c r="I7453" s="35"/>
      <c r="J7453" s="34"/>
      <c r="K7453" s="62"/>
      <c r="L7453" s="62"/>
      <c r="M7453" s="114"/>
      <c r="N7453" s="116"/>
      <c r="O7453" s="57"/>
      <c r="P7453" s="50"/>
      <c r="Q7453" s="34"/>
      <c r="R7453" s="48"/>
      <c r="T7453" s="231" t="str">
        <f t="shared" si="358"/>
        <v/>
      </c>
      <c r="U7453" s="230"/>
      <c r="W7453" s="221" t="str">
        <f t="shared" si="359"/>
        <v/>
      </c>
      <c r="X7453" s="221" t="str">
        <f t="shared" si="360"/>
        <v/>
      </c>
      <c r="AA7453" s="216" t="str">
        <f>IF(ISNUMBER(J7453),IF(OR(F7453&lt;Soll_Ist_Vergleich!$C$4,F7453&gt;Soll_Ist_Vergleich!$C$5,I7453&lt;Soll_Ist_Vergleich!$C$4,I7453&gt;Soll_Ist_Vergleich!$C$5,O7453&lt;Soll_Ist_Vergleich!$C$4,O7453&gt;Soll_Ist_Vergleich!$C$5),"Datum überprüfen",""),"")</f>
        <v/>
      </c>
    </row>
    <row r="7454" spans="1:27" x14ac:dyDescent="0.2">
      <c r="A7454" s="243" t="str">
        <f>IF(ISBLANK(B7454),"",COUNTA(B$10:B7454))</f>
        <v/>
      </c>
      <c r="B7454" s="24"/>
      <c r="C7454" s="48"/>
      <c r="D7454" s="48"/>
      <c r="E7454" s="33"/>
      <c r="F7454" s="35"/>
      <c r="G7454" s="35"/>
      <c r="H7454" s="49"/>
      <c r="I7454" s="35"/>
      <c r="J7454" s="34"/>
      <c r="K7454" s="62"/>
      <c r="L7454" s="62"/>
      <c r="M7454" s="114"/>
      <c r="N7454" s="116"/>
      <c r="O7454" s="57"/>
      <c r="P7454" s="50"/>
      <c r="Q7454" s="34"/>
      <c r="R7454" s="48"/>
      <c r="T7454" s="231" t="str">
        <f t="shared" si="358"/>
        <v/>
      </c>
      <c r="U7454" s="230"/>
      <c r="W7454" s="221" t="str">
        <f t="shared" si="359"/>
        <v/>
      </c>
      <c r="X7454" s="221" t="str">
        <f t="shared" si="360"/>
        <v/>
      </c>
      <c r="AA7454" s="216" t="str">
        <f>IF(ISNUMBER(J7454),IF(OR(F7454&lt;Soll_Ist_Vergleich!$C$4,F7454&gt;Soll_Ist_Vergleich!$C$5,I7454&lt;Soll_Ist_Vergleich!$C$4,I7454&gt;Soll_Ist_Vergleich!$C$5,O7454&lt;Soll_Ist_Vergleich!$C$4,O7454&gt;Soll_Ist_Vergleich!$C$5),"Datum überprüfen",""),"")</f>
        <v/>
      </c>
    </row>
    <row r="7455" spans="1:27" x14ac:dyDescent="0.2">
      <c r="A7455" s="243" t="str">
        <f>IF(ISBLANK(B7455),"",COUNTA(B$10:B7455))</f>
        <v/>
      </c>
      <c r="B7455" s="24"/>
      <c r="C7455" s="48"/>
      <c r="D7455" s="48"/>
      <c r="E7455" s="33"/>
      <c r="F7455" s="35"/>
      <c r="G7455" s="35"/>
      <c r="H7455" s="49"/>
      <c r="I7455" s="35"/>
      <c r="J7455" s="34"/>
      <c r="K7455" s="62"/>
      <c r="L7455" s="62"/>
      <c r="M7455" s="114"/>
      <c r="N7455" s="116"/>
      <c r="O7455" s="57"/>
      <c r="P7455" s="50"/>
      <c r="Q7455" s="34"/>
      <c r="R7455" s="48"/>
      <c r="T7455" s="231" t="str">
        <f t="shared" si="358"/>
        <v/>
      </c>
      <c r="U7455" s="230"/>
      <c r="W7455" s="221" t="str">
        <f t="shared" si="359"/>
        <v/>
      </c>
      <c r="X7455" s="221" t="str">
        <f t="shared" si="360"/>
        <v/>
      </c>
      <c r="AA7455" s="216" t="str">
        <f>IF(ISNUMBER(J7455),IF(OR(F7455&lt;Soll_Ist_Vergleich!$C$4,F7455&gt;Soll_Ist_Vergleich!$C$5,I7455&lt;Soll_Ist_Vergleich!$C$4,I7455&gt;Soll_Ist_Vergleich!$C$5,O7455&lt;Soll_Ist_Vergleich!$C$4,O7455&gt;Soll_Ist_Vergleich!$C$5),"Datum überprüfen",""),"")</f>
        <v/>
      </c>
    </row>
    <row r="7456" spans="1:27" x14ac:dyDescent="0.2">
      <c r="A7456" s="243" t="str">
        <f>IF(ISBLANK(B7456),"",COUNTA(B$10:B7456))</f>
        <v/>
      </c>
      <c r="B7456" s="24"/>
      <c r="C7456" s="48"/>
      <c r="D7456" s="48"/>
      <c r="E7456" s="33"/>
      <c r="F7456" s="35"/>
      <c r="G7456" s="35"/>
      <c r="H7456" s="49"/>
      <c r="I7456" s="35"/>
      <c r="J7456" s="34"/>
      <c r="K7456" s="62"/>
      <c r="L7456" s="62"/>
      <c r="M7456" s="114"/>
      <c r="N7456" s="116"/>
      <c r="O7456" s="57"/>
      <c r="P7456" s="50"/>
      <c r="Q7456" s="34"/>
      <c r="R7456" s="48"/>
      <c r="T7456" s="231" t="str">
        <f t="shared" si="358"/>
        <v/>
      </c>
      <c r="U7456" s="230"/>
      <c r="W7456" s="221" t="str">
        <f t="shared" si="359"/>
        <v/>
      </c>
      <c r="X7456" s="221" t="str">
        <f t="shared" si="360"/>
        <v/>
      </c>
      <c r="AA7456" s="216" t="str">
        <f>IF(ISNUMBER(J7456),IF(OR(F7456&lt;Soll_Ist_Vergleich!$C$4,F7456&gt;Soll_Ist_Vergleich!$C$5,I7456&lt;Soll_Ist_Vergleich!$C$4,I7456&gt;Soll_Ist_Vergleich!$C$5,O7456&lt;Soll_Ist_Vergleich!$C$4,O7456&gt;Soll_Ist_Vergleich!$C$5),"Datum überprüfen",""),"")</f>
        <v/>
      </c>
    </row>
    <row r="7457" spans="1:27" x14ac:dyDescent="0.2">
      <c r="A7457" s="243" t="str">
        <f>IF(ISBLANK(B7457),"",COUNTA(B$10:B7457))</f>
        <v/>
      </c>
      <c r="B7457" s="24"/>
      <c r="C7457" s="48"/>
      <c r="D7457" s="48"/>
      <c r="E7457" s="33"/>
      <c r="F7457" s="35"/>
      <c r="G7457" s="35"/>
      <c r="H7457" s="49"/>
      <c r="I7457" s="35"/>
      <c r="J7457" s="34"/>
      <c r="K7457" s="62"/>
      <c r="L7457" s="62"/>
      <c r="M7457" s="114"/>
      <c r="N7457" s="116"/>
      <c r="O7457" s="57"/>
      <c r="P7457" s="50"/>
      <c r="Q7457" s="34"/>
      <c r="R7457" s="48"/>
      <c r="T7457" s="231" t="str">
        <f t="shared" si="358"/>
        <v/>
      </c>
      <c r="U7457" s="230"/>
      <c r="W7457" s="221" t="str">
        <f t="shared" si="359"/>
        <v/>
      </c>
      <c r="X7457" s="221" t="str">
        <f t="shared" si="360"/>
        <v/>
      </c>
      <c r="AA7457" s="216" t="str">
        <f>IF(ISNUMBER(J7457),IF(OR(F7457&lt;Soll_Ist_Vergleich!$C$4,F7457&gt;Soll_Ist_Vergleich!$C$5,I7457&lt;Soll_Ist_Vergleich!$C$4,I7457&gt;Soll_Ist_Vergleich!$C$5,O7457&lt;Soll_Ist_Vergleich!$C$4,O7457&gt;Soll_Ist_Vergleich!$C$5),"Datum überprüfen",""),"")</f>
        <v/>
      </c>
    </row>
    <row r="7458" spans="1:27" x14ac:dyDescent="0.2">
      <c r="A7458" s="243" t="str">
        <f>IF(ISBLANK(B7458),"",COUNTA(B$10:B7458))</f>
        <v/>
      </c>
      <c r="B7458" s="24"/>
      <c r="C7458" s="48"/>
      <c r="D7458" s="48"/>
      <c r="E7458" s="33"/>
      <c r="F7458" s="35"/>
      <c r="G7458" s="35"/>
      <c r="H7458" s="49"/>
      <c r="I7458" s="35"/>
      <c r="J7458" s="34"/>
      <c r="K7458" s="62"/>
      <c r="L7458" s="62"/>
      <c r="M7458" s="114"/>
      <c r="N7458" s="116"/>
      <c r="O7458" s="57"/>
      <c r="P7458" s="50"/>
      <c r="Q7458" s="34"/>
      <c r="R7458" s="48"/>
      <c r="T7458" s="231" t="str">
        <f t="shared" si="358"/>
        <v/>
      </c>
      <c r="U7458" s="230"/>
      <c r="W7458" s="221" t="str">
        <f t="shared" si="359"/>
        <v/>
      </c>
      <c r="X7458" s="221" t="str">
        <f t="shared" si="360"/>
        <v/>
      </c>
      <c r="AA7458" s="216" t="str">
        <f>IF(ISNUMBER(J7458),IF(OR(F7458&lt;Soll_Ist_Vergleich!$C$4,F7458&gt;Soll_Ist_Vergleich!$C$5,I7458&lt;Soll_Ist_Vergleich!$C$4,I7458&gt;Soll_Ist_Vergleich!$C$5,O7458&lt;Soll_Ist_Vergleich!$C$4,O7458&gt;Soll_Ist_Vergleich!$C$5),"Datum überprüfen",""),"")</f>
        <v/>
      </c>
    </row>
    <row r="7459" spans="1:27" x14ac:dyDescent="0.2">
      <c r="A7459" s="243" t="str">
        <f>IF(ISBLANK(B7459),"",COUNTA(B$10:B7459))</f>
        <v/>
      </c>
      <c r="B7459" s="24"/>
      <c r="C7459" s="48"/>
      <c r="D7459" s="48"/>
      <c r="E7459" s="33"/>
      <c r="F7459" s="35"/>
      <c r="G7459" s="35"/>
      <c r="H7459" s="49"/>
      <c r="I7459" s="35"/>
      <c r="J7459" s="34"/>
      <c r="K7459" s="62"/>
      <c r="L7459" s="62"/>
      <c r="M7459" s="114"/>
      <c r="N7459" s="116"/>
      <c r="O7459" s="57"/>
      <c r="P7459" s="50"/>
      <c r="Q7459" s="34"/>
      <c r="R7459" s="48"/>
      <c r="T7459" s="231" t="str">
        <f t="shared" si="358"/>
        <v/>
      </c>
      <c r="U7459" s="230"/>
      <c r="W7459" s="221" t="str">
        <f t="shared" si="359"/>
        <v/>
      </c>
      <c r="X7459" s="221" t="str">
        <f t="shared" si="360"/>
        <v/>
      </c>
      <c r="AA7459" s="216" t="str">
        <f>IF(ISNUMBER(J7459),IF(OR(F7459&lt;Soll_Ist_Vergleich!$C$4,F7459&gt;Soll_Ist_Vergleich!$C$5,I7459&lt;Soll_Ist_Vergleich!$C$4,I7459&gt;Soll_Ist_Vergleich!$C$5,O7459&lt;Soll_Ist_Vergleich!$C$4,O7459&gt;Soll_Ist_Vergleich!$C$5),"Datum überprüfen",""),"")</f>
        <v/>
      </c>
    </row>
    <row r="7460" spans="1:27" x14ac:dyDescent="0.2">
      <c r="A7460" s="243" t="str">
        <f>IF(ISBLANK(B7460),"",COUNTA(B$10:B7460))</f>
        <v/>
      </c>
      <c r="B7460" s="24"/>
      <c r="C7460" s="48"/>
      <c r="D7460" s="48"/>
      <c r="E7460" s="33"/>
      <c r="F7460" s="35"/>
      <c r="G7460" s="35"/>
      <c r="H7460" s="49"/>
      <c r="I7460" s="35"/>
      <c r="J7460" s="34"/>
      <c r="K7460" s="62"/>
      <c r="L7460" s="62"/>
      <c r="M7460" s="114"/>
      <c r="N7460" s="116"/>
      <c r="O7460" s="57"/>
      <c r="P7460" s="50"/>
      <c r="Q7460" s="34"/>
      <c r="R7460" s="48"/>
      <c r="T7460" s="231" t="str">
        <f t="shared" si="358"/>
        <v/>
      </c>
      <c r="U7460" s="230"/>
      <c r="W7460" s="221" t="str">
        <f t="shared" si="359"/>
        <v/>
      </c>
      <c r="X7460" s="221" t="str">
        <f t="shared" si="360"/>
        <v/>
      </c>
      <c r="AA7460" s="216" t="str">
        <f>IF(ISNUMBER(J7460),IF(OR(F7460&lt;Soll_Ist_Vergleich!$C$4,F7460&gt;Soll_Ist_Vergleich!$C$5,I7460&lt;Soll_Ist_Vergleich!$C$4,I7460&gt;Soll_Ist_Vergleich!$C$5,O7460&lt;Soll_Ist_Vergleich!$C$4,O7460&gt;Soll_Ist_Vergleich!$C$5),"Datum überprüfen",""),"")</f>
        <v/>
      </c>
    </row>
    <row r="7461" spans="1:27" x14ac:dyDescent="0.2">
      <c r="A7461" s="243" t="str">
        <f>IF(ISBLANK(B7461),"",COUNTA(B$10:B7461))</f>
        <v/>
      </c>
      <c r="B7461" s="24"/>
      <c r="C7461" s="48"/>
      <c r="D7461" s="48"/>
      <c r="E7461" s="33"/>
      <c r="F7461" s="35"/>
      <c r="G7461" s="35"/>
      <c r="H7461" s="49"/>
      <c r="I7461" s="35"/>
      <c r="J7461" s="34"/>
      <c r="K7461" s="62"/>
      <c r="L7461" s="62"/>
      <c r="M7461" s="114"/>
      <c r="N7461" s="116"/>
      <c r="O7461" s="57"/>
      <c r="P7461" s="50"/>
      <c r="Q7461" s="34"/>
      <c r="R7461" s="48"/>
      <c r="T7461" s="231" t="str">
        <f t="shared" si="358"/>
        <v/>
      </c>
      <c r="U7461" s="230"/>
      <c r="W7461" s="221" t="str">
        <f t="shared" si="359"/>
        <v/>
      </c>
      <c r="X7461" s="221" t="str">
        <f t="shared" si="360"/>
        <v/>
      </c>
      <c r="AA7461" s="216" t="str">
        <f>IF(ISNUMBER(J7461),IF(OR(F7461&lt;Soll_Ist_Vergleich!$C$4,F7461&gt;Soll_Ist_Vergleich!$C$5,I7461&lt;Soll_Ist_Vergleich!$C$4,I7461&gt;Soll_Ist_Vergleich!$C$5,O7461&lt;Soll_Ist_Vergleich!$C$4,O7461&gt;Soll_Ist_Vergleich!$C$5),"Datum überprüfen",""),"")</f>
        <v/>
      </c>
    </row>
    <row r="7462" spans="1:27" x14ac:dyDescent="0.2">
      <c r="A7462" s="243" t="str">
        <f>IF(ISBLANK(B7462),"",COUNTA(B$10:B7462))</f>
        <v/>
      </c>
      <c r="B7462" s="24"/>
      <c r="C7462" s="48"/>
      <c r="D7462" s="48"/>
      <c r="E7462" s="33"/>
      <c r="F7462" s="35"/>
      <c r="G7462" s="35"/>
      <c r="H7462" s="49"/>
      <c r="I7462" s="35"/>
      <c r="J7462" s="34"/>
      <c r="K7462" s="62"/>
      <c r="L7462" s="62"/>
      <c r="M7462" s="114"/>
      <c r="N7462" s="116"/>
      <c r="O7462" s="57"/>
      <c r="P7462" s="50"/>
      <c r="Q7462" s="34"/>
      <c r="R7462" s="48"/>
      <c r="T7462" s="231" t="str">
        <f t="shared" si="358"/>
        <v/>
      </c>
      <c r="U7462" s="230"/>
      <c r="W7462" s="221" t="str">
        <f t="shared" si="359"/>
        <v/>
      </c>
      <c r="X7462" s="221" t="str">
        <f t="shared" si="360"/>
        <v/>
      </c>
      <c r="AA7462" s="216" t="str">
        <f>IF(ISNUMBER(J7462),IF(OR(F7462&lt;Soll_Ist_Vergleich!$C$4,F7462&gt;Soll_Ist_Vergleich!$C$5,I7462&lt;Soll_Ist_Vergleich!$C$4,I7462&gt;Soll_Ist_Vergleich!$C$5,O7462&lt;Soll_Ist_Vergleich!$C$4,O7462&gt;Soll_Ist_Vergleich!$C$5),"Datum überprüfen",""),"")</f>
        <v/>
      </c>
    </row>
    <row r="7463" spans="1:27" x14ac:dyDescent="0.2">
      <c r="A7463" s="243" t="str">
        <f>IF(ISBLANK(B7463),"",COUNTA(B$10:B7463))</f>
        <v/>
      </c>
      <c r="B7463" s="24"/>
      <c r="C7463" s="48"/>
      <c r="D7463" s="48"/>
      <c r="E7463" s="33"/>
      <c r="F7463" s="35"/>
      <c r="G7463" s="35"/>
      <c r="H7463" s="49"/>
      <c r="I7463" s="35"/>
      <c r="J7463" s="34"/>
      <c r="K7463" s="62"/>
      <c r="L7463" s="62"/>
      <c r="M7463" s="114"/>
      <c r="N7463" s="116"/>
      <c r="O7463" s="57"/>
      <c r="P7463" s="50"/>
      <c r="Q7463" s="34"/>
      <c r="R7463" s="48"/>
      <c r="T7463" s="231" t="str">
        <f t="shared" si="358"/>
        <v/>
      </c>
      <c r="U7463" s="230"/>
      <c r="W7463" s="221" t="str">
        <f t="shared" si="359"/>
        <v/>
      </c>
      <c r="X7463" s="221" t="str">
        <f t="shared" si="360"/>
        <v/>
      </c>
      <c r="AA7463" s="216" t="str">
        <f>IF(ISNUMBER(J7463),IF(OR(F7463&lt;Soll_Ist_Vergleich!$C$4,F7463&gt;Soll_Ist_Vergleich!$C$5,I7463&lt;Soll_Ist_Vergleich!$C$4,I7463&gt;Soll_Ist_Vergleich!$C$5,O7463&lt;Soll_Ist_Vergleich!$C$4,O7463&gt;Soll_Ist_Vergleich!$C$5),"Datum überprüfen",""),"")</f>
        <v/>
      </c>
    </row>
    <row r="7464" spans="1:27" x14ac:dyDescent="0.2">
      <c r="A7464" s="243" t="str">
        <f>IF(ISBLANK(B7464),"",COUNTA(B$10:B7464))</f>
        <v/>
      </c>
      <c r="B7464" s="24"/>
      <c r="C7464" s="48"/>
      <c r="D7464" s="48"/>
      <c r="E7464" s="33"/>
      <c r="F7464" s="35"/>
      <c r="G7464" s="35"/>
      <c r="H7464" s="49"/>
      <c r="I7464" s="35"/>
      <c r="J7464" s="34"/>
      <c r="K7464" s="62"/>
      <c r="L7464" s="62"/>
      <c r="M7464" s="114"/>
      <c r="N7464" s="116"/>
      <c r="O7464" s="57"/>
      <c r="P7464" s="50"/>
      <c r="Q7464" s="34"/>
      <c r="R7464" s="48"/>
      <c r="T7464" s="231" t="str">
        <f t="shared" si="358"/>
        <v/>
      </c>
      <c r="U7464" s="230"/>
      <c r="W7464" s="221" t="str">
        <f t="shared" si="359"/>
        <v/>
      </c>
      <c r="X7464" s="221" t="str">
        <f t="shared" si="360"/>
        <v/>
      </c>
      <c r="AA7464" s="216" t="str">
        <f>IF(ISNUMBER(J7464),IF(OR(F7464&lt;Soll_Ist_Vergleich!$C$4,F7464&gt;Soll_Ist_Vergleich!$C$5,I7464&lt;Soll_Ist_Vergleich!$C$4,I7464&gt;Soll_Ist_Vergleich!$C$5,O7464&lt;Soll_Ist_Vergleich!$C$4,O7464&gt;Soll_Ist_Vergleich!$C$5),"Datum überprüfen",""),"")</f>
        <v/>
      </c>
    </row>
    <row r="7465" spans="1:27" x14ac:dyDescent="0.2">
      <c r="A7465" s="243" t="str">
        <f>IF(ISBLANK(B7465),"",COUNTA(B$10:B7465))</f>
        <v/>
      </c>
      <c r="B7465" s="24"/>
      <c r="C7465" s="48"/>
      <c r="D7465" s="48"/>
      <c r="E7465" s="33"/>
      <c r="F7465" s="35"/>
      <c r="G7465" s="35"/>
      <c r="H7465" s="49"/>
      <c r="I7465" s="35"/>
      <c r="J7465" s="34"/>
      <c r="K7465" s="62"/>
      <c r="L7465" s="62"/>
      <c r="M7465" s="114"/>
      <c r="N7465" s="116"/>
      <c r="O7465" s="57"/>
      <c r="P7465" s="50"/>
      <c r="Q7465" s="34"/>
      <c r="R7465" s="48"/>
      <c r="T7465" s="231" t="str">
        <f t="shared" si="358"/>
        <v/>
      </c>
      <c r="U7465" s="230"/>
      <c r="W7465" s="221" t="str">
        <f t="shared" si="359"/>
        <v/>
      </c>
      <c r="X7465" s="221" t="str">
        <f t="shared" si="360"/>
        <v/>
      </c>
      <c r="AA7465" s="216" t="str">
        <f>IF(ISNUMBER(J7465),IF(OR(F7465&lt;Soll_Ist_Vergleich!$C$4,F7465&gt;Soll_Ist_Vergleich!$C$5,I7465&lt;Soll_Ist_Vergleich!$C$4,I7465&gt;Soll_Ist_Vergleich!$C$5,O7465&lt;Soll_Ist_Vergleich!$C$4,O7465&gt;Soll_Ist_Vergleich!$C$5),"Datum überprüfen",""),"")</f>
        <v/>
      </c>
    </row>
    <row r="7466" spans="1:27" x14ac:dyDescent="0.2">
      <c r="A7466" s="243" t="str">
        <f>IF(ISBLANK(B7466),"",COUNTA(B$10:B7466))</f>
        <v/>
      </c>
      <c r="B7466" s="24"/>
      <c r="C7466" s="48"/>
      <c r="D7466" s="48"/>
      <c r="E7466" s="33"/>
      <c r="F7466" s="35"/>
      <c r="G7466" s="35"/>
      <c r="H7466" s="49"/>
      <c r="I7466" s="35"/>
      <c r="J7466" s="34"/>
      <c r="K7466" s="62"/>
      <c r="L7466" s="62"/>
      <c r="M7466" s="114"/>
      <c r="N7466" s="116"/>
      <c r="O7466" s="57"/>
      <c r="P7466" s="50"/>
      <c r="Q7466" s="34"/>
      <c r="R7466" s="48"/>
      <c r="T7466" s="231" t="str">
        <f t="shared" si="358"/>
        <v/>
      </c>
      <c r="U7466" s="230"/>
      <c r="W7466" s="221" t="str">
        <f t="shared" si="359"/>
        <v/>
      </c>
      <c r="X7466" s="221" t="str">
        <f t="shared" si="360"/>
        <v/>
      </c>
      <c r="AA7466" s="216" t="str">
        <f>IF(ISNUMBER(J7466),IF(OR(F7466&lt;Soll_Ist_Vergleich!$C$4,F7466&gt;Soll_Ist_Vergleich!$C$5,I7466&lt;Soll_Ist_Vergleich!$C$4,I7466&gt;Soll_Ist_Vergleich!$C$5,O7466&lt;Soll_Ist_Vergleich!$C$4,O7466&gt;Soll_Ist_Vergleich!$C$5),"Datum überprüfen",""),"")</f>
        <v/>
      </c>
    </row>
    <row r="7467" spans="1:27" x14ac:dyDescent="0.2">
      <c r="A7467" s="243" t="str">
        <f>IF(ISBLANK(B7467),"",COUNTA(B$10:B7467))</f>
        <v/>
      </c>
      <c r="B7467" s="24"/>
      <c r="C7467" s="48"/>
      <c r="D7467" s="48"/>
      <c r="E7467" s="33"/>
      <c r="F7467" s="35"/>
      <c r="G7467" s="35"/>
      <c r="H7467" s="49"/>
      <c r="I7467" s="35"/>
      <c r="J7467" s="34"/>
      <c r="K7467" s="62"/>
      <c r="L7467" s="62"/>
      <c r="M7467" s="114"/>
      <c r="N7467" s="116"/>
      <c r="O7467" s="57"/>
      <c r="P7467" s="50"/>
      <c r="Q7467" s="34"/>
      <c r="R7467" s="48"/>
      <c r="T7467" s="231" t="str">
        <f t="shared" si="358"/>
        <v/>
      </c>
      <c r="U7467" s="230"/>
      <c r="W7467" s="221" t="str">
        <f t="shared" si="359"/>
        <v/>
      </c>
      <c r="X7467" s="221" t="str">
        <f t="shared" si="360"/>
        <v/>
      </c>
      <c r="AA7467" s="216" t="str">
        <f>IF(ISNUMBER(J7467),IF(OR(F7467&lt;Soll_Ist_Vergleich!$C$4,F7467&gt;Soll_Ist_Vergleich!$C$5,I7467&lt;Soll_Ist_Vergleich!$C$4,I7467&gt;Soll_Ist_Vergleich!$C$5,O7467&lt;Soll_Ist_Vergleich!$C$4,O7467&gt;Soll_Ist_Vergleich!$C$5),"Datum überprüfen",""),"")</f>
        <v/>
      </c>
    </row>
    <row r="7468" spans="1:27" x14ac:dyDescent="0.2">
      <c r="A7468" s="243" t="str">
        <f>IF(ISBLANK(B7468),"",COUNTA(B$10:B7468))</f>
        <v/>
      </c>
      <c r="B7468" s="24"/>
      <c r="C7468" s="48"/>
      <c r="D7468" s="48"/>
      <c r="E7468" s="33"/>
      <c r="F7468" s="35"/>
      <c r="G7468" s="35"/>
      <c r="H7468" s="49"/>
      <c r="I7468" s="35"/>
      <c r="J7468" s="34"/>
      <c r="K7468" s="62"/>
      <c r="L7468" s="62"/>
      <c r="M7468" s="114"/>
      <c r="N7468" s="116"/>
      <c r="O7468" s="57"/>
      <c r="P7468" s="50"/>
      <c r="Q7468" s="34"/>
      <c r="R7468" s="48"/>
      <c r="T7468" s="231" t="str">
        <f t="shared" si="358"/>
        <v/>
      </c>
      <c r="U7468" s="230"/>
      <c r="W7468" s="221" t="str">
        <f t="shared" si="359"/>
        <v/>
      </c>
      <c r="X7468" s="221" t="str">
        <f t="shared" si="360"/>
        <v/>
      </c>
      <c r="AA7468" s="216" t="str">
        <f>IF(ISNUMBER(J7468),IF(OR(F7468&lt;Soll_Ist_Vergleich!$C$4,F7468&gt;Soll_Ist_Vergleich!$C$5,I7468&lt;Soll_Ist_Vergleich!$C$4,I7468&gt;Soll_Ist_Vergleich!$C$5,O7468&lt;Soll_Ist_Vergleich!$C$4,O7468&gt;Soll_Ist_Vergleich!$C$5),"Datum überprüfen",""),"")</f>
        <v/>
      </c>
    </row>
    <row r="7469" spans="1:27" x14ac:dyDescent="0.2">
      <c r="A7469" s="243" t="str">
        <f>IF(ISBLANK(B7469),"",COUNTA(B$10:B7469))</f>
        <v/>
      </c>
      <c r="B7469" s="24"/>
      <c r="C7469" s="48"/>
      <c r="D7469" s="48"/>
      <c r="E7469" s="33"/>
      <c r="F7469" s="35"/>
      <c r="G7469" s="35"/>
      <c r="H7469" s="49"/>
      <c r="I7469" s="35"/>
      <c r="J7469" s="34"/>
      <c r="K7469" s="62"/>
      <c r="L7469" s="62"/>
      <c r="M7469" s="114"/>
      <c r="N7469" s="116"/>
      <c r="O7469" s="57"/>
      <c r="P7469" s="50"/>
      <c r="Q7469" s="34"/>
      <c r="R7469" s="48"/>
      <c r="T7469" s="231" t="str">
        <f t="shared" si="358"/>
        <v/>
      </c>
      <c r="U7469" s="230"/>
      <c r="W7469" s="221" t="str">
        <f t="shared" si="359"/>
        <v/>
      </c>
      <c r="X7469" s="221" t="str">
        <f t="shared" si="360"/>
        <v/>
      </c>
      <c r="AA7469" s="216" t="str">
        <f>IF(ISNUMBER(J7469),IF(OR(F7469&lt;Soll_Ist_Vergleich!$C$4,F7469&gt;Soll_Ist_Vergleich!$C$5,I7469&lt;Soll_Ist_Vergleich!$C$4,I7469&gt;Soll_Ist_Vergleich!$C$5,O7469&lt;Soll_Ist_Vergleich!$C$4,O7469&gt;Soll_Ist_Vergleich!$C$5),"Datum überprüfen",""),"")</f>
        <v/>
      </c>
    </row>
    <row r="7470" spans="1:27" x14ac:dyDescent="0.2">
      <c r="A7470" s="243" t="str">
        <f>IF(ISBLANK(B7470),"",COUNTA(B$10:B7470))</f>
        <v/>
      </c>
      <c r="B7470" s="24"/>
      <c r="C7470" s="48"/>
      <c r="D7470" s="48"/>
      <c r="E7470" s="33"/>
      <c r="F7470" s="35"/>
      <c r="G7470" s="35"/>
      <c r="H7470" s="49"/>
      <c r="I7470" s="35"/>
      <c r="J7470" s="34"/>
      <c r="K7470" s="62"/>
      <c r="L7470" s="62"/>
      <c r="M7470" s="114"/>
      <c r="N7470" s="116"/>
      <c r="O7470" s="57"/>
      <c r="P7470" s="50"/>
      <c r="Q7470" s="34"/>
      <c r="R7470" s="48"/>
      <c r="T7470" s="231" t="str">
        <f t="shared" si="358"/>
        <v/>
      </c>
      <c r="U7470" s="230"/>
      <c r="W7470" s="221" t="str">
        <f t="shared" si="359"/>
        <v/>
      </c>
      <c r="X7470" s="221" t="str">
        <f t="shared" si="360"/>
        <v/>
      </c>
      <c r="AA7470" s="216" t="str">
        <f>IF(ISNUMBER(J7470),IF(OR(F7470&lt;Soll_Ist_Vergleich!$C$4,F7470&gt;Soll_Ist_Vergleich!$C$5,I7470&lt;Soll_Ist_Vergleich!$C$4,I7470&gt;Soll_Ist_Vergleich!$C$5,O7470&lt;Soll_Ist_Vergleich!$C$4,O7470&gt;Soll_Ist_Vergleich!$C$5),"Datum überprüfen",""),"")</f>
        <v/>
      </c>
    </row>
    <row r="7471" spans="1:27" x14ac:dyDescent="0.2">
      <c r="A7471" s="243" t="str">
        <f>IF(ISBLANK(B7471),"",COUNTA(B$10:B7471))</f>
        <v/>
      </c>
      <c r="B7471" s="24"/>
      <c r="C7471" s="48"/>
      <c r="D7471" s="48"/>
      <c r="E7471" s="33"/>
      <c r="F7471" s="35"/>
      <c r="G7471" s="35"/>
      <c r="H7471" s="49"/>
      <c r="I7471" s="35"/>
      <c r="J7471" s="34"/>
      <c r="K7471" s="62"/>
      <c r="L7471" s="62"/>
      <c r="M7471" s="114"/>
      <c r="N7471" s="116"/>
      <c r="O7471" s="57"/>
      <c r="P7471" s="50"/>
      <c r="Q7471" s="34"/>
      <c r="R7471" s="48"/>
      <c r="T7471" s="231" t="str">
        <f t="shared" si="358"/>
        <v/>
      </c>
      <c r="U7471" s="230"/>
      <c r="W7471" s="221" t="str">
        <f t="shared" si="359"/>
        <v/>
      </c>
      <c r="X7471" s="221" t="str">
        <f t="shared" si="360"/>
        <v/>
      </c>
      <c r="AA7471" s="216" t="str">
        <f>IF(ISNUMBER(J7471),IF(OR(F7471&lt;Soll_Ist_Vergleich!$C$4,F7471&gt;Soll_Ist_Vergleich!$C$5,I7471&lt;Soll_Ist_Vergleich!$C$4,I7471&gt;Soll_Ist_Vergleich!$C$5,O7471&lt;Soll_Ist_Vergleich!$C$4,O7471&gt;Soll_Ist_Vergleich!$C$5),"Datum überprüfen",""),"")</f>
        <v/>
      </c>
    </row>
    <row r="7472" spans="1:27" x14ac:dyDescent="0.2">
      <c r="A7472" s="243" t="str">
        <f>IF(ISBLANK(B7472),"",COUNTA(B$10:B7472))</f>
        <v/>
      </c>
      <c r="B7472" s="24"/>
      <c r="C7472" s="48"/>
      <c r="D7472" s="48"/>
      <c r="E7472" s="33"/>
      <c r="F7472" s="35"/>
      <c r="G7472" s="35"/>
      <c r="H7472" s="49"/>
      <c r="I7472" s="35"/>
      <c r="J7472" s="34"/>
      <c r="K7472" s="62"/>
      <c r="L7472" s="62"/>
      <c r="M7472" s="114"/>
      <c r="N7472" s="116"/>
      <c r="O7472" s="57"/>
      <c r="P7472" s="50"/>
      <c r="Q7472" s="34"/>
      <c r="R7472" s="48"/>
      <c r="T7472" s="231" t="str">
        <f t="shared" si="358"/>
        <v/>
      </c>
      <c r="U7472" s="230"/>
      <c r="W7472" s="221" t="str">
        <f t="shared" si="359"/>
        <v/>
      </c>
      <c r="X7472" s="221" t="str">
        <f t="shared" si="360"/>
        <v/>
      </c>
      <c r="AA7472" s="216" t="str">
        <f>IF(ISNUMBER(J7472),IF(OR(F7472&lt;Soll_Ist_Vergleich!$C$4,F7472&gt;Soll_Ist_Vergleich!$C$5,I7472&lt;Soll_Ist_Vergleich!$C$4,I7472&gt;Soll_Ist_Vergleich!$C$5,O7472&lt;Soll_Ist_Vergleich!$C$4,O7472&gt;Soll_Ist_Vergleich!$C$5),"Datum überprüfen",""),"")</f>
        <v/>
      </c>
    </row>
    <row r="7473" spans="1:27" x14ac:dyDescent="0.2">
      <c r="A7473" s="243" t="str">
        <f>IF(ISBLANK(B7473),"",COUNTA(B$10:B7473))</f>
        <v/>
      </c>
      <c r="B7473" s="24"/>
      <c r="C7473" s="48"/>
      <c r="D7473" s="48"/>
      <c r="E7473" s="33"/>
      <c r="F7473" s="35"/>
      <c r="G7473" s="35"/>
      <c r="H7473" s="49"/>
      <c r="I7473" s="35"/>
      <c r="J7473" s="34"/>
      <c r="K7473" s="62"/>
      <c r="L7473" s="62"/>
      <c r="M7473" s="114"/>
      <c r="N7473" s="116"/>
      <c r="O7473" s="57"/>
      <c r="P7473" s="50"/>
      <c r="Q7473" s="34"/>
      <c r="R7473" s="48"/>
      <c r="T7473" s="231" t="str">
        <f t="shared" si="358"/>
        <v/>
      </c>
      <c r="U7473" s="230"/>
      <c r="W7473" s="221" t="str">
        <f t="shared" si="359"/>
        <v/>
      </c>
      <c r="X7473" s="221" t="str">
        <f t="shared" si="360"/>
        <v/>
      </c>
      <c r="AA7473" s="216" t="str">
        <f>IF(ISNUMBER(J7473),IF(OR(F7473&lt;Soll_Ist_Vergleich!$C$4,F7473&gt;Soll_Ist_Vergleich!$C$5,I7473&lt;Soll_Ist_Vergleich!$C$4,I7473&gt;Soll_Ist_Vergleich!$C$5,O7473&lt;Soll_Ist_Vergleich!$C$4,O7473&gt;Soll_Ist_Vergleich!$C$5),"Datum überprüfen",""),"")</f>
        <v/>
      </c>
    </row>
    <row r="7474" spans="1:27" x14ac:dyDescent="0.2">
      <c r="A7474" s="243" t="str">
        <f>IF(ISBLANK(B7474),"",COUNTA(B$10:B7474))</f>
        <v/>
      </c>
      <c r="B7474" s="24"/>
      <c r="C7474" s="48"/>
      <c r="D7474" s="48"/>
      <c r="E7474" s="33"/>
      <c r="F7474" s="35"/>
      <c r="G7474" s="35"/>
      <c r="H7474" s="49"/>
      <c r="I7474" s="35"/>
      <c r="J7474" s="34"/>
      <c r="K7474" s="62"/>
      <c r="L7474" s="62"/>
      <c r="M7474" s="114"/>
      <c r="N7474" s="116"/>
      <c r="O7474" s="57"/>
      <c r="P7474" s="50"/>
      <c r="Q7474" s="34"/>
      <c r="R7474" s="48"/>
      <c r="T7474" s="231" t="str">
        <f t="shared" si="358"/>
        <v/>
      </c>
      <c r="U7474" s="230"/>
      <c r="W7474" s="221" t="str">
        <f t="shared" si="359"/>
        <v/>
      </c>
      <c r="X7474" s="221" t="str">
        <f t="shared" si="360"/>
        <v/>
      </c>
      <c r="AA7474" s="216" t="str">
        <f>IF(ISNUMBER(J7474),IF(OR(F7474&lt;Soll_Ist_Vergleich!$C$4,F7474&gt;Soll_Ist_Vergleich!$C$5,I7474&lt;Soll_Ist_Vergleich!$C$4,I7474&gt;Soll_Ist_Vergleich!$C$5,O7474&lt;Soll_Ist_Vergleich!$C$4,O7474&gt;Soll_Ist_Vergleich!$C$5),"Datum überprüfen",""),"")</f>
        <v/>
      </c>
    </row>
    <row r="7475" spans="1:27" x14ac:dyDescent="0.2">
      <c r="A7475" s="243" t="str">
        <f>IF(ISBLANK(B7475),"",COUNTA(B$10:B7475))</f>
        <v/>
      </c>
      <c r="B7475" s="24"/>
      <c r="C7475" s="48"/>
      <c r="D7475" s="48"/>
      <c r="E7475" s="33"/>
      <c r="F7475" s="35"/>
      <c r="G7475" s="35"/>
      <c r="H7475" s="49"/>
      <c r="I7475" s="35"/>
      <c r="J7475" s="34"/>
      <c r="K7475" s="62"/>
      <c r="L7475" s="62"/>
      <c r="M7475" s="114"/>
      <c r="N7475" s="116"/>
      <c r="O7475" s="57"/>
      <c r="P7475" s="50"/>
      <c r="Q7475" s="34"/>
      <c r="R7475" s="48"/>
      <c r="T7475" s="231" t="str">
        <f t="shared" si="358"/>
        <v/>
      </c>
      <c r="U7475" s="230"/>
      <c r="W7475" s="221" t="str">
        <f t="shared" si="359"/>
        <v/>
      </c>
      <c r="X7475" s="221" t="str">
        <f t="shared" si="360"/>
        <v/>
      </c>
      <c r="AA7475" s="216" t="str">
        <f>IF(ISNUMBER(J7475),IF(OR(F7475&lt;Soll_Ist_Vergleich!$C$4,F7475&gt;Soll_Ist_Vergleich!$C$5,I7475&lt;Soll_Ist_Vergleich!$C$4,I7475&gt;Soll_Ist_Vergleich!$C$5,O7475&lt;Soll_Ist_Vergleich!$C$4,O7475&gt;Soll_Ist_Vergleich!$C$5),"Datum überprüfen",""),"")</f>
        <v/>
      </c>
    </row>
    <row r="7476" spans="1:27" x14ac:dyDescent="0.2">
      <c r="A7476" s="243" t="str">
        <f>IF(ISBLANK(B7476),"",COUNTA(B$10:B7476))</f>
        <v/>
      </c>
      <c r="B7476" s="24"/>
      <c r="C7476" s="48"/>
      <c r="D7476" s="48"/>
      <c r="E7476" s="33"/>
      <c r="F7476" s="35"/>
      <c r="G7476" s="35"/>
      <c r="H7476" s="49"/>
      <c r="I7476" s="35"/>
      <c r="J7476" s="34"/>
      <c r="K7476" s="62"/>
      <c r="L7476" s="62"/>
      <c r="M7476" s="114"/>
      <c r="N7476" s="116"/>
      <c r="O7476" s="57"/>
      <c r="P7476" s="50"/>
      <c r="Q7476" s="34"/>
      <c r="R7476" s="48"/>
      <c r="T7476" s="231" t="str">
        <f t="shared" si="358"/>
        <v/>
      </c>
      <c r="U7476" s="230"/>
      <c r="W7476" s="221" t="str">
        <f t="shared" si="359"/>
        <v/>
      </c>
      <c r="X7476" s="221" t="str">
        <f t="shared" si="360"/>
        <v/>
      </c>
      <c r="AA7476" s="216" t="str">
        <f>IF(ISNUMBER(J7476),IF(OR(F7476&lt;Soll_Ist_Vergleich!$C$4,F7476&gt;Soll_Ist_Vergleich!$C$5,I7476&lt;Soll_Ist_Vergleich!$C$4,I7476&gt;Soll_Ist_Vergleich!$C$5,O7476&lt;Soll_Ist_Vergleich!$C$4,O7476&gt;Soll_Ist_Vergleich!$C$5),"Datum überprüfen",""),"")</f>
        <v/>
      </c>
    </row>
    <row r="7477" spans="1:27" x14ac:dyDescent="0.2">
      <c r="A7477" s="243" t="str">
        <f>IF(ISBLANK(B7477),"",COUNTA(B$10:B7477))</f>
        <v/>
      </c>
      <c r="B7477" s="24"/>
      <c r="C7477" s="48"/>
      <c r="D7477" s="48"/>
      <c r="E7477" s="33"/>
      <c r="F7477" s="35"/>
      <c r="G7477" s="35"/>
      <c r="H7477" s="49"/>
      <c r="I7477" s="35"/>
      <c r="J7477" s="34"/>
      <c r="K7477" s="62"/>
      <c r="L7477" s="62"/>
      <c r="M7477" s="114"/>
      <c r="N7477" s="116"/>
      <c r="O7477" s="57"/>
      <c r="P7477" s="50"/>
      <c r="Q7477" s="34"/>
      <c r="R7477" s="48"/>
      <c r="T7477" s="231" t="str">
        <f t="shared" si="358"/>
        <v/>
      </c>
      <c r="U7477" s="230"/>
      <c r="W7477" s="221" t="str">
        <f t="shared" si="359"/>
        <v/>
      </c>
      <c r="X7477" s="221" t="str">
        <f t="shared" si="360"/>
        <v/>
      </c>
      <c r="AA7477" s="216" t="str">
        <f>IF(ISNUMBER(J7477),IF(OR(F7477&lt;Soll_Ist_Vergleich!$C$4,F7477&gt;Soll_Ist_Vergleich!$C$5,I7477&lt;Soll_Ist_Vergleich!$C$4,I7477&gt;Soll_Ist_Vergleich!$C$5,O7477&lt;Soll_Ist_Vergleich!$C$4,O7477&gt;Soll_Ist_Vergleich!$C$5),"Datum überprüfen",""),"")</f>
        <v/>
      </c>
    </row>
    <row r="7478" spans="1:27" x14ac:dyDescent="0.2">
      <c r="A7478" s="243" t="str">
        <f>IF(ISBLANK(B7478),"",COUNTA(B$10:B7478))</f>
        <v/>
      </c>
      <c r="B7478" s="24"/>
      <c r="C7478" s="48"/>
      <c r="D7478" s="48"/>
      <c r="E7478" s="33"/>
      <c r="F7478" s="35"/>
      <c r="G7478" s="35"/>
      <c r="H7478" s="49"/>
      <c r="I7478" s="35"/>
      <c r="J7478" s="34"/>
      <c r="K7478" s="62"/>
      <c r="L7478" s="62"/>
      <c r="M7478" s="114"/>
      <c r="N7478" s="116"/>
      <c r="O7478" s="57"/>
      <c r="P7478" s="50"/>
      <c r="Q7478" s="34"/>
      <c r="R7478" s="48"/>
      <c r="T7478" s="231" t="str">
        <f t="shared" si="358"/>
        <v/>
      </c>
      <c r="U7478" s="230"/>
      <c r="W7478" s="221" t="str">
        <f t="shared" si="359"/>
        <v/>
      </c>
      <c r="X7478" s="221" t="str">
        <f t="shared" si="360"/>
        <v/>
      </c>
      <c r="AA7478" s="216" t="str">
        <f>IF(ISNUMBER(J7478),IF(OR(F7478&lt;Soll_Ist_Vergleich!$C$4,F7478&gt;Soll_Ist_Vergleich!$C$5,I7478&lt;Soll_Ist_Vergleich!$C$4,I7478&gt;Soll_Ist_Vergleich!$C$5,O7478&lt;Soll_Ist_Vergleich!$C$4,O7478&gt;Soll_Ist_Vergleich!$C$5),"Datum überprüfen",""),"")</f>
        <v/>
      </c>
    </row>
    <row r="7479" spans="1:27" x14ac:dyDescent="0.2">
      <c r="A7479" s="243" t="str">
        <f>IF(ISBLANK(B7479),"",COUNTA(B$10:B7479))</f>
        <v/>
      </c>
      <c r="B7479" s="24"/>
      <c r="C7479" s="48"/>
      <c r="D7479" s="48"/>
      <c r="E7479" s="33"/>
      <c r="F7479" s="35"/>
      <c r="G7479" s="35"/>
      <c r="H7479" s="49"/>
      <c r="I7479" s="35"/>
      <c r="J7479" s="34"/>
      <c r="K7479" s="62"/>
      <c r="L7479" s="62"/>
      <c r="M7479" s="114"/>
      <c r="N7479" s="116"/>
      <c r="O7479" s="57"/>
      <c r="P7479" s="50"/>
      <c r="Q7479" s="34"/>
      <c r="R7479" s="48"/>
      <c r="T7479" s="231" t="str">
        <f t="shared" si="358"/>
        <v/>
      </c>
      <c r="U7479" s="230"/>
      <c r="W7479" s="221" t="str">
        <f t="shared" si="359"/>
        <v/>
      </c>
      <c r="X7479" s="221" t="str">
        <f t="shared" si="360"/>
        <v/>
      </c>
      <c r="AA7479" s="216" t="str">
        <f>IF(ISNUMBER(J7479),IF(OR(F7479&lt;Soll_Ist_Vergleich!$C$4,F7479&gt;Soll_Ist_Vergleich!$C$5,I7479&lt;Soll_Ist_Vergleich!$C$4,I7479&gt;Soll_Ist_Vergleich!$C$5,O7479&lt;Soll_Ist_Vergleich!$C$4,O7479&gt;Soll_Ist_Vergleich!$C$5),"Datum überprüfen",""),"")</f>
        <v/>
      </c>
    </row>
    <row r="7480" spans="1:27" x14ac:dyDescent="0.2">
      <c r="A7480" s="243" t="str">
        <f>IF(ISBLANK(B7480),"",COUNTA(B$10:B7480))</f>
        <v/>
      </c>
      <c r="B7480" s="24"/>
      <c r="C7480" s="48"/>
      <c r="D7480" s="48"/>
      <c r="E7480" s="33"/>
      <c r="F7480" s="35"/>
      <c r="G7480" s="35"/>
      <c r="H7480" s="49"/>
      <c r="I7480" s="35"/>
      <c r="J7480" s="34"/>
      <c r="K7480" s="62"/>
      <c r="L7480" s="62"/>
      <c r="M7480" s="114"/>
      <c r="N7480" s="116"/>
      <c r="O7480" s="57"/>
      <c r="P7480" s="50"/>
      <c r="Q7480" s="34"/>
      <c r="R7480" s="48"/>
      <c r="T7480" s="231" t="str">
        <f t="shared" si="358"/>
        <v/>
      </c>
      <c r="U7480" s="230"/>
      <c r="W7480" s="221" t="str">
        <f t="shared" si="359"/>
        <v/>
      </c>
      <c r="X7480" s="221" t="str">
        <f t="shared" si="360"/>
        <v/>
      </c>
      <c r="AA7480" s="216" t="str">
        <f>IF(ISNUMBER(J7480),IF(OR(F7480&lt;Soll_Ist_Vergleich!$C$4,F7480&gt;Soll_Ist_Vergleich!$C$5,I7480&lt;Soll_Ist_Vergleich!$C$4,I7480&gt;Soll_Ist_Vergleich!$C$5,O7480&lt;Soll_Ist_Vergleich!$C$4,O7480&gt;Soll_Ist_Vergleich!$C$5),"Datum überprüfen",""),"")</f>
        <v/>
      </c>
    </row>
    <row r="7481" spans="1:27" x14ac:dyDescent="0.2">
      <c r="A7481" s="243" t="str">
        <f>IF(ISBLANK(B7481),"",COUNTA(B$10:B7481))</f>
        <v/>
      </c>
      <c r="B7481" s="24"/>
      <c r="C7481" s="48"/>
      <c r="D7481" s="48"/>
      <c r="E7481" s="33"/>
      <c r="F7481" s="35"/>
      <c r="G7481" s="35"/>
      <c r="H7481" s="49"/>
      <c r="I7481" s="35"/>
      <c r="J7481" s="34"/>
      <c r="K7481" s="62"/>
      <c r="L7481" s="62"/>
      <c r="M7481" s="114"/>
      <c r="N7481" s="116"/>
      <c r="O7481" s="57"/>
      <c r="P7481" s="50"/>
      <c r="Q7481" s="34"/>
      <c r="R7481" s="48"/>
      <c r="T7481" s="231" t="str">
        <f t="shared" si="358"/>
        <v/>
      </c>
      <c r="U7481" s="230"/>
      <c r="W7481" s="221" t="str">
        <f t="shared" si="359"/>
        <v/>
      </c>
      <c r="X7481" s="221" t="str">
        <f t="shared" si="360"/>
        <v/>
      </c>
      <c r="AA7481" s="216" t="str">
        <f>IF(ISNUMBER(J7481),IF(OR(F7481&lt;Soll_Ist_Vergleich!$C$4,F7481&gt;Soll_Ist_Vergleich!$C$5,I7481&lt;Soll_Ist_Vergleich!$C$4,I7481&gt;Soll_Ist_Vergleich!$C$5,O7481&lt;Soll_Ist_Vergleich!$C$4,O7481&gt;Soll_Ist_Vergleich!$C$5),"Datum überprüfen",""),"")</f>
        <v/>
      </c>
    </row>
    <row r="7482" spans="1:27" x14ac:dyDescent="0.2">
      <c r="A7482" s="243" t="str">
        <f>IF(ISBLANK(B7482),"",COUNTA(B$10:B7482))</f>
        <v/>
      </c>
      <c r="B7482" s="24"/>
      <c r="C7482" s="48"/>
      <c r="D7482" s="48"/>
      <c r="E7482" s="33"/>
      <c r="F7482" s="35"/>
      <c r="G7482" s="35"/>
      <c r="H7482" s="49"/>
      <c r="I7482" s="35"/>
      <c r="J7482" s="34"/>
      <c r="K7482" s="62"/>
      <c r="L7482" s="62"/>
      <c r="M7482" s="114"/>
      <c r="N7482" s="116"/>
      <c r="O7482" s="57"/>
      <c r="P7482" s="50"/>
      <c r="Q7482" s="34"/>
      <c r="R7482" s="48"/>
      <c r="T7482" s="231" t="str">
        <f t="shared" si="358"/>
        <v/>
      </c>
      <c r="U7482" s="230"/>
      <c r="W7482" s="221" t="str">
        <f t="shared" si="359"/>
        <v/>
      </c>
      <c r="X7482" s="221" t="str">
        <f t="shared" si="360"/>
        <v/>
      </c>
      <c r="AA7482" s="216" t="str">
        <f>IF(ISNUMBER(J7482),IF(OR(F7482&lt;Soll_Ist_Vergleich!$C$4,F7482&gt;Soll_Ist_Vergleich!$C$5,I7482&lt;Soll_Ist_Vergleich!$C$4,I7482&gt;Soll_Ist_Vergleich!$C$5,O7482&lt;Soll_Ist_Vergleich!$C$4,O7482&gt;Soll_Ist_Vergleich!$C$5),"Datum überprüfen",""),"")</f>
        <v/>
      </c>
    </row>
    <row r="7483" spans="1:27" x14ac:dyDescent="0.2">
      <c r="A7483" s="243" t="str">
        <f>IF(ISBLANK(B7483),"",COUNTA(B$10:B7483))</f>
        <v/>
      </c>
      <c r="B7483" s="24"/>
      <c r="C7483" s="48"/>
      <c r="D7483" s="48"/>
      <c r="E7483" s="33"/>
      <c r="F7483" s="35"/>
      <c r="G7483" s="35"/>
      <c r="H7483" s="49"/>
      <c r="I7483" s="35"/>
      <c r="J7483" s="34"/>
      <c r="K7483" s="62"/>
      <c r="L7483" s="62"/>
      <c r="M7483" s="114"/>
      <c r="N7483" s="116"/>
      <c r="O7483" s="57"/>
      <c r="P7483" s="50"/>
      <c r="Q7483" s="34"/>
      <c r="R7483" s="48"/>
      <c r="T7483" s="231" t="str">
        <f t="shared" si="358"/>
        <v/>
      </c>
      <c r="U7483" s="230"/>
      <c r="W7483" s="221" t="str">
        <f t="shared" si="359"/>
        <v/>
      </c>
      <c r="X7483" s="221" t="str">
        <f t="shared" si="360"/>
        <v/>
      </c>
      <c r="AA7483" s="216" t="str">
        <f>IF(ISNUMBER(J7483),IF(OR(F7483&lt;Soll_Ist_Vergleich!$C$4,F7483&gt;Soll_Ist_Vergleich!$C$5,I7483&lt;Soll_Ist_Vergleich!$C$4,I7483&gt;Soll_Ist_Vergleich!$C$5,O7483&lt;Soll_Ist_Vergleich!$C$4,O7483&gt;Soll_Ist_Vergleich!$C$5),"Datum überprüfen",""),"")</f>
        <v/>
      </c>
    </row>
    <row r="7484" spans="1:27" x14ac:dyDescent="0.2">
      <c r="A7484" s="243" t="str">
        <f>IF(ISBLANK(B7484),"",COUNTA(B$10:B7484))</f>
        <v/>
      </c>
      <c r="B7484" s="24"/>
      <c r="C7484" s="48"/>
      <c r="D7484" s="48"/>
      <c r="E7484" s="33"/>
      <c r="F7484" s="35"/>
      <c r="G7484" s="35"/>
      <c r="H7484" s="49"/>
      <c r="I7484" s="35"/>
      <c r="J7484" s="34"/>
      <c r="K7484" s="62"/>
      <c r="L7484" s="62"/>
      <c r="M7484" s="114"/>
      <c r="N7484" s="116"/>
      <c r="O7484" s="57"/>
      <c r="P7484" s="50"/>
      <c r="Q7484" s="34"/>
      <c r="R7484" s="48"/>
      <c r="T7484" s="231" t="str">
        <f t="shared" si="358"/>
        <v/>
      </c>
      <c r="U7484" s="230"/>
      <c r="W7484" s="221" t="str">
        <f t="shared" si="359"/>
        <v/>
      </c>
      <c r="X7484" s="221" t="str">
        <f t="shared" si="360"/>
        <v/>
      </c>
      <c r="AA7484" s="216" t="str">
        <f>IF(ISNUMBER(J7484),IF(OR(F7484&lt;Soll_Ist_Vergleich!$C$4,F7484&gt;Soll_Ist_Vergleich!$C$5,I7484&lt;Soll_Ist_Vergleich!$C$4,I7484&gt;Soll_Ist_Vergleich!$C$5,O7484&lt;Soll_Ist_Vergleich!$C$4,O7484&gt;Soll_Ist_Vergleich!$C$5),"Datum überprüfen",""),"")</f>
        <v/>
      </c>
    </row>
    <row r="7485" spans="1:27" x14ac:dyDescent="0.2">
      <c r="A7485" s="243" t="str">
        <f>IF(ISBLANK(B7485),"",COUNTA(B$10:B7485))</f>
        <v/>
      </c>
      <c r="B7485" s="24"/>
      <c r="C7485" s="48"/>
      <c r="D7485" s="48"/>
      <c r="E7485" s="33"/>
      <c r="F7485" s="35"/>
      <c r="G7485" s="35"/>
      <c r="H7485" s="49"/>
      <c r="I7485" s="35"/>
      <c r="J7485" s="34"/>
      <c r="K7485" s="62"/>
      <c r="L7485" s="62"/>
      <c r="M7485" s="114"/>
      <c r="N7485" s="116"/>
      <c r="O7485" s="57"/>
      <c r="P7485" s="50"/>
      <c r="Q7485" s="34"/>
      <c r="R7485" s="48"/>
      <c r="T7485" s="231" t="str">
        <f t="shared" si="358"/>
        <v/>
      </c>
      <c r="U7485" s="230"/>
      <c r="W7485" s="221" t="str">
        <f t="shared" si="359"/>
        <v/>
      </c>
      <c r="X7485" s="221" t="str">
        <f t="shared" si="360"/>
        <v/>
      </c>
      <c r="AA7485" s="216" t="str">
        <f>IF(ISNUMBER(J7485),IF(OR(F7485&lt;Soll_Ist_Vergleich!$C$4,F7485&gt;Soll_Ist_Vergleich!$C$5,I7485&lt;Soll_Ist_Vergleich!$C$4,I7485&gt;Soll_Ist_Vergleich!$C$5,O7485&lt;Soll_Ist_Vergleich!$C$4,O7485&gt;Soll_Ist_Vergleich!$C$5),"Datum überprüfen",""),"")</f>
        <v/>
      </c>
    </row>
    <row r="7486" spans="1:27" x14ac:dyDescent="0.2">
      <c r="A7486" s="243" t="str">
        <f>IF(ISBLANK(B7486),"",COUNTA(B$10:B7486))</f>
        <v/>
      </c>
      <c r="B7486" s="24"/>
      <c r="C7486" s="48"/>
      <c r="D7486" s="48"/>
      <c r="E7486" s="33"/>
      <c r="F7486" s="35"/>
      <c r="G7486" s="35"/>
      <c r="H7486" s="49"/>
      <c r="I7486" s="35"/>
      <c r="J7486" s="34"/>
      <c r="K7486" s="62"/>
      <c r="L7486" s="62"/>
      <c r="M7486" s="114"/>
      <c r="N7486" s="116"/>
      <c r="O7486" s="57"/>
      <c r="P7486" s="50"/>
      <c r="Q7486" s="34"/>
      <c r="R7486" s="48"/>
      <c r="T7486" s="231" t="str">
        <f t="shared" ref="T7486:T7549" si="361">IF(ISNUMBER(Q7486),Q7486-S7486,"")</f>
        <v/>
      </c>
      <c r="U7486" s="230"/>
      <c r="W7486" s="221" t="str">
        <f t="shared" ref="W7486:W7549" si="362">IF(ISNUMBER(J7486),ROUND(J7486/(1+L7486/100)*(1-K7486/100),2),"")</f>
        <v/>
      </c>
      <c r="X7486" s="221" t="str">
        <f t="shared" ref="X7486:X7549" si="363">IF(ISNUMBER(J7486),ROUND(J7486/(1+L7486/100),2),"")</f>
        <v/>
      </c>
      <c r="AA7486" s="216" t="str">
        <f>IF(ISNUMBER(J7486),IF(OR(F7486&lt;Soll_Ist_Vergleich!$C$4,F7486&gt;Soll_Ist_Vergleich!$C$5,I7486&lt;Soll_Ist_Vergleich!$C$4,I7486&gt;Soll_Ist_Vergleich!$C$5,O7486&lt;Soll_Ist_Vergleich!$C$4,O7486&gt;Soll_Ist_Vergleich!$C$5),"Datum überprüfen",""),"")</f>
        <v/>
      </c>
    </row>
    <row r="7487" spans="1:27" x14ac:dyDescent="0.2">
      <c r="A7487" s="243" t="str">
        <f>IF(ISBLANK(B7487),"",COUNTA(B$10:B7487))</f>
        <v/>
      </c>
      <c r="B7487" s="24"/>
      <c r="C7487" s="48"/>
      <c r="D7487" s="48"/>
      <c r="E7487" s="33"/>
      <c r="F7487" s="35"/>
      <c r="G7487" s="35"/>
      <c r="H7487" s="49"/>
      <c r="I7487" s="35"/>
      <c r="J7487" s="34"/>
      <c r="K7487" s="62"/>
      <c r="L7487" s="62"/>
      <c r="M7487" s="114"/>
      <c r="N7487" s="116"/>
      <c r="O7487" s="57"/>
      <c r="P7487" s="50"/>
      <c r="Q7487" s="34"/>
      <c r="R7487" s="48"/>
      <c r="T7487" s="231" t="str">
        <f t="shared" si="361"/>
        <v/>
      </c>
      <c r="U7487" s="230"/>
      <c r="W7487" s="221" t="str">
        <f t="shared" si="362"/>
        <v/>
      </c>
      <c r="X7487" s="221" t="str">
        <f t="shared" si="363"/>
        <v/>
      </c>
      <c r="AA7487" s="216" t="str">
        <f>IF(ISNUMBER(J7487),IF(OR(F7487&lt;Soll_Ist_Vergleich!$C$4,F7487&gt;Soll_Ist_Vergleich!$C$5,I7487&lt;Soll_Ist_Vergleich!$C$4,I7487&gt;Soll_Ist_Vergleich!$C$5,O7487&lt;Soll_Ist_Vergleich!$C$4,O7487&gt;Soll_Ist_Vergleich!$C$5),"Datum überprüfen",""),"")</f>
        <v/>
      </c>
    </row>
    <row r="7488" spans="1:27" x14ac:dyDescent="0.2">
      <c r="A7488" s="243" t="str">
        <f>IF(ISBLANK(B7488),"",COUNTA(B$10:B7488))</f>
        <v/>
      </c>
      <c r="B7488" s="24"/>
      <c r="C7488" s="48"/>
      <c r="D7488" s="48"/>
      <c r="E7488" s="33"/>
      <c r="F7488" s="35"/>
      <c r="G7488" s="35"/>
      <c r="H7488" s="49"/>
      <c r="I7488" s="35"/>
      <c r="J7488" s="34"/>
      <c r="K7488" s="62"/>
      <c r="L7488" s="62"/>
      <c r="M7488" s="114"/>
      <c r="N7488" s="116"/>
      <c r="O7488" s="57"/>
      <c r="P7488" s="50"/>
      <c r="Q7488" s="34"/>
      <c r="R7488" s="48"/>
      <c r="T7488" s="231" t="str">
        <f t="shared" si="361"/>
        <v/>
      </c>
      <c r="U7488" s="230"/>
      <c r="W7488" s="221" t="str">
        <f t="shared" si="362"/>
        <v/>
      </c>
      <c r="X7488" s="221" t="str">
        <f t="shared" si="363"/>
        <v/>
      </c>
      <c r="AA7488" s="216" t="str">
        <f>IF(ISNUMBER(J7488),IF(OR(F7488&lt;Soll_Ist_Vergleich!$C$4,F7488&gt;Soll_Ist_Vergleich!$C$5,I7488&lt;Soll_Ist_Vergleich!$C$4,I7488&gt;Soll_Ist_Vergleich!$C$5,O7488&lt;Soll_Ist_Vergleich!$C$4,O7488&gt;Soll_Ist_Vergleich!$C$5),"Datum überprüfen",""),"")</f>
        <v/>
      </c>
    </row>
    <row r="7489" spans="1:27" x14ac:dyDescent="0.2">
      <c r="A7489" s="243" t="str">
        <f>IF(ISBLANK(B7489),"",COUNTA(B$10:B7489))</f>
        <v/>
      </c>
      <c r="B7489" s="24"/>
      <c r="C7489" s="48"/>
      <c r="D7489" s="48"/>
      <c r="E7489" s="33"/>
      <c r="F7489" s="35"/>
      <c r="G7489" s="35"/>
      <c r="H7489" s="49"/>
      <c r="I7489" s="35"/>
      <c r="J7489" s="34"/>
      <c r="K7489" s="62"/>
      <c r="L7489" s="62"/>
      <c r="M7489" s="114"/>
      <c r="N7489" s="116"/>
      <c r="O7489" s="57"/>
      <c r="P7489" s="50"/>
      <c r="Q7489" s="34"/>
      <c r="R7489" s="48"/>
      <c r="T7489" s="231" t="str">
        <f t="shared" si="361"/>
        <v/>
      </c>
      <c r="U7489" s="230"/>
      <c r="W7489" s="221" t="str">
        <f t="shared" si="362"/>
        <v/>
      </c>
      <c r="X7489" s="221" t="str">
        <f t="shared" si="363"/>
        <v/>
      </c>
      <c r="AA7489" s="216" t="str">
        <f>IF(ISNUMBER(J7489),IF(OR(F7489&lt;Soll_Ist_Vergleich!$C$4,F7489&gt;Soll_Ist_Vergleich!$C$5,I7489&lt;Soll_Ist_Vergleich!$C$4,I7489&gt;Soll_Ist_Vergleich!$C$5,O7489&lt;Soll_Ist_Vergleich!$C$4,O7489&gt;Soll_Ist_Vergleich!$C$5),"Datum überprüfen",""),"")</f>
        <v/>
      </c>
    </row>
    <row r="7490" spans="1:27" x14ac:dyDescent="0.2">
      <c r="A7490" s="243" t="str">
        <f>IF(ISBLANK(B7490),"",COUNTA(B$10:B7490))</f>
        <v/>
      </c>
      <c r="B7490" s="24"/>
      <c r="C7490" s="48"/>
      <c r="D7490" s="48"/>
      <c r="E7490" s="33"/>
      <c r="F7490" s="35"/>
      <c r="G7490" s="35"/>
      <c r="H7490" s="49"/>
      <c r="I7490" s="35"/>
      <c r="J7490" s="34"/>
      <c r="K7490" s="62"/>
      <c r="L7490" s="62"/>
      <c r="M7490" s="114"/>
      <c r="N7490" s="116"/>
      <c r="O7490" s="57"/>
      <c r="P7490" s="50"/>
      <c r="Q7490" s="34"/>
      <c r="R7490" s="48"/>
      <c r="T7490" s="231" t="str">
        <f t="shared" si="361"/>
        <v/>
      </c>
      <c r="U7490" s="230"/>
      <c r="W7490" s="221" t="str">
        <f t="shared" si="362"/>
        <v/>
      </c>
      <c r="X7490" s="221" t="str">
        <f t="shared" si="363"/>
        <v/>
      </c>
      <c r="AA7490" s="216" t="str">
        <f>IF(ISNUMBER(J7490),IF(OR(F7490&lt;Soll_Ist_Vergleich!$C$4,F7490&gt;Soll_Ist_Vergleich!$C$5,I7490&lt;Soll_Ist_Vergleich!$C$4,I7490&gt;Soll_Ist_Vergleich!$C$5,O7490&lt;Soll_Ist_Vergleich!$C$4,O7490&gt;Soll_Ist_Vergleich!$C$5),"Datum überprüfen",""),"")</f>
        <v/>
      </c>
    </row>
    <row r="7491" spans="1:27" x14ac:dyDescent="0.2">
      <c r="A7491" s="243" t="str">
        <f>IF(ISBLANK(B7491),"",COUNTA(B$10:B7491))</f>
        <v/>
      </c>
      <c r="B7491" s="24"/>
      <c r="C7491" s="48"/>
      <c r="D7491" s="48"/>
      <c r="E7491" s="33"/>
      <c r="F7491" s="35"/>
      <c r="G7491" s="35"/>
      <c r="H7491" s="49"/>
      <c r="I7491" s="35"/>
      <c r="J7491" s="34"/>
      <c r="K7491" s="62"/>
      <c r="L7491" s="62"/>
      <c r="M7491" s="114"/>
      <c r="N7491" s="116"/>
      <c r="O7491" s="57"/>
      <c r="P7491" s="50"/>
      <c r="Q7491" s="34"/>
      <c r="R7491" s="48"/>
      <c r="T7491" s="231" t="str">
        <f t="shared" si="361"/>
        <v/>
      </c>
      <c r="U7491" s="230"/>
      <c r="W7491" s="221" t="str">
        <f t="shared" si="362"/>
        <v/>
      </c>
      <c r="X7491" s="221" t="str">
        <f t="shared" si="363"/>
        <v/>
      </c>
      <c r="AA7491" s="216" t="str">
        <f>IF(ISNUMBER(J7491),IF(OR(F7491&lt;Soll_Ist_Vergleich!$C$4,F7491&gt;Soll_Ist_Vergleich!$C$5,I7491&lt;Soll_Ist_Vergleich!$C$4,I7491&gt;Soll_Ist_Vergleich!$C$5,O7491&lt;Soll_Ist_Vergleich!$C$4,O7491&gt;Soll_Ist_Vergleich!$C$5),"Datum überprüfen",""),"")</f>
        <v/>
      </c>
    </row>
    <row r="7492" spans="1:27" x14ac:dyDescent="0.2">
      <c r="A7492" s="243" t="str">
        <f>IF(ISBLANK(B7492),"",COUNTA(B$10:B7492))</f>
        <v/>
      </c>
      <c r="B7492" s="24"/>
      <c r="C7492" s="48"/>
      <c r="D7492" s="48"/>
      <c r="E7492" s="33"/>
      <c r="F7492" s="35"/>
      <c r="G7492" s="35"/>
      <c r="H7492" s="49"/>
      <c r="I7492" s="35"/>
      <c r="J7492" s="34"/>
      <c r="K7492" s="62"/>
      <c r="L7492" s="62"/>
      <c r="M7492" s="114"/>
      <c r="N7492" s="116"/>
      <c r="O7492" s="57"/>
      <c r="P7492" s="50"/>
      <c r="Q7492" s="34"/>
      <c r="R7492" s="48"/>
      <c r="T7492" s="231" t="str">
        <f t="shared" si="361"/>
        <v/>
      </c>
      <c r="U7492" s="230"/>
      <c r="W7492" s="221" t="str">
        <f t="shared" si="362"/>
        <v/>
      </c>
      <c r="X7492" s="221" t="str">
        <f t="shared" si="363"/>
        <v/>
      </c>
      <c r="AA7492" s="216" t="str">
        <f>IF(ISNUMBER(J7492),IF(OR(F7492&lt;Soll_Ist_Vergleich!$C$4,F7492&gt;Soll_Ist_Vergleich!$C$5,I7492&lt;Soll_Ist_Vergleich!$C$4,I7492&gt;Soll_Ist_Vergleich!$C$5,O7492&lt;Soll_Ist_Vergleich!$C$4,O7492&gt;Soll_Ist_Vergleich!$C$5),"Datum überprüfen",""),"")</f>
        <v/>
      </c>
    </row>
    <row r="7493" spans="1:27" x14ac:dyDescent="0.2">
      <c r="A7493" s="243" t="str">
        <f>IF(ISBLANK(B7493),"",COUNTA(B$10:B7493))</f>
        <v/>
      </c>
      <c r="B7493" s="24"/>
      <c r="C7493" s="48"/>
      <c r="D7493" s="48"/>
      <c r="E7493" s="33"/>
      <c r="F7493" s="35"/>
      <c r="G7493" s="35"/>
      <c r="H7493" s="49"/>
      <c r="I7493" s="35"/>
      <c r="J7493" s="34"/>
      <c r="K7493" s="62"/>
      <c r="L7493" s="62"/>
      <c r="M7493" s="114"/>
      <c r="N7493" s="116"/>
      <c r="O7493" s="57"/>
      <c r="P7493" s="50"/>
      <c r="Q7493" s="34"/>
      <c r="R7493" s="48"/>
      <c r="T7493" s="231" t="str">
        <f t="shared" si="361"/>
        <v/>
      </c>
      <c r="U7493" s="230"/>
      <c r="W7493" s="221" t="str">
        <f t="shared" si="362"/>
        <v/>
      </c>
      <c r="X7493" s="221" t="str">
        <f t="shared" si="363"/>
        <v/>
      </c>
      <c r="AA7493" s="216" t="str">
        <f>IF(ISNUMBER(J7493),IF(OR(F7493&lt;Soll_Ist_Vergleich!$C$4,F7493&gt;Soll_Ist_Vergleich!$C$5,I7493&lt;Soll_Ist_Vergleich!$C$4,I7493&gt;Soll_Ist_Vergleich!$C$5,O7493&lt;Soll_Ist_Vergleich!$C$4,O7493&gt;Soll_Ist_Vergleich!$C$5),"Datum überprüfen",""),"")</f>
        <v/>
      </c>
    </row>
    <row r="7494" spans="1:27" x14ac:dyDescent="0.2">
      <c r="A7494" s="243" t="str">
        <f>IF(ISBLANK(B7494),"",COUNTA(B$10:B7494))</f>
        <v/>
      </c>
      <c r="B7494" s="24"/>
      <c r="C7494" s="48"/>
      <c r="D7494" s="48"/>
      <c r="E7494" s="33"/>
      <c r="F7494" s="35"/>
      <c r="G7494" s="35"/>
      <c r="H7494" s="49"/>
      <c r="I7494" s="35"/>
      <c r="J7494" s="34"/>
      <c r="K7494" s="62"/>
      <c r="L7494" s="62"/>
      <c r="M7494" s="114"/>
      <c r="N7494" s="116"/>
      <c r="O7494" s="57"/>
      <c r="P7494" s="50"/>
      <c r="Q7494" s="34"/>
      <c r="R7494" s="48"/>
      <c r="T7494" s="231" t="str">
        <f t="shared" si="361"/>
        <v/>
      </c>
      <c r="U7494" s="230"/>
      <c r="W7494" s="221" t="str">
        <f t="shared" si="362"/>
        <v/>
      </c>
      <c r="X7494" s="221" t="str">
        <f t="shared" si="363"/>
        <v/>
      </c>
      <c r="AA7494" s="216" t="str">
        <f>IF(ISNUMBER(J7494),IF(OR(F7494&lt;Soll_Ist_Vergleich!$C$4,F7494&gt;Soll_Ist_Vergleich!$C$5,I7494&lt;Soll_Ist_Vergleich!$C$4,I7494&gt;Soll_Ist_Vergleich!$C$5,O7494&lt;Soll_Ist_Vergleich!$C$4,O7494&gt;Soll_Ist_Vergleich!$C$5),"Datum überprüfen",""),"")</f>
        <v/>
      </c>
    </row>
    <row r="7495" spans="1:27" x14ac:dyDescent="0.2">
      <c r="A7495" s="243" t="str">
        <f>IF(ISBLANK(B7495),"",COUNTA(B$10:B7495))</f>
        <v/>
      </c>
      <c r="B7495" s="24"/>
      <c r="C7495" s="48"/>
      <c r="D7495" s="48"/>
      <c r="E7495" s="33"/>
      <c r="F7495" s="35"/>
      <c r="G7495" s="35"/>
      <c r="H7495" s="49"/>
      <c r="I7495" s="35"/>
      <c r="J7495" s="34"/>
      <c r="K7495" s="62"/>
      <c r="L7495" s="62"/>
      <c r="M7495" s="114"/>
      <c r="N7495" s="116"/>
      <c r="O7495" s="57"/>
      <c r="P7495" s="50"/>
      <c r="Q7495" s="34"/>
      <c r="R7495" s="48"/>
      <c r="T7495" s="231" t="str">
        <f t="shared" si="361"/>
        <v/>
      </c>
      <c r="U7495" s="230"/>
      <c r="W7495" s="221" t="str">
        <f t="shared" si="362"/>
        <v/>
      </c>
      <c r="X7495" s="221" t="str">
        <f t="shared" si="363"/>
        <v/>
      </c>
      <c r="AA7495" s="216" t="str">
        <f>IF(ISNUMBER(J7495),IF(OR(F7495&lt;Soll_Ist_Vergleich!$C$4,F7495&gt;Soll_Ist_Vergleich!$C$5,I7495&lt;Soll_Ist_Vergleich!$C$4,I7495&gt;Soll_Ist_Vergleich!$C$5,O7495&lt;Soll_Ist_Vergleich!$C$4,O7495&gt;Soll_Ist_Vergleich!$C$5),"Datum überprüfen",""),"")</f>
        <v/>
      </c>
    </row>
    <row r="7496" spans="1:27" x14ac:dyDescent="0.2">
      <c r="A7496" s="243" t="str">
        <f>IF(ISBLANK(B7496),"",COUNTA(B$10:B7496))</f>
        <v/>
      </c>
      <c r="B7496" s="24"/>
      <c r="C7496" s="48"/>
      <c r="D7496" s="48"/>
      <c r="E7496" s="33"/>
      <c r="F7496" s="35"/>
      <c r="G7496" s="35"/>
      <c r="H7496" s="49"/>
      <c r="I7496" s="35"/>
      <c r="J7496" s="34"/>
      <c r="K7496" s="62"/>
      <c r="L7496" s="62"/>
      <c r="M7496" s="114"/>
      <c r="N7496" s="116"/>
      <c r="O7496" s="57"/>
      <c r="P7496" s="50"/>
      <c r="Q7496" s="34"/>
      <c r="R7496" s="48"/>
      <c r="T7496" s="231" t="str">
        <f t="shared" si="361"/>
        <v/>
      </c>
      <c r="U7496" s="230"/>
      <c r="W7496" s="221" t="str">
        <f t="shared" si="362"/>
        <v/>
      </c>
      <c r="X7496" s="221" t="str">
        <f t="shared" si="363"/>
        <v/>
      </c>
      <c r="AA7496" s="216" t="str">
        <f>IF(ISNUMBER(J7496),IF(OR(F7496&lt;Soll_Ist_Vergleich!$C$4,F7496&gt;Soll_Ist_Vergleich!$C$5,I7496&lt;Soll_Ist_Vergleich!$C$4,I7496&gt;Soll_Ist_Vergleich!$C$5,O7496&lt;Soll_Ist_Vergleich!$C$4,O7496&gt;Soll_Ist_Vergleich!$C$5),"Datum überprüfen",""),"")</f>
        <v/>
      </c>
    </row>
    <row r="7497" spans="1:27" x14ac:dyDescent="0.2">
      <c r="A7497" s="243" t="str">
        <f>IF(ISBLANK(B7497),"",COUNTA(B$10:B7497))</f>
        <v/>
      </c>
      <c r="B7497" s="24"/>
      <c r="C7497" s="48"/>
      <c r="D7497" s="48"/>
      <c r="E7497" s="33"/>
      <c r="F7497" s="35"/>
      <c r="G7497" s="35"/>
      <c r="H7497" s="49"/>
      <c r="I7497" s="35"/>
      <c r="J7497" s="34"/>
      <c r="K7497" s="62"/>
      <c r="L7497" s="62"/>
      <c r="M7497" s="114"/>
      <c r="N7497" s="116"/>
      <c r="O7497" s="57"/>
      <c r="P7497" s="50"/>
      <c r="Q7497" s="34"/>
      <c r="R7497" s="48"/>
      <c r="T7497" s="231" t="str">
        <f t="shared" si="361"/>
        <v/>
      </c>
      <c r="U7497" s="230"/>
      <c r="W7497" s="221" t="str">
        <f t="shared" si="362"/>
        <v/>
      </c>
      <c r="X7497" s="221" t="str">
        <f t="shared" si="363"/>
        <v/>
      </c>
      <c r="AA7497" s="216" t="str">
        <f>IF(ISNUMBER(J7497),IF(OR(F7497&lt;Soll_Ist_Vergleich!$C$4,F7497&gt;Soll_Ist_Vergleich!$C$5,I7497&lt;Soll_Ist_Vergleich!$C$4,I7497&gt;Soll_Ist_Vergleich!$C$5,O7497&lt;Soll_Ist_Vergleich!$C$4,O7497&gt;Soll_Ist_Vergleich!$C$5),"Datum überprüfen",""),"")</f>
        <v/>
      </c>
    </row>
    <row r="7498" spans="1:27" x14ac:dyDescent="0.2">
      <c r="A7498" s="243" t="str">
        <f>IF(ISBLANK(B7498),"",COUNTA(B$10:B7498))</f>
        <v/>
      </c>
      <c r="B7498" s="24"/>
      <c r="C7498" s="48"/>
      <c r="D7498" s="48"/>
      <c r="E7498" s="33"/>
      <c r="F7498" s="35"/>
      <c r="G7498" s="35"/>
      <c r="H7498" s="49"/>
      <c r="I7498" s="35"/>
      <c r="J7498" s="34"/>
      <c r="K7498" s="62"/>
      <c r="L7498" s="62"/>
      <c r="M7498" s="114"/>
      <c r="N7498" s="116"/>
      <c r="O7498" s="57"/>
      <c r="P7498" s="50"/>
      <c r="Q7498" s="34"/>
      <c r="R7498" s="48"/>
      <c r="T7498" s="231" t="str">
        <f t="shared" si="361"/>
        <v/>
      </c>
      <c r="U7498" s="230"/>
      <c r="W7498" s="221" t="str">
        <f t="shared" si="362"/>
        <v/>
      </c>
      <c r="X7498" s="221" t="str">
        <f t="shared" si="363"/>
        <v/>
      </c>
      <c r="AA7498" s="216" t="str">
        <f>IF(ISNUMBER(J7498),IF(OR(F7498&lt;Soll_Ist_Vergleich!$C$4,F7498&gt;Soll_Ist_Vergleich!$C$5,I7498&lt;Soll_Ist_Vergleich!$C$4,I7498&gt;Soll_Ist_Vergleich!$C$5,O7498&lt;Soll_Ist_Vergleich!$C$4,O7498&gt;Soll_Ist_Vergleich!$C$5),"Datum überprüfen",""),"")</f>
        <v/>
      </c>
    </row>
    <row r="7499" spans="1:27" x14ac:dyDescent="0.2">
      <c r="A7499" s="243" t="str">
        <f>IF(ISBLANK(B7499),"",COUNTA(B$10:B7499))</f>
        <v/>
      </c>
      <c r="B7499" s="24"/>
      <c r="C7499" s="48"/>
      <c r="D7499" s="48"/>
      <c r="E7499" s="33"/>
      <c r="F7499" s="35"/>
      <c r="G7499" s="35"/>
      <c r="H7499" s="49"/>
      <c r="I7499" s="35"/>
      <c r="J7499" s="34"/>
      <c r="K7499" s="62"/>
      <c r="L7499" s="62"/>
      <c r="M7499" s="114"/>
      <c r="N7499" s="116"/>
      <c r="O7499" s="57"/>
      <c r="P7499" s="50"/>
      <c r="Q7499" s="34"/>
      <c r="R7499" s="48"/>
      <c r="T7499" s="231" t="str">
        <f t="shared" si="361"/>
        <v/>
      </c>
      <c r="U7499" s="230"/>
      <c r="W7499" s="221" t="str">
        <f t="shared" si="362"/>
        <v/>
      </c>
      <c r="X7499" s="221" t="str">
        <f t="shared" si="363"/>
        <v/>
      </c>
      <c r="AA7499" s="216" t="str">
        <f>IF(ISNUMBER(J7499),IF(OR(F7499&lt;Soll_Ist_Vergleich!$C$4,F7499&gt;Soll_Ist_Vergleich!$C$5,I7499&lt;Soll_Ist_Vergleich!$C$4,I7499&gt;Soll_Ist_Vergleich!$C$5,O7499&lt;Soll_Ist_Vergleich!$C$4,O7499&gt;Soll_Ist_Vergleich!$C$5),"Datum überprüfen",""),"")</f>
        <v/>
      </c>
    </row>
    <row r="7500" spans="1:27" x14ac:dyDescent="0.2">
      <c r="A7500" s="243" t="str">
        <f>IF(ISBLANK(B7500),"",COUNTA(B$10:B7500))</f>
        <v/>
      </c>
      <c r="B7500" s="24"/>
      <c r="C7500" s="48"/>
      <c r="D7500" s="48"/>
      <c r="E7500" s="33"/>
      <c r="F7500" s="35"/>
      <c r="G7500" s="35"/>
      <c r="H7500" s="49"/>
      <c r="I7500" s="35"/>
      <c r="J7500" s="34"/>
      <c r="K7500" s="62"/>
      <c r="L7500" s="62"/>
      <c r="M7500" s="114"/>
      <c r="N7500" s="116"/>
      <c r="O7500" s="57"/>
      <c r="P7500" s="50"/>
      <c r="Q7500" s="34"/>
      <c r="R7500" s="48"/>
      <c r="T7500" s="231" t="str">
        <f t="shared" si="361"/>
        <v/>
      </c>
      <c r="U7500" s="230"/>
      <c r="W7500" s="221" t="str">
        <f t="shared" si="362"/>
        <v/>
      </c>
      <c r="X7500" s="221" t="str">
        <f t="shared" si="363"/>
        <v/>
      </c>
      <c r="AA7500" s="216" t="str">
        <f>IF(ISNUMBER(J7500),IF(OR(F7500&lt;Soll_Ist_Vergleich!$C$4,F7500&gt;Soll_Ist_Vergleich!$C$5,I7500&lt;Soll_Ist_Vergleich!$C$4,I7500&gt;Soll_Ist_Vergleich!$C$5,O7500&lt;Soll_Ist_Vergleich!$C$4,O7500&gt;Soll_Ist_Vergleich!$C$5),"Datum überprüfen",""),"")</f>
        <v/>
      </c>
    </row>
    <row r="7501" spans="1:27" x14ac:dyDescent="0.2">
      <c r="A7501" s="243" t="str">
        <f>IF(ISBLANK(B7501),"",COUNTA(B$10:B7501))</f>
        <v/>
      </c>
      <c r="B7501" s="24"/>
      <c r="C7501" s="48"/>
      <c r="D7501" s="48"/>
      <c r="E7501" s="33"/>
      <c r="F7501" s="35"/>
      <c r="G7501" s="35"/>
      <c r="H7501" s="49"/>
      <c r="I7501" s="35"/>
      <c r="J7501" s="34"/>
      <c r="K7501" s="62"/>
      <c r="L7501" s="62"/>
      <c r="M7501" s="114"/>
      <c r="N7501" s="116"/>
      <c r="O7501" s="57"/>
      <c r="P7501" s="50"/>
      <c r="Q7501" s="34"/>
      <c r="R7501" s="48"/>
      <c r="T7501" s="231" t="str">
        <f t="shared" si="361"/>
        <v/>
      </c>
      <c r="U7501" s="230"/>
      <c r="W7501" s="221" t="str">
        <f t="shared" si="362"/>
        <v/>
      </c>
      <c r="X7501" s="221" t="str">
        <f t="shared" si="363"/>
        <v/>
      </c>
      <c r="AA7501" s="216" t="str">
        <f>IF(ISNUMBER(J7501),IF(OR(F7501&lt;Soll_Ist_Vergleich!$C$4,F7501&gt;Soll_Ist_Vergleich!$C$5,I7501&lt;Soll_Ist_Vergleich!$C$4,I7501&gt;Soll_Ist_Vergleich!$C$5,O7501&lt;Soll_Ist_Vergleich!$C$4,O7501&gt;Soll_Ist_Vergleich!$C$5),"Datum überprüfen",""),"")</f>
        <v/>
      </c>
    </row>
    <row r="7502" spans="1:27" x14ac:dyDescent="0.2">
      <c r="A7502" s="243" t="str">
        <f>IF(ISBLANK(B7502),"",COUNTA(B$10:B7502))</f>
        <v/>
      </c>
      <c r="B7502" s="24"/>
      <c r="C7502" s="48"/>
      <c r="D7502" s="48"/>
      <c r="E7502" s="33"/>
      <c r="F7502" s="35"/>
      <c r="G7502" s="35"/>
      <c r="H7502" s="49"/>
      <c r="I7502" s="35"/>
      <c r="J7502" s="34"/>
      <c r="K7502" s="62"/>
      <c r="L7502" s="62"/>
      <c r="M7502" s="114"/>
      <c r="N7502" s="116"/>
      <c r="O7502" s="57"/>
      <c r="P7502" s="50"/>
      <c r="Q7502" s="34"/>
      <c r="R7502" s="48"/>
      <c r="T7502" s="231" t="str">
        <f t="shared" si="361"/>
        <v/>
      </c>
      <c r="U7502" s="230"/>
      <c r="W7502" s="221" t="str">
        <f t="shared" si="362"/>
        <v/>
      </c>
      <c r="X7502" s="221" t="str">
        <f t="shared" si="363"/>
        <v/>
      </c>
      <c r="AA7502" s="216" t="str">
        <f>IF(ISNUMBER(J7502),IF(OR(F7502&lt;Soll_Ist_Vergleich!$C$4,F7502&gt;Soll_Ist_Vergleich!$C$5,I7502&lt;Soll_Ist_Vergleich!$C$4,I7502&gt;Soll_Ist_Vergleich!$C$5,O7502&lt;Soll_Ist_Vergleich!$C$4,O7502&gt;Soll_Ist_Vergleich!$C$5),"Datum überprüfen",""),"")</f>
        <v/>
      </c>
    </row>
    <row r="7503" spans="1:27" x14ac:dyDescent="0.2">
      <c r="A7503" s="243" t="str">
        <f>IF(ISBLANK(B7503),"",COUNTA(B$10:B7503))</f>
        <v/>
      </c>
      <c r="B7503" s="24"/>
      <c r="C7503" s="48"/>
      <c r="D7503" s="48"/>
      <c r="E7503" s="33"/>
      <c r="F7503" s="35"/>
      <c r="G7503" s="35"/>
      <c r="H7503" s="49"/>
      <c r="I7503" s="35"/>
      <c r="J7503" s="34"/>
      <c r="K7503" s="62"/>
      <c r="L7503" s="62"/>
      <c r="M7503" s="114"/>
      <c r="N7503" s="116"/>
      <c r="O7503" s="57"/>
      <c r="P7503" s="50"/>
      <c r="Q7503" s="34"/>
      <c r="R7503" s="48"/>
      <c r="T7503" s="231" t="str">
        <f t="shared" si="361"/>
        <v/>
      </c>
      <c r="U7503" s="230"/>
      <c r="W7503" s="221" t="str">
        <f t="shared" si="362"/>
        <v/>
      </c>
      <c r="X7503" s="221" t="str">
        <f t="shared" si="363"/>
        <v/>
      </c>
      <c r="AA7503" s="216" t="str">
        <f>IF(ISNUMBER(J7503),IF(OR(F7503&lt;Soll_Ist_Vergleich!$C$4,F7503&gt;Soll_Ist_Vergleich!$C$5,I7503&lt;Soll_Ist_Vergleich!$C$4,I7503&gt;Soll_Ist_Vergleich!$C$5,O7503&lt;Soll_Ist_Vergleich!$C$4,O7503&gt;Soll_Ist_Vergleich!$C$5),"Datum überprüfen",""),"")</f>
        <v/>
      </c>
    </row>
    <row r="7504" spans="1:27" x14ac:dyDescent="0.2">
      <c r="A7504" s="243" t="str">
        <f>IF(ISBLANK(B7504),"",COUNTA(B$10:B7504))</f>
        <v/>
      </c>
      <c r="B7504" s="24"/>
      <c r="C7504" s="48"/>
      <c r="D7504" s="48"/>
      <c r="E7504" s="33"/>
      <c r="F7504" s="35"/>
      <c r="G7504" s="35"/>
      <c r="H7504" s="49"/>
      <c r="I7504" s="35"/>
      <c r="J7504" s="34"/>
      <c r="K7504" s="62"/>
      <c r="L7504" s="62"/>
      <c r="M7504" s="114"/>
      <c r="N7504" s="116"/>
      <c r="O7504" s="57"/>
      <c r="P7504" s="50"/>
      <c r="Q7504" s="34"/>
      <c r="R7504" s="48"/>
      <c r="T7504" s="231" t="str">
        <f t="shared" si="361"/>
        <v/>
      </c>
      <c r="U7504" s="230"/>
      <c r="W7504" s="221" t="str">
        <f t="shared" si="362"/>
        <v/>
      </c>
      <c r="X7504" s="221" t="str">
        <f t="shared" si="363"/>
        <v/>
      </c>
      <c r="AA7504" s="216" t="str">
        <f>IF(ISNUMBER(J7504),IF(OR(F7504&lt;Soll_Ist_Vergleich!$C$4,F7504&gt;Soll_Ist_Vergleich!$C$5,I7504&lt;Soll_Ist_Vergleich!$C$4,I7504&gt;Soll_Ist_Vergleich!$C$5,O7504&lt;Soll_Ist_Vergleich!$C$4,O7504&gt;Soll_Ist_Vergleich!$C$5),"Datum überprüfen",""),"")</f>
        <v/>
      </c>
    </row>
    <row r="7505" spans="1:27" x14ac:dyDescent="0.2">
      <c r="A7505" s="243" t="str">
        <f>IF(ISBLANK(B7505),"",COUNTA(B$10:B7505))</f>
        <v/>
      </c>
      <c r="B7505" s="24"/>
      <c r="C7505" s="48"/>
      <c r="D7505" s="48"/>
      <c r="E7505" s="33"/>
      <c r="F7505" s="35"/>
      <c r="G7505" s="35"/>
      <c r="H7505" s="49"/>
      <c r="I7505" s="35"/>
      <c r="J7505" s="34"/>
      <c r="K7505" s="62"/>
      <c r="L7505" s="62"/>
      <c r="M7505" s="114"/>
      <c r="N7505" s="116"/>
      <c r="O7505" s="57"/>
      <c r="P7505" s="50"/>
      <c r="Q7505" s="34"/>
      <c r="R7505" s="48"/>
      <c r="T7505" s="231" t="str">
        <f t="shared" si="361"/>
        <v/>
      </c>
      <c r="U7505" s="230"/>
      <c r="W7505" s="221" t="str">
        <f t="shared" si="362"/>
        <v/>
      </c>
      <c r="X7505" s="221" t="str">
        <f t="shared" si="363"/>
        <v/>
      </c>
      <c r="AA7505" s="216" t="str">
        <f>IF(ISNUMBER(J7505),IF(OR(F7505&lt;Soll_Ist_Vergleich!$C$4,F7505&gt;Soll_Ist_Vergleich!$C$5,I7505&lt;Soll_Ist_Vergleich!$C$4,I7505&gt;Soll_Ist_Vergleich!$C$5,O7505&lt;Soll_Ist_Vergleich!$C$4,O7505&gt;Soll_Ist_Vergleich!$C$5),"Datum überprüfen",""),"")</f>
        <v/>
      </c>
    </row>
    <row r="7506" spans="1:27" x14ac:dyDescent="0.2">
      <c r="A7506" s="243" t="str">
        <f>IF(ISBLANK(B7506),"",COUNTA(B$10:B7506))</f>
        <v/>
      </c>
      <c r="B7506" s="24"/>
      <c r="C7506" s="48"/>
      <c r="D7506" s="48"/>
      <c r="E7506" s="33"/>
      <c r="F7506" s="35"/>
      <c r="G7506" s="35"/>
      <c r="H7506" s="49"/>
      <c r="I7506" s="35"/>
      <c r="J7506" s="34"/>
      <c r="K7506" s="62"/>
      <c r="L7506" s="62"/>
      <c r="M7506" s="114"/>
      <c r="N7506" s="116"/>
      <c r="O7506" s="57"/>
      <c r="P7506" s="50"/>
      <c r="Q7506" s="34"/>
      <c r="R7506" s="48"/>
      <c r="T7506" s="231" t="str">
        <f t="shared" si="361"/>
        <v/>
      </c>
      <c r="U7506" s="230"/>
      <c r="W7506" s="221" t="str">
        <f t="shared" si="362"/>
        <v/>
      </c>
      <c r="X7506" s="221" t="str">
        <f t="shared" si="363"/>
        <v/>
      </c>
      <c r="AA7506" s="216" t="str">
        <f>IF(ISNUMBER(J7506),IF(OR(F7506&lt;Soll_Ist_Vergleich!$C$4,F7506&gt;Soll_Ist_Vergleich!$C$5,I7506&lt;Soll_Ist_Vergleich!$C$4,I7506&gt;Soll_Ist_Vergleich!$C$5,O7506&lt;Soll_Ist_Vergleich!$C$4,O7506&gt;Soll_Ist_Vergleich!$C$5),"Datum überprüfen",""),"")</f>
        <v/>
      </c>
    </row>
    <row r="7507" spans="1:27" x14ac:dyDescent="0.2">
      <c r="A7507" s="243" t="str">
        <f>IF(ISBLANK(B7507),"",COUNTA(B$10:B7507))</f>
        <v/>
      </c>
      <c r="B7507" s="24"/>
      <c r="C7507" s="48"/>
      <c r="D7507" s="48"/>
      <c r="E7507" s="33"/>
      <c r="F7507" s="35"/>
      <c r="G7507" s="35"/>
      <c r="H7507" s="49"/>
      <c r="I7507" s="35"/>
      <c r="J7507" s="34"/>
      <c r="K7507" s="62"/>
      <c r="L7507" s="62"/>
      <c r="M7507" s="114"/>
      <c r="N7507" s="116"/>
      <c r="O7507" s="57"/>
      <c r="P7507" s="50"/>
      <c r="Q7507" s="34"/>
      <c r="R7507" s="48"/>
      <c r="T7507" s="231" t="str">
        <f t="shared" si="361"/>
        <v/>
      </c>
      <c r="U7507" s="230"/>
      <c r="W7507" s="221" t="str">
        <f t="shared" si="362"/>
        <v/>
      </c>
      <c r="X7507" s="221" t="str">
        <f t="shared" si="363"/>
        <v/>
      </c>
      <c r="AA7507" s="216" t="str">
        <f>IF(ISNUMBER(J7507),IF(OR(F7507&lt;Soll_Ist_Vergleich!$C$4,F7507&gt;Soll_Ist_Vergleich!$C$5,I7507&lt;Soll_Ist_Vergleich!$C$4,I7507&gt;Soll_Ist_Vergleich!$C$5,O7507&lt;Soll_Ist_Vergleich!$C$4,O7507&gt;Soll_Ist_Vergleich!$C$5),"Datum überprüfen",""),"")</f>
        <v/>
      </c>
    </row>
    <row r="7508" spans="1:27" x14ac:dyDescent="0.2">
      <c r="A7508" s="243" t="str">
        <f>IF(ISBLANK(B7508),"",COUNTA(B$10:B7508))</f>
        <v/>
      </c>
      <c r="B7508" s="24"/>
      <c r="C7508" s="48"/>
      <c r="D7508" s="48"/>
      <c r="E7508" s="33"/>
      <c r="F7508" s="35"/>
      <c r="G7508" s="35"/>
      <c r="H7508" s="49"/>
      <c r="I7508" s="35"/>
      <c r="J7508" s="34"/>
      <c r="K7508" s="62"/>
      <c r="L7508" s="62"/>
      <c r="M7508" s="114"/>
      <c r="N7508" s="116"/>
      <c r="O7508" s="57"/>
      <c r="P7508" s="50"/>
      <c r="Q7508" s="34"/>
      <c r="R7508" s="48"/>
      <c r="T7508" s="231" t="str">
        <f t="shared" si="361"/>
        <v/>
      </c>
      <c r="U7508" s="230"/>
      <c r="W7508" s="221" t="str">
        <f t="shared" si="362"/>
        <v/>
      </c>
      <c r="X7508" s="221" t="str">
        <f t="shared" si="363"/>
        <v/>
      </c>
      <c r="AA7508" s="216" t="str">
        <f>IF(ISNUMBER(J7508),IF(OR(F7508&lt;Soll_Ist_Vergleich!$C$4,F7508&gt;Soll_Ist_Vergleich!$C$5,I7508&lt;Soll_Ist_Vergleich!$C$4,I7508&gt;Soll_Ist_Vergleich!$C$5,O7508&lt;Soll_Ist_Vergleich!$C$4,O7508&gt;Soll_Ist_Vergleich!$C$5),"Datum überprüfen",""),"")</f>
        <v/>
      </c>
    </row>
    <row r="7509" spans="1:27" x14ac:dyDescent="0.2">
      <c r="A7509" s="243" t="str">
        <f>IF(ISBLANK(B7509),"",COUNTA(B$10:B7509))</f>
        <v/>
      </c>
      <c r="B7509" s="24"/>
      <c r="C7509" s="48"/>
      <c r="D7509" s="48"/>
      <c r="E7509" s="33"/>
      <c r="F7509" s="35"/>
      <c r="G7509" s="35"/>
      <c r="H7509" s="49"/>
      <c r="I7509" s="35"/>
      <c r="J7509" s="34"/>
      <c r="K7509" s="62"/>
      <c r="L7509" s="62"/>
      <c r="M7509" s="114"/>
      <c r="N7509" s="116"/>
      <c r="O7509" s="57"/>
      <c r="P7509" s="50"/>
      <c r="Q7509" s="34"/>
      <c r="R7509" s="48"/>
      <c r="T7509" s="231" t="str">
        <f t="shared" si="361"/>
        <v/>
      </c>
      <c r="U7509" s="230"/>
      <c r="W7509" s="221" t="str">
        <f t="shared" si="362"/>
        <v/>
      </c>
      <c r="X7509" s="221" t="str">
        <f t="shared" si="363"/>
        <v/>
      </c>
      <c r="AA7509" s="216" t="str">
        <f>IF(ISNUMBER(J7509),IF(OR(F7509&lt;Soll_Ist_Vergleich!$C$4,F7509&gt;Soll_Ist_Vergleich!$C$5,I7509&lt;Soll_Ist_Vergleich!$C$4,I7509&gt;Soll_Ist_Vergleich!$C$5,O7509&lt;Soll_Ist_Vergleich!$C$4,O7509&gt;Soll_Ist_Vergleich!$C$5),"Datum überprüfen",""),"")</f>
        <v/>
      </c>
    </row>
    <row r="7510" spans="1:27" x14ac:dyDescent="0.2">
      <c r="A7510" s="243" t="str">
        <f>IF(ISBLANK(B7510),"",COUNTA(B$10:B7510))</f>
        <v/>
      </c>
      <c r="B7510" s="24"/>
      <c r="C7510" s="48"/>
      <c r="D7510" s="48"/>
      <c r="E7510" s="33"/>
      <c r="F7510" s="35"/>
      <c r="G7510" s="35"/>
      <c r="H7510" s="49"/>
      <c r="I7510" s="35"/>
      <c r="J7510" s="34"/>
      <c r="K7510" s="62"/>
      <c r="L7510" s="62"/>
      <c r="M7510" s="114"/>
      <c r="N7510" s="116"/>
      <c r="O7510" s="57"/>
      <c r="P7510" s="50"/>
      <c r="Q7510" s="34"/>
      <c r="R7510" s="48"/>
      <c r="T7510" s="231" t="str">
        <f t="shared" si="361"/>
        <v/>
      </c>
      <c r="U7510" s="230"/>
      <c r="W7510" s="221" t="str">
        <f t="shared" si="362"/>
        <v/>
      </c>
      <c r="X7510" s="221" t="str">
        <f t="shared" si="363"/>
        <v/>
      </c>
      <c r="AA7510" s="216" t="str">
        <f>IF(ISNUMBER(J7510),IF(OR(F7510&lt;Soll_Ist_Vergleich!$C$4,F7510&gt;Soll_Ist_Vergleich!$C$5,I7510&lt;Soll_Ist_Vergleich!$C$4,I7510&gt;Soll_Ist_Vergleich!$C$5,O7510&lt;Soll_Ist_Vergleich!$C$4,O7510&gt;Soll_Ist_Vergleich!$C$5),"Datum überprüfen",""),"")</f>
        <v/>
      </c>
    </row>
    <row r="7511" spans="1:27" x14ac:dyDescent="0.2">
      <c r="A7511" s="243" t="str">
        <f>IF(ISBLANK(B7511),"",COUNTA(B$10:B7511))</f>
        <v/>
      </c>
      <c r="B7511" s="24"/>
      <c r="C7511" s="48"/>
      <c r="D7511" s="48"/>
      <c r="E7511" s="33"/>
      <c r="F7511" s="35"/>
      <c r="G7511" s="35"/>
      <c r="H7511" s="49"/>
      <c r="I7511" s="35"/>
      <c r="J7511" s="34"/>
      <c r="K7511" s="62"/>
      <c r="L7511" s="62"/>
      <c r="M7511" s="114"/>
      <c r="N7511" s="116"/>
      <c r="O7511" s="57"/>
      <c r="P7511" s="50"/>
      <c r="Q7511" s="34"/>
      <c r="R7511" s="48"/>
      <c r="T7511" s="231" t="str">
        <f t="shared" si="361"/>
        <v/>
      </c>
      <c r="U7511" s="230"/>
      <c r="W7511" s="221" t="str">
        <f t="shared" si="362"/>
        <v/>
      </c>
      <c r="X7511" s="221" t="str">
        <f t="shared" si="363"/>
        <v/>
      </c>
      <c r="AA7511" s="216" t="str">
        <f>IF(ISNUMBER(J7511),IF(OR(F7511&lt;Soll_Ist_Vergleich!$C$4,F7511&gt;Soll_Ist_Vergleich!$C$5,I7511&lt;Soll_Ist_Vergleich!$C$4,I7511&gt;Soll_Ist_Vergleich!$C$5,O7511&lt;Soll_Ist_Vergleich!$C$4,O7511&gt;Soll_Ist_Vergleich!$C$5),"Datum überprüfen",""),"")</f>
        <v/>
      </c>
    </row>
    <row r="7512" spans="1:27" x14ac:dyDescent="0.2">
      <c r="A7512" s="243" t="str">
        <f>IF(ISBLANK(B7512),"",COUNTA(B$10:B7512))</f>
        <v/>
      </c>
      <c r="B7512" s="24"/>
      <c r="C7512" s="48"/>
      <c r="D7512" s="48"/>
      <c r="E7512" s="33"/>
      <c r="F7512" s="35"/>
      <c r="G7512" s="35"/>
      <c r="H7512" s="49"/>
      <c r="I7512" s="35"/>
      <c r="J7512" s="34"/>
      <c r="K7512" s="62"/>
      <c r="L7512" s="62"/>
      <c r="M7512" s="114"/>
      <c r="N7512" s="116"/>
      <c r="O7512" s="57"/>
      <c r="P7512" s="50"/>
      <c r="Q7512" s="34"/>
      <c r="R7512" s="48"/>
      <c r="T7512" s="231" t="str">
        <f t="shared" si="361"/>
        <v/>
      </c>
      <c r="U7512" s="230"/>
      <c r="W7512" s="221" t="str">
        <f t="shared" si="362"/>
        <v/>
      </c>
      <c r="X7512" s="221" t="str">
        <f t="shared" si="363"/>
        <v/>
      </c>
      <c r="AA7512" s="216" t="str">
        <f>IF(ISNUMBER(J7512),IF(OR(F7512&lt;Soll_Ist_Vergleich!$C$4,F7512&gt;Soll_Ist_Vergleich!$C$5,I7512&lt;Soll_Ist_Vergleich!$C$4,I7512&gt;Soll_Ist_Vergleich!$C$5,O7512&lt;Soll_Ist_Vergleich!$C$4,O7512&gt;Soll_Ist_Vergleich!$C$5),"Datum überprüfen",""),"")</f>
        <v/>
      </c>
    </row>
    <row r="7513" spans="1:27" x14ac:dyDescent="0.2">
      <c r="A7513" s="243" t="str">
        <f>IF(ISBLANK(B7513),"",COUNTA(B$10:B7513))</f>
        <v/>
      </c>
      <c r="B7513" s="24"/>
      <c r="C7513" s="48"/>
      <c r="D7513" s="48"/>
      <c r="E7513" s="33"/>
      <c r="F7513" s="35"/>
      <c r="G7513" s="35"/>
      <c r="H7513" s="49"/>
      <c r="I7513" s="35"/>
      <c r="J7513" s="34"/>
      <c r="K7513" s="62"/>
      <c r="L7513" s="62"/>
      <c r="M7513" s="114"/>
      <c r="N7513" s="116"/>
      <c r="O7513" s="57"/>
      <c r="P7513" s="50"/>
      <c r="Q7513" s="34"/>
      <c r="R7513" s="48"/>
      <c r="T7513" s="231" t="str">
        <f t="shared" si="361"/>
        <v/>
      </c>
      <c r="U7513" s="230"/>
      <c r="W7513" s="221" t="str">
        <f t="shared" si="362"/>
        <v/>
      </c>
      <c r="X7513" s="221" t="str">
        <f t="shared" si="363"/>
        <v/>
      </c>
      <c r="AA7513" s="216" t="str">
        <f>IF(ISNUMBER(J7513),IF(OR(F7513&lt;Soll_Ist_Vergleich!$C$4,F7513&gt;Soll_Ist_Vergleich!$C$5,I7513&lt;Soll_Ist_Vergleich!$C$4,I7513&gt;Soll_Ist_Vergleich!$C$5,O7513&lt;Soll_Ist_Vergleich!$C$4,O7513&gt;Soll_Ist_Vergleich!$C$5),"Datum überprüfen",""),"")</f>
        <v/>
      </c>
    </row>
    <row r="7514" spans="1:27" x14ac:dyDescent="0.2">
      <c r="A7514" s="243" t="str">
        <f>IF(ISBLANK(B7514),"",COUNTA(B$10:B7514))</f>
        <v/>
      </c>
      <c r="B7514" s="24"/>
      <c r="C7514" s="48"/>
      <c r="D7514" s="48"/>
      <c r="E7514" s="33"/>
      <c r="F7514" s="35"/>
      <c r="G7514" s="35"/>
      <c r="H7514" s="49"/>
      <c r="I7514" s="35"/>
      <c r="J7514" s="34"/>
      <c r="K7514" s="62"/>
      <c r="L7514" s="62"/>
      <c r="M7514" s="114"/>
      <c r="N7514" s="116"/>
      <c r="O7514" s="57"/>
      <c r="P7514" s="50"/>
      <c r="Q7514" s="34"/>
      <c r="R7514" s="48"/>
      <c r="T7514" s="231" t="str">
        <f t="shared" si="361"/>
        <v/>
      </c>
      <c r="U7514" s="230"/>
      <c r="W7514" s="221" t="str">
        <f t="shared" si="362"/>
        <v/>
      </c>
      <c r="X7514" s="221" t="str">
        <f t="shared" si="363"/>
        <v/>
      </c>
      <c r="AA7514" s="216" t="str">
        <f>IF(ISNUMBER(J7514),IF(OR(F7514&lt;Soll_Ist_Vergleich!$C$4,F7514&gt;Soll_Ist_Vergleich!$C$5,I7514&lt;Soll_Ist_Vergleich!$C$4,I7514&gt;Soll_Ist_Vergleich!$C$5,O7514&lt;Soll_Ist_Vergleich!$C$4,O7514&gt;Soll_Ist_Vergleich!$C$5),"Datum überprüfen",""),"")</f>
        <v/>
      </c>
    </row>
    <row r="7515" spans="1:27" x14ac:dyDescent="0.2">
      <c r="A7515" s="243" t="str">
        <f>IF(ISBLANK(B7515),"",COUNTA(B$10:B7515))</f>
        <v/>
      </c>
      <c r="B7515" s="24"/>
      <c r="C7515" s="48"/>
      <c r="D7515" s="48"/>
      <c r="E7515" s="33"/>
      <c r="F7515" s="35"/>
      <c r="G7515" s="35"/>
      <c r="H7515" s="49"/>
      <c r="I7515" s="35"/>
      <c r="J7515" s="34"/>
      <c r="K7515" s="62"/>
      <c r="L7515" s="62"/>
      <c r="M7515" s="114"/>
      <c r="N7515" s="116"/>
      <c r="O7515" s="57"/>
      <c r="P7515" s="50"/>
      <c r="Q7515" s="34"/>
      <c r="R7515" s="48"/>
      <c r="T7515" s="231" t="str">
        <f t="shared" si="361"/>
        <v/>
      </c>
      <c r="U7515" s="230"/>
      <c r="W7515" s="221" t="str">
        <f t="shared" si="362"/>
        <v/>
      </c>
      <c r="X7515" s="221" t="str">
        <f t="shared" si="363"/>
        <v/>
      </c>
      <c r="AA7515" s="216" t="str">
        <f>IF(ISNUMBER(J7515),IF(OR(F7515&lt;Soll_Ist_Vergleich!$C$4,F7515&gt;Soll_Ist_Vergleich!$C$5,I7515&lt;Soll_Ist_Vergleich!$C$4,I7515&gt;Soll_Ist_Vergleich!$C$5,O7515&lt;Soll_Ist_Vergleich!$C$4,O7515&gt;Soll_Ist_Vergleich!$C$5),"Datum überprüfen",""),"")</f>
        <v/>
      </c>
    </row>
    <row r="7516" spans="1:27" x14ac:dyDescent="0.2">
      <c r="A7516" s="243" t="str">
        <f>IF(ISBLANK(B7516),"",COUNTA(B$10:B7516))</f>
        <v/>
      </c>
      <c r="B7516" s="24"/>
      <c r="C7516" s="48"/>
      <c r="D7516" s="48"/>
      <c r="E7516" s="33"/>
      <c r="F7516" s="35"/>
      <c r="G7516" s="35"/>
      <c r="H7516" s="49"/>
      <c r="I7516" s="35"/>
      <c r="J7516" s="34"/>
      <c r="K7516" s="62"/>
      <c r="L7516" s="62"/>
      <c r="M7516" s="114"/>
      <c r="N7516" s="116"/>
      <c r="O7516" s="57"/>
      <c r="P7516" s="50"/>
      <c r="Q7516" s="34"/>
      <c r="R7516" s="48"/>
      <c r="T7516" s="231" t="str">
        <f t="shared" si="361"/>
        <v/>
      </c>
      <c r="U7516" s="230"/>
      <c r="W7516" s="221" t="str">
        <f t="shared" si="362"/>
        <v/>
      </c>
      <c r="X7516" s="221" t="str">
        <f t="shared" si="363"/>
        <v/>
      </c>
      <c r="AA7516" s="216" t="str">
        <f>IF(ISNUMBER(J7516),IF(OR(F7516&lt;Soll_Ist_Vergleich!$C$4,F7516&gt;Soll_Ist_Vergleich!$C$5,I7516&lt;Soll_Ist_Vergleich!$C$4,I7516&gt;Soll_Ist_Vergleich!$C$5,O7516&lt;Soll_Ist_Vergleich!$C$4,O7516&gt;Soll_Ist_Vergleich!$C$5),"Datum überprüfen",""),"")</f>
        <v/>
      </c>
    </row>
    <row r="7517" spans="1:27" x14ac:dyDescent="0.2">
      <c r="A7517" s="243" t="str">
        <f>IF(ISBLANK(B7517),"",COUNTA(B$10:B7517))</f>
        <v/>
      </c>
      <c r="B7517" s="24"/>
      <c r="C7517" s="48"/>
      <c r="D7517" s="48"/>
      <c r="E7517" s="33"/>
      <c r="F7517" s="35"/>
      <c r="G7517" s="35"/>
      <c r="H7517" s="49"/>
      <c r="I7517" s="35"/>
      <c r="J7517" s="34"/>
      <c r="K7517" s="62"/>
      <c r="L7517" s="62"/>
      <c r="M7517" s="114"/>
      <c r="N7517" s="116"/>
      <c r="O7517" s="57"/>
      <c r="P7517" s="50"/>
      <c r="Q7517" s="34"/>
      <c r="R7517" s="48"/>
      <c r="T7517" s="231" t="str">
        <f t="shared" si="361"/>
        <v/>
      </c>
      <c r="U7517" s="230"/>
      <c r="W7517" s="221" t="str">
        <f t="shared" si="362"/>
        <v/>
      </c>
      <c r="X7517" s="221" t="str">
        <f t="shared" si="363"/>
        <v/>
      </c>
      <c r="AA7517" s="216" t="str">
        <f>IF(ISNUMBER(J7517),IF(OR(F7517&lt;Soll_Ist_Vergleich!$C$4,F7517&gt;Soll_Ist_Vergleich!$C$5,I7517&lt;Soll_Ist_Vergleich!$C$4,I7517&gt;Soll_Ist_Vergleich!$C$5,O7517&lt;Soll_Ist_Vergleich!$C$4,O7517&gt;Soll_Ist_Vergleich!$C$5),"Datum überprüfen",""),"")</f>
        <v/>
      </c>
    </row>
    <row r="7518" spans="1:27" x14ac:dyDescent="0.2">
      <c r="A7518" s="243" t="str">
        <f>IF(ISBLANK(B7518),"",COUNTA(B$10:B7518))</f>
        <v/>
      </c>
      <c r="B7518" s="24"/>
      <c r="C7518" s="48"/>
      <c r="D7518" s="48"/>
      <c r="E7518" s="33"/>
      <c r="F7518" s="35"/>
      <c r="G7518" s="35"/>
      <c r="H7518" s="49"/>
      <c r="I7518" s="35"/>
      <c r="J7518" s="34"/>
      <c r="K7518" s="62"/>
      <c r="L7518" s="62"/>
      <c r="M7518" s="114"/>
      <c r="N7518" s="116"/>
      <c r="O7518" s="57"/>
      <c r="P7518" s="50"/>
      <c r="Q7518" s="34"/>
      <c r="R7518" s="48"/>
      <c r="T7518" s="231" t="str">
        <f t="shared" si="361"/>
        <v/>
      </c>
      <c r="U7518" s="230"/>
      <c r="W7518" s="221" t="str">
        <f t="shared" si="362"/>
        <v/>
      </c>
      <c r="X7518" s="221" t="str">
        <f t="shared" si="363"/>
        <v/>
      </c>
      <c r="AA7518" s="216" t="str">
        <f>IF(ISNUMBER(J7518),IF(OR(F7518&lt;Soll_Ist_Vergleich!$C$4,F7518&gt;Soll_Ist_Vergleich!$C$5,I7518&lt;Soll_Ist_Vergleich!$C$4,I7518&gt;Soll_Ist_Vergleich!$C$5,O7518&lt;Soll_Ist_Vergleich!$C$4,O7518&gt;Soll_Ist_Vergleich!$C$5),"Datum überprüfen",""),"")</f>
        <v/>
      </c>
    </row>
    <row r="7519" spans="1:27" x14ac:dyDescent="0.2">
      <c r="A7519" s="243" t="str">
        <f>IF(ISBLANK(B7519),"",COUNTA(B$10:B7519))</f>
        <v/>
      </c>
      <c r="B7519" s="24"/>
      <c r="C7519" s="48"/>
      <c r="D7519" s="48"/>
      <c r="E7519" s="33"/>
      <c r="F7519" s="35"/>
      <c r="G7519" s="35"/>
      <c r="H7519" s="49"/>
      <c r="I7519" s="35"/>
      <c r="J7519" s="34"/>
      <c r="K7519" s="62"/>
      <c r="L7519" s="62"/>
      <c r="M7519" s="114"/>
      <c r="N7519" s="116"/>
      <c r="O7519" s="57"/>
      <c r="P7519" s="50"/>
      <c r="Q7519" s="34"/>
      <c r="R7519" s="48"/>
      <c r="T7519" s="231" t="str">
        <f t="shared" si="361"/>
        <v/>
      </c>
      <c r="U7519" s="230"/>
      <c r="W7519" s="221" t="str">
        <f t="shared" si="362"/>
        <v/>
      </c>
      <c r="X7519" s="221" t="str">
        <f t="shared" si="363"/>
        <v/>
      </c>
      <c r="AA7519" s="216" t="str">
        <f>IF(ISNUMBER(J7519),IF(OR(F7519&lt;Soll_Ist_Vergleich!$C$4,F7519&gt;Soll_Ist_Vergleich!$C$5,I7519&lt;Soll_Ist_Vergleich!$C$4,I7519&gt;Soll_Ist_Vergleich!$C$5,O7519&lt;Soll_Ist_Vergleich!$C$4,O7519&gt;Soll_Ist_Vergleich!$C$5),"Datum überprüfen",""),"")</f>
        <v/>
      </c>
    </row>
    <row r="7520" spans="1:27" x14ac:dyDescent="0.2">
      <c r="A7520" s="243" t="str">
        <f>IF(ISBLANK(B7520),"",COUNTA(B$10:B7520))</f>
        <v/>
      </c>
      <c r="B7520" s="24"/>
      <c r="C7520" s="48"/>
      <c r="D7520" s="48"/>
      <c r="E7520" s="33"/>
      <c r="F7520" s="35"/>
      <c r="G7520" s="35"/>
      <c r="H7520" s="49"/>
      <c r="I7520" s="35"/>
      <c r="J7520" s="34"/>
      <c r="K7520" s="62"/>
      <c r="L7520" s="62"/>
      <c r="M7520" s="114"/>
      <c r="N7520" s="116"/>
      <c r="O7520" s="57"/>
      <c r="P7520" s="50"/>
      <c r="Q7520" s="34"/>
      <c r="R7520" s="48"/>
      <c r="T7520" s="231" t="str">
        <f t="shared" si="361"/>
        <v/>
      </c>
      <c r="U7520" s="230"/>
      <c r="W7520" s="221" t="str">
        <f t="shared" si="362"/>
        <v/>
      </c>
      <c r="X7520" s="221" t="str">
        <f t="shared" si="363"/>
        <v/>
      </c>
      <c r="AA7520" s="216" t="str">
        <f>IF(ISNUMBER(J7520),IF(OR(F7520&lt;Soll_Ist_Vergleich!$C$4,F7520&gt;Soll_Ist_Vergleich!$C$5,I7520&lt;Soll_Ist_Vergleich!$C$4,I7520&gt;Soll_Ist_Vergleich!$C$5,O7520&lt;Soll_Ist_Vergleich!$C$4,O7520&gt;Soll_Ist_Vergleich!$C$5),"Datum überprüfen",""),"")</f>
        <v/>
      </c>
    </row>
    <row r="7521" spans="1:27" x14ac:dyDescent="0.2">
      <c r="A7521" s="243" t="str">
        <f>IF(ISBLANK(B7521),"",COUNTA(B$10:B7521))</f>
        <v/>
      </c>
      <c r="B7521" s="24"/>
      <c r="C7521" s="48"/>
      <c r="D7521" s="48"/>
      <c r="E7521" s="33"/>
      <c r="F7521" s="35"/>
      <c r="G7521" s="35"/>
      <c r="H7521" s="49"/>
      <c r="I7521" s="35"/>
      <c r="J7521" s="34"/>
      <c r="K7521" s="62"/>
      <c r="L7521" s="62"/>
      <c r="M7521" s="114"/>
      <c r="N7521" s="116"/>
      <c r="O7521" s="57"/>
      <c r="P7521" s="50"/>
      <c r="Q7521" s="34"/>
      <c r="R7521" s="48"/>
      <c r="T7521" s="231" t="str">
        <f t="shared" si="361"/>
        <v/>
      </c>
      <c r="U7521" s="230"/>
      <c r="W7521" s="221" t="str">
        <f t="shared" si="362"/>
        <v/>
      </c>
      <c r="X7521" s="221" t="str">
        <f t="shared" si="363"/>
        <v/>
      </c>
      <c r="AA7521" s="216" t="str">
        <f>IF(ISNUMBER(J7521),IF(OR(F7521&lt;Soll_Ist_Vergleich!$C$4,F7521&gt;Soll_Ist_Vergleich!$C$5,I7521&lt;Soll_Ist_Vergleich!$C$4,I7521&gt;Soll_Ist_Vergleich!$C$5,O7521&lt;Soll_Ist_Vergleich!$C$4,O7521&gt;Soll_Ist_Vergleich!$C$5),"Datum überprüfen",""),"")</f>
        <v/>
      </c>
    </row>
    <row r="7522" spans="1:27" x14ac:dyDescent="0.2">
      <c r="A7522" s="243" t="str">
        <f>IF(ISBLANK(B7522),"",COUNTA(B$10:B7522))</f>
        <v/>
      </c>
      <c r="B7522" s="24"/>
      <c r="C7522" s="48"/>
      <c r="D7522" s="48"/>
      <c r="E7522" s="33"/>
      <c r="F7522" s="35"/>
      <c r="G7522" s="35"/>
      <c r="H7522" s="49"/>
      <c r="I7522" s="35"/>
      <c r="J7522" s="34"/>
      <c r="K7522" s="62"/>
      <c r="L7522" s="62"/>
      <c r="M7522" s="114"/>
      <c r="N7522" s="116"/>
      <c r="O7522" s="57"/>
      <c r="P7522" s="50"/>
      <c r="Q7522" s="34"/>
      <c r="R7522" s="48"/>
      <c r="T7522" s="231" t="str">
        <f t="shared" si="361"/>
        <v/>
      </c>
      <c r="U7522" s="230"/>
      <c r="W7522" s="221" t="str">
        <f t="shared" si="362"/>
        <v/>
      </c>
      <c r="X7522" s="221" t="str">
        <f t="shared" si="363"/>
        <v/>
      </c>
      <c r="AA7522" s="216" t="str">
        <f>IF(ISNUMBER(J7522),IF(OR(F7522&lt;Soll_Ist_Vergleich!$C$4,F7522&gt;Soll_Ist_Vergleich!$C$5,I7522&lt;Soll_Ist_Vergleich!$C$4,I7522&gt;Soll_Ist_Vergleich!$C$5,O7522&lt;Soll_Ist_Vergleich!$C$4,O7522&gt;Soll_Ist_Vergleich!$C$5),"Datum überprüfen",""),"")</f>
        <v/>
      </c>
    </row>
    <row r="7523" spans="1:27" x14ac:dyDescent="0.2">
      <c r="A7523" s="243" t="str">
        <f>IF(ISBLANK(B7523),"",COUNTA(B$10:B7523))</f>
        <v/>
      </c>
      <c r="B7523" s="24"/>
      <c r="C7523" s="48"/>
      <c r="D7523" s="48"/>
      <c r="E7523" s="33"/>
      <c r="F7523" s="35"/>
      <c r="G7523" s="35"/>
      <c r="H7523" s="49"/>
      <c r="I7523" s="35"/>
      <c r="J7523" s="34"/>
      <c r="K7523" s="62"/>
      <c r="L7523" s="62"/>
      <c r="M7523" s="114"/>
      <c r="N7523" s="116"/>
      <c r="O7523" s="57"/>
      <c r="P7523" s="50"/>
      <c r="Q7523" s="34"/>
      <c r="R7523" s="48"/>
      <c r="T7523" s="231" t="str">
        <f t="shared" si="361"/>
        <v/>
      </c>
      <c r="U7523" s="230"/>
      <c r="W7523" s="221" t="str">
        <f t="shared" si="362"/>
        <v/>
      </c>
      <c r="X7523" s="221" t="str">
        <f t="shared" si="363"/>
        <v/>
      </c>
      <c r="AA7523" s="216" t="str">
        <f>IF(ISNUMBER(J7523),IF(OR(F7523&lt;Soll_Ist_Vergleich!$C$4,F7523&gt;Soll_Ist_Vergleich!$C$5,I7523&lt;Soll_Ist_Vergleich!$C$4,I7523&gt;Soll_Ist_Vergleich!$C$5,O7523&lt;Soll_Ist_Vergleich!$C$4,O7523&gt;Soll_Ist_Vergleich!$C$5),"Datum überprüfen",""),"")</f>
        <v/>
      </c>
    </row>
    <row r="7524" spans="1:27" x14ac:dyDescent="0.2">
      <c r="A7524" s="243" t="str">
        <f>IF(ISBLANK(B7524),"",COUNTA(B$10:B7524))</f>
        <v/>
      </c>
      <c r="B7524" s="24"/>
      <c r="C7524" s="48"/>
      <c r="D7524" s="48"/>
      <c r="E7524" s="33"/>
      <c r="F7524" s="35"/>
      <c r="G7524" s="35"/>
      <c r="H7524" s="49"/>
      <c r="I7524" s="35"/>
      <c r="J7524" s="34"/>
      <c r="K7524" s="62"/>
      <c r="L7524" s="62"/>
      <c r="M7524" s="114"/>
      <c r="N7524" s="116"/>
      <c r="O7524" s="57"/>
      <c r="P7524" s="50"/>
      <c r="Q7524" s="34"/>
      <c r="R7524" s="48"/>
      <c r="T7524" s="231" t="str">
        <f t="shared" si="361"/>
        <v/>
      </c>
      <c r="U7524" s="230"/>
      <c r="W7524" s="221" t="str">
        <f t="shared" si="362"/>
        <v/>
      </c>
      <c r="X7524" s="221" t="str">
        <f t="shared" si="363"/>
        <v/>
      </c>
      <c r="AA7524" s="216" t="str">
        <f>IF(ISNUMBER(J7524),IF(OR(F7524&lt;Soll_Ist_Vergleich!$C$4,F7524&gt;Soll_Ist_Vergleich!$C$5,I7524&lt;Soll_Ist_Vergleich!$C$4,I7524&gt;Soll_Ist_Vergleich!$C$5,O7524&lt;Soll_Ist_Vergleich!$C$4,O7524&gt;Soll_Ist_Vergleich!$C$5),"Datum überprüfen",""),"")</f>
        <v/>
      </c>
    </row>
    <row r="7525" spans="1:27" x14ac:dyDescent="0.2">
      <c r="A7525" s="243" t="str">
        <f>IF(ISBLANK(B7525),"",COUNTA(B$10:B7525))</f>
        <v/>
      </c>
      <c r="B7525" s="24"/>
      <c r="C7525" s="48"/>
      <c r="D7525" s="48"/>
      <c r="E7525" s="33"/>
      <c r="F7525" s="35"/>
      <c r="G7525" s="35"/>
      <c r="H7525" s="49"/>
      <c r="I7525" s="35"/>
      <c r="J7525" s="34"/>
      <c r="K7525" s="62"/>
      <c r="L7525" s="62"/>
      <c r="M7525" s="114"/>
      <c r="N7525" s="116"/>
      <c r="O7525" s="57"/>
      <c r="P7525" s="50"/>
      <c r="Q7525" s="34"/>
      <c r="R7525" s="48"/>
      <c r="T7525" s="231" t="str">
        <f t="shared" si="361"/>
        <v/>
      </c>
      <c r="U7525" s="230"/>
      <c r="W7525" s="221" t="str">
        <f t="shared" si="362"/>
        <v/>
      </c>
      <c r="X7525" s="221" t="str">
        <f t="shared" si="363"/>
        <v/>
      </c>
      <c r="AA7525" s="216" t="str">
        <f>IF(ISNUMBER(J7525),IF(OR(F7525&lt;Soll_Ist_Vergleich!$C$4,F7525&gt;Soll_Ist_Vergleich!$C$5,I7525&lt;Soll_Ist_Vergleich!$C$4,I7525&gt;Soll_Ist_Vergleich!$C$5,O7525&lt;Soll_Ist_Vergleich!$C$4,O7525&gt;Soll_Ist_Vergleich!$C$5),"Datum überprüfen",""),"")</f>
        <v/>
      </c>
    </row>
    <row r="7526" spans="1:27" x14ac:dyDescent="0.2">
      <c r="A7526" s="243" t="str">
        <f>IF(ISBLANK(B7526),"",COUNTA(B$10:B7526))</f>
        <v/>
      </c>
      <c r="B7526" s="24"/>
      <c r="C7526" s="48"/>
      <c r="D7526" s="48"/>
      <c r="E7526" s="33"/>
      <c r="F7526" s="35"/>
      <c r="G7526" s="35"/>
      <c r="H7526" s="49"/>
      <c r="I7526" s="35"/>
      <c r="J7526" s="34"/>
      <c r="K7526" s="62"/>
      <c r="L7526" s="62"/>
      <c r="M7526" s="114"/>
      <c r="N7526" s="116"/>
      <c r="O7526" s="57"/>
      <c r="P7526" s="50"/>
      <c r="Q7526" s="34"/>
      <c r="R7526" s="48"/>
      <c r="T7526" s="231" t="str">
        <f t="shared" si="361"/>
        <v/>
      </c>
      <c r="U7526" s="230"/>
      <c r="W7526" s="221" t="str">
        <f t="shared" si="362"/>
        <v/>
      </c>
      <c r="X7526" s="221" t="str">
        <f t="shared" si="363"/>
        <v/>
      </c>
      <c r="AA7526" s="216" t="str">
        <f>IF(ISNUMBER(J7526),IF(OR(F7526&lt;Soll_Ist_Vergleich!$C$4,F7526&gt;Soll_Ist_Vergleich!$C$5,I7526&lt;Soll_Ist_Vergleich!$C$4,I7526&gt;Soll_Ist_Vergleich!$C$5,O7526&lt;Soll_Ist_Vergleich!$C$4,O7526&gt;Soll_Ist_Vergleich!$C$5),"Datum überprüfen",""),"")</f>
        <v/>
      </c>
    </row>
    <row r="7527" spans="1:27" x14ac:dyDescent="0.2">
      <c r="A7527" s="243" t="str">
        <f>IF(ISBLANK(B7527),"",COUNTA(B$10:B7527))</f>
        <v/>
      </c>
      <c r="B7527" s="24"/>
      <c r="C7527" s="48"/>
      <c r="D7527" s="48"/>
      <c r="E7527" s="33"/>
      <c r="F7527" s="35"/>
      <c r="G7527" s="35"/>
      <c r="H7527" s="49"/>
      <c r="I7527" s="35"/>
      <c r="J7527" s="34"/>
      <c r="K7527" s="62"/>
      <c r="L7527" s="62"/>
      <c r="M7527" s="114"/>
      <c r="N7527" s="116"/>
      <c r="O7527" s="57"/>
      <c r="P7527" s="50"/>
      <c r="Q7527" s="34"/>
      <c r="R7527" s="48"/>
      <c r="T7527" s="231" t="str">
        <f t="shared" si="361"/>
        <v/>
      </c>
      <c r="U7527" s="230"/>
      <c r="W7527" s="221" t="str">
        <f t="shared" si="362"/>
        <v/>
      </c>
      <c r="X7527" s="221" t="str">
        <f t="shared" si="363"/>
        <v/>
      </c>
      <c r="AA7527" s="216" t="str">
        <f>IF(ISNUMBER(J7527),IF(OR(F7527&lt;Soll_Ist_Vergleich!$C$4,F7527&gt;Soll_Ist_Vergleich!$C$5,I7527&lt;Soll_Ist_Vergleich!$C$4,I7527&gt;Soll_Ist_Vergleich!$C$5,O7527&lt;Soll_Ist_Vergleich!$C$4,O7527&gt;Soll_Ist_Vergleich!$C$5),"Datum überprüfen",""),"")</f>
        <v/>
      </c>
    </row>
    <row r="7528" spans="1:27" x14ac:dyDescent="0.2">
      <c r="A7528" s="243" t="str">
        <f>IF(ISBLANK(B7528),"",COUNTA(B$10:B7528))</f>
        <v/>
      </c>
      <c r="B7528" s="24"/>
      <c r="C7528" s="48"/>
      <c r="D7528" s="48"/>
      <c r="E7528" s="33"/>
      <c r="F7528" s="35"/>
      <c r="G7528" s="35"/>
      <c r="H7528" s="49"/>
      <c r="I7528" s="35"/>
      <c r="J7528" s="34"/>
      <c r="K7528" s="62"/>
      <c r="L7528" s="62"/>
      <c r="M7528" s="114"/>
      <c r="N7528" s="116"/>
      <c r="O7528" s="57"/>
      <c r="P7528" s="50"/>
      <c r="Q7528" s="34"/>
      <c r="R7528" s="48"/>
      <c r="T7528" s="231" t="str">
        <f t="shared" si="361"/>
        <v/>
      </c>
      <c r="U7528" s="230"/>
      <c r="W7528" s="221" t="str">
        <f t="shared" si="362"/>
        <v/>
      </c>
      <c r="X7528" s="221" t="str">
        <f t="shared" si="363"/>
        <v/>
      </c>
      <c r="AA7528" s="216" t="str">
        <f>IF(ISNUMBER(J7528),IF(OR(F7528&lt;Soll_Ist_Vergleich!$C$4,F7528&gt;Soll_Ist_Vergleich!$C$5,I7528&lt;Soll_Ist_Vergleich!$C$4,I7528&gt;Soll_Ist_Vergleich!$C$5,O7528&lt;Soll_Ist_Vergleich!$C$4,O7528&gt;Soll_Ist_Vergleich!$C$5),"Datum überprüfen",""),"")</f>
        <v/>
      </c>
    </row>
    <row r="7529" spans="1:27" x14ac:dyDescent="0.2">
      <c r="A7529" s="243" t="str">
        <f>IF(ISBLANK(B7529),"",COUNTA(B$10:B7529))</f>
        <v/>
      </c>
      <c r="B7529" s="24"/>
      <c r="C7529" s="48"/>
      <c r="D7529" s="48"/>
      <c r="E7529" s="33"/>
      <c r="F7529" s="35"/>
      <c r="G7529" s="35"/>
      <c r="H7529" s="49"/>
      <c r="I7529" s="35"/>
      <c r="J7529" s="34"/>
      <c r="K7529" s="62"/>
      <c r="L7529" s="62"/>
      <c r="M7529" s="114"/>
      <c r="N7529" s="116"/>
      <c r="O7529" s="57"/>
      <c r="P7529" s="50"/>
      <c r="Q7529" s="34"/>
      <c r="R7529" s="48"/>
      <c r="T7529" s="231" t="str">
        <f t="shared" si="361"/>
        <v/>
      </c>
      <c r="U7529" s="230"/>
      <c r="W7529" s="221" t="str">
        <f t="shared" si="362"/>
        <v/>
      </c>
      <c r="X7529" s="221" t="str">
        <f t="shared" si="363"/>
        <v/>
      </c>
      <c r="AA7529" s="216" t="str">
        <f>IF(ISNUMBER(J7529),IF(OR(F7529&lt;Soll_Ist_Vergleich!$C$4,F7529&gt;Soll_Ist_Vergleich!$C$5,I7529&lt;Soll_Ist_Vergleich!$C$4,I7529&gt;Soll_Ist_Vergleich!$C$5,O7529&lt;Soll_Ist_Vergleich!$C$4,O7529&gt;Soll_Ist_Vergleich!$C$5),"Datum überprüfen",""),"")</f>
        <v/>
      </c>
    </row>
    <row r="7530" spans="1:27" x14ac:dyDescent="0.2">
      <c r="A7530" s="243" t="str">
        <f>IF(ISBLANK(B7530),"",COUNTA(B$10:B7530))</f>
        <v/>
      </c>
      <c r="B7530" s="24"/>
      <c r="C7530" s="48"/>
      <c r="D7530" s="48"/>
      <c r="E7530" s="33"/>
      <c r="F7530" s="35"/>
      <c r="G7530" s="35"/>
      <c r="H7530" s="49"/>
      <c r="I7530" s="35"/>
      <c r="J7530" s="34"/>
      <c r="K7530" s="62"/>
      <c r="L7530" s="62"/>
      <c r="M7530" s="114"/>
      <c r="N7530" s="116"/>
      <c r="O7530" s="57"/>
      <c r="P7530" s="50"/>
      <c r="Q7530" s="34"/>
      <c r="R7530" s="48"/>
      <c r="T7530" s="231" t="str">
        <f t="shared" si="361"/>
        <v/>
      </c>
      <c r="U7530" s="230"/>
      <c r="W7530" s="221" t="str">
        <f t="shared" si="362"/>
        <v/>
      </c>
      <c r="X7530" s="221" t="str">
        <f t="shared" si="363"/>
        <v/>
      </c>
      <c r="AA7530" s="216" t="str">
        <f>IF(ISNUMBER(J7530),IF(OR(F7530&lt;Soll_Ist_Vergleich!$C$4,F7530&gt;Soll_Ist_Vergleich!$C$5,I7530&lt;Soll_Ist_Vergleich!$C$4,I7530&gt;Soll_Ist_Vergleich!$C$5,O7530&lt;Soll_Ist_Vergleich!$C$4,O7530&gt;Soll_Ist_Vergleich!$C$5),"Datum überprüfen",""),"")</f>
        <v/>
      </c>
    </row>
    <row r="7531" spans="1:27" x14ac:dyDescent="0.2">
      <c r="A7531" s="243" t="str">
        <f>IF(ISBLANK(B7531),"",COUNTA(B$10:B7531))</f>
        <v/>
      </c>
      <c r="B7531" s="24"/>
      <c r="C7531" s="48"/>
      <c r="D7531" s="48"/>
      <c r="E7531" s="33"/>
      <c r="F7531" s="35"/>
      <c r="G7531" s="35"/>
      <c r="H7531" s="49"/>
      <c r="I7531" s="35"/>
      <c r="J7531" s="34"/>
      <c r="K7531" s="62"/>
      <c r="L7531" s="62"/>
      <c r="M7531" s="114"/>
      <c r="N7531" s="116"/>
      <c r="O7531" s="57"/>
      <c r="P7531" s="50"/>
      <c r="Q7531" s="34"/>
      <c r="R7531" s="48"/>
      <c r="T7531" s="231" t="str">
        <f t="shared" si="361"/>
        <v/>
      </c>
      <c r="U7531" s="230"/>
      <c r="W7531" s="221" t="str">
        <f t="shared" si="362"/>
        <v/>
      </c>
      <c r="X7531" s="221" t="str">
        <f t="shared" si="363"/>
        <v/>
      </c>
      <c r="AA7531" s="216" t="str">
        <f>IF(ISNUMBER(J7531),IF(OR(F7531&lt;Soll_Ist_Vergleich!$C$4,F7531&gt;Soll_Ist_Vergleich!$C$5,I7531&lt;Soll_Ist_Vergleich!$C$4,I7531&gt;Soll_Ist_Vergleich!$C$5,O7531&lt;Soll_Ist_Vergleich!$C$4,O7531&gt;Soll_Ist_Vergleich!$C$5),"Datum überprüfen",""),"")</f>
        <v/>
      </c>
    </row>
    <row r="7532" spans="1:27" x14ac:dyDescent="0.2">
      <c r="A7532" s="243" t="str">
        <f>IF(ISBLANK(B7532),"",COUNTA(B$10:B7532))</f>
        <v/>
      </c>
      <c r="B7532" s="24"/>
      <c r="C7532" s="48"/>
      <c r="D7532" s="48"/>
      <c r="E7532" s="33"/>
      <c r="F7532" s="35"/>
      <c r="G7532" s="35"/>
      <c r="H7532" s="49"/>
      <c r="I7532" s="35"/>
      <c r="J7532" s="34"/>
      <c r="K7532" s="62"/>
      <c r="L7532" s="62"/>
      <c r="M7532" s="114"/>
      <c r="N7532" s="116"/>
      <c r="O7532" s="57"/>
      <c r="P7532" s="50"/>
      <c r="Q7532" s="34"/>
      <c r="R7532" s="48"/>
      <c r="T7532" s="231" t="str">
        <f t="shared" si="361"/>
        <v/>
      </c>
      <c r="U7532" s="230"/>
      <c r="W7532" s="221" t="str">
        <f t="shared" si="362"/>
        <v/>
      </c>
      <c r="X7532" s="221" t="str">
        <f t="shared" si="363"/>
        <v/>
      </c>
      <c r="AA7532" s="216" t="str">
        <f>IF(ISNUMBER(J7532),IF(OR(F7532&lt;Soll_Ist_Vergleich!$C$4,F7532&gt;Soll_Ist_Vergleich!$C$5,I7532&lt;Soll_Ist_Vergleich!$C$4,I7532&gt;Soll_Ist_Vergleich!$C$5,O7532&lt;Soll_Ist_Vergleich!$C$4,O7532&gt;Soll_Ist_Vergleich!$C$5),"Datum überprüfen",""),"")</f>
        <v/>
      </c>
    </row>
    <row r="7533" spans="1:27" x14ac:dyDescent="0.2">
      <c r="A7533" s="243" t="str">
        <f>IF(ISBLANK(B7533),"",COUNTA(B$10:B7533))</f>
        <v/>
      </c>
      <c r="B7533" s="24"/>
      <c r="C7533" s="48"/>
      <c r="D7533" s="48"/>
      <c r="E7533" s="33"/>
      <c r="F7533" s="35"/>
      <c r="G7533" s="35"/>
      <c r="H7533" s="49"/>
      <c r="I7533" s="35"/>
      <c r="J7533" s="34"/>
      <c r="K7533" s="62"/>
      <c r="L7533" s="62"/>
      <c r="M7533" s="114"/>
      <c r="N7533" s="116"/>
      <c r="O7533" s="57"/>
      <c r="P7533" s="50"/>
      <c r="Q7533" s="34"/>
      <c r="R7533" s="48"/>
      <c r="T7533" s="231" t="str">
        <f t="shared" si="361"/>
        <v/>
      </c>
      <c r="U7533" s="230"/>
      <c r="W7533" s="221" t="str">
        <f t="shared" si="362"/>
        <v/>
      </c>
      <c r="X7533" s="221" t="str">
        <f t="shared" si="363"/>
        <v/>
      </c>
      <c r="AA7533" s="216" t="str">
        <f>IF(ISNUMBER(J7533),IF(OR(F7533&lt;Soll_Ist_Vergleich!$C$4,F7533&gt;Soll_Ist_Vergleich!$C$5,I7533&lt;Soll_Ist_Vergleich!$C$4,I7533&gt;Soll_Ist_Vergleich!$C$5,O7533&lt;Soll_Ist_Vergleich!$C$4,O7533&gt;Soll_Ist_Vergleich!$C$5),"Datum überprüfen",""),"")</f>
        <v/>
      </c>
    </row>
    <row r="7534" spans="1:27" x14ac:dyDescent="0.2">
      <c r="A7534" s="243" t="str">
        <f>IF(ISBLANK(B7534),"",COUNTA(B$10:B7534))</f>
        <v/>
      </c>
      <c r="B7534" s="24"/>
      <c r="C7534" s="48"/>
      <c r="D7534" s="48"/>
      <c r="E7534" s="33"/>
      <c r="F7534" s="35"/>
      <c r="G7534" s="35"/>
      <c r="H7534" s="49"/>
      <c r="I7534" s="35"/>
      <c r="J7534" s="34"/>
      <c r="K7534" s="62"/>
      <c r="L7534" s="62"/>
      <c r="M7534" s="114"/>
      <c r="N7534" s="116"/>
      <c r="O7534" s="57"/>
      <c r="P7534" s="50"/>
      <c r="Q7534" s="34"/>
      <c r="R7534" s="48"/>
      <c r="T7534" s="231" t="str">
        <f t="shared" si="361"/>
        <v/>
      </c>
      <c r="U7534" s="230"/>
      <c r="W7534" s="221" t="str">
        <f t="shared" si="362"/>
        <v/>
      </c>
      <c r="X7534" s="221" t="str">
        <f t="shared" si="363"/>
        <v/>
      </c>
      <c r="AA7534" s="216" t="str">
        <f>IF(ISNUMBER(J7534),IF(OR(F7534&lt;Soll_Ist_Vergleich!$C$4,F7534&gt;Soll_Ist_Vergleich!$C$5,I7534&lt;Soll_Ist_Vergleich!$C$4,I7534&gt;Soll_Ist_Vergleich!$C$5,O7534&lt;Soll_Ist_Vergleich!$C$4,O7534&gt;Soll_Ist_Vergleich!$C$5),"Datum überprüfen",""),"")</f>
        <v/>
      </c>
    </row>
    <row r="7535" spans="1:27" x14ac:dyDescent="0.2">
      <c r="A7535" s="243" t="str">
        <f>IF(ISBLANK(B7535),"",COUNTA(B$10:B7535))</f>
        <v/>
      </c>
      <c r="B7535" s="24"/>
      <c r="C7535" s="48"/>
      <c r="D7535" s="48"/>
      <c r="E7535" s="33"/>
      <c r="F7535" s="35"/>
      <c r="G7535" s="35"/>
      <c r="H7535" s="49"/>
      <c r="I7535" s="35"/>
      <c r="J7535" s="34"/>
      <c r="K7535" s="62"/>
      <c r="L7535" s="62"/>
      <c r="M7535" s="114"/>
      <c r="N7535" s="116"/>
      <c r="O7535" s="57"/>
      <c r="P7535" s="50"/>
      <c r="Q7535" s="34"/>
      <c r="R7535" s="48"/>
      <c r="T7535" s="231" t="str">
        <f t="shared" si="361"/>
        <v/>
      </c>
      <c r="U7535" s="230"/>
      <c r="W7535" s="221" t="str">
        <f t="shared" si="362"/>
        <v/>
      </c>
      <c r="X7535" s="221" t="str">
        <f t="shared" si="363"/>
        <v/>
      </c>
      <c r="AA7535" s="216" t="str">
        <f>IF(ISNUMBER(J7535),IF(OR(F7535&lt;Soll_Ist_Vergleich!$C$4,F7535&gt;Soll_Ist_Vergleich!$C$5,I7535&lt;Soll_Ist_Vergleich!$C$4,I7535&gt;Soll_Ist_Vergleich!$C$5,O7535&lt;Soll_Ist_Vergleich!$C$4,O7535&gt;Soll_Ist_Vergleich!$C$5),"Datum überprüfen",""),"")</f>
        <v/>
      </c>
    </row>
    <row r="7536" spans="1:27" x14ac:dyDescent="0.2">
      <c r="A7536" s="243" t="str">
        <f>IF(ISBLANK(B7536),"",COUNTA(B$10:B7536))</f>
        <v/>
      </c>
      <c r="B7536" s="24"/>
      <c r="C7536" s="48"/>
      <c r="D7536" s="48"/>
      <c r="E7536" s="33"/>
      <c r="F7536" s="35"/>
      <c r="G7536" s="35"/>
      <c r="H7536" s="49"/>
      <c r="I7536" s="35"/>
      <c r="J7536" s="34"/>
      <c r="K7536" s="62"/>
      <c r="L7536" s="62"/>
      <c r="M7536" s="114"/>
      <c r="N7536" s="116"/>
      <c r="O7536" s="57"/>
      <c r="P7536" s="50"/>
      <c r="Q7536" s="34"/>
      <c r="R7536" s="48"/>
      <c r="T7536" s="231" t="str">
        <f t="shared" si="361"/>
        <v/>
      </c>
      <c r="U7536" s="230"/>
      <c r="W7536" s="221" t="str">
        <f t="shared" si="362"/>
        <v/>
      </c>
      <c r="X7536" s="221" t="str">
        <f t="shared" si="363"/>
        <v/>
      </c>
      <c r="AA7536" s="216" t="str">
        <f>IF(ISNUMBER(J7536),IF(OR(F7536&lt;Soll_Ist_Vergleich!$C$4,F7536&gt;Soll_Ist_Vergleich!$C$5,I7536&lt;Soll_Ist_Vergleich!$C$4,I7536&gt;Soll_Ist_Vergleich!$C$5,O7536&lt;Soll_Ist_Vergleich!$C$4,O7536&gt;Soll_Ist_Vergleich!$C$5),"Datum überprüfen",""),"")</f>
        <v/>
      </c>
    </row>
    <row r="7537" spans="1:27" x14ac:dyDescent="0.2">
      <c r="A7537" s="243" t="str">
        <f>IF(ISBLANK(B7537),"",COUNTA(B$10:B7537))</f>
        <v/>
      </c>
      <c r="B7537" s="24"/>
      <c r="C7537" s="48"/>
      <c r="D7537" s="48"/>
      <c r="E7537" s="33"/>
      <c r="F7537" s="35"/>
      <c r="G7537" s="35"/>
      <c r="H7537" s="49"/>
      <c r="I7537" s="35"/>
      <c r="J7537" s="34"/>
      <c r="K7537" s="62"/>
      <c r="L7537" s="62"/>
      <c r="M7537" s="114"/>
      <c r="N7537" s="116"/>
      <c r="O7537" s="57"/>
      <c r="P7537" s="50"/>
      <c r="Q7537" s="34"/>
      <c r="R7537" s="48"/>
      <c r="T7537" s="231" t="str">
        <f t="shared" si="361"/>
        <v/>
      </c>
      <c r="U7537" s="230"/>
      <c r="W7537" s="221" t="str">
        <f t="shared" si="362"/>
        <v/>
      </c>
      <c r="X7537" s="221" t="str">
        <f t="shared" si="363"/>
        <v/>
      </c>
      <c r="AA7537" s="216" t="str">
        <f>IF(ISNUMBER(J7537),IF(OR(F7537&lt;Soll_Ist_Vergleich!$C$4,F7537&gt;Soll_Ist_Vergleich!$C$5,I7537&lt;Soll_Ist_Vergleich!$C$4,I7537&gt;Soll_Ist_Vergleich!$C$5,O7537&lt;Soll_Ist_Vergleich!$C$4,O7537&gt;Soll_Ist_Vergleich!$C$5),"Datum überprüfen",""),"")</f>
        <v/>
      </c>
    </row>
    <row r="7538" spans="1:27" x14ac:dyDescent="0.2">
      <c r="A7538" s="243" t="str">
        <f>IF(ISBLANK(B7538),"",COUNTA(B$10:B7538))</f>
        <v/>
      </c>
      <c r="B7538" s="24"/>
      <c r="C7538" s="48"/>
      <c r="D7538" s="48"/>
      <c r="E7538" s="33"/>
      <c r="F7538" s="35"/>
      <c r="G7538" s="35"/>
      <c r="H7538" s="49"/>
      <c r="I7538" s="35"/>
      <c r="J7538" s="34"/>
      <c r="K7538" s="62"/>
      <c r="L7538" s="62"/>
      <c r="M7538" s="114"/>
      <c r="N7538" s="116"/>
      <c r="O7538" s="57"/>
      <c r="P7538" s="50"/>
      <c r="Q7538" s="34"/>
      <c r="R7538" s="48"/>
      <c r="T7538" s="231" t="str">
        <f t="shared" si="361"/>
        <v/>
      </c>
      <c r="U7538" s="230"/>
      <c r="W7538" s="221" t="str">
        <f t="shared" si="362"/>
        <v/>
      </c>
      <c r="X7538" s="221" t="str">
        <f t="shared" si="363"/>
        <v/>
      </c>
      <c r="AA7538" s="216" t="str">
        <f>IF(ISNUMBER(J7538),IF(OR(F7538&lt;Soll_Ist_Vergleich!$C$4,F7538&gt;Soll_Ist_Vergleich!$C$5,I7538&lt;Soll_Ist_Vergleich!$C$4,I7538&gt;Soll_Ist_Vergleich!$C$5,O7538&lt;Soll_Ist_Vergleich!$C$4,O7538&gt;Soll_Ist_Vergleich!$C$5),"Datum überprüfen",""),"")</f>
        <v/>
      </c>
    </row>
    <row r="7539" spans="1:27" x14ac:dyDescent="0.2">
      <c r="A7539" s="243" t="str">
        <f>IF(ISBLANK(B7539),"",COUNTA(B$10:B7539))</f>
        <v/>
      </c>
      <c r="B7539" s="24"/>
      <c r="C7539" s="48"/>
      <c r="D7539" s="48"/>
      <c r="E7539" s="33"/>
      <c r="F7539" s="35"/>
      <c r="G7539" s="35"/>
      <c r="H7539" s="49"/>
      <c r="I7539" s="35"/>
      <c r="J7539" s="34"/>
      <c r="K7539" s="62"/>
      <c r="L7539" s="62"/>
      <c r="M7539" s="114"/>
      <c r="N7539" s="116"/>
      <c r="O7539" s="57"/>
      <c r="P7539" s="50"/>
      <c r="Q7539" s="34"/>
      <c r="R7539" s="48"/>
      <c r="T7539" s="231" t="str">
        <f t="shared" si="361"/>
        <v/>
      </c>
      <c r="U7539" s="230"/>
      <c r="W7539" s="221" t="str">
        <f t="shared" si="362"/>
        <v/>
      </c>
      <c r="X7539" s="221" t="str">
        <f t="shared" si="363"/>
        <v/>
      </c>
      <c r="AA7539" s="216" t="str">
        <f>IF(ISNUMBER(J7539),IF(OR(F7539&lt;Soll_Ist_Vergleich!$C$4,F7539&gt;Soll_Ist_Vergleich!$C$5,I7539&lt;Soll_Ist_Vergleich!$C$4,I7539&gt;Soll_Ist_Vergleich!$C$5,O7539&lt;Soll_Ist_Vergleich!$C$4,O7539&gt;Soll_Ist_Vergleich!$C$5),"Datum überprüfen",""),"")</f>
        <v/>
      </c>
    </row>
    <row r="7540" spans="1:27" x14ac:dyDescent="0.2">
      <c r="A7540" s="243" t="str">
        <f>IF(ISBLANK(B7540),"",COUNTA(B$10:B7540))</f>
        <v/>
      </c>
      <c r="B7540" s="24"/>
      <c r="C7540" s="48"/>
      <c r="D7540" s="48"/>
      <c r="E7540" s="33"/>
      <c r="F7540" s="35"/>
      <c r="G7540" s="35"/>
      <c r="H7540" s="49"/>
      <c r="I7540" s="35"/>
      <c r="J7540" s="34"/>
      <c r="K7540" s="62"/>
      <c r="L7540" s="62"/>
      <c r="M7540" s="114"/>
      <c r="N7540" s="116"/>
      <c r="O7540" s="57"/>
      <c r="P7540" s="50"/>
      <c r="Q7540" s="34"/>
      <c r="R7540" s="48"/>
      <c r="T7540" s="231" t="str">
        <f t="shared" si="361"/>
        <v/>
      </c>
      <c r="U7540" s="230"/>
      <c r="W7540" s="221" t="str">
        <f t="shared" si="362"/>
        <v/>
      </c>
      <c r="X7540" s="221" t="str">
        <f t="shared" si="363"/>
        <v/>
      </c>
      <c r="AA7540" s="216" t="str">
        <f>IF(ISNUMBER(J7540),IF(OR(F7540&lt;Soll_Ist_Vergleich!$C$4,F7540&gt;Soll_Ist_Vergleich!$C$5,I7540&lt;Soll_Ist_Vergleich!$C$4,I7540&gt;Soll_Ist_Vergleich!$C$5,O7540&lt;Soll_Ist_Vergleich!$C$4,O7540&gt;Soll_Ist_Vergleich!$C$5),"Datum überprüfen",""),"")</f>
        <v/>
      </c>
    </row>
    <row r="7541" spans="1:27" x14ac:dyDescent="0.2">
      <c r="A7541" s="243" t="str">
        <f>IF(ISBLANK(B7541),"",COUNTA(B$10:B7541))</f>
        <v/>
      </c>
      <c r="B7541" s="24"/>
      <c r="C7541" s="48"/>
      <c r="D7541" s="48"/>
      <c r="E7541" s="33"/>
      <c r="F7541" s="35"/>
      <c r="G7541" s="35"/>
      <c r="H7541" s="49"/>
      <c r="I7541" s="35"/>
      <c r="J7541" s="34"/>
      <c r="K7541" s="62"/>
      <c r="L7541" s="62"/>
      <c r="M7541" s="114"/>
      <c r="N7541" s="116"/>
      <c r="O7541" s="57"/>
      <c r="P7541" s="50"/>
      <c r="Q7541" s="34"/>
      <c r="R7541" s="48"/>
      <c r="T7541" s="231" t="str">
        <f t="shared" si="361"/>
        <v/>
      </c>
      <c r="U7541" s="230"/>
      <c r="W7541" s="221" t="str">
        <f t="shared" si="362"/>
        <v/>
      </c>
      <c r="X7541" s="221" t="str">
        <f t="shared" si="363"/>
        <v/>
      </c>
      <c r="AA7541" s="216" t="str">
        <f>IF(ISNUMBER(J7541),IF(OR(F7541&lt;Soll_Ist_Vergleich!$C$4,F7541&gt;Soll_Ist_Vergleich!$C$5,I7541&lt;Soll_Ist_Vergleich!$C$4,I7541&gt;Soll_Ist_Vergleich!$C$5,O7541&lt;Soll_Ist_Vergleich!$C$4,O7541&gt;Soll_Ist_Vergleich!$C$5),"Datum überprüfen",""),"")</f>
        <v/>
      </c>
    </row>
    <row r="7542" spans="1:27" x14ac:dyDescent="0.2">
      <c r="A7542" s="243" t="str">
        <f>IF(ISBLANK(B7542),"",COUNTA(B$10:B7542))</f>
        <v/>
      </c>
      <c r="B7542" s="24"/>
      <c r="C7542" s="48"/>
      <c r="D7542" s="48"/>
      <c r="E7542" s="33"/>
      <c r="F7542" s="35"/>
      <c r="G7542" s="35"/>
      <c r="H7542" s="49"/>
      <c r="I7542" s="35"/>
      <c r="J7542" s="34"/>
      <c r="K7542" s="62"/>
      <c r="L7542" s="62"/>
      <c r="M7542" s="114"/>
      <c r="N7542" s="116"/>
      <c r="O7542" s="57"/>
      <c r="P7542" s="50"/>
      <c r="Q7542" s="34"/>
      <c r="R7542" s="48"/>
      <c r="T7542" s="231" t="str">
        <f t="shared" si="361"/>
        <v/>
      </c>
      <c r="U7542" s="230"/>
      <c r="W7542" s="221" t="str">
        <f t="shared" si="362"/>
        <v/>
      </c>
      <c r="X7542" s="221" t="str">
        <f t="shared" si="363"/>
        <v/>
      </c>
      <c r="AA7542" s="216" t="str">
        <f>IF(ISNUMBER(J7542),IF(OR(F7542&lt;Soll_Ist_Vergleich!$C$4,F7542&gt;Soll_Ist_Vergleich!$C$5,I7542&lt;Soll_Ist_Vergleich!$C$4,I7542&gt;Soll_Ist_Vergleich!$C$5,O7542&lt;Soll_Ist_Vergleich!$C$4,O7542&gt;Soll_Ist_Vergleich!$C$5),"Datum überprüfen",""),"")</f>
        <v/>
      </c>
    </row>
    <row r="7543" spans="1:27" x14ac:dyDescent="0.2">
      <c r="A7543" s="243" t="str">
        <f>IF(ISBLANK(B7543),"",COUNTA(B$10:B7543))</f>
        <v/>
      </c>
      <c r="B7543" s="24"/>
      <c r="C7543" s="48"/>
      <c r="D7543" s="48"/>
      <c r="E7543" s="33"/>
      <c r="F7543" s="35"/>
      <c r="G7543" s="35"/>
      <c r="H7543" s="49"/>
      <c r="I7543" s="35"/>
      <c r="J7543" s="34"/>
      <c r="K7543" s="62"/>
      <c r="L7543" s="62"/>
      <c r="M7543" s="114"/>
      <c r="N7543" s="116"/>
      <c r="O7543" s="57"/>
      <c r="P7543" s="50"/>
      <c r="Q7543" s="34"/>
      <c r="R7543" s="48"/>
      <c r="T7543" s="231" t="str">
        <f t="shared" si="361"/>
        <v/>
      </c>
      <c r="U7543" s="230"/>
      <c r="W7543" s="221" t="str">
        <f t="shared" si="362"/>
        <v/>
      </c>
      <c r="X7543" s="221" t="str">
        <f t="shared" si="363"/>
        <v/>
      </c>
      <c r="AA7543" s="216" t="str">
        <f>IF(ISNUMBER(J7543),IF(OR(F7543&lt;Soll_Ist_Vergleich!$C$4,F7543&gt;Soll_Ist_Vergleich!$C$5,I7543&lt;Soll_Ist_Vergleich!$C$4,I7543&gt;Soll_Ist_Vergleich!$C$5,O7543&lt;Soll_Ist_Vergleich!$C$4,O7543&gt;Soll_Ist_Vergleich!$C$5),"Datum überprüfen",""),"")</f>
        <v/>
      </c>
    </row>
    <row r="7544" spans="1:27" x14ac:dyDescent="0.2">
      <c r="A7544" s="243" t="str">
        <f>IF(ISBLANK(B7544),"",COUNTA(B$10:B7544))</f>
        <v/>
      </c>
      <c r="B7544" s="24"/>
      <c r="C7544" s="48"/>
      <c r="D7544" s="48"/>
      <c r="E7544" s="33"/>
      <c r="F7544" s="35"/>
      <c r="G7544" s="35"/>
      <c r="H7544" s="49"/>
      <c r="I7544" s="35"/>
      <c r="J7544" s="34"/>
      <c r="K7544" s="62"/>
      <c r="L7544" s="62"/>
      <c r="M7544" s="114"/>
      <c r="N7544" s="116"/>
      <c r="O7544" s="57"/>
      <c r="P7544" s="50"/>
      <c r="Q7544" s="34"/>
      <c r="R7544" s="48"/>
      <c r="T7544" s="231" t="str">
        <f t="shared" si="361"/>
        <v/>
      </c>
      <c r="U7544" s="230"/>
      <c r="W7544" s="221" t="str">
        <f t="shared" si="362"/>
        <v/>
      </c>
      <c r="X7544" s="221" t="str">
        <f t="shared" si="363"/>
        <v/>
      </c>
      <c r="AA7544" s="216" t="str">
        <f>IF(ISNUMBER(J7544),IF(OR(F7544&lt;Soll_Ist_Vergleich!$C$4,F7544&gt;Soll_Ist_Vergleich!$C$5,I7544&lt;Soll_Ist_Vergleich!$C$4,I7544&gt;Soll_Ist_Vergleich!$C$5,O7544&lt;Soll_Ist_Vergleich!$C$4,O7544&gt;Soll_Ist_Vergleich!$C$5),"Datum überprüfen",""),"")</f>
        <v/>
      </c>
    </row>
    <row r="7545" spans="1:27" x14ac:dyDescent="0.2">
      <c r="A7545" s="243" t="str">
        <f>IF(ISBLANK(B7545),"",COUNTA(B$10:B7545))</f>
        <v/>
      </c>
      <c r="B7545" s="24"/>
      <c r="C7545" s="48"/>
      <c r="D7545" s="48"/>
      <c r="E7545" s="33"/>
      <c r="F7545" s="35"/>
      <c r="G7545" s="35"/>
      <c r="H7545" s="49"/>
      <c r="I7545" s="35"/>
      <c r="J7545" s="34"/>
      <c r="K7545" s="62"/>
      <c r="L7545" s="62"/>
      <c r="M7545" s="114"/>
      <c r="N7545" s="116"/>
      <c r="O7545" s="57"/>
      <c r="P7545" s="50"/>
      <c r="Q7545" s="34"/>
      <c r="R7545" s="48"/>
      <c r="T7545" s="231" t="str">
        <f t="shared" si="361"/>
        <v/>
      </c>
      <c r="U7545" s="230"/>
      <c r="W7545" s="221" t="str">
        <f t="shared" si="362"/>
        <v/>
      </c>
      <c r="X7545" s="221" t="str">
        <f t="shared" si="363"/>
        <v/>
      </c>
      <c r="AA7545" s="216" t="str">
        <f>IF(ISNUMBER(J7545),IF(OR(F7545&lt;Soll_Ist_Vergleich!$C$4,F7545&gt;Soll_Ist_Vergleich!$C$5,I7545&lt;Soll_Ist_Vergleich!$C$4,I7545&gt;Soll_Ist_Vergleich!$C$5,O7545&lt;Soll_Ist_Vergleich!$C$4,O7545&gt;Soll_Ist_Vergleich!$C$5),"Datum überprüfen",""),"")</f>
        <v/>
      </c>
    </row>
    <row r="7546" spans="1:27" x14ac:dyDescent="0.2">
      <c r="A7546" s="243" t="str">
        <f>IF(ISBLANK(B7546),"",COUNTA(B$10:B7546))</f>
        <v/>
      </c>
      <c r="B7546" s="24"/>
      <c r="C7546" s="48"/>
      <c r="D7546" s="48"/>
      <c r="E7546" s="33"/>
      <c r="F7546" s="35"/>
      <c r="G7546" s="35"/>
      <c r="H7546" s="49"/>
      <c r="I7546" s="35"/>
      <c r="J7546" s="34"/>
      <c r="K7546" s="62"/>
      <c r="L7546" s="62"/>
      <c r="M7546" s="114"/>
      <c r="N7546" s="116"/>
      <c r="O7546" s="57"/>
      <c r="P7546" s="50"/>
      <c r="Q7546" s="34"/>
      <c r="R7546" s="48"/>
      <c r="T7546" s="231" t="str">
        <f t="shared" si="361"/>
        <v/>
      </c>
      <c r="U7546" s="230"/>
      <c r="W7546" s="221" t="str">
        <f t="shared" si="362"/>
        <v/>
      </c>
      <c r="X7546" s="221" t="str">
        <f t="shared" si="363"/>
        <v/>
      </c>
      <c r="AA7546" s="216" t="str">
        <f>IF(ISNUMBER(J7546),IF(OR(F7546&lt;Soll_Ist_Vergleich!$C$4,F7546&gt;Soll_Ist_Vergleich!$C$5,I7546&lt;Soll_Ist_Vergleich!$C$4,I7546&gt;Soll_Ist_Vergleich!$C$5,O7546&lt;Soll_Ist_Vergleich!$C$4,O7546&gt;Soll_Ist_Vergleich!$C$5),"Datum überprüfen",""),"")</f>
        <v/>
      </c>
    </row>
    <row r="7547" spans="1:27" x14ac:dyDescent="0.2">
      <c r="A7547" s="243" t="str">
        <f>IF(ISBLANK(B7547),"",COUNTA(B$10:B7547))</f>
        <v/>
      </c>
      <c r="B7547" s="24"/>
      <c r="C7547" s="48"/>
      <c r="D7547" s="48"/>
      <c r="E7547" s="33"/>
      <c r="F7547" s="35"/>
      <c r="G7547" s="35"/>
      <c r="H7547" s="49"/>
      <c r="I7547" s="35"/>
      <c r="J7547" s="34"/>
      <c r="K7547" s="62"/>
      <c r="L7547" s="62"/>
      <c r="M7547" s="114"/>
      <c r="N7547" s="116"/>
      <c r="O7547" s="57"/>
      <c r="P7547" s="50"/>
      <c r="Q7547" s="34"/>
      <c r="R7547" s="48"/>
      <c r="T7547" s="231" t="str">
        <f t="shared" si="361"/>
        <v/>
      </c>
      <c r="U7547" s="230"/>
      <c r="W7547" s="221" t="str">
        <f t="shared" si="362"/>
        <v/>
      </c>
      <c r="X7547" s="221" t="str">
        <f t="shared" si="363"/>
        <v/>
      </c>
      <c r="AA7547" s="216" t="str">
        <f>IF(ISNUMBER(J7547),IF(OR(F7547&lt;Soll_Ist_Vergleich!$C$4,F7547&gt;Soll_Ist_Vergleich!$C$5,I7547&lt;Soll_Ist_Vergleich!$C$4,I7547&gt;Soll_Ist_Vergleich!$C$5,O7547&lt;Soll_Ist_Vergleich!$C$4,O7547&gt;Soll_Ist_Vergleich!$C$5),"Datum überprüfen",""),"")</f>
        <v/>
      </c>
    </row>
    <row r="7548" spans="1:27" x14ac:dyDescent="0.2">
      <c r="A7548" s="243" t="str">
        <f>IF(ISBLANK(B7548),"",COUNTA(B$10:B7548))</f>
        <v/>
      </c>
      <c r="B7548" s="24"/>
      <c r="C7548" s="48"/>
      <c r="D7548" s="48"/>
      <c r="E7548" s="33"/>
      <c r="F7548" s="35"/>
      <c r="G7548" s="35"/>
      <c r="H7548" s="49"/>
      <c r="I7548" s="35"/>
      <c r="J7548" s="34"/>
      <c r="K7548" s="62"/>
      <c r="L7548" s="62"/>
      <c r="M7548" s="114"/>
      <c r="N7548" s="116"/>
      <c r="O7548" s="57"/>
      <c r="P7548" s="50"/>
      <c r="Q7548" s="34"/>
      <c r="R7548" s="48"/>
      <c r="T7548" s="231" t="str">
        <f t="shared" si="361"/>
        <v/>
      </c>
      <c r="U7548" s="230"/>
      <c r="W7548" s="221" t="str">
        <f t="shared" si="362"/>
        <v/>
      </c>
      <c r="X7548" s="221" t="str">
        <f t="shared" si="363"/>
        <v/>
      </c>
      <c r="AA7548" s="216" t="str">
        <f>IF(ISNUMBER(J7548),IF(OR(F7548&lt;Soll_Ist_Vergleich!$C$4,F7548&gt;Soll_Ist_Vergleich!$C$5,I7548&lt;Soll_Ist_Vergleich!$C$4,I7548&gt;Soll_Ist_Vergleich!$C$5,O7548&lt;Soll_Ist_Vergleich!$C$4,O7548&gt;Soll_Ist_Vergleich!$C$5),"Datum überprüfen",""),"")</f>
        <v/>
      </c>
    </row>
    <row r="7549" spans="1:27" x14ac:dyDescent="0.2">
      <c r="A7549" s="243" t="str">
        <f>IF(ISBLANK(B7549),"",COUNTA(B$10:B7549))</f>
        <v/>
      </c>
      <c r="B7549" s="24"/>
      <c r="C7549" s="48"/>
      <c r="D7549" s="48"/>
      <c r="E7549" s="33"/>
      <c r="F7549" s="35"/>
      <c r="G7549" s="35"/>
      <c r="H7549" s="49"/>
      <c r="I7549" s="35"/>
      <c r="J7549" s="34"/>
      <c r="K7549" s="62"/>
      <c r="L7549" s="62"/>
      <c r="M7549" s="114"/>
      <c r="N7549" s="116"/>
      <c r="O7549" s="57"/>
      <c r="P7549" s="50"/>
      <c r="Q7549" s="34"/>
      <c r="R7549" s="48"/>
      <c r="T7549" s="231" t="str">
        <f t="shared" si="361"/>
        <v/>
      </c>
      <c r="U7549" s="230"/>
      <c r="W7549" s="221" t="str">
        <f t="shared" si="362"/>
        <v/>
      </c>
      <c r="X7549" s="221" t="str">
        <f t="shared" si="363"/>
        <v/>
      </c>
      <c r="AA7549" s="216" t="str">
        <f>IF(ISNUMBER(J7549),IF(OR(F7549&lt;Soll_Ist_Vergleich!$C$4,F7549&gt;Soll_Ist_Vergleich!$C$5,I7549&lt;Soll_Ist_Vergleich!$C$4,I7549&gt;Soll_Ist_Vergleich!$C$5,O7549&lt;Soll_Ist_Vergleich!$C$4,O7549&gt;Soll_Ist_Vergleich!$C$5),"Datum überprüfen",""),"")</f>
        <v/>
      </c>
    </row>
    <row r="7550" spans="1:27" x14ac:dyDescent="0.2">
      <c r="A7550" s="243" t="str">
        <f>IF(ISBLANK(B7550),"",COUNTA(B$10:B7550))</f>
        <v/>
      </c>
      <c r="B7550" s="24"/>
      <c r="C7550" s="48"/>
      <c r="D7550" s="48"/>
      <c r="E7550" s="33"/>
      <c r="F7550" s="35"/>
      <c r="G7550" s="35"/>
      <c r="H7550" s="49"/>
      <c r="I7550" s="35"/>
      <c r="J7550" s="34"/>
      <c r="K7550" s="62"/>
      <c r="L7550" s="62"/>
      <c r="M7550" s="114"/>
      <c r="N7550" s="116"/>
      <c r="O7550" s="57"/>
      <c r="P7550" s="50"/>
      <c r="Q7550" s="34"/>
      <c r="R7550" s="48"/>
      <c r="T7550" s="231" t="str">
        <f t="shared" ref="T7550:T7613" si="364">IF(ISNUMBER(Q7550),Q7550-S7550,"")</f>
        <v/>
      </c>
      <c r="U7550" s="230"/>
      <c r="W7550" s="221" t="str">
        <f t="shared" ref="W7550:W7613" si="365">IF(ISNUMBER(J7550),ROUND(J7550/(1+L7550/100)*(1-K7550/100),2),"")</f>
        <v/>
      </c>
      <c r="X7550" s="221" t="str">
        <f t="shared" ref="X7550:X7613" si="366">IF(ISNUMBER(J7550),ROUND(J7550/(1+L7550/100),2),"")</f>
        <v/>
      </c>
      <c r="AA7550" s="216" t="str">
        <f>IF(ISNUMBER(J7550),IF(OR(F7550&lt;Soll_Ist_Vergleich!$C$4,F7550&gt;Soll_Ist_Vergleich!$C$5,I7550&lt;Soll_Ist_Vergleich!$C$4,I7550&gt;Soll_Ist_Vergleich!$C$5,O7550&lt;Soll_Ist_Vergleich!$C$4,O7550&gt;Soll_Ist_Vergleich!$C$5),"Datum überprüfen",""),"")</f>
        <v/>
      </c>
    </row>
    <row r="7551" spans="1:27" x14ac:dyDescent="0.2">
      <c r="A7551" s="243" t="str">
        <f>IF(ISBLANK(B7551),"",COUNTA(B$10:B7551))</f>
        <v/>
      </c>
      <c r="B7551" s="24"/>
      <c r="C7551" s="48"/>
      <c r="D7551" s="48"/>
      <c r="E7551" s="33"/>
      <c r="F7551" s="35"/>
      <c r="G7551" s="35"/>
      <c r="H7551" s="49"/>
      <c r="I7551" s="35"/>
      <c r="J7551" s="34"/>
      <c r="K7551" s="62"/>
      <c r="L7551" s="62"/>
      <c r="M7551" s="114"/>
      <c r="N7551" s="116"/>
      <c r="O7551" s="57"/>
      <c r="P7551" s="50"/>
      <c r="Q7551" s="34"/>
      <c r="R7551" s="48"/>
      <c r="T7551" s="231" t="str">
        <f t="shared" si="364"/>
        <v/>
      </c>
      <c r="U7551" s="230"/>
      <c r="W7551" s="221" t="str">
        <f t="shared" si="365"/>
        <v/>
      </c>
      <c r="X7551" s="221" t="str">
        <f t="shared" si="366"/>
        <v/>
      </c>
      <c r="AA7551" s="216" t="str">
        <f>IF(ISNUMBER(J7551),IF(OR(F7551&lt;Soll_Ist_Vergleich!$C$4,F7551&gt;Soll_Ist_Vergleich!$C$5,I7551&lt;Soll_Ist_Vergleich!$C$4,I7551&gt;Soll_Ist_Vergleich!$C$5,O7551&lt;Soll_Ist_Vergleich!$C$4,O7551&gt;Soll_Ist_Vergleich!$C$5),"Datum überprüfen",""),"")</f>
        <v/>
      </c>
    </row>
    <row r="7552" spans="1:27" x14ac:dyDescent="0.2">
      <c r="A7552" s="243" t="str">
        <f>IF(ISBLANK(B7552),"",COUNTA(B$10:B7552))</f>
        <v/>
      </c>
      <c r="B7552" s="24"/>
      <c r="C7552" s="48"/>
      <c r="D7552" s="48"/>
      <c r="E7552" s="33"/>
      <c r="F7552" s="35"/>
      <c r="G7552" s="35"/>
      <c r="H7552" s="49"/>
      <c r="I7552" s="35"/>
      <c r="J7552" s="34"/>
      <c r="K7552" s="62"/>
      <c r="L7552" s="62"/>
      <c r="M7552" s="114"/>
      <c r="N7552" s="116"/>
      <c r="O7552" s="57"/>
      <c r="P7552" s="50"/>
      <c r="Q7552" s="34"/>
      <c r="R7552" s="48"/>
      <c r="T7552" s="231" t="str">
        <f t="shared" si="364"/>
        <v/>
      </c>
      <c r="U7552" s="230"/>
      <c r="W7552" s="221" t="str">
        <f t="shared" si="365"/>
        <v/>
      </c>
      <c r="X7552" s="221" t="str">
        <f t="shared" si="366"/>
        <v/>
      </c>
      <c r="AA7552" s="216" t="str">
        <f>IF(ISNUMBER(J7552),IF(OR(F7552&lt;Soll_Ist_Vergleich!$C$4,F7552&gt;Soll_Ist_Vergleich!$C$5,I7552&lt;Soll_Ist_Vergleich!$C$4,I7552&gt;Soll_Ist_Vergleich!$C$5,O7552&lt;Soll_Ist_Vergleich!$C$4,O7552&gt;Soll_Ist_Vergleich!$C$5),"Datum überprüfen",""),"")</f>
        <v/>
      </c>
    </row>
    <row r="7553" spans="1:27" x14ac:dyDescent="0.2">
      <c r="A7553" s="243" t="str">
        <f>IF(ISBLANK(B7553),"",COUNTA(B$10:B7553))</f>
        <v/>
      </c>
      <c r="B7553" s="24"/>
      <c r="C7553" s="48"/>
      <c r="D7553" s="48"/>
      <c r="E7553" s="33"/>
      <c r="F7553" s="35"/>
      <c r="G7553" s="35"/>
      <c r="H7553" s="49"/>
      <c r="I7553" s="35"/>
      <c r="J7553" s="34"/>
      <c r="K7553" s="62"/>
      <c r="L7553" s="62"/>
      <c r="M7553" s="114"/>
      <c r="N7553" s="116"/>
      <c r="O7553" s="57"/>
      <c r="P7553" s="50"/>
      <c r="Q7553" s="34"/>
      <c r="R7553" s="48"/>
      <c r="T7553" s="231" t="str">
        <f t="shared" si="364"/>
        <v/>
      </c>
      <c r="U7553" s="230"/>
      <c r="W7553" s="221" t="str">
        <f t="shared" si="365"/>
        <v/>
      </c>
      <c r="X7553" s="221" t="str">
        <f t="shared" si="366"/>
        <v/>
      </c>
      <c r="AA7553" s="216" t="str">
        <f>IF(ISNUMBER(J7553),IF(OR(F7553&lt;Soll_Ist_Vergleich!$C$4,F7553&gt;Soll_Ist_Vergleich!$C$5,I7553&lt;Soll_Ist_Vergleich!$C$4,I7553&gt;Soll_Ist_Vergleich!$C$5,O7553&lt;Soll_Ist_Vergleich!$C$4,O7553&gt;Soll_Ist_Vergleich!$C$5),"Datum überprüfen",""),"")</f>
        <v/>
      </c>
    </row>
    <row r="7554" spans="1:27" x14ac:dyDescent="0.2">
      <c r="A7554" s="243" t="str">
        <f>IF(ISBLANK(B7554),"",COUNTA(B$10:B7554))</f>
        <v/>
      </c>
      <c r="B7554" s="24"/>
      <c r="C7554" s="48"/>
      <c r="D7554" s="48"/>
      <c r="E7554" s="33"/>
      <c r="F7554" s="35"/>
      <c r="G7554" s="35"/>
      <c r="H7554" s="49"/>
      <c r="I7554" s="35"/>
      <c r="J7554" s="34"/>
      <c r="K7554" s="62"/>
      <c r="L7554" s="62"/>
      <c r="M7554" s="114"/>
      <c r="N7554" s="116"/>
      <c r="O7554" s="57"/>
      <c r="P7554" s="50"/>
      <c r="Q7554" s="34"/>
      <c r="R7554" s="48"/>
      <c r="T7554" s="231" t="str">
        <f t="shared" si="364"/>
        <v/>
      </c>
      <c r="U7554" s="230"/>
      <c r="W7554" s="221" t="str">
        <f t="shared" si="365"/>
        <v/>
      </c>
      <c r="X7554" s="221" t="str">
        <f t="shared" si="366"/>
        <v/>
      </c>
      <c r="AA7554" s="216" t="str">
        <f>IF(ISNUMBER(J7554),IF(OR(F7554&lt;Soll_Ist_Vergleich!$C$4,F7554&gt;Soll_Ist_Vergleich!$C$5,I7554&lt;Soll_Ist_Vergleich!$C$4,I7554&gt;Soll_Ist_Vergleich!$C$5,O7554&lt;Soll_Ist_Vergleich!$C$4,O7554&gt;Soll_Ist_Vergleich!$C$5),"Datum überprüfen",""),"")</f>
        <v/>
      </c>
    </row>
    <row r="7555" spans="1:27" x14ac:dyDescent="0.2">
      <c r="A7555" s="243" t="str">
        <f>IF(ISBLANK(B7555),"",COUNTA(B$10:B7555))</f>
        <v/>
      </c>
      <c r="B7555" s="24"/>
      <c r="C7555" s="48"/>
      <c r="D7555" s="48"/>
      <c r="E7555" s="33"/>
      <c r="F7555" s="35"/>
      <c r="G7555" s="35"/>
      <c r="H7555" s="49"/>
      <c r="I7555" s="35"/>
      <c r="J7555" s="34"/>
      <c r="K7555" s="62"/>
      <c r="L7555" s="62"/>
      <c r="M7555" s="114"/>
      <c r="N7555" s="116"/>
      <c r="O7555" s="57"/>
      <c r="P7555" s="50"/>
      <c r="Q7555" s="34"/>
      <c r="R7555" s="48"/>
      <c r="T7555" s="231" t="str">
        <f t="shared" si="364"/>
        <v/>
      </c>
      <c r="U7555" s="230"/>
      <c r="W7555" s="221" t="str">
        <f t="shared" si="365"/>
        <v/>
      </c>
      <c r="X7555" s="221" t="str">
        <f t="shared" si="366"/>
        <v/>
      </c>
      <c r="AA7555" s="216" t="str">
        <f>IF(ISNUMBER(J7555),IF(OR(F7555&lt;Soll_Ist_Vergleich!$C$4,F7555&gt;Soll_Ist_Vergleich!$C$5,I7555&lt;Soll_Ist_Vergleich!$C$4,I7555&gt;Soll_Ist_Vergleich!$C$5,O7555&lt;Soll_Ist_Vergleich!$C$4,O7555&gt;Soll_Ist_Vergleich!$C$5),"Datum überprüfen",""),"")</f>
        <v/>
      </c>
    </row>
    <row r="7556" spans="1:27" x14ac:dyDescent="0.2">
      <c r="A7556" s="243" t="str">
        <f>IF(ISBLANK(B7556),"",COUNTA(B$10:B7556))</f>
        <v/>
      </c>
      <c r="B7556" s="24"/>
      <c r="C7556" s="48"/>
      <c r="D7556" s="48"/>
      <c r="E7556" s="33"/>
      <c r="F7556" s="35"/>
      <c r="G7556" s="35"/>
      <c r="H7556" s="49"/>
      <c r="I7556" s="35"/>
      <c r="J7556" s="34"/>
      <c r="K7556" s="62"/>
      <c r="L7556" s="62"/>
      <c r="M7556" s="114"/>
      <c r="N7556" s="116"/>
      <c r="O7556" s="57"/>
      <c r="P7556" s="50"/>
      <c r="Q7556" s="34"/>
      <c r="R7556" s="48"/>
      <c r="T7556" s="231" t="str">
        <f t="shared" si="364"/>
        <v/>
      </c>
      <c r="U7556" s="230"/>
      <c r="W7556" s="221" t="str">
        <f t="shared" si="365"/>
        <v/>
      </c>
      <c r="X7556" s="221" t="str">
        <f t="shared" si="366"/>
        <v/>
      </c>
      <c r="AA7556" s="216" t="str">
        <f>IF(ISNUMBER(J7556),IF(OR(F7556&lt;Soll_Ist_Vergleich!$C$4,F7556&gt;Soll_Ist_Vergleich!$C$5,I7556&lt;Soll_Ist_Vergleich!$C$4,I7556&gt;Soll_Ist_Vergleich!$C$5,O7556&lt;Soll_Ist_Vergleich!$C$4,O7556&gt;Soll_Ist_Vergleich!$C$5),"Datum überprüfen",""),"")</f>
        <v/>
      </c>
    </row>
    <row r="7557" spans="1:27" x14ac:dyDescent="0.2">
      <c r="A7557" s="243" t="str">
        <f>IF(ISBLANK(B7557),"",COUNTA(B$10:B7557))</f>
        <v/>
      </c>
      <c r="B7557" s="24"/>
      <c r="C7557" s="48"/>
      <c r="D7557" s="48"/>
      <c r="E7557" s="33"/>
      <c r="F7557" s="35"/>
      <c r="G7557" s="35"/>
      <c r="H7557" s="49"/>
      <c r="I7557" s="35"/>
      <c r="J7557" s="34"/>
      <c r="K7557" s="62"/>
      <c r="L7557" s="62"/>
      <c r="M7557" s="114"/>
      <c r="N7557" s="116"/>
      <c r="O7557" s="57"/>
      <c r="P7557" s="50"/>
      <c r="Q7557" s="34"/>
      <c r="R7557" s="48"/>
      <c r="T7557" s="231" t="str">
        <f t="shared" si="364"/>
        <v/>
      </c>
      <c r="U7557" s="230"/>
      <c r="W7557" s="221" t="str">
        <f t="shared" si="365"/>
        <v/>
      </c>
      <c r="X7557" s="221" t="str">
        <f t="shared" si="366"/>
        <v/>
      </c>
      <c r="AA7557" s="216" t="str">
        <f>IF(ISNUMBER(J7557),IF(OR(F7557&lt;Soll_Ist_Vergleich!$C$4,F7557&gt;Soll_Ist_Vergleich!$C$5,I7557&lt;Soll_Ist_Vergleich!$C$4,I7557&gt;Soll_Ist_Vergleich!$C$5,O7557&lt;Soll_Ist_Vergleich!$C$4,O7557&gt;Soll_Ist_Vergleich!$C$5),"Datum überprüfen",""),"")</f>
        <v/>
      </c>
    </row>
    <row r="7558" spans="1:27" x14ac:dyDescent="0.2">
      <c r="A7558" s="243" t="str">
        <f>IF(ISBLANK(B7558),"",COUNTA(B$10:B7558))</f>
        <v/>
      </c>
      <c r="B7558" s="24"/>
      <c r="C7558" s="48"/>
      <c r="D7558" s="48"/>
      <c r="E7558" s="33"/>
      <c r="F7558" s="35"/>
      <c r="G7558" s="35"/>
      <c r="H7558" s="49"/>
      <c r="I7558" s="35"/>
      <c r="J7558" s="34"/>
      <c r="K7558" s="62"/>
      <c r="L7558" s="62"/>
      <c r="M7558" s="114"/>
      <c r="N7558" s="116"/>
      <c r="O7558" s="57"/>
      <c r="P7558" s="50"/>
      <c r="Q7558" s="34"/>
      <c r="R7558" s="48"/>
      <c r="T7558" s="231" t="str">
        <f t="shared" si="364"/>
        <v/>
      </c>
      <c r="U7558" s="230"/>
      <c r="W7558" s="221" t="str">
        <f t="shared" si="365"/>
        <v/>
      </c>
      <c r="X7558" s="221" t="str">
        <f t="shared" si="366"/>
        <v/>
      </c>
      <c r="AA7558" s="216" t="str">
        <f>IF(ISNUMBER(J7558),IF(OR(F7558&lt;Soll_Ist_Vergleich!$C$4,F7558&gt;Soll_Ist_Vergleich!$C$5,I7558&lt;Soll_Ist_Vergleich!$C$4,I7558&gt;Soll_Ist_Vergleich!$C$5,O7558&lt;Soll_Ist_Vergleich!$C$4,O7558&gt;Soll_Ist_Vergleich!$C$5),"Datum überprüfen",""),"")</f>
        <v/>
      </c>
    </row>
    <row r="7559" spans="1:27" x14ac:dyDescent="0.2">
      <c r="A7559" s="243" t="str">
        <f>IF(ISBLANK(B7559),"",COUNTA(B$10:B7559))</f>
        <v/>
      </c>
      <c r="B7559" s="24"/>
      <c r="C7559" s="48"/>
      <c r="D7559" s="48"/>
      <c r="E7559" s="33"/>
      <c r="F7559" s="35"/>
      <c r="G7559" s="35"/>
      <c r="H7559" s="49"/>
      <c r="I7559" s="35"/>
      <c r="J7559" s="34"/>
      <c r="K7559" s="62"/>
      <c r="L7559" s="62"/>
      <c r="M7559" s="114"/>
      <c r="N7559" s="116"/>
      <c r="O7559" s="57"/>
      <c r="P7559" s="50"/>
      <c r="Q7559" s="34"/>
      <c r="R7559" s="48"/>
      <c r="T7559" s="231" t="str">
        <f t="shared" si="364"/>
        <v/>
      </c>
      <c r="U7559" s="230"/>
      <c r="W7559" s="221" t="str">
        <f t="shared" si="365"/>
        <v/>
      </c>
      <c r="X7559" s="221" t="str">
        <f t="shared" si="366"/>
        <v/>
      </c>
      <c r="AA7559" s="216" t="str">
        <f>IF(ISNUMBER(J7559),IF(OR(F7559&lt;Soll_Ist_Vergleich!$C$4,F7559&gt;Soll_Ist_Vergleich!$C$5,I7559&lt;Soll_Ist_Vergleich!$C$4,I7559&gt;Soll_Ist_Vergleich!$C$5,O7559&lt;Soll_Ist_Vergleich!$C$4,O7559&gt;Soll_Ist_Vergleich!$C$5),"Datum überprüfen",""),"")</f>
        <v/>
      </c>
    </row>
    <row r="7560" spans="1:27" x14ac:dyDescent="0.2">
      <c r="A7560" s="243" t="str">
        <f>IF(ISBLANK(B7560),"",COUNTA(B$10:B7560))</f>
        <v/>
      </c>
      <c r="B7560" s="24"/>
      <c r="C7560" s="48"/>
      <c r="D7560" s="48"/>
      <c r="E7560" s="33"/>
      <c r="F7560" s="35"/>
      <c r="G7560" s="35"/>
      <c r="H7560" s="49"/>
      <c r="I7560" s="35"/>
      <c r="J7560" s="34"/>
      <c r="K7560" s="62"/>
      <c r="L7560" s="62"/>
      <c r="M7560" s="114"/>
      <c r="N7560" s="116"/>
      <c r="O7560" s="57"/>
      <c r="P7560" s="50"/>
      <c r="Q7560" s="34"/>
      <c r="R7560" s="48"/>
      <c r="T7560" s="231" t="str">
        <f t="shared" si="364"/>
        <v/>
      </c>
      <c r="U7560" s="230"/>
      <c r="W7560" s="221" t="str">
        <f t="shared" si="365"/>
        <v/>
      </c>
      <c r="X7560" s="221" t="str">
        <f t="shared" si="366"/>
        <v/>
      </c>
      <c r="AA7560" s="216" t="str">
        <f>IF(ISNUMBER(J7560),IF(OR(F7560&lt;Soll_Ist_Vergleich!$C$4,F7560&gt;Soll_Ist_Vergleich!$C$5,I7560&lt;Soll_Ist_Vergleich!$C$4,I7560&gt;Soll_Ist_Vergleich!$C$5,O7560&lt;Soll_Ist_Vergleich!$C$4,O7560&gt;Soll_Ist_Vergleich!$C$5),"Datum überprüfen",""),"")</f>
        <v/>
      </c>
    </row>
    <row r="7561" spans="1:27" x14ac:dyDescent="0.2">
      <c r="A7561" s="243" t="str">
        <f>IF(ISBLANK(B7561),"",COUNTA(B$10:B7561))</f>
        <v/>
      </c>
      <c r="B7561" s="24"/>
      <c r="C7561" s="48"/>
      <c r="D7561" s="48"/>
      <c r="E7561" s="33"/>
      <c r="F7561" s="35"/>
      <c r="G7561" s="35"/>
      <c r="H7561" s="49"/>
      <c r="I7561" s="35"/>
      <c r="J7561" s="34"/>
      <c r="K7561" s="62"/>
      <c r="L7561" s="62"/>
      <c r="M7561" s="114"/>
      <c r="N7561" s="116"/>
      <c r="O7561" s="57"/>
      <c r="P7561" s="50"/>
      <c r="Q7561" s="34"/>
      <c r="R7561" s="48"/>
      <c r="T7561" s="231" t="str">
        <f t="shared" si="364"/>
        <v/>
      </c>
      <c r="U7561" s="230"/>
      <c r="W7561" s="221" t="str">
        <f t="shared" si="365"/>
        <v/>
      </c>
      <c r="X7561" s="221" t="str">
        <f t="shared" si="366"/>
        <v/>
      </c>
      <c r="AA7561" s="216" t="str">
        <f>IF(ISNUMBER(J7561),IF(OR(F7561&lt;Soll_Ist_Vergleich!$C$4,F7561&gt;Soll_Ist_Vergleich!$C$5,I7561&lt;Soll_Ist_Vergleich!$C$4,I7561&gt;Soll_Ist_Vergleich!$C$5,O7561&lt;Soll_Ist_Vergleich!$C$4,O7561&gt;Soll_Ist_Vergleich!$C$5),"Datum überprüfen",""),"")</f>
        <v/>
      </c>
    </row>
    <row r="7562" spans="1:27" x14ac:dyDescent="0.2">
      <c r="A7562" s="243" t="str">
        <f>IF(ISBLANK(B7562),"",COUNTA(B$10:B7562))</f>
        <v/>
      </c>
      <c r="B7562" s="24"/>
      <c r="C7562" s="48"/>
      <c r="D7562" s="48"/>
      <c r="E7562" s="33"/>
      <c r="F7562" s="35"/>
      <c r="G7562" s="35"/>
      <c r="H7562" s="49"/>
      <c r="I7562" s="35"/>
      <c r="J7562" s="34"/>
      <c r="K7562" s="62"/>
      <c r="L7562" s="62"/>
      <c r="M7562" s="114"/>
      <c r="N7562" s="116"/>
      <c r="O7562" s="57"/>
      <c r="P7562" s="50"/>
      <c r="Q7562" s="34"/>
      <c r="R7562" s="48"/>
      <c r="T7562" s="231" t="str">
        <f t="shared" si="364"/>
        <v/>
      </c>
      <c r="U7562" s="230"/>
      <c r="W7562" s="221" t="str">
        <f t="shared" si="365"/>
        <v/>
      </c>
      <c r="X7562" s="221" t="str">
        <f t="shared" si="366"/>
        <v/>
      </c>
      <c r="AA7562" s="216" t="str">
        <f>IF(ISNUMBER(J7562),IF(OR(F7562&lt;Soll_Ist_Vergleich!$C$4,F7562&gt;Soll_Ist_Vergleich!$C$5,I7562&lt;Soll_Ist_Vergleich!$C$4,I7562&gt;Soll_Ist_Vergleich!$C$5,O7562&lt;Soll_Ist_Vergleich!$C$4,O7562&gt;Soll_Ist_Vergleich!$C$5),"Datum überprüfen",""),"")</f>
        <v/>
      </c>
    </row>
    <row r="7563" spans="1:27" x14ac:dyDescent="0.2">
      <c r="A7563" s="243" t="str">
        <f>IF(ISBLANK(B7563),"",COUNTA(B$10:B7563))</f>
        <v/>
      </c>
      <c r="B7563" s="24"/>
      <c r="C7563" s="48"/>
      <c r="D7563" s="48"/>
      <c r="E7563" s="33"/>
      <c r="F7563" s="35"/>
      <c r="G7563" s="35"/>
      <c r="H7563" s="49"/>
      <c r="I7563" s="35"/>
      <c r="J7563" s="34"/>
      <c r="K7563" s="62"/>
      <c r="L7563" s="62"/>
      <c r="M7563" s="114"/>
      <c r="N7563" s="116"/>
      <c r="O7563" s="57"/>
      <c r="P7563" s="50"/>
      <c r="Q7563" s="34"/>
      <c r="R7563" s="48"/>
      <c r="T7563" s="231" t="str">
        <f t="shared" si="364"/>
        <v/>
      </c>
      <c r="U7563" s="230"/>
      <c r="W7563" s="221" t="str">
        <f t="shared" si="365"/>
        <v/>
      </c>
      <c r="X7563" s="221" t="str">
        <f t="shared" si="366"/>
        <v/>
      </c>
      <c r="AA7563" s="216" t="str">
        <f>IF(ISNUMBER(J7563),IF(OR(F7563&lt;Soll_Ist_Vergleich!$C$4,F7563&gt;Soll_Ist_Vergleich!$C$5,I7563&lt;Soll_Ist_Vergleich!$C$4,I7563&gt;Soll_Ist_Vergleich!$C$5,O7563&lt;Soll_Ist_Vergleich!$C$4,O7563&gt;Soll_Ist_Vergleich!$C$5),"Datum überprüfen",""),"")</f>
        <v/>
      </c>
    </row>
    <row r="7564" spans="1:27" x14ac:dyDescent="0.2">
      <c r="A7564" s="243" t="str">
        <f>IF(ISBLANK(B7564),"",COUNTA(B$10:B7564))</f>
        <v/>
      </c>
      <c r="B7564" s="24"/>
      <c r="C7564" s="48"/>
      <c r="D7564" s="48"/>
      <c r="E7564" s="33"/>
      <c r="F7564" s="35"/>
      <c r="G7564" s="35"/>
      <c r="H7564" s="49"/>
      <c r="I7564" s="35"/>
      <c r="J7564" s="34"/>
      <c r="K7564" s="62"/>
      <c r="L7564" s="62"/>
      <c r="M7564" s="114"/>
      <c r="N7564" s="116"/>
      <c r="O7564" s="57"/>
      <c r="P7564" s="50"/>
      <c r="Q7564" s="34"/>
      <c r="R7564" s="48"/>
      <c r="T7564" s="231" t="str">
        <f t="shared" si="364"/>
        <v/>
      </c>
      <c r="U7564" s="230"/>
      <c r="W7564" s="221" t="str">
        <f t="shared" si="365"/>
        <v/>
      </c>
      <c r="X7564" s="221" t="str">
        <f t="shared" si="366"/>
        <v/>
      </c>
      <c r="AA7564" s="216" t="str">
        <f>IF(ISNUMBER(J7564),IF(OR(F7564&lt;Soll_Ist_Vergleich!$C$4,F7564&gt;Soll_Ist_Vergleich!$C$5,I7564&lt;Soll_Ist_Vergleich!$C$4,I7564&gt;Soll_Ist_Vergleich!$C$5,O7564&lt;Soll_Ist_Vergleich!$C$4,O7564&gt;Soll_Ist_Vergleich!$C$5),"Datum überprüfen",""),"")</f>
        <v/>
      </c>
    </row>
    <row r="7565" spans="1:27" x14ac:dyDescent="0.2">
      <c r="A7565" s="243" t="str">
        <f>IF(ISBLANK(B7565),"",COUNTA(B$10:B7565))</f>
        <v/>
      </c>
      <c r="B7565" s="24"/>
      <c r="C7565" s="48"/>
      <c r="D7565" s="48"/>
      <c r="E7565" s="33"/>
      <c r="F7565" s="35"/>
      <c r="G7565" s="35"/>
      <c r="H7565" s="49"/>
      <c r="I7565" s="35"/>
      <c r="J7565" s="34"/>
      <c r="K7565" s="62"/>
      <c r="L7565" s="62"/>
      <c r="M7565" s="114"/>
      <c r="N7565" s="116"/>
      <c r="O7565" s="57"/>
      <c r="P7565" s="50"/>
      <c r="Q7565" s="34"/>
      <c r="R7565" s="48"/>
      <c r="T7565" s="231" t="str">
        <f t="shared" si="364"/>
        <v/>
      </c>
      <c r="U7565" s="230"/>
      <c r="W7565" s="221" t="str">
        <f t="shared" si="365"/>
        <v/>
      </c>
      <c r="X7565" s="221" t="str">
        <f t="shared" si="366"/>
        <v/>
      </c>
      <c r="AA7565" s="216" t="str">
        <f>IF(ISNUMBER(J7565),IF(OR(F7565&lt;Soll_Ist_Vergleich!$C$4,F7565&gt;Soll_Ist_Vergleich!$C$5,I7565&lt;Soll_Ist_Vergleich!$C$4,I7565&gt;Soll_Ist_Vergleich!$C$5,O7565&lt;Soll_Ist_Vergleich!$C$4,O7565&gt;Soll_Ist_Vergleich!$C$5),"Datum überprüfen",""),"")</f>
        <v/>
      </c>
    </row>
    <row r="7566" spans="1:27" x14ac:dyDescent="0.2">
      <c r="A7566" s="243" t="str">
        <f>IF(ISBLANK(B7566),"",COUNTA(B$10:B7566))</f>
        <v/>
      </c>
      <c r="B7566" s="24"/>
      <c r="C7566" s="48"/>
      <c r="D7566" s="48"/>
      <c r="E7566" s="33"/>
      <c r="F7566" s="35"/>
      <c r="G7566" s="35"/>
      <c r="H7566" s="49"/>
      <c r="I7566" s="35"/>
      <c r="J7566" s="34"/>
      <c r="K7566" s="62"/>
      <c r="L7566" s="62"/>
      <c r="M7566" s="114"/>
      <c r="N7566" s="116"/>
      <c r="O7566" s="57"/>
      <c r="P7566" s="50"/>
      <c r="Q7566" s="34"/>
      <c r="R7566" s="48"/>
      <c r="T7566" s="231" t="str">
        <f t="shared" si="364"/>
        <v/>
      </c>
      <c r="U7566" s="230"/>
      <c r="W7566" s="221" t="str">
        <f t="shared" si="365"/>
        <v/>
      </c>
      <c r="X7566" s="221" t="str">
        <f t="shared" si="366"/>
        <v/>
      </c>
      <c r="AA7566" s="216" t="str">
        <f>IF(ISNUMBER(J7566),IF(OR(F7566&lt;Soll_Ist_Vergleich!$C$4,F7566&gt;Soll_Ist_Vergleich!$C$5,I7566&lt;Soll_Ist_Vergleich!$C$4,I7566&gt;Soll_Ist_Vergleich!$C$5,O7566&lt;Soll_Ist_Vergleich!$C$4,O7566&gt;Soll_Ist_Vergleich!$C$5),"Datum überprüfen",""),"")</f>
        <v/>
      </c>
    </row>
    <row r="7567" spans="1:27" x14ac:dyDescent="0.2">
      <c r="A7567" s="243" t="str">
        <f>IF(ISBLANK(B7567),"",COUNTA(B$10:B7567))</f>
        <v/>
      </c>
      <c r="B7567" s="24"/>
      <c r="C7567" s="48"/>
      <c r="D7567" s="48"/>
      <c r="E7567" s="33"/>
      <c r="F7567" s="35"/>
      <c r="G7567" s="35"/>
      <c r="H7567" s="49"/>
      <c r="I7567" s="35"/>
      <c r="J7567" s="34"/>
      <c r="K7567" s="62"/>
      <c r="L7567" s="62"/>
      <c r="M7567" s="114"/>
      <c r="N7567" s="116"/>
      <c r="O7567" s="57"/>
      <c r="P7567" s="50"/>
      <c r="Q7567" s="34"/>
      <c r="R7567" s="48"/>
      <c r="T7567" s="231" t="str">
        <f t="shared" si="364"/>
        <v/>
      </c>
      <c r="U7567" s="230"/>
      <c r="W7567" s="221" t="str">
        <f t="shared" si="365"/>
        <v/>
      </c>
      <c r="X7567" s="221" t="str">
        <f t="shared" si="366"/>
        <v/>
      </c>
      <c r="AA7567" s="216" t="str">
        <f>IF(ISNUMBER(J7567),IF(OR(F7567&lt;Soll_Ist_Vergleich!$C$4,F7567&gt;Soll_Ist_Vergleich!$C$5,I7567&lt;Soll_Ist_Vergleich!$C$4,I7567&gt;Soll_Ist_Vergleich!$C$5,O7567&lt;Soll_Ist_Vergleich!$C$4,O7567&gt;Soll_Ist_Vergleich!$C$5),"Datum überprüfen",""),"")</f>
        <v/>
      </c>
    </row>
    <row r="7568" spans="1:27" x14ac:dyDescent="0.2">
      <c r="A7568" s="243" t="str">
        <f>IF(ISBLANK(B7568),"",COUNTA(B$10:B7568))</f>
        <v/>
      </c>
      <c r="B7568" s="24"/>
      <c r="C7568" s="48"/>
      <c r="D7568" s="48"/>
      <c r="E7568" s="33"/>
      <c r="F7568" s="35"/>
      <c r="G7568" s="35"/>
      <c r="H7568" s="49"/>
      <c r="I7568" s="35"/>
      <c r="J7568" s="34"/>
      <c r="K7568" s="62"/>
      <c r="L7568" s="62"/>
      <c r="M7568" s="114"/>
      <c r="N7568" s="116"/>
      <c r="O7568" s="57"/>
      <c r="P7568" s="50"/>
      <c r="Q7568" s="34"/>
      <c r="R7568" s="48"/>
      <c r="T7568" s="231" t="str">
        <f t="shared" si="364"/>
        <v/>
      </c>
      <c r="U7568" s="230"/>
      <c r="W7568" s="221" t="str">
        <f t="shared" si="365"/>
        <v/>
      </c>
      <c r="X7568" s="221" t="str">
        <f t="shared" si="366"/>
        <v/>
      </c>
      <c r="AA7568" s="216" t="str">
        <f>IF(ISNUMBER(J7568),IF(OR(F7568&lt;Soll_Ist_Vergleich!$C$4,F7568&gt;Soll_Ist_Vergleich!$C$5,I7568&lt;Soll_Ist_Vergleich!$C$4,I7568&gt;Soll_Ist_Vergleich!$C$5,O7568&lt;Soll_Ist_Vergleich!$C$4,O7568&gt;Soll_Ist_Vergleich!$C$5),"Datum überprüfen",""),"")</f>
        <v/>
      </c>
    </row>
    <row r="7569" spans="1:27" x14ac:dyDescent="0.2">
      <c r="A7569" s="243" t="str">
        <f>IF(ISBLANK(B7569),"",COUNTA(B$10:B7569))</f>
        <v/>
      </c>
      <c r="B7569" s="24"/>
      <c r="C7569" s="48"/>
      <c r="D7569" s="48"/>
      <c r="E7569" s="33"/>
      <c r="F7569" s="35"/>
      <c r="G7569" s="35"/>
      <c r="H7569" s="49"/>
      <c r="I7569" s="35"/>
      <c r="J7569" s="34"/>
      <c r="K7569" s="62"/>
      <c r="L7569" s="62"/>
      <c r="M7569" s="114"/>
      <c r="N7569" s="116"/>
      <c r="O7569" s="57"/>
      <c r="P7569" s="50"/>
      <c r="Q7569" s="34"/>
      <c r="R7569" s="48"/>
      <c r="T7569" s="231" t="str">
        <f t="shared" si="364"/>
        <v/>
      </c>
      <c r="U7569" s="230"/>
      <c r="W7569" s="221" t="str">
        <f t="shared" si="365"/>
        <v/>
      </c>
      <c r="X7569" s="221" t="str">
        <f t="shared" si="366"/>
        <v/>
      </c>
      <c r="AA7569" s="216" t="str">
        <f>IF(ISNUMBER(J7569),IF(OR(F7569&lt;Soll_Ist_Vergleich!$C$4,F7569&gt;Soll_Ist_Vergleich!$C$5,I7569&lt;Soll_Ist_Vergleich!$C$4,I7569&gt;Soll_Ist_Vergleich!$C$5,O7569&lt;Soll_Ist_Vergleich!$C$4,O7569&gt;Soll_Ist_Vergleich!$C$5),"Datum überprüfen",""),"")</f>
        <v/>
      </c>
    </row>
    <row r="7570" spans="1:27" x14ac:dyDescent="0.2">
      <c r="A7570" s="243" t="str">
        <f>IF(ISBLANK(B7570),"",COUNTA(B$10:B7570))</f>
        <v/>
      </c>
      <c r="B7570" s="24"/>
      <c r="C7570" s="48"/>
      <c r="D7570" s="48"/>
      <c r="E7570" s="33"/>
      <c r="F7570" s="35"/>
      <c r="G7570" s="35"/>
      <c r="H7570" s="49"/>
      <c r="I7570" s="35"/>
      <c r="J7570" s="34"/>
      <c r="K7570" s="62"/>
      <c r="L7570" s="62"/>
      <c r="M7570" s="114"/>
      <c r="N7570" s="116"/>
      <c r="O7570" s="57"/>
      <c r="P7570" s="50"/>
      <c r="Q7570" s="34"/>
      <c r="R7570" s="48"/>
      <c r="T7570" s="231" t="str">
        <f t="shared" si="364"/>
        <v/>
      </c>
      <c r="U7570" s="230"/>
      <c r="W7570" s="221" t="str">
        <f t="shared" si="365"/>
        <v/>
      </c>
      <c r="X7570" s="221" t="str">
        <f t="shared" si="366"/>
        <v/>
      </c>
      <c r="AA7570" s="216" t="str">
        <f>IF(ISNUMBER(J7570),IF(OR(F7570&lt;Soll_Ist_Vergleich!$C$4,F7570&gt;Soll_Ist_Vergleich!$C$5,I7570&lt;Soll_Ist_Vergleich!$C$4,I7570&gt;Soll_Ist_Vergleich!$C$5,O7570&lt;Soll_Ist_Vergleich!$C$4,O7570&gt;Soll_Ist_Vergleich!$C$5),"Datum überprüfen",""),"")</f>
        <v/>
      </c>
    </row>
    <row r="7571" spans="1:27" x14ac:dyDescent="0.2">
      <c r="A7571" s="243" t="str">
        <f>IF(ISBLANK(B7571),"",COUNTA(B$10:B7571))</f>
        <v/>
      </c>
      <c r="B7571" s="24"/>
      <c r="C7571" s="48"/>
      <c r="D7571" s="48"/>
      <c r="E7571" s="33"/>
      <c r="F7571" s="35"/>
      <c r="G7571" s="35"/>
      <c r="H7571" s="49"/>
      <c r="I7571" s="35"/>
      <c r="J7571" s="34"/>
      <c r="K7571" s="62"/>
      <c r="L7571" s="62"/>
      <c r="M7571" s="114"/>
      <c r="N7571" s="116"/>
      <c r="O7571" s="57"/>
      <c r="P7571" s="50"/>
      <c r="Q7571" s="34"/>
      <c r="R7571" s="48"/>
      <c r="T7571" s="231" t="str">
        <f t="shared" si="364"/>
        <v/>
      </c>
      <c r="U7571" s="230"/>
      <c r="W7571" s="221" t="str">
        <f t="shared" si="365"/>
        <v/>
      </c>
      <c r="X7571" s="221" t="str">
        <f t="shared" si="366"/>
        <v/>
      </c>
      <c r="AA7571" s="216" t="str">
        <f>IF(ISNUMBER(J7571),IF(OR(F7571&lt;Soll_Ist_Vergleich!$C$4,F7571&gt;Soll_Ist_Vergleich!$C$5,I7571&lt;Soll_Ist_Vergleich!$C$4,I7571&gt;Soll_Ist_Vergleich!$C$5,O7571&lt;Soll_Ist_Vergleich!$C$4,O7571&gt;Soll_Ist_Vergleich!$C$5),"Datum überprüfen",""),"")</f>
        <v/>
      </c>
    </row>
    <row r="7572" spans="1:27" x14ac:dyDescent="0.2">
      <c r="A7572" s="243" t="str">
        <f>IF(ISBLANK(B7572),"",COUNTA(B$10:B7572))</f>
        <v/>
      </c>
      <c r="B7572" s="24"/>
      <c r="C7572" s="48"/>
      <c r="D7572" s="48"/>
      <c r="E7572" s="33"/>
      <c r="F7572" s="35"/>
      <c r="G7572" s="35"/>
      <c r="H7572" s="49"/>
      <c r="I7572" s="35"/>
      <c r="J7572" s="34"/>
      <c r="K7572" s="62"/>
      <c r="L7572" s="62"/>
      <c r="M7572" s="114"/>
      <c r="N7572" s="116"/>
      <c r="O7572" s="57"/>
      <c r="P7572" s="50"/>
      <c r="Q7572" s="34"/>
      <c r="R7572" s="48"/>
      <c r="T7572" s="231" t="str">
        <f t="shared" si="364"/>
        <v/>
      </c>
      <c r="U7572" s="230"/>
      <c r="W7572" s="221" t="str">
        <f t="shared" si="365"/>
        <v/>
      </c>
      <c r="X7572" s="221" t="str">
        <f t="shared" si="366"/>
        <v/>
      </c>
      <c r="AA7572" s="216" t="str">
        <f>IF(ISNUMBER(J7572),IF(OR(F7572&lt;Soll_Ist_Vergleich!$C$4,F7572&gt;Soll_Ist_Vergleich!$C$5,I7572&lt;Soll_Ist_Vergleich!$C$4,I7572&gt;Soll_Ist_Vergleich!$C$5,O7572&lt;Soll_Ist_Vergleich!$C$4,O7572&gt;Soll_Ist_Vergleich!$C$5),"Datum überprüfen",""),"")</f>
        <v/>
      </c>
    </row>
    <row r="7573" spans="1:27" x14ac:dyDescent="0.2">
      <c r="A7573" s="243" t="str">
        <f>IF(ISBLANK(B7573),"",COUNTA(B$10:B7573))</f>
        <v/>
      </c>
      <c r="B7573" s="24"/>
      <c r="C7573" s="48"/>
      <c r="D7573" s="48"/>
      <c r="E7573" s="33"/>
      <c r="F7573" s="35"/>
      <c r="G7573" s="35"/>
      <c r="H7573" s="49"/>
      <c r="I7573" s="35"/>
      <c r="J7573" s="34"/>
      <c r="K7573" s="62"/>
      <c r="L7573" s="62"/>
      <c r="M7573" s="114"/>
      <c r="N7573" s="116"/>
      <c r="O7573" s="57"/>
      <c r="P7573" s="50"/>
      <c r="Q7573" s="34"/>
      <c r="R7573" s="48"/>
      <c r="T7573" s="231" t="str">
        <f t="shared" si="364"/>
        <v/>
      </c>
      <c r="U7573" s="230"/>
      <c r="W7573" s="221" t="str">
        <f t="shared" si="365"/>
        <v/>
      </c>
      <c r="X7573" s="221" t="str">
        <f t="shared" si="366"/>
        <v/>
      </c>
      <c r="AA7573" s="216" t="str">
        <f>IF(ISNUMBER(J7573),IF(OR(F7573&lt;Soll_Ist_Vergleich!$C$4,F7573&gt;Soll_Ist_Vergleich!$C$5,I7573&lt;Soll_Ist_Vergleich!$C$4,I7573&gt;Soll_Ist_Vergleich!$C$5,O7573&lt;Soll_Ist_Vergleich!$C$4,O7573&gt;Soll_Ist_Vergleich!$C$5),"Datum überprüfen",""),"")</f>
        <v/>
      </c>
    </row>
    <row r="7574" spans="1:27" x14ac:dyDescent="0.2">
      <c r="A7574" s="243" t="str">
        <f>IF(ISBLANK(B7574),"",COUNTA(B$10:B7574))</f>
        <v/>
      </c>
      <c r="B7574" s="24"/>
      <c r="C7574" s="48"/>
      <c r="D7574" s="48"/>
      <c r="E7574" s="33"/>
      <c r="F7574" s="35"/>
      <c r="G7574" s="35"/>
      <c r="H7574" s="49"/>
      <c r="I7574" s="35"/>
      <c r="J7574" s="34"/>
      <c r="K7574" s="62"/>
      <c r="L7574" s="62"/>
      <c r="M7574" s="114"/>
      <c r="N7574" s="116"/>
      <c r="O7574" s="57"/>
      <c r="P7574" s="50"/>
      <c r="Q7574" s="34"/>
      <c r="R7574" s="48"/>
      <c r="T7574" s="231" t="str">
        <f t="shared" si="364"/>
        <v/>
      </c>
      <c r="U7574" s="230"/>
      <c r="W7574" s="221" t="str">
        <f t="shared" si="365"/>
        <v/>
      </c>
      <c r="X7574" s="221" t="str">
        <f t="shared" si="366"/>
        <v/>
      </c>
      <c r="AA7574" s="216" t="str">
        <f>IF(ISNUMBER(J7574),IF(OR(F7574&lt;Soll_Ist_Vergleich!$C$4,F7574&gt;Soll_Ist_Vergleich!$C$5,I7574&lt;Soll_Ist_Vergleich!$C$4,I7574&gt;Soll_Ist_Vergleich!$C$5,O7574&lt;Soll_Ist_Vergleich!$C$4,O7574&gt;Soll_Ist_Vergleich!$C$5),"Datum überprüfen",""),"")</f>
        <v/>
      </c>
    </row>
    <row r="7575" spans="1:27" x14ac:dyDescent="0.2">
      <c r="A7575" s="243" t="str">
        <f>IF(ISBLANK(B7575),"",COUNTA(B$10:B7575))</f>
        <v/>
      </c>
      <c r="B7575" s="24"/>
      <c r="C7575" s="48"/>
      <c r="D7575" s="48"/>
      <c r="E7575" s="33"/>
      <c r="F7575" s="35"/>
      <c r="G7575" s="35"/>
      <c r="H7575" s="49"/>
      <c r="I7575" s="35"/>
      <c r="J7575" s="34"/>
      <c r="K7575" s="62"/>
      <c r="L7575" s="62"/>
      <c r="M7575" s="114"/>
      <c r="N7575" s="116"/>
      <c r="O7575" s="57"/>
      <c r="P7575" s="50"/>
      <c r="Q7575" s="34"/>
      <c r="R7575" s="48"/>
      <c r="T7575" s="231" t="str">
        <f t="shared" si="364"/>
        <v/>
      </c>
      <c r="U7575" s="230"/>
      <c r="W7575" s="221" t="str">
        <f t="shared" si="365"/>
        <v/>
      </c>
      <c r="X7575" s="221" t="str">
        <f t="shared" si="366"/>
        <v/>
      </c>
      <c r="AA7575" s="216" t="str">
        <f>IF(ISNUMBER(J7575),IF(OR(F7575&lt;Soll_Ist_Vergleich!$C$4,F7575&gt;Soll_Ist_Vergleich!$C$5,I7575&lt;Soll_Ist_Vergleich!$C$4,I7575&gt;Soll_Ist_Vergleich!$C$5,O7575&lt;Soll_Ist_Vergleich!$C$4,O7575&gt;Soll_Ist_Vergleich!$C$5),"Datum überprüfen",""),"")</f>
        <v/>
      </c>
    </row>
    <row r="7576" spans="1:27" x14ac:dyDescent="0.2">
      <c r="A7576" s="243" t="str">
        <f>IF(ISBLANK(B7576),"",COUNTA(B$10:B7576))</f>
        <v/>
      </c>
      <c r="B7576" s="24"/>
      <c r="C7576" s="48"/>
      <c r="D7576" s="48"/>
      <c r="E7576" s="33"/>
      <c r="F7576" s="35"/>
      <c r="G7576" s="35"/>
      <c r="H7576" s="49"/>
      <c r="I7576" s="35"/>
      <c r="J7576" s="34"/>
      <c r="K7576" s="62"/>
      <c r="L7576" s="62"/>
      <c r="M7576" s="114"/>
      <c r="N7576" s="116"/>
      <c r="O7576" s="57"/>
      <c r="P7576" s="50"/>
      <c r="Q7576" s="34"/>
      <c r="R7576" s="48"/>
      <c r="T7576" s="231" t="str">
        <f t="shared" si="364"/>
        <v/>
      </c>
      <c r="U7576" s="230"/>
      <c r="W7576" s="221" t="str">
        <f t="shared" si="365"/>
        <v/>
      </c>
      <c r="X7576" s="221" t="str">
        <f t="shared" si="366"/>
        <v/>
      </c>
      <c r="AA7576" s="216" t="str">
        <f>IF(ISNUMBER(J7576),IF(OR(F7576&lt;Soll_Ist_Vergleich!$C$4,F7576&gt;Soll_Ist_Vergleich!$C$5,I7576&lt;Soll_Ist_Vergleich!$C$4,I7576&gt;Soll_Ist_Vergleich!$C$5,O7576&lt;Soll_Ist_Vergleich!$C$4,O7576&gt;Soll_Ist_Vergleich!$C$5),"Datum überprüfen",""),"")</f>
        <v/>
      </c>
    </row>
    <row r="7577" spans="1:27" x14ac:dyDescent="0.2">
      <c r="A7577" s="243" t="str">
        <f>IF(ISBLANK(B7577),"",COUNTA(B$10:B7577))</f>
        <v/>
      </c>
      <c r="B7577" s="24"/>
      <c r="C7577" s="48"/>
      <c r="D7577" s="48"/>
      <c r="E7577" s="33"/>
      <c r="F7577" s="35"/>
      <c r="G7577" s="35"/>
      <c r="H7577" s="49"/>
      <c r="I7577" s="35"/>
      <c r="J7577" s="34"/>
      <c r="K7577" s="62"/>
      <c r="L7577" s="62"/>
      <c r="M7577" s="114"/>
      <c r="N7577" s="116"/>
      <c r="O7577" s="57"/>
      <c r="P7577" s="50"/>
      <c r="Q7577" s="34"/>
      <c r="R7577" s="48"/>
      <c r="T7577" s="231" t="str">
        <f t="shared" si="364"/>
        <v/>
      </c>
      <c r="U7577" s="230"/>
      <c r="W7577" s="221" t="str">
        <f t="shared" si="365"/>
        <v/>
      </c>
      <c r="X7577" s="221" t="str">
        <f t="shared" si="366"/>
        <v/>
      </c>
      <c r="AA7577" s="216" t="str">
        <f>IF(ISNUMBER(J7577),IF(OR(F7577&lt;Soll_Ist_Vergleich!$C$4,F7577&gt;Soll_Ist_Vergleich!$C$5,I7577&lt;Soll_Ist_Vergleich!$C$4,I7577&gt;Soll_Ist_Vergleich!$C$5,O7577&lt;Soll_Ist_Vergleich!$C$4,O7577&gt;Soll_Ist_Vergleich!$C$5),"Datum überprüfen",""),"")</f>
        <v/>
      </c>
    </row>
    <row r="7578" spans="1:27" x14ac:dyDescent="0.2">
      <c r="A7578" s="243" t="str">
        <f>IF(ISBLANK(B7578),"",COUNTA(B$10:B7578))</f>
        <v/>
      </c>
      <c r="B7578" s="24"/>
      <c r="C7578" s="48"/>
      <c r="D7578" s="48"/>
      <c r="E7578" s="33"/>
      <c r="F7578" s="35"/>
      <c r="G7578" s="35"/>
      <c r="H7578" s="49"/>
      <c r="I7578" s="35"/>
      <c r="J7578" s="34"/>
      <c r="K7578" s="62"/>
      <c r="L7578" s="62"/>
      <c r="M7578" s="114"/>
      <c r="N7578" s="116"/>
      <c r="O7578" s="57"/>
      <c r="P7578" s="50"/>
      <c r="Q7578" s="34"/>
      <c r="R7578" s="48"/>
      <c r="T7578" s="231" t="str">
        <f t="shared" si="364"/>
        <v/>
      </c>
      <c r="U7578" s="230"/>
      <c r="W7578" s="221" t="str">
        <f t="shared" si="365"/>
        <v/>
      </c>
      <c r="X7578" s="221" t="str">
        <f t="shared" si="366"/>
        <v/>
      </c>
      <c r="AA7578" s="216" t="str">
        <f>IF(ISNUMBER(J7578),IF(OR(F7578&lt;Soll_Ist_Vergleich!$C$4,F7578&gt;Soll_Ist_Vergleich!$C$5,I7578&lt;Soll_Ist_Vergleich!$C$4,I7578&gt;Soll_Ist_Vergleich!$C$5,O7578&lt;Soll_Ist_Vergleich!$C$4,O7578&gt;Soll_Ist_Vergleich!$C$5),"Datum überprüfen",""),"")</f>
        <v/>
      </c>
    </row>
    <row r="7579" spans="1:27" x14ac:dyDescent="0.2">
      <c r="A7579" s="243" t="str">
        <f>IF(ISBLANK(B7579),"",COUNTA(B$10:B7579))</f>
        <v/>
      </c>
      <c r="B7579" s="24"/>
      <c r="C7579" s="48"/>
      <c r="D7579" s="48"/>
      <c r="E7579" s="33"/>
      <c r="F7579" s="35"/>
      <c r="G7579" s="35"/>
      <c r="H7579" s="49"/>
      <c r="I7579" s="35"/>
      <c r="J7579" s="34"/>
      <c r="K7579" s="62"/>
      <c r="L7579" s="62"/>
      <c r="M7579" s="114"/>
      <c r="N7579" s="116"/>
      <c r="O7579" s="57"/>
      <c r="P7579" s="50"/>
      <c r="Q7579" s="34"/>
      <c r="R7579" s="48"/>
      <c r="T7579" s="231" t="str">
        <f t="shared" si="364"/>
        <v/>
      </c>
      <c r="U7579" s="230"/>
      <c r="W7579" s="221" t="str">
        <f t="shared" si="365"/>
        <v/>
      </c>
      <c r="X7579" s="221" t="str">
        <f t="shared" si="366"/>
        <v/>
      </c>
      <c r="AA7579" s="216" t="str">
        <f>IF(ISNUMBER(J7579),IF(OR(F7579&lt;Soll_Ist_Vergleich!$C$4,F7579&gt;Soll_Ist_Vergleich!$C$5,I7579&lt;Soll_Ist_Vergleich!$C$4,I7579&gt;Soll_Ist_Vergleich!$C$5,O7579&lt;Soll_Ist_Vergleich!$C$4,O7579&gt;Soll_Ist_Vergleich!$C$5),"Datum überprüfen",""),"")</f>
        <v/>
      </c>
    </row>
    <row r="7580" spans="1:27" x14ac:dyDescent="0.2">
      <c r="A7580" s="243" t="str">
        <f>IF(ISBLANK(B7580),"",COUNTA(B$10:B7580))</f>
        <v/>
      </c>
      <c r="B7580" s="24"/>
      <c r="C7580" s="48"/>
      <c r="D7580" s="48"/>
      <c r="E7580" s="33"/>
      <c r="F7580" s="35"/>
      <c r="G7580" s="35"/>
      <c r="H7580" s="49"/>
      <c r="I7580" s="35"/>
      <c r="J7580" s="34"/>
      <c r="K7580" s="62"/>
      <c r="L7580" s="62"/>
      <c r="M7580" s="114"/>
      <c r="N7580" s="116"/>
      <c r="O7580" s="57"/>
      <c r="P7580" s="50"/>
      <c r="Q7580" s="34"/>
      <c r="R7580" s="48"/>
      <c r="T7580" s="231" t="str">
        <f t="shared" si="364"/>
        <v/>
      </c>
      <c r="U7580" s="230"/>
      <c r="W7580" s="221" t="str">
        <f t="shared" si="365"/>
        <v/>
      </c>
      <c r="X7580" s="221" t="str">
        <f t="shared" si="366"/>
        <v/>
      </c>
      <c r="AA7580" s="216" t="str">
        <f>IF(ISNUMBER(J7580),IF(OR(F7580&lt;Soll_Ist_Vergleich!$C$4,F7580&gt;Soll_Ist_Vergleich!$C$5,I7580&lt;Soll_Ist_Vergleich!$C$4,I7580&gt;Soll_Ist_Vergleich!$C$5,O7580&lt;Soll_Ist_Vergleich!$C$4,O7580&gt;Soll_Ist_Vergleich!$C$5),"Datum überprüfen",""),"")</f>
        <v/>
      </c>
    </row>
    <row r="7581" spans="1:27" x14ac:dyDescent="0.2">
      <c r="A7581" s="243" t="str">
        <f>IF(ISBLANK(B7581),"",COUNTA(B$10:B7581))</f>
        <v/>
      </c>
      <c r="B7581" s="24"/>
      <c r="C7581" s="48"/>
      <c r="D7581" s="48"/>
      <c r="E7581" s="33"/>
      <c r="F7581" s="35"/>
      <c r="G7581" s="35"/>
      <c r="H7581" s="49"/>
      <c r="I7581" s="35"/>
      <c r="J7581" s="34"/>
      <c r="K7581" s="62"/>
      <c r="L7581" s="62"/>
      <c r="M7581" s="114"/>
      <c r="N7581" s="116"/>
      <c r="O7581" s="57"/>
      <c r="P7581" s="50"/>
      <c r="Q7581" s="34"/>
      <c r="R7581" s="48"/>
      <c r="T7581" s="231" t="str">
        <f t="shared" si="364"/>
        <v/>
      </c>
      <c r="U7581" s="230"/>
      <c r="W7581" s="221" t="str">
        <f t="shared" si="365"/>
        <v/>
      </c>
      <c r="X7581" s="221" t="str">
        <f t="shared" si="366"/>
        <v/>
      </c>
      <c r="AA7581" s="216" t="str">
        <f>IF(ISNUMBER(J7581),IF(OR(F7581&lt;Soll_Ist_Vergleich!$C$4,F7581&gt;Soll_Ist_Vergleich!$C$5,I7581&lt;Soll_Ist_Vergleich!$C$4,I7581&gt;Soll_Ist_Vergleich!$C$5,O7581&lt;Soll_Ist_Vergleich!$C$4,O7581&gt;Soll_Ist_Vergleich!$C$5),"Datum überprüfen",""),"")</f>
        <v/>
      </c>
    </row>
    <row r="7582" spans="1:27" x14ac:dyDescent="0.2">
      <c r="A7582" s="243" t="str">
        <f>IF(ISBLANK(B7582),"",COUNTA(B$10:B7582))</f>
        <v/>
      </c>
      <c r="B7582" s="24"/>
      <c r="C7582" s="48"/>
      <c r="D7582" s="48"/>
      <c r="E7582" s="33"/>
      <c r="F7582" s="35"/>
      <c r="G7582" s="35"/>
      <c r="H7582" s="49"/>
      <c r="I7582" s="35"/>
      <c r="J7582" s="34"/>
      <c r="K7582" s="62"/>
      <c r="L7582" s="62"/>
      <c r="M7582" s="114"/>
      <c r="N7582" s="116"/>
      <c r="O7582" s="57"/>
      <c r="P7582" s="50"/>
      <c r="Q7582" s="34"/>
      <c r="R7582" s="48"/>
      <c r="T7582" s="231" t="str">
        <f t="shared" si="364"/>
        <v/>
      </c>
      <c r="U7582" s="230"/>
      <c r="W7582" s="221" t="str">
        <f t="shared" si="365"/>
        <v/>
      </c>
      <c r="X7582" s="221" t="str">
        <f t="shared" si="366"/>
        <v/>
      </c>
      <c r="AA7582" s="216" t="str">
        <f>IF(ISNUMBER(J7582),IF(OR(F7582&lt;Soll_Ist_Vergleich!$C$4,F7582&gt;Soll_Ist_Vergleich!$C$5,I7582&lt;Soll_Ist_Vergleich!$C$4,I7582&gt;Soll_Ist_Vergleich!$C$5,O7582&lt;Soll_Ist_Vergleich!$C$4,O7582&gt;Soll_Ist_Vergleich!$C$5),"Datum überprüfen",""),"")</f>
        <v/>
      </c>
    </row>
    <row r="7583" spans="1:27" x14ac:dyDescent="0.2">
      <c r="A7583" s="243" t="str">
        <f>IF(ISBLANK(B7583),"",COUNTA(B$10:B7583))</f>
        <v/>
      </c>
      <c r="B7583" s="24"/>
      <c r="C7583" s="48"/>
      <c r="D7583" s="48"/>
      <c r="E7583" s="33"/>
      <c r="F7583" s="35"/>
      <c r="G7583" s="35"/>
      <c r="H7583" s="49"/>
      <c r="I7583" s="35"/>
      <c r="J7583" s="34"/>
      <c r="K7583" s="62"/>
      <c r="L7583" s="62"/>
      <c r="M7583" s="114"/>
      <c r="N7583" s="116"/>
      <c r="O7583" s="57"/>
      <c r="P7583" s="50"/>
      <c r="Q7583" s="34"/>
      <c r="R7583" s="48"/>
      <c r="T7583" s="231" t="str">
        <f t="shared" si="364"/>
        <v/>
      </c>
      <c r="U7583" s="230"/>
      <c r="W7583" s="221" t="str">
        <f t="shared" si="365"/>
        <v/>
      </c>
      <c r="X7583" s="221" t="str">
        <f t="shared" si="366"/>
        <v/>
      </c>
      <c r="AA7583" s="216" t="str">
        <f>IF(ISNUMBER(J7583),IF(OR(F7583&lt;Soll_Ist_Vergleich!$C$4,F7583&gt;Soll_Ist_Vergleich!$C$5,I7583&lt;Soll_Ist_Vergleich!$C$4,I7583&gt;Soll_Ist_Vergleich!$C$5,O7583&lt;Soll_Ist_Vergleich!$C$4,O7583&gt;Soll_Ist_Vergleich!$C$5),"Datum überprüfen",""),"")</f>
        <v/>
      </c>
    </row>
    <row r="7584" spans="1:27" x14ac:dyDescent="0.2">
      <c r="A7584" s="243" t="str">
        <f>IF(ISBLANK(B7584),"",COUNTA(B$10:B7584))</f>
        <v/>
      </c>
      <c r="B7584" s="24"/>
      <c r="C7584" s="48"/>
      <c r="D7584" s="48"/>
      <c r="E7584" s="33"/>
      <c r="F7584" s="35"/>
      <c r="G7584" s="35"/>
      <c r="H7584" s="49"/>
      <c r="I7584" s="35"/>
      <c r="J7584" s="34"/>
      <c r="K7584" s="62"/>
      <c r="L7584" s="62"/>
      <c r="M7584" s="114"/>
      <c r="N7584" s="116"/>
      <c r="O7584" s="57"/>
      <c r="P7584" s="50"/>
      <c r="Q7584" s="34"/>
      <c r="R7584" s="48"/>
      <c r="T7584" s="231" t="str">
        <f t="shared" si="364"/>
        <v/>
      </c>
      <c r="U7584" s="230"/>
      <c r="W7584" s="221" t="str">
        <f t="shared" si="365"/>
        <v/>
      </c>
      <c r="X7584" s="221" t="str">
        <f t="shared" si="366"/>
        <v/>
      </c>
      <c r="AA7584" s="216" t="str">
        <f>IF(ISNUMBER(J7584),IF(OR(F7584&lt;Soll_Ist_Vergleich!$C$4,F7584&gt;Soll_Ist_Vergleich!$C$5,I7584&lt;Soll_Ist_Vergleich!$C$4,I7584&gt;Soll_Ist_Vergleich!$C$5,O7584&lt;Soll_Ist_Vergleich!$C$4,O7584&gt;Soll_Ist_Vergleich!$C$5),"Datum überprüfen",""),"")</f>
        <v/>
      </c>
    </row>
    <row r="7585" spans="1:27" x14ac:dyDescent="0.2">
      <c r="A7585" s="243" t="str">
        <f>IF(ISBLANK(B7585),"",COUNTA(B$10:B7585))</f>
        <v/>
      </c>
      <c r="B7585" s="24"/>
      <c r="C7585" s="48"/>
      <c r="D7585" s="48"/>
      <c r="E7585" s="33"/>
      <c r="F7585" s="35"/>
      <c r="G7585" s="35"/>
      <c r="H7585" s="49"/>
      <c r="I7585" s="35"/>
      <c r="J7585" s="34"/>
      <c r="K7585" s="62"/>
      <c r="L7585" s="62"/>
      <c r="M7585" s="114"/>
      <c r="N7585" s="116"/>
      <c r="O7585" s="57"/>
      <c r="P7585" s="50"/>
      <c r="Q7585" s="34"/>
      <c r="R7585" s="48"/>
      <c r="T7585" s="231" t="str">
        <f t="shared" si="364"/>
        <v/>
      </c>
      <c r="U7585" s="230"/>
      <c r="W7585" s="221" t="str">
        <f t="shared" si="365"/>
        <v/>
      </c>
      <c r="X7585" s="221" t="str">
        <f t="shared" si="366"/>
        <v/>
      </c>
      <c r="AA7585" s="216" t="str">
        <f>IF(ISNUMBER(J7585),IF(OR(F7585&lt;Soll_Ist_Vergleich!$C$4,F7585&gt;Soll_Ist_Vergleich!$C$5,I7585&lt;Soll_Ist_Vergleich!$C$4,I7585&gt;Soll_Ist_Vergleich!$C$5,O7585&lt;Soll_Ist_Vergleich!$C$4,O7585&gt;Soll_Ist_Vergleich!$C$5),"Datum überprüfen",""),"")</f>
        <v/>
      </c>
    </row>
    <row r="7586" spans="1:27" x14ac:dyDescent="0.2">
      <c r="A7586" s="243" t="str">
        <f>IF(ISBLANK(B7586),"",COUNTA(B$10:B7586))</f>
        <v/>
      </c>
      <c r="B7586" s="24"/>
      <c r="C7586" s="48"/>
      <c r="D7586" s="48"/>
      <c r="E7586" s="33"/>
      <c r="F7586" s="35"/>
      <c r="G7586" s="35"/>
      <c r="H7586" s="49"/>
      <c r="I7586" s="35"/>
      <c r="J7586" s="34"/>
      <c r="K7586" s="62"/>
      <c r="L7586" s="62"/>
      <c r="M7586" s="114"/>
      <c r="N7586" s="116"/>
      <c r="O7586" s="57"/>
      <c r="P7586" s="50"/>
      <c r="Q7586" s="34"/>
      <c r="R7586" s="48"/>
      <c r="T7586" s="231" t="str">
        <f t="shared" si="364"/>
        <v/>
      </c>
      <c r="U7586" s="230"/>
      <c r="W7586" s="221" t="str">
        <f t="shared" si="365"/>
        <v/>
      </c>
      <c r="X7586" s="221" t="str">
        <f t="shared" si="366"/>
        <v/>
      </c>
      <c r="AA7586" s="216" t="str">
        <f>IF(ISNUMBER(J7586),IF(OR(F7586&lt;Soll_Ist_Vergleich!$C$4,F7586&gt;Soll_Ist_Vergleich!$C$5,I7586&lt;Soll_Ist_Vergleich!$C$4,I7586&gt;Soll_Ist_Vergleich!$C$5,O7586&lt;Soll_Ist_Vergleich!$C$4,O7586&gt;Soll_Ist_Vergleich!$C$5),"Datum überprüfen",""),"")</f>
        <v/>
      </c>
    </row>
    <row r="7587" spans="1:27" x14ac:dyDescent="0.2">
      <c r="A7587" s="243" t="str">
        <f>IF(ISBLANK(B7587),"",COUNTA(B$10:B7587))</f>
        <v/>
      </c>
      <c r="B7587" s="24"/>
      <c r="C7587" s="48"/>
      <c r="D7587" s="48"/>
      <c r="E7587" s="33"/>
      <c r="F7587" s="35"/>
      <c r="G7587" s="35"/>
      <c r="H7587" s="49"/>
      <c r="I7587" s="35"/>
      <c r="J7587" s="34"/>
      <c r="K7587" s="62"/>
      <c r="L7587" s="62"/>
      <c r="M7587" s="114"/>
      <c r="N7587" s="116"/>
      <c r="O7587" s="57"/>
      <c r="P7587" s="50"/>
      <c r="Q7587" s="34"/>
      <c r="R7587" s="48"/>
      <c r="T7587" s="231" t="str">
        <f t="shared" si="364"/>
        <v/>
      </c>
      <c r="U7587" s="230"/>
      <c r="W7587" s="221" t="str">
        <f t="shared" si="365"/>
        <v/>
      </c>
      <c r="X7587" s="221" t="str">
        <f t="shared" si="366"/>
        <v/>
      </c>
      <c r="AA7587" s="216" t="str">
        <f>IF(ISNUMBER(J7587),IF(OR(F7587&lt;Soll_Ist_Vergleich!$C$4,F7587&gt;Soll_Ist_Vergleich!$C$5,I7587&lt;Soll_Ist_Vergleich!$C$4,I7587&gt;Soll_Ist_Vergleich!$C$5,O7587&lt;Soll_Ist_Vergleich!$C$4,O7587&gt;Soll_Ist_Vergleich!$C$5),"Datum überprüfen",""),"")</f>
        <v/>
      </c>
    </row>
    <row r="7588" spans="1:27" x14ac:dyDescent="0.2">
      <c r="A7588" s="243" t="str">
        <f>IF(ISBLANK(B7588),"",COUNTA(B$10:B7588))</f>
        <v/>
      </c>
      <c r="B7588" s="24"/>
      <c r="C7588" s="48"/>
      <c r="D7588" s="48"/>
      <c r="E7588" s="33"/>
      <c r="F7588" s="35"/>
      <c r="G7588" s="35"/>
      <c r="H7588" s="49"/>
      <c r="I7588" s="35"/>
      <c r="J7588" s="34"/>
      <c r="K7588" s="62"/>
      <c r="L7588" s="62"/>
      <c r="M7588" s="114"/>
      <c r="N7588" s="116"/>
      <c r="O7588" s="57"/>
      <c r="P7588" s="50"/>
      <c r="Q7588" s="34"/>
      <c r="R7588" s="48"/>
      <c r="T7588" s="231" t="str">
        <f t="shared" si="364"/>
        <v/>
      </c>
      <c r="U7588" s="230"/>
      <c r="W7588" s="221" t="str">
        <f t="shared" si="365"/>
        <v/>
      </c>
      <c r="X7588" s="221" t="str">
        <f t="shared" si="366"/>
        <v/>
      </c>
      <c r="AA7588" s="216" t="str">
        <f>IF(ISNUMBER(J7588),IF(OR(F7588&lt;Soll_Ist_Vergleich!$C$4,F7588&gt;Soll_Ist_Vergleich!$C$5,I7588&lt;Soll_Ist_Vergleich!$C$4,I7588&gt;Soll_Ist_Vergleich!$C$5,O7588&lt;Soll_Ist_Vergleich!$C$4,O7588&gt;Soll_Ist_Vergleich!$C$5),"Datum überprüfen",""),"")</f>
        <v/>
      </c>
    </row>
    <row r="7589" spans="1:27" x14ac:dyDescent="0.2">
      <c r="A7589" s="243" t="str">
        <f>IF(ISBLANK(B7589),"",COUNTA(B$10:B7589))</f>
        <v/>
      </c>
      <c r="B7589" s="24"/>
      <c r="C7589" s="48"/>
      <c r="D7589" s="48"/>
      <c r="E7589" s="33"/>
      <c r="F7589" s="35"/>
      <c r="G7589" s="35"/>
      <c r="H7589" s="49"/>
      <c r="I7589" s="35"/>
      <c r="J7589" s="34"/>
      <c r="K7589" s="62"/>
      <c r="L7589" s="62"/>
      <c r="M7589" s="114"/>
      <c r="N7589" s="116"/>
      <c r="O7589" s="57"/>
      <c r="P7589" s="50"/>
      <c r="Q7589" s="34"/>
      <c r="R7589" s="48"/>
      <c r="T7589" s="231" t="str">
        <f t="shared" si="364"/>
        <v/>
      </c>
      <c r="U7589" s="230"/>
      <c r="W7589" s="221" t="str">
        <f t="shared" si="365"/>
        <v/>
      </c>
      <c r="X7589" s="221" t="str">
        <f t="shared" si="366"/>
        <v/>
      </c>
      <c r="AA7589" s="216" t="str">
        <f>IF(ISNUMBER(J7589),IF(OR(F7589&lt;Soll_Ist_Vergleich!$C$4,F7589&gt;Soll_Ist_Vergleich!$C$5,I7589&lt;Soll_Ist_Vergleich!$C$4,I7589&gt;Soll_Ist_Vergleich!$C$5,O7589&lt;Soll_Ist_Vergleich!$C$4,O7589&gt;Soll_Ist_Vergleich!$C$5),"Datum überprüfen",""),"")</f>
        <v/>
      </c>
    </row>
    <row r="7590" spans="1:27" x14ac:dyDescent="0.2">
      <c r="A7590" s="243" t="str">
        <f>IF(ISBLANK(B7590),"",COUNTA(B$10:B7590))</f>
        <v/>
      </c>
      <c r="B7590" s="24"/>
      <c r="C7590" s="48"/>
      <c r="D7590" s="48"/>
      <c r="E7590" s="33"/>
      <c r="F7590" s="35"/>
      <c r="G7590" s="35"/>
      <c r="H7590" s="49"/>
      <c r="I7590" s="35"/>
      <c r="J7590" s="34"/>
      <c r="K7590" s="62"/>
      <c r="L7590" s="62"/>
      <c r="M7590" s="114"/>
      <c r="N7590" s="116"/>
      <c r="O7590" s="57"/>
      <c r="P7590" s="50"/>
      <c r="Q7590" s="34"/>
      <c r="R7590" s="48"/>
      <c r="T7590" s="231" t="str">
        <f t="shared" si="364"/>
        <v/>
      </c>
      <c r="U7590" s="230"/>
      <c r="W7590" s="221" t="str">
        <f t="shared" si="365"/>
        <v/>
      </c>
      <c r="X7590" s="221" t="str">
        <f t="shared" si="366"/>
        <v/>
      </c>
      <c r="AA7590" s="216" t="str">
        <f>IF(ISNUMBER(J7590),IF(OR(F7590&lt;Soll_Ist_Vergleich!$C$4,F7590&gt;Soll_Ist_Vergleich!$C$5,I7590&lt;Soll_Ist_Vergleich!$C$4,I7590&gt;Soll_Ist_Vergleich!$C$5,O7590&lt;Soll_Ist_Vergleich!$C$4,O7590&gt;Soll_Ist_Vergleich!$C$5),"Datum überprüfen",""),"")</f>
        <v/>
      </c>
    </row>
    <row r="7591" spans="1:27" x14ac:dyDescent="0.2">
      <c r="A7591" s="243" t="str">
        <f>IF(ISBLANK(B7591),"",COUNTA(B$10:B7591))</f>
        <v/>
      </c>
      <c r="B7591" s="24"/>
      <c r="C7591" s="48"/>
      <c r="D7591" s="48"/>
      <c r="E7591" s="33"/>
      <c r="F7591" s="35"/>
      <c r="G7591" s="35"/>
      <c r="H7591" s="49"/>
      <c r="I7591" s="35"/>
      <c r="J7591" s="34"/>
      <c r="K7591" s="62"/>
      <c r="L7591" s="62"/>
      <c r="M7591" s="114"/>
      <c r="N7591" s="116"/>
      <c r="O7591" s="57"/>
      <c r="P7591" s="50"/>
      <c r="Q7591" s="34"/>
      <c r="R7591" s="48"/>
      <c r="T7591" s="231" t="str">
        <f t="shared" si="364"/>
        <v/>
      </c>
      <c r="U7591" s="230"/>
      <c r="W7591" s="221" t="str">
        <f t="shared" si="365"/>
        <v/>
      </c>
      <c r="X7591" s="221" t="str">
        <f t="shared" si="366"/>
        <v/>
      </c>
      <c r="AA7591" s="216" t="str">
        <f>IF(ISNUMBER(J7591),IF(OR(F7591&lt;Soll_Ist_Vergleich!$C$4,F7591&gt;Soll_Ist_Vergleich!$C$5,I7591&lt;Soll_Ist_Vergleich!$C$4,I7591&gt;Soll_Ist_Vergleich!$C$5,O7591&lt;Soll_Ist_Vergleich!$C$4,O7591&gt;Soll_Ist_Vergleich!$C$5),"Datum überprüfen",""),"")</f>
        <v/>
      </c>
    </row>
    <row r="7592" spans="1:27" x14ac:dyDescent="0.2">
      <c r="A7592" s="243" t="str">
        <f>IF(ISBLANK(B7592),"",COUNTA(B$10:B7592))</f>
        <v/>
      </c>
      <c r="B7592" s="24"/>
      <c r="C7592" s="48"/>
      <c r="D7592" s="48"/>
      <c r="E7592" s="33"/>
      <c r="F7592" s="35"/>
      <c r="G7592" s="35"/>
      <c r="H7592" s="49"/>
      <c r="I7592" s="35"/>
      <c r="J7592" s="34"/>
      <c r="K7592" s="62"/>
      <c r="L7592" s="62"/>
      <c r="M7592" s="114"/>
      <c r="N7592" s="116"/>
      <c r="O7592" s="57"/>
      <c r="P7592" s="50"/>
      <c r="Q7592" s="34"/>
      <c r="R7592" s="48"/>
      <c r="T7592" s="231" t="str">
        <f t="shared" si="364"/>
        <v/>
      </c>
      <c r="U7592" s="230"/>
      <c r="W7592" s="221" t="str">
        <f t="shared" si="365"/>
        <v/>
      </c>
      <c r="X7592" s="221" t="str">
        <f t="shared" si="366"/>
        <v/>
      </c>
      <c r="AA7592" s="216" t="str">
        <f>IF(ISNUMBER(J7592),IF(OR(F7592&lt;Soll_Ist_Vergleich!$C$4,F7592&gt;Soll_Ist_Vergleich!$C$5,I7592&lt;Soll_Ist_Vergleich!$C$4,I7592&gt;Soll_Ist_Vergleich!$C$5,O7592&lt;Soll_Ist_Vergleich!$C$4,O7592&gt;Soll_Ist_Vergleich!$C$5),"Datum überprüfen",""),"")</f>
        <v/>
      </c>
    </row>
    <row r="7593" spans="1:27" x14ac:dyDescent="0.2">
      <c r="A7593" s="243" t="str">
        <f>IF(ISBLANK(B7593),"",COUNTA(B$10:B7593))</f>
        <v/>
      </c>
      <c r="B7593" s="24"/>
      <c r="C7593" s="48"/>
      <c r="D7593" s="48"/>
      <c r="E7593" s="33"/>
      <c r="F7593" s="35"/>
      <c r="G7593" s="35"/>
      <c r="H7593" s="49"/>
      <c r="I7593" s="35"/>
      <c r="J7593" s="34"/>
      <c r="K7593" s="62"/>
      <c r="L7593" s="62"/>
      <c r="M7593" s="114"/>
      <c r="N7593" s="116"/>
      <c r="O7593" s="57"/>
      <c r="P7593" s="50"/>
      <c r="Q7593" s="34"/>
      <c r="R7593" s="48"/>
      <c r="T7593" s="231" t="str">
        <f t="shared" si="364"/>
        <v/>
      </c>
      <c r="U7593" s="230"/>
      <c r="W7593" s="221" t="str">
        <f t="shared" si="365"/>
        <v/>
      </c>
      <c r="X7593" s="221" t="str">
        <f t="shared" si="366"/>
        <v/>
      </c>
      <c r="AA7593" s="216" t="str">
        <f>IF(ISNUMBER(J7593),IF(OR(F7593&lt;Soll_Ist_Vergleich!$C$4,F7593&gt;Soll_Ist_Vergleich!$C$5,I7593&lt;Soll_Ist_Vergleich!$C$4,I7593&gt;Soll_Ist_Vergleich!$C$5,O7593&lt;Soll_Ist_Vergleich!$C$4,O7593&gt;Soll_Ist_Vergleich!$C$5),"Datum überprüfen",""),"")</f>
        <v/>
      </c>
    </row>
    <row r="7594" spans="1:27" x14ac:dyDescent="0.2">
      <c r="A7594" s="243" t="str">
        <f>IF(ISBLANK(B7594),"",COUNTA(B$10:B7594))</f>
        <v/>
      </c>
      <c r="B7594" s="24"/>
      <c r="C7594" s="48"/>
      <c r="D7594" s="48"/>
      <c r="E7594" s="33"/>
      <c r="F7594" s="35"/>
      <c r="G7594" s="35"/>
      <c r="H7594" s="49"/>
      <c r="I7594" s="35"/>
      <c r="J7594" s="34"/>
      <c r="K7594" s="62"/>
      <c r="L7594" s="62"/>
      <c r="M7594" s="114"/>
      <c r="N7594" s="116"/>
      <c r="O7594" s="57"/>
      <c r="P7594" s="50"/>
      <c r="Q7594" s="34"/>
      <c r="R7594" s="48"/>
      <c r="T7594" s="231" t="str">
        <f t="shared" si="364"/>
        <v/>
      </c>
      <c r="U7594" s="230"/>
      <c r="W7594" s="221" t="str">
        <f t="shared" si="365"/>
        <v/>
      </c>
      <c r="X7594" s="221" t="str">
        <f t="shared" si="366"/>
        <v/>
      </c>
      <c r="AA7594" s="216" t="str">
        <f>IF(ISNUMBER(J7594),IF(OR(F7594&lt;Soll_Ist_Vergleich!$C$4,F7594&gt;Soll_Ist_Vergleich!$C$5,I7594&lt;Soll_Ist_Vergleich!$C$4,I7594&gt;Soll_Ist_Vergleich!$C$5,O7594&lt;Soll_Ist_Vergleich!$C$4,O7594&gt;Soll_Ist_Vergleich!$C$5),"Datum überprüfen",""),"")</f>
        <v/>
      </c>
    </row>
    <row r="7595" spans="1:27" x14ac:dyDescent="0.2">
      <c r="A7595" s="243" t="str">
        <f>IF(ISBLANK(B7595),"",COUNTA(B$10:B7595))</f>
        <v/>
      </c>
      <c r="B7595" s="24"/>
      <c r="C7595" s="48"/>
      <c r="D7595" s="48"/>
      <c r="E7595" s="33"/>
      <c r="F7595" s="35"/>
      <c r="G7595" s="35"/>
      <c r="H7595" s="49"/>
      <c r="I7595" s="35"/>
      <c r="J7595" s="34"/>
      <c r="K7595" s="62"/>
      <c r="L7595" s="62"/>
      <c r="M7595" s="114"/>
      <c r="N7595" s="116"/>
      <c r="O7595" s="57"/>
      <c r="P7595" s="50"/>
      <c r="Q7595" s="34"/>
      <c r="R7595" s="48"/>
      <c r="T7595" s="231" t="str">
        <f t="shared" si="364"/>
        <v/>
      </c>
      <c r="U7595" s="230"/>
      <c r="W7595" s="221" t="str">
        <f t="shared" si="365"/>
        <v/>
      </c>
      <c r="X7595" s="221" t="str">
        <f t="shared" si="366"/>
        <v/>
      </c>
      <c r="AA7595" s="216" t="str">
        <f>IF(ISNUMBER(J7595),IF(OR(F7595&lt;Soll_Ist_Vergleich!$C$4,F7595&gt;Soll_Ist_Vergleich!$C$5,I7595&lt;Soll_Ist_Vergleich!$C$4,I7595&gt;Soll_Ist_Vergleich!$C$5,O7595&lt;Soll_Ist_Vergleich!$C$4,O7595&gt;Soll_Ist_Vergleich!$C$5),"Datum überprüfen",""),"")</f>
        <v/>
      </c>
    </row>
    <row r="7596" spans="1:27" x14ac:dyDescent="0.2">
      <c r="A7596" s="243" t="str">
        <f>IF(ISBLANK(B7596),"",COUNTA(B$10:B7596))</f>
        <v/>
      </c>
      <c r="B7596" s="24"/>
      <c r="C7596" s="48"/>
      <c r="D7596" s="48"/>
      <c r="E7596" s="33"/>
      <c r="F7596" s="35"/>
      <c r="G7596" s="35"/>
      <c r="H7596" s="49"/>
      <c r="I7596" s="35"/>
      <c r="J7596" s="34"/>
      <c r="K7596" s="62"/>
      <c r="L7596" s="62"/>
      <c r="M7596" s="114"/>
      <c r="N7596" s="116"/>
      <c r="O7596" s="57"/>
      <c r="P7596" s="50"/>
      <c r="Q7596" s="34"/>
      <c r="R7596" s="48"/>
      <c r="T7596" s="231" t="str">
        <f t="shared" si="364"/>
        <v/>
      </c>
      <c r="U7596" s="230"/>
      <c r="W7596" s="221" t="str">
        <f t="shared" si="365"/>
        <v/>
      </c>
      <c r="X7596" s="221" t="str">
        <f t="shared" si="366"/>
        <v/>
      </c>
      <c r="AA7596" s="216" t="str">
        <f>IF(ISNUMBER(J7596),IF(OR(F7596&lt;Soll_Ist_Vergleich!$C$4,F7596&gt;Soll_Ist_Vergleich!$C$5,I7596&lt;Soll_Ist_Vergleich!$C$4,I7596&gt;Soll_Ist_Vergleich!$C$5,O7596&lt;Soll_Ist_Vergleich!$C$4,O7596&gt;Soll_Ist_Vergleich!$C$5),"Datum überprüfen",""),"")</f>
        <v/>
      </c>
    </row>
    <row r="7597" spans="1:27" x14ac:dyDescent="0.2">
      <c r="A7597" s="243" t="str">
        <f>IF(ISBLANK(B7597),"",COUNTA(B$10:B7597))</f>
        <v/>
      </c>
      <c r="B7597" s="24"/>
      <c r="C7597" s="48"/>
      <c r="D7597" s="48"/>
      <c r="E7597" s="33"/>
      <c r="F7597" s="35"/>
      <c r="G7597" s="35"/>
      <c r="H7597" s="49"/>
      <c r="I7597" s="35"/>
      <c r="J7597" s="34"/>
      <c r="K7597" s="62"/>
      <c r="L7597" s="62"/>
      <c r="M7597" s="114"/>
      <c r="N7597" s="116"/>
      <c r="O7597" s="57"/>
      <c r="P7597" s="50"/>
      <c r="Q7597" s="34"/>
      <c r="R7597" s="48"/>
      <c r="T7597" s="231" t="str">
        <f t="shared" si="364"/>
        <v/>
      </c>
      <c r="U7597" s="230"/>
      <c r="W7597" s="221" t="str">
        <f t="shared" si="365"/>
        <v/>
      </c>
      <c r="X7597" s="221" t="str">
        <f t="shared" si="366"/>
        <v/>
      </c>
      <c r="AA7597" s="216" t="str">
        <f>IF(ISNUMBER(J7597),IF(OR(F7597&lt;Soll_Ist_Vergleich!$C$4,F7597&gt;Soll_Ist_Vergleich!$C$5,I7597&lt;Soll_Ist_Vergleich!$C$4,I7597&gt;Soll_Ist_Vergleich!$C$5,O7597&lt;Soll_Ist_Vergleich!$C$4,O7597&gt;Soll_Ist_Vergleich!$C$5),"Datum überprüfen",""),"")</f>
        <v/>
      </c>
    </row>
    <row r="7598" spans="1:27" x14ac:dyDescent="0.2">
      <c r="A7598" s="243" t="str">
        <f>IF(ISBLANK(B7598),"",COUNTA(B$10:B7598))</f>
        <v/>
      </c>
      <c r="B7598" s="24"/>
      <c r="C7598" s="48"/>
      <c r="D7598" s="48"/>
      <c r="E7598" s="33"/>
      <c r="F7598" s="35"/>
      <c r="G7598" s="35"/>
      <c r="H7598" s="49"/>
      <c r="I7598" s="35"/>
      <c r="J7598" s="34"/>
      <c r="K7598" s="62"/>
      <c r="L7598" s="62"/>
      <c r="M7598" s="114"/>
      <c r="N7598" s="116"/>
      <c r="O7598" s="57"/>
      <c r="P7598" s="50"/>
      <c r="Q7598" s="34"/>
      <c r="R7598" s="48"/>
      <c r="T7598" s="231" t="str">
        <f t="shared" si="364"/>
        <v/>
      </c>
      <c r="U7598" s="230"/>
      <c r="W7598" s="221" t="str">
        <f t="shared" si="365"/>
        <v/>
      </c>
      <c r="X7598" s="221" t="str">
        <f t="shared" si="366"/>
        <v/>
      </c>
      <c r="AA7598" s="216" t="str">
        <f>IF(ISNUMBER(J7598),IF(OR(F7598&lt;Soll_Ist_Vergleich!$C$4,F7598&gt;Soll_Ist_Vergleich!$C$5,I7598&lt;Soll_Ist_Vergleich!$C$4,I7598&gt;Soll_Ist_Vergleich!$C$5,O7598&lt;Soll_Ist_Vergleich!$C$4,O7598&gt;Soll_Ist_Vergleich!$C$5),"Datum überprüfen",""),"")</f>
        <v/>
      </c>
    </row>
    <row r="7599" spans="1:27" x14ac:dyDescent="0.2">
      <c r="A7599" s="243" t="str">
        <f>IF(ISBLANK(B7599),"",COUNTA(B$10:B7599))</f>
        <v/>
      </c>
      <c r="B7599" s="24"/>
      <c r="C7599" s="48"/>
      <c r="D7599" s="48"/>
      <c r="E7599" s="33"/>
      <c r="F7599" s="35"/>
      <c r="G7599" s="35"/>
      <c r="H7599" s="49"/>
      <c r="I7599" s="35"/>
      <c r="J7599" s="34"/>
      <c r="K7599" s="62"/>
      <c r="L7599" s="62"/>
      <c r="M7599" s="114"/>
      <c r="N7599" s="116"/>
      <c r="O7599" s="57"/>
      <c r="P7599" s="50"/>
      <c r="Q7599" s="34"/>
      <c r="R7599" s="48"/>
      <c r="T7599" s="231" t="str">
        <f t="shared" si="364"/>
        <v/>
      </c>
      <c r="U7599" s="230"/>
      <c r="W7599" s="221" t="str">
        <f t="shared" si="365"/>
        <v/>
      </c>
      <c r="X7599" s="221" t="str">
        <f t="shared" si="366"/>
        <v/>
      </c>
      <c r="AA7599" s="216" t="str">
        <f>IF(ISNUMBER(J7599),IF(OR(F7599&lt;Soll_Ist_Vergleich!$C$4,F7599&gt;Soll_Ist_Vergleich!$C$5,I7599&lt;Soll_Ist_Vergleich!$C$4,I7599&gt;Soll_Ist_Vergleich!$C$5,O7599&lt;Soll_Ist_Vergleich!$C$4,O7599&gt;Soll_Ist_Vergleich!$C$5),"Datum überprüfen",""),"")</f>
        <v/>
      </c>
    </row>
    <row r="7600" spans="1:27" x14ac:dyDescent="0.2">
      <c r="A7600" s="243" t="str">
        <f>IF(ISBLANK(B7600),"",COUNTA(B$10:B7600))</f>
        <v/>
      </c>
      <c r="B7600" s="24"/>
      <c r="C7600" s="48"/>
      <c r="D7600" s="48"/>
      <c r="E7600" s="33"/>
      <c r="F7600" s="35"/>
      <c r="G7600" s="35"/>
      <c r="H7600" s="49"/>
      <c r="I7600" s="35"/>
      <c r="J7600" s="34"/>
      <c r="K7600" s="62"/>
      <c r="L7600" s="62"/>
      <c r="M7600" s="114"/>
      <c r="N7600" s="116"/>
      <c r="O7600" s="57"/>
      <c r="P7600" s="50"/>
      <c r="Q7600" s="34"/>
      <c r="R7600" s="48"/>
      <c r="T7600" s="231" t="str">
        <f t="shared" si="364"/>
        <v/>
      </c>
      <c r="U7600" s="230"/>
      <c r="W7600" s="221" t="str">
        <f t="shared" si="365"/>
        <v/>
      </c>
      <c r="X7600" s="221" t="str">
        <f t="shared" si="366"/>
        <v/>
      </c>
      <c r="AA7600" s="216" t="str">
        <f>IF(ISNUMBER(J7600),IF(OR(F7600&lt;Soll_Ist_Vergleich!$C$4,F7600&gt;Soll_Ist_Vergleich!$C$5,I7600&lt;Soll_Ist_Vergleich!$C$4,I7600&gt;Soll_Ist_Vergleich!$C$5,O7600&lt;Soll_Ist_Vergleich!$C$4,O7600&gt;Soll_Ist_Vergleich!$C$5),"Datum überprüfen",""),"")</f>
        <v/>
      </c>
    </row>
    <row r="7601" spans="1:27" x14ac:dyDescent="0.2">
      <c r="A7601" s="243" t="str">
        <f>IF(ISBLANK(B7601),"",COUNTA(B$10:B7601))</f>
        <v/>
      </c>
      <c r="B7601" s="24"/>
      <c r="C7601" s="48"/>
      <c r="D7601" s="48"/>
      <c r="E7601" s="33"/>
      <c r="F7601" s="35"/>
      <c r="G7601" s="35"/>
      <c r="H7601" s="49"/>
      <c r="I7601" s="35"/>
      <c r="J7601" s="34"/>
      <c r="K7601" s="62"/>
      <c r="L7601" s="62"/>
      <c r="M7601" s="114"/>
      <c r="N7601" s="116"/>
      <c r="O7601" s="57"/>
      <c r="P7601" s="50"/>
      <c r="Q7601" s="34"/>
      <c r="R7601" s="48"/>
      <c r="T7601" s="231" t="str">
        <f t="shared" si="364"/>
        <v/>
      </c>
      <c r="U7601" s="230"/>
      <c r="W7601" s="221" t="str">
        <f t="shared" si="365"/>
        <v/>
      </c>
      <c r="X7601" s="221" t="str">
        <f t="shared" si="366"/>
        <v/>
      </c>
      <c r="AA7601" s="216" t="str">
        <f>IF(ISNUMBER(J7601),IF(OR(F7601&lt;Soll_Ist_Vergleich!$C$4,F7601&gt;Soll_Ist_Vergleich!$C$5,I7601&lt;Soll_Ist_Vergleich!$C$4,I7601&gt;Soll_Ist_Vergleich!$C$5,O7601&lt;Soll_Ist_Vergleich!$C$4,O7601&gt;Soll_Ist_Vergleich!$C$5),"Datum überprüfen",""),"")</f>
        <v/>
      </c>
    </row>
    <row r="7602" spans="1:27" x14ac:dyDescent="0.2">
      <c r="A7602" s="243" t="str">
        <f>IF(ISBLANK(B7602),"",COUNTA(B$10:B7602))</f>
        <v/>
      </c>
      <c r="B7602" s="24"/>
      <c r="C7602" s="48"/>
      <c r="D7602" s="48"/>
      <c r="E7602" s="33"/>
      <c r="F7602" s="35"/>
      <c r="G7602" s="35"/>
      <c r="H7602" s="49"/>
      <c r="I7602" s="35"/>
      <c r="J7602" s="34"/>
      <c r="K7602" s="62"/>
      <c r="L7602" s="62"/>
      <c r="M7602" s="114"/>
      <c r="N7602" s="116"/>
      <c r="O7602" s="57"/>
      <c r="P7602" s="50"/>
      <c r="Q7602" s="34"/>
      <c r="R7602" s="48"/>
      <c r="T7602" s="231" t="str">
        <f t="shared" si="364"/>
        <v/>
      </c>
      <c r="U7602" s="230"/>
      <c r="W7602" s="221" t="str">
        <f t="shared" si="365"/>
        <v/>
      </c>
      <c r="X7602" s="221" t="str">
        <f t="shared" si="366"/>
        <v/>
      </c>
      <c r="AA7602" s="216" t="str">
        <f>IF(ISNUMBER(J7602),IF(OR(F7602&lt;Soll_Ist_Vergleich!$C$4,F7602&gt;Soll_Ist_Vergleich!$C$5,I7602&lt;Soll_Ist_Vergleich!$C$4,I7602&gt;Soll_Ist_Vergleich!$C$5,O7602&lt;Soll_Ist_Vergleich!$C$4,O7602&gt;Soll_Ist_Vergleich!$C$5),"Datum überprüfen",""),"")</f>
        <v/>
      </c>
    </row>
    <row r="7603" spans="1:27" x14ac:dyDescent="0.2">
      <c r="A7603" s="243" t="str">
        <f>IF(ISBLANK(B7603),"",COUNTA(B$10:B7603))</f>
        <v/>
      </c>
      <c r="B7603" s="24"/>
      <c r="C7603" s="48"/>
      <c r="D7603" s="48"/>
      <c r="E7603" s="33"/>
      <c r="F7603" s="35"/>
      <c r="G7603" s="35"/>
      <c r="H7603" s="49"/>
      <c r="I7603" s="35"/>
      <c r="J7603" s="34"/>
      <c r="K7603" s="62"/>
      <c r="L7603" s="62"/>
      <c r="M7603" s="114"/>
      <c r="N7603" s="116"/>
      <c r="O7603" s="57"/>
      <c r="P7603" s="50"/>
      <c r="Q7603" s="34"/>
      <c r="R7603" s="48"/>
      <c r="T7603" s="231" t="str">
        <f t="shared" si="364"/>
        <v/>
      </c>
      <c r="U7603" s="230"/>
      <c r="W7603" s="221" t="str">
        <f t="shared" si="365"/>
        <v/>
      </c>
      <c r="X7603" s="221" t="str">
        <f t="shared" si="366"/>
        <v/>
      </c>
      <c r="AA7603" s="216" t="str">
        <f>IF(ISNUMBER(J7603),IF(OR(F7603&lt;Soll_Ist_Vergleich!$C$4,F7603&gt;Soll_Ist_Vergleich!$C$5,I7603&lt;Soll_Ist_Vergleich!$C$4,I7603&gt;Soll_Ist_Vergleich!$C$5,O7603&lt;Soll_Ist_Vergleich!$C$4,O7603&gt;Soll_Ist_Vergleich!$C$5),"Datum überprüfen",""),"")</f>
        <v/>
      </c>
    </row>
    <row r="7604" spans="1:27" x14ac:dyDescent="0.2">
      <c r="A7604" s="243" t="str">
        <f>IF(ISBLANK(B7604),"",COUNTA(B$10:B7604))</f>
        <v/>
      </c>
      <c r="B7604" s="24"/>
      <c r="C7604" s="48"/>
      <c r="D7604" s="48"/>
      <c r="E7604" s="33"/>
      <c r="F7604" s="35"/>
      <c r="G7604" s="35"/>
      <c r="H7604" s="49"/>
      <c r="I7604" s="35"/>
      <c r="J7604" s="34"/>
      <c r="K7604" s="62"/>
      <c r="L7604" s="62"/>
      <c r="M7604" s="114"/>
      <c r="N7604" s="116"/>
      <c r="O7604" s="57"/>
      <c r="P7604" s="50"/>
      <c r="Q7604" s="34"/>
      <c r="R7604" s="48"/>
      <c r="T7604" s="231" t="str">
        <f t="shared" si="364"/>
        <v/>
      </c>
      <c r="U7604" s="230"/>
      <c r="W7604" s="221" t="str">
        <f t="shared" si="365"/>
        <v/>
      </c>
      <c r="X7604" s="221" t="str">
        <f t="shared" si="366"/>
        <v/>
      </c>
      <c r="AA7604" s="216" t="str">
        <f>IF(ISNUMBER(J7604),IF(OR(F7604&lt;Soll_Ist_Vergleich!$C$4,F7604&gt;Soll_Ist_Vergleich!$C$5,I7604&lt;Soll_Ist_Vergleich!$C$4,I7604&gt;Soll_Ist_Vergleich!$C$5,O7604&lt;Soll_Ist_Vergleich!$C$4,O7604&gt;Soll_Ist_Vergleich!$C$5),"Datum überprüfen",""),"")</f>
        <v/>
      </c>
    </row>
    <row r="7605" spans="1:27" x14ac:dyDescent="0.2">
      <c r="A7605" s="243" t="str">
        <f>IF(ISBLANK(B7605),"",COUNTA(B$10:B7605))</f>
        <v/>
      </c>
      <c r="B7605" s="24"/>
      <c r="C7605" s="48"/>
      <c r="D7605" s="48"/>
      <c r="E7605" s="33"/>
      <c r="F7605" s="35"/>
      <c r="G7605" s="35"/>
      <c r="H7605" s="49"/>
      <c r="I7605" s="35"/>
      <c r="J7605" s="34"/>
      <c r="K7605" s="62"/>
      <c r="L7605" s="62"/>
      <c r="M7605" s="114"/>
      <c r="N7605" s="116"/>
      <c r="O7605" s="57"/>
      <c r="P7605" s="50"/>
      <c r="Q7605" s="34"/>
      <c r="R7605" s="48"/>
      <c r="T7605" s="231" t="str">
        <f t="shared" si="364"/>
        <v/>
      </c>
      <c r="U7605" s="230"/>
      <c r="W7605" s="221" t="str">
        <f t="shared" si="365"/>
        <v/>
      </c>
      <c r="X7605" s="221" t="str">
        <f t="shared" si="366"/>
        <v/>
      </c>
      <c r="AA7605" s="216" t="str">
        <f>IF(ISNUMBER(J7605),IF(OR(F7605&lt;Soll_Ist_Vergleich!$C$4,F7605&gt;Soll_Ist_Vergleich!$C$5,I7605&lt;Soll_Ist_Vergleich!$C$4,I7605&gt;Soll_Ist_Vergleich!$C$5,O7605&lt;Soll_Ist_Vergleich!$C$4,O7605&gt;Soll_Ist_Vergleich!$C$5),"Datum überprüfen",""),"")</f>
        <v/>
      </c>
    </row>
    <row r="7606" spans="1:27" x14ac:dyDescent="0.2">
      <c r="A7606" s="243" t="str">
        <f>IF(ISBLANK(B7606),"",COUNTA(B$10:B7606))</f>
        <v/>
      </c>
      <c r="B7606" s="24"/>
      <c r="C7606" s="48"/>
      <c r="D7606" s="48"/>
      <c r="E7606" s="33"/>
      <c r="F7606" s="35"/>
      <c r="G7606" s="35"/>
      <c r="H7606" s="49"/>
      <c r="I7606" s="35"/>
      <c r="J7606" s="34"/>
      <c r="K7606" s="62"/>
      <c r="L7606" s="62"/>
      <c r="M7606" s="114"/>
      <c r="N7606" s="116"/>
      <c r="O7606" s="57"/>
      <c r="P7606" s="50"/>
      <c r="Q7606" s="34"/>
      <c r="R7606" s="48"/>
      <c r="T7606" s="231" t="str">
        <f t="shared" si="364"/>
        <v/>
      </c>
      <c r="U7606" s="230"/>
      <c r="W7606" s="221" t="str">
        <f t="shared" si="365"/>
        <v/>
      </c>
      <c r="X7606" s="221" t="str">
        <f t="shared" si="366"/>
        <v/>
      </c>
      <c r="AA7606" s="216" t="str">
        <f>IF(ISNUMBER(J7606),IF(OR(F7606&lt;Soll_Ist_Vergleich!$C$4,F7606&gt;Soll_Ist_Vergleich!$C$5,I7606&lt;Soll_Ist_Vergleich!$C$4,I7606&gt;Soll_Ist_Vergleich!$C$5,O7606&lt;Soll_Ist_Vergleich!$C$4,O7606&gt;Soll_Ist_Vergleich!$C$5),"Datum überprüfen",""),"")</f>
        <v/>
      </c>
    </row>
    <row r="7607" spans="1:27" x14ac:dyDescent="0.2">
      <c r="A7607" s="243" t="str">
        <f>IF(ISBLANK(B7607),"",COUNTA(B$10:B7607))</f>
        <v/>
      </c>
      <c r="B7607" s="24"/>
      <c r="C7607" s="48"/>
      <c r="D7607" s="48"/>
      <c r="E7607" s="33"/>
      <c r="F7607" s="35"/>
      <c r="G7607" s="35"/>
      <c r="H7607" s="49"/>
      <c r="I7607" s="35"/>
      <c r="J7607" s="34"/>
      <c r="K7607" s="62"/>
      <c r="L7607" s="62"/>
      <c r="M7607" s="114"/>
      <c r="N7607" s="116"/>
      <c r="O7607" s="57"/>
      <c r="P7607" s="50"/>
      <c r="Q7607" s="34"/>
      <c r="R7607" s="48"/>
      <c r="T7607" s="231" t="str">
        <f t="shared" si="364"/>
        <v/>
      </c>
      <c r="U7607" s="230"/>
      <c r="W7607" s="221" t="str">
        <f t="shared" si="365"/>
        <v/>
      </c>
      <c r="X7607" s="221" t="str">
        <f t="shared" si="366"/>
        <v/>
      </c>
      <c r="AA7607" s="216" t="str">
        <f>IF(ISNUMBER(J7607),IF(OR(F7607&lt;Soll_Ist_Vergleich!$C$4,F7607&gt;Soll_Ist_Vergleich!$C$5,I7607&lt;Soll_Ist_Vergleich!$C$4,I7607&gt;Soll_Ist_Vergleich!$C$5,O7607&lt;Soll_Ist_Vergleich!$C$4,O7607&gt;Soll_Ist_Vergleich!$C$5),"Datum überprüfen",""),"")</f>
        <v/>
      </c>
    </row>
    <row r="7608" spans="1:27" x14ac:dyDescent="0.2">
      <c r="A7608" s="243" t="str">
        <f>IF(ISBLANK(B7608),"",COUNTA(B$10:B7608))</f>
        <v/>
      </c>
      <c r="B7608" s="24"/>
      <c r="C7608" s="48"/>
      <c r="D7608" s="48"/>
      <c r="E7608" s="33"/>
      <c r="F7608" s="35"/>
      <c r="G7608" s="35"/>
      <c r="H7608" s="49"/>
      <c r="I7608" s="35"/>
      <c r="J7608" s="34"/>
      <c r="K7608" s="62"/>
      <c r="L7608" s="62"/>
      <c r="M7608" s="114"/>
      <c r="N7608" s="116"/>
      <c r="O7608" s="57"/>
      <c r="P7608" s="50"/>
      <c r="Q7608" s="34"/>
      <c r="R7608" s="48"/>
      <c r="T7608" s="231" t="str">
        <f t="shared" si="364"/>
        <v/>
      </c>
      <c r="U7608" s="230"/>
      <c r="W7608" s="221" t="str">
        <f t="shared" si="365"/>
        <v/>
      </c>
      <c r="X7608" s="221" t="str">
        <f t="shared" si="366"/>
        <v/>
      </c>
      <c r="AA7608" s="216" t="str">
        <f>IF(ISNUMBER(J7608),IF(OR(F7608&lt;Soll_Ist_Vergleich!$C$4,F7608&gt;Soll_Ist_Vergleich!$C$5,I7608&lt;Soll_Ist_Vergleich!$C$4,I7608&gt;Soll_Ist_Vergleich!$C$5,O7608&lt;Soll_Ist_Vergleich!$C$4,O7608&gt;Soll_Ist_Vergleich!$C$5),"Datum überprüfen",""),"")</f>
        <v/>
      </c>
    </row>
    <row r="7609" spans="1:27" x14ac:dyDescent="0.2">
      <c r="A7609" s="243" t="str">
        <f>IF(ISBLANK(B7609),"",COUNTA(B$10:B7609))</f>
        <v/>
      </c>
      <c r="B7609" s="24"/>
      <c r="C7609" s="48"/>
      <c r="D7609" s="48"/>
      <c r="E7609" s="33"/>
      <c r="F7609" s="35"/>
      <c r="G7609" s="35"/>
      <c r="H7609" s="49"/>
      <c r="I7609" s="35"/>
      <c r="J7609" s="34"/>
      <c r="K7609" s="62"/>
      <c r="L7609" s="62"/>
      <c r="M7609" s="114"/>
      <c r="N7609" s="116"/>
      <c r="O7609" s="57"/>
      <c r="P7609" s="50"/>
      <c r="Q7609" s="34"/>
      <c r="R7609" s="48"/>
      <c r="T7609" s="231" t="str">
        <f t="shared" si="364"/>
        <v/>
      </c>
      <c r="U7609" s="230"/>
      <c r="W7609" s="221" t="str">
        <f t="shared" si="365"/>
        <v/>
      </c>
      <c r="X7609" s="221" t="str">
        <f t="shared" si="366"/>
        <v/>
      </c>
      <c r="AA7609" s="216" t="str">
        <f>IF(ISNUMBER(J7609),IF(OR(F7609&lt;Soll_Ist_Vergleich!$C$4,F7609&gt;Soll_Ist_Vergleich!$C$5,I7609&lt;Soll_Ist_Vergleich!$C$4,I7609&gt;Soll_Ist_Vergleich!$C$5,O7609&lt;Soll_Ist_Vergleich!$C$4,O7609&gt;Soll_Ist_Vergleich!$C$5),"Datum überprüfen",""),"")</f>
        <v/>
      </c>
    </row>
    <row r="7610" spans="1:27" x14ac:dyDescent="0.2">
      <c r="A7610" s="243" t="str">
        <f>IF(ISBLANK(B7610),"",COUNTA(B$10:B7610))</f>
        <v/>
      </c>
      <c r="B7610" s="24"/>
      <c r="C7610" s="48"/>
      <c r="D7610" s="48"/>
      <c r="E7610" s="33"/>
      <c r="F7610" s="35"/>
      <c r="G7610" s="35"/>
      <c r="H7610" s="49"/>
      <c r="I7610" s="35"/>
      <c r="J7610" s="34"/>
      <c r="K7610" s="62"/>
      <c r="L7610" s="62"/>
      <c r="M7610" s="114"/>
      <c r="N7610" s="116"/>
      <c r="O7610" s="57"/>
      <c r="P7610" s="50"/>
      <c r="Q7610" s="34"/>
      <c r="R7610" s="48"/>
      <c r="T7610" s="231" t="str">
        <f t="shared" si="364"/>
        <v/>
      </c>
      <c r="U7610" s="230"/>
      <c r="W7610" s="221" t="str">
        <f t="shared" si="365"/>
        <v/>
      </c>
      <c r="X7610" s="221" t="str">
        <f t="shared" si="366"/>
        <v/>
      </c>
      <c r="AA7610" s="216" t="str">
        <f>IF(ISNUMBER(J7610),IF(OR(F7610&lt;Soll_Ist_Vergleich!$C$4,F7610&gt;Soll_Ist_Vergleich!$C$5,I7610&lt;Soll_Ist_Vergleich!$C$4,I7610&gt;Soll_Ist_Vergleich!$C$5,O7610&lt;Soll_Ist_Vergleich!$C$4,O7610&gt;Soll_Ist_Vergleich!$C$5),"Datum überprüfen",""),"")</f>
        <v/>
      </c>
    </row>
    <row r="7611" spans="1:27" x14ac:dyDescent="0.2">
      <c r="A7611" s="243" t="str">
        <f>IF(ISBLANK(B7611),"",COUNTA(B$10:B7611))</f>
        <v/>
      </c>
      <c r="B7611" s="24"/>
      <c r="C7611" s="48"/>
      <c r="D7611" s="48"/>
      <c r="E7611" s="33"/>
      <c r="F7611" s="35"/>
      <c r="G7611" s="35"/>
      <c r="H7611" s="49"/>
      <c r="I7611" s="35"/>
      <c r="J7611" s="34"/>
      <c r="K7611" s="62"/>
      <c r="L7611" s="62"/>
      <c r="M7611" s="114"/>
      <c r="N7611" s="116"/>
      <c r="O7611" s="57"/>
      <c r="P7611" s="50"/>
      <c r="Q7611" s="34"/>
      <c r="R7611" s="48"/>
      <c r="T7611" s="231" t="str">
        <f t="shared" si="364"/>
        <v/>
      </c>
      <c r="U7611" s="230"/>
      <c r="W7611" s="221" t="str">
        <f t="shared" si="365"/>
        <v/>
      </c>
      <c r="X7611" s="221" t="str">
        <f t="shared" si="366"/>
        <v/>
      </c>
      <c r="AA7611" s="216" t="str">
        <f>IF(ISNUMBER(J7611),IF(OR(F7611&lt;Soll_Ist_Vergleich!$C$4,F7611&gt;Soll_Ist_Vergleich!$C$5,I7611&lt;Soll_Ist_Vergleich!$C$4,I7611&gt;Soll_Ist_Vergleich!$C$5,O7611&lt;Soll_Ist_Vergleich!$C$4,O7611&gt;Soll_Ist_Vergleich!$C$5),"Datum überprüfen",""),"")</f>
        <v/>
      </c>
    </row>
    <row r="7612" spans="1:27" x14ac:dyDescent="0.2">
      <c r="A7612" s="243" t="str">
        <f>IF(ISBLANK(B7612),"",COUNTA(B$10:B7612))</f>
        <v/>
      </c>
      <c r="B7612" s="24"/>
      <c r="C7612" s="48"/>
      <c r="D7612" s="48"/>
      <c r="E7612" s="33"/>
      <c r="F7612" s="35"/>
      <c r="G7612" s="35"/>
      <c r="H7612" s="49"/>
      <c r="I7612" s="35"/>
      <c r="J7612" s="34"/>
      <c r="K7612" s="62"/>
      <c r="L7612" s="62"/>
      <c r="M7612" s="114"/>
      <c r="N7612" s="116"/>
      <c r="O7612" s="57"/>
      <c r="P7612" s="50"/>
      <c r="Q7612" s="34"/>
      <c r="R7612" s="48"/>
      <c r="T7612" s="231" t="str">
        <f t="shared" si="364"/>
        <v/>
      </c>
      <c r="U7612" s="230"/>
      <c r="W7612" s="221" t="str">
        <f t="shared" si="365"/>
        <v/>
      </c>
      <c r="X7612" s="221" t="str">
        <f t="shared" si="366"/>
        <v/>
      </c>
      <c r="AA7612" s="216" t="str">
        <f>IF(ISNUMBER(J7612),IF(OR(F7612&lt;Soll_Ist_Vergleich!$C$4,F7612&gt;Soll_Ist_Vergleich!$C$5,I7612&lt;Soll_Ist_Vergleich!$C$4,I7612&gt;Soll_Ist_Vergleich!$C$5,O7612&lt;Soll_Ist_Vergleich!$C$4,O7612&gt;Soll_Ist_Vergleich!$C$5),"Datum überprüfen",""),"")</f>
        <v/>
      </c>
    </row>
    <row r="7613" spans="1:27" x14ac:dyDescent="0.2">
      <c r="A7613" s="243" t="str">
        <f>IF(ISBLANK(B7613),"",COUNTA(B$10:B7613))</f>
        <v/>
      </c>
      <c r="B7613" s="24"/>
      <c r="C7613" s="48"/>
      <c r="D7613" s="48"/>
      <c r="E7613" s="33"/>
      <c r="F7613" s="35"/>
      <c r="G7613" s="35"/>
      <c r="H7613" s="49"/>
      <c r="I7613" s="35"/>
      <c r="J7613" s="34"/>
      <c r="K7613" s="62"/>
      <c r="L7613" s="62"/>
      <c r="M7613" s="114"/>
      <c r="N7613" s="116"/>
      <c r="O7613" s="57"/>
      <c r="P7613" s="50"/>
      <c r="Q7613" s="34"/>
      <c r="R7613" s="48"/>
      <c r="T7613" s="231" t="str">
        <f t="shared" si="364"/>
        <v/>
      </c>
      <c r="U7613" s="230"/>
      <c r="W7613" s="221" t="str">
        <f t="shared" si="365"/>
        <v/>
      </c>
      <c r="X7613" s="221" t="str">
        <f t="shared" si="366"/>
        <v/>
      </c>
      <c r="AA7613" s="216" t="str">
        <f>IF(ISNUMBER(J7613),IF(OR(F7613&lt;Soll_Ist_Vergleich!$C$4,F7613&gt;Soll_Ist_Vergleich!$C$5,I7613&lt;Soll_Ist_Vergleich!$C$4,I7613&gt;Soll_Ist_Vergleich!$C$5,O7613&lt;Soll_Ist_Vergleich!$C$4,O7613&gt;Soll_Ist_Vergleich!$C$5),"Datum überprüfen",""),"")</f>
        <v/>
      </c>
    </row>
    <row r="7614" spans="1:27" x14ac:dyDescent="0.2">
      <c r="A7614" s="243" t="str">
        <f>IF(ISBLANK(B7614),"",COUNTA(B$10:B7614))</f>
        <v/>
      </c>
      <c r="B7614" s="24"/>
      <c r="C7614" s="48"/>
      <c r="D7614" s="48"/>
      <c r="E7614" s="33"/>
      <c r="F7614" s="35"/>
      <c r="G7614" s="35"/>
      <c r="H7614" s="49"/>
      <c r="I7614" s="35"/>
      <c r="J7614" s="34"/>
      <c r="K7614" s="62"/>
      <c r="L7614" s="62"/>
      <c r="M7614" s="114"/>
      <c r="N7614" s="116"/>
      <c r="O7614" s="57"/>
      <c r="P7614" s="50"/>
      <c r="Q7614" s="34"/>
      <c r="R7614" s="48"/>
      <c r="T7614" s="231" t="str">
        <f t="shared" ref="T7614:T7677" si="367">IF(ISNUMBER(Q7614),Q7614-S7614,"")</f>
        <v/>
      </c>
      <c r="U7614" s="230"/>
      <c r="W7614" s="221" t="str">
        <f t="shared" ref="W7614:W7677" si="368">IF(ISNUMBER(J7614),ROUND(J7614/(1+L7614/100)*(1-K7614/100),2),"")</f>
        <v/>
      </c>
      <c r="X7614" s="221" t="str">
        <f t="shared" ref="X7614:X7677" si="369">IF(ISNUMBER(J7614),ROUND(J7614/(1+L7614/100),2),"")</f>
        <v/>
      </c>
      <c r="AA7614" s="216" t="str">
        <f>IF(ISNUMBER(J7614),IF(OR(F7614&lt;Soll_Ist_Vergleich!$C$4,F7614&gt;Soll_Ist_Vergleich!$C$5,I7614&lt;Soll_Ist_Vergleich!$C$4,I7614&gt;Soll_Ist_Vergleich!$C$5,O7614&lt;Soll_Ist_Vergleich!$C$4,O7614&gt;Soll_Ist_Vergleich!$C$5),"Datum überprüfen",""),"")</f>
        <v/>
      </c>
    </row>
    <row r="7615" spans="1:27" x14ac:dyDescent="0.2">
      <c r="A7615" s="243" t="str">
        <f>IF(ISBLANK(B7615),"",COUNTA(B$10:B7615))</f>
        <v/>
      </c>
      <c r="B7615" s="24"/>
      <c r="C7615" s="48"/>
      <c r="D7615" s="48"/>
      <c r="E7615" s="33"/>
      <c r="F7615" s="35"/>
      <c r="G7615" s="35"/>
      <c r="H7615" s="49"/>
      <c r="I7615" s="35"/>
      <c r="J7615" s="34"/>
      <c r="K7615" s="62"/>
      <c r="L7615" s="62"/>
      <c r="M7615" s="114"/>
      <c r="N7615" s="116"/>
      <c r="O7615" s="57"/>
      <c r="P7615" s="50"/>
      <c r="Q7615" s="34"/>
      <c r="R7615" s="48"/>
      <c r="T7615" s="231" t="str">
        <f t="shared" si="367"/>
        <v/>
      </c>
      <c r="U7615" s="230"/>
      <c r="W7615" s="221" t="str">
        <f t="shared" si="368"/>
        <v/>
      </c>
      <c r="X7615" s="221" t="str">
        <f t="shared" si="369"/>
        <v/>
      </c>
      <c r="AA7615" s="216" t="str">
        <f>IF(ISNUMBER(J7615),IF(OR(F7615&lt;Soll_Ist_Vergleich!$C$4,F7615&gt;Soll_Ist_Vergleich!$C$5,I7615&lt;Soll_Ist_Vergleich!$C$4,I7615&gt;Soll_Ist_Vergleich!$C$5,O7615&lt;Soll_Ist_Vergleich!$C$4,O7615&gt;Soll_Ist_Vergleich!$C$5),"Datum überprüfen",""),"")</f>
        <v/>
      </c>
    </row>
    <row r="7616" spans="1:27" x14ac:dyDescent="0.2">
      <c r="A7616" s="243" t="str">
        <f>IF(ISBLANK(B7616),"",COUNTA(B$10:B7616))</f>
        <v/>
      </c>
      <c r="B7616" s="24"/>
      <c r="C7616" s="48"/>
      <c r="D7616" s="48"/>
      <c r="E7616" s="33"/>
      <c r="F7616" s="35"/>
      <c r="G7616" s="35"/>
      <c r="H7616" s="49"/>
      <c r="I7616" s="35"/>
      <c r="J7616" s="34"/>
      <c r="K7616" s="62"/>
      <c r="L7616" s="62"/>
      <c r="M7616" s="114"/>
      <c r="N7616" s="116"/>
      <c r="O7616" s="57"/>
      <c r="P7616" s="50"/>
      <c r="Q7616" s="34"/>
      <c r="R7616" s="48"/>
      <c r="T7616" s="231" t="str">
        <f t="shared" si="367"/>
        <v/>
      </c>
      <c r="U7616" s="230"/>
      <c r="W7616" s="221" t="str">
        <f t="shared" si="368"/>
        <v/>
      </c>
      <c r="X7616" s="221" t="str">
        <f t="shared" si="369"/>
        <v/>
      </c>
      <c r="AA7616" s="216" t="str">
        <f>IF(ISNUMBER(J7616),IF(OR(F7616&lt;Soll_Ist_Vergleich!$C$4,F7616&gt;Soll_Ist_Vergleich!$C$5,I7616&lt;Soll_Ist_Vergleich!$C$4,I7616&gt;Soll_Ist_Vergleich!$C$5,O7616&lt;Soll_Ist_Vergleich!$C$4,O7616&gt;Soll_Ist_Vergleich!$C$5),"Datum überprüfen",""),"")</f>
        <v/>
      </c>
    </row>
    <row r="7617" spans="1:27" x14ac:dyDescent="0.2">
      <c r="A7617" s="243" t="str">
        <f>IF(ISBLANK(B7617),"",COUNTA(B$10:B7617))</f>
        <v/>
      </c>
      <c r="B7617" s="24"/>
      <c r="C7617" s="48"/>
      <c r="D7617" s="48"/>
      <c r="E7617" s="33"/>
      <c r="F7617" s="35"/>
      <c r="G7617" s="35"/>
      <c r="H7617" s="49"/>
      <c r="I7617" s="35"/>
      <c r="J7617" s="34"/>
      <c r="K7617" s="62"/>
      <c r="L7617" s="62"/>
      <c r="M7617" s="114"/>
      <c r="N7617" s="116"/>
      <c r="O7617" s="57"/>
      <c r="P7617" s="50"/>
      <c r="Q7617" s="34"/>
      <c r="R7617" s="48"/>
      <c r="T7617" s="231" t="str">
        <f t="shared" si="367"/>
        <v/>
      </c>
      <c r="U7617" s="230"/>
      <c r="W7617" s="221" t="str">
        <f t="shared" si="368"/>
        <v/>
      </c>
      <c r="X7617" s="221" t="str">
        <f t="shared" si="369"/>
        <v/>
      </c>
      <c r="AA7617" s="216" t="str">
        <f>IF(ISNUMBER(J7617),IF(OR(F7617&lt;Soll_Ist_Vergleich!$C$4,F7617&gt;Soll_Ist_Vergleich!$C$5,I7617&lt;Soll_Ist_Vergleich!$C$4,I7617&gt;Soll_Ist_Vergleich!$C$5,O7617&lt;Soll_Ist_Vergleich!$C$4,O7617&gt;Soll_Ist_Vergleich!$C$5),"Datum überprüfen",""),"")</f>
        <v/>
      </c>
    </row>
    <row r="7618" spans="1:27" x14ac:dyDescent="0.2">
      <c r="A7618" s="243" t="str">
        <f>IF(ISBLANK(B7618),"",COUNTA(B$10:B7618))</f>
        <v/>
      </c>
      <c r="B7618" s="24"/>
      <c r="C7618" s="48"/>
      <c r="D7618" s="48"/>
      <c r="E7618" s="33"/>
      <c r="F7618" s="35"/>
      <c r="G7618" s="35"/>
      <c r="H7618" s="49"/>
      <c r="I7618" s="35"/>
      <c r="J7618" s="34"/>
      <c r="K7618" s="62"/>
      <c r="L7618" s="62"/>
      <c r="M7618" s="114"/>
      <c r="N7618" s="116"/>
      <c r="O7618" s="57"/>
      <c r="P7618" s="50"/>
      <c r="Q7618" s="34"/>
      <c r="R7618" s="48"/>
      <c r="T7618" s="231" t="str">
        <f t="shared" si="367"/>
        <v/>
      </c>
      <c r="U7618" s="230"/>
      <c r="W7618" s="221" t="str">
        <f t="shared" si="368"/>
        <v/>
      </c>
      <c r="X7618" s="221" t="str">
        <f t="shared" si="369"/>
        <v/>
      </c>
      <c r="AA7618" s="216" t="str">
        <f>IF(ISNUMBER(J7618),IF(OR(F7618&lt;Soll_Ist_Vergleich!$C$4,F7618&gt;Soll_Ist_Vergleich!$C$5,I7618&lt;Soll_Ist_Vergleich!$C$4,I7618&gt;Soll_Ist_Vergleich!$C$5,O7618&lt;Soll_Ist_Vergleich!$C$4,O7618&gt;Soll_Ist_Vergleich!$C$5),"Datum überprüfen",""),"")</f>
        <v/>
      </c>
    </row>
    <row r="7619" spans="1:27" x14ac:dyDescent="0.2">
      <c r="A7619" s="243" t="str">
        <f>IF(ISBLANK(B7619),"",COUNTA(B$10:B7619))</f>
        <v/>
      </c>
      <c r="B7619" s="24"/>
      <c r="C7619" s="48"/>
      <c r="D7619" s="48"/>
      <c r="E7619" s="33"/>
      <c r="F7619" s="35"/>
      <c r="G7619" s="35"/>
      <c r="H7619" s="49"/>
      <c r="I7619" s="35"/>
      <c r="J7619" s="34"/>
      <c r="K7619" s="62"/>
      <c r="L7619" s="62"/>
      <c r="M7619" s="114"/>
      <c r="N7619" s="116"/>
      <c r="O7619" s="57"/>
      <c r="P7619" s="50"/>
      <c r="Q7619" s="34"/>
      <c r="R7619" s="48"/>
      <c r="T7619" s="231" t="str">
        <f t="shared" si="367"/>
        <v/>
      </c>
      <c r="U7619" s="230"/>
      <c r="W7619" s="221" t="str">
        <f t="shared" si="368"/>
        <v/>
      </c>
      <c r="X7619" s="221" t="str">
        <f t="shared" si="369"/>
        <v/>
      </c>
      <c r="AA7619" s="216" t="str">
        <f>IF(ISNUMBER(J7619),IF(OR(F7619&lt;Soll_Ist_Vergleich!$C$4,F7619&gt;Soll_Ist_Vergleich!$C$5,I7619&lt;Soll_Ist_Vergleich!$C$4,I7619&gt;Soll_Ist_Vergleich!$C$5,O7619&lt;Soll_Ist_Vergleich!$C$4,O7619&gt;Soll_Ist_Vergleich!$C$5),"Datum überprüfen",""),"")</f>
        <v/>
      </c>
    </row>
    <row r="7620" spans="1:27" x14ac:dyDescent="0.2">
      <c r="A7620" s="243" t="str">
        <f>IF(ISBLANK(B7620),"",COUNTA(B$10:B7620))</f>
        <v/>
      </c>
      <c r="B7620" s="24"/>
      <c r="C7620" s="48"/>
      <c r="D7620" s="48"/>
      <c r="E7620" s="33"/>
      <c r="F7620" s="35"/>
      <c r="G7620" s="35"/>
      <c r="H7620" s="49"/>
      <c r="I7620" s="35"/>
      <c r="J7620" s="34"/>
      <c r="K7620" s="62"/>
      <c r="L7620" s="62"/>
      <c r="M7620" s="114"/>
      <c r="N7620" s="116"/>
      <c r="O7620" s="57"/>
      <c r="P7620" s="50"/>
      <c r="Q7620" s="34"/>
      <c r="R7620" s="48"/>
      <c r="T7620" s="231" t="str">
        <f t="shared" si="367"/>
        <v/>
      </c>
      <c r="U7620" s="230"/>
      <c r="W7620" s="221" t="str">
        <f t="shared" si="368"/>
        <v/>
      </c>
      <c r="X7620" s="221" t="str">
        <f t="shared" si="369"/>
        <v/>
      </c>
      <c r="AA7620" s="216" t="str">
        <f>IF(ISNUMBER(J7620),IF(OR(F7620&lt;Soll_Ist_Vergleich!$C$4,F7620&gt;Soll_Ist_Vergleich!$C$5,I7620&lt;Soll_Ist_Vergleich!$C$4,I7620&gt;Soll_Ist_Vergleich!$C$5,O7620&lt;Soll_Ist_Vergleich!$C$4,O7620&gt;Soll_Ist_Vergleich!$C$5),"Datum überprüfen",""),"")</f>
        <v/>
      </c>
    </row>
    <row r="7621" spans="1:27" x14ac:dyDescent="0.2">
      <c r="A7621" s="243" t="str">
        <f>IF(ISBLANK(B7621),"",COUNTA(B$10:B7621))</f>
        <v/>
      </c>
      <c r="B7621" s="24"/>
      <c r="C7621" s="48"/>
      <c r="D7621" s="48"/>
      <c r="E7621" s="33"/>
      <c r="F7621" s="35"/>
      <c r="G7621" s="35"/>
      <c r="H7621" s="49"/>
      <c r="I7621" s="35"/>
      <c r="J7621" s="34"/>
      <c r="K7621" s="62"/>
      <c r="L7621" s="62"/>
      <c r="M7621" s="114"/>
      <c r="N7621" s="116"/>
      <c r="O7621" s="57"/>
      <c r="P7621" s="50"/>
      <c r="Q7621" s="34"/>
      <c r="R7621" s="48"/>
      <c r="T7621" s="231" t="str">
        <f t="shared" si="367"/>
        <v/>
      </c>
      <c r="U7621" s="230"/>
      <c r="W7621" s="221" t="str">
        <f t="shared" si="368"/>
        <v/>
      </c>
      <c r="X7621" s="221" t="str">
        <f t="shared" si="369"/>
        <v/>
      </c>
      <c r="AA7621" s="216" t="str">
        <f>IF(ISNUMBER(J7621),IF(OR(F7621&lt;Soll_Ist_Vergleich!$C$4,F7621&gt;Soll_Ist_Vergleich!$C$5,I7621&lt;Soll_Ist_Vergleich!$C$4,I7621&gt;Soll_Ist_Vergleich!$C$5,O7621&lt;Soll_Ist_Vergleich!$C$4,O7621&gt;Soll_Ist_Vergleich!$C$5),"Datum überprüfen",""),"")</f>
        <v/>
      </c>
    </row>
    <row r="7622" spans="1:27" x14ac:dyDescent="0.2">
      <c r="A7622" s="243" t="str">
        <f>IF(ISBLANK(B7622),"",COUNTA(B$10:B7622))</f>
        <v/>
      </c>
      <c r="B7622" s="24"/>
      <c r="C7622" s="48"/>
      <c r="D7622" s="48"/>
      <c r="E7622" s="33"/>
      <c r="F7622" s="35"/>
      <c r="G7622" s="35"/>
      <c r="H7622" s="49"/>
      <c r="I7622" s="35"/>
      <c r="J7622" s="34"/>
      <c r="K7622" s="62"/>
      <c r="L7622" s="62"/>
      <c r="M7622" s="114"/>
      <c r="N7622" s="116"/>
      <c r="O7622" s="57"/>
      <c r="P7622" s="50"/>
      <c r="Q7622" s="34"/>
      <c r="R7622" s="48"/>
      <c r="T7622" s="231" t="str">
        <f t="shared" si="367"/>
        <v/>
      </c>
      <c r="U7622" s="230"/>
      <c r="W7622" s="221" t="str">
        <f t="shared" si="368"/>
        <v/>
      </c>
      <c r="X7622" s="221" t="str">
        <f t="shared" si="369"/>
        <v/>
      </c>
      <c r="AA7622" s="216" t="str">
        <f>IF(ISNUMBER(J7622),IF(OR(F7622&lt;Soll_Ist_Vergleich!$C$4,F7622&gt;Soll_Ist_Vergleich!$C$5,I7622&lt;Soll_Ist_Vergleich!$C$4,I7622&gt;Soll_Ist_Vergleich!$C$5,O7622&lt;Soll_Ist_Vergleich!$C$4,O7622&gt;Soll_Ist_Vergleich!$C$5),"Datum überprüfen",""),"")</f>
        <v/>
      </c>
    </row>
    <row r="7623" spans="1:27" x14ac:dyDescent="0.2">
      <c r="A7623" s="243" t="str">
        <f>IF(ISBLANK(B7623),"",COUNTA(B$10:B7623))</f>
        <v/>
      </c>
      <c r="B7623" s="24"/>
      <c r="C7623" s="48"/>
      <c r="D7623" s="48"/>
      <c r="E7623" s="33"/>
      <c r="F7623" s="35"/>
      <c r="G7623" s="35"/>
      <c r="H7623" s="49"/>
      <c r="I7623" s="35"/>
      <c r="J7623" s="34"/>
      <c r="K7623" s="62"/>
      <c r="L7623" s="62"/>
      <c r="M7623" s="114"/>
      <c r="N7623" s="116"/>
      <c r="O7623" s="57"/>
      <c r="P7623" s="50"/>
      <c r="Q7623" s="34"/>
      <c r="R7623" s="48"/>
      <c r="T7623" s="231" t="str">
        <f t="shared" si="367"/>
        <v/>
      </c>
      <c r="U7623" s="230"/>
      <c r="W7623" s="221" t="str">
        <f t="shared" si="368"/>
        <v/>
      </c>
      <c r="X7623" s="221" t="str">
        <f t="shared" si="369"/>
        <v/>
      </c>
      <c r="AA7623" s="216" t="str">
        <f>IF(ISNUMBER(J7623),IF(OR(F7623&lt;Soll_Ist_Vergleich!$C$4,F7623&gt;Soll_Ist_Vergleich!$C$5,I7623&lt;Soll_Ist_Vergleich!$C$4,I7623&gt;Soll_Ist_Vergleich!$C$5,O7623&lt;Soll_Ist_Vergleich!$C$4,O7623&gt;Soll_Ist_Vergleich!$C$5),"Datum überprüfen",""),"")</f>
        <v/>
      </c>
    </row>
    <row r="7624" spans="1:27" x14ac:dyDescent="0.2">
      <c r="A7624" s="243" t="str">
        <f>IF(ISBLANK(B7624),"",COUNTA(B$10:B7624))</f>
        <v/>
      </c>
      <c r="B7624" s="24"/>
      <c r="C7624" s="48"/>
      <c r="D7624" s="48"/>
      <c r="E7624" s="33"/>
      <c r="F7624" s="35"/>
      <c r="G7624" s="35"/>
      <c r="H7624" s="49"/>
      <c r="I7624" s="35"/>
      <c r="J7624" s="34"/>
      <c r="K7624" s="62"/>
      <c r="L7624" s="62"/>
      <c r="M7624" s="114"/>
      <c r="N7624" s="116"/>
      <c r="O7624" s="57"/>
      <c r="P7624" s="50"/>
      <c r="Q7624" s="34"/>
      <c r="R7624" s="48"/>
      <c r="T7624" s="231" t="str">
        <f t="shared" si="367"/>
        <v/>
      </c>
      <c r="U7624" s="230"/>
      <c r="W7624" s="221" t="str">
        <f t="shared" si="368"/>
        <v/>
      </c>
      <c r="X7624" s="221" t="str">
        <f t="shared" si="369"/>
        <v/>
      </c>
      <c r="AA7624" s="216" t="str">
        <f>IF(ISNUMBER(J7624),IF(OR(F7624&lt;Soll_Ist_Vergleich!$C$4,F7624&gt;Soll_Ist_Vergleich!$C$5,I7624&lt;Soll_Ist_Vergleich!$C$4,I7624&gt;Soll_Ist_Vergleich!$C$5,O7624&lt;Soll_Ist_Vergleich!$C$4,O7624&gt;Soll_Ist_Vergleich!$C$5),"Datum überprüfen",""),"")</f>
        <v/>
      </c>
    </row>
    <row r="7625" spans="1:27" x14ac:dyDescent="0.2">
      <c r="A7625" s="243" t="str">
        <f>IF(ISBLANK(B7625),"",COUNTA(B$10:B7625))</f>
        <v/>
      </c>
      <c r="B7625" s="24"/>
      <c r="C7625" s="48"/>
      <c r="D7625" s="48"/>
      <c r="E7625" s="33"/>
      <c r="F7625" s="35"/>
      <c r="G7625" s="35"/>
      <c r="H7625" s="49"/>
      <c r="I7625" s="35"/>
      <c r="J7625" s="34"/>
      <c r="K7625" s="62"/>
      <c r="L7625" s="62"/>
      <c r="M7625" s="114"/>
      <c r="N7625" s="116"/>
      <c r="O7625" s="57"/>
      <c r="P7625" s="50"/>
      <c r="Q7625" s="34"/>
      <c r="R7625" s="48"/>
      <c r="T7625" s="231" t="str">
        <f t="shared" si="367"/>
        <v/>
      </c>
      <c r="U7625" s="230"/>
      <c r="W7625" s="221" t="str">
        <f t="shared" si="368"/>
        <v/>
      </c>
      <c r="X7625" s="221" t="str">
        <f t="shared" si="369"/>
        <v/>
      </c>
      <c r="AA7625" s="216" t="str">
        <f>IF(ISNUMBER(J7625),IF(OR(F7625&lt;Soll_Ist_Vergleich!$C$4,F7625&gt;Soll_Ist_Vergleich!$C$5,I7625&lt;Soll_Ist_Vergleich!$C$4,I7625&gt;Soll_Ist_Vergleich!$C$5,O7625&lt;Soll_Ist_Vergleich!$C$4,O7625&gt;Soll_Ist_Vergleich!$C$5),"Datum überprüfen",""),"")</f>
        <v/>
      </c>
    </row>
    <row r="7626" spans="1:27" x14ac:dyDescent="0.2">
      <c r="A7626" s="243" t="str">
        <f>IF(ISBLANK(B7626),"",COUNTA(B$10:B7626))</f>
        <v/>
      </c>
      <c r="B7626" s="24"/>
      <c r="C7626" s="48"/>
      <c r="D7626" s="48"/>
      <c r="E7626" s="33"/>
      <c r="F7626" s="35"/>
      <c r="G7626" s="35"/>
      <c r="H7626" s="49"/>
      <c r="I7626" s="35"/>
      <c r="J7626" s="34"/>
      <c r="K7626" s="62"/>
      <c r="L7626" s="62"/>
      <c r="M7626" s="114"/>
      <c r="N7626" s="116"/>
      <c r="O7626" s="57"/>
      <c r="P7626" s="50"/>
      <c r="Q7626" s="34"/>
      <c r="R7626" s="48"/>
      <c r="T7626" s="231" t="str">
        <f t="shared" si="367"/>
        <v/>
      </c>
      <c r="U7626" s="230"/>
      <c r="W7626" s="221" t="str">
        <f t="shared" si="368"/>
        <v/>
      </c>
      <c r="X7626" s="221" t="str">
        <f t="shared" si="369"/>
        <v/>
      </c>
      <c r="AA7626" s="216" t="str">
        <f>IF(ISNUMBER(J7626),IF(OR(F7626&lt;Soll_Ist_Vergleich!$C$4,F7626&gt;Soll_Ist_Vergleich!$C$5,I7626&lt;Soll_Ist_Vergleich!$C$4,I7626&gt;Soll_Ist_Vergleich!$C$5,O7626&lt;Soll_Ist_Vergleich!$C$4,O7626&gt;Soll_Ist_Vergleich!$C$5),"Datum überprüfen",""),"")</f>
        <v/>
      </c>
    </row>
    <row r="7627" spans="1:27" x14ac:dyDescent="0.2">
      <c r="A7627" s="243" t="str">
        <f>IF(ISBLANK(B7627),"",COUNTA(B$10:B7627))</f>
        <v/>
      </c>
      <c r="B7627" s="24"/>
      <c r="C7627" s="48"/>
      <c r="D7627" s="48"/>
      <c r="E7627" s="33"/>
      <c r="F7627" s="35"/>
      <c r="G7627" s="35"/>
      <c r="H7627" s="49"/>
      <c r="I7627" s="35"/>
      <c r="J7627" s="34"/>
      <c r="K7627" s="62"/>
      <c r="L7627" s="62"/>
      <c r="M7627" s="114"/>
      <c r="N7627" s="116"/>
      <c r="O7627" s="57"/>
      <c r="P7627" s="50"/>
      <c r="Q7627" s="34"/>
      <c r="R7627" s="48"/>
      <c r="T7627" s="231" t="str">
        <f t="shared" si="367"/>
        <v/>
      </c>
      <c r="U7627" s="230"/>
      <c r="W7627" s="221" t="str">
        <f t="shared" si="368"/>
        <v/>
      </c>
      <c r="X7627" s="221" t="str">
        <f t="shared" si="369"/>
        <v/>
      </c>
      <c r="AA7627" s="216" t="str">
        <f>IF(ISNUMBER(J7627),IF(OR(F7627&lt;Soll_Ist_Vergleich!$C$4,F7627&gt;Soll_Ist_Vergleich!$C$5,I7627&lt;Soll_Ist_Vergleich!$C$4,I7627&gt;Soll_Ist_Vergleich!$C$5,O7627&lt;Soll_Ist_Vergleich!$C$4,O7627&gt;Soll_Ist_Vergleich!$C$5),"Datum überprüfen",""),"")</f>
        <v/>
      </c>
    </row>
    <row r="7628" spans="1:27" x14ac:dyDescent="0.2">
      <c r="A7628" s="243" t="str">
        <f>IF(ISBLANK(B7628),"",COUNTA(B$10:B7628))</f>
        <v/>
      </c>
      <c r="B7628" s="24"/>
      <c r="C7628" s="48"/>
      <c r="D7628" s="48"/>
      <c r="E7628" s="33"/>
      <c r="F7628" s="35"/>
      <c r="G7628" s="35"/>
      <c r="H7628" s="49"/>
      <c r="I7628" s="35"/>
      <c r="J7628" s="34"/>
      <c r="K7628" s="62"/>
      <c r="L7628" s="62"/>
      <c r="M7628" s="114"/>
      <c r="N7628" s="116"/>
      <c r="O7628" s="57"/>
      <c r="P7628" s="50"/>
      <c r="Q7628" s="34"/>
      <c r="R7628" s="48"/>
      <c r="T7628" s="231" t="str">
        <f t="shared" si="367"/>
        <v/>
      </c>
      <c r="U7628" s="230"/>
      <c r="W7628" s="221" t="str">
        <f t="shared" si="368"/>
        <v/>
      </c>
      <c r="X7628" s="221" t="str">
        <f t="shared" si="369"/>
        <v/>
      </c>
      <c r="AA7628" s="216" t="str">
        <f>IF(ISNUMBER(J7628),IF(OR(F7628&lt;Soll_Ist_Vergleich!$C$4,F7628&gt;Soll_Ist_Vergleich!$C$5,I7628&lt;Soll_Ist_Vergleich!$C$4,I7628&gt;Soll_Ist_Vergleich!$C$5,O7628&lt;Soll_Ist_Vergleich!$C$4,O7628&gt;Soll_Ist_Vergleich!$C$5),"Datum überprüfen",""),"")</f>
        <v/>
      </c>
    </row>
    <row r="7629" spans="1:27" x14ac:dyDescent="0.2">
      <c r="A7629" s="243" t="str">
        <f>IF(ISBLANK(B7629),"",COUNTA(B$10:B7629))</f>
        <v/>
      </c>
      <c r="B7629" s="24"/>
      <c r="C7629" s="48"/>
      <c r="D7629" s="48"/>
      <c r="E7629" s="33"/>
      <c r="F7629" s="35"/>
      <c r="G7629" s="35"/>
      <c r="H7629" s="49"/>
      <c r="I7629" s="35"/>
      <c r="J7629" s="34"/>
      <c r="K7629" s="62"/>
      <c r="L7629" s="62"/>
      <c r="M7629" s="114"/>
      <c r="N7629" s="116"/>
      <c r="O7629" s="57"/>
      <c r="P7629" s="50"/>
      <c r="Q7629" s="34"/>
      <c r="R7629" s="48"/>
      <c r="T7629" s="231" t="str">
        <f t="shared" si="367"/>
        <v/>
      </c>
      <c r="U7629" s="230"/>
      <c r="W7629" s="221" t="str">
        <f t="shared" si="368"/>
        <v/>
      </c>
      <c r="X7629" s="221" t="str">
        <f t="shared" si="369"/>
        <v/>
      </c>
      <c r="AA7629" s="216" t="str">
        <f>IF(ISNUMBER(J7629),IF(OR(F7629&lt;Soll_Ist_Vergleich!$C$4,F7629&gt;Soll_Ist_Vergleich!$C$5,I7629&lt;Soll_Ist_Vergleich!$C$4,I7629&gt;Soll_Ist_Vergleich!$C$5,O7629&lt;Soll_Ist_Vergleich!$C$4,O7629&gt;Soll_Ist_Vergleich!$C$5),"Datum überprüfen",""),"")</f>
        <v/>
      </c>
    </row>
    <row r="7630" spans="1:27" x14ac:dyDescent="0.2">
      <c r="A7630" s="243" t="str">
        <f>IF(ISBLANK(B7630),"",COUNTA(B$10:B7630))</f>
        <v/>
      </c>
      <c r="B7630" s="24"/>
      <c r="C7630" s="48"/>
      <c r="D7630" s="48"/>
      <c r="E7630" s="33"/>
      <c r="F7630" s="35"/>
      <c r="G7630" s="35"/>
      <c r="H7630" s="49"/>
      <c r="I7630" s="35"/>
      <c r="J7630" s="34"/>
      <c r="K7630" s="62"/>
      <c r="L7630" s="62"/>
      <c r="M7630" s="114"/>
      <c r="N7630" s="116"/>
      <c r="O7630" s="57"/>
      <c r="P7630" s="50"/>
      <c r="Q7630" s="34"/>
      <c r="R7630" s="48"/>
      <c r="T7630" s="231" t="str">
        <f t="shared" si="367"/>
        <v/>
      </c>
      <c r="U7630" s="230"/>
      <c r="W7630" s="221" t="str">
        <f t="shared" si="368"/>
        <v/>
      </c>
      <c r="X7630" s="221" t="str">
        <f t="shared" si="369"/>
        <v/>
      </c>
      <c r="AA7630" s="216" t="str">
        <f>IF(ISNUMBER(J7630),IF(OR(F7630&lt;Soll_Ist_Vergleich!$C$4,F7630&gt;Soll_Ist_Vergleich!$C$5,I7630&lt;Soll_Ist_Vergleich!$C$4,I7630&gt;Soll_Ist_Vergleich!$C$5,O7630&lt;Soll_Ist_Vergleich!$C$4,O7630&gt;Soll_Ist_Vergleich!$C$5),"Datum überprüfen",""),"")</f>
        <v/>
      </c>
    </row>
    <row r="7631" spans="1:27" x14ac:dyDescent="0.2">
      <c r="A7631" s="243" t="str">
        <f>IF(ISBLANK(B7631),"",COUNTA(B$10:B7631))</f>
        <v/>
      </c>
      <c r="B7631" s="24"/>
      <c r="C7631" s="48"/>
      <c r="D7631" s="48"/>
      <c r="E7631" s="33"/>
      <c r="F7631" s="35"/>
      <c r="G7631" s="35"/>
      <c r="H7631" s="49"/>
      <c r="I7631" s="35"/>
      <c r="J7631" s="34"/>
      <c r="K7631" s="62"/>
      <c r="L7631" s="62"/>
      <c r="M7631" s="114"/>
      <c r="N7631" s="116"/>
      <c r="O7631" s="57"/>
      <c r="P7631" s="50"/>
      <c r="Q7631" s="34"/>
      <c r="R7631" s="48"/>
      <c r="T7631" s="231" t="str">
        <f t="shared" si="367"/>
        <v/>
      </c>
      <c r="U7631" s="230"/>
      <c r="W7631" s="221" t="str">
        <f t="shared" si="368"/>
        <v/>
      </c>
      <c r="X7631" s="221" t="str">
        <f t="shared" si="369"/>
        <v/>
      </c>
      <c r="AA7631" s="216" t="str">
        <f>IF(ISNUMBER(J7631),IF(OR(F7631&lt;Soll_Ist_Vergleich!$C$4,F7631&gt;Soll_Ist_Vergleich!$C$5,I7631&lt;Soll_Ist_Vergleich!$C$4,I7631&gt;Soll_Ist_Vergleich!$C$5,O7631&lt;Soll_Ist_Vergleich!$C$4,O7631&gt;Soll_Ist_Vergleich!$C$5),"Datum überprüfen",""),"")</f>
        <v/>
      </c>
    </row>
    <row r="7632" spans="1:27" x14ac:dyDescent="0.2">
      <c r="A7632" s="243" t="str">
        <f>IF(ISBLANK(B7632),"",COUNTA(B$10:B7632))</f>
        <v/>
      </c>
      <c r="B7632" s="24"/>
      <c r="C7632" s="48"/>
      <c r="D7632" s="48"/>
      <c r="E7632" s="33"/>
      <c r="F7632" s="35"/>
      <c r="G7632" s="35"/>
      <c r="H7632" s="49"/>
      <c r="I7632" s="35"/>
      <c r="J7632" s="34"/>
      <c r="K7632" s="62"/>
      <c r="L7632" s="62"/>
      <c r="M7632" s="114"/>
      <c r="N7632" s="116"/>
      <c r="O7632" s="57"/>
      <c r="P7632" s="50"/>
      <c r="Q7632" s="34"/>
      <c r="R7632" s="48"/>
      <c r="T7632" s="231" t="str">
        <f t="shared" si="367"/>
        <v/>
      </c>
      <c r="U7632" s="230"/>
      <c r="W7632" s="221" t="str">
        <f t="shared" si="368"/>
        <v/>
      </c>
      <c r="X7632" s="221" t="str">
        <f t="shared" si="369"/>
        <v/>
      </c>
      <c r="AA7632" s="216" t="str">
        <f>IF(ISNUMBER(J7632),IF(OR(F7632&lt;Soll_Ist_Vergleich!$C$4,F7632&gt;Soll_Ist_Vergleich!$C$5,I7632&lt;Soll_Ist_Vergleich!$C$4,I7632&gt;Soll_Ist_Vergleich!$C$5,O7632&lt;Soll_Ist_Vergleich!$C$4,O7632&gt;Soll_Ist_Vergleich!$C$5),"Datum überprüfen",""),"")</f>
        <v/>
      </c>
    </row>
    <row r="7633" spans="1:27" x14ac:dyDescent="0.2">
      <c r="A7633" s="243" t="str">
        <f>IF(ISBLANK(B7633),"",COUNTA(B$10:B7633))</f>
        <v/>
      </c>
      <c r="B7633" s="24"/>
      <c r="C7633" s="48"/>
      <c r="D7633" s="48"/>
      <c r="E7633" s="33"/>
      <c r="F7633" s="35"/>
      <c r="G7633" s="35"/>
      <c r="H7633" s="49"/>
      <c r="I7633" s="35"/>
      <c r="J7633" s="34"/>
      <c r="K7633" s="62"/>
      <c r="L7633" s="62"/>
      <c r="M7633" s="114"/>
      <c r="N7633" s="116"/>
      <c r="O7633" s="57"/>
      <c r="P7633" s="50"/>
      <c r="Q7633" s="34"/>
      <c r="R7633" s="48"/>
      <c r="T7633" s="231" t="str">
        <f t="shared" si="367"/>
        <v/>
      </c>
      <c r="U7633" s="230"/>
      <c r="W7633" s="221" t="str">
        <f t="shared" si="368"/>
        <v/>
      </c>
      <c r="X7633" s="221" t="str">
        <f t="shared" si="369"/>
        <v/>
      </c>
      <c r="AA7633" s="216" t="str">
        <f>IF(ISNUMBER(J7633),IF(OR(F7633&lt;Soll_Ist_Vergleich!$C$4,F7633&gt;Soll_Ist_Vergleich!$C$5,I7633&lt;Soll_Ist_Vergleich!$C$4,I7633&gt;Soll_Ist_Vergleich!$C$5,O7633&lt;Soll_Ist_Vergleich!$C$4,O7633&gt;Soll_Ist_Vergleich!$C$5),"Datum überprüfen",""),"")</f>
        <v/>
      </c>
    </row>
    <row r="7634" spans="1:27" x14ac:dyDescent="0.2">
      <c r="A7634" s="243" t="str">
        <f>IF(ISBLANK(B7634),"",COUNTA(B$10:B7634))</f>
        <v/>
      </c>
      <c r="B7634" s="24"/>
      <c r="C7634" s="48"/>
      <c r="D7634" s="48"/>
      <c r="E7634" s="33"/>
      <c r="F7634" s="35"/>
      <c r="G7634" s="35"/>
      <c r="H7634" s="49"/>
      <c r="I7634" s="35"/>
      <c r="J7634" s="34"/>
      <c r="K7634" s="62"/>
      <c r="L7634" s="62"/>
      <c r="M7634" s="114"/>
      <c r="N7634" s="116"/>
      <c r="O7634" s="57"/>
      <c r="P7634" s="50"/>
      <c r="Q7634" s="34"/>
      <c r="R7634" s="48"/>
      <c r="T7634" s="231" t="str">
        <f t="shared" si="367"/>
        <v/>
      </c>
      <c r="U7634" s="230"/>
      <c r="W7634" s="221" t="str">
        <f t="shared" si="368"/>
        <v/>
      </c>
      <c r="X7634" s="221" t="str">
        <f t="shared" si="369"/>
        <v/>
      </c>
      <c r="AA7634" s="216" t="str">
        <f>IF(ISNUMBER(J7634),IF(OR(F7634&lt;Soll_Ist_Vergleich!$C$4,F7634&gt;Soll_Ist_Vergleich!$C$5,I7634&lt;Soll_Ist_Vergleich!$C$4,I7634&gt;Soll_Ist_Vergleich!$C$5,O7634&lt;Soll_Ist_Vergleich!$C$4,O7634&gt;Soll_Ist_Vergleich!$C$5),"Datum überprüfen",""),"")</f>
        <v/>
      </c>
    </row>
    <row r="7635" spans="1:27" x14ac:dyDescent="0.2">
      <c r="A7635" s="243" t="str">
        <f>IF(ISBLANK(B7635),"",COUNTA(B$10:B7635))</f>
        <v/>
      </c>
      <c r="B7635" s="24"/>
      <c r="C7635" s="48"/>
      <c r="D7635" s="48"/>
      <c r="E7635" s="33"/>
      <c r="F7635" s="35"/>
      <c r="G7635" s="35"/>
      <c r="H7635" s="49"/>
      <c r="I7635" s="35"/>
      <c r="J7635" s="34"/>
      <c r="K7635" s="62"/>
      <c r="L7635" s="62"/>
      <c r="M7635" s="114"/>
      <c r="N7635" s="116"/>
      <c r="O7635" s="57"/>
      <c r="P7635" s="50"/>
      <c r="Q7635" s="34"/>
      <c r="R7635" s="48"/>
      <c r="T7635" s="231" t="str">
        <f t="shared" si="367"/>
        <v/>
      </c>
      <c r="U7635" s="230"/>
      <c r="W7635" s="221" t="str">
        <f t="shared" si="368"/>
        <v/>
      </c>
      <c r="X7635" s="221" t="str">
        <f t="shared" si="369"/>
        <v/>
      </c>
      <c r="AA7635" s="216" t="str">
        <f>IF(ISNUMBER(J7635),IF(OR(F7635&lt;Soll_Ist_Vergleich!$C$4,F7635&gt;Soll_Ist_Vergleich!$C$5,I7635&lt;Soll_Ist_Vergleich!$C$4,I7635&gt;Soll_Ist_Vergleich!$C$5,O7635&lt;Soll_Ist_Vergleich!$C$4,O7635&gt;Soll_Ist_Vergleich!$C$5),"Datum überprüfen",""),"")</f>
        <v/>
      </c>
    </row>
    <row r="7636" spans="1:27" x14ac:dyDescent="0.2">
      <c r="A7636" s="243" t="str">
        <f>IF(ISBLANK(B7636),"",COUNTA(B$10:B7636))</f>
        <v/>
      </c>
      <c r="B7636" s="24"/>
      <c r="C7636" s="48"/>
      <c r="D7636" s="48"/>
      <c r="E7636" s="33"/>
      <c r="F7636" s="35"/>
      <c r="G7636" s="35"/>
      <c r="H7636" s="49"/>
      <c r="I7636" s="35"/>
      <c r="J7636" s="34"/>
      <c r="K7636" s="62"/>
      <c r="L7636" s="62"/>
      <c r="M7636" s="114"/>
      <c r="N7636" s="116"/>
      <c r="O7636" s="57"/>
      <c r="P7636" s="50"/>
      <c r="Q7636" s="34"/>
      <c r="R7636" s="48"/>
      <c r="T7636" s="231" t="str">
        <f t="shared" si="367"/>
        <v/>
      </c>
      <c r="U7636" s="230"/>
      <c r="W7636" s="221" t="str">
        <f t="shared" si="368"/>
        <v/>
      </c>
      <c r="X7636" s="221" t="str">
        <f t="shared" si="369"/>
        <v/>
      </c>
      <c r="AA7636" s="216" t="str">
        <f>IF(ISNUMBER(J7636),IF(OR(F7636&lt;Soll_Ist_Vergleich!$C$4,F7636&gt;Soll_Ist_Vergleich!$C$5,I7636&lt;Soll_Ist_Vergleich!$C$4,I7636&gt;Soll_Ist_Vergleich!$C$5,O7636&lt;Soll_Ist_Vergleich!$C$4,O7636&gt;Soll_Ist_Vergleich!$C$5),"Datum überprüfen",""),"")</f>
        <v/>
      </c>
    </row>
    <row r="7637" spans="1:27" x14ac:dyDescent="0.2">
      <c r="A7637" s="243" t="str">
        <f>IF(ISBLANK(B7637),"",COUNTA(B$10:B7637))</f>
        <v/>
      </c>
      <c r="B7637" s="24"/>
      <c r="C7637" s="48"/>
      <c r="D7637" s="48"/>
      <c r="E7637" s="33"/>
      <c r="F7637" s="35"/>
      <c r="G7637" s="35"/>
      <c r="H7637" s="49"/>
      <c r="I7637" s="35"/>
      <c r="J7637" s="34"/>
      <c r="K7637" s="62"/>
      <c r="L7637" s="62"/>
      <c r="M7637" s="114"/>
      <c r="N7637" s="116"/>
      <c r="O7637" s="57"/>
      <c r="P7637" s="50"/>
      <c r="Q7637" s="34"/>
      <c r="R7637" s="48"/>
      <c r="T7637" s="231" t="str">
        <f t="shared" si="367"/>
        <v/>
      </c>
      <c r="U7637" s="230"/>
      <c r="W7637" s="221" t="str">
        <f t="shared" si="368"/>
        <v/>
      </c>
      <c r="X7637" s="221" t="str">
        <f t="shared" si="369"/>
        <v/>
      </c>
      <c r="AA7637" s="216" t="str">
        <f>IF(ISNUMBER(J7637),IF(OR(F7637&lt;Soll_Ist_Vergleich!$C$4,F7637&gt;Soll_Ist_Vergleich!$C$5,I7637&lt;Soll_Ist_Vergleich!$C$4,I7637&gt;Soll_Ist_Vergleich!$C$5,O7637&lt;Soll_Ist_Vergleich!$C$4,O7637&gt;Soll_Ist_Vergleich!$C$5),"Datum überprüfen",""),"")</f>
        <v/>
      </c>
    </row>
    <row r="7638" spans="1:27" x14ac:dyDescent="0.2">
      <c r="A7638" s="243" t="str">
        <f>IF(ISBLANK(B7638),"",COUNTA(B$10:B7638))</f>
        <v/>
      </c>
      <c r="B7638" s="24"/>
      <c r="C7638" s="48"/>
      <c r="D7638" s="48"/>
      <c r="E7638" s="33"/>
      <c r="F7638" s="35"/>
      <c r="G7638" s="35"/>
      <c r="H7638" s="49"/>
      <c r="I7638" s="35"/>
      <c r="J7638" s="34"/>
      <c r="K7638" s="62"/>
      <c r="L7638" s="62"/>
      <c r="M7638" s="114"/>
      <c r="N7638" s="116"/>
      <c r="O7638" s="57"/>
      <c r="P7638" s="50"/>
      <c r="Q7638" s="34"/>
      <c r="R7638" s="48"/>
      <c r="T7638" s="231" t="str">
        <f t="shared" si="367"/>
        <v/>
      </c>
      <c r="U7638" s="230"/>
      <c r="W7638" s="221" t="str">
        <f t="shared" si="368"/>
        <v/>
      </c>
      <c r="X7638" s="221" t="str">
        <f t="shared" si="369"/>
        <v/>
      </c>
      <c r="AA7638" s="216" t="str">
        <f>IF(ISNUMBER(J7638),IF(OR(F7638&lt;Soll_Ist_Vergleich!$C$4,F7638&gt;Soll_Ist_Vergleich!$C$5,I7638&lt;Soll_Ist_Vergleich!$C$4,I7638&gt;Soll_Ist_Vergleich!$C$5,O7638&lt;Soll_Ist_Vergleich!$C$4,O7638&gt;Soll_Ist_Vergleich!$C$5),"Datum überprüfen",""),"")</f>
        <v/>
      </c>
    </row>
    <row r="7639" spans="1:27" x14ac:dyDescent="0.2">
      <c r="A7639" s="243" t="str">
        <f>IF(ISBLANK(B7639),"",COUNTA(B$10:B7639))</f>
        <v/>
      </c>
      <c r="B7639" s="24"/>
      <c r="C7639" s="48"/>
      <c r="D7639" s="48"/>
      <c r="E7639" s="33"/>
      <c r="F7639" s="35"/>
      <c r="G7639" s="35"/>
      <c r="H7639" s="49"/>
      <c r="I7639" s="35"/>
      <c r="J7639" s="34"/>
      <c r="K7639" s="62"/>
      <c r="L7639" s="62"/>
      <c r="M7639" s="114"/>
      <c r="N7639" s="116"/>
      <c r="O7639" s="57"/>
      <c r="P7639" s="50"/>
      <c r="Q7639" s="34"/>
      <c r="R7639" s="48"/>
      <c r="T7639" s="231" t="str">
        <f t="shared" si="367"/>
        <v/>
      </c>
      <c r="U7639" s="230"/>
      <c r="W7639" s="221" t="str">
        <f t="shared" si="368"/>
        <v/>
      </c>
      <c r="X7639" s="221" t="str">
        <f t="shared" si="369"/>
        <v/>
      </c>
      <c r="AA7639" s="216" t="str">
        <f>IF(ISNUMBER(J7639),IF(OR(F7639&lt;Soll_Ist_Vergleich!$C$4,F7639&gt;Soll_Ist_Vergleich!$C$5,I7639&lt;Soll_Ist_Vergleich!$C$4,I7639&gt;Soll_Ist_Vergleich!$C$5,O7639&lt;Soll_Ist_Vergleich!$C$4,O7639&gt;Soll_Ist_Vergleich!$C$5),"Datum überprüfen",""),"")</f>
        <v/>
      </c>
    </row>
    <row r="7640" spans="1:27" x14ac:dyDescent="0.2">
      <c r="A7640" s="243" t="str">
        <f>IF(ISBLANK(B7640),"",COUNTA(B$10:B7640))</f>
        <v/>
      </c>
      <c r="B7640" s="24"/>
      <c r="C7640" s="48"/>
      <c r="D7640" s="48"/>
      <c r="E7640" s="33"/>
      <c r="F7640" s="35"/>
      <c r="G7640" s="35"/>
      <c r="H7640" s="49"/>
      <c r="I7640" s="35"/>
      <c r="J7640" s="34"/>
      <c r="K7640" s="62"/>
      <c r="L7640" s="62"/>
      <c r="M7640" s="114"/>
      <c r="N7640" s="116"/>
      <c r="O7640" s="57"/>
      <c r="P7640" s="50"/>
      <c r="Q7640" s="34"/>
      <c r="R7640" s="48"/>
      <c r="T7640" s="231" t="str">
        <f t="shared" si="367"/>
        <v/>
      </c>
      <c r="U7640" s="230"/>
      <c r="W7640" s="221" t="str">
        <f t="shared" si="368"/>
        <v/>
      </c>
      <c r="X7640" s="221" t="str">
        <f t="shared" si="369"/>
        <v/>
      </c>
      <c r="AA7640" s="216" t="str">
        <f>IF(ISNUMBER(J7640),IF(OR(F7640&lt;Soll_Ist_Vergleich!$C$4,F7640&gt;Soll_Ist_Vergleich!$C$5,I7640&lt;Soll_Ist_Vergleich!$C$4,I7640&gt;Soll_Ist_Vergleich!$C$5,O7640&lt;Soll_Ist_Vergleich!$C$4,O7640&gt;Soll_Ist_Vergleich!$C$5),"Datum überprüfen",""),"")</f>
        <v/>
      </c>
    </row>
    <row r="7641" spans="1:27" x14ac:dyDescent="0.2">
      <c r="A7641" s="243" t="str">
        <f>IF(ISBLANK(B7641),"",COUNTA(B$10:B7641))</f>
        <v/>
      </c>
      <c r="B7641" s="24"/>
      <c r="C7641" s="48"/>
      <c r="D7641" s="48"/>
      <c r="E7641" s="33"/>
      <c r="F7641" s="35"/>
      <c r="G7641" s="35"/>
      <c r="H7641" s="49"/>
      <c r="I7641" s="35"/>
      <c r="J7641" s="34"/>
      <c r="K7641" s="62"/>
      <c r="L7641" s="62"/>
      <c r="M7641" s="114"/>
      <c r="N7641" s="116"/>
      <c r="O7641" s="57"/>
      <c r="P7641" s="50"/>
      <c r="Q7641" s="34"/>
      <c r="R7641" s="48"/>
      <c r="T7641" s="231" t="str">
        <f t="shared" si="367"/>
        <v/>
      </c>
      <c r="U7641" s="230"/>
      <c r="W7641" s="221" t="str">
        <f t="shared" si="368"/>
        <v/>
      </c>
      <c r="X7641" s="221" t="str">
        <f t="shared" si="369"/>
        <v/>
      </c>
      <c r="AA7641" s="216" t="str">
        <f>IF(ISNUMBER(J7641),IF(OR(F7641&lt;Soll_Ist_Vergleich!$C$4,F7641&gt;Soll_Ist_Vergleich!$C$5,I7641&lt;Soll_Ist_Vergleich!$C$4,I7641&gt;Soll_Ist_Vergleich!$C$5,O7641&lt;Soll_Ist_Vergleich!$C$4,O7641&gt;Soll_Ist_Vergleich!$C$5),"Datum überprüfen",""),"")</f>
        <v/>
      </c>
    </row>
    <row r="7642" spans="1:27" x14ac:dyDescent="0.2">
      <c r="A7642" s="243" t="str">
        <f>IF(ISBLANK(B7642),"",COUNTA(B$10:B7642))</f>
        <v/>
      </c>
      <c r="B7642" s="24"/>
      <c r="C7642" s="48"/>
      <c r="D7642" s="48"/>
      <c r="E7642" s="33"/>
      <c r="F7642" s="35"/>
      <c r="G7642" s="35"/>
      <c r="H7642" s="49"/>
      <c r="I7642" s="35"/>
      <c r="J7642" s="34"/>
      <c r="K7642" s="62"/>
      <c r="L7642" s="62"/>
      <c r="M7642" s="114"/>
      <c r="N7642" s="116"/>
      <c r="O7642" s="57"/>
      <c r="P7642" s="50"/>
      <c r="Q7642" s="34"/>
      <c r="R7642" s="48"/>
      <c r="T7642" s="231" t="str">
        <f t="shared" si="367"/>
        <v/>
      </c>
      <c r="U7642" s="230"/>
      <c r="W7642" s="221" t="str">
        <f t="shared" si="368"/>
        <v/>
      </c>
      <c r="X7642" s="221" t="str">
        <f t="shared" si="369"/>
        <v/>
      </c>
      <c r="AA7642" s="216" t="str">
        <f>IF(ISNUMBER(J7642),IF(OR(F7642&lt;Soll_Ist_Vergleich!$C$4,F7642&gt;Soll_Ist_Vergleich!$C$5,I7642&lt;Soll_Ist_Vergleich!$C$4,I7642&gt;Soll_Ist_Vergleich!$C$5,O7642&lt;Soll_Ist_Vergleich!$C$4,O7642&gt;Soll_Ist_Vergleich!$C$5),"Datum überprüfen",""),"")</f>
        <v/>
      </c>
    </row>
    <row r="7643" spans="1:27" x14ac:dyDescent="0.2">
      <c r="A7643" s="243" t="str">
        <f>IF(ISBLANK(B7643),"",COUNTA(B$10:B7643))</f>
        <v/>
      </c>
      <c r="B7643" s="24"/>
      <c r="C7643" s="48"/>
      <c r="D7643" s="48"/>
      <c r="E7643" s="33"/>
      <c r="F7643" s="35"/>
      <c r="G7643" s="35"/>
      <c r="H7643" s="49"/>
      <c r="I7643" s="35"/>
      <c r="J7643" s="34"/>
      <c r="K7643" s="62"/>
      <c r="L7643" s="62"/>
      <c r="M7643" s="114"/>
      <c r="N7643" s="116"/>
      <c r="O7643" s="57"/>
      <c r="P7643" s="50"/>
      <c r="Q7643" s="34"/>
      <c r="R7643" s="48"/>
      <c r="T7643" s="231" t="str">
        <f t="shared" si="367"/>
        <v/>
      </c>
      <c r="U7643" s="230"/>
      <c r="W7643" s="221" t="str">
        <f t="shared" si="368"/>
        <v/>
      </c>
      <c r="X7643" s="221" t="str">
        <f t="shared" si="369"/>
        <v/>
      </c>
      <c r="AA7643" s="216" t="str">
        <f>IF(ISNUMBER(J7643),IF(OR(F7643&lt;Soll_Ist_Vergleich!$C$4,F7643&gt;Soll_Ist_Vergleich!$C$5,I7643&lt;Soll_Ist_Vergleich!$C$4,I7643&gt;Soll_Ist_Vergleich!$C$5,O7643&lt;Soll_Ist_Vergleich!$C$4,O7643&gt;Soll_Ist_Vergleich!$C$5),"Datum überprüfen",""),"")</f>
        <v/>
      </c>
    </row>
    <row r="7644" spans="1:27" x14ac:dyDescent="0.2">
      <c r="A7644" s="243" t="str">
        <f>IF(ISBLANK(B7644),"",COUNTA(B$10:B7644))</f>
        <v/>
      </c>
      <c r="B7644" s="24"/>
      <c r="C7644" s="48"/>
      <c r="D7644" s="48"/>
      <c r="E7644" s="33"/>
      <c r="F7644" s="35"/>
      <c r="G7644" s="35"/>
      <c r="H7644" s="49"/>
      <c r="I7644" s="35"/>
      <c r="J7644" s="34"/>
      <c r="K7644" s="62"/>
      <c r="L7644" s="62"/>
      <c r="M7644" s="114"/>
      <c r="N7644" s="116"/>
      <c r="O7644" s="57"/>
      <c r="P7644" s="50"/>
      <c r="Q7644" s="34"/>
      <c r="R7644" s="48"/>
      <c r="T7644" s="231" t="str">
        <f t="shared" si="367"/>
        <v/>
      </c>
      <c r="U7644" s="230"/>
      <c r="W7644" s="221" t="str">
        <f t="shared" si="368"/>
        <v/>
      </c>
      <c r="X7644" s="221" t="str">
        <f t="shared" si="369"/>
        <v/>
      </c>
      <c r="AA7644" s="216" t="str">
        <f>IF(ISNUMBER(J7644),IF(OR(F7644&lt;Soll_Ist_Vergleich!$C$4,F7644&gt;Soll_Ist_Vergleich!$C$5,I7644&lt;Soll_Ist_Vergleich!$C$4,I7644&gt;Soll_Ist_Vergleich!$C$5,O7644&lt;Soll_Ist_Vergleich!$C$4,O7644&gt;Soll_Ist_Vergleich!$C$5),"Datum überprüfen",""),"")</f>
        <v/>
      </c>
    </row>
    <row r="7645" spans="1:27" x14ac:dyDescent="0.2">
      <c r="A7645" s="243" t="str">
        <f>IF(ISBLANK(B7645),"",COUNTA(B$10:B7645))</f>
        <v/>
      </c>
      <c r="B7645" s="24"/>
      <c r="C7645" s="48"/>
      <c r="D7645" s="48"/>
      <c r="E7645" s="33"/>
      <c r="F7645" s="35"/>
      <c r="G7645" s="35"/>
      <c r="H7645" s="49"/>
      <c r="I7645" s="35"/>
      <c r="J7645" s="34"/>
      <c r="K7645" s="62"/>
      <c r="L7645" s="62"/>
      <c r="M7645" s="114"/>
      <c r="N7645" s="116"/>
      <c r="O7645" s="57"/>
      <c r="P7645" s="50"/>
      <c r="Q7645" s="34"/>
      <c r="R7645" s="48"/>
      <c r="T7645" s="231" t="str">
        <f t="shared" si="367"/>
        <v/>
      </c>
      <c r="U7645" s="230"/>
      <c r="W7645" s="221" t="str">
        <f t="shared" si="368"/>
        <v/>
      </c>
      <c r="X7645" s="221" t="str">
        <f t="shared" si="369"/>
        <v/>
      </c>
      <c r="AA7645" s="216" t="str">
        <f>IF(ISNUMBER(J7645),IF(OR(F7645&lt;Soll_Ist_Vergleich!$C$4,F7645&gt;Soll_Ist_Vergleich!$C$5,I7645&lt;Soll_Ist_Vergleich!$C$4,I7645&gt;Soll_Ist_Vergleich!$C$5,O7645&lt;Soll_Ist_Vergleich!$C$4,O7645&gt;Soll_Ist_Vergleich!$C$5),"Datum überprüfen",""),"")</f>
        <v/>
      </c>
    </row>
    <row r="7646" spans="1:27" x14ac:dyDescent="0.2">
      <c r="A7646" s="243" t="str">
        <f>IF(ISBLANK(B7646),"",COUNTA(B$10:B7646))</f>
        <v/>
      </c>
      <c r="B7646" s="24"/>
      <c r="C7646" s="48"/>
      <c r="D7646" s="48"/>
      <c r="E7646" s="33"/>
      <c r="F7646" s="35"/>
      <c r="G7646" s="35"/>
      <c r="H7646" s="49"/>
      <c r="I7646" s="35"/>
      <c r="J7646" s="34"/>
      <c r="K7646" s="62"/>
      <c r="L7646" s="62"/>
      <c r="M7646" s="114"/>
      <c r="N7646" s="116"/>
      <c r="O7646" s="57"/>
      <c r="P7646" s="50"/>
      <c r="Q7646" s="34"/>
      <c r="R7646" s="48"/>
      <c r="T7646" s="231" t="str">
        <f t="shared" si="367"/>
        <v/>
      </c>
      <c r="U7646" s="230"/>
      <c r="W7646" s="221" t="str">
        <f t="shared" si="368"/>
        <v/>
      </c>
      <c r="X7646" s="221" t="str">
        <f t="shared" si="369"/>
        <v/>
      </c>
      <c r="AA7646" s="216" t="str">
        <f>IF(ISNUMBER(J7646),IF(OR(F7646&lt;Soll_Ist_Vergleich!$C$4,F7646&gt;Soll_Ist_Vergleich!$C$5,I7646&lt;Soll_Ist_Vergleich!$C$4,I7646&gt;Soll_Ist_Vergleich!$C$5,O7646&lt;Soll_Ist_Vergleich!$C$4,O7646&gt;Soll_Ist_Vergleich!$C$5),"Datum überprüfen",""),"")</f>
        <v/>
      </c>
    </row>
    <row r="7647" spans="1:27" x14ac:dyDescent="0.2">
      <c r="A7647" s="243" t="str">
        <f>IF(ISBLANK(B7647),"",COUNTA(B$10:B7647))</f>
        <v/>
      </c>
      <c r="B7647" s="24"/>
      <c r="C7647" s="48"/>
      <c r="D7647" s="48"/>
      <c r="E7647" s="33"/>
      <c r="F7647" s="35"/>
      <c r="G7647" s="35"/>
      <c r="H7647" s="49"/>
      <c r="I7647" s="35"/>
      <c r="J7647" s="34"/>
      <c r="K7647" s="62"/>
      <c r="L7647" s="62"/>
      <c r="M7647" s="114"/>
      <c r="N7647" s="116"/>
      <c r="O7647" s="57"/>
      <c r="P7647" s="50"/>
      <c r="Q7647" s="34"/>
      <c r="R7647" s="48"/>
      <c r="T7647" s="231" t="str">
        <f t="shared" si="367"/>
        <v/>
      </c>
      <c r="U7647" s="230"/>
      <c r="W7647" s="221" t="str">
        <f t="shared" si="368"/>
        <v/>
      </c>
      <c r="X7647" s="221" t="str">
        <f t="shared" si="369"/>
        <v/>
      </c>
      <c r="AA7647" s="216" t="str">
        <f>IF(ISNUMBER(J7647),IF(OR(F7647&lt;Soll_Ist_Vergleich!$C$4,F7647&gt;Soll_Ist_Vergleich!$C$5,I7647&lt;Soll_Ist_Vergleich!$C$4,I7647&gt;Soll_Ist_Vergleich!$C$5,O7647&lt;Soll_Ist_Vergleich!$C$4,O7647&gt;Soll_Ist_Vergleich!$C$5),"Datum überprüfen",""),"")</f>
        <v/>
      </c>
    </row>
    <row r="7648" spans="1:27" x14ac:dyDescent="0.2">
      <c r="A7648" s="243" t="str">
        <f>IF(ISBLANK(B7648),"",COUNTA(B$10:B7648))</f>
        <v/>
      </c>
      <c r="B7648" s="24"/>
      <c r="C7648" s="48"/>
      <c r="D7648" s="48"/>
      <c r="E7648" s="33"/>
      <c r="F7648" s="35"/>
      <c r="G7648" s="35"/>
      <c r="H7648" s="49"/>
      <c r="I7648" s="35"/>
      <c r="J7648" s="34"/>
      <c r="K7648" s="62"/>
      <c r="L7648" s="62"/>
      <c r="M7648" s="114"/>
      <c r="N7648" s="116"/>
      <c r="O7648" s="57"/>
      <c r="P7648" s="50"/>
      <c r="Q7648" s="34"/>
      <c r="R7648" s="48"/>
      <c r="T7648" s="231" t="str">
        <f t="shared" si="367"/>
        <v/>
      </c>
      <c r="U7648" s="230"/>
      <c r="W7648" s="221" t="str">
        <f t="shared" si="368"/>
        <v/>
      </c>
      <c r="X7648" s="221" t="str">
        <f t="shared" si="369"/>
        <v/>
      </c>
      <c r="AA7648" s="216" t="str">
        <f>IF(ISNUMBER(J7648),IF(OR(F7648&lt;Soll_Ist_Vergleich!$C$4,F7648&gt;Soll_Ist_Vergleich!$C$5,I7648&lt;Soll_Ist_Vergleich!$C$4,I7648&gt;Soll_Ist_Vergleich!$C$5,O7648&lt;Soll_Ist_Vergleich!$C$4,O7648&gt;Soll_Ist_Vergleich!$C$5),"Datum überprüfen",""),"")</f>
        <v/>
      </c>
    </row>
    <row r="7649" spans="1:27" x14ac:dyDescent="0.2">
      <c r="A7649" s="243" t="str">
        <f>IF(ISBLANK(B7649),"",COUNTA(B$10:B7649))</f>
        <v/>
      </c>
      <c r="B7649" s="24"/>
      <c r="C7649" s="48"/>
      <c r="D7649" s="48"/>
      <c r="E7649" s="33"/>
      <c r="F7649" s="35"/>
      <c r="G7649" s="35"/>
      <c r="H7649" s="49"/>
      <c r="I7649" s="35"/>
      <c r="J7649" s="34"/>
      <c r="K7649" s="62"/>
      <c r="L7649" s="62"/>
      <c r="M7649" s="114"/>
      <c r="N7649" s="116"/>
      <c r="O7649" s="57"/>
      <c r="P7649" s="50"/>
      <c r="Q7649" s="34"/>
      <c r="R7649" s="48"/>
      <c r="T7649" s="231" t="str">
        <f t="shared" si="367"/>
        <v/>
      </c>
      <c r="U7649" s="230"/>
      <c r="W7649" s="221" t="str">
        <f t="shared" si="368"/>
        <v/>
      </c>
      <c r="X7649" s="221" t="str">
        <f t="shared" si="369"/>
        <v/>
      </c>
      <c r="AA7649" s="216" t="str">
        <f>IF(ISNUMBER(J7649),IF(OR(F7649&lt;Soll_Ist_Vergleich!$C$4,F7649&gt;Soll_Ist_Vergleich!$C$5,I7649&lt;Soll_Ist_Vergleich!$C$4,I7649&gt;Soll_Ist_Vergleich!$C$5,O7649&lt;Soll_Ist_Vergleich!$C$4,O7649&gt;Soll_Ist_Vergleich!$C$5),"Datum überprüfen",""),"")</f>
        <v/>
      </c>
    </row>
    <row r="7650" spans="1:27" x14ac:dyDescent="0.2">
      <c r="A7650" s="243" t="str">
        <f>IF(ISBLANK(B7650),"",COUNTA(B$10:B7650))</f>
        <v/>
      </c>
      <c r="B7650" s="24"/>
      <c r="C7650" s="48"/>
      <c r="D7650" s="48"/>
      <c r="E7650" s="33"/>
      <c r="F7650" s="35"/>
      <c r="G7650" s="35"/>
      <c r="H7650" s="49"/>
      <c r="I7650" s="35"/>
      <c r="J7650" s="34"/>
      <c r="K7650" s="62"/>
      <c r="L7650" s="62"/>
      <c r="M7650" s="114"/>
      <c r="N7650" s="116"/>
      <c r="O7650" s="57"/>
      <c r="P7650" s="50"/>
      <c r="Q7650" s="34"/>
      <c r="R7650" s="48"/>
      <c r="T7650" s="231" t="str">
        <f t="shared" si="367"/>
        <v/>
      </c>
      <c r="U7650" s="230"/>
      <c r="W7650" s="221" t="str">
        <f t="shared" si="368"/>
        <v/>
      </c>
      <c r="X7650" s="221" t="str">
        <f t="shared" si="369"/>
        <v/>
      </c>
      <c r="AA7650" s="216" t="str">
        <f>IF(ISNUMBER(J7650),IF(OR(F7650&lt;Soll_Ist_Vergleich!$C$4,F7650&gt;Soll_Ist_Vergleich!$C$5,I7650&lt;Soll_Ist_Vergleich!$C$4,I7650&gt;Soll_Ist_Vergleich!$C$5,O7650&lt;Soll_Ist_Vergleich!$C$4,O7650&gt;Soll_Ist_Vergleich!$C$5),"Datum überprüfen",""),"")</f>
        <v/>
      </c>
    </row>
    <row r="7651" spans="1:27" x14ac:dyDescent="0.2">
      <c r="A7651" s="243" t="str">
        <f>IF(ISBLANK(B7651),"",COUNTA(B$10:B7651))</f>
        <v/>
      </c>
      <c r="B7651" s="24"/>
      <c r="C7651" s="48"/>
      <c r="D7651" s="48"/>
      <c r="E7651" s="33"/>
      <c r="F7651" s="35"/>
      <c r="G7651" s="35"/>
      <c r="H7651" s="49"/>
      <c r="I7651" s="35"/>
      <c r="J7651" s="34"/>
      <c r="K7651" s="62"/>
      <c r="L7651" s="62"/>
      <c r="M7651" s="114"/>
      <c r="N7651" s="116"/>
      <c r="O7651" s="57"/>
      <c r="P7651" s="50"/>
      <c r="Q7651" s="34"/>
      <c r="R7651" s="48"/>
      <c r="T7651" s="231" t="str">
        <f t="shared" si="367"/>
        <v/>
      </c>
      <c r="U7651" s="230"/>
      <c r="W7651" s="221" t="str">
        <f t="shared" si="368"/>
        <v/>
      </c>
      <c r="X7651" s="221" t="str">
        <f t="shared" si="369"/>
        <v/>
      </c>
      <c r="AA7651" s="216" t="str">
        <f>IF(ISNUMBER(J7651),IF(OR(F7651&lt;Soll_Ist_Vergleich!$C$4,F7651&gt;Soll_Ist_Vergleich!$C$5,I7651&lt;Soll_Ist_Vergleich!$C$4,I7651&gt;Soll_Ist_Vergleich!$C$5,O7651&lt;Soll_Ist_Vergleich!$C$4,O7651&gt;Soll_Ist_Vergleich!$C$5),"Datum überprüfen",""),"")</f>
        <v/>
      </c>
    </row>
    <row r="7652" spans="1:27" x14ac:dyDescent="0.2">
      <c r="A7652" s="243" t="str">
        <f>IF(ISBLANK(B7652),"",COUNTA(B$10:B7652))</f>
        <v/>
      </c>
      <c r="B7652" s="24"/>
      <c r="C7652" s="48"/>
      <c r="D7652" s="48"/>
      <c r="E7652" s="33"/>
      <c r="F7652" s="35"/>
      <c r="G7652" s="35"/>
      <c r="H7652" s="49"/>
      <c r="I7652" s="35"/>
      <c r="J7652" s="34"/>
      <c r="K7652" s="62"/>
      <c r="L7652" s="62"/>
      <c r="M7652" s="114"/>
      <c r="N7652" s="116"/>
      <c r="O7652" s="57"/>
      <c r="P7652" s="50"/>
      <c r="Q7652" s="34"/>
      <c r="R7652" s="48"/>
      <c r="T7652" s="231" t="str">
        <f t="shared" si="367"/>
        <v/>
      </c>
      <c r="U7652" s="230"/>
      <c r="W7652" s="221" t="str">
        <f t="shared" si="368"/>
        <v/>
      </c>
      <c r="X7652" s="221" t="str">
        <f t="shared" si="369"/>
        <v/>
      </c>
      <c r="AA7652" s="216" t="str">
        <f>IF(ISNUMBER(J7652),IF(OR(F7652&lt;Soll_Ist_Vergleich!$C$4,F7652&gt;Soll_Ist_Vergleich!$C$5,I7652&lt;Soll_Ist_Vergleich!$C$4,I7652&gt;Soll_Ist_Vergleich!$C$5,O7652&lt;Soll_Ist_Vergleich!$C$4,O7652&gt;Soll_Ist_Vergleich!$C$5),"Datum überprüfen",""),"")</f>
        <v/>
      </c>
    </row>
    <row r="7653" spans="1:27" x14ac:dyDescent="0.2">
      <c r="A7653" s="243" t="str">
        <f>IF(ISBLANK(B7653),"",COUNTA(B$10:B7653))</f>
        <v/>
      </c>
      <c r="B7653" s="24"/>
      <c r="C7653" s="48"/>
      <c r="D7653" s="48"/>
      <c r="E7653" s="33"/>
      <c r="F7653" s="35"/>
      <c r="G7653" s="35"/>
      <c r="H7653" s="49"/>
      <c r="I7653" s="35"/>
      <c r="J7653" s="34"/>
      <c r="K7653" s="62"/>
      <c r="L7653" s="62"/>
      <c r="M7653" s="114"/>
      <c r="N7653" s="116"/>
      <c r="O7653" s="57"/>
      <c r="P7653" s="50"/>
      <c r="Q7653" s="34"/>
      <c r="R7653" s="48"/>
      <c r="T7653" s="231" t="str">
        <f t="shared" si="367"/>
        <v/>
      </c>
      <c r="U7653" s="230"/>
      <c r="W7653" s="221" t="str">
        <f t="shared" si="368"/>
        <v/>
      </c>
      <c r="X7653" s="221" t="str">
        <f t="shared" si="369"/>
        <v/>
      </c>
      <c r="AA7653" s="216" t="str">
        <f>IF(ISNUMBER(J7653),IF(OR(F7653&lt;Soll_Ist_Vergleich!$C$4,F7653&gt;Soll_Ist_Vergleich!$C$5,I7653&lt;Soll_Ist_Vergleich!$C$4,I7653&gt;Soll_Ist_Vergleich!$C$5,O7653&lt;Soll_Ist_Vergleich!$C$4,O7653&gt;Soll_Ist_Vergleich!$C$5),"Datum überprüfen",""),"")</f>
        <v/>
      </c>
    </row>
    <row r="7654" spans="1:27" x14ac:dyDescent="0.2">
      <c r="A7654" s="243" t="str">
        <f>IF(ISBLANK(B7654),"",COUNTA(B$10:B7654))</f>
        <v/>
      </c>
      <c r="B7654" s="24"/>
      <c r="C7654" s="48"/>
      <c r="D7654" s="48"/>
      <c r="E7654" s="33"/>
      <c r="F7654" s="35"/>
      <c r="G7654" s="35"/>
      <c r="H7654" s="49"/>
      <c r="I7654" s="35"/>
      <c r="J7654" s="34"/>
      <c r="K7654" s="62"/>
      <c r="L7654" s="62"/>
      <c r="M7654" s="114"/>
      <c r="N7654" s="116"/>
      <c r="O7654" s="57"/>
      <c r="P7654" s="50"/>
      <c r="Q7654" s="34"/>
      <c r="R7654" s="48"/>
      <c r="T7654" s="231" t="str">
        <f t="shared" si="367"/>
        <v/>
      </c>
      <c r="U7654" s="230"/>
      <c r="W7654" s="221" t="str">
        <f t="shared" si="368"/>
        <v/>
      </c>
      <c r="X7654" s="221" t="str">
        <f t="shared" si="369"/>
        <v/>
      </c>
      <c r="AA7654" s="216" t="str">
        <f>IF(ISNUMBER(J7654),IF(OR(F7654&lt;Soll_Ist_Vergleich!$C$4,F7654&gt;Soll_Ist_Vergleich!$C$5,I7654&lt;Soll_Ist_Vergleich!$C$4,I7654&gt;Soll_Ist_Vergleich!$C$5,O7654&lt;Soll_Ist_Vergleich!$C$4,O7654&gt;Soll_Ist_Vergleich!$C$5),"Datum überprüfen",""),"")</f>
        <v/>
      </c>
    </row>
    <row r="7655" spans="1:27" x14ac:dyDescent="0.2">
      <c r="A7655" s="243" t="str">
        <f>IF(ISBLANK(B7655),"",COUNTA(B$10:B7655))</f>
        <v/>
      </c>
      <c r="B7655" s="24"/>
      <c r="C7655" s="48"/>
      <c r="D7655" s="48"/>
      <c r="E7655" s="33"/>
      <c r="F7655" s="35"/>
      <c r="G7655" s="35"/>
      <c r="H7655" s="49"/>
      <c r="I7655" s="35"/>
      <c r="J7655" s="34"/>
      <c r="K7655" s="62"/>
      <c r="L7655" s="62"/>
      <c r="M7655" s="114"/>
      <c r="N7655" s="116"/>
      <c r="O7655" s="57"/>
      <c r="P7655" s="50"/>
      <c r="Q7655" s="34"/>
      <c r="R7655" s="48"/>
      <c r="T7655" s="231" t="str">
        <f t="shared" si="367"/>
        <v/>
      </c>
      <c r="U7655" s="230"/>
      <c r="W7655" s="221" t="str">
        <f t="shared" si="368"/>
        <v/>
      </c>
      <c r="X7655" s="221" t="str">
        <f t="shared" si="369"/>
        <v/>
      </c>
      <c r="AA7655" s="216" t="str">
        <f>IF(ISNUMBER(J7655),IF(OR(F7655&lt;Soll_Ist_Vergleich!$C$4,F7655&gt;Soll_Ist_Vergleich!$C$5,I7655&lt;Soll_Ist_Vergleich!$C$4,I7655&gt;Soll_Ist_Vergleich!$C$5,O7655&lt;Soll_Ist_Vergleich!$C$4,O7655&gt;Soll_Ist_Vergleich!$C$5),"Datum überprüfen",""),"")</f>
        <v/>
      </c>
    </row>
    <row r="7656" spans="1:27" x14ac:dyDescent="0.2">
      <c r="A7656" s="243" t="str">
        <f>IF(ISBLANK(B7656),"",COUNTA(B$10:B7656))</f>
        <v/>
      </c>
      <c r="B7656" s="24"/>
      <c r="C7656" s="48"/>
      <c r="D7656" s="48"/>
      <c r="E7656" s="33"/>
      <c r="F7656" s="35"/>
      <c r="G7656" s="35"/>
      <c r="H7656" s="49"/>
      <c r="I7656" s="35"/>
      <c r="J7656" s="34"/>
      <c r="K7656" s="62"/>
      <c r="L7656" s="62"/>
      <c r="M7656" s="114"/>
      <c r="N7656" s="116"/>
      <c r="O7656" s="57"/>
      <c r="P7656" s="50"/>
      <c r="Q7656" s="34"/>
      <c r="R7656" s="48"/>
      <c r="T7656" s="231" t="str">
        <f t="shared" si="367"/>
        <v/>
      </c>
      <c r="U7656" s="230"/>
      <c r="W7656" s="221" t="str">
        <f t="shared" si="368"/>
        <v/>
      </c>
      <c r="X7656" s="221" t="str">
        <f t="shared" si="369"/>
        <v/>
      </c>
      <c r="AA7656" s="216" t="str">
        <f>IF(ISNUMBER(J7656),IF(OR(F7656&lt;Soll_Ist_Vergleich!$C$4,F7656&gt;Soll_Ist_Vergleich!$C$5,I7656&lt;Soll_Ist_Vergleich!$C$4,I7656&gt;Soll_Ist_Vergleich!$C$5,O7656&lt;Soll_Ist_Vergleich!$C$4,O7656&gt;Soll_Ist_Vergleich!$C$5),"Datum überprüfen",""),"")</f>
        <v/>
      </c>
    </row>
    <row r="7657" spans="1:27" x14ac:dyDescent="0.2">
      <c r="A7657" s="243" t="str">
        <f>IF(ISBLANK(B7657),"",COUNTA(B$10:B7657))</f>
        <v/>
      </c>
      <c r="B7657" s="24"/>
      <c r="C7657" s="48"/>
      <c r="D7657" s="48"/>
      <c r="E7657" s="33"/>
      <c r="F7657" s="35"/>
      <c r="G7657" s="35"/>
      <c r="H7657" s="49"/>
      <c r="I7657" s="35"/>
      <c r="J7657" s="34"/>
      <c r="K7657" s="62"/>
      <c r="L7657" s="62"/>
      <c r="M7657" s="114"/>
      <c r="N7657" s="116"/>
      <c r="O7657" s="57"/>
      <c r="P7657" s="50"/>
      <c r="Q7657" s="34"/>
      <c r="R7657" s="48"/>
      <c r="T7657" s="231" t="str">
        <f t="shared" si="367"/>
        <v/>
      </c>
      <c r="U7657" s="230"/>
      <c r="W7657" s="221" t="str">
        <f t="shared" si="368"/>
        <v/>
      </c>
      <c r="X7657" s="221" t="str">
        <f t="shared" si="369"/>
        <v/>
      </c>
      <c r="AA7657" s="216" t="str">
        <f>IF(ISNUMBER(J7657),IF(OR(F7657&lt;Soll_Ist_Vergleich!$C$4,F7657&gt;Soll_Ist_Vergleich!$C$5,I7657&lt;Soll_Ist_Vergleich!$C$4,I7657&gt;Soll_Ist_Vergleich!$C$5,O7657&lt;Soll_Ist_Vergleich!$C$4,O7657&gt;Soll_Ist_Vergleich!$C$5),"Datum überprüfen",""),"")</f>
        <v/>
      </c>
    </row>
    <row r="7658" spans="1:27" x14ac:dyDescent="0.2">
      <c r="A7658" s="243" t="str">
        <f>IF(ISBLANK(B7658),"",COUNTA(B$10:B7658))</f>
        <v/>
      </c>
      <c r="B7658" s="24"/>
      <c r="C7658" s="48"/>
      <c r="D7658" s="48"/>
      <c r="E7658" s="33"/>
      <c r="F7658" s="35"/>
      <c r="G7658" s="35"/>
      <c r="H7658" s="49"/>
      <c r="I7658" s="35"/>
      <c r="J7658" s="34"/>
      <c r="K7658" s="62"/>
      <c r="L7658" s="62"/>
      <c r="M7658" s="114"/>
      <c r="N7658" s="116"/>
      <c r="O7658" s="57"/>
      <c r="P7658" s="50"/>
      <c r="Q7658" s="34"/>
      <c r="R7658" s="48"/>
      <c r="T7658" s="231" t="str">
        <f t="shared" si="367"/>
        <v/>
      </c>
      <c r="U7658" s="230"/>
      <c r="W7658" s="221" t="str">
        <f t="shared" si="368"/>
        <v/>
      </c>
      <c r="X7658" s="221" t="str">
        <f t="shared" si="369"/>
        <v/>
      </c>
      <c r="AA7658" s="216" t="str">
        <f>IF(ISNUMBER(J7658),IF(OR(F7658&lt;Soll_Ist_Vergleich!$C$4,F7658&gt;Soll_Ist_Vergleich!$C$5,I7658&lt;Soll_Ist_Vergleich!$C$4,I7658&gt;Soll_Ist_Vergleich!$C$5,O7658&lt;Soll_Ist_Vergleich!$C$4,O7658&gt;Soll_Ist_Vergleich!$C$5),"Datum überprüfen",""),"")</f>
        <v/>
      </c>
    </row>
    <row r="7659" spans="1:27" x14ac:dyDescent="0.2">
      <c r="A7659" s="243" t="str">
        <f>IF(ISBLANK(B7659),"",COUNTA(B$10:B7659))</f>
        <v/>
      </c>
      <c r="B7659" s="24"/>
      <c r="C7659" s="48"/>
      <c r="D7659" s="48"/>
      <c r="E7659" s="33"/>
      <c r="F7659" s="35"/>
      <c r="G7659" s="35"/>
      <c r="H7659" s="49"/>
      <c r="I7659" s="35"/>
      <c r="J7659" s="34"/>
      <c r="K7659" s="62"/>
      <c r="L7659" s="62"/>
      <c r="M7659" s="114"/>
      <c r="N7659" s="116"/>
      <c r="O7659" s="57"/>
      <c r="P7659" s="50"/>
      <c r="Q7659" s="34"/>
      <c r="R7659" s="48"/>
      <c r="T7659" s="231" t="str">
        <f t="shared" si="367"/>
        <v/>
      </c>
      <c r="U7659" s="230"/>
      <c r="W7659" s="221" t="str">
        <f t="shared" si="368"/>
        <v/>
      </c>
      <c r="X7659" s="221" t="str">
        <f t="shared" si="369"/>
        <v/>
      </c>
      <c r="AA7659" s="216" t="str">
        <f>IF(ISNUMBER(J7659),IF(OR(F7659&lt;Soll_Ist_Vergleich!$C$4,F7659&gt;Soll_Ist_Vergleich!$C$5,I7659&lt;Soll_Ist_Vergleich!$C$4,I7659&gt;Soll_Ist_Vergleich!$C$5,O7659&lt;Soll_Ist_Vergleich!$C$4,O7659&gt;Soll_Ist_Vergleich!$C$5),"Datum überprüfen",""),"")</f>
        <v/>
      </c>
    </row>
    <row r="7660" spans="1:27" x14ac:dyDescent="0.2">
      <c r="A7660" s="243" t="str">
        <f>IF(ISBLANK(B7660),"",COUNTA(B$10:B7660))</f>
        <v/>
      </c>
      <c r="B7660" s="24"/>
      <c r="C7660" s="48"/>
      <c r="D7660" s="48"/>
      <c r="E7660" s="33"/>
      <c r="F7660" s="35"/>
      <c r="G7660" s="35"/>
      <c r="H7660" s="49"/>
      <c r="I7660" s="35"/>
      <c r="J7660" s="34"/>
      <c r="K7660" s="62"/>
      <c r="L7660" s="62"/>
      <c r="M7660" s="114"/>
      <c r="N7660" s="116"/>
      <c r="O7660" s="57"/>
      <c r="P7660" s="50"/>
      <c r="Q7660" s="34"/>
      <c r="R7660" s="48"/>
      <c r="T7660" s="231" t="str">
        <f t="shared" si="367"/>
        <v/>
      </c>
      <c r="U7660" s="230"/>
      <c r="W7660" s="221" t="str">
        <f t="shared" si="368"/>
        <v/>
      </c>
      <c r="X7660" s="221" t="str">
        <f t="shared" si="369"/>
        <v/>
      </c>
      <c r="AA7660" s="216" t="str">
        <f>IF(ISNUMBER(J7660),IF(OR(F7660&lt;Soll_Ist_Vergleich!$C$4,F7660&gt;Soll_Ist_Vergleich!$C$5,I7660&lt;Soll_Ist_Vergleich!$C$4,I7660&gt;Soll_Ist_Vergleich!$C$5,O7660&lt;Soll_Ist_Vergleich!$C$4,O7660&gt;Soll_Ist_Vergleich!$C$5),"Datum überprüfen",""),"")</f>
        <v/>
      </c>
    </row>
    <row r="7661" spans="1:27" x14ac:dyDescent="0.2">
      <c r="A7661" s="243" t="str">
        <f>IF(ISBLANK(B7661),"",COUNTA(B$10:B7661))</f>
        <v/>
      </c>
      <c r="B7661" s="24"/>
      <c r="C7661" s="48"/>
      <c r="D7661" s="48"/>
      <c r="E7661" s="33"/>
      <c r="F7661" s="35"/>
      <c r="G7661" s="35"/>
      <c r="H7661" s="49"/>
      <c r="I7661" s="35"/>
      <c r="J7661" s="34"/>
      <c r="K7661" s="62"/>
      <c r="L7661" s="62"/>
      <c r="M7661" s="114"/>
      <c r="N7661" s="116"/>
      <c r="O7661" s="57"/>
      <c r="P7661" s="50"/>
      <c r="Q7661" s="34"/>
      <c r="R7661" s="48"/>
      <c r="T7661" s="231" t="str">
        <f t="shared" si="367"/>
        <v/>
      </c>
      <c r="U7661" s="230"/>
      <c r="W7661" s="221" t="str">
        <f t="shared" si="368"/>
        <v/>
      </c>
      <c r="X7661" s="221" t="str">
        <f t="shared" si="369"/>
        <v/>
      </c>
      <c r="AA7661" s="216" t="str">
        <f>IF(ISNUMBER(J7661),IF(OR(F7661&lt;Soll_Ist_Vergleich!$C$4,F7661&gt;Soll_Ist_Vergleich!$C$5,I7661&lt;Soll_Ist_Vergleich!$C$4,I7661&gt;Soll_Ist_Vergleich!$C$5,O7661&lt;Soll_Ist_Vergleich!$C$4,O7661&gt;Soll_Ist_Vergleich!$C$5),"Datum überprüfen",""),"")</f>
        <v/>
      </c>
    </row>
    <row r="7662" spans="1:27" x14ac:dyDescent="0.2">
      <c r="A7662" s="243" t="str">
        <f>IF(ISBLANK(B7662),"",COUNTA(B$10:B7662))</f>
        <v/>
      </c>
      <c r="B7662" s="24"/>
      <c r="C7662" s="48"/>
      <c r="D7662" s="48"/>
      <c r="E7662" s="33"/>
      <c r="F7662" s="35"/>
      <c r="G7662" s="35"/>
      <c r="H7662" s="49"/>
      <c r="I7662" s="35"/>
      <c r="J7662" s="34"/>
      <c r="K7662" s="62"/>
      <c r="L7662" s="62"/>
      <c r="M7662" s="114"/>
      <c r="N7662" s="116"/>
      <c r="O7662" s="57"/>
      <c r="P7662" s="50"/>
      <c r="Q7662" s="34"/>
      <c r="R7662" s="48"/>
      <c r="T7662" s="231" t="str">
        <f t="shared" si="367"/>
        <v/>
      </c>
      <c r="U7662" s="230"/>
      <c r="W7662" s="221" t="str">
        <f t="shared" si="368"/>
        <v/>
      </c>
      <c r="X7662" s="221" t="str">
        <f t="shared" si="369"/>
        <v/>
      </c>
      <c r="AA7662" s="216" t="str">
        <f>IF(ISNUMBER(J7662),IF(OR(F7662&lt;Soll_Ist_Vergleich!$C$4,F7662&gt;Soll_Ist_Vergleich!$C$5,I7662&lt;Soll_Ist_Vergleich!$C$4,I7662&gt;Soll_Ist_Vergleich!$C$5,O7662&lt;Soll_Ist_Vergleich!$C$4,O7662&gt;Soll_Ist_Vergleich!$C$5),"Datum überprüfen",""),"")</f>
        <v/>
      </c>
    </row>
    <row r="7663" spans="1:27" x14ac:dyDescent="0.2">
      <c r="A7663" s="243" t="str">
        <f>IF(ISBLANK(B7663),"",COUNTA(B$10:B7663))</f>
        <v/>
      </c>
      <c r="B7663" s="24"/>
      <c r="C7663" s="48"/>
      <c r="D7663" s="48"/>
      <c r="E7663" s="33"/>
      <c r="F7663" s="35"/>
      <c r="G7663" s="35"/>
      <c r="H7663" s="49"/>
      <c r="I7663" s="35"/>
      <c r="J7663" s="34"/>
      <c r="K7663" s="62"/>
      <c r="L7663" s="62"/>
      <c r="M7663" s="114"/>
      <c r="N7663" s="116"/>
      <c r="O7663" s="57"/>
      <c r="P7663" s="50"/>
      <c r="Q7663" s="34"/>
      <c r="R7663" s="48"/>
      <c r="T7663" s="231" t="str">
        <f t="shared" si="367"/>
        <v/>
      </c>
      <c r="U7663" s="230"/>
      <c r="W7663" s="221" t="str">
        <f t="shared" si="368"/>
        <v/>
      </c>
      <c r="X7663" s="221" t="str">
        <f t="shared" si="369"/>
        <v/>
      </c>
      <c r="AA7663" s="216" t="str">
        <f>IF(ISNUMBER(J7663),IF(OR(F7663&lt;Soll_Ist_Vergleich!$C$4,F7663&gt;Soll_Ist_Vergleich!$C$5,I7663&lt;Soll_Ist_Vergleich!$C$4,I7663&gt;Soll_Ist_Vergleich!$C$5,O7663&lt;Soll_Ist_Vergleich!$C$4,O7663&gt;Soll_Ist_Vergleich!$C$5),"Datum überprüfen",""),"")</f>
        <v/>
      </c>
    </row>
    <row r="7664" spans="1:27" x14ac:dyDescent="0.2">
      <c r="A7664" s="243" t="str">
        <f>IF(ISBLANK(B7664),"",COUNTA(B$10:B7664))</f>
        <v/>
      </c>
      <c r="B7664" s="24"/>
      <c r="C7664" s="48"/>
      <c r="D7664" s="48"/>
      <c r="E7664" s="33"/>
      <c r="F7664" s="35"/>
      <c r="G7664" s="35"/>
      <c r="H7664" s="49"/>
      <c r="I7664" s="35"/>
      <c r="J7664" s="34"/>
      <c r="K7664" s="62"/>
      <c r="L7664" s="62"/>
      <c r="M7664" s="114"/>
      <c r="N7664" s="116"/>
      <c r="O7664" s="57"/>
      <c r="P7664" s="50"/>
      <c r="Q7664" s="34"/>
      <c r="R7664" s="48"/>
      <c r="T7664" s="231" t="str">
        <f t="shared" si="367"/>
        <v/>
      </c>
      <c r="U7664" s="230"/>
      <c r="W7664" s="221" t="str">
        <f t="shared" si="368"/>
        <v/>
      </c>
      <c r="X7664" s="221" t="str">
        <f t="shared" si="369"/>
        <v/>
      </c>
      <c r="AA7664" s="216" t="str">
        <f>IF(ISNUMBER(J7664),IF(OR(F7664&lt;Soll_Ist_Vergleich!$C$4,F7664&gt;Soll_Ist_Vergleich!$C$5,I7664&lt;Soll_Ist_Vergleich!$C$4,I7664&gt;Soll_Ist_Vergleich!$C$5,O7664&lt;Soll_Ist_Vergleich!$C$4,O7664&gt;Soll_Ist_Vergleich!$C$5),"Datum überprüfen",""),"")</f>
        <v/>
      </c>
    </row>
    <row r="7665" spans="1:27" x14ac:dyDescent="0.2">
      <c r="A7665" s="243" t="str">
        <f>IF(ISBLANK(B7665),"",COUNTA(B$10:B7665))</f>
        <v/>
      </c>
      <c r="B7665" s="24"/>
      <c r="C7665" s="48"/>
      <c r="D7665" s="48"/>
      <c r="E7665" s="33"/>
      <c r="F7665" s="35"/>
      <c r="G7665" s="35"/>
      <c r="H7665" s="49"/>
      <c r="I7665" s="35"/>
      <c r="J7665" s="34"/>
      <c r="K7665" s="62"/>
      <c r="L7665" s="62"/>
      <c r="M7665" s="114"/>
      <c r="N7665" s="116"/>
      <c r="O7665" s="57"/>
      <c r="P7665" s="50"/>
      <c r="Q7665" s="34"/>
      <c r="R7665" s="48"/>
      <c r="T7665" s="231" t="str">
        <f t="shared" si="367"/>
        <v/>
      </c>
      <c r="U7665" s="230"/>
      <c r="W7665" s="221" t="str">
        <f t="shared" si="368"/>
        <v/>
      </c>
      <c r="X7665" s="221" t="str">
        <f t="shared" si="369"/>
        <v/>
      </c>
      <c r="AA7665" s="216" t="str">
        <f>IF(ISNUMBER(J7665),IF(OR(F7665&lt;Soll_Ist_Vergleich!$C$4,F7665&gt;Soll_Ist_Vergleich!$C$5,I7665&lt;Soll_Ist_Vergleich!$C$4,I7665&gt;Soll_Ist_Vergleich!$C$5,O7665&lt;Soll_Ist_Vergleich!$C$4,O7665&gt;Soll_Ist_Vergleich!$C$5),"Datum überprüfen",""),"")</f>
        <v/>
      </c>
    </row>
    <row r="7666" spans="1:27" x14ac:dyDescent="0.2">
      <c r="A7666" s="243" t="str">
        <f>IF(ISBLANK(B7666),"",COUNTA(B$10:B7666))</f>
        <v/>
      </c>
      <c r="B7666" s="24"/>
      <c r="C7666" s="48"/>
      <c r="D7666" s="48"/>
      <c r="E7666" s="33"/>
      <c r="F7666" s="35"/>
      <c r="G7666" s="35"/>
      <c r="H7666" s="49"/>
      <c r="I7666" s="35"/>
      <c r="J7666" s="34"/>
      <c r="K7666" s="62"/>
      <c r="L7666" s="62"/>
      <c r="M7666" s="114"/>
      <c r="N7666" s="116"/>
      <c r="O7666" s="57"/>
      <c r="P7666" s="50"/>
      <c r="Q7666" s="34"/>
      <c r="R7666" s="48"/>
      <c r="T7666" s="231" t="str">
        <f t="shared" si="367"/>
        <v/>
      </c>
      <c r="U7666" s="230"/>
      <c r="W7666" s="221" t="str">
        <f t="shared" si="368"/>
        <v/>
      </c>
      <c r="X7666" s="221" t="str">
        <f t="shared" si="369"/>
        <v/>
      </c>
      <c r="AA7666" s="216" t="str">
        <f>IF(ISNUMBER(J7666),IF(OR(F7666&lt;Soll_Ist_Vergleich!$C$4,F7666&gt;Soll_Ist_Vergleich!$C$5,I7666&lt;Soll_Ist_Vergleich!$C$4,I7666&gt;Soll_Ist_Vergleich!$C$5,O7666&lt;Soll_Ist_Vergleich!$C$4,O7666&gt;Soll_Ist_Vergleich!$C$5),"Datum überprüfen",""),"")</f>
        <v/>
      </c>
    </row>
    <row r="7667" spans="1:27" x14ac:dyDescent="0.2">
      <c r="A7667" s="243" t="str">
        <f>IF(ISBLANK(B7667),"",COUNTA(B$10:B7667))</f>
        <v/>
      </c>
      <c r="B7667" s="24"/>
      <c r="C7667" s="48"/>
      <c r="D7667" s="48"/>
      <c r="E7667" s="33"/>
      <c r="F7667" s="35"/>
      <c r="G7667" s="35"/>
      <c r="H7667" s="49"/>
      <c r="I7667" s="35"/>
      <c r="J7667" s="34"/>
      <c r="K7667" s="62"/>
      <c r="L7667" s="62"/>
      <c r="M7667" s="114"/>
      <c r="N7667" s="116"/>
      <c r="O7667" s="57"/>
      <c r="P7667" s="50"/>
      <c r="Q7667" s="34"/>
      <c r="R7667" s="48"/>
      <c r="T7667" s="231" t="str">
        <f t="shared" si="367"/>
        <v/>
      </c>
      <c r="U7667" s="230"/>
      <c r="W7667" s="221" t="str">
        <f t="shared" si="368"/>
        <v/>
      </c>
      <c r="X7667" s="221" t="str">
        <f t="shared" si="369"/>
        <v/>
      </c>
      <c r="AA7667" s="216" t="str">
        <f>IF(ISNUMBER(J7667),IF(OR(F7667&lt;Soll_Ist_Vergleich!$C$4,F7667&gt;Soll_Ist_Vergleich!$C$5,I7667&lt;Soll_Ist_Vergleich!$C$4,I7667&gt;Soll_Ist_Vergleich!$C$5,O7667&lt;Soll_Ist_Vergleich!$C$4,O7667&gt;Soll_Ist_Vergleich!$C$5),"Datum überprüfen",""),"")</f>
        <v/>
      </c>
    </row>
    <row r="7668" spans="1:27" x14ac:dyDescent="0.2">
      <c r="A7668" s="243" t="str">
        <f>IF(ISBLANK(B7668),"",COUNTA(B$10:B7668))</f>
        <v/>
      </c>
      <c r="B7668" s="24"/>
      <c r="C7668" s="48"/>
      <c r="D7668" s="48"/>
      <c r="E7668" s="33"/>
      <c r="F7668" s="35"/>
      <c r="G7668" s="35"/>
      <c r="H7668" s="49"/>
      <c r="I7668" s="35"/>
      <c r="J7668" s="34"/>
      <c r="K7668" s="62"/>
      <c r="L7668" s="62"/>
      <c r="M7668" s="114"/>
      <c r="N7668" s="116"/>
      <c r="O7668" s="57"/>
      <c r="P7668" s="50"/>
      <c r="Q7668" s="34"/>
      <c r="R7668" s="48"/>
      <c r="T7668" s="231" t="str">
        <f t="shared" si="367"/>
        <v/>
      </c>
      <c r="U7668" s="230"/>
      <c r="W7668" s="221" t="str">
        <f t="shared" si="368"/>
        <v/>
      </c>
      <c r="X7668" s="221" t="str">
        <f t="shared" si="369"/>
        <v/>
      </c>
      <c r="AA7668" s="216" t="str">
        <f>IF(ISNUMBER(J7668),IF(OR(F7668&lt;Soll_Ist_Vergleich!$C$4,F7668&gt;Soll_Ist_Vergleich!$C$5,I7668&lt;Soll_Ist_Vergleich!$C$4,I7668&gt;Soll_Ist_Vergleich!$C$5,O7668&lt;Soll_Ist_Vergleich!$C$4,O7668&gt;Soll_Ist_Vergleich!$C$5),"Datum überprüfen",""),"")</f>
        <v/>
      </c>
    </row>
    <row r="7669" spans="1:27" x14ac:dyDescent="0.2">
      <c r="A7669" s="243" t="str">
        <f>IF(ISBLANK(B7669),"",COUNTA(B$10:B7669))</f>
        <v/>
      </c>
      <c r="B7669" s="24"/>
      <c r="C7669" s="48"/>
      <c r="D7669" s="48"/>
      <c r="E7669" s="33"/>
      <c r="F7669" s="35"/>
      <c r="G7669" s="35"/>
      <c r="H7669" s="49"/>
      <c r="I7669" s="35"/>
      <c r="J7669" s="34"/>
      <c r="K7669" s="62"/>
      <c r="L7669" s="62"/>
      <c r="M7669" s="114"/>
      <c r="N7669" s="116"/>
      <c r="O7669" s="57"/>
      <c r="P7669" s="50"/>
      <c r="Q7669" s="34"/>
      <c r="R7669" s="48"/>
      <c r="T7669" s="231" t="str">
        <f t="shared" si="367"/>
        <v/>
      </c>
      <c r="U7669" s="230"/>
      <c r="W7669" s="221" t="str">
        <f t="shared" si="368"/>
        <v/>
      </c>
      <c r="X7669" s="221" t="str">
        <f t="shared" si="369"/>
        <v/>
      </c>
      <c r="AA7669" s="216" t="str">
        <f>IF(ISNUMBER(J7669),IF(OR(F7669&lt;Soll_Ist_Vergleich!$C$4,F7669&gt;Soll_Ist_Vergleich!$C$5,I7669&lt;Soll_Ist_Vergleich!$C$4,I7669&gt;Soll_Ist_Vergleich!$C$5,O7669&lt;Soll_Ist_Vergleich!$C$4,O7669&gt;Soll_Ist_Vergleich!$C$5),"Datum überprüfen",""),"")</f>
        <v/>
      </c>
    </row>
    <row r="7670" spans="1:27" x14ac:dyDescent="0.2">
      <c r="A7670" s="243" t="str">
        <f>IF(ISBLANK(B7670),"",COUNTA(B$10:B7670))</f>
        <v/>
      </c>
      <c r="B7670" s="24"/>
      <c r="C7670" s="48"/>
      <c r="D7670" s="48"/>
      <c r="E7670" s="33"/>
      <c r="F7670" s="35"/>
      <c r="G7670" s="35"/>
      <c r="H7670" s="49"/>
      <c r="I7670" s="35"/>
      <c r="J7670" s="34"/>
      <c r="K7670" s="62"/>
      <c r="L7670" s="62"/>
      <c r="M7670" s="114"/>
      <c r="N7670" s="116"/>
      <c r="O7670" s="57"/>
      <c r="P7670" s="50"/>
      <c r="Q7670" s="34"/>
      <c r="R7670" s="48"/>
      <c r="T7670" s="231" t="str">
        <f t="shared" si="367"/>
        <v/>
      </c>
      <c r="U7670" s="230"/>
      <c r="W7670" s="221" t="str">
        <f t="shared" si="368"/>
        <v/>
      </c>
      <c r="X7670" s="221" t="str">
        <f t="shared" si="369"/>
        <v/>
      </c>
      <c r="AA7670" s="216" t="str">
        <f>IF(ISNUMBER(J7670),IF(OR(F7670&lt;Soll_Ist_Vergleich!$C$4,F7670&gt;Soll_Ist_Vergleich!$C$5,I7670&lt;Soll_Ist_Vergleich!$C$4,I7670&gt;Soll_Ist_Vergleich!$C$5,O7670&lt;Soll_Ist_Vergleich!$C$4,O7670&gt;Soll_Ist_Vergleich!$C$5),"Datum überprüfen",""),"")</f>
        <v/>
      </c>
    </row>
    <row r="7671" spans="1:27" x14ac:dyDescent="0.2">
      <c r="A7671" s="243" t="str">
        <f>IF(ISBLANK(B7671),"",COUNTA(B$10:B7671))</f>
        <v/>
      </c>
      <c r="B7671" s="24"/>
      <c r="C7671" s="48"/>
      <c r="D7671" s="48"/>
      <c r="E7671" s="33"/>
      <c r="F7671" s="35"/>
      <c r="G7671" s="35"/>
      <c r="H7671" s="49"/>
      <c r="I7671" s="35"/>
      <c r="J7671" s="34"/>
      <c r="K7671" s="62"/>
      <c r="L7671" s="62"/>
      <c r="M7671" s="114"/>
      <c r="N7671" s="116"/>
      <c r="O7671" s="57"/>
      <c r="P7671" s="50"/>
      <c r="Q7671" s="34"/>
      <c r="R7671" s="48"/>
      <c r="T7671" s="231" t="str">
        <f t="shared" si="367"/>
        <v/>
      </c>
      <c r="U7671" s="230"/>
      <c r="W7671" s="221" t="str">
        <f t="shared" si="368"/>
        <v/>
      </c>
      <c r="X7671" s="221" t="str">
        <f t="shared" si="369"/>
        <v/>
      </c>
      <c r="AA7671" s="216" t="str">
        <f>IF(ISNUMBER(J7671),IF(OR(F7671&lt;Soll_Ist_Vergleich!$C$4,F7671&gt;Soll_Ist_Vergleich!$C$5,I7671&lt;Soll_Ist_Vergleich!$C$4,I7671&gt;Soll_Ist_Vergleich!$C$5,O7671&lt;Soll_Ist_Vergleich!$C$4,O7671&gt;Soll_Ist_Vergleich!$C$5),"Datum überprüfen",""),"")</f>
        <v/>
      </c>
    </row>
    <row r="7672" spans="1:27" x14ac:dyDescent="0.2">
      <c r="A7672" s="243" t="str">
        <f>IF(ISBLANK(B7672),"",COUNTA(B$10:B7672))</f>
        <v/>
      </c>
      <c r="B7672" s="24"/>
      <c r="C7672" s="48"/>
      <c r="D7672" s="48"/>
      <c r="E7672" s="33"/>
      <c r="F7672" s="35"/>
      <c r="G7672" s="35"/>
      <c r="H7672" s="49"/>
      <c r="I7672" s="35"/>
      <c r="J7672" s="34"/>
      <c r="K7672" s="62"/>
      <c r="L7672" s="62"/>
      <c r="M7672" s="114"/>
      <c r="N7672" s="116"/>
      <c r="O7672" s="57"/>
      <c r="P7672" s="50"/>
      <c r="Q7672" s="34"/>
      <c r="R7672" s="48"/>
      <c r="T7672" s="231" t="str">
        <f t="shared" si="367"/>
        <v/>
      </c>
      <c r="U7672" s="230"/>
      <c r="W7672" s="221" t="str">
        <f t="shared" si="368"/>
        <v/>
      </c>
      <c r="X7672" s="221" t="str">
        <f t="shared" si="369"/>
        <v/>
      </c>
      <c r="AA7672" s="216" t="str">
        <f>IF(ISNUMBER(J7672),IF(OR(F7672&lt;Soll_Ist_Vergleich!$C$4,F7672&gt;Soll_Ist_Vergleich!$C$5,I7672&lt;Soll_Ist_Vergleich!$C$4,I7672&gt;Soll_Ist_Vergleich!$C$5,O7672&lt;Soll_Ist_Vergleich!$C$4,O7672&gt;Soll_Ist_Vergleich!$C$5),"Datum überprüfen",""),"")</f>
        <v/>
      </c>
    </row>
    <row r="7673" spans="1:27" x14ac:dyDescent="0.2">
      <c r="A7673" s="243" t="str">
        <f>IF(ISBLANK(B7673),"",COUNTA(B$10:B7673))</f>
        <v/>
      </c>
      <c r="B7673" s="24"/>
      <c r="C7673" s="48"/>
      <c r="D7673" s="48"/>
      <c r="E7673" s="33"/>
      <c r="F7673" s="35"/>
      <c r="G7673" s="35"/>
      <c r="H7673" s="49"/>
      <c r="I7673" s="35"/>
      <c r="J7673" s="34"/>
      <c r="K7673" s="62"/>
      <c r="L7673" s="62"/>
      <c r="M7673" s="114"/>
      <c r="N7673" s="116"/>
      <c r="O7673" s="57"/>
      <c r="P7673" s="50"/>
      <c r="Q7673" s="34"/>
      <c r="R7673" s="48"/>
      <c r="T7673" s="231" t="str">
        <f t="shared" si="367"/>
        <v/>
      </c>
      <c r="U7673" s="230"/>
      <c r="W7673" s="221" t="str">
        <f t="shared" si="368"/>
        <v/>
      </c>
      <c r="X7673" s="221" t="str">
        <f t="shared" si="369"/>
        <v/>
      </c>
      <c r="AA7673" s="216" t="str">
        <f>IF(ISNUMBER(J7673),IF(OR(F7673&lt;Soll_Ist_Vergleich!$C$4,F7673&gt;Soll_Ist_Vergleich!$C$5,I7673&lt;Soll_Ist_Vergleich!$C$4,I7673&gt;Soll_Ist_Vergleich!$C$5,O7673&lt;Soll_Ist_Vergleich!$C$4,O7673&gt;Soll_Ist_Vergleich!$C$5),"Datum überprüfen",""),"")</f>
        <v/>
      </c>
    </row>
    <row r="7674" spans="1:27" x14ac:dyDescent="0.2">
      <c r="A7674" s="243" t="str">
        <f>IF(ISBLANK(B7674),"",COUNTA(B$10:B7674))</f>
        <v/>
      </c>
      <c r="B7674" s="24"/>
      <c r="C7674" s="48"/>
      <c r="D7674" s="48"/>
      <c r="E7674" s="33"/>
      <c r="F7674" s="35"/>
      <c r="G7674" s="35"/>
      <c r="H7674" s="49"/>
      <c r="I7674" s="35"/>
      <c r="J7674" s="34"/>
      <c r="K7674" s="62"/>
      <c r="L7674" s="62"/>
      <c r="M7674" s="114"/>
      <c r="N7674" s="116"/>
      <c r="O7674" s="57"/>
      <c r="P7674" s="50"/>
      <c r="Q7674" s="34"/>
      <c r="R7674" s="48"/>
      <c r="T7674" s="231" t="str">
        <f t="shared" si="367"/>
        <v/>
      </c>
      <c r="U7674" s="230"/>
      <c r="W7674" s="221" t="str">
        <f t="shared" si="368"/>
        <v/>
      </c>
      <c r="X7674" s="221" t="str">
        <f t="shared" si="369"/>
        <v/>
      </c>
      <c r="AA7674" s="216" t="str">
        <f>IF(ISNUMBER(J7674),IF(OR(F7674&lt;Soll_Ist_Vergleich!$C$4,F7674&gt;Soll_Ist_Vergleich!$C$5,I7674&lt;Soll_Ist_Vergleich!$C$4,I7674&gt;Soll_Ist_Vergleich!$C$5,O7674&lt;Soll_Ist_Vergleich!$C$4,O7674&gt;Soll_Ist_Vergleich!$C$5),"Datum überprüfen",""),"")</f>
        <v/>
      </c>
    </row>
    <row r="7675" spans="1:27" x14ac:dyDescent="0.2">
      <c r="A7675" s="243" t="str">
        <f>IF(ISBLANK(B7675),"",COUNTA(B$10:B7675))</f>
        <v/>
      </c>
      <c r="B7675" s="24"/>
      <c r="C7675" s="48"/>
      <c r="D7675" s="48"/>
      <c r="E7675" s="33"/>
      <c r="F7675" s="35"/>
      <c r="G7675" s="35"/>
      <c r="H7675" s="49"/>
      <c r="I7675" s="35"/>
      <c r="J7675" s="34"/>
      <c r="K7675" s="62"/>
      <c r="L7675" s="62"/>
      <c r="M7675" s="114"/>
      <c r="N7675" s="116"/>
      <c r="O7675" s="57"/>
      <c r="P7675" s="50"/>
      <c r="Q7675" s="34"/>
      <c r="R7675" s="48"/>
      <c r="T7675" s="231" t="str">
        <f t="shared" si="367"/>
        <v/>
      </c>
      <c r="U7675" s="230"/>
      <c r="W7675" s="221" t="str">
        <f t="shared" si="368"/>
        <v/>
      </c>
      <c r="X7675" s="221" t="str">
        <f t="shared" si="369"/>
        <v/>
      </c>
      <c r="AA7675" s="216" t="str">
        <f>IF(ISNUMBER(J7675),IF(OR(F7675&lt;Soll_Ist_Vergleich!$C$4,F7675&gt;Soll_Ist_Vergleich!$C$5,I7675&lt;Soll_Ist_Vergleich!$C$4,I7675&gt;Soll_Ist_Vergleich!$C$5,O7675&lt;Soll_Ist_Vergleich!$C$4,O7675&gt;Soll_Ist_Vergleich!$C$5),"Datum überprüfen",""),"")</f>
        <v/>
      </c>
    </row>
    <row r="7676" spans="1:27" x14ac:dyDescent="0.2">
      <c r="A7676" s="243" t="str">
        <f>IF(ISBLANK(B7676),"",COUNTA(B$10:B7676))</f>
        <v/>
      </c>
      <c r="B7676" s="24"/>
      <c r="C7676" s="48"/>
      <c r="D7676" s="48"/>
      <c r="E7676" s="33"/>
      <c r="F7676" s="35"/>
      <c r="G7676" s="35"/>
      <c r="H7676" s="49"/>
      <c r="I7676" s="35"/>
      <c r="J7676" s="34"/>
      <c r="K7676" s="62"/>
      <c r="L7676" s="62"/>
      <c r="M7676" s="114"/>
      <c r="N7676" s="116"/>
      <c r="O7676" s="57"/>
      <c r="P7676" s="50"/>
      <c r="Q7676" s="34"/>
      <c r="R7676" s="48"/>
      <c r="T7676" s="231" t="str">
        <f t="shared" si="367"/>
        <v/>
      </c>
      <c r="U7676" s="230"/>
      <c r="W7676" s="221" t="str">
        <f t="shared" si="368"/>
        <v/>
      </c>
      <c r="X7676" s="221" t="str">
        <f t="shared" si="369"/>
        <v/>
      </c>
      <c r="AA7676" s="216" t="str">
        <f>IF(ISNUMBER(J7676),IF(OR(F7676&lt;Soll_Ist_Vergleich!$C$4,F7676&gt;Soll_Ist_Vergleich!$C$5,I7676&lt;Soll_Ist_Vergleich!$C$4,I7676&gt;Soll_Ist_Vergleich!$C$5,O7676&lt;Soll_Ist_Vergleich!$C$4,O7676&gt;Soll_Ist_Vergleich!$C$5),"Datum überprüfen",""),"")</f>
        <v/>
      </c>
    </row>
    <row r="7677" spans="1:27" x14ac:dyDescent="0.2">
      <c r="A7677" s="243" t="str">
        <f>IF(ISBLANK(B7677),"",COUNTA(B$10:B7677))</f>
        <v/>
      </c>
      <c r="B7677" s="24"/>
      <c r="C7677" s="48"/>
      <c r="D7677" s="48"/>
      <c r="E7677" s="33"/>
      <c r="F7677" s="35"/>
      <c r="G7677" s="35"/>
      <c r="H7677" s="49"/>
      <c r="I7677" s="35"/>
      <c r="J7677" s="34"/>
      <c r="K7677" s="62"/>
      <c r="L7677" s="62"/>
      <c r="M7677" s="114"/>
      <c r="N7677" s="116"/>
      <c r="O7677" s="57"/>
      <c r="P7677" s="50"/>
      <c r="Q7677" s="34"/>
      <c r="R7677" s="48"/>
      <c r="T7677" s="231" t="str">
        <f t="shared" si="367"/>
        <v/>
      </c>
      <c r="U7677" s="230"/>
      <c r="W7677" s="221" t="str">
        <f t="shared" si="368"/>
        <v/>
      </c>
      <c r="X7677" s="221" t="str">
        <f t="shared" si="369"/>
        <v/>
      </c>
      <c r="AA7677" s="216" t="str">
        <f>IF(ISNUMBER(J7677),IF(OR(F7677&lt;Soll_Ist_Vergleich!$C$4,F7677&gt;Soll_Ist_Vergleich!$C$5,I7677&lt;Soll_Ist_Vergleich!$C$4,I7677&gt;Soll_Ist_Vergleich!$C$5,O7677&lt;Soll_Ist_Vergleich!$C$4,O7677&gt;Soll_Ist_Vergleich!$C$5),"Datum überprüfen",""),"")</f>
        <v/>
      </c>
    </row>
    <row r="7678" spans="1:27" x14ac:dyDescent="0.2">
      <c r="A7678" s="243" t="str">
        <f>IF(ISBLANK(B7678),"",COUNTA(B$10:B7678))</f>
        <v/>
      </c>
      <c r="B7678" s="24"/>
      <c r="C7678" s="48"/>
      <c r="D7678" s="48"/>
      <c r="E7678" s="33"/>
      <c r="F7678" s="35"/>
      <c r="G7678" s="35"/>
      <c r="H7678" s="49"/>
      <c r="I7678" s="35"/>
      <c r="J7678" s="34"/>
      <c r="K7678" s="62"/>
      <c r="L7678" s="62"/>
      <c r="M7678" s="114"/>
      <c r="N7678" s="116"/>
      <c r="O7678" s="57"/>
      <c r="P7678" s="50"/>
      <c r="Q7678" s="34"/>
      <c r="R7678" s="48"/>
      <c r="T7678" s="231" t="str">
        <f t="shared" ref="T7678:T7741" si="370">IF(ISNUMBER(Q7678),Q7678-S7678,"")</f>
        <v/>
      </c>
      <c r="U7678" s="230"/>
      <c r="W7678" s="221" t="str">
        <f t="shared" ref="W7678:W7741" si="371">IF(ISNUMBER(J7678),ROUND(J7678/(1+L7678/100)*(1-K7678/100),2),"")</f>
        <v/>
      </c>
      <c r="X7678" s="221" t="str">
        <f t="shared" ref="X7678:X7741" si="372">IF(ISNUMBER(J7678),ROUND(J7678/(1+L7678/100),2),"")</f>
        <v/>
      </c>
      <c r="AA7678" s="216" t="str">
        <f>IF(ISNUMBER(J7678),IF(OR(F7678&lt;Soll_Ist_Vergleich!$C$4,F7678&gt;Soll_Ist_Vergleich!$C$5,I7678&lt;Soll_Ist_Vergleich!$C$4,I7678&gt;Soll_Ist_Vergleich!$C$5,O7678&lt;Soll_Ist_Vergleich!$C$4,O7678&gt;Soll_Ist_Vergleich!$C$5),"Datum überprüfen",""),"")</f>
        <v/>
      </c>
    </row>
    <row r="7679" spans="1:27" x14ac:dyDescent="0.2">
      <c r="A7679" s="243" t="str">
        <f>IF(ISBLANK(B7679),"",COUNTA(B$10:B7679))</f>
        <v/>
      </c>
      <c r="B7679" s="24"/>
      <c r="C7679" s="48"/>
      <c r="D7679" s="48"/>
      <c r="E7679" s="33"/>
      <c r="F7679" s="35"/>
      <c r="G7679" s="35"/>
      <c r="H7679" s="49"/>
      <c r="I7679" s="35"/>
      <c r="J7679" s="34"/>
      <c r="K7679" s="62"/>
      <c r="L7679" s="62"/>
      <c r="M7679" s="114"/>
      <c r="N7679" s="116"/>
      <c r="O7679" s="57"/>
      <c r="P7679" s="50"/>
      <c r="Q7679" s="34"/>
      <c r="R7679" s="48"/>
      <c r="T7679" s="231" t="str">
        <f t="shared" si="370"/>
        <v/>
      </c>
      <c r="U7679" s="230"/>
      <c r="W7679" s="221" t="str">
        <f t="shared" si="371"/>
        <v/>
      </c>
      <c r="X7679" s="221" t="str">
        <f t="shared" si="372"/>
        <v/>
      </c>
      <c r="AA7679" s="216" t="str">
        <f>IF(ISNUMBER(J7679),IF(OR(F7679&lt;Soll_Ist_Vergleich!$C$4,F7679&gt;Soll_Ist_Vergleich!$C$5,I7679&lt;Soll_Ist_Vergleich!$C$4,I7679&gt;Soll_Ist_Vergleich!$C$5,O7679&lt;Soll_Ist_Vergleich!$C$4,O7679&gt;Soll_Ist_Vergleich!$C$5),"Datum überprüfen",""),"")</f>
        <v/>
      </c>
    </row>
    <row r="7680" spans="1:27" x14ac:dyDescent="0.2">
      <c r="A7680" s="243" t="str">
        <f>IF(ISBLANK(B7680),"",COUNTA(B$10:B7680))</f>
        <v/>
      </c>
      <c r="B7680" s="24"/>
      <c r="C7680" s="48"/>
      <c r="D7680" s="48"/>
      <c r="E7680" s="33"/>
      <c r="F7680" s="35"/>
      <c r="G7680" s="35"/>
      <c r="H7680" s="49"/>
      <c r="I7680" s="35"/>
      <c r="J7680" s="34"/>
      <c r="K7680" s="62"/>
      <c r="L7680" s="62"/>
      <c r="M7680" s="114"/>
      <c r="N7680" s="116"/>
      <c r="O7680" s="57"/>
      <c r="P7680" s="50"/>
      <c r="Q7680" s="34"/>
      <c r="R7680" s="48"/>
      <c r="T7680" s="231" t="str">
        <f t="shared" si="370"/>
        <v/>
      </c>
      <c r="U7680" s="230"/>
      <c r="W7680" s="221" t="str">
        <f t="shared" si="371"/>
        <v/>
      </c>
      <c r="X7680" s="221" t="str">
        <f t="shared" si="372"/>
        <v/>
      </c>
      <c r="AA7680" s="216" t="str">
        <f>IF(ISNUMBER(J7680),IF(OR(F7680&lt;Soll_Ist_Vergleich!$C$4,F7680&gt;Soll_Ist_Vergleich!$C$5,I7680&lt;Soll_Ist_Vergleich!$C$4,I7680&gt;Soll_Ist_Vergleich!$C$5,O7680&lt;Soll_Ist_Vergleich!$C$4,O7680&gt;Soll_Ist_Vergleich!$C$5),"Datum überprüfen",""),"")</f>
        <v/>
      </c>
    </row>
    <row r="7681" spans="1:27" x14ac:dyDescent="0.2">
      <c r="A7681" s="243" t="str">
        <f>IF(ISBLANK(B7681),"",COUNTA(B$10:B7681))</f>
        <v/>
      </c>
      <c r="B7681" s="24"/>
      <c r="C7681" s="48"/>
      <c r="D7681" s="48"/>
      <c r="E7681" s="33"/>
      <c r="F7681" s="35"/>
      <c r="G7681" s="35"/>
      <c r="H7681" s="49"/>
      <c r="I7681" s="35"/>
      <c r="J7681" s="34"/>
      <c r="K7681" s="62"/>
      <c r="L7681" s="62"/>
      <c r="M7681" s="114"/>
      <c r="N7681" s="116"/>
      <c r="O7681" s="57"/>
      <c r="P7681" s="50"/>
      <c r="Q7681" s="34"/>
      <c r="R7681" s="48"/>
      <c r="T7681" s="231" t="str">
        <f t="shared" si="370"/>
        <v/>
      </c>
      <c r="U7681" s="230"/>
      <c r="W7681" s="221" t="str">
        <f t="shared" si="371"/>
        <v/>
      </c>
      <c r="X7681" s="221" t="str">
        <f t="shared" si="372"/>
        <v/>
      </c>
      <c r="AA7681" s="216" t="str">
        <f>IF(ISNUMBER(J7681),IF(OR(F7681&lt;Soll_Ist_Vergleich!$C$4,F7681&gt;Soll_Ist_Vergleich!$C$5,I7681&lt;Soll_Ist_Vergleich!$C$4,I7681&gt;Soll_Ist_Vergleich!$C$5,O7681&lt;Soll_Ist_Vergleich!$C$4,O7681&gt;Soll_Ist_Vergleich!$C$5),"Datum überprüfen",""),"")</f>
        <v/>
      </c>
    </row>
    <row r="7682" spans="1:27" x14ac:dyDescent="0.2">
      <c r="A7682" s="243" t="str">
        <f>IF(ISBLANK(B7682),"",COUNTA(B$10:B7682))</f>
        <v/>
      </c>
      <c r="B7682" s="24"/>
      <c r="C7682" s="48"/>
      <c r="D7682" s="48"/>
      <c r="E7682" s="33"/>
      <c r="F7682" s="35"/>
      <c r="G7682" s="35"/>
      <c r="H7682" s="49"/>
      <c r="I7682" s="35"/>
      <c r="J7682" s="34"/>
      <c r="K7682" s="62"/>
      <c r="L7682" s="62"/>
      <c r="M7682" s="114"/>
      <c r="N7682" s="116"/>
      <c r="O7682" s="57"/>
      <c r="P7682" s="50"/>
      <c r="Q7682" s="34"/>
      <c r="R7682" s="48"/>
      <c r="T7682" s="231" t="str">
        <f t="shared" si="370"/>
        <v/>
      </c>
      <c r="U7682" s="230"/>
      <c r="W7682" s="221" t="str">
        <f t="shared" si="371"/>
        <v/>
      </c>
      <c r="X7682" s="221" t="str">
        <f t="shared" si="372"/>
        <v/>
      </c>
      <c r="AA7682" s="216" t="str">
        <f>IF(ISNUMBER(J7682),IF(OR(F7682&lt;Soll_Ist_Vergleich!$C$4,F7682&gt;Soll_Ist_Vergleich!$C$5,I7682&lt;Soll_Ist_Vergleich!$C$4,I7682&gt;Soll_Ist_Vergleich!$C$5,O7682&lt;Soll_Ist_Vergleich!$C$4,O7682&gt;Soll_Ist_Vergleich!$C$5),"Datum überprüfen",""),"")</f>
        <v/>
      </c>
    </row>
    <row r="7683" spans="1:27" x14ac:dyDescent="0.2">
      <c r="A7683" s="243" t="str">
        <f>IF(ISBLANK(B7683),"",COUNTA(B$10:B7683))</f>
        <v/>
      </c>
      <c r="B7683" s="24"/>
      <c r="C7683" s="48"/>
      <c r="D7683" s="48"/>
      <c r="E7683" s="33"/>
      <c r="F7683" s="35"/>
      <c r="G7683" s="35"/>
      <c r="H7683" s="49"/>
      <c r="I7683" s="35"/>
      <c r="J7683" s="34"/>
      <c r="K7683" s="62"/>
      <c r="L7683" s="62"/>
      <c r="M7683" s="114"/>
      <c r="N7683" s="116"/>
      <c r="O7683" s="57"/>
      <c r="P7683" s="50"/>
      <c r="Q7683" s="34"/>
      <c r="R7683" s="48"/>
      <c r="T7683" s="231" t="str">
        <f t="shared" si="370"/>
        <v/>
      </c>
      <c r="U7683" s="230"/>
      <c r="W7683" s="221" t="str">
        <f t="shared" si="371"/>
        <v/>
      </c>
      <c r="X7683" s="221" t="str">
        <f t="shared" si="372"/>
        <v/>
      </c>
      <c r="AA7683" s="216" t="str">
        <f>IF(ISNUMBER(J7683),IF(OR(F7683&lt;Soll_Ist_Vergleich!$C$4,F7683&gt;Soll_Ist_Vergleich!$C$5,I7683&lt;Soll_Ist_Vergleich!$C$4,I7683&gt;Soll_Ist_Vergleich!$C$5,O7683&lt;Soll_Ist_Vergleich!$C$4,O7683&gt;Soll_Ist_Vergleich!$C$5),"Datum überprüfen",""),"")</f>
        <v/>
      </c>
    </row>
    <row r="7684" spans="1:27" x14ac:dyDescent="0.2">
      <c r="A7684" s="243" t="str">
        <f>IF(ISBLANK(B7684),"",COUNTA(B$10:B7684))</f>
        <v/>
      </c>
      <c r="B7684" s="24"/>
      <c r="C7684" s="48"/>
      <c r="D7684" s="48"/>
      <c r="E7684" s="33"/>
      <c r="F7684" s="35"/>
      <c r="G7684" s="35"/>
      <c r="H7684" s="49"/>
      <c r="I7684" s="35"/>
      <c r="J7684" s="34"/>
      <c r="K7684" s="62"/>
      <c r="L7684" s="62"/>
      <c r="M7684" s="114"/>
      <c r="N7684" s="116"/>
      <c r="O7684" s="57"/>
      <c r="P7684" s="50"/>
      <c r="Q7684" s="34"/>
      <c r="R7684" s="48"/>
      <c r="T7684" s="231" t="str">
        <f t="shared" si="370"/>
        <v/>
      </c>
      <c r="U7684" s="230"/>
      <c r="W7684" s="221" t="str">
        <f t="shared" si="371"/>
        <v/>
      </c>
      <c r="X7684" s="221" t="str">
        <f t="shared" si="372"/>
        <v/>
      </c>
      <c r="AA7684" s="216" t="str">
        <f>IF(ISNUMBER(J7684),IF(OR(F7684&lt;Soll_Ist_Vergleich!$C$4,F7684&gt;Soll_Ist_Vergleich!$C$5,I7684&lt;Soll_Ist_Vergleich!$C$4,I7684&gt;Soll_Ist_Vergleich!$C$5,O7684&lt;Soll_Ist_Vergleich!$C$4,O7684&gt;Soll_Ist_Vergleich!$C$5),"Datum überprüfen",""),"")</f>
        <v/>
      </c>
    </row>
    <row r="7685" spans="1:27" x14ac:dyDescent="0.2">
      <c r="A7685" s="243" t="str">
        <f>IF(ISBLANK(B7685),"",COUNTA(B$10:B7685))</f>
        <v/>
      </c>
      <c r="B7685" s="24"/>
      <c r="C7685" s="48"/>
      <c r="D7685" s="48"/>
      <c r="E7685" s="33"/>
      <c r="F7685" s="35"/>
      <c r="G7685" s="35"/>
      <c r="H7685" s="49"/>
      <c r="I7685" s="35"/>
      <c r="J7685" s="34"/>
      <c r="K7685" s="62"/>
      <c r="L7685" s="62"/>
      <c r="M7685" s="114"/>
      <c r="N7685" s="116"/>
      <c r="O7685" s="57"/>
      <c r="P7685" s="50"/>
      <c r="Q7685" s="34"/>
      <c r="R7685" s="48"/>
      <c r="T7685" s="231" t="str">
        <f t="shared" si="370"/>
        <v/>
      </c>
      <c r="U7685" s="230"/>
      <c r="W7685" s="221" t="str">
        <f t="shared" si="371"/>
        <v/>
      </c>
      <c r="X7685" s="221" t="str">
        <f t="shared" si="372"/>
        <v/>
      </c>
      <c r="AA7685" s="216" t="str">
        <f>IF(ISNUMBER(J7685),IF(OR(F7685&lt;Soll_Ist_Vergleich!$C$4,F7685&gt;Soll_Ist_Vergleich!$C$5,I7685&lt;Soll_Ist_Vergleich!$C$4,I7685&gt;Soll_Ist_Vergleich!$C$5,O7685&lt;Soll_Ist_Vergleich!$C$4,O7685&gt;Soll_Ist_Vergleich!$C$5),"Datum überprüfen",""),"")</f>
        <v/>
      </c>
    </row>
    <row r="7686" spans="1:27" x14ac:dyDescent="0.2">
      <c r="A7686" s="243" t="str">
        <f>IF(ISBLANK(B7686),"",COUNTA(B$10:B7686))</f>
        <v/>
      </c>
      <c r="B7686" s="24"/>
      <c r="C7686" s="48"/>
      <c r="D7686" s="48"/>
      <c r="E7686" s="33"/>
      <c r="F7686" s="35"/>
      <c r="G7686" s="35"/>
      <c r="H7686" s="49"/>
      <c r="I7686" s="35"/>
      <c r="J7686" s="34"/>
      <c r="K7686" s="62"/>
      <c r="L7686" s="62"/>
      <c r="M7686" s="114"/>
      <c r="N7686" s="116"/>
      <c r="O7686" s="57"/>
      <c r="P7686" s="50"/>
      <c r="Q7686" s="34"/>
      <c r="R7686" s="48"/>
      <c r="T7686" s="231" t="str">
        <f t="shared" si="370"/>
        <v/>
      </c>
      <c r="U7686" s="230"/>
      <c r="W7686" s="221" t="str">
        <f t="shared" si="371"/>
        <v/>
      </c>
      <c r="X7686" s="221" t="str">
        <f t="shared" si="372"/>
        <v/>
      </c>
      <c r="AA7686" s="216" t="str">
        <f>IF(ISNUMBER(J7686),IF(OR(F7686&lt;Soll_Ist_Vergleich!$C$4,F7686&gt;Soll_Ist_Vergleich!$C$5,I7686&lt;Soll_Ist_Vergleich!$C$4,I7686&gt;Soll_Ist_Vergleich!$C$5,O7686&lt;Soll_Ist_Vergleich!$C$4,O7686&gt;Soll_Ist_Vergleich!$C$5),"Datum überprüfen",""),"")</f>
        <v/>
      </c>
    </row>
    <row r="7687" spans="1:27" x14ac:dyDescent="0.2">
      <c r="A7687" s="243" t="str">
        <f>IF(ISBLANK(B7687),"",COUNTA(B$10:B7687))</f>
        <v/>
      </c>
      <c r="B7687" s="24"/>
      <c r="C7687" s="48"/>
      <c r="D7687" s="48"/>
      <c r="E7687" s="33"/>
      <c r="F7687" s="35"/>
      <c r="G7687" s="35"/>
      <c r="H7687" s="49"/>
      <c r="I7687" s="35"/>
      <c r="J7687" s="34"/>
      <c r="K7687" s="62"/>
      <c r="L7687" s="62"/>
      <c r="M7687" s="114"/>
      <c r="N7687" s="116"/>
      <c r="O7687" s="57"/>
      <c r="P7687" s="50"/>
      <c r="Q7687" s="34"/>
      <c r="R7687" s="48"/>
      <c r="T7687" s="231" t="str">
        <f t="shared" si="370"/>
        <v/>
      </c>
      <c r="U7687" s="230"/>
      <c r="W7687" s="221" t="str">
        <f t="shared" si="371"/>
        <v/>
      </c>
      <c r="X7687" s="221" t="str">
        <f t="shared" si="372"/>
        <v/>
      </c>
      <c r="AA7687" s="216" t="str">
        <f>IF(ISNUMBER(J7687),IF(OR(F7687&lt;Soll_Ist_Vergleich!$C$4,F7687&gt;Soll_Ist_Vergleich!$C$5,I7687&lt;Soll_Ist_Vergleich!$C$4,I7687&gt;Soll_Ist_Vergleich!$C$5,O7687&lt;Soll_Ist_Vergleich!$C$4,O7687&gt;Soll_Ist_Vergleich!$C$5),"Datum überprüfen",""),"")</f>
        <v/>
      </c>
    </row>
    <row r="7688" spans="1:27" x14ac:dyDescent="0.2">
      <c r="A7688" s="243" t="str">
        <f>IF(ISBLANK(B7688),"",COUNTA(B$10:B7688))</f>
        <v/>
      </c>
      <c r="B7688" s="24"/>
      <c r="C7688" s="48"/>
      <c r="D7688" s="48"/>
      <c r="E7688" s="33"/>
      <c r="F7688" s="35"/>
      <c r="G7688" s="35"/>
      <c r="H7688" s="49"/>
      <c r="I7688" s="35"/>
      <c r="J7688" s="34"/>
      <c r="K7688" s="62"/>
      <c r="L7688" s="62"/>
      <c r="M7688" s="114"/>
      <c r="N7688" s="116"/>
      <c r="O7688" s="57"/>
      <c r="P7688" s="50"/>
      <c r="Q7688" s="34"/>
      <c r="R7688" s="48"/>
      <c r="T7688" s="231" t="str">
        <f t="shared" si="370"/>
        <v/>
      </c>
      <c r="U7688" s="230"/>
      <c r="W7688" s="221" t="str">
        <f t="shared" si="371"/>
        <v/>
      </c>
      <c r="X7688" s="221" t="str">
        <f t="shared" si="372"/>
        <v/>
      </c>
      <c r="AA7688" s="216" t="str">
        <f>IF(ISNUMBER(J7688),IF(OR(F7688&lt;Soll_Ist_Vergleich!$C$4,F7688&gt;Soll_Ist_Vergleich!$C$5,I7688&lt;Soll_Ist_Vergleich!$C$4,I7688&gt;Soll_Ist_Vergleich!$C$5,O7688&lt;Soll_Ist_Vergleich!$C$4,O7688&gt;Soll_Ist_Vergleich!$C$5),"Datum überprüfen",""),"")</f>
        <v/>
      </c>
    </row>
    <row r="7689" spans="1:27" x14ac:dyDescent="0.2">
      <c r="A7689" s="243" t="str">
        <f>IF(ISBLANK(B7689),"",COUNTA(B$10:B7689))</f>
        <v/>
      </c>
      <c r="B7689" s="24"/>
      <c r="C7689" s="48"/>
      <c r="D7689" s="48"/>
      <c r="E7689" s="33"/>
      <c r="F7689" s="35"/>
      <c r="G7689" s="35"/>
      <c r="H7689" s="49"/>
      <c r="I7689" s="35"/>
      <c r="J7689" s="34"/>
      <c r="K7689" s="62"/>
      <c r="L7689" s="62"/>
      <c r="M7689" s="114"/>
      <c r="N7689" s="116"/>
      <c r="O7689" s="57"/>
      <c r="P7689" s="50"/>
      <c r="Q7689" s="34"/>
      <c r="R7689" s="48"/>
      <c r="T7689" s="231" t="str">
        <f t="shared" si="370"/>
        <v/>
      </c>
      <c r="U7689" s="230"/>
      <c r="W7689" s="221" t="str">
        <f t="shared" si="371"/>
        <v/>
      </c>
      <c r="X7689" s="221" t="str">
        <f t="shared" si="372"/>
        <v/>
      </c>
      <c r="AA7689" s="216" t="str">
        <f>IF(ISNUMBER(J7689),IF(OR(F7689&lt;Soll_Ist_Vergleich!$C$4,F7689&gt;Soll_Ist_Vergleich!$C$5,I7689&lt;Soll_Ist_Vergleich!$C$4,I7689&gt;Soll_Ist_Vergleich!$C$5,O7689&lt;Soll_Ist_Vergleich!$C$4,O7689&gt;Soll_Ist_Vergleich!$C$5),"Datum überprüfen",""),"")</f>
        <v/>
      </c>
    </row>
    <row r="7690" spans="1:27" x14ac:dyDescent="0.2">
      <c r="A7690" s="243" t="str">
        <f>IF(ISBLANK(B7690),"",COUNTA(B$10:B7690))</f>
        <v/>
      </c>
      <c r="B7690" s="24"/>
      <c r="C7690" s="48"/>
      <c r="D7690" s="48"/>
      <c r="E7690" s="33"/>
      <c r="F7690" s="35"/>
      <c r="G7690" s="35"/>
      <c r="H7690" s="49"/>
      <c r="I7690" s="35"/>
      <c r="J7690" s="34"/>
      <c r="K7690" s="62"/>
      <c r="L7690" s="62"/>
      <c r="M7690" s="114"/>
      <c r="N7690" s="116"/>
      <c r="O7690" s="57"/>
      <c r="P7690" s="50"/>
      <c r="Q7690" s="34"/>
      <c r="R7690" s="48"/>
      <c r="T7690" s="231" t="str">
        <f t="shared" si="370"/>
        <v/>
      </c>
      <c r="U7690" s="230"/>
      <c r="W7690" s="221" t="str">
        <f t="shared" si="371"/>
        <v/>
      </c>
      <c r="X7690" s="221" t="str">
        <f t="shared" si="372"/>
        <v/>
      </c>
      <c r="AA7690" s="216" t="str">
        <f>IF(ISNUMBER(J7690),IF(OR(F7690&lt;Soll_Ist_Vergleich!$C$4,F7690&gt;Soll_Ist_Vergleich!$C$5,I7690&lt;Soll_Ist_Vergleich!$C$4,I7690&gt;Soll_Ist_Vergleich!$C$5,O7690&lt;Soll_Ist_Vergleich!$C$4,O7690&gt;Soll_Ist_Vergleich!$C$5),"Datum überprüfen",""),"")</f>
        <v/>
      </c>
    </row>
    <row r="7691" spans="1:27" x14ac:dyDescent="0.2">
      <c r="A7691" s="243" t="str">
        <f>IF(ISBLANK(B7691),"",COUNTA(B$10:B7691))</f>
        <v/>
      </c>
      <c r="B7691" s="24"/>
      <c r="C7691" s="48"/>
      <c r="D7691" s="48"/>
      <c r="E7691" s="33"/>
      <c r="F7691" s="35"/>
      <c r="G7691" s="35"/>
      <c r="H7691" s="49"/>
      <c r="I7691" s="35"/>
      <c r="J7691" s="34"/>
      <c r="K7691" s="62"/>
      <c r="L7691" s="62"/>
      <c r="M7691" s="114"/>
      <c r="N7691" s="116"/>
      <c r="O7691" s="57"/>
      <c r="P7691" s="50"/>
      <c r="Q7691" s="34"/>
      <c r="R7691" s="48"/>
      <c r="T7691" s="231" t="str">
        <f t="shared" si="370"/>
        <v/>
      </c>
      <c r="U7691" s="230"/>
      <c r="W7691" s="221" t="str">
        <f t="shared" si="371"/>
        <v/>
      </c>
      <c r="X7691" s="221" t="str">
        <f t="shared" si="372"/>
        <v/>
      </c>
      <c r="AA7691" s="216" t="str">
        <f>IF(ISNUMBER(J7691),IF(OR(F7691&lt;Soll_Ist_Vergleich!$C$4,F7691&gt;Soll_Ist_Vergleich!$C$5,I7691&lt;Soll_Ist_Vergleich!$C$4,I7691&gt;Soll_Ist_Vergleich!$C$5,O7691&lt;Soll_Ist_Vergleich!$C$4,O7691&gt;Soll_Ist_Vergleich!$C$5),"Datum überprüfen",""),"")</f>
        <v/>
      </c>
    </row>
    <row r="7692" spans="1:27" x14ac:dyDescent="0.2">
      <c r="A7692" s="243" t="str">
        <f>IF(ISBLANK(B7692),"",COUNTA(B$10:B7692))</f>
        <v/>
      </c>
      <c r="B7692" s="24"/>
      <c r="C7692" s="48"/>
      <c r="D7692" s="48"/>
      <c r="E7692" s="33"/>
      <c r="F7692" s="35"/>
      <c r="G7692" s="35"/>
      <c r="H7692" s="49"/>
      <c r="I7692" s="35"/>
      <c r="J7692" s="34"/>
      <c r="K7692" s="62"/>
      <c r="L7692" s="62"/>
      <c r="M7692" s="114"/>
      <c r="N7692" s="116"/>
      <c r="O7692" s="57"/>
      <c r="P7692" s="50"/>
      <c r="Q7692" s="34"/>
      <c r="R7692" s="48"/>
      <c r="T7692" s="231" t="str">
        <f t="shared" si="370"/>
        <v/>
      </c>
      <c r="U7692" s="230"/>
      <c r="W7692" s="221" t="str">
        <f t="shared" si="371"/>
        <v/>
      </c>
      <c r="X7692" s="221" t="str">
        <f t="shared" si="372"/>
        <v/>
      </c>
      <c r="AA7692" s="216" t="str">
        <f>IF(ISNUMBER(J7692),IF(OR(F7692&lt;Soll_Ist_Vergleich!$C$4,F7692&gt;Soll_Ist_Vergleich!$C$5,I7692&lt;Soll_Ist_Vergleich!$C$4,I7692&gt;Soll_Ist_Vergleich!$C$5,O7692&lt;Soll_Ist_Vergleich!$C$4,O7692&gt;Soll_Ist_Vergleich!$C$5),"Datum überprüfen",""),"")</f>
        <v/>
      </c>
    </row>
    <row r="7693" spans="1:27" x14ac:dyDescent="0.2">
      <c r="A7693" s="243" t="str">
        <f>IF(ISBLANK(B7693),"",COUNTA(B$10:B7693))</f>
        <v/>
      </c>
      <c r="B7693" s="24"/>
      <c r="C7693" s="48"/>
      <c r="D7693" s="48"/>
      <c r="E7693" s="33"/>
      <c r="F7693" s="35"/>
      <c r="G7693" s="35"/>
      <c r="H7693" s="49"/>
      <c r="I7693" s="35"/>
      <c r="J7693" s="34"/>
      <c r="K7693" s="62"/>
      <c r="L7693" s="62"/>
      <c r="M7693" s="114"/>
      <c r="N7693" s="116"/>
      <c r="O7693" s="57"/>
      <c r="P7693" s="50"/>
      <c r="Q7693" s="34"/>
      <c r="R7693" s="48"/>
      <c r="T7693" s="231" t="str">
        <f t="shared" si="370"/>
        <v/>
      </c>
      <c r="U7693" s="230"/>
      <c r="W7693" s="221" t="str">
        <f t="shared" si="371"/>
        <v/>
      </c>
      <c r="X7693" s="221" t="str">
        <f t="shared" si="372"/>
        <v/>
      </c>
      <c r="AA7693" s="216" t="str">
        <f>IF(ISNUMBER(J7693),IF(OR(F7693&lt;Soll_Ist_Vergleich!$C$4,F7693&gt;Soll_Ist_Vergleich!$C$5,I7693&lt;Soll_Ist_Vergleich!$C$4,I7693&gt;Soll_Ist_Vergleich!$C$5,O7693&lt;Soll_Ist_Vergleich!$C$4,O7693&gt;Soll_Ist_Vergleich!$C$5),"Datum überprüfen",""),"")</f>
        <v/>
      </c>
    </row>
    <row r="7694" spans="1:27" x14ac:dyDescent="0.2">
      <c r="A7694" s="243" t="str">
        <f>IF(ISBLANK(B7694),"",COUNTA(B$10:B7694))</f>
        <v/>
      </c>
      <c r="B7694" s="24"/>
      <c r="C7694" s="48"/>
      <c r="D7694" s="48"/>
      <c r="E7694" s="33"/>
      <c r="F7694" s="35"/>
      <c r="G7694" s="35"/>
      <c r="H7694" s="49"/>
      <c r="I7694" s="35"/>
      <c r="J7694" s="34"/>
      <c r="K7694" s="62"/>
      <c r="L7694" s="62"/>
      <c r="M7694" s="114"/>
      <c r="N7694" s="116"/>
      <c r="O7694" s="57"/>
      <c r="P7694" s="50"/>
      <c r="Q7694" s="34"/>
      <c r="R7694" s="48"/>
      <c r="T7694" s="231" t="str">
        <f t="shared" si="370"/>
        <v/>
      </c>
      <c r="U7694" s="230"/>
      <c r="W7694" s="221" t="str">
        <f t="shared" si="371"/>
        <v/>
      </c>
      <c r="X7694" s="221" t="str">
        <f t="shared" si="372"/>
        <v/>
      </c>
      <c r="AA7694" s="216" t="str">
        <f>IF(ISNUMBER(J7694),IF(OR(F7694&lt;Soll_Ist_Vergleich!$C$4,F7694&gt;Soll_Ist_Vergleich!$C$5,I7694&lt;Soll_Ist_Vergleich!$C$4,I7694&gt;Soll_Ist_Vergleich!$C$5,O7694&lt;Soll_Ist_Vergleich!$C$4,O7694&gt;Soll_Ist_Vergleich!$C$5),"Datum überprüfen",""),"")</f>
        <v/>
      </c>
    </row>
    <row r="7695" spans="1:27" x14ac:dyDescent="0.2">
      <c r="A7695" s="243" t="str">
        <f>IF(ISBLANK(B7695),"",COUNTA(B$10:B7695))</f>
        <v/>
      </c>
      <c r="B7695" s="24"/>
      <c r="C7695" s="48"/>
      <c r="D7695" s="48"/>
      <c r="E7695" s="33"/>
      <c r="F7695" s="35"/>
      <c r="G7695" s="35"/>
      <c r="H7695" s="49"/>
      <c r="I7695" s="35"/>
      <c r="J7695" s="34"/>
      <c r="K7695" s="62"/>
      <c r="L7695" s="62"/>
      <c r="M7695" s="114"/>
      <c r="N7695" s="116"/>
      <c r="O7695" s="57"/>
      <c r="P7695" s="50"/>
      <c r="Q7695" s="34"/>
      <c r="R7695" s="48"/>
      <c r="T7695" s="231" t="str">
        <f t="shared" si="370"/>
        <v/>
      </c>
      <c r="U7695" s="230"/>
      <c r="W7695" s="221" t="str">
        <f t="shared" si="371"/>
        <v/>
      </c>
      <c r="X7695" s="221" t="str">
        <f t="shared" si="372"/>
        <v/>
      </c>
      <c r="AA7695" s="216" t="str">
        <f>IF(ISNUMBER(J7695),IF(OR(F7695&lt;Soll_Ist_Vergleich!$C$4,F7695&gt;Soll_Ist_Vergleich!$C$5,I7695&lt;Soll_Ist_Vergleich!$C$4,I7695&gt;Soll_Ist_Vergleich!$C$5,O7695&lt;Soll_Ist_Vergleich!$C$4,O7695&gt;Soll_Ist_Vergleich!$C$5),"Datum überprüfen",""),"")</f>
        <v/>
      </c>
    </row>
    <row r="7696" spans="1:27" x14ac:dyDescent="0.2">
      <c r="A7696" s="243" t="str">
        <f>IF(ISBLANK(B7696),"",COUNTA(B$10:B7696))</f>
        <v/>
      </c>
      <c r="B7696" s="24"/>
      <c r="C7696" s="48"/>
      <c r="D7696" s="48"/>
      <c r="E7696" s="33"/>
      <c r="F7696" s="35"/>
      <c r="G7696" s="35"/>
      <c r="H7696" s="49"/>
      <c r="I7696" s="35"/>
      <c r="J7696" s="34"/>
      <c r="K7696" s="62"/>
      <c r="L7696" s="62"/>
      <c r="M7696" s="114"/>
      <c r="N7696" s="116"/>
      <c r="O7696" s="57"/>
      <c r="P7696" s="50"/>
      <c r="Q7696" s="34"/>
      <c r="R7696" s="48"/>
      <c r="T7696" s="231" t="str">
        <f t="shared" si="370"/>
        <v/>
      </c>
      <c r="U7696" s="230"/>
      <c r="W7696" s="221" t="str">
        <f t="shared" si="371"/>
        <v/>
      </c>
      <c r="X7696" s="221" t="str">
        <f t="shared" si="372"/>
        <v/>
      </c>
      <c r="AA7696" s="216" t="str">
        <f>IF(ISNUMBER(J7696),IF(OR(F7696&lt;Soll_Ist_Vergleich!$C$4,F7696&gt;Soll_Ist_Vergleich!$C$5,I7696&lt;Soll_Ist_Vergleich!$C$4,I7696&gt;Soll_Ist_Vergleich!$C$5,O7696&lt;Soll_Ist_Vergleich!$C$4,O7696&gt;Soll_Ist_Vergleich!$C$5),"Datum überprüfen",""),"")</f>
        <v/>
      </c>
    </row>
    <row r="7697" spans="1:27" x14ac:dyDescent="0.2">
      <c r="A7697" s="243" t="str">
        <f>IF(ISBLANK(B7697),"",COUNTA(B$10:B7697))</f>
        <v/>
      </c>
      <c r="B7697" s="24"/>
      <c r="C7697" s="48"/>
      <c r="D7697" s="48"/>
      <c r="E7697" s="33"/>
      <c r="F7697" s="35"/>
      <c r="G7697" s="35"/>
      <c r="H7697" s="49"/>
      <c r="I7697" s="35"/>
      <c r="J7697" s="34"/>
      <c r="K7697" s="62"/>
      <c r="L7697" s="62"/>
      <c r="M7697" s="114"/>
      <c r="N7697" s="116"/>
      <c r="O7697" s="57"/>
      <c r="P7697" s="50"/>
      <c r="Q7697" s="34"/>
      <c r="R7697" s="48"/>
      <c r="T7697" s="231" t="str">
        <f t="shared" si="370"/>
        <v/>
      </c>
      <c r="U7697" s="230"/>
      <c r="W7697" s="221" t="str">
        <f t="shared" si="371"/>
        <v/>
      </c>
      <c r="X7697" s="221" t="str">
        <f t="shared" si="372"/>
        <v/>
      </c>
      <c r="AA7697" s="216" t="str">
        <f>IF(ISNUMBER(J7697),IF(OR(F7697&lt;Soll_Ist_Vergleich!$C$4,F7697&gt;Soll_Ist_Vergleich!$C$5,I7697&lt;Soll_Ist_Vergleich!$C$4,I7697&gt;Soll_Ist_Vergleich!$C$5,O7697&lt;Soll_Ist_Vergleich!$C$4,O7697&gt;Soll_Ist_Vergleich!$C$5),"Datum überprüfen",""),"")</f>
        <v/>
      </c>
    </row>
    <row r="7698" spans="1:27" x14ac:dyDescent="0.2">
      <c r="A7698" s="243" t="str">
        <f>IF(ISBLANK(B7698),"",COUNTA(B$10:B7698))</f>
        <v/>
      </c>
      <c r="B7698" s="24"/>
      <c r="C7698" s="48"/>
      <c r="D7698" s="48"/>
      <c r="E7698" s="33"/>
      <c r="F7698" s="35"/>
      <c r="G7698" s="35"/>
      <c r="H7698" s="49"/>
      <c r="I7698" s="35"/>
      <c r="J7698" s="34"/>
      <c r="K7698" s="62"/>
      <c r="L7698" s="62"/>
      <c r="M7698" s="114"/>
      <c r="N7698" s="116"/>
      <c r="O7698" s="57"/>
      <c r="P7698" s="50"/>
      <c r="Q7698" s="34"/>
      <c r="R7698" s="48"/>
      <c r="T7698" s="231" t="str">
        <f t="shared" si="370"/>
        <v/>
      </c>
      <c r="U7698" s="230"/>
      <c r="W7698" s="221" t="str">
        <f t="shared" si="371"/>
        <v/>
      </c>
      <c r="X7698" s="221" t="str">
        <f t="shared" si="372"/>
        <v/>
      </c>
      <c r="AA7698" s="216" t="str">
        <f>IF(ISNUMBER(J7698),IF(OR(F7698&lt;Soll_Ist_Vergleich!$C$4,F7698&gt;Soll_Ist_Vergleich!$C$5,I7698&lt;Soll_Ist_Vergleich!$C$4,I7698&gt;Soll_Ist_Vergleich!$C$5,O7698&lt;Soll_Ist_Vergleich!$C$4,O7698&gt;Soll_Ist_Vergleich!$C$5),"Datum überprüfen",""),"")</f>
        <v/>
      </c>
    </row>
    <row r="7699" spans="1:27" x14ac:dyDescent="0.2">
      <c r="A7699" s="243" t="str">
        <f>IF(ISBLANK(B7699),"",COUNTA(B$10:B7699))</f>
        <v/>
      </c>
      <c r="B7699" s="24"/>
      <c r="C7699" s="48"/>
      <c r="D7699" s="48"/>
      <c r="E7699" s="33"/>
      <c r="F7699" s="35"/>
      <c r="G7699" s="35"/>
      <c r="H7699" s="49"/>
      <c r="I7699" s="35"/>
      <c r="J7699" s="34"/>
      <c r="K7699" s="62"/>
      <c r="L7699" s="62"/>
      <c r="M7699" s="114"/>
      <c r="N7699" s="116"/>
      <c r="O7699" s="57"/>
      <c r="P7699" s="50"/>
      <c r="Q7699" s="34"/>
      <c r="R7699" s="48"/>
      <c r="T7699" s="231" t="str">
        <f t="shared" si="370"/>
        <v/>
      </c>
      <c r="U7699" s="230"/>
      <c r="W7699" s="221" t="str">
        <f t="shared" si="371"/>
        <v/>
      </c>
      <c r="X7699" s="221" t="str">
        <f t="shared" si="372"/>
        <v/>
      </c>
      <c r="AA7699" s="216" t="str">
        <f>IF(ISNUMBER(J7699),IF(OR(F7699&lt;Soll_Ist_Vergleich!$C$4,F7699&gt;Soll_Ist_Vergleich!$C$5,I7699&lt;Soll_Ist_Vergleich!$C$4,I7699&gt;Soll_Ist_Vergleich!$C$5,O7699&lt;Soll_Ist_Vergleich!$C$4,O7699&gt;Soll_Ist_Vergleich!$C$5),"Datum überprüfen",""),"")</f>
        <v/>
      </c>
    </row>
    <row r="7700" spans="1:27" x14ac:dyDescent="0.2">
      <c r="A7700" s="243" t="str">
        <f>IF(ISBLANK(B7700),"",COUNTA(B$10:B7700))</f>
        <v/>
      </c>
      <c r="B7700" s="24"/>
      <c r="C7700" s="48"/>
      <c r="D7700" s="48"/>
      <c r="E7700" s="33"/>
      <c r="F7700" s="35"/>
      <c r="G7700" s="35"/>
      <c r="H7700" s="49"/>
      <c r="I7700" s="35"/>
      <c r="J7700" s="34"/>
      <c r="K7700" s="62"/>
      <c r="L7700" s="62"/>
      <c r="M7700" s="114"/>
      <c r="N7700" s="116"/>
      <c r="O7700" s="57"/>
      <c r="P7700" s="50"/>
      <c r="Q7700" s="34"/>
      <c r="R7700" s="48"/>
      <c r="T7700" s="231" t="str">
        <f t="shared" si="370"/>
        <v/>
      </c>
      <c r="U7700" s="230"/>
      <c r="W7700" s="221" t="str">
        <f t="shared" si="371"/>
        <v/>
      </c>
      <c r="X7700" s="221" t="str">
        <f t="shared" si="372"/>
        <v/>
      </c>
      <c r="AA7700" s="216" t="str">
        <f>IF(ISNUMBER(J7700),IF(OR(F7700&lt;Soll_Ist_Vergleich!$C$4,F7700&gt;Soll_Ist_Vergleich!$C$5,I7700&lt;Soll_Ist_Vergleich!$C$4,I7700&gt;Soll_Ist_Vergleich!$C$5,O7700&lt;Soll_Ist_Vergleich!$C$4,O7700&gt;Soll_Ist_Vergleich!$C$5),"Datum überprüfen",""),"")</f>
        <v/>
      </c>
    </row>
    <row r="7701" spans="1:27" x14ac:dyDescent="0.2">
      <c r="A7701" s="243" t="str">
        <f>IF(ISBLANK(B7701),"",COUNTA(B$10:B7701))</f>
        <v/>
      </c>
      <c r="B7701" s="24"/>
      <c r="C7701" s="48"/>
      <c r="D7701" s="48"/>
      <c r="E7701" s="33"/>
      <c r="F7701" s="35"/>
      <c r="G7701" s="35"/>
      <c r="H7701" s="49"/>
      <c r="I7701" s="35"/>
      <c r="J7701" s="34"/>
      <c r="K7701" s="62"/>
      <c r="L7701" s="62"/>
      <c r="M7701" s="114"/>
      <c r="N7701" s="116"/>
      <c r="O7701" s="57"/>
      <c r="P7701" s="50"/>
      <c r="Q7701" s="34"/>
      <c r="R7701" s="48"/>
      <c r="T7701" s="231" t="str">
        <f t="shared" si="370"/>
        <v/>
      </c>
      <c r="U7701" s="230"/>
      <c r="W7701" s="221" t="str">
        <f t="shared" si="371"/>
        <v/>
      </c>
      <c r="X7701" s="221" t="str">
        <f t="shared" si="372"/>
        <v/>
      </c>
      <c r="AA7701" s="216" t="str">
        <f>IF(ISNUMBER(J7701),IF(OR(F7701&lt;Soll_Ist_Vergleich!$C$4,F7701&gt;Soll_Ist_Vergleich!$C$5,I7701&lt;Soll_Ist_Vergleich!$C$4,I7701&gt;Soll_Ist_Vergleich!$C$5,O7701&lt;Soll_Ist_Vergleich!$C$4,O7701&gt;Soll_Ist_Vergleich!$C$5),"Datum überprüfen",""),"")</f>
        <v/>
      </c>
    </row>
    <row r="7702" spans="1:27" x14ac:dyDescent="0.2">
      <c r="A7702" s="243" t="str">
        <f>IF(ISBLANK(B7702),"",COUNTA(B$10:B7702))</f>
        <v/>
      </c>
      <c r="B7702" s="24"/>
      <c r="C7702" s="48"/>
      <c r="D7702" s="48"/>
      <c r="E7702" s="33"/>
      <c r="F7702" s="35"/>
      <c r="G7702" s="35"/>
      <c r="H7702" s="49"/>
      <c r="I7702" s="35"/>
      <c r="J7702" s="34"/>
      <c r="K7702" s="62"/>
      <c r="L7702" s="62"/>
      <c r="M7702" s="114"/>
      <c r="N7702" s="116"/>
      <c r="O7702" s="57"/>
      <c r="P7702" s="50"/>
      <c r="Q7702" s="34"/>
      <c r="R7702" s="48"/>
      <c r="T7702" s="231" t="str">
        <f t="shared" si="370"/>
        <v/>
      </c>
      <c r="U7702" s="230"/>
      <c r="W7702" s="221" t="str">
        <f t="shared" si="371"/>
        <v/>
      </c>
      <c r="X7702" s="221" t="str">
        <f t="shared" si="372"/>
        <v/>
      </c>
      <c r="AA7702" s="216" t="str">
        <f>IF(ISNUMBER(J7702),IF(OR(F7702&lt;Soll_Ist_Vergleich!$C$4,F7702&gt;Soll_Ist_Vergleich!$C$5,I7702&lt;Soll_Ist_Vergleich!$C$4,I7702&gt;Soll_Ist_Vergleich!$C$5,O7702&lt;Soll_Ist_Vergleich!$C$4,O7702&gt;Soll_Ist_Vergleich!$C$5),"Datum überprüfen",""),"")</f>
        <v/>
      </c>
    </row>
    <row r="7703" spans="1:27" x14ac:dyDescent="0.2">
      <c r="A7703" s="243" t="str">
        <f>IF(ISBLANK(B7703),"",COUNTA(B$10:B7703))</f>
        <v/>
      </c>
      <c r="B7703" s="24"/>
      <c r="C7703" s="48"/>
      <c r="D7703" s="48"/>
      <c r="E7703" s="33"/>
      <c r="F7703" s="35"/>
      <c r="G7703" s="35"/>
      <c r="H7703" s="49"/>
      <c r="I7703" s="35"/>
      <c r="J7703" s="34"/>
      <c r="K7703" s="62"/>
      <c r="L7703" s="62"/>
      <c r="M7703" s="114"/>
      <c r="N7703" s="116"/>
      <c r="O7703" s="57"/>
      <c r="P7703" s="50"/>
      <c r="Q7703" s="34"/>
      <c r="R7703" s="48"/>
      <c r="T7703" s="231" t="str">
        <f t="shared" si="370"/>
        <v/>
      </c>
      <c r="U7703" s="230"/>
      <c r="W7703" s="221" t="str">
        <f t="shared" si="371"/>
        <v/>
      </c>
      <c r="X7703" s="221" t="str">
        <f t="shared" si="372"/>
        <v/>
      </c>
      <c r="AA7703" s="216" t="str">
        <f>IF(ISNUMBER(J7703),IF(OR(F7703&lt;Soll_Ist_Vergleich!$C$4,F7703&gt;Soll_Ist_Vergleich!$C$5,I7703&lt;Soll_Ist_Vergleich!$C$4,I7703&gt;Soll_Ist_Vergleich!$C$5,O7703&lt;Soll_Ist_Vergleich!$C$4,O7703&gt;Soll_Ist_Vergleich!$C$5),"Datum überprüfen",""),"")</f>
        <v/>
      </c>
    </row>
    <row r="7704" spans="1:27" x14ac:dyDescent="0.2">
      <c r="A7704" s="243" t="str">
        <f>IF(ISBLANK(B7704),"",COUNTA(B$10:B7704))</f>
        <v/>
      </c>
      <c r="B7704" s="24"/>
      <c r="C7704" s="48"/>
      <c r="D7704" s="48"/>
      <c r="E7704" s="33"/>
      <c r="F7704" s="35"/>
      <c r="G7704" s="35"/>
      <c r="H7704" s="49"/>
      <c r="I7704" s="35"/>
      <c r="J7704" s="34"/>
      <c r="K7704" s="62"/>
      <c r="L7704" s="62"/>
      <c r="M7704" s="114"/>
      <c r="N7704" s="116"/>
      <c r="O7704" s="57"/>
      <c r="P7704" s="50"/>
      <c r="Q7704" s="34"/>
      <c r="R7704" s="48"/>
      <c r="T7704" s="231" t="str">
        <f t="shared" si="370"/>
        <v/>
      </c>
      <c r="U7704" s="230"/>
      <c r="W7704" s="221" t="str">
        <f t="shared" si="371"/>
        <v/>
      </c>
      <c r="X7704" s="221" t="str">
        <f t="shared" si="372"/>
        <v/>
      </c>
      <c r="AA7704" s="216" t="str">
        <f>IF(ISNUMBER(J7704),IF(OR(F7704&lt;Soll_Ist_Vergleich!$C$4,F7704&gt;Soll_Ist_Vergleich!$C$5,I7704&lt;Soll_Ist_Vergleich!$C$4,I7704&gt;Soll_Ist_Vergleich!$C$5,O7704&lt;Soll_Ist_Vergleich!$C$4,O7704&gt;Soll_Ist_Vergleich!$C$5),"Datum überprüfen",""),"")</f>
        <v/>
      </c>
    </row>
    <row r="7705" spans="1:27" x14ac:dyDescent="0.2">
      <c r="A7705" s="243" t="str">
        <f>IF(ISBLANK(B7705),"",COUNTA(B$10:B7705))</f>
        <v/>
      </c>
      <c r="B7705" s="24"/>
      <c r="C7705" s="48"/>
      <c r="D7705" s="48"/>
      <c r="E7705" s="33"/>
      <c r="F7705" s="35"/>
      <c r="G7705" s="35"/>
      <c r="H7705" s="49"/>
      <c r="I7705" s="35"/>
      <c r="J7705" s="34"/>
      <c r="K7705" s="62"/>
      <c r="L7705" s="62"/>
      <c r="M7705" s="114"/>
      <c r="N7705" s="116"/>
      <c r="O7705" s="57"/>
      <c r="P7705" s="50"/>
      <c r="Q7705" s="34"/>
      <c r="R7705" s="48"/>
      <c r="T7705" s="231" t="str">
        <f t="shared" si="370"/>
        <v/>
      </c>
      <c r="U7705" s="230"/>
      <c r="W7705" s="221" t="str">
        <f t="shared" si="371"/>
        <v/>
      </c>
      <c r="X7705" s="221" t="str">
        <f t="shared" si="372"/>
        <v/>
      </c>
      <c r="AA7705" s="216" t="str">
        <f>IF(ISNUMBER(J7705),IF(OR(F7705&lt;Soll_Ist_Vergleich!$C$4,F7705&gt;Soll_Ist_Vergleich!$C$5,I7705&lt;Soll_Ist_Vergleich!$C$4,I7705&gt;Soll_Ist_Vergleich!$C$5,O7705&lt;Soll_Ist_Vergleich!$C$4,O7705&gt;Soll_Ist_Vergleich!$C$5),"Datum überprüfen",""),"")</f>
        <v/>
      </c>
    </row>
    <row r="7706" spans="1:27" x14ac:dyDescent="0.2">
      <c r="A7706" s="243" t="str">
        <f>IF(ISBLANK(B7706),"",COUNTA(B$10:B7706))</f>
        <v/>
      </c>
      <c r="B7706" s="24"/>
      <c r="C7706" s="48"/>
      <c r="D7706" s="48"/>
      <c r="E7706" s="33"/>
      <c r="F7706" s="35"/>
      <c r="G7706" s="35"/>
      <c r="H7706" s="49"/>
      <c r="I7706" s="35"/>
      <c r="J7706" s="34"/>
      <c r="K7706" s="62"/>
      <c r="L7706" s="62"/>
      <c r="M7706" s="114"/>
      <c r="N7706" s="116"/>
      <c r="O7706" s="57"/>
      <c r="P7706" s="50"/>
      <c r="Q7706" s="34"/>
      <c r="R7706" s="48"/>
      <c r="T7706" s="231" t="str">
        <f t="shared" si="370"/>
        <v/>
      </c>
      <c r="U7706" s="230"/>
      <c r="W7706" s="221" t="str">
        <f t="shared" si="371"/>
        <v/>
      </c>
      <c r="X7706" s="221" t="str">
        <f t="shared" si="372"/>
        <v/>
      </c>
      <c r="AA7706" s="216" t="str">
        <f>IF(ISNUMBER(J7706),IF(OR(F7706&lt;Soll_Ist_Vergleich!$C$4,F7706&gt;Soll_Ist_Vergleich!$C$5,I7706&lt;Soll_Ist_Vergleich!$C$4,I7706&gt;Soll_Ist_Vergleich!$C$5,O7706&lt;Soll_Ist_Vergleich!$C$4,O7706&gt;Soll_Ist_Vergleich!$C$5),"Datum überprüfen",""),"")</f>
        <v/>
      </c>
    </row>
    <row r="7707" spans="1:27" x14ac:dyDescent="0.2">
      <c r="A7707" s="243" t="str">
        <f>IF(ISBLANK(B7707),"",COUNTA(B$10:B7707))</f>
        <v/>
      </c>
      <c r="B7707" s="24"/>
      <c r="C7707" s="48"/>
      <c r="D7707" s="48"/>
      <c r="E7707" s="33"/>
      <c r="F7707" s="35"/>
      <c r="G7707" s="35"/>
      <c r="H7707" s="49"/>
      <c r="I7707" s="35"/>
      <c r="J7707" s="34"/>
      <c r="K7707" s="62"/>
      <c r="L7707" s="62"/>
      <c r="M7707" s="114"/>
      <c r="N7707" s="116"/>
      <c r="O7707" s="57"/>
      <c r="P7707" s="50"/>
      <c r="Q7707" s="34"/>
      <c r="R7707" s="48"/>
      <c r="T7707" s="231" t="str">
        <f t="shared" si="370"/>
        <v/>
      </c>
      <c r="U7707" s="230"/>
      <c r="W7707" s="221" t="str">
        <f t="shared" si="371"/>
        <v/>
      </c>
      <c r="X7707" s="221" t="str">
        <f t="shared" si="372"/>
        <v/>
      </c>
      <c r="AA7707" s="216" t="str">
        <f>IF(ISNUMBER(J7707),IF(OR(F7707&lt;Soll_Ist_Vergleich!$C$4,F7707&gt;Soll_Ist_Vergleich!$C$5,I7707&lt;Soll_Ist_Vergleich!$C$4,I7707&gt;Soll_Ist_Vergleich!$C$5,O7707&lt;Soll_Ist_Vergleich!$C$4,O7707&gt;Soll_Ist_Vergleich!$C$5),"Datum überprüfen",""),"")</f>
        <v/>
      </c>
    </row>
    <row r="7708" spans="1:27" x14ac:dyDescent="0.2">
      <c r="A7708" s="243" t="str">
        <f>IF(ISBLANK(B7708),"",COUNTA(B$10:B7708))</f>
        <v/>
      </c>
      <c r="B7708" s="24"/>
      <c r="C7708" s="48"/>
      <c r="D7708" s="48"/>
      <c r="E7708" s="33"/>
      <c r="F7708" s="35"/>
      <c r="G7708" s="35"/>
      <c r="H7708" s="49"/>
      <c r="I7708" s="35"/>
      <c r="J7708" s="34"/>
      <c r="K7708" s="62"/>
      <c r="L7708" s="62"/>
      <c r="M7708" s="114"/>
      <c r="N7708" s="116"/>
      <c r="O7708" s="57"/>
      <c r="P7708" s="50"/>
      <c r="Q7708" s="34"/>
      <c r="R7708" s="48"/>
      <c r="T7708" s="231" t="str">
        <f t="shared" si="370"/>
        <v/>
      </c>
      <c r="U7708" s="230"/>
      <c r="W7708" s="221" t="str">
        <f t="shared" si="371"/>
        <v/>
      </c>
      <c r="X7708" s="221" t="str">
        <f t="shared" si="372"/>
        <v/>
      </c>
      <c r="AA7708" s="216" t="str">
        <f>IF(ISNUMBER(J7708),IF(OR(F7708&lt;Soll_Ist_Vergleich!$C$4,F7708&gt;Soll_Ist_Vergleich!$C$5,I7708&lt;Soll_Ist_Vergleich!$C$4,I7708&gt;Soll_Ist_Vergleich!$C$5,O7708&lt;Soll_Ist_Vergleich!$C$4,O7708&gt;Soll_Ist_Vergleich!$C$5),"Datum überprüfen",""),"")</f>
        <v/>
      </c>
    </row>
    <row r="7709" spans="1:27" x14ac:dyDescent="0.2">
      <c r="A7709" s="243" t="str">
        <f>IF(ISBLANK(B7709),"",COUNTA(B$10:B7709))</f>
        <v/>
      </c>
      <c r="B7709" s="24"/>
      <c r="C7709" s="48"/>
      <c r="D7709" s="48"/>
      <c r="E7709" s="33"/>
      <c r="F7709" s="35"/>
      <c r="G7709" s="35"/>
      <c r="H7709" s="49"/>
      <c r="I7709" s="35"/>
      <c r="J7709" s="34"/>
      <c r="K7709" s="62"/>
      <c r="L7709" s="62"/>
      <c r="M7709" s="114"/>
      <c r="N7709" s="116"/>
      <c r="O7709" s="57"/>
      <c r="P7709" s="50"/>
      <c r="Q7709" s="34"/>
      <c r="R7709" s="48"/>
      <c r="T7709" s="231" t="str">
        <f t="shared" si="370"/>
        <v/>
      </c>
      <c r="U7709" s="230"/>
      <c r="W7709" s="221" t="str">
        <f t="shared" si="371"/>
        <v/>
      </c>
      <c r="X7709" s="221" t="str">
        <f t="shared" si="372"/>
        <v/>
      </c>
      <c r="AA7709" s="216" t="str">
        <f>IF(ISNUMBER(J7709),IF(OR(F7709&lt;Soll_Ist_Vergleich!$C$4,F7709&gt;Soll_Ist_Vergleich!$C$5,I7709&lt;Soll_Ist_Vergleich!$C$4,I7709&gt;Soll_Ist_Vergleich!$C$5,O7709&lt;Soll_Ist_Vergleich!$C$4,O7709&gt;Soll_Ist_Vergleich!$C$5),"Datum überprüfen",""),"")</f>
        <v/>
      </c>
    </row>
    <row r="7710" spans="1:27" x14ac:dyDescent="0.2">
      <c r="A7710" s="243" t="str">
        <f>IF(ISBLANK(B7710),"",COUNTA(B$10:B7710))</f>
        <v/>
      </c>
      <c r="B7710" s="24"/>
      <c r="C7710" s="48"/>
      <c r="D7710" s="48"/>
      <c r="E7710" s="33"/>
      <c r="F7710" s="35"/>
      <c r="G7710" s="35"/>
      <c r="H7710" s="49"/>
      <c r="I7710" s="35"/>
      <c r="J7710" s="34"/>
      <c r="K7710" s="62"/>
      <c r="L7710" s="62"/>
      <c r="M7710" s="114"/>
      <c r="N7710" s="116"/>
      <c r="O7710" s="57"/>
      <c r="P7710" s="50"/>
      <c r="Q7710" s="34"/>
      <c r="R7710" s="48"/>
      <c r="T7710" s="231" t="str">
        <f t="shared" si="370"/>
        <v/>
      </c>
      <c r="U7710" s="230"/>
      <c r="W7710" s="221" t="str">
        <f t="shared" si="371"/>
        <v/>
      </c>
      <c r="X7710" s="221" t="str">
        <f t="shared" si="372"/>
        <v/>
      </c>
      <c r="AA7710" s="216" t="str">
        <f>IF(ISNUMBER(J7710),IF(OR(F7710&lt;Soll_Ist_Vergleich!$C$4,F7710&gt;Soll_Ist_Vergleich!$C$5,I7710&lt;Soll_Ist_Vergleich!$C$4,I7710&gt;Soll_Ist_Vergleich!$C$5,O7710&lt;Soll_Ist_Vergleich!$C$4,O7710&gt;Soll_Ist_Vergleich!$C$5),"Datum überprüfen",""),"")</f>
        <v/>
      </c>
    </row>
    <row r="7711" spans="1:27" x14ac:dyDescent="0.2">
      <c r="A7711" s="243" t="str">
        <f>IF(ISBLANK(B7711),"",COUNTA(B$10:B7711))</f>
        <v/>
      </c>
      <c r="B7711" s="24"/>
      <c r="C7711" s="48"/>
      <c r="D7711" s="48"/>
      <c r="E7711" s="33"/>
      <c r="F7711" s="35"/>
      <c r="G7711" s="35"/>
      <c r="H7711" s="49"/>
      <c r="I7711" s="35"/>
      <c r="J7711" s="34"/>
      <c r="K7711" s="62"/>
      <c r="L7711" s="62"/>
      <c r="M7711" s="114"/>
      <c r="N7711" s="116"/>
      <c r="O7711" s="57"/>
      <c r="P7711" s="50"/>
      <c r="Q7711" s="34"/>
      <c r="R7711" s="48"/>
      <c r="T7711" s="231" t="str">
        <f t="shared" si="370"/>
        <v/>
      </c>
      <c r="U7711" s="230"/>
      <c r="W7711" s="221" t="str">
        <f t="shared" si="371"/>
        <v/>
      </c>
      <c r="X7711" s="221" t="str">
        <f t="shared" si="372"/>
        <v/>
      </c>
      <c r="AA7711" s="216" t="str">
        <f>IF(ISNUMBER(J7711),IF(OR(F7711&lt;Soll_Ist_Vergleich!$C$4,F7711&gt;Soll_Ist_Vergleich!$C$5,I7711&lt;Soll_Ist_Vergleich!$C$4,I7711&gt;Soll_Ist_Vergleich!$C$5,O7711&lt;Soll_Ist_Vergleich!$C$4,O7711&gt;Soll_Ist_Vergleich!$C$5),"Datum überprüfen",""),"")</f>
        <v/>
      </c>
    </row>
    <row r="7712" spans="1:27" x14ac:dyDescent="0.2">
      <c r="A7712" s="243" t="str">
        <f>IF(ISBLANK(B7712),"",COUNTA(B$10:B7712))</f>
        <v/>
      </c>
      <c r="B7712" s="24"/>
      <c r="C7712" s="48"/>
      <c r="D7712" s="48"/>
      <c r="E7712" s="33"/>
      <c r="F7712" s="35"/>
      <c r="G7712" s="35"/>
      <c r="H7712" s="49"/>
      <c r="I7712" s="35"/>
      <c r="J7712" s="34"/>
      <c r="K7712" s="62"/>
      <c r="L7712" s="62"/>
      <c r="M7712" s="114"/>
      <c r="N7712" s="116"/>
      <c r="O7712" s="57"/>
      <c r="P7712" s="50"/>
      <c r="Q7712" s="34"/>
      <c r="R7712" s="48"/>
      <c r="T7712" s="231" t="str">
        <f t="shared" si="370"/>
        <v/>
      </c>
      <c r="U7712" s="230"/>
      <c r="W7712" s="221" t="str">
        <f t="shared" si="371"/>
        <v/>
      </c>
      <c r="X7712" s="221" t="str">
        <f t="shared" si="372"/>
        <v/>
      </c>
      <c r="AA7712" s="216" t="str">
        <f>IF(ISNUMBER(J7712),IF(OR(F7712&lt;Soll_Ist_Vergleich!$C$4,F7712&gt;Soll_Ist_Vergleich!$C$5,I7712&lt;Soll_Ist_Vergleich!$C$4,I7712&gt;Soll_Ist_Vergleich!$C$5,O7712&lt;Soll_Ist_Vergleich!$C$4,O7712&gt;Soll_Ist_Vergleich!$C$5),"Datum überprüfen",""),"")</f>
        <v/>
      </c>
    </row>
    <row r="7713" spans="1:27" x14ac:dyDescent="0.2">
      <c r="A7713" s="243" t="str">
        <f>IF(ISBLANK(B7713),"",COUNTA(B$10:B7713))</f>
        <v/>
      </c>
      <c r="B7713" s="24"/>
      <c r="C7713" s="48"/>
      <c r="D7713" s="48"/>
      <c r="E7713" s="33"/>
      <c r="F7713" s="35"/>
      <c r="G7713" s="35"/>
      <c r="H7713" s="49"/>
      <c r="I7713" s="35"/>
      <c r="J7713" s="34"/>
      <c r="K7713" s="62"/>
      <c r="L7713" s="62"/>
      <c r="M7713" s="114"/>
      <c r="N7713" s="116"/>
      <c r="O7713" s="57"/>
      <c r="P7713" s="50"/>
      <c r="Q7713" s="34"/>
      <c r="R7713" s="48"/>
      <c r="T7713" s="231" t="str">
        <f t="shared" si="370"/>
        <v/>
      </c>
      <c r="U7713" s="230"/>
      <c r="W7713" s="221" t="str">
        <f t="shared" si="371"/>
        <v/>
      </c>
      <c r="X7713" s="221" t="str">
        <f t="shared" si="372"/>
        <v/>
      </c>
      <c r="AA7713" s="216" t="str">
        <f>IF(ISNUMBER(J7713),IF(OR(F7713&lt;Soll_Ist_Vergleich!$C$4,F7713&gt;Soll_Ist_Vergleich!$C$5,I7713&lt;Soll_Ist_Vergleich!$C$4,I7713&gt;Soll_Ist_Vergleich!$C$5,O7713&lt;Soll_Ist_Vergleich!$C$4,O7713&gt;Soll_Ist_Vergleich!$C$5),"Datum überprüfen",""),"")</f>
        <v/>
      </c>
    </row>
    <row r="7714" spans="1:27" x14ac:dyDescent="0.2">
      <c r="A7714" s="243" t="str">
        <f>IF(ISBLANK(B7714),"",COUNTA(B$10:B7714))</f>
        <v/>
      </c>
      <c r="B7714" s="24"/>
      <c r="C7714" s="48"/>
      <c r="D7714" s="48"/>
      <c r="E7714" s="33"/>
      <c r="F7714" s="35"/>
      <c r="G7714" s="35"/>
      <c r="H7714" s="49"/>
      <c r="I7714" s="35"/>
      <c r="J7714" s="34"/>
      <c r="K7714" s="62"/>
      <c r="L7714" s="62"/>
      <c r="M7714" s="114"/>
      <c r="N7714" s="116"/>
      <c r="O7714" s="57"/>
      <c r="P7714" s="50"/>
      <c r="Q7714" s="34"/>
      <c r="R7714" s="48"/>
      <c r="T7714" s="231" t="str">
        <f t="shared" si="370"/>
        <v/>
      </c>
      <c r="U7714" s="230"/>
      <c r="W7714" s="221" t="str">
        <f t="shared" si="371"/>
        <v/>
      </c>
      <c r="X7714" s="221" t="str">
        <f t="shared" si="372"/>
        <v/>
      </c>
      <c r="AA7714" s="216" t="str">
        <f>IF(ISNUMBER(J7714),IF(OR(F7714&lt;Soll_Ist_Vergleich!$C$4,F7714&gt;Soll_Ist_Vergleich!$C$5,I7714&lt;Soll_Ist_Vergleich!$C$4,I7714&gt;Soll_Ist_Vergleich!$C$5,O7714&lt;Soll_Ist_Vergleich!$C$4,O7714&gt;Soll_Ist_Vergleich!$C$5),"Datum überprüfen",""),"")</f>
        <v/>
      </c>
    </row>
    <row r="7715" spans="1:27" x14ac:dyDescent="0.2">
      <c r="A7715" s="243" t="str">
        <f>IF(ISBLANK(B7715),"",COUNTA(B$10:B7715))</f>
        <v/>
      </c>
      <c r="B7715" s="24"/>
      <c r="C7715" s="48"/>
      <c r="D7715" s="48"/>
      <c r="E7715" s="33"/>
      <c r="F7715" s="35"/>
      <c r="G7715" s="35"/>
      <c r="H7715" s="49"/>
      <c r="I7715" s="35"/>
      <c r="J7715" s="34"/>
      <c r="K7715" s="62"/>
      <c r="L7715" s="62"/>
      <c r="M7715" s="114"/>
      <c r="N7715" s="116"/>
      <c r="O7715" s="57"/>
      <c r="P7715" s="50"/>
      <c r="Q7715" s="34"/>
      <c r="R7715" s="48"/>
      <c r="T7715" s="231" t="str">
        <f t="shared" si="370"/>
        <v/>
      </c>
      <c r="U7715" s="230"/>
      <c r="W7715" s="221" t="str">
        <f t="shared" si="371"/>
        <v/>
      </c>
      <c r="X7715" s="221" t="str">
        <f t="shared" si="372"/>
        <v/>
      </c>
      <c r="AA7715" s="216" t="str">
        <f>IF(ISNUMBER(J7715),IF(OR(F7715&lt;Soll_Ist_Vergleich!$C$4,F7715&gt;Soll_Ist_Vergleich!$C$5,I7715&lt;Soll_Ist_Vergleich!$C$4,I7715&gt;Soll_Ist_Vergleich!$C$5,O7715&lt;Soll_Ist_Vergleich!$C$4,O7715&gt;Soll_Ist_Vergleich!$C$5),"Datum überprüfen",""),"")</f>
        <v/>
      </c>
    </row>
    <row r="7716" spans="1:27" x14ac:dyDescent="0.2">
      <c r="A7716" s="243" t="str">
        <f>IF(ISBLANK(B7716),"",COUNTA(B$10:B7716))</f>
        <v/>
      </c>
      <c r="B7716" s="24"/>
      <c r="C7716" s="48"/>
      <c r="D7716" s="48"/>
      <c r="E7716" s="33"/>
      <c r="F7716" s="35"/>
      <c r="G7716" s="35"/>
      <c r="H7716" s="49"/>
      <c r="I7716" s="35"/>
      <c r="J7716" s="34"/>
      <c r="K7716" s="62"/>
      <c r="L7716" s="62"/>
      <c r="M7716" s="114"/>
      <c r="N7716" s="116"/>
      <c r="O7716" s="57"/>
      <c r="P7716" s="50"/>
      <c r="Q7716" s="34"/>
      <c r="R7716" s="48"/>
      <c r="T7716" s="231" t="str">
        <f t="shared" si="370"/>
        <v/>
      </c>
      <c r="U7716" s="230"/>
      <c r="W7716" s="221" t="str">
        <f t="shared" si="371"/>
        <v/>
      </c>
      <c r="X7716" s="221" t="str">
        <f t="shared" si="372"/>
        <v/>
      </c>
      <c r="AA7716" s="216" t="str">
        <f>IF(ISNUMBER(J7716),IF(OR(F7716&lt;Soll_Ist_Vergleich!$C$4,F7716&gt;Soll_Ist_Vergleich!$C$5,I7716&lt;Soll_Ist_Vergleich!$C$4,I7716&gt;Soll_Ist_Vergleich!$C$5,O7716&lt;Soll_Ist_Vergleich!$C$4,O7716&gt;Soll_Ist_Vergleich!$C$5),"Datum überprüfen",""),"")</f>
        <v/>
      </c>
    </row>
    <row r="7717" spans="1:27" x14ac:dyDescent="0.2">
      <c r="A7717" s="243" t="str">
        <f>IF(ISBLANK(B7717),"",COUNTA(B$10:B7717))</f>
        <v/>
      </c>
      <c r="B7717" s="24"/>
      <c r="C7717" s="48"/>
      <c r="D7717" s="48"/>
      <c r="E7717" s="33"/>
      <c r="F7717" s="35"/>
      <c r="G7717" s="35"/>
      <c r="H7717" s="49"/>
      <c r="I7717" s="35"/>
      <c r="J7717" s="34"/>
      <c r="K7717" s="62"/>
      <c r="L7717" s="62"/>
      <c r="M7717" s="114"/>
      <c r="N7717" s="116"/>
      <c r="O7717" s="57"/>
      <c r="P7717" s="50"/>
      <c r="Q7717" s="34"/>
      <c r="R7717" s="48"/>
      <c r="T7717" s="231" t="str">
        <f t="shared" si="370"/>
        <v/>
      </c>
      <c r="U7717" s="230"/>
      <c r="W7717" s="221" t="str">
        <f t="shared" si="371"/>
        <v/>
      </c>
      <c r="X7717" s="221" t="str">
        <f t="shared" si="372"/>
        <v/>
      </c>
      <c r="AA7717" s="216" t="str">
        <f>IF(ISNUMBER(J7717),IF(OR(F7717&lt;Soll_Ist_Vergleich!$C$4,F7717&gt;Soll_Ist_Vergleich!$C$5,I7717&lt;Soll_Ist_Vergleich!$C$4,I7717&gt;Soll_Ist_Vergleich!$C$5,O7717&lt;Soll_Ist_Vergleich!$C$4,O7717&gt;Soll_Ist_Vergleich!$C$5),"Datum überprüfen",""),"")</f>
        <v/>
      </c>
    </row>
    <row r="7718" spans="1:27" x14ac:dyDescent="0.2">
      <c r="A7718" s="243" t="str">
        <f>IF(ISBLANK(B7718),"",COUNTA(B$10:B7718))</f>
        <v/>
      </c>
      <c r="B7718" s="24"/>
      <c r="C7718" s="48"/>
      <c r="D7718" s="48"/>
      <c r="E7718" s="33"/>
      <c r="F7718" s="35"/>
      <c r="G7718" s="35"/>
      <c r="H7718" s="49"/>
      <c r="I7718" s="35"/>
      <c r="J7718" s="34"/>
      <c r="K7718" s="62"/>
      <c r="L7718" s="62"/>
      <c r="M7718" s="114"/>
      <c r="N7718" s="116"/>
      <c r="O7718" s="57"/>
      <c r="P7718" s="50"/>
      <c r="Q7718" s="34"/>
      <c r="R7718" s="48"/>
      <c r="T7718" s="231" t="str">
        <f t="shared" si="370"/>
        <v/>
      </c>
      <c r="U7718" s="230"/>
      <c r="W7718" s="221" t="str">
        <f t="shared" si="371"/>
        <v/>
      </c>
      <c r="X7718" s="221" t="str">
        <f t="shared" si="372"/>
        <v/>
      </c>
      <c r="AA7718" s="216" t="str">
        <f>IF(ISNUMBER(J7718),IF(OR(F7718&lt;Soll_Ist_Vergleich!$C$4,F7718&gt;Soll_Ist_Vergleich!$C$5,I7718&lt;Soll_Ist_Vergleich!$C$4,I7718&gt;Soll_Ist_Vergleich!$C$5,O7718&lt;Soll_Ist_Vergleich!$C$4,O7718&gt;Soll_Ist_Vergleich!$C$5),"Datum überprüfen",""),"")</f>
        <v/>
      </c>
    </row>
    <row r="7719" spans="1:27" x14ac:dyDescent="0.2">
      <c r="A7719" s="243" t="str">
        <f>IF(ISBLANK(B7719),"",COUNTA(B$10:B7719))</f>
        <v/>
      </c>
      <c r="B7719" s="24"/>
      <c r="C7719" s="48"/>
      <c r="D7719" s="48"/>
      <c r="E7719" s="33"/>
      <c r="F7719" s="35"/>
      <c r="G7719" s="35"/>
      <c r="H7719" s="49"/>
      <c r="I7719" s="35"/>
      <c r="J7719" s="34"/>
      <c r="K7719" s="62"/>
      <c r="L7719" s="62"/>
      <c r="M7719" s="114"/>
      <c r="N7719" s="116"/>
      <c r="O7719" s="57"/>
      <c r="P7719" s="50"/>
      <c r="Q7719" s="34"/>
      <c r="R7719" s="48"/>
      <c r="T7719" s="231" t="str">
        <f t="shared" si="370"/>
        <v/>
      </c>
      <c r="U7719" s="230"/>
      <c r="W7719" s="221" t="str">
        <f t="shared" si="371"/>
        <v/>
      </c>
      <c r="X7719" s="221" t="str">
        <f t="shared" si="372"/>
        <v/>
      </c>
      <c r="AA7719" s="216" t="str">
        <f>IF(ISNUMBER(J7719),IF(OR(F7719&lt;Soll_Ist_Vergleich!$C$4,F7719&gt;Soll_Ist_Vergleich!$C$5,I7719&lt;Soll_Ist_Vergleich!$C$4,I7719&gt;Soll_Ist_Vergleich!$C$5,O7719&lt;Soll_Ist_Vergleich!$C$4,O7719&gt;Soll_Ist_Vergleich!$C$5),"Datum überprüfen",""),"")</f>
        <v/>
      </c>
    </row>
    <row r="7720" spans="1:27" x14ac:dyDescent="0.2">
      <c r="A7720" s="243" t="str">
        <f>IF(ISBLANK(B7720),"",COUNTA(B$10:B7720))</f>
        <v/>
      </c>
      <c r="B7720" s="24"/>
      <c r="C7720" s="48"/>
      <c r="D7720" s="48"/>
      <c r="E7720" s="33"/>
      <c r="F7720" s="35"/>
      <c r="G7720" s="35"/>
      <c r="H7720" s="49"/>
      <c r="I7720" s="35"/>
      <c r="J7720" s="34"/>
      <c r="K7720" s="62"/>
      <c r="L7720" s="62"/>
      <c r="M7720" s="114"/>
      <c r="N7720" s="116"/>
      <c r="O7720" s="57"/>
      <c r="P7720" s="50"/>
      <c r="Q7720" s="34"/>
      <c r="R7720" s="48"/>
      <c r="T7720" s="231" t="str">
        <f t="shared" si="370"/>
        <v/>
      </c>
      <c r="U7720" s="230"/>
      <c r="W7720" s="221" t="str">
        <f t="shared" si="371"/>
        <v/>
      </c>
      <c r="X7720" s="221" t="str">
        <f t="shared" si="372"/>
        <v/>
      </c>
      <c r="AA7720" s="216" t="str">
        <f>IF(ISNUMBER(J7720),IF(OR(F7720&lt;Soll_Ist_Vergleich!$C$4,F7720&gt;Soll_Ist_Vergleich!$C$5,I7720&lt;Soll_Ist_Vergleich!$C$4,I7720&gt;Soll_Ist_Vergleich!$C$5,O7720&lt;Soll_Ist_Vergleich!$C$4,O7720&gt;Soll_Ist_Vergleich!$C$5),"Datum überprüfen",""),"")</f>
        <v/>
      </c>
    </row>
    <row r="7721" spans="1:27" x14ac:dyDescent="0.2">
      <c r="A7721" s="243" t="str">
        <f>IF(ISBLANK(B7721),"",COUNTA(B$10:B7721))</f>
        <v/>
      </c>
      <c r="B7721" s="24"/>
      <c r="C7721" s="48"/>
      <c r="D7721" s="48"/>
      <c r="E7721" s="33"/>
      <c r="F7721" s="35"/>
      <c r="G7721" s="35"/>
      <c r="H7721" s="49"/>
      <c r="I7721" s="35"/>
      <c r="J7721" s="34"/>
      <c r="K7721" s="62"/>
      <c r="L7721" s="62"/>
      <c r="M7721" s="114"/>
      <c r="N7721" s="116"/>
      <c r="O7721" s="57"/>
      <c r="P7721" s="50"/>
      <c r="Q7721" s="34"/>
      <c r="R7721" s="48"/>
      <c r="T7721" s="231" t="str">
        <f t="shared" si="370"/>
        <v/>
      </c>
      <c r="U7721" s="230"/>
      <c r="W7721" s="221" t="str">
        <f t="shared" si="371"/>
        <v/>
      </c>
      <c r="X7721" s="221" t="str">
        <f t="shared" si="372"/>
        <v/>
      </c>
      <c r="AA7721" s="216" t="str">
        <f>IF(ISNUMBER(J7721),IF(OR(F7721&lt;Soll_Ist_Vergleich!$C$4,F7721&gt;Soll_Ist_Vergleich!$C$5,I7721&lt;Soll_Ist_Vergleich!$C$4,I7721&gt;Soll_Ist_Vergleich!$C$5,O7721&lt;Soll_Ist_Vergleich!$C$4,O7721&gt;Soll_Ist_Vergleich!$C$5),"Datum überprüfen",""),"")</f>
        <v/>
      </c>
    </row>
    <row r="7722" spans="1:27" x14ac:dyDescent="0.2">
      <c r="A7722" s="243" t="str">
        <f>IF(ISBLANK(B7722),"",COUNTA(B$10:B7722))</f>
        <v/>
      </c>
      <c r="B7722" s="24"/>
      <c r="C7722" s="48"/>
      <c r="D7722" s="48"/>
      <c r="E7722" s="33"/>
      <c r="F7722" s="35"/>
      <c r="G7722" s="35"/>
      <c r="H7722" s="49"/>
      <c r="I7722" s="35"/>
      <c r="J7722" s="34"/>
      <c r="K7722" s="62"/>
      <c r="L7722" s="62"/>
      <c r="M7722" s="114"/>
      <c r="N7722" s="116"/>
      <c r="O7722" s="57"/>
      <c r="P7722" s="50"/>
      <c r="Q7722" s="34"/>
      <c r="R7722" s="48"/>
      <c r="T7722" s="231" t="str">
        <f t="shared" si="370"/>
        <v/>
      </c>
      <c r="U7722" s="230"/>
      <c r="W7722" s="221" t="str">
        <f t="shared" si="371"/>
        <v/>
      </c>
      <c r="X7722" s="221" t="str">
        <f t="shared" si="372"/>
        <v/>
      </c>
      <c r="AA7722" s="216" t="str">
        <f>IF(ISNUMBER(J7722),IF(OR(F7722&lt;Soll_Ist_Vergleich!$C$4,F7722&gt;Soll_Ist_Vergleich!$C$5,I7722&lt;Soll_Ist_Vergleich!$C$4,I7722&gt;Soll_Ist_Vergleich!$C$5,O7722&lt;Soll_Ist_Vergleich!$C$4,O7722&gt;Soll_Ist_Vergleich!$C$5),"Datum überprüfen",""),"")</f>
        <v/>
      </c>
    </row>
    <row r="7723" spans="1:27" x14ac:dyDescent="0.2">
      <c r="A7723" s="243" t="str">
        <f>IF(ISBLANK(B7723),"",COUNTA(B$10:B7723))</f>
        <v/>
      </c>
      <c r="B7723" s="24"/>
      <c r="C7723" s="48"/>
      <c r="D7723" s="48"/>
      <c r="E7723" s="33"/>
      <c r="F7723" s="35"/>
      <c r="G7723" s="35"/>
      <c r="H7723" s="49"/>
      <c r="I7723" s="35"/>
      <c r="J7723" s="34"/>
      <c r="K7723" s="62"/>
      <c r="L7723" s="62"/>
      <c r="M7723" s="114"/>
      <c r="N7723" s="116"/>
      <c r="O7723" s="57"/>
      <c r="P7723" s="50"/>
      <c r="Q7723" s="34"/>
      <c r="R7723" s="48"/>
      <c r="T7723" s="231" t="str">
        <f t="shared" si="370"/>
        <v/>
      </c>
      <c r="U7723" s="230"/>
      <c r="W7723" s="221" t="str">
        <f t="shared" si="371"/>
        <v/>
      </c>
      <c r="X7723" s="221" t="str">
        <f t="shared" si="372"/>
        <v/>
      </c>
      <c r="AA7723" s="216" t="str">
        <f>IF(ISNUMBER(J7723),IF(OR(F7723&lt;Soll_Ist_Vergleich!$C$4,F7723&gt;Soll_Ist_Vergleich!$C$5,I7723&lt;Soll_Ist_Vergleich!$C$4,I7723&gt;Soll_Ist_Vergleich!$C$5,O7723&lt;Soll_Ist_Vergleich!$C$4,O7723&gt;Soll_Ist_Vergleich!$C$5),"Datum überprüfen",""),"")</f>
        <v/>
      </c>
    </row>
    <row r="7724" spans="1:27" x14ac:dyDescent="0.2">
      <c r="A7724" s="243" t="str">
        <f>IF(ISBLANK(B7724),"",COUNTA(B$10:B7724))</f>
        <v/>
      </c>
      <c r="B7724" s="24"/>
      <c r="C7724" s="48"/>
      <c r="D7724" s="48"/>
      <c r="E7724" s="33"/>
      <c r="F7724" s="35"/>
      <c r="G7724" s="35"/>
      <c r="H7724" s="49"/>
      <c r="I7724" s="35"/>
      <c r="J7724" s="34"/>
      <c r="K7724" s="62"/>
      <c r="L7724" s="62"/>
      <c r="M7724" s="114"/>
      <c r="N7724" s="116"/>
      <c r="O7724" s="57"/>
      <c r="P7724" s="50"/>
      <c r="Q7724" s="34"/>
      <c r="R7724" s="48"/>
      <c r="T7724" s="231" t="str">
        <f t="shared" si="370"/>
        <v/>
      </c>
      <c r="U7724" s="230"/>
      <c r="W7724" s="221" t="str">
        <f t="shared" si="371"/>
        <v/>
      </c>
      <c r="X7724" s="221" t="str">
        <f t="shared" si="372"/>
        <v/>
      </c>
      <c r="AA7724" s="216" t="str">
        <f>IF(ISNUMBER(J7724),IF(OR(F7724&lt;Soll_Ist_Vergleich!$C$4,F7724&gt;Soll_Ist_Vergleich!$C$5,I7724&lt;Soll_Ist_Vergleich!$C$4,I7724&gt;Soll_Ist_Vergleich!$C$5,O7724&lt;Soll_Ist_Vergleich!$C$4,O7724&gt;Soll_Ist_Vergleich!$C$5),"Datum überprüfen",""),"")</f>
        <v/>
      </c>
    </row>
    <row r="7725" spans="1:27" x14ac:dyDescent="0.2">
      <c r="A7725" s="243" t="str">
        <f>IF(ISBLANK(B7725),"",COUNTA(B$10:B7725))</f>
        <v/>
      </c>
      <c r="B7725" s="24"/>
      <c r="C7725" s="48"/>
      <c r="D7725" s="48"/>
      <c r="E7725" s="33"/>
      <c r="F7725" s="35"/>
      <c r="G7725" s="35"/>
      <c r="H7725" s="49"/>
      <c r="I7725" s="35"/>
      <c r="J7725" s="34"/>
      <c r="K7725" s="62"/>
      <c r="L7725" s="62"/>
      <c r="M7725" s="114"/>
      <c r="N7725" s="116"/>
      <c r="O7725" s="57"/>
      <c r="P7725" s="50"/>
      <c r="Q7725" s="34"/>
      <c r="R7725" s="48"/>
      <c r="T7725" s="231" t="str">
        <f t="shared" si="370"/>
        <v/>
      </c>
      <c r="U7725" s="230"/>
      <c r="W7725" s="221" t="str">
        <f t="shared" si="371"/>
        <v/>
      </c>
      <c r="X7725" s="221" t="str">
        <f t="shared" si="372"/>
        <v/>
      </c>
      <c r="AA7725" s="216" t="str">
        <f>IF(ISNUMBER(J7725),IF(OR(F7725&lt;Soll_Ist_Vergleich!$C$4,F7725&gt;Soll_Ist_Vergleich!$C$5,I7725&lt;Soll_Ist_Vergleich!$C$4,I7725&gt;Soll_Ist_Vergleich!$C$5,O7725&lt;Soll_Ist_Vergleich!$C$4,O7725&gt;Soll_Ist_Vergleich!$C$5),"Datum überprüfen",""),"")</f>
        <v/>
      </c>
    </row>
    <row r="7726" spans="1:27" x14ac:dyDescent="0.2">
      <c r="A7726" s="243" t="str">
        <f>IF(ISBLANK(B7726),"",COUNTA(B$10:B7726))</f>
        <v/>
      </c>
      <c r="B7726" s="24"/>
      <c r="C7726" s="48"/>
      <c r="D7726" s="48"/>
      <c r="E7726" s="33"/>
      <c r="F7726" s="35"/>
      <c r="G7726" s="35"/>
      <c r="H7726" s="49"/>
      <c r="I7726" s="35"/>
      <c r="J7726" s="34"/>
      <c r="K7726" s="62"/>
      <c r="L7726" s="62"/>
      <c r="M7726" s="114"/>
      <c r="N7726" s="116"/>
      <c r="O7726" s="57"/>
      <c r="P7726" s="50"/>
      <c r="Q7726" s="34"/>
      <c r="R7726" s="48"/>
      <c r="T7726" s="231" t="str">
        <f t="shared" si="370"/>
        <v/>
      </c>
      <c r="U7726" s="230"/>
      <c r="W7726" s="221" t="str">
        <f t="shared" si="371"/>
        <v/>
      </c>
      <c r="X7726" s="221" t="str">
        <f t="shared" si="372"/>
        <v/>
      </c>
      <c r="AA7726" s="216" t="str">
        <f>IF(ISNUMBER(J7726),IF(OR(F7726&lt;Soll_Ist_Vergleich!$C$4,F7726&gt;Soll_Ist_Vergleich!$C$5,I7726&lt;Soll_Ist_Vergleich!$C$4,I7726&gt;Soll_Ist_Vergleich!$C$5,O7726&lt;Soll_Ist_Vergleich!$C$4,O7726&gt;Soll_Ist_Vergleich!$C$5),"Datum überprüfen",""),"")</f>
        <v/>
      </c>
    </row>
    <row r="7727" spans="1:27" x14ac:dyDescent="0.2">
      <c r="A7727" s="243" t="str">
        <f>IF(ISBLANK(B7727),"",COUNTA(B$10:B7727))</f>
        <v/>
      </c>
      <c r="B7727" s="24"/>
      <c r="C7727" s="48"/>
      <c r="D7727" s="48"/>
      <c r="E7727" s="33"/>
      <c r="F7727" s="35"/>
      <c r="G7727" s="35"/>
      <c r="H7727" s="49"/>
      <c r="I7727" s="35"/>
      <c r="J7727" s="34"/>
      <c r="K7727" s="62"/>
      <c r="L7727" s="62"/>
      <c r="M7727" s="114"/>
      <c r="N7727" s="116"/>
      <c r="O7727" s="57"/>
      <c r="P7727" s="50"/>
      <c r="Q7727" s="34"/>
      <c r="R7727" s="48"/>
      <c r="T7727" s="231" t="str">
        <f t="shared" si="370"/>
        <v/>
      </c>
      <c r="U7727" s="230"/>
      <c r="W7727" s="221" t="str">
        <f t="shared" si="371"/>
        <v/>
      </c>
      <c r="X7727" s="221" t="str">
        <f t="shared" si="372"/>
        <v/>
      </c>
      <c r="AA7727" s="216" t="str">
        <f>IF(ISNUMBER(J7727),IF(OR(F7727&lt;Soll_Ist_Vergleich!$C$4,F7727&gt;Soll_Ist_Vergleich!$C$5,I7727&lt;Soll_Ist_Vergleich!$C$4,I7727&gt;Soll_Ist_Vergleich!$C$5,O7727&lt;Soll_Ist_Vergleich!$C$4,O7727&gt;Soll_Ist_Vergleich!$C$5),"Datum überprüfen",""),"")</f>
        <v/>
      </c>
    </row>
    <row r="7728" spans="1:27" x14ac:dyDescent="0.2">
      <c r="A7728" s="243" t="str">
        <f>IF(ISBLANK(B7728),"",COUNTA(B$10:B7728))</f>
        <v/>
      </c>
      <c r="B7728" s="24"/>
      <c r="C7728" s="48"/>
      <c r="D7728" s="48"/>
      <c r="E7728" s="33"/>
      <c r="F7728" s="35"/>
      <c r="G7728" s="35"/>
      <c r="H7728" s="49"/>
      <c r="I7728" s="35"/>
      <c r="J7728" s="34"/>
      <c r="K7728" s="62"/>
      <c r="L7728" s="62"/>
      <c r="M7728" s="114"/>
      <c r="N7728" s="116"/>
      <c r="O7728" s="57"/>
      <c r="P7728" s="50"/>
      <c r="Q7728" s="34"/>
      <c r="R7728" s="48"/>
      <c r="T7728" s="231" t="str">
        <f t="shared" si="370"/>
        <v/>
      </c>
      <c r="U7728" s="230"/>
      <c r="W7728" s="221" t="str">
        <f t="shared" si="371"/>
        <v/>
      </c>
      <c r="X7728" s="221" t="str">
        <f t="shared" si="372"/>
        <v/>
      </c>
      <c r="AA7728" s="216" t="str">
        <f>IF(ISNUMBER(J7728),IF(OR(F7728&lt;Soll_Ist_Vergleich!$C$4,F7728&gt;Soll_Ist_Vergleich!$C$5,I7728&lt;Soll_Ist_Vergleich!$C$4,I7728&gt;Soll_Ist_Vergleich!$C$5,O7728&lt;Soll_Ist_Vergleich!$C$4,O7728&gt;Soll_Ist_Vergleich!$C$5),"Datum überprüfen",""),"")</f>
        <v/>
      </c>
    </row>
    <row r="7729" spans="1:27" x14ac:dyDescent="0.2">
      <c r="A7729" s="243" t="str">
        <f>IF(ISBLANK(B7729),"",COUNTA(B$10:B7729))</f>
        <v/>
      </c>
      <c r="B7729" s="24"/>
      <c r="C7729" s="48"/>
      <c r="D7729" s="48"/>
      <c r="E7729" s="33"/>
      <c r="F7729" s="35"/>
      <c r="G7729" s="35"/>
      <c r="H7729" s="49"/>
      <c r="I7729" s="35"/>
      <c r="J7729" s="34"/>
      <c r="K7729" s="62"/>
      <c r="L7729" s="62"/>
      <c r="M7729" s="114"/>
      <c r="N7729" s="116"/>
      <c r="O7729" s="57"/>
      <c r="P7729" s="50"/>
      <c r="Q7729" s="34"/>
      <c r="R7729" s="48"/>
      <c r="T7729" s="231" t="str">
        <f t="shared" si="370"/>
        <v/>
      </c>
      <c r="U7729" s="230"/>
      <c r="W7729" s="221" t="str">
        <f t="shared" si="371"/>
        <v/>
      </c>
      <c r="X7729" s="221" t="str">
        <f t="shared" si="372"/>
        <v/>
      </c>
      <c r="AA7729" s="216" t="str">
        <f>IF(ISNUMBER(J7729),IF(OR(F7729&lt;Soll_Ist_Vergleich!$C$4,F7729&gt;Soll_Ist_Vergleich!$C$5,I7729&lt;Soll_Ist_Vergleich!$C$4,I7729&gt;Soll_Ist_Vergleich!$C$5,O7729&lt;Soll_Ist_Vergleich!$C$4,O7729&gt;Soll_Ist_Vergleich!$C$5),"Datum überprüfen",""),"")</f>
        <v/>
      </c>
    </row>
    <row r="7730" spans="1:27" x14ac:dyDescent="0.2">
      <c r="A7730" s="243" t="str">
        <f>IF(ISBLANK(B7730),"",COUNTA(B$10:B7730))</f>
        <v/>
      </c>
      <c r="B7730" s="24"/>
      <c r="C7730" s="48"/>
      <c r="D7730" s="48"/>
      <c r="E7730" s="33"/>
      <c r="F7730" s="35"/>
      <c r="G7730" s="35"/>
      <c r="H7730" s="49"/>
      <c r="I7730" s="35"/>
      <c r="J7730" s="34"/>
      <c r="K7730" s="62"/>
      <c r="L7730" s="62"/>
      <c r="M7730" s="114"/>
      <c r="N7730" s="116"/>
      <c r="O7730" s="57"/>
      <c r="P7730" s="50"/>
      <c r="Q7730" s="34"/>
      <c r="R7730" s="48"/>
      <c r="T7730" s="231" t="str">
        <f t="shared" si="370"/>
        <v/>
      </c>
      <c r="U7730" s="230"/>
      <c r="W7730" s="221" t="str">
        <f t="shared" si="371"/>
        <v/>
      </c>
      <c r="X7730" s="221" t="str">
        <f t="shared" si="372"/>
        <v/>
      </c>
      <c r="AA7730" s="216" t="str">
        <f>IF(ISNUMBER(J7730),IF(OR(F7730&lt;Soll_Ist_Vergleich!$C$4,F7730&gt;Soll_Ist_Vergleich!$C$5,I7730&lt;Soll_Ist_Vergleich!$C$4,I7730&gt;Soll_Ist_Vergleich!$C$5,O7730&lt;Soll_Ist_Vergleich!$C$4,O7730&gt;Soll_Ist_Vergleich!$C$5),"Datum überprüfen",""),"")</f>
        <v/>
      </c>
    </row>
    <row r="7731" spans="1:27" x14ac:dyDescent="0.2">
      <c r="A7731" s="243" t="str">
        <f>IF(ISBLANK(B7731),"",COUNTA(B$10:B7731))</f>
        <v/>
      </c>
      <c r="B7731" s="24"/>
      <c r="C7731" s="48"/>
      <c r="D7731" s="48"/>
      <c r="E7731" s="33"/>
      <c r="F7731" s="35"/>
      <c r="G7731" s="35"/>
      <c r="H7731" s="49"/>
      <c r="I7731" s="35"/>
      <c r="J7731" s="34"/>
      <c r="K7731" s="62"/>
      <c r="L7731" s="62"/>
      <c r="M7731" s="114"/>
      <c r="N7731" s="116"/>
      <c r="O7731" s="57"/>
      <c r="P7731" s="50"/>
      <c r="Q7731" s="34"/>
      <c r="R7731" s="48"/>
      <c r="T7731" s="231" t="str">
        <f t="shared" si="370"/>
        <v/>
      </c>
      <c r="U7731" s="230"/>
      <c r="W7731" s="221" t="str">
        <f t="shared" si="371"/>
        <v/>
      </c>
      <c r="X7731" s="221" t="str">
        <f t="shared" si="372"/>
        <v/>
      </c>
      <c r="AA7731" s="216" t="str">
        <f>IF(ISNUMBER(J7731),IF(OR(F7731&lt;Soll_Ist_Vergleich!$C$4,F7731&gt;Soll_Ist_Vergleich!$C$5,I7731&lt;Soll_Ist_Vergleich!$C$4,I7731&gt;Soll_Ist_Vergleich!$C$5,O7731&lt;Soll_Ist_Vergleich!$C$4,O7731&gt;Soll_Ist_Vergleich!$C$5),"Datum überprüfen",""),"")</f>
        <v/>
      </c>
    </row>
    <row r="7732" spans="1:27" x14ac:dyDescent="0.2">
      <c r="A7732" s="243" t="str">
        <f>IF(ISBLANK(B7732),"",COUNTA(B$10:B7732))</f>
        <v/>
      </c>
      <c r="B7732" s="24"/>
      <c r="C7732" s="48"/>
      <c r="D7732" s="48"/>
      <c r="E7732" s="33"/>
      <c r="F7732" s="35"/>
      <c r="G7732" s="35"/>
      <c r="H7732" s="49"/>
      <c r="I7732" s="35"/>
      <c r="J7732" s="34"/>
      <c r="K7732" s="62"/>
      <c r="L7732" s="62"/>
      <c r="M7732" s="114"/>
      <c r="N7732" s="116"/>
      <c r="O7732" s="57"/>
      <c r="P7732" s="50"/>
      <c r="Q7732" s="34"/>
      <c r="R7732" s="48"/>
      <c r="T7732" s="231" t="str">
        <f t="shared" si="370"/>
        <v/>
      </c>
      <c r="U7732" s="230"/>
      <c r="W7732" s="221" t="str">
        <f t="shared" si="371"/>
        <v/>
      </c>
      <c r="X7732" s="221" t="str">
        <f t="shared" si="372"/>
        <v/>
      </c>
      <c r="AA7732" s="216" t="str">
        <f>IF(ISNUMBER(J7732),IF(OR(F7732&lt;Soll_Ist_Vergleich!$C$4,F7732&gt;Soll_Ist_Vergleich!$C$5,I7732&lt;Soll_Ist_Vergleich!$C$4,I7732&gt;Soll_Ist_Vergleich!$C$5,O7732&lt;Soll_Ist_Vergleich!$C$4,O7732&gt;Soll_Ist_Vergleich!$C$5),"Datum überprüfen",""),"")</f>
        <v/>
      </c>
    </row>
    <row r="7733" spans="1:27" x14ac:dyDescent="0.2">
      <c r="A7733" s="243" t="str">
        <f>IF(ISBLANK(B7733),"",COUNTA(B$10:B7733))</f>
        <v/>
      </c>
      <c r="B7733" s="24"/>
      <c r="C7733" s="48"/>
      <c r="D7733" s="48"/>
      <c r="E7733" s="33"/>
      <c r="F7733" s="35"/>
      <c r="G7733" s="35"/>
      <c r="H7733" s="49"/>
      <c r="I7733" s="35"/>
      <c r="J7733" s="34"/>
      <c r="K7733" s="62"/>
      <c r="L7733" s="62"/>
      <c r="M7733" s="114"/>
      <c r="N7733" s="116"/>
      <c r="O7733" s="57"/>
      <c r="P7733" s="50"/>
      <c r="Q7733" s="34"/>
      <c r="R7733" s="48"/>
      <c r="T7733" s="231" t="str">
        <f t="shared" si="370"/>
        <v/>
      </c>
      <c r="U7733" s="230"/>
      <c r="W7733" s="221" t="str">
        <f t="shared" si="371"/>
        <v/>
      </c>
      <c r="X7733" s="221" t="str">
        <f t="shared" si="372"/>
        <v/>
      </c>
      <c r="AA7733" s="216" t="str">
        <f>IF(ISNUMBER(J7733),IF(OR(F7733&lt;Soll_Ist_Vergleich!$C$4,F7733&gt;Soll_Ist_Vergleich!$C$5,I7733&lt;Soll_Ist_Vergleich!$C$4,I7733&gt;Soll_Ist_Vergleich!$C$5,O7733&lt;Soll_Ist_Vergleich!$C$4,O7733&gt;Soll_Ist_Vergleich!$C$5),"Datum überprüfen",""),"")</f>
        <v/>
      </c>
    </row>
    <row r="7734" spans="1:27" x14ac:dyDescent="0.2">
      <c r="A7734" s="243" t="str">
        <f>IF(ISBLANK(B7734),"",COUNTA(B$10:B7734))</f>
        <v/>
      </c>
      <c r="B7734" s="24"/>
      <c r="C7734" s="48"/>
      <c r="D7734" s="48"/>
      <c r="E7734" s="33"/>
      <c r="F7734" s="35"/>
      <c r="G7734" s="35"/>
      <c r="H7734" s="49"/>
      <c r="I7734" s="35"/>
      <c r="J7734" s="34"/>
      <c r="K7734" s="62"/>
      <c r="L7734" s="62"/>
      <c r="M7734" s="114"/>
      <c r="N7734" s="116"/>
      <c r="O7734" s="57"/>
      <c r="P7734" s="50"/>
      <c r="Q7734" s="34"/>
      <c r="R7734" s="48"/>
      <c r="T7734" s="231" t="str">
        <f t="shared" si="370"/>
        <v/>
      </c>
      <c r="U7734" s="230"/>
      <c r="W7734" s="221" t="str">
        <f t="shared" si="371"/>
        <v/>
      </c>
      <c r="X7734" s="221" t="str">
        <f t="shared" si="372"/>
        <v/>
      </c>
      <c r="AA7734" s="216" t="str">
        <f>IF(ISNUMBER(J7734),IF(OR(F7734&lt;Soll_Ist_Vergleich!$C$4,F7734&gt;Soll_Ist_Vergleich!$C$5,I7734&lt;Soll_Ist_Vergleich!$C$4,I7734&gt;Soll_Ist_Vergleich!$C$5,O7734&lt;Soll_Ist_Vergleich!$C$4,O7734&gt;Soll_Ist_Vergleich!$C$5),"Datum überprüfen",""),"")</f>
        <v/>
      </c>
    </row>
    <row r="7735" spans="1:27" x14ac:dyDescent="0.2">
      <c r="A7735" s="243" t="str">
        <f>IF(ISBLANK(B7735),"",COUNTA(B$10:B7735))</f>
        <v/>
      </c>
      <c r="B7735" s="24"/>
      <c r="C7735" s="48"/>
      <c r="D7735" s="48"/>
      <c r="E7735" s="33"/>
      <c r="F7735" s="35"/>
      <c r="G7735" s="35"/>
      <c r="H7735" s="49"/>
      <c r="I7735" s="35"/>
      <c r="J7735" s="34"/>
      <c r="K7735" s="62"/>
      <c r="L7735" s="62"/>
      <c r="M7735" s="114"/>
      <c r="N7735" s="116"/>
      <c r="O7735" s="57"/>
      <c r="P7735" s="50"/>
      <c r="Q7735" s="34"/>
      <c r="R7735" s="48"/>
      <c r="T7735" s="231" t="str">
        <f t="shared" si="370"/>
        <v/>
      </c>
      <c r="U7735" s="230"/>
      <c r="W7735" s="221" t="str">
        <f t="shared" si="371"/>
        <v/>
      </c>
      <c r="X7735" s="221" t="str">
        <f t="shared" si="372"/>
        <v/>
      </c>
      <c r="AA7735" s="216" t="str">
        <f>IF(ISNUMBER(J7735),IF(OR(F7735&lt;Soll_Ist_Vergleich!$C$4,F7735&gt;Soll_Ist_Vergleich!$C$5,I7735&lt;Soll_Ist_Vergleich!$C$4,I7735&gt;Soll_Ist_Vergleich!$C$5,O7735&lt;Soll_Ist_Vergleich!$C$4,O7735&gt;Soll_Ist_Vergleich!$C$5),"Datum überprüfen",""),"")</f>
        <v/>
      </c>
    </row>
    <row r="7736" spans="1:27" x14ac:dyDescent="0.2">
      <c r="A7736" s="243" t="str">
        <f>IF(ISBLANK(B7736),"",COUNTA(B$10:B7736))</f>
        <v/>
      </c>
      <c r="B7736" s="24"/>
      <c r="C7736" s="48"/>
      <c r="D7736" s="48"/>
      <c r="E7736" s="33"/>
      <c r="F7736" s="35"/>
      <c r="G7736" s="35"/>
      <c r="H7736" s="49"/>
      <c r="I7736" s="35"/>
      <c r="J7736" s="34"/>
      <c r="K7736" s="62"/>
      <c r="L7736" s="62"/>
      <c r="M7736" s="114"/>
      <c r="N7736" s="116"/>
      <c r="O7736" s="57"/>
      <c r="P7736" s="50"/>
      <c r="Q7736" s="34"/>
      <c r="R7736" s="48"/>
      <c r="T7736" s="231" t="str">
        <f t="shared" si="370"/>
        <v/>
      </c>
      <c r="U7736" s="230"/>
      <c r="W7736" s="221" t="str">
        <f t="shared" si="371"/>
        <v/>
      </c>
      <c r="X7736" s="221" t="str">
        <f t="shared" si="372"/>
        <v/>
      </c>
      <c r="AA7736" s="216" t="str">
        <f>IF(ISNUMBER(J7736),IF(OR(F7736&lt;Soll_Ist_Vergleich!$C$4,F7736&gt;Soll_Ist_Vergleich!$C$5,I7736&lt;Soll_Ist_Vergleich!$C$4,I7736&gt;Soll_Ist_Vergleich!$C$5,O7736&lt;Soll_Ist_Vergleich!$C$4,O7736&gt;Soll_Ist_Vergleich!$C$5),"Datum überprüfen",""),"")</f>
        <v/>
      </c>
    </row>
    <row r="7737" spans="1:27" x14ac:dyDescent="0.2">
      <c r="A7737" s="243" t="str">
        <f>IF(ISBLANK(B7737),"",COUNTA(B$10:B7737))</f>
        <v/>
      </c>
      <c r="B7737" s="24"/>
      <c r="C7737" s="48"/>
      <c r="D7737" s="48"/>
      <c r="E7737" s="33"/>
      <c r="F7737" s="35"/>
      <c r="G7737" s="35"/>
      <c r="H7737" s="49"/>
      <c r="I7737" s="35"/>
      <c r="J7737" s="34"/>
      <c r="K7737" s="62"/>
      <c r="L7737" s="62"/>
      <c r="M7737" s="114"/>
      <c r="N7737" s="116"/>
      <c r="O7737" s="57"/>
      <c r="P7737" s="50"/>
      <c r="Q7737" s="34"/>
      <c r="R7737" s="48"/>
      <c r="T7737" s="231" t="str">
        <f t="shared" si="370"/>
        <v/>
      </c>
      <c r="U7737" s="230"/>
      <c r="W7737" s="221" t="str">
        <f t="shared" si="371"/>
        <v/>
      </c>
      <c r="X7737" s="221" t="str">
        <f t="shared" si="372"/>
        <v/>
      </c>
      <c r="AA7737" s="216" t="str">
        <f>IF(ISNUMBER(J7737),IF(OR(F7737&lt;Soll_Ist_Vergleich!$C$4,F7737&gt;Soll_Ist_Vergleich!$C$5,I7737&lt;Soll_Ist_Vergleich!$C$4,I7737&gt;Soll_Ist_Vergleich!$C$5,O7737&lt;Soll_Ist_Vergleich!$C$4,O7737&gt;Soll_Ist_Vergleich!$C$5),"Datum überprüfen",""),"")</f>
        <v/>
      </c>
    </row>
    <row r="7738" spans="1:27" x14ac:dyDescent="0.2">
      <c r="A7738" s="243" t="str">
        <f>IF(ISBLANK(B7738),"",COUNTA(B$10:B7738))</f>
        <v/>
      </c>
      <c r="B7738" s="24"/>
      <c r="C7738" s="48"/>
      <c r="D7738" s="48"/>
      <c r="E7738" s="33"/>
      <c r="F7738" s="35"/>
      <c r="G7738" s="35"/>
      <c r="H7738" s="49"/>
      <c r="I7738" s="35"/>
      <c r="J7738" s="34"/>
      <c r="K7738" s="62"/>
      <c r="L7738" s="62"/>
      <c r="M7738" s="114"/>
      <c r="N7738" s="116"/>
      <c r="O7738" s="57"/>
      <c r="P7738" s="50"/>
      <c r="Q7738" s="34"/>
      <c r="R7738" s="48"/>
      <c r="T7738" s="231" t="str">
        <f t="shared" si="370"/>
        <v/>
      </c>
      <c r="U7738" s="230"/>
      <c r="W7738" s="221" t="str">
        <f t="shared" si="371"/>
        <v/>
      </c>
      <c r="X7738" s="221" t="str">
        <f t="shared" si="372"/>
        <v/>
      </c>
      <c r="AA7738" s="216" t="str">
        <f>IF(ISNUMBER(J7738),IF(OR(F7738&lt;Soll_Ist_Vergleich!$C$4,F7738&gt;Soll_Ist_Vergleich!$C$5,I7738&lt;Soll_Ist_Vergleich!$C$4,I7738&gt;Soll_Ist_Vergleich!$C$5,O7738&lt;Soll_Ist_Vergleich!$C$4,O7738&gt;Soll_Ist_Vergleich!$C$5),"Datum überprüfen",""),"")</f>
        <v/>
      </c>
    </row>
    <row r="7739" spans="1:27" x14ac:dyDescent="0.2">
      <c r="A7739" s="243" t="str">
        <f>IF(ISBLANK(B7739),"",COUNTA(B$10:B7739))</f>
        <v/>
      </c>
      <c r="B7739" s="24"/>
      <c r="C7739" s="48"/>
      <c r="D7739" s="48"/>
      <c r="E7739" s="33"/>
      <c r="F7739" s="35"/>
      <c r="G7739" s="35"/>
      <c r="H7739" s="49"/>
      <c r="I7739" s="35"/>
      <c r="J7739" s="34"/>
      <c r="K7739" s="62"/>
      <c r="L7739" s="62"/>
      <c r="M7739" s="114"/>
      <c r="N7739" s="116"/>
      <c r="O7739" s="57"/>
      <c r="P7739" s="50"/>
      <c r="Q7739" s="34"/>
      <c r="R7739" s="48"/>
      <c r="T7739" s="231" t="str">
        <f t="shared" si="370"/>
        <v/>
      </c>
      <c r="U7739" s="230"/>
      <c r="W7739" s="221" t="str">
        <f t="shared" si="371"/>
        <v/>
      </c>
      <c r="X7739" s="221" t="str">
        <f t="shared" si="372"/>
        <v/>
      </c>
      <c r="AA7739" s="216" t="str">
        <f>IF(ISNUMBER(J7739),IF(OR(F7739&lt;Soll_Ist_Vergleich!$C$4,F7739&gt;Soll_Ist_Vergleich!$C$5,I7739&lt;Soll_Ist_Vergleich!$C$4,I7739&gt;Soll_Ist_Vergleich!$C$5,O7739&lt;Soll_Ist_Vergleich!$C$4,O7739&gt;Soll_Ist_Vergleich!$C$5),"Datum überprüfen",""),"")</f>
        <v/>
      </c>
    </row>
    <row r="7740" spans="1:27" x14ac:dyDescent="0.2">
      <c r="A7740" s="243" t="str">
        <f>IF(ISBLANK(B7740),"",COUNTA(B$10:B7740))</f>
        <v/>
      </c>
      <c r="B7740" s="24"/>
      <c r="C7740" s="48"/>
      <c r="D7740" s="48"/>
      <c r="E7740" s="33"/>
      <c r="F7740" s="35"/>
      <c r="G7740" s="35"/>
      <c r="H7740" s="49"/>
      <c r="I7740" s="35"/>
      <c r="J7740" s="34"/>
      <c r="K7740" s="62"/>
      <c r="L7740" s="62"/>
      <c r="M7740" s="114"/>
      <c r="N7740" s="116"/>
      <c r="O7740" s="57"/>
      <c r="P7740" s="50"/>
      <c r="Q7740" s="34"/>
      <c r="R7740" s="48"/>
      <c r="T7740" s="231" t="str">
        <f t="shared" si="370"/>
        <v/>
      </c>
      <c r="U7740" s="230"/>
      <c r="W7740" s="221" t="str">
        <f t="shared" si="371"/>
        <v/>
      </c>
      <c r="X7740" s="221" t="str">
        <f t="shared" si="372"/>
        <v/>
      </c>
      <c r="AA7740" s="216" t="str">
        <f>IF(ISNUMBER(J7740),IF(OR(F7740&lt;Soll_Ist_Vergleich!$C$4,F7740&gt;Soll_Ist_Vergleich!$C$5,I7740&lt;Soll_Ist_Vergleich!$C$4,I7740&gt;Soll_Ist_Vergleich!$C$5,O7740&lt;Soll_Ist_Vergleich!$C$4,O7740&gt;Soll_Ist_Vergleich!$C$5),"Datum überprüfen",""),"")</f>
        <v/>
      </c>
    </row>
    <row r="7741" spans="1:27" x14ac:dyDescent="0.2">
      <c r="A7741" s="243" t="str">
        <f>IF(ISBLANK(B7741),"",COUNTA(B$10:B7741))</f>
        <v/>
      </c>
      <c r="B7741" s="24"/>
      <c r="C7741" s="48"/>
      <c r="D7741" s="48"/>
      <c r="E7741" s="33"/>
      <c r="F7741" s="35"/>
      <c r="G7741" s="35"/>
      <c r="H7741" s="49"/>
      <c r="I7741" s="35"/>
      <c r="J7741" s="34"/>
      <c r="K7741" s="62"/>
      <c r="L7741" s="62"/>
      <c r="M7741" s="114"/>
      <c r="N7741" s="116"/>
      <c r="O7741" s="57"/>
      <c r="P7741" s="50"/>
      <c r="Q7741" s="34"/>
      <c r="R7741" s="48"/>
      <c r="T7741" s="231" t="str">
        <f t="shared" si="370"/>
        <v/>
      </c>
      <c r="U7741" s="230"/>
      <c r="W7741" s="221" t="str">
        <f t="shared" si="371"/>
        <v/>
      </c>
      <c r="X7741" s="221" t="str">
        <f t="shared" si="372"/>
        <v/>
      </c>
      <c r="AA7741" s="216" t="str">
        <f>IF(ISNUMBER(J7741),IF(OR(F7741&lt;Soll_Ist_Vergleich!$C$4,F7741&gt;Soll_Ist_Vergleich!$C$5,I7741&lt;Soll_Ist_Vergleich!$C$4,I7741&gt;Soll_Ist_Vergleich!$C$5,O7741&lt;Soll_Ist_Vergleich!$C$4,O7741&gt;Soll_Ist_Vergleich!$C$5),"Datum überprüfen",""),"")</f>
        <v/>
      </c>
    </row>
    <row r="7742" spans="1:27" x14ac:dyDescent="0.2">
      <c r="A7742" s="243" t="str">
        <f>IF(ISBLANK(B7742),"",COUNTA(B$10:B7742))</f>
        <v/>
      </c>
      <c r="B7742" s="24"/>
      <c r="C7742" s="48"/>
      <c r="D7742" s="48"/>
      <c r="E7742" s="33"/>
      <c r="F7742" s="35"/>
      <c r="G7742" s="35"/>
      <c r="H7742" s="49"/>
      <c r="I7742" s="35"/>
      <c r="J7742" s="34"/>
      <c r="K7742" s="62"/>
      <c r="L7742" s="62"/>
      <c r="M7742" s="114"/>
      <c r="N7742" s="116"/>
      <c r="O7742" s="57"/>
      <c r="P7742" s="50"/>
      <c r="Q7742" s="34"/>
      <c r="R7742" s="48"/>
      <c r="T7742" s="231" t="str">
        <f t="shared" ref="T7742:T7805" si="373">IF(ISNUMBER(Q7742),Q7742-S7742,"")</f>
        <v/>
      </c>
      <c r="U7742" s="230"/>
      <c r="W7742" s="221" t="str">
        <f t="shared" ref="W7742:W7805" si="374">IF(ISNUMBER(J7742),ROUND(J7742/(1+L7742/100)*(1-K7742/100),2),"")</f>
        <v/>
      </c>
      <c r="X7742" s="221" t="str">
        <f t="shared" ref="X7742:X7805" si="375">IF(ISNUMBER(J7742),ROUND(J7742/(1+L7742/100),2),"")</f>
        <v/>
      </c>
      <c r="AA7742" s="216" t="str">
        <f>IF(ISNUMBER(J7742),IF(OR(F7742&lt;Soll_Ist_Vergleich!$C$4,F7742&gt;Soll_Ist_Vergleich!$C$5,I7742&lt;Soll_Ist_Vergleich!$C$4,I7742&gt;Soll_Ist_Vergleich!$C$5,O7742&lt;Soll_Ist_Vergleich!$C$4,O7742&gt;Soll_Ist_Vergleich!$C$5),"Datum überprüfen",""),"")</f>
        <v/>
      </c>
    </row>
    <row r="7743" spans="1:27" x14ac:dyDescent="0.2">
      <c r="A7743" s="243" t="str">
        <f>IF(ISBLANK(B7743),"",COUNTA(B$10:B7743))</f>
        <v/>
      </c>
      <c r="B7743" s="24"/>
      <c r="C7743" s="48"/>
      <c r="D7743" s="48"/>
      <c r="E7743" s="33"/>
      <c r="F7743" s="35"/>
      <c r="G7743" s="35"/>
      <c r="H7743" s="49"/>
      <c r="I7743" s="35"/>
      <c r="J7743" s="34"/>
      <c r="K7743" s="62"/>
      <c r="L7743" s="62"/>
      <c r="M7743" s="114"/>
      <c r="N7743" s="116"/>
      <c r="O7743" s="57"/>
      <c r="P7743" s="50"/>
      <c r="Q7743" s="34"/>
      <c r="R7743" s="48"/>
      <c r="T7743" s="231" t="str">
        <f t="shared" si="373"/>
        <v/>
      </c>
      <c r="U7743" s="230"/>
      <c r="W7743" s="221" t="str">
        <f t="shared" si="374"/>
        <v/>
      </c>
      <c r="X7743" s="221" t="str">
        <f t="shared" si="375"/>
        <v/>
      </c>
      <c r="AA7743" s="216" t="str">
        <f>IF(ISNUMBER(J7743),IF(OR(F7743&lt;Soll_Ist_Vergleich!$C$4,F7743&gt;Soll_Ist_Vergleich!$C$5,I7743&lt;Soll_Ist_Vergleich!$C$4,I7743&gt;Soll_Ist_Vergleich!$C$5,O7743&lt;Soll_Ist_Vergleich!$C$4,O7743&gt;Soll_Ist_Vergleich!$C$5),"Datum überprüfen",""),"")</f>
        <v/>
      </c>
    </row>
    <row r="7744" spans="1:27" x14ac:dyDescent="0.2">
      <c r="A7744" s="243" t="str">
        <f>IF(ISBLANK(B7744),"",COUNTA(B$10:B7744))</f>
        <v/>
      </c>
      <c r="B7744" s="24"/>
      <c r="C7744" s="48"/>
      <c r="D7744" s="48"/>
      <c r="E7744" s="33"/>
      <c r="F7744" s="35"/>
      <c r="G7744" s="35"/>
      <c r="H7744" s="49"/>
      <c r="I7744" s="35"/>
      <c r="J7744" s="34"/>
      <c r="K7744" s="62"/>
      <c r="L7744" s="62"/>
      <c r="M7744" s="114"/>
      <c r="N7744" s="116"/>
      <c r="O7744" s="57"/>
      <c r="P7744" s="50"/>
      <c r="Q7744" s="34"/>
      <c r="R7744" s="48"/>
      <c r="T7744" s="231" t="str">
        <f t="shared" si="373"/>
        <v/>
      </c>
      <c r="U7744" s="230"/>
      <c r="W7744" s="221" t="str">
        <f t="shared" si="374"/>
        <v/>
      </c>
      <c r="X7744" s="221" t="str">
        <f t="shared" si="375"/>
        <v/>
      </c>
      <c r="AA7744" s="216" t="str">
        <f>IF(ISNUMBER(J7744),IF(OR(F7744&lt;Soll_Ist_Vergleich!$C$4,F7744&gt;Soll_Ist_Vergleich!$C$5,I7744&lt;Soll_Ist_Vergleich!$C$4,I7744&gt;Soll_Ist_Vergleich!$C$5,O7744&lt;Soll_Ist_Vergleich!$C$4,O7744&gt;Soll_Ist_Vergleich!$C$5),"Datum überprüfen",""),"")</f>
        <v/>
      </c>
    </row>
    <row r="7745" spans="1:27" x14ac:dyDescent="0.2">
      <c r="A7745" s="243" t="str">
        <f>IF(ISBLANK(B7745),"",COUNTA(B$10:B7745))</f>
        <v/>
      </c>
      <c r="B7745" s="24"/>
      <c r="C7745" s="48"/>
      <c r="D7745" s="48"/>
      <c r="E7745" s="33"/>
      <c r="F7745" s="35"/>
      <c r="G7745" s="35"/>
      <c r="H7745" s="49"/>
      <c r="I7745" s="35"/>
      <c r="J7745" s="34"/>
      <c r="K7745" s="62"/>
      <c r="L7745" s="62"/>
      <c r="M7745" s="114"/>
      <c r="N7745" s="116"/>
      <c r="O7745" s="57"/>
      <c r="P7745" s="50"/>
      <c r="Q7745" s="34"/>
      <c r="R7745" s="48"/>
      <c r="T7745" s="231" t="str">
        <f t="shared" si="373"/>
        <v/>
      </c>
      <c r="U7745" s="230"/>
      <c r="W7745" s="221" t="str">
        <f t="shared" si="374"/>
        <v/>
      </c>
      <c r="X7745" s="221" t="str">
        <f t="shared" si="375"/>
        <v/>
      </c>
      <c r="AA7745" s="216" t="str">
        <f>IF(ISNUMBER(J7745),IF(OR(F7745&lt;Soll_Ist_Vergleich!$C$4,F7745&gt;Soll_Ist_Vergleich!$C$5,I7745&lt;Soll_Ist_Vergleich!$C$4,I7745&gt;Soll_Ist_Vergleich!$C$5,O7745&lt;Soll_Ist_Vergleich!$C$4,O7745&gt;Soll_Ist_Vergleich!$C$5),"Datum überprüfen",""),"")</f>
        <v/>
      </c>
    </row>
    <row r="7746" spans="1:27" x14ac:dyDescent="0.2">
      <c r="A7746" s="243" t="str">
        <f>IF(ISBLANK(B7746),"",COUNTA(B$10:B7746))</f>
        <v/>
      </c>
      <c r="B7746" s="24"/>
      <c r="C7746" s="48"/>
      <c r="D7746" s="48"/>
      <c r="E7746" s="33"/>
      <c r="F7746" s="35"/>
      <c r="G7746" s="35"/>
      <c r="H7746" s="49"/>
      <c r="I7746" s="35"/>
      <c r="J7746" s="34"/>
      <c r="K7746" s="62"/>
      <c r="L7746" s="62"/>
      <c r="M7746" s="114"/>
      <c r="N7746" s="116"/>
      <c r="O7746" s="57"/>
      <c r="P7746" s="50"/>
      <c r="Q7746" s="34"/>
      <c r="R7746" s="48"/>
      <c r="T7746" s="231" t="str">
        <f t="shared" si="373"/>
        <v/>
      </c>
      <c r="U7746" s="230"/>
      <c r="W7746" s="221" t="str">
        <f t="shared" si="374"/>
        <v/>
      </c>
      <c r="X7746" s="221" t="str">
        <f t="shared" si="375"/>
        <v/>
      </c>
      <c r="AA7746" s="216" t="str">
        <f>IF(ISNUMBER(J7746),IF(OR(F7746&lt;Soll_Ist_Vergleich!$C$4,F7746&gt;Soll_Ist_Vergleich!$C$5,I7746&lt;Soll_Ist_Vergleich!$C$4,I7746&gt;Soll_Ist_Vergleich!$C$5,O7746&lt;Soll_Ist_Vergleich!$C$4,O7746&gt;Soll_Ist_Vergleich!$C$5),"Datum überprüfen",""),"")</f>
        <v/>
      </c>
    </row>
    <row r="7747" spans="1:27" x14ac:dyDescent="0.2">
      <c r="A7747" s="243" t="str">
        <f>IF(ISBLANK(B7747),"",COUNTA(B$10:B7747))</f>
        <v/>
      </c>
      <c r="B7747" s="24"/>
      <c r="C7747" s="48"/>
      <c r="D7747" s="48"/>
      <c r="E7747" s="33"/>
      <c r="F7747" s="35"/>
      <c r="G7747" s="35"/>
      <c r="H7747" s="49"/>
      <c r="I7747" s="35"/>
      <c r="J7747" s="34"/>
      <c r="K7747" s="62"/>
      <c r="L7747" s="62"/>
      <c r="M7747" s="114"/>
      <c r="N7747" s="116"/>
      <c r="O7747" s="57"/>
      <c r="P7747" s="50"/>
      <c r="Q7747" s="34"/>
      <c r="R7747" s="48"/>
      <c r="T7747" s="231" t="str">
        <f t="shared" si="373"/>
        <v/>
      </c>
      <c r="U7747" s="230"/>
      <c r="W7747" s="221" t="str">
        <f t="shared" si="374"/>
        <v/>
      </c>
      <c r="X7747" s="221" t="str">
        <f t="shared" si="375"/>
        <v/>
      </c>
      <c r="AA7747" s="216" t="str">
        <f>IF(ISNUMBER(J7747),IF(OR(F7747&lt;Soll_Ist_Vergleich!$C$4,F7747&gt;Soll_Ist_Vergleich!$C$5,I7747&lt;Soll_Ist_Vergleich!$C$4,I7747&gt;Soll_Ist_Vergleich!$C$5,O7747&lt;Soll_Ist_Vergleich!$C$4,O7747&gt;Soll_Ist_Vergleich!$C$5),"Datum überprüfen",""),"")</f>
        <v/>
      </c>
    </row>
    <row r="7748" spans="1:27" x14ac:dyDescent="0.2">
      <c r="A7748" s="243" t="str">
        <f>IF(ISBLANK(B7748),"",COUNTA(B$10:B7748))</f>
        <v/>
      </c>
      <c r="B7748" s="24"/>
      <c r="C7748" s="48"/>
      <c r="D7748" s="48"/>
      <c r="E7748" s="33"/>
      <c r="F7748" s="35"/>
      <c r="G7748" s="35"/>
      <c r="H7748" s="49"/>
      <c r="I7748" s="35"/>
      <c r="J7748" s="34"/>
      <c r="K7748" s="62"/>
      <c r="L7748" s="62"/>
      <c r="M7748" s="114"/>
      <c r="N7748" s="116"/>
      <c r="O7748" s="57"/>
      <c r="P7748" s="50"/>
      <c r="Q7748" s="34"/>
      <c r="R7748" s="48"/>
      <c r="T7748" s="231" t="str">
        <f t="shared" si="373"/>
        <v/>
      </c>
      <c r="U7748" s="230"/>
      <c r="W7748" s="221" t="str">
        <f t="shared" si="374"/>
        <v/>
      </c>
      <c r="X7748" s="221" t="str">
        <f t="shared" si="375"/>
        <v/>
      </c>
      <c r="AA7748" s="216" t="str">
        <f>IF(ISNUMBER(J7748),IF(OR(F7748&lt;Soll_Ist_Vergleich!$C$4,F7748&gt;Soll_Ist_Vergleich!$C$5,I7748&lt;Soll_Ist_Vergleich!$C$4,I7748&gt;Soll_Ist_Vergleich!$C$5,O7748&lt;Soll_Ist_Vergleich!$C$4,O7748&gt;Soll_Ist_Vergleich!$C$5),"Datum überprüfen",""),"")</f>
        <v/>
      </c>
    </row>
    <row r="7749" spans="1:27" x14ac:dyDescent="0.2">
      <c r="A7749" s="243" t="str">
        <f>IF(ISBLANK(B7749),"",COUNTA(B$10:B7749))</f>
        <v/>
      </c>
      <c r="B7749" s="24"/>
      <c r="C7749" s="48"/>
      <c r="D7749" s="48"/>
      <c r="E7749" s="33"/>
      <c r="F7749" s="35"/>
      <c r="G7749" s="35"/>
      <c r="H7749" s="49"/>
      <c r="I7749" s="35"/>
      <c r="J7749" s="34"/>
      <c r="K7749" s="62"/>
      <c r="L7749" s="62"/>
      <c r="M7749" s="114"/>
      <c r="N7749" s="116"/>
      <c r="O7749" s="57"/>
      <c r="P7749" s="50"/>
      <c r="Q7749" s="34"/>
      <c r="R7749" s="48"/>
      <c r="T7749" s="231" t="str">
        <f t="shared" si="373"/>
        <v/>
      </c>
      <c r="U7749" s="230"/>
      <c r="W7749" s="221" t="str">
        <f t="shared" si="374"/>
        <v/>
      </c>
      <c r="X7749" s="221" t="str">
        <f t="shared" si="375"/>
        <v/>
      </c>
      <c r="AA7749" s="216" t="str">
        <f>IF(ISNUMBER(J7749),IF(OR(F7749&lt;Soll_Ist_Vergleich!$C$4,F7749&gt;Soll_Ist_Vergleich!$C$5,I7749&lt;Soll_Ist_Vergleich!$C$4,I7749&gt;Soll_Ist_Vergleich!$C$5,O7749&lt;Soll_Ist_Vergleich!$C$4,O7749&gt;Soll_Ist_Vergleich!$C$5),"Datum überprüfen",""),"")</f>
        <v/>
      </c>
    </row>
    <row r="7750" spans="1:27" x14ac:dyDescent="0.2">
      <c r="A7750" s="243" t="str">
        <f>IF(ISBLANK(B7750),"",COUNTA(B$10:B7750))</f>
        <v/>
      </c>
      <c r="B7750" s="24"/>
      <c r="C7750" s="48"/>
      <c r="D7750" s="48"/>
      <c r="E7750" s="33"/>
      <c r="F7750" s="35"/>
      <c r="G7750" s="35"/>
      <c r="H7750" s="49"/>
      <c r="I7750" s="35"/>
      <c r="J7750" s="34"/>
      <c r="K7750" s="62"/>
      <c r="L7750" s="62"/>
      <c r="M7750" s="114"/>
      <c r="N7750" s="116"/>
      <c r="O7750" s="57"/>
      <c r="P7750" s="50"/>
      <c r="Q7750" s="34"/>
      <c r="R7750" s="48"/>
      <c r="T7750" s="231" t="str">
        <f t="shared" si="373"/>
        <v/>
      </c>
      <c r="U7750" s="230"/>
      <c r="W7750" s="221" t="str">
        <f t="shared" si="374"/>
        <v/>
      </c>
      <c r="X7750" s="221" t="str">
        <f t="shared" si="375"/>
        <v/>
      </c>
      <c r="AA7750" s="216" t="str">
        <f>IF(ISNUMBER(J7750),IF(OR(F7750&lt;Soll_Ist_Vergleich!$C$4,F7750&gt;Soll_Ist_Vergleich!$C$5,I7750&lt;Soll_Ist_Vergleich!$C$4,I7750&gt;Soll_Ist_Vergleich!$C$5,O7750&lt;Soll_Ist_Vergleich!$C$4,O7750&gt;Soll_Ist_Vergleich!$C$5),"Datum überprüfen",""),"")</f>
        <v/>
      </c>
    </row>
    <row r="7751" spans="1:27" x14ac:dyDescent="0.2">
      <c r="A7751" s="243" t="str">
        <f>IF(ISBLANK(B7751),"",COUNTA(B$10:B7751))</f>
        <v/>
      </c>
      <c r="B7751" s="24"/>
      <c r="C7751" s="48"/>
      <c r="D7751" s="48"/>
      <c r="E7751" s="33"/>
      <c r="F7751" s="35"/>
      <c r="G7751" s="35"/>
      <c r="H7751" s="49"/>
      <c r="I7751" s="35"/>
      <c r="J7751" s="34"/>
      <c r="K7751" s="62"/>
      <c r="L7751" s="62"/>
      <c r="M7751" s="114"/>
      <c r="N7751" s="116"/>
      <c r="O7751" s="57"/>
      <c r="P7751" s="50"/>
      <c r="Q7751" s="34"/>
      <c r="R7751" s="48"/>
      <c r="T7751" s="231" t="str">
        <f t="shared" si="373"/>
        <v/>
      </c>
      <c r="U7751" s="230"/>
      <c r="W7751" s="221" t="str">
        <f t="shared" si="374"/>
        <v/>
      </c>
      <c r="X7751" s="221" t="str">
        <f t="shared" si="375"/>
        <v/>
      </c>
      <c r="AA7751" s="216" t="str">
        <f>IF(ISNUMBER(J7751),IF(OR(F7751&lt;Soll_Ist_Vergleich!$C$4,F7751&gt;Soll_Ist_Vergleich!$C$5,I7751&lt;Soll_Ist_Vergleich!$C$4,I7751&gt;Soll_Ist_Vergleich!$C$5,O7751&lt;Soll_Ist_Vergleich!$C$4,O7751&gt;Soll_Ist_Vergleich!$C$5),"Datum überprüfen",""),"")</f>
        <v/>
      </c>
    </row>
    <row r="7752" spans="1:27" x14ac:dyDescent="0.2">
      <c r="A7752" s="243" t="str">
        <f>IF(ISBLANK(B7752),"",COUNTA(B$10:B7752))</f>
        <v/>
      </c>
      <c r="B7752" s="24"/>
      <c r="C7752" s="48"/>
      <c r="D7752" s="48"/>
      <c r="E7752" s="33"/>
      <c r="F7752" s="35"/>
      <c r="G7752" s="35"/>
      <c r="H7752" s="49"/>
      <c r="I7752" s="35"/>
      <c r="J7752" s="34"/>
      <c r="K7752" s="62"/>
      <c r="L7752" s="62"/>
      <c r="M7752" s="114"/>
      <c r="N7752" s="116"/>
      <c r="O7752" s="57"/>
      <c r="P7752" s="50"/>
      <c r="Q7752" s="34"/>
      <c r="R7752" s="48"/>
      <c r="T7752" s="231" t="str">
        <f t="shared" si="373"/>
        <v/>
      </c>
      <c r="U7752" s="230"/>
      <c r="W7752" s="221" t="str">
        <f t="shared" si="374"/>
        <v/>
      </c>
      <c r="X7752" s="221" t="str">
        <f t="shared" si="375"/>
        <v/>
      </c>
      <c r="AA7752" s="216" t="str">
        <f>IF(ISNUMBER(J7752),IF(OR(F7752&lt;Soll_Ist_Vergleich!$C$4,F7752&gt;Soll_Ist_Vergleich!$C$5,I7752&lt;Soll_Ist_Vergleich!$C$4,I7752&gt;Soll_Ist_Vergleich!$C$5,O7752&lt;Soll_Ist_Vergleich!$C$4,O7752&gt;Soll_Ist_Vergleich!$C$5),"Datum überprüfen",""),"")</f>
        <v/>
      </c>
    </row>
    <row r="7753" spans="1:27" x14ac:dyDescent="0.2">
      <c r="A7753" s="243" t="str">
        <f>IF(ISBLANK(B7753),"",COUNTA(B$10:B7753))</f>
        <v/>
      </c>
      <c r="B7753" s="24"/>
      <c r="C7753" s="48"/>
      <c r="D7753" s="48"/>
      <c r="E7753" s="33"/>
      <c r="F7753" s="35"/>
      <c r="G7753" s="35"/>
      <c r="H7753" s="49"/>
      <c r="I7753" s="35"/>
      <c r="J7753" s="34"/>
      <c r="K7753" s="62"/>
      <c r="L7753" s="62"/>
      <c r="M7753" s="114"/>
      <c r="N7753" s="116"/>
      <c r="O7753" s="57"/>
      <c r="P7753" s="50"/>
      <c r="Q7753" s="34"/>
      <c r="R7753" s="48"/>
      <c r="T7753" s="231" t="str">
        <f t="shared" si="373"/>
        <v/>
      </c>
      <c r="U7753" s="230"/>
      <c r="W7753" s="221" t="str">
        <f t="shared" si="374"/>
        <v/>
      </c>
      <c r="X7753" s="221" t="str">
        <f t="shared" si="375"/>
        <v/>
      </c>
      <c r="AA7753" s="216" t="str">
        <f>IF(ISNUMBER(J7753),IF(OR(F7753&lt;Soll_Ist_Vergleich!$C$4,F7753&gt;Soll_Ist_Vergleich!$C$5,I7753&lt;Soll_Ist_Vergleich!$C$4,I7753&gt;Soll_Ist_Vergleich!$C$5,O7753&lt;Soll_Ist_Vergleich!$C$4,O7753&gt;Soll_Ist_Vergleich!$C$5),"Datum überprüfen",""),"")</f>
        <v/>
      </c>
    </row>
    <row r="7754" spans="1:27" x14ac:dyDescent="0.2">
      <c r="A7754" s="243" t="str">
        <f>IF(ISBLANK(B7754),"",COUNTA(B$10:B7754))</f>
        <v/>
      </c>
      <c r="B7754" s="24"/>
      <c r="C7754" s="48"/>
      <c r="D7754" s="48"/>
      <c r="E7754" s="33"/>
      <c r="F7754" s="35"/>
      <c r="G7754" s="35"/>
      <c r="H7754" s="49"/>
      <c r="I7754" s="35"/>
      <c r="J7754" s="34"/>
      <c r="K7754" s="62"/>
      <c r="L7754" s="62"/>
      <c r="M7754" s="114"/>
      <c r="N7754" s="116"/>
      <c r="O7754" s="57"/>
      <c r="P7754" s="50"/>
      <c r="Q7754" s="34"/>
      <c r="R7754" s="48"/>
      <c r="T7754" s="231" t="str">
        <f t="shared" si="373"/>
        <v/>
      </c>
      <c r="U7754" s="230"/>
      <c r="W7754" s="221" t="str">
        <f t="shared" si="374"/>
        <v/>
      </c>
      <c r="X7754" s="221" t="str">
        <f t="shared" si="375"/>
        <v/>
      </c>
      <c r="AA7754" s="216" t="str">
        <f>IF(ISNUMBER(J7754),IF(OR(F7754&lt;Soll_Ist_Vergleich!$C$4,F7754&gt;Soll_Ist_Vergleich!$C$5,I7754&lt;Soll_Ist_Vergleich!$C$4,I7754&gt;Soll_Ist_Vergleich!$C$5,O7754&lt;Soll_Ist_Vergleich!$C$4,O7754&gt;Soll_Ist_Vergleich!$C$5),"Datum überprüfen",""),"")</f>
        <v/>
      </c>
    </row>
    <row r="7755" spans="1:27" x14ac:dyDescent="0.2">
      <c r="A7755" s="243" t="str">
        <f>IF(ISBLANK(B7755),"",COUNTA(B$10:B7755))</f>
        <v/>
      </c>
      <c r="B7755" s="24"/>
      <c r="C7755" s="48"/>
      <c r="D7755" s="48"/>
      <c r="E7755" s="33"/>
      <c r="F7755" s="35"/>
      <c r="G7755" s="35"/>
      <c r="H7755" s="49"/>
      <c r="I7755" s="35"/>
      <c r="J7755" s="34"/>
      <c r="K7755" s="62"/>
      <c r="L7755" s="62"/>
      <c r="M7755" s="114"/>
      <c r="N7755" s="116"/>
      <c r="O7755" s="57"/>
      <c r="P7755" s="50"/>
      <c r="Q7755" s="34"/>
      <c r="R7755" s="48"/>
      <c r="T7755" s="231" t="str">
        <f t="shared" si="373"/>
        <v/>
      </c>
      <c r="U7755" s="230"/>
      <c r="W7755" s="221" t="str">
        <f t="shared" si="374"/>
        <v/>
      </c>
      <c r="X7755" s="221" t="str">
        <f t="shared" si="375"/>
        <v/>
      </c>
      <c r="AA7755" s="216" t="str">
        <f>IF(ISNUMBER(J7755),IF(OR(F7755&lt;Soll_Ist_Vergleich!$C$4,F7755&gt;Soll_Ist_Vergleich!$C$5,I7755&lt;Soll_Ist_Vergleich!$C$4,I7755&gt;Soll_Ist_Vergleich!$C$5,O7755&lt;Soll_Ist_Vergleich!$C$4,O7755&gt;Soll_Ist_Vergleich!$C$5),"Datum überprüfen",""),"")</f>
        <v/>
      </c>
    </row>
    <row r="7756" spans="1:27" x14ac:dyDescent="0.2">
      <c r="A7756" s="243" t="str">
        <f>IF(ISBLANK(B7756),"",COUNTA(B$10:B7756))</f>
        <v/>
      </c>
      <c r="B7756" s="24"/>
      <c r="C7756" s="48"/>
      <c r="D7756" s="48"/>
      <c r="E7756" s="33"/>
      <c r="F7756" s="35"/>
      <c r="G7756" s="35"/>
      <c r="H7756" s="49"/>
      <c r="I7756" s="35"/>
      <c r="J7756" s="34"/>
      <c r="K7756" s="62"/>
      <c r="L7756" s="62"/>
      <c r="M7756" s="114"/>
      <c r="N7756" s="116"/>
      <c r="O7756" s="57"/>
      <c r="P7756" s="50"/>
      <c r="Q7756" s="34"/>
      <c r="R7756" s="48"/>
      <c r="T7756" s="231" t="str">
        <f t="shared" si="373"/>
        <v/>
      </c>
      <c r="U7756" s="230"/>
      <c r="W7756" s="221" t="str">
        <f t="shared" si="374"/>
        <v/>
      </c>
      <c r="X7756" s="221" t="str">
        <f t="shared" si="375"/>
        <v/>
      </c>
      <c r="AA7756" s="216" t="str">
        <f>IF(ISNUMBER(J7756),IF(OR(F7756&lt;Soll_Ist_Vergleich!$C$4,F7756&gt;Soll_Ist_Vergleich!$C$5,I7756&lt;Soll_Ist_Vergleich!$C$4,I7756&gt;Soll_Ist_Vergleich!$C$5,O7756&lt;Soll_Ist_Vergleich!$C$4,O7756&gt;Soll_Ist_Vergleich!$C$5),"Datum überprüfen",""),"")</f>
        <v/>
      </c>
    </row>
    <row r="7757" spans="1:27" x14ac:dyDescent="0.2">
      <c r="A7757" s="243" t="str">
        <f>IF(ISBLANK(B7757),"",COUNTA(B$10:B7757))</f>
        <v/>
      </c>
      <c r="B7757" s="24"/>
      <c r="C7757" s="48"/>
      <c r="D7757" s="48"/>
      <c r="E7757" s="33"/>
      <c r="F7757" s="35"/>
      <c r="G7757" s="35"/>
      <c r="H7757" s="49"/>
      <c r="I7757" s="35"/>
      <c r="J7757" s="34"/>
      <c r="K7757" s="62"/>
      <c r="L7757" s="62"/>
      <c r="M7757" s="114"/>
      <c r="N7757" s="116"/>
      <c r="O7757" s="57"/>
      <c r="P7757" s="50"/>
      <c r="Q7757" s="34"/>
      <c r="R7757" s="48"/>
      <c r="T7757" s="231" t="str">
        <f t="shared" si="373"/>
        <v/>
      </c>
      <c r="U7757" s="230"/>
      <c r="W7757" s="221" t="str">
        <f t="shared" si="374"/>
        <v/>
      </c>
      <c r="X7757" s="221" t="str">
        <f t="shared" si="375"/>
        <v/>
      </c>
      <c r="AA7757" s="216" t="str">
        <f>IF(ISNUMBER(J7757),IF(OR(F7757&lt;Soll_Ist_Vergleich!$C$4,F7757&gt;Soll_Ist_Vergleich!$C$5,I7757&lt;Soll_Ist_Vergleich!$C$4,I7757&gt;Soll_Ist_Vergleich!$C$5,O7757&lt;Soll_Ist_Vergleich!$C$4,O7757&gt;Soll_Ist_Vergleich!$C$5),"Datum überprüfen",""),"")</f>
        <v/>
      </c>
    </row>
    <row r="7758" spans="1:27" x14ac:dyDescent="0.2">
      <c r="A7758" s="243" t="str">
        <f>IF(ISBLANK(B7758),"",COUNTA(B$10:B7758))</f>
        <v/>
      </c>
      <c r="B7758" s="24"/>
      <c r="C7758" s="48"/>
      <c r="D7758" s="48"/>
      <c r="E7758" s="33"/>
      <c r="F7758" s="35"/>
      <c r="G7758" s="35"/>
      <c r="H7758" s="49"/>
      <c r="I7758" s="35"/>
      <c r="J7758" s="34"/>
      <c r="K7758" s="62"/>
      <c r="L7758" s="62"/>
      <c r="M7758" s="114"/>
      <c r="N7758" s="116"/>
      <c r="O7758" s="57"/>
      <c r="P7758" s="50"/>
      <c r="Q7758" s="34"/>
      <c r="R7758" s="48"/>
      <c r="T7758" s="231" t="str">
        <f t="shared" si="373"/>
        <v/>
      </c>
      <c r="U7758" s="230"/>
      <c r="W7758" s="221" t="str">
        <f t="shared" si="374"/>
        <v/>
      </c>
      <c r="X7758" s="221" t="str">
        <f t="shared" si="375"/>
        <v/>
      </c>
      <c r="AA7758" s="216" t="str">
        <f>IF(ISNUMBER(J7758),IF(OR(F7758&lt;Soll_Ist_Vergleich!$C$4,F7758&gt;Soll_Ist_Vergleich!$C$5,I7758&lt;Soll_Ist_Vergleich!$C$4,I7758&gt;Soll_Ist_Vergleich!$C$5,O7758&lt;Soll_Ist_Vergleich!$C$4,O7758&gt;Soll_Ist_Vergleich!$C$5),"Datum überprüfen",""),"")</f>
        <v/>
      </c>
    </row>
    <row r="7759" spans="1:27" x14ac:dyDescent="0.2">
      <c r="A7759" s="243" t="str">
        <f>IF(ISBLANK(B7759),"",COUNTA(B$10:B7759))</f>
        <v/>
      </c>
      <c r="B7759" s="24"/>
      <c r="C7759" s="48"/>
      <c r="D7759" s="48"/>
      <c r="E7759" s="33"/>
      <c r="F7759" s="35"/>
      <c r="G7759" s="35"/>
      <c r="H7759" s="49"/>
      <c r="I7759" s="35"/>
      <c r="J7759" s="34"/>
      <c r="K7759" s="62"/>
      <c r="L7759" s="62"/>
      <c r="M7759" s="114"/>
      <c r="N7759" s="116"/>
      <c r="O7759" s="57"/>
      <c r="P7759" s="50"/>
      <c r="Q7759" s="34"/>
      <c r="R7759" s="48"/>
      <c r="T7759" s="231" t="str">
        <f t="shared" si="373"/>
        <v/>
      </c>
      <c r="U7759" s="230"/>
      <c r="W7759" s="221" t="str">
        <f t="shared" si="374"/>
        <v/>
      </c>
      <c r="X7759" s="221" t="str">
        <f t="shared" si="375"/>
        <v/>
      </c>
      <c r="AA7759" s="216" t="str">
        <f>IF(ISNUMBER(J7759),IF(OR(F7759&lt;Soll_Ist_Vergleich!$C$4,F7759&gt;Soll_Ist_Vergleich!$C$5,I7759&lt;Soll_Ist_Vergleich!$C$4,I7759&gt;Soll_Ist_Vergleich!$C$5,O7759&lt;Soll_Ist_Vergleich!$C$4,O7759&gt;Soll_Ist_Vergleich!$C$5),"Datum überprüfen",""),"")</f>
        <v/>
      </c>
    </row>
    <row r="7760" spans="1:27" x14ac:dyDescent="0.2">
      <c r="A7760" s="243" t="str">
        <f>IF(ISBLANK(B7760),"",COUNTA(B$10:B7760))</f>
        <v/>
      </c>
      <c r="B7760" s="24"/>
      <c r="C7760" s="48"/>
      <c r="D7760" s="48"/>
      <c r="E7760" s="33"/>
      <c r="F7760" s="35"/>
      <c r="G7760" s="35"/>
      <c r="H7760" s="49"/>
      <c r="I7760" s="35"/>
      <c r="J7760" s="34"/>
      <c r="K7760" s="62"/>
      <c r="L7760" s="62"/>
      <c r="M7760" s="114"/>
      <c r="N7760" s="116"/>
      <c r="O7760" s="57"/>
      <c r="P7760" s="50"/>
      <c r="Q7760" s="34"/>
      <c r="R7760" s="48"/>
      <c r="T7760" s="231" t="str">
        <f t="shared" si="373"/>
        <v/>
      </c>
      <c r="U7760" s="230"/>
      <c r="W7760" s="221" t="str">
        <f t="shared" si="374"/>
        <v/>
      </c>
      <c r="X7760" s="221" t="str">
        <f t="shared" si="375"/>
        <v/>
      </c>
      <c r="AA7760" s="216" t="str">
        <f>IF(ISNUMBER(J7760),IF(OR(F7760&lt;Soll_Ist_Vergleich!$C$4,F7760&gt;Soll_Ist_Vergleich!$C$5,I7760&lt;Soll_Ist_Vergleich!$C$4,I7760&gt;Soll_Ist_Vergleich!$C$5,O7760&lt;Soll_Ist_Vergleich!$C$4,O7760&gt;Soll_Ist_Vergleich!$C$5),"Datum überprüfen",""),"")</f>
        <v/>
      </c>
    </row>
    <row r="7761" spans="1:27" x14ac:dyDescent="0.2">
      <c r="A7761" s="243" t="str">
        <f>IF(ISBLANK(B7761),"",COUNTA(B$10:B7761))</f>
        <v/>
      </c>
      <c r="B7761" s="24"/>
      <c r="C7761" s="48"/>
      <c r="D7761" s="48"/>
      <c r="E7761" s="33"/>
      <c r="F7761" s="35"/>
      <c r="G7761" s="35"/>
      <c r="H7761" s="49"/>
      <c r="I7761" s="35"/>
      <c r="J7761" s="34"/>
      <c r="K7761" s="62"/>
      <c r="L7761" s="62"/>
      <c r="M7761" s="114"/>
      <c r="N7761" s="116"/>
      <c r="O7761" s="57"/>
      <c r="P7761" s="50"/>
      <c r="Q7761" s="34"/>
      <c r="R7761" s="48"/>
      <c r="T7761" s="231" t="str">
        <f t="shared" si="373"/>
        <v/>
      </c>
      <c r="U7761" s="230"/>
      <c r="W7761" s="221" t="str">
        <f t="shared" si="374"/>
        <v/>
      </c>
      <c r="X7761" s="221" t="str">
        <f t="shared" si="375"/>
        <v/>
      </c>
      <c r="AA7761" s="216" t="str">
        <f>IF(ISNUMBER(J7761),IF(OR(F7761&lt;Soll_Ist_Vergleich!$C$4,F7761&gt;Soll_Ist_Vergleich!$C$5,I7761&lt;Soll_Ist_Vergleich!$C$4,I7761&gt;Soll_Ist_Vergleich!$C$5,O7761&lt;Soll_Ist_Vergleich!$C$4,O7761&gt;Soll_Ist_Vergleich!$C$5),"Datum überprüfen",""),"")</f>
        <v/>
      </c>
    </row>
    <row r="7762" spans="1:27" x14ac:dyDescent="0.2">
      <c r="A7762" s="243" t="str">
        <f>IF(ISBLANK(B7762),"",COUNTA(B$10:B7762))</f>
        <v/>
      </c>
      <c r="B7762" s="24"/>
      <c r="C7762" s="48"/>
      <c r="D7762" s="48"/>
      <c r="E7762" s="33"/>
      <c r="F7762" s="35"/>
      <c r="G7762" s="35"/>
      <c r="H7762" s="49"/>
      <c r="I7762" s="35"/>
      <c r="J7762" s="34"/>
      <c r="K7762" s="62"/>
      <c r="L7762" s="62"/>
      <c r="M7762" s="114"/>
      <c r="N7762" s="116"/>
      <c r="O7762" s="57"/>
      <c r="P7762" s="50"/>
      <c r="Q7762" s="34"/>
      <c r="R7762" s="48"/>
      <c r="T7762" s="231" t="str">
        <f t="shared" si="373"/>
        <v/>
      </c>
      <c r="U7762" s="230"/>
      <c r="W7762" s="221" t="str">
        <f t="shared" si="374"/>
        <v/>
      </c>
      <c r="X7762" s="221" t="str">
        <f t="shared" si="375"/>
        <v/>
      </c>
      <c r="AA7762" s="216" t="str">
        <f>IF(ISNUMBER(J7762),IF(OR(F7762&lt;Soll_Ist_Vergleich!$C$4,F7762&gt;Soll_Ist_Vergleich!$C$5,I7762&lt;Soll_Ist_Vergleich!$C$4,I7762&gt;Soll_Ist_Vergleich!$C$5,O7762&lt;Soll_Ist_Vergleich!$C$4,O7762&gt;Soll_Ist_Vergleich!$C$5),"Datum überprüfen",""),"")</f>
        <v/>
      </c>
    </row>
    <row r="7763" spans="1:27" x14ac:dyDescent="0.2">
      <c r="A7763" s="243" t="str">
        <f>IF(ISBLANK(B7763),"",COUNTA(B$10:B7763))</f>
        <v/>
      </c>
      <c r="B7763" s="24"/>
      <c r="C7763" s="48"/>
      <c r="D7763" s="48"/>
      <c r="E7763" s="33"/>
      <c r="F7763" s="35"/>
      <c r="G7763" s="35"/>
      <c r="H7763" s="49"/>
      <c r="I7763" s="35"/>
      <c r="J7763" s="34"/>
      <c r="K7763" s="62"/>
      <c r="L7763" s="62"/>
      <c r="M7763" s="114"/>
      <c r="N7763" s="116"/>
      <c r="O7763" s="57"/>
      <c r="P7763" s="50"/>
      <c r="Q7763" s="34"/>
      <c r="R7763" s="48"/>
      <c r="T7763" s="231" t="str">
        <f t="shared" si="373"/>
        <v/>
      </c>
      <c r="U7763" s="230"/>
      <c r="W7763" s="221" t="str">
        <f t="shared" si="374"/>
        <v/>
      </c>
      <c r="X7763" s="221" t="str">
        <f t="shared" si="375"/>
        <v/>
      </c>
      <c r="AA7763" s="216" t="str">
        <f>IF(ISNUMBER(J7763),IF(OR(F7763&lt;Soll_Ist_Vergleich!$C$4,F7763&gt;Soll_Ist_Vergleich!$C$5,I7763&lt;Soll_Ist_Vergleich!$C$4,I7763&gt;Soll_Ist_Vergleich!$C$5,O7763&lt;Soll_Ist_Vergleich!$C$4,O7763&gt;Soll_Ist_Vergleich!$C$5),"Datum überprüfen",""),"")</f>
        <v/>
      </c>
    </row>
    <row r="7764" spans="1:27" x14ac:dyDescent="0.2">
      <c r="A7764" s="243" t="str">
        <f>IF(ISBLANK(B7764),"",COUNTA(B$10:B7764))</f>
        <v/>
      </c>
      <c r="B7764" s="24"/>
      <c r="C7764" s="48"/>
      <c r="D7764" s="48"/>
      <c r="E7764" s="33"/>
      <c r="F7764" s="35"/>
      <c r="G7764" s="35"/>
      <c r="H7764" s="49"/>
      <c r="I7764" s="35"/>
      <c r="J7764" s="34"/>
      <c r="K7764" s="62"/>
      <c r="L7764" s="62"/>
      <c r="M7764" s="114"/>
      <c r="N7764" s="116"/>
      <c r="O7764" s="57"/>
      <c r="P7764" s="50"/>
      <c r="Q7764" s="34"/>
      <c r="R7764" s="48"/>
      <c r="T7764" s="231" t="str">
        <f t="shared" si="373"/>
        <v/>
      </c>
      <c r="U7764" s="230"/>
      <c r="W7764" s="221" t="str">
        <f t="shared" si="374"/>
        <v/>
      </c>
      <c r="X7764" s="221" t="str">
        <f t="shared" si="375"/>
        <v/>
      </c>
      <c r="AA7764" s="216" t="str">
        <f>IF(ISNUMBER(J7764),IF(OR(F7764&lt;Soll_Ist_Vergleich!$C$4,F7764&gt;Soll_Ist_Vergleich!$C$5,I7764&lt;Soll_Ist_Vergleich!$C$4,I7764&gt;Soll_Ist_Vergleich!$C$5,O7764&lt;Soll_Ist_Vergleich!$C$4,O7764&gt;Soll_Ist_Vergleich!$C$5),"Datum überprüfen",""),"")</f>
        <v/>
      </c>
    </row>
    <row r="7765" spans="1:27" x14ac:dyDescent="0.2">
      <c r="A7765" s="243" t="str">
        <f>IF(ISBLANK(B7765),"",COUNTA(B$10:B7765))</f>
        <v/>
      </c>
      <c r="B7765" s="24"/>
      <c r="C7765" s="48"/>
      <c r="D7765" s="48"/>
      <c r="E7765" s="33"/>
      <c r="F7765" s="35"/>
      <c r="G7765" s="35"/>
      <c r="H7765" s="49"/>
      <c r="I7765" s="35"/>
      <c r="J7765" s="34"/>
      <c r="K7765" s="62"/>
      <c r="L7765" s="62"/>
      <c r="M7765" s="114"/>
      <c r="N7765" s="116"/>
      <c r="O7765" s="57"/>
      <c r="P7765" s="50"/>
      <c r="Q7765" s="34"/>
      <c r="R7765" s="48"/>
      <c r="T7765" s="231" t="str">
        <f t="shared" si="373"/>
        <v/>
      </c>
      <c r="U7765" s="230"/>
      <c r="W7765" s="221" t="str">
        <f t="shared" si="374"/>
        <v/>
      </c>
      <c r="X7765" s="221" t="str">
        <f t="shared" si="375"/>
        <v/>
      </c>
      <c r="AA7765" s="216" t="str">
        <f>IF(ISNUMBER(J7765),IF(OR(F7765&lt;Soll_Ist_Vergleich!$C$4,F7765&gt;Soll_Ist_Vergleich!$C$5,I7765&lt;Soll_Ist_Vergleich!$C$4,I7765&gt;Soll_Ist_Vergleich!$C$5,O7765&lt;Soll_Ist_Vergleich!$C$4,O7765&gt;Soll_Ist_Vergleich!$C$5),"Datum überprüfen",""),"")</f>
        <v/>
      </c>
    </row>
    <row r="7766" spans="1:27" x14ac:dyDescent="0.2">
      <c r="A7766" s="243" t="str">
        <f>IF(ISBLANK(B7766),"",COUNTA(B$10:B7766))</f>
        <v/>
      </c>
      <c r="B7766" s="24"/>
      <c r="C7766" s="48"/>
      <c r="D7766" s="48"/>
      <c r="E7766" s="33"/>
      <c r="F7766" s="35"/>
      <c r="G7766" s="35"/>
      <c r="H7766" s="49"/>
      <c r="I7766" s="35"/>
      <c r="J7766" s="34"/>
      <c r="K7766" s="62"/>
      <c r="L7766" s="62"/>
      <c r="M7766" s="114"/>
      <c r="N7766" s="116"/>
      <c r="O7766" s="57"/>
      <c r="P7766" s="50"/>
      <c r="Q7766" s="34"/>
      <c r="R7766" s="48"/>
      <c r="T7766" s="231" t="str">
        <f t="shared" si="373"/>
        <v/>
      </c>
      <c r="U7766" s="230"/>
      <c r="W7766" s="221" t="str">
        <f t="shared" si="374"/>
        <v/>
      </c>
      <c r="X7766" s="221" t="str">
        <f t="shared" si="375"/>
        <v/>
      </c>
      <c r="AA7766" s="216" t="str">
        <f>IF(ISNUMBER(J7766),IF(OR(F7766&lt;Soll_Ist_Vergleich!$C$4,F7766&gt;Soll_Ist_Vergleich!$C$5,I7766&lt;Soll_Ist_Vergleich!$C$4,I7766&gt;Soll_Ist_Vergleich!$C$5,O7766&lt;Soll_Ist_Vergleich!$C$4,O7766&gt;Soll_Ist_Vergleich!$C$5),"Datum überprüfen",""),"")</f>
        <v/>
      </c>
    </row>
    <row r="7767" spans="1:27" x14ac:dyDescent="0.2">
      <c r="A7767" s="243" t="str">
        <f>IF(ISBLANK(B7767),"",COUNTA(B$10:B7767))</f>
        <v/>
      </c>
      <c r="B7767" s="24"/>
      <c r="C7767" s="48"/>
      <c r="D7767" s="48"/>
      <c r="E7767" s="33"/>
      <c r="F7767" s="35"/>
      <c r="G7767" s="35"/>
      <c r="H7767" s="49"/>
      <c r="I7767" s="35"/>
      <c r="J7767" s="34"/>
      <c r="K7767" s="62"/>
      <c r="L7767" s="62"/>
      <c r="M7767" s="114"/>
      <c r="N7767" s="116"/>
      <c r="O7767" s="57"/>
      <c r="P7767" s="50"/>
      <c r="Q7767" s="34"/>
      <c r="R7767" s="48"/>
      <c r="T7767" s="231" t="str">
        <f t="shared" si="373"/>
        <v/>
      </c>
      <c r="U7767" s="230"/>
      <c r="W7767" s="221" t="str">
        <f t="shared" si="374"/>
        <v/>
      </c>
      <c r="X7767" s="221" t="str">
        <f t="shared" si="375"/>
        <v/>
      </c>
      <c r="AA7767" s="216" t="str">
        <f>IF(ISNUMBER(J7767),IF(OR(F7767&lt;Soll_Ist_Vergleich!$C$4,F7767&gt;Soll_Ist_Vergleich!$C$5,I7767&lt;Soll_Ist_Vergleich!$C$4,I7767&gt;Soll_Ist_Vergleich!$C$5,O7767&lt;Soll_Ist_Vergleich!$C$4,O7767&gt;Soll_Ist_Vergleich!$C$5),"Datum überprüfen",""),"")</f>
        <v/>
      </c>
    </row>
    <row r="7768" spans="1:27" x14ac:dyDescent="0.2">
      <c r="A7768" s="243" t="str">
        <f>IF(ISBLANK(B7768),"",COUNTA(B$10:B7768))</f>
        <v/>
      </c>
      <c r="B7768" s="24"/>
      <c r="C7768" s="48"/>
      <c r="D7768" s="48"/>
      <c r="E7768" s="33"/>
      <c r="F7768" s="35"/>
      <c r="G7768" s="35"/>
      <c r="H7768" s="49"/>
      <c r="I7768" s="35"/>
      <c r="J7768" s="34"/>
      <c r="K7768" s="62"/>
      <c r="L7768" s="62"/>
      <c r="M7768" s="114"/>
      <c r="N7768" s="116"/>
      <c r="O7768" s="57"/>
      <c r="P7768" s="50"/>
      <c r="Q7768" s="34"/>
      <c r="R7768" s="48"/>
      <c r="T7768" s="231" t="str">
        <f t="shared" si="373"/>
        <v/>
      </c>
      <c r="U7768" s="230"/>
      <c r="W7768" s="221" t="str">
        <f t="shared" si="374"/>
        <v/>
      </c>
      <c r="X7768" s="221" t="str">
        <f t="shared" si="375"/>
        <v/>
      </c>
      <c r="AA7768" s="216" t="str">
        <f>IF(ISNUMBER(J7768),IF(OR(F7768&lt;Soll_Ist_Vergleich!$C$4,F7768&gt;Soll_Ist_Vergleich!$C$5,I7768&lt;Soll_Ist_Vergleich!$C$4,I7768&gt;Soll_Ist_Vergleich!$C$5,O7768&lt;Soll_Ist_Vergleich!$C$4,O7768&gt;Soll_Ist_Vergleich!$C$5),"Datum überprüfen",""),"")</f>
        <v/>
      </c>
    </row>
    <row r="7769" spans="1:27" x14ac:dyDescent="0.2">
      <c r="A7769" s="243" t="str">
        <f>IF(ISBLANK(B7769),"",COUNTA(B$10:B7769))</f>
        <v/>
      </c>
      <c r="B7769" s="24"/>
      <c r="C7769" s="48"/>
      <c r="D7769" s="48"/>
      <c r="E7769" s="33"/>
      <c r="F7769" s="35"/>
      <c r="G7769" s="35"/>
      <c r="H7769" s="49"/>
      <c r="I7769" s="35"/>
      <c r="J7769" s="34"/>
      <c r="K7769" s="62"/>
      <c r="L7769" s="62"/>
      <c r="M7769" s="114"/>
      <c r="N7769" s="116"/>
      <c r="O7769" s="57"/>
      <c r="P7769" s="50"/>
      <c r="Q7769" s="34"/>
      <c r="R7769" s="48"/>
      <c r="T7769" s="231" t="str">
        <f t="shared" si="373"/>
        <v/>
      </c>
      <c r="U7769" s="230"/>
      <c r="W7769" s="221" t="str">
        <f t="shared" si="374"/>
        <v/>
      </c>
      <c r="X7769" s="221" t="str">
        <f t="shared" si="375"/>
        <v/>
      </c>
      <c r="AA7769" s="216" t="str">
        <f>IF(ISNUMBER(J7769),IF(OR(F7769&lt;Soll_Ist_Vergleich!$C$4,F7769&gt;Soll_Ist_Vergleich!$C$5,I7769&lt;Soll_Ist_Vergleich!$C$4,I7769&gt;Soll_Ist_Vergleich!$C$5,O7769&lt;Soll_Ist_Vergleich!$C$4,O7769&gt;Soll_Ist_Vergleich!$C$5),"Datum überprüfen",""),"")</f>
        <v/>
      </c>
    </row>
    <row r="7770" spans="1:27" x14ac:dyDescent="0.2">
      <c r="A7770" s="243" t="str">
        <f>IF(ISBLANK(B7770),"",COUNTA(B$10:B7770))</f>
        <v/>
      </c>
      <c r="B7770" s="24"/>
      <c r="C7770" s="48"/>
      <c r="D7770" s="48"/>
      <c r="E7770" s="33"/>
      <c r="F7770" s="35"/>
      <c r="G7770" s="35"/>
      <c r="H7770" s="49"/>
      <c r="I7770" s="35"/>
      <c r="J7770" s="34"/>
      <c r="K7770" s="62"/>
      <c r="L7770" s="62"/>
      <c r="M7770" s="114"/>
      <c r="N7770" s="116"/>
      <c r="O7770" s="57"/>
      <c r="P7770" s="50"/>
      <c r="Q7770" s="34"/>
      <c r="R7770" s="48"/>
      <c r="T7770" s="231" t="str">
        <f t="shared" si="373"/>
        <v/>
      </c>
      <c r="U7770" s="230"/>
      <c r="W7770" s="221" t="str">
        <f t="shared" si="374"/>
        <v/>
      </c>
      <c r="X7770" s="221" t="str">
        <f t="shared" si="375"/>
        <v/>
      </c>
      <c r="AA7770" s="216" t="str">
        <f>IF(ISNUMBER(J7770),IF(OR(F7770&lt;Soll_Ist_Vergleich!$C$4,F7770&gt;Soll_Ist_Vergleich!$C$5,I7770&lt;Soll_Ist_Vergleich!$C$4,I7770&gt;Soll_Ist_Vergleich!$C$5,O7770&lt;Soll_Ist_Vergleich!$C$4,O7770&gt;Soll_Ist_Vergleich!$C$5),"Datum überprüfen",""),"")</f>
        <v/>
      </c>
    </row>
    <row r="7771" spans="1:27" x14ac:dyDescent="0.2">
      <c r="A7771" s="243" t="str">
        <f>IF(ISBLANK(B7771),"",COUNTA(B$10:B7771))</f>
        <v/>
      </c>
      <c r="B7771" s="24"/>
      <c r="C7771" s="48"/>
      <c r="D7771" s="48"/>
      <c r="E7771" s="33"/>
      <c r="F7771" s="35"/>
      <c r="G7771" s="35"/>
      <c r="H7771" s="49"/>
      <c r="I7771" s="35"/>
      <c r="J7771" s="34"/>
      <c r="K7771" s="62"/>
      <c r="L7771" s="62"/>
      <c r="M7771" s="114"/>
      <c r="N7771" s="116"/>
      <c r="O7771" s="57"/>
      <c r="P7771" s="50"/>
      <c r="Q7771" s="34"/>
      <c r="R7771" s="48"/>
      <c r="T7771" s="231" t="str">
        <f t="shared" si="373"/>
        <v/>
      </c>
      <c r="U7771" s="230"/>
      <c r="W7771" s="221" t="str">
        <f t="shared" si="374"/>
        <v/>
      </c>
      <c r="X7771" s="221" t="str">
        <f t="shared" si="375"/>
        <v/>
      </c>
      <c r="AA7771" s="216" t="str">
        <f>IF(ISNUMBER(J7771),IF(OR(F7771&lt;Soll_Ist_Vergleich!$C$4,F7771&gt;Soll_Ist_Vergleich!$C$5,I7771&lt;Soll_Ist_Vergleich!$C$4,I7771&gt;Soll_Ist_Vergleich!$C$5,O7771&lt;Soll_Ist_Vergleich!$C$4,O7771&gt;Soll_Ist_Vergleich!$C$5),"Datum überprüfen",""),"")</f>
        <v/>
      </c>
    </row>
    <row r="7772" spans="1:27" x14ac:dyDescent="0.2">
      <c r="A7772" s="243" t="str">
        <f>IF(ISBLANK(B7772),"",COUNTA(B$10:B7772))</f>
        <v/>
      </c>
      <c r="B7772" s="24"/>
      <c r="C7772" s="48"/>
      <c r="D7772" s="48"/>
      <c r="E7772" s="33"/>
      <c r="F7772" s="35"/>
      <c r="G7772" s="35"/>
      <c r="H7772" s="49"/>
      <c r="I7772" s="35"/>
      <c r="J7772" s="34"/>
      <c r="K7772" s="62"/>
      <c r="L7772" s="62"/>
      <c r="M7772" s="114"/>
      <c r="N7772" s="116"/>
      <c r="O7772" s="57"/>
      <c r="P7772" s="50"/>
      <c r="Q7772" s="34"/>
      <c r="R7772" s="48"/>
      <c r="T7772" s="231" t="str">
        <f t="shared" si="373"/>
        <v/>
      </c>
      <c r="U7772" s="230"/>
      <c r="W7772" s="221" t="str">
        <f t="shared" si="374"/>
        <v/>
      </c>
      <c r="X7772" s="221" t="str">
        <f t="shared" si="375"/>
        <v/>
      </c>
      <c r="AA7772" s="216" t="str">
        <f>IF(ISNUMBER(J7772),IF(OR(F7772&lt;Soll_Ist_Vergleich!$C$4,F7772&gt;Soll_Ist_Vergleich!$C$5,I7772&lt;Soll_Ist_Vergleich!$C$4,I7772&gt;Soll_Ist_Vergleich!$C$5,O7772&lt;Soll_Ist_Vergleich!$C$4,O7772&gt;Soll_Ist_Vergleich!$C$5),"Datum überprüfen",""),"")</f>
        <v/>
      </c>
    </row>
    <row r="7773" spans="1:27" x14ac:dyDescent="0.2">
      <c r="A7773" s="243" t="str">
        <f>IF(ISBLANK(B7773),"",COUNTA(B$10:B7773))</f>
        <v/>
      </c>
      <c r="B7773" s="24"/>
      <c r="C7773" s="48"/>
      <c r="D7773" s="48"/>
      <c r="E7773" s="33"/>
      <c r="F7773" s="35"/>
      <c r="G7773" s="35"/>
      <c r="H7773" s="49"/>
      <c r="I7773" s="35"/>
      <c r="J7773" s="34"/>
      <c r="K7773" s="62"/>
      <c r="L7773" s="62"/>
      <c r="M7773" s="114"/>
      <c r="N7773" s="116"/>
      <c r="O7773" s="57"/>
      <c r="P7773" s="50"/>
      <c r="Q7773" s="34"/>
      <c r="R7773" s="48"/>
      <c r="T7773" s="231" t="str">
        <f t="shared" si="373"/>
        <v/>
      </c>
      <c r="U7773" s="230"/>
      <c r="W7773" s="221" t="str">
        <f t="shared" si="374"/>
        <v/>
      </c>
      <c r="X7773" s="221" t="str">
        <f t="shared" si="375"/>
        <v/>
      </c>
      <c r="AA7773" s="216" t="str">
        <f>IF(ISNUMBER(J7773),IF(OR(F7773&lt;Soll_Ist_Vergleich!$C$4,F7773&gt;Soll_Ist_Vergleich!$C$5,I7773&lt;Soll_Ist_Vergleich!$C$4,I7773&gt;Soll_Ist_Vergleich!$C$5,O7773&lt;Soll_Ist_Vergleich!$C$4,O7773&gt;Soll_Ist_Vergleich!$C$5),"Datum überprüfen",""),"")</f>
        <v/>
      </c>
    </row>
    <row r="7774" spans="1:27" x14ac:dyDescent="0.2">
      <c r="A7774" s="243" t="str">
        <f>IF(ISBLANK(B7774),"",COUNTA(B$10:B7774))</f>
        <v/>
      </c>
      <c r="B7774" s="24"/>
      <c r="C7774" s="48"/>
      <c r="D7774" s="48"/>
      <c r="E7774" s="33"/>
      <c r="F7774" s="35"/>
      <c r="G7774" s="35"/>
      <c r="H7774" s="49"/>
      <c r="I7774" s="35"/>
      <c r="J7774" s="34"/>
      <c r="K7774" s="62"/>
      <c r="L7774" s="62"/>
      <c r="M7774" s="114"/>
      <c r="N7774" s="116"/>
      <c r="O7774" s="57"/>
      <c r="P7774" s="50"/>
      <c r="Q7774" s="34"/>
      <c r="R7774" s="48"/>
      <c r="T7774" s="231" t="str">
        <f t="shared" si="373"/>
        <v/>
      </c>
      <c r="U7774" s="230"/>
      <c r="W7774" s="221" t="str">
        <f t="shared" si="374"/>
        <v/>
      </c>
      <c r="X7774" s="221" t="str">
        <f t="shared" si="375"/>
        <v/>
      </c>
      <c r="AA7774" s="216" t="str">
        <f>IF(ISNUMBER(J7774),IF(OR(F7774&lt;Soll_Ist_Vergleich!$C$4,F7774&gt;Soll_Ist_Vergleich!$C$5,I7774&lt;Soll_Ist_Vergleich!$C$4,I7774&gt;Soll_Ist_Vergleich!$C$5,O7774&lt;Soll_Ist_Vergleich!$C$4,O7774&gt;Soll_Ist_Vergleich!$C$5),"Datum überprüfen",""),"")</f>
        <v/>
      </c>
    </row>
    <row r="7775" spans="1:27" x14ac:dyDescent="0.2">
      <c r="A7775" s="243" t="str">
        <f>IF(ISBLANK(B7775),"",COUNTA(B$10:B7775))</f>
        <v/>
      </c>
      <c r="B7775" s="24"/>
      <c r="C7775" s="48"/>
      <c r="D7775" s="48"/>
      <c r="E7775" s="33"/>
      <c r="F7775" s="35"/>
      <c r="G7775" s="35"/>
      <c r="H7775" s="49"/>
      <c r="I7775" s="35"/>
      <c r="J7775" s="34"/>
      <c r="K7775" s="62"/>
      <c r="L7775" s="62"/>
      <c r="M7775" s="114"/>
      <c r="N7775" s="116"/>
      <c r="O7775" s="57"/>
      <c r="P7775" s="50"/>
      <c r="Q7775" s="34"/>
      <c r="R7775" s="48"/>
      <c r="T7775" s="231" t="str">
        <f t="shared" si="373"/>
        <v/>
      </c>
      <c r="U7775" s="230"/>
      <c r="W7775" s="221" t="str">
        <f t="shared" si="374"/>
        <v/>
      </c>
      <c r="X7775" s="221" t="str">
        <f t="shared" si="375"/>
        <v/>
      </c>
      <c r="AA7775" s="216" t="str">
        <f>IF(ISNUMBER(J7775),IF(OR(F7775&lt;Soll_Ist_Vergleich!$C$4,F7775&gt;Soll_Ist_Vergleich!$C$5,I7775&lt;Soll_Ist_Vergleich!$C$4,I7775&gt;Soll_Ist_Vergleich!$C$5,O7775&lt;Soll_Ist_Vergleich!$C$4,O7775&gt;Soll_Ist_Vergleich!$C$5),"Datum überprüfen",""),"")</f>
        <v/>
      </c>
    </row>
    <row r="7776" spans="1:27" x14ac:dyDescent="0.2">
      <c r="A7776" s="243" t="str">
        <f>IF(ISBLANK(B7776),"",COUNTA(B$10:B7776))</f>
        <v/>
      </c>
      <c r="B7776" s="24"/>
      <c r="C7776" s="48"/>
      <c r="D7776" s="48"/>
      <c r="E7776" s="33"/>
      <c r="F7776" s="35"/>
      <c r="G7776" s="35"/>
      <c r="H7776" s="49"/>
      <c r="I7776" s="35"/>
      <c r="J7776" s="34"/>
      <c r="K7776" s="62"/>
      <c r="L7776" s="62"/>
      <c r="M7776" s="114"/>
      <c r="N7776" s="116"/>
      <c r="O7776" s="57"/>
      <c r="P7776" s="50"/>
      <c r="Q7776" s="34"/>
      <c r="R7776" s="48"/>
      <c r="T7776" s="231" t="str">
        <f t="shared" si="373"/>
        <v/>
      </c>
      <c r="U7776" s="230"/>
      <c r="W7776" s="221" t="str">
        <f t="shared" si="374"/>
        <v/>
      </c>
      <c r="X7776" s="221" t="str">
        <f t="shared" si="375"/>
        <v/>
      </c>
      <c r="AA7776" s="216" t="str">
        <f>IF(ISNUMBER(J7776),IF(OR(F7776&lt;Soll_Ist_Vergleich!$C$4,F7776&gt;Soll_Ist_Vergleich!$C$5,I7776&lt;Soll_Ist_Vergleich!$C$4,I7776&gt;Soll_Ist_Vergleich!$C$5,O7776&lt;Soll_Ist_Vergleich!$C$4,O7776&gt;Soll_Ist_Vergleich!$C$5),"Datum überprüfen",""),"")</f>
        <v/>
      </c>
    </row>
    <row r="7777" spans="1:27" x14ac:dyDescent="0.2">
      <c r="A7777" s="243" t="str">
        <f>IF(ISBLANK(B7777),"",COUNTA(B$10:B7777))</f>
        <v/>
      </c>
      <c r="B7777" s="24"/>
      <c r="C7777" s="48"/>
      <c r="D7777" s="48"/>
      <c r="E7777" s="33"/>
      <c r="F7777" s="35"/>
      <c r="G7777" s="35"/>
      <c r="H7777" s="49"/>
      <c r="I7777" s="35"/>
      <c r="J7777" s="34"/>
      <c r="K7777" s="62"/>
      <c r="L7777" s="62"/>
      <c r="M7777" s="114"/>
      <c r="N7777" s="116"/>
      <c r="O7777" s="57"/>
      <c r="P7777" s="50"/>
      <c r="Q7777" s="34"/>
      <c r="R7777" s="48"/>
      <c r="T7777" s="231" t="str">
        <f t="shared" si="373"/>
        <v/>
      </c>
      <c r="U7777" s="230"/>
      <c r="W7777" s="221" t="str">
        <f t="shared" si="374"/>
        <v/>
      </c>
      <c r="X7777" s="221" t="str">
        <f t="shared" si="375"/>
        <v/>
      </c>
      <c r="AA7777" s="216" t="str">
        <f>IF(ISNUMBER(J7777),IF(OR(F7777&lt;Soll_Ist_Vergleich!$C$4,F7777&gt;Soll_Ist_Vergleich!$C$5,I7777&lt;Soll_Ist_Vergleich!$C$4,I7777&gt;Soll_Ist_Vergleich!$C$5,O7777&lt;Soll_Ist_Vergleich!$C$4,O7777&gt;Soll_Ist_Vergleich!$C$5),"Datum überprüfen",""),"")</f>
        <v/>
      </c>
    </row>
    <row r="7778" spans="1:27" x14ac:dyDescent="0.2">
      <c r="A7778" s="243" t="str">
        <f>IF(ISBLANK(B7778),"",COUNTA(B$10:B7778))</f>
        <v/>
      </c>
      <c r="B7778" s="24"/>
      <c r="C7778" s="48"/>
      <c r="D7778" s="48"/>
      <c r="E7778" s="33"/>
      <c r="F7778" s="35"/>
      <c r="G7778" s="35"/>
      <c r="H7778" s="49"/>
      <c r="I7778" s="35"/>
      <c r="J7778" s="34"/>
      <c r="K7778" s="62"/>
      <c r="L7778" s="62"/>
      <c r="M7778" s="114"/>
      <c r="N7778" s="116"/>
      <c r="O7778" s="57"/>
      <c r="P7778" s="50"/>
      <c r="Q7778" s="34"/>
      <c r="R7778" s="48"/>
      <c r="T7778" s="231" t="str">
        <f t="shared" si="373"/>
        <v/>
      </c>
      <c r="U7778" s="230"/>
      <c r="W7778" s="221" t="str">
        <f t="shared" si="374"/>
        <v/>
      </c>
      <c r="X7778" s="221" t="str">
        <f t="shared" si="375"/>
        <v/>
      </c>
      <c r="AA7778" s="216" t="str">
        <f>IF(ISNUMBER(J7778),IF(OR(F7778&lt;Soll_Ist_Vergleich!$C$4,F7778&gt;Soll_Ist_Vergleich!$C$5,I7778&lt;Soll_Ist_Vergleich!$C$4,I7778&gt;Soll_Ist_Vergleich!$C$5,O7778&lt;Soll_Ist_Vergleich!$C$4,O7778&gt;Soll_Ist_Vergleich!$C$5),"Datum überprüfen",""),"")</f>
        <v/>
      </c>
    </row>
    <row r="7779" spans="1:27" x14ac:dyDescent="0.2">
      <c r="A7779" s="243" t="str">
        <f>IF(ISBLANK(B7779),"",COUNTA(B$10:B7779))</f>
        <v/>
      </c>
      <c r="B7779" s="24"/>
      <c r="C7779" s="48"/>
      <c r="D7779" s="48"/>
      <c r="E7779" s="33"/>
      <c r="F7779" s="35"/>
      <c r="G7779" s="35"/>
      <c r="H7779" s="49"/>
      <c r="I7779" s="35"/>
      <c r="J7779" s="34"/>
      <c r="K7779" s="62"/>
      <c r="L7779" s="62"/>
      <c r="M7779" s="114"/>
      <c r="N7779" s="116"/>
      <c r="O7779" s="57"/>
      <c r="P7779" s="50"/>
      <c r="Q7779" s="34"/>
      <c r="R7779" s="48"/>
      <c r="T7779" s="231" t="str">
        <f t="shared" si="373"/>
        <v/>
      </c>
      <c r="U7779" s="230"/>
      <c r="W7779" s="221" t="str">
        <f t="shared" si="374"/>
        <v/>
      </c>
      <c r="X7779" s="221" t="str">
        <f t="shared" si="375"/>
        <v/>
      </c>
      <c r="AA7779" s="216" t="str">
        <f>IF(ISNUMBER(J7779),IF(OR(F7779&lt;Soll_Ist_Vergleich!$C$4,F7779&gt;Soll_Ist_Vergleich!$C$5,I7779&lt;Soll_Ist_Vergleich!$C$4,I7779&gt;Soll_Ist_Vergleich!$C$5,O7779&lt;Soll_Ist_Vergleich!$C$4,O7779&gt;Soll_Ist_Vergleich!$C$5),"Datum überprüfen",""),"")</f>
        <v/>
      </c>
    </row>
    <row r="7780" spans="1:27" x14ac:dyDescent="0.2">
      <c r="A7780" s="243" t="str">
        <f>IF(ISBLANK(B7780),"",COUNTA(B$10:B7780))</f>
        <v/>
      </c>
      <c r="B7780" s="24"/>
      <c r="C7780" s="48"/>
      <c r="D7780" s="48"/>
      <c r="E7780" s="33"/>
      <c r="F7780" s="35"/>
      <c r="G7780" s="35"/>
      <c r="H7780" s="49"/>
      <c r="I7780" s="35"/>
      <c r="J7780" s="34"/>
      <c r="K7780" s="62"/>
      <c r="L7780" s="62"/>
      <c r="M7780" s="114"/>
      <c r="N7780" s="116"/>
      <c r="O7780" s="57"/>
      <c r="P7780" s="50"/>
      <c r="Q7780" s="34"/>
      <c r="R7780" s="48"/>
      <c r="T7780" s="231" t="str">
        <f t="shared" si="373"/>
        <v/>
      </c>
      <c r="U7780" s="230"/>
      <c r="W7780" s="221" t="str">
        <f t="shared" si="374"/>
        <v/>
      </c>
      <c r="X7780" s="221" t="str">
        <f t="shared" si="375"/>
        <v/>
      </c>
      <c r="AA7780" s="216" t="str">
        <f>IF(ISNUMBER(J7780),IF(OR(F7780&lt;Soll_Ist_Vergleich!$C$4,F7780&gt;Soll_Ist_Vergleich!$C$5,I7780&lt;Soll_Ist_Vergleich!$C$4,I7780&gt;Soll_Ist_Vergleich!$C$5,O7780&lt;Soll_Ist_Vergleich!$C$4,O7780&gt;Soll_Ist_Vergleich!$C$5),"Datum überprüfen",""),"")</f>
        <v/>
      </c>
    </row>
    <row r="7781" spans="1:27" x14ac:dyDescent="0.2">
      <c r="A7781" s="243" t="str">
        <f>IF(ISBLANK(B7781),"",COUNTA(B$10:B7781))</f>
        <v/>
      </c>
      <c r="B7781" s="24"/>
      <c r="C7781" s="48"/>
      <c r="D7781" s="48"/>
      <c r="E7781" s="33"/>
      <c r="F7781" s="35"/>
      <c r="G7781" s="35"/>
      <c r="H7781" s="49"/>
      <c r="I7781" s="35"/>
      <c r="J7781" s="34"/>
      <c r="K7781" s="62"/>
      <c r="L7781" s="62"/>
      <c r="M7781" s="114"/>
      <c r="N7781" s="116"/>
      <c r="O7781" s="57"/>
      <c r="P7781" s="50"/>
      <c r="Q7781" s="34"/>
      <c r="R7781" s="48"/>
      <c r="T7781" s="231" t="str">
        <f t="shared" si="373"/>
        <v/>
      </c>
      <c r="U7781" s="230"/>
      <c r="W7781" s="221" t="str">
        <f t="shared" si="374"/>
        <v/>
      </c>
      <c r="X7781" s="221" t="str">
        <f t="shared" si="375"/>
        <v/>
      </c>
      <c r="AA7781" s="216" t="str">
        <f>IF(ISNUMBER(J7781),IF(OR(F7781&lt;Soll_Ist_Vergleich!$C$4,F7781&gt;Soll_Ist_Vergleich!$C$5,I7781&lt;Soll_Ist_Vergleich!$C$4,I7781&gt;Soll_Ist_Vergleich!$C$5,O7781&lt;Soll_Ist_Vergleich!$C$4,O7781&gt;Soll_Ist_Vergleich!$C$5),"Datum überprüfen",""),"")</f>
        <v/>
      </c>
    </row>
    <row r="7782" spans="1:27" x14ac:dyDescent="0.2">
      <c r="A7782" s="243" t="str">
        <f>IF(ISBLANK(B7782),"",COUNTA(B$10:B7782))</f>
        <v/>
      </c>
      <c r="B7782" s="24"/>
      <c r="C7782" s="48"/>
      <c r="D7782" s="48"/>
      <c r="E7782" s="33"/>
      <c r="F7782" s="35"/>
      <c r="G7782" s="35"/>
      <c r="H7782" s="49"/>
      <c r="I7782" s="35"/>
      <c r="J7782" s="34"/>
      <c r="K7782" s="62"/>
      <c r="L7782" s="62"/>
      <c r="M7782" s="114"/>
      <c r="N7782" s="116"/>
      <c r="O7782" s="57"/>
      <c r="P7782" s="50"/>
      <c r="Q7782" s="34"/>
      <c r="R7782" s="48"/>
      <c r="T7782" s="231" t="str">
        <f t="shared" si="373"/>
        <v/>
      </c>
      <c r="U7782" s="230"/>
      <c r="W7782" s="221" t="str">
        <f t="shared" si="374"/>
        <v/>
      </c>
      <c r="X7782" s="221" t="str">
        <f t="shared" si="375"/>
        <v/>
      </c>
      <c r="AA7782" s="216" t="str">
        <f>IF(ISNUMBER(J7782),IF(OR(F7782&lt;Soll_Ist_Vergleich!$C$4,F7782&gt;Soll_Ist_Vergleich!$C$5,I7782&lt;Soll_Ist_Vergleich!$C$4,I7782&gt;Soll_Ist_Vergleich!$C$5,O7782&lt;Soll_Ist_Vergleich!$C$4,O7782&gt;Soll_Ist_Vergleich!$C$5),"Datum überprüfen",""),"")</f>
        <v/>
      </c>
    </row>
    <row r="7783" spans="1:27" x14ac:dyDescent="0.2">
      <c r="A7783" s="243" t="str">
        <f>IF(ISBLANK(B7783),"",COUNTA(B$10:B7783))</f>
        <v/>
      </c>
      <c r="B7783" s="24"/>
      <c r="C7783" s="48"/>
      <c r="D7783" s="48"/>
      <c r="E7783" s="33"/>
      <c r="F7783" s="35"/>
      <c r="G7783" s="35"/>
      <c r="H7783" s="49"/>
      <c r="I7783" s="35"/>
      <c r="J7783" s="34"/>
      <c r="K7783" s="62"/>
      <c r="L7783" s="62"/>
      <c r="M7783" s="114"/>
      <c r="N7783" s="116"/>
      <c r="O7783" s="57"/>
      <c r="P7783" s="50"/>
      <c r="Q7783" s="34"/>
      <c r="R7783" s="48"/>
      <c r="T7783" s="231" t="str">
        <f t="shared" si="373"/>
        <v/>
      </c>
      <c r="U7783" s="230"/>
      <c r="W7783" s="221" t="str">
        <f t="shared" si="374"/>
        <v/>
      </c>
      <c r="X7783" s="221" t="str">
        <f t="shared" si="375"/>
        <v/>
      </c>
      <c r="AA7783" s="216" t="str">
        <f>IF(ISNUMBER(J7783),IF(OR(F7783&lt;Soll_Ist_Vergleich!$C$4,F7783&gt;Soll_Ist_Vergleich!$C$5,I7783&lt;Soll_Ist_Vergleich!$C$4,I7783&gt;Soll_Ist_Vergleich!$C$5,O7783&lt;Soll_Ist_Vergleich!$C$4,O7783&gt;Soll_Ist_Vergleich!$C$5),"Datum überprüfen",""),"")</f>
        <v/>
      </c>
    </row>
    <row r="7784" spans="1:27" x14ac:dyDescent="0.2">
      <c r="A7784" s="243" t="str">
        <f>IF(ISBLANK(B7784),"",COUNTA(B$10:B7784))</f>
        <v/>
      </c>
      <c r="B7784" s="24"/>
      <c r="C7784" s="48"/>
      <c r="D7784" s="48"/>
      <c r="E7784" s="33"/>
      <c r="F7784" s="35"/>
      <c r="G7784" s="35"/>
      <c r="H7784" s="49"/>
      <c r="I7784" s="35"/>
      <c r="J7784" s="34"/>
      <c r="K7784" s="62"/>
      <c r="L7784" s="62"/>
      <c r="M7784" s="114"/>
      <c r="N7784" s="116"/>
      <c r="O7784" s="57"/>
      <c r="P7784" s="50"/>
      <c r="Q7784" s="34"/>
      <c r="R7784" s="48"/>
      <c r="T7784" s="231" t="str">
        <f t="shared" si="373"/>
        <v/>
      </c>
      <c r="U7784" s="230"/>
      <c r="W7784" s="221" t="str">
        <f t="shared" si="374"/>
        <v/>
      </c>
      <c r="X7784" s="221" t="str">
        <f t="shared" si="375"/>
        <v/>
      </c>
      <c r="AA7784" s="216" t="str">
        <f>IF(ISNUMBER(J7784),IF(OR(F7784&lt;Soll_Ist_Vergleich!$C$4,F7784&gt;Soll_Ist_Vergleich!$C$5,I7784&lt;Soll_Ist_Vergleich!$C$4,I7784&gt;Soll_Ist_Vergleich!$C$5,O7784&lt;Soll_Ist_Vergleich!$C$4,O7784&gt;Soll_Ist_Vergleich!$C$5),"Datum überprüfen",""),"")</f>
        <v/>
      </c>
    </row>
    <row r="7785" spans="1:27" x14ac:dyDescent="0.2">
      <c r="A7785" s="243" t="str">
        <f>IF(ISBLANK(B7785),"",COUNTA(B$10:B7785))</f>
        <v/>
      </c>
      <c r="B7785" s="24"/>
      <c r="C7785" s="48"/>
      <c r="D7785" s="48"/>
      <c r="E7785" s="33"/>
      <c r="F7785" s="35"/>
      <c r="G7785" s="35"/>
      <c r="H7785" s="49"/>
      <c r="I7785" s="35"/>
      <c r="J7785" s="34"/>
      <c r="K7785" s="62"/>
      <c r="L7785" s="62"/>
      <c r="M7785" s="114"/>
      <c r="N7785" s="116"/>
      <c r="O7785" s="57"/>
      <c r="P7785" s="50"/>
      <c r="Q7785" s="34"/>
      <c r="R7785" s="48"/>
      <c r="T7785" s="231" t="str">
        <f t="shared" si="373"/>
        <v/>
      </c>
      <c r="U7785" s="230"/>
      <c r="W7785" s="221" t="str">
        <f t="shared" si="374"/>
        <v/>
      </c>
      <c r="X7785" s="221" t="str">
        <f t="shared" si="375"/>
        <v/>
      </c>
      <c r="AA7785" s="216" t="str">
        <f>IF(ISNUMBER(J7785),IF(OR(F7785&lt;Soll_Ist_Vergleich!$C$4,F7785&gt;Soll_Ist_Vergleich!$C$5,I7785&lt;Soll_Ist_Vergleich!$C$4,I7785&gt;Soll_Ist_Vergleich!$C$5,O7785&lt;Soll_Ist_Vergleich!$C$4,O7785&gt;Soll_Ist_Vergleich!$C$5),"Datum überprüfen",""),"")</f>
        <v/>
      </c>
    </row>
    <row r="7786" spans="1:27" x14ac:dyDescent="0.2">
      <c r="A7786" s="243" t="str">
        <f>IF(ISBLANK(B7786),"",COUNTA(B$10:B7786))</f>
        <v/>
      </c>
      <c r="B7786" s="24"/>
      <c r="C7786" s="48"/>
      <c r="D7786" s="48"/>
      <c r="E7786" s="33"/>
      <c r="F7786" s="35"/>
      <c r="G7786" s="35"/>
      <c r="H7786" s="49"/>
      <c r="I7786" s="35"/>
      <c r="J7786" s="34"/>
      <c r="K7786" s="62"/>
      <c r="L7786" s="62"/>
      <c r="M7786" s="114"/>
      <c r="N7786" s="116"/>
      <c r="O7786" s="57"/>
      <c r="P7786" s="50"/>
      <c r="Q7786" s="34"/>
      <c r="R7786" s="48"/>
      <c r="T7786" s="231" t="str">
        <f t="shared" si="373"/>
        <v/>
      </c>
      <c r="U7786" s="230"/>
      <c r="W7786" s="221" t="str">
        <f t="shared" si="374"/>
        <v/>
      </c>
      <c r="X7786" s="221" t="str">
        <f t="shared" si="375"/>
        <v/>
      </c>
      <c r="AA7786" s="216" t="str">
        <f>IF(ISNUMBER(J7786),IF(OR(F7786&lt;Soll_Ist_Vergleich!$C$4,F7786&gt;Soll_Ist_Vergleich!$C$5,I7786&lt;Soll_Ist_Vergleich!$C$4,I7786&gt;Soll_Ist_Vergleich!$C$5,O7786&lt;Soll_Ist_Vergleich!$C$4,O7786&gt;Soll_Ist_Vergleich!$C$5),"Datum überprüfen",""),"")</f>
        <v/>
      </c>
    </row>
    <row r="7787" spans="1:27" x14ac:dyDescent="0.2">
      <c r="A7787" s="243" t="str">
        <f>IF(ISBLANK(B7787),"",COUNTA(B$10:B7787))</f>
        <v/>
      </c>
      <c r="B7787" s="24"/>
      <c r="C7787" s="48"/>
      <c r="D7787" s="48"/>
      <c r="E7787" s="33"/>
      <c r="F7787" s="35"/>
      <c r="G7787" s="35"/>
      <c r="H7787" s="49"/>
      <c r="I7787" s="35"/>
      <c r="J7787" s="34"/>
      <c r="K7787" s="62"/>
      <c r="L7787" s="62"/>
      <c r="M7787" s="114"/>
      <c r="N7787" s="116"/>
      <c r="O7787" s="57"/>
      <c r="P7787" s="50"/>
      <c r="Q7787" s="34"/>
      <c r="R7787" s="48"/>
      <c r="T7787" s="231" t="str">
        <f t="shared" si="373"/>
        <v/>
      </c>
      <c r="U7787" s="230"/>
      <c r="W7787" s="221" t="str">
        <f t="shared" si="374"/>
        <v/>
      </c>
      <c r="X7787" s="221" t="str">
        <f t="shared" si="375"/>
        <v/>
      </c>
      <c r="AA7787" s="216" t="str">
        <f>IF(ISNUMBER(J7787),IF(OR(F7787&lt;Soll_Ist_Vergleich!$C$4,F7787&gt;Soll_Ist_Vergleich!$C$5,I7787&lt;Soll_Ist_Vergleich!$C$4,I7787&gt;Soll_Ist_Vergleich!$C$5,O7787&lt;Soll_Ist_Vergleich!$C$4,O7787&gt;Soll_Ist_Vergleich!$C$5),"Datum überprüfen",""),"")</f>
        <v/>
      </c>
    </row>
    <row r="7788" spans="1:27" x14ac:dyDescent="0.2">
      <c r="A7788" s="243" t="str">
        <f>IF(ISBLANK(B7788),"",COUNTA(B$10:B7788))</f>
        <v/>
      </c>
      <c r="B7788" s="24"/>
      <c r="C7788" s="48"/>
      <c r="D7788" s="48"/>
      <c r="E7788" s="33"/>
      <c r="F7788" s="35"/>
      <c r="G7788" s="35"/>
      <c r="H7788" s="49"/>
      <c r="I7788" s="35"/>
      <c r="J7788" s="34"/>
      <c r="K7788" s="62"/>
      <c r="L7788" s="62"/>
      <c r="M7788" s="114"/>
      <c r="N7788" s="116"/>
      <c r="O7788" s="57"/>
      <c r="P7788" s="50"/>
      <c r="Q7788" s="34"/>
      <c r="R7788" s="48"/>
      <c r="T7788" s="231" t="str">
        <f t="shared" si="373"/>
        <v/>
      </c>
      <c r="U7788" s="230"/>
      <c r="W7788" s="221" t="str">
        <f t="shared" si="374"/>
        <v/>
      </c>
      <c r="X7788" s="221" t="str">
        <f t="shared" si="375"/>
        <v/>
      </c>
      <c r="AA7788" s="216" t="str">
        <f>IF(ISNUMBER(J7788),IF(OR(F7788&lt;Soll_Ist_Vergleich!$C$4,F7788&gt;Soll_Ist_Vergleich!$C$5,I7788&lt;Soll_Ist_Vergleich!$C$4,I7788&gt;Soll_Ist_Vergleich!$C$5,O7788&lt;Soll_Ist_Vergleich!$C$4,O7788&gt;Soll_Ist_Vergleich!$C$5),"Datum überprüfen",""),"")</f>
        <v/>
      </c>
    </row>
    <row r="7789" spans="1:27" x14ac:dyDescent="0.2">
      <c r="A7789" s="243" t="str">
        <f>IF(ISBLANK(B7789),"",COUNTA(B$10:B7789))</f>
        <v/>
      </c>
      <c r="B7789" s="24"/>
      <c r="C7789" s="48"/>
      <c r="D7789" s="48"/>
      <c r="E7789" s="33"/>
      <c r="F7789" s="35"/>
      <c r="G7789" s="35"/>
      <c r="H7789" s="49"/>
      <c r="I7789" s="35"/>
      <c r="J7789" s="34"/>
      <c r="K7789" s="62"/>
      <c r="L7789" s="62"/>
      <c r="M7789" s="114"/>
      <c r="N7789" s="116"/>
      <c r="O7789" s="57"/>
      <c r="P7789" s="50"/>
      <c r="Q7789" s="34"/>
      <c r="R7789" s="48"/>
      <c r="T7789" s="231" t="str">
        <f t="shared" si="373"/>
        <v/>
      </c>
      <c r="U7789" s="230"/>
      <c r="W7789" s="221" t="str">
        <f t="shared" si="374"/>
        <v/>
      </c>
      <c r="X7789" s="221" t="str">
        <f t="shared" si="375"/>
        <v/>
      </c>
      <c r="AA7789" s="216" t="str">
        <f>IF(ISNUMBER(J7789),IF(OR(F7789&lt;Soll_Ist_Vergleich!$C$4,F7789&gt;Soll_Ist_Vergleich!$C$5,I7789&lt;Soll_Ist_Vergleich!$C$4,I7789&gt;Soll_Ist_Vergleich!$C$5,O7789&lt;Soll_Ist_Vergleich!$C$4,O7789&gt;Soll_Ist_Vergleich!$C$5),"Datum überprüfen",""),"")</f>
        <v/>
      </c>
    </row>
    <row r="7790" spans="1:27" x14ac:dyDescent="0.2">
      <c r="A7790" s="243" t="str">
        <f>IF(ISBLANK(B7790),"",COUNTA(B$10:B7790))</f>
        <v/>
      </c>
      <c r="B7790" s="24"/>
      <c r="C7790" s="48"/>
      <c r="D7790" s="48"/>
      <c r="E7790" s="33"/>
      <c r="F7790" s="35"/>
      <c r="G7790" s="35"/>
      <c r="H7790" s="49"/>
      <c r="I7790" s="35"/>
      <c r="J7790" s="34"/>
      <c r="K7790" s="62"/>
      <c r="L7790" s="62"/>
      <c r="M7790" s="114"/>
      <c r="N7790" s="116"/>
      <c r="O7790" s="57"/>
      <c r="P7790" s="50"/>
      <c r="Q7790" s="34"/>
      <c r="R7790" s="48"/>
      <c r="T7790" s="231" t="str">
        <f t="shared" si="373"/>
        <v/>
      </c>
      <c r="U7790" s="230"/>
      <c r="W7790" s="221" t="str">
        <f t="shared" si="374"/>
        <v/>
      </c>
      <c r="X7790" s="221" t="str">
        <f t="shared" si="375"/>
        <v/>
      </c>
      <c r="AA7790" s="216" t="str">
        <f>IF(ISNUMBER(J7790),IF(OR(F7790&lt;Soll_Ist_Vergleich!$C$4,F7790&gt;Soll_Ist_Vergleich!$C$5,I7790&lt;Soll_Ist_Vergleich!$C$4,I7790&gt;Soll_Ist_Vergleich!$C$5,O7790&lt;Soll_Ist_Vergleich!$C$4,O7790&gt;Soll_Ist_Vergleich!$C$5),"Datum überprüfen",""),"")</f>
        <v/>
      </c>
    </row>
    <row r="7791" spans="1:27" x14ac:dyDescent="0.2">
      <c r="A7791" s="243" t="str">
        <f>IF(ISBLANK(B7791),"",COUNTA(B$10:B7791))</f>
        <v/>
      </c>
      <c r="B7791" s="24"/>
      <c r="C7791" s="48"/>
      <c r="D7791" s="48"/>
      <c r="E7791" s="33"/>
      <c r="F7791" s="35"/>
      <c r="G7791" s="35"/>
      <c r="H7791" s="49"/>
      <c r="I7791" s="35"/>
      <c r="J7791" s="34"/>
      <c r="K7791" s="62"/>
      <c r="L7791" s="62"/>
      <c r="M7791" s="114"/>
      <c r="N7791" s="116"/>
      <c r="O7791" s="57"/>
      <c r="P7791" s="50"/>
      <c r="Q7791" s="34"/>
      <c r="R7791" s="48"/>
      <c r="T7791" s="231" t="str">
        <f t="shared" si="373"/>
        <v/>
      </c>
      <c r="U7791" s="230"/>
      <c r="W7791" s="221" t="str">
        <f t="shared" si="374"/>
        <v/>
      </c>
      <c r="X7791" s="221" t="str">
        <f t="shared" si="375"/>
        <v/>
      </c>
      <c r="AA7791" s="216" t="str">
        <f>IF(ISNUMBER(J7791),IF(OR(F7791&lt;Soll_Ist_Vergleich!$C$4,F7791&gt;Soll_Ist_Vergleich!$C$5,I7791&lt;Soll_Ist_Vergleich!$C$4,I7791&gt;Soll_Ist_Vergleich!$C$5,O7791&lt;Soll_Ist_Vergleich!$C$4,O7791&gt;Soll_Ist_Vergleich!$C$5),"Datum überprüfen",""),"")</f>
        <v/>
      </c>
    </row>
    <row r="7792" spans="1:27" x14ac:dyDescent="0.2">
      <c r="A7792" s="243" t="str">
        <f>IF(ISBLANK(B7792),"",COUNTA(B$10:B7792))</f>
        <v/>
      </c>
      <c r="B7792" s="24"/>
      <c r="C7792" s="48"/>
      <c r="D7792" s="48"/>
      <c r="E7792" s="33"/>
      <c r="F7792" s="35"/>
      <c r="G7792" s="35"/>
      <c r="H7792" s="49"/>
      <c r="I7792" s="35"/>
      <c r="J7792" s="34"/>
      <c r="K7792" s="62"/>
      <c r="L7792" s="62"/>
      <c r="M7792" s="114"/>
      <c r="N7792" s="116"/>
      <c r="O7792" s="57"/>
      <c r="P7792" s="50"/>
      <c r="Q7792" s="34"/>
      <c r="R7792" s="48"/>
      <c r="T7792" s="231" t="str">
        <f t="shared" si="373"/>
        <v/>
      </c>
      <c r="U7792" s="230"/>
      <c r="W7792" s="221" t="str">
        <f t="shared" si="374"/>
        <v/>
      </c>
      <c r="X7792" s="221" t="str">
        <f t="shared" si="375"/>
        <v/>
      </c>
      <c r="AA7792" s="216" t="str">
        <f>IF(ISNUMBER(J7792),IF(OR(F7792&lt;Soll_Ist_Vergleich!$C$4,F7792&gt;Soll_Ist_Vergleich!$C$5,I7792&lt;Soll_Ist_Vergleich!$C$4,I7792&gt;Soll_Ist_Vergleich!$C$5,O7792&lt;Soll_Ist_Vergleich!$C$4,O7792&gt;Soll_Ist_Vergleich!$C$5),"Datum überprüfen",""),"")</f>
        <v/>
      </c>
    </row>
    <row r="7793" spans="1:27" x14ac:dyDescent="0.2">
      <c r="A7793" s="243" t="str">
        <f>IF(ISBLANK(B7793),"",COUNTA(B$10:B7793))</f>
        <v/>
      </c>
      <c r="B7793" s="24"/>
      <c r="C7793" s="48"/>
      <c r="D7793" s="48"/>
      <c r="E7793" s="33"/>
      <c r="F7793" s="35"/>
      <c r="G7793" s="35"/>
      <c r="H7793" s="49"/>
      <c r="I7793" s="35"/>
      <c r="J7793" s="34"/>
      <c r="K7793" s="62"/>
      <c r="L7793" s="62"/>
      <c r="M7793" s="114"/>
      <c r="N7793" s="116"/>
      <c r="O7793" s="57"/>
      <c r="P7793" s="50"/>
      <c r="Q7793" s="34"/>
      <c r="R7793" s="48"/>
      <c r="T7793" s="231" t="str">
        <f t="shared" si="373"/>
        <v/>
      </c>
      <c r="U7793" s="230"/>
      <c r="W7793" s="221" t="str">
        <f t="shared" si="374"/>
        <v/>
      </c>
      <c r="X7793" s="221" t="str">
        <f t="shared" si="375"/>
        <v/>
      </c>
      <c r="AA7793" s="216" t="str">
        <f>IF(ISNUMBER(J7793),IF(OR(F7793&lt;Soll_Ist_Vergleich!$C$4,F7793&gt;Soll_Ist_Vergleich!$C$5,I7793&lt;Soll_Ist_Vergleich!$C$4,I7793&gt;Soll_Ist_Vergleich!$C$5,O7793&lt;Soll_Ist_Vergleich!$C$4,O7793&gt;Soll_Ist_Vergleich!$C$5),"Datum überprüfen",""),"")</f>
        <v/>
      </c>
    </row>
    <row r="7794" spans="1:27" x14ac:dyDescent="0.2">
      <c r="A7794" s="243" t="str">
        <f>IF(ISBLANK(B7794),"",COUNTA(B$10:B7794))</f>
        <v/>
      </c>
      <c r="B7794" s="24"/>
      <c r="C7794" s="48"/>
      <c r="D7794" s="48"/>
      <c r="E7794" s="33"/>
      <c r="F7794" s="35"/>
      <c r="G7794" s="35"/>
      <c r="H7794" s="49"/>
      <c r="I7794" s="35"/>
      <c r="J7794" s="34"/>
      <c r="K7794" s="62"/>
      <c r="L7794" s="62"/>
      <c r="M7794" s="114"/>
      <c r="N7794" s="116"/>
      <c r="O7794" s="57"/>
      <c r="P7794" s="50"/>
      <c r="Q7794" s="34"/>
      <c r="R7794" s="48"/>
      <c r="T7794" s="231" t="str">
        <f t="shared" si="373"/>
        <v/>
      </c>
      <c r="U7794" s="230"/>
      <c r="W7794" s="221" t="str">
        <f t="shared" si="374"/>
        <v/>
      </c>
      <c r="X7794" s="221" t="str">
        <f t="shared" si="375"/>
        <v/>
      </c>
      <c r="AA7794" s="216" t="str">
        <f>IF(ISNUMBER(J7794),IF(OR(F7794&lt;Soll_Ist_Vergleich!$C$4,F7794&gt;Soll_Ist_Vergleich!$C$5,I7794&lt;Soll_Ist_Vergleich!$C$4,I7794&gt;Soll_Ist_Vergleich!$C$5,O7794&lt;Soll_Ist_Vergleich!$C$4,O7794&gt;Soll_Ist_Vergleich!$C$5),"Datum überprüfen",""),"")</f>
        <v/>
      </c>
    </row>
    <row r="7795" spans="1:27" x14ac:dyDescent="0.2">
      <c r="A7795" s="243" t="str">
        <f>IF(ISBLANK(B7795),"",COUNTA(B$10:B7795))</f>
        <v/>
      </c>
      <c r="B7795" s="24"/>
      <c r="C7795" s="48"/>
      <c r="D7795" s="48"/>
      <c r="E7795" s="33"/>
      <c r="F7795" s="35"/>
      <c r="G7795" s="35"/>
      <c r="H7795" s="49"/>
      <c r="I7795" s="35"/>
      <c r="J7795" s="34"/>
      <c r="K7795" s="62"/>
      <c r="L7795" s="62"/>
      <c r="M7795" s="114"/>
      <c r="N7795" s="116"/>
      <c r="O7795" s="57"/>
      <c r="P7795" s="50"/>
      <c r="Q7795" s="34"/>
      <c r="R7795" s="48"/>
      <c r="T7795" s="231" t="str">
        <f t="shared" si="373"/>
        <v/>
      </c>
      <c r="U7795" s="230"/>
      <c r="W7795" s="221" t="str">
        <f t="shared" si="374"/>
        <v/>
      </c>
      <c r="X7795" s="221" t="str">
        <f t="shared" si="375"/>
        <v/>
      </c>
      <c r="AA7795" s="216" t="str">
        <f>IF(ISNUMBER(J7795),IF(OR(F7795&lt;Soll_Ist_Vergleich!$C$4,F7795&gt;Soll_Ist_Vergleich!$C$5,I7795&lt;Soll_Ist_Vergleich!$C$4,I7795&gt;Soll_Ist_Vergleich!$C$5,O7795&lt;Soll_Ist_Vergleich!$C$4,O7795&gt;Soll_Ist_Vergleich!$C$5),"Datum überprüfen",""),"")</f>
        <v/>
      </c>
    </row>
    <row r="7796" spans="1:27" x14ac:dyDescent="0.2">
      <c r="A7796" s="243" t="str">
        <f>IF(ISBLANK(B7796),"",COUNTA(B$10:B7796))</f>
        <v/>
      </c>
      <c r="B7796" s="24"/>
      <c r="C7796" s="48"/>
      <c r="D7796" s="48"/>
      <c r="E7796" s="33"/>
      <c r="F7796" s="35"/>
      <c r="G7796" s="35"/>
      <c r="H7796" s="49"/>
      <c r="I7796" s="35"/>
      <c r="J7796" s="34"/>
      <c r="K7796" s="62"/>
      <c r="L7796" s="62"/>
      <c r="M7796" s="114"/>
      <c r="N7796" s="116"/>
      <c r="O7796" s="57"/>
      <c r="P7796" s="50"/>
      <c r="Q7796" s="34"/>
      <c r="R7796" s="48"/>
      <c r="T7796" s="231" t="str">
        <f t="shared" si="373"/>
        <v/>
      </c>
      <c r="U7796" s="230"/>
      <c r="W7796" s="221" t="str">
        <f t="shared" si="374"/>
        <v/>
      </c>
      <c r="X7796" s="221" t="str">
        <f t="shared" si="375"/>
        <v/>
      </c>
      <c r="AA7796" s="216" t="str">
        <f>IF(ISNUMBER(J7796),IF(OR(F7796&lt;Soll_Ist_Vergleich!$C$4,F7796&gt;Soll_Ist_Vergleich!$C$5,I7796&lt;Soll_Ist_Vergleich!$C$4,I7796&gt;Soll_Ist_Vergleich!$C$5,O7796&lt;Soll_Ist_Vergleich!$C$4,O7796&gt;Soll_Ist_Vergleich!$C$5),"Datum überprüfen",""),"")</f>
        <v/>
      </c>
    </row>
    <row r="7797" spans="1:27" x14ac:dyDescent="0.2">
      <c r="A7797" s="243" t="str">
        <f>IF(ISBLANK(B7797),"",COUNTA(B$10:B7797))</f>
        <v/>
      </c>
      <c r="B7797" s="24"/>
      <c r="C7797" s="48"/>
      <c r="D7797" s="48"/>
      <c r="E7797" s="33"/>
      <c r="F7797" s="35"/>
      <c r="G7797" s="35"/>
      <c r="H7797" s="49"/>
      <c r="I7797" s="35"/>
      <c r="J7797" s="34"/>
      <c r="K7797" s="62"/>
      <c r="L7797" s="62"/>
      <c r="M7797" s="114"/>
      <c r="N7797" s="116"/>
      <c r="O7797" s="57"/>
      <c r="P7797" s="50"/>
      <c r="Q7797" s="34"/>
      <c r="R7797" s="48"/>
      <c r="T7797" s="231" t="str">
        <f t="shared" si="373"/>
        <v/>
      </c>
      <c r="U7797" s="230"/>
      <c r="W7797" s="221" t="str">
        <f t="shared" si="374"/>
        <v/>
      </c>
      <c r="X7797" s="221" t="str">
        <f t="shared" si="375"/>
        <v/>
      </c>
      <c r="AA7797" s="216" t="str">
        <f>IF(ISNUMBER(J7797),IF(OR(F7797&lt;Soll_Ist_Vergleich!$C$4,F7797&gt;Soll_Ist_Vergleich!$C$5,I7797&lt;Soll_Ist_Vergleich!$C$4,I7797&gt;Soll_Ist_Vergleich!$C$5,O7797&lt;Soll_Ist_Vergleich!$C$4,O7797&gt;Soll_Ist_Vergleich!$C$5),"Datum überprüfen",""),"")</f>
        <v/>
      </c>
    </row>
    <row r="7798" spans="1:27" x14ac:dyDescent="0.2">
      <c r="A7798" s="243" t="str">
        <f>IF(ISBLANK(B7798),"",COUNTA(B$10:B7798))</f>
        <v/>
      </c>
      <c r="B7798" s="24"/>
      <c r="C7798" s="48"/>
      <c r="D7798" s="48"/>
      <c r="E7798" s="33"/>
      <c r="F7798" s="35"/>
      <c r="G7798" s="35"/>
      <c r="H7798" s="49"/>
      <c r="I7798" s="35"/>
      <c r="J7798" s="34"/>
      <c r="K7798" s="62"/>
      <c r="L7798" s="62"/>
      <c r="M7798" s="114"/>
      <c r="N7798" s="116"/>
      <c r="O7798" s="57"/>
      <c r="P7798" s="50"/>
      <c r="Q7798" s="34"/>
      <c r="R7798" s="48"/>
      <c r="T7798" s="231" t="str">
        <f t="shared" si="373"/>
        <v/>
      </c>
      <c r="U7798" s="230"/>
      <c r="W7798" s="221" t="str">
        <f t="shared" si="374"/>
        <v/>
      </c>
      <c r="X7798" s="221" t="str">
        <f t="shared" si="375"/>
        <v/>
      </c>
      <c r="AA7798" s="216" t="str">
        <f>IF(ISNUMBER(J7798),IF(OR(F7798&lt;Soll_Ist_Vergleich!$C$4,F7798&gt;Soll_Ist_Vergleich!$C$5,I7798&lt;Soll_Ist_Vergleich!$C$4,I7798&gt;Soll_Ist_Vergleich!$C$5,O7798&lt;Soll_Ist_Vergleich!$C$4,O7798&gt;Soll_Ist_Vergleich!$C$5),"Datum überprüfen",""),"")</f>
        <v/>
      </c>
    </row>
    <row r="7799" spans="1:27" x14ac:dyDescent="0.2">
      <c r="A7799" s="243" t="str">
        <f>IF(ISBLANK(B7799),"",COUNTA(B$10:B7799))</f>
        <v/>
      </c>
      <c r="B7799" s="24"/>
      <c r="C7799" s="48"/>
      <c r="D7799" s="48"/>
      <c r="E7799" s="33"/>
      <c r="F7799" s="35"/>
      <c r="G7799" s="35"/>
      <c r="H7799" s="49"/>
      <c r="I7799" s="35"/>
      <c r="J7799" s="34"/>
      <c r="K7799" s="62"/>
      <c r="L7799" s="62"/>
      <c r="M7799" s="114"/>
      <c r="N7799" s="116"/>
      <c r="O7799" s="57"/>
      <c r="P7799" s="50"/>
      <c r="Q7799" s="34"/>
      <c r="R7799" s="48"/>
      <c r="T7799" s="231" t="str">
        <f t="shared" si="373"/>
        <v/>
      </c>
      <c r="U7799" s="230"/>
      <c r="W7799" s="221" t="str">
        <f t="shared" si="374"/>
        <v/>
      </c>
      <c r="X7799" s="221" t="str">
        <f t="shared" si="375"/>
        <v/>
      </c>
      <c r="AA7799" s="216" t="str">
        <f>IF(ISNUMBER(J7799),IF(OR(F7799&lt;Soll_Ist_Vergleich!$C$4,F7799&gt;Soll_Ist_Vergleich!$C$5,I7799&lt;Soll_Ist_Vergleich!$C$4,I7799&gt;Soll_Ist_Vergleich!$C$5,O7799&lt;Soll_Ist_Vergleich!$C$4,O7799&gt;Soll_Ist_Vergleich!$C$5),"Datum überprüfen",""),"")</f>
        <v/>
      </c>
    </row>
    <row r="7800" spans="1:27" x14ac:dyDescent="0.2">
      <c r="A7800" s="243" t="str">
        <f>IF(ISBLANK(B7800),"",COUNTA(B$10:B7800))</f>
        <v/>
      </c>
      <c r="B7800" s="24"/>
      <c r="C7800" s="48"/>
      <c r="D7800" s="48"/>
      <c r="E7800" s="33"/>
      <c r="F7800" s="35"/>
      <c r="G7800" s="35"/>
      <c r="H7800" s="49"/>
      <c r="I7800" s="35"/>
      <c r="J7800" s="34"/>
      <c r="K7800" s="62"/>
      <c r="L7800" s="62"/>
      <c r="M7800" s="114"/>
      <c r="N7800" s="116"/>
      <c r="O7800" s="57"/>
      <c r="P7800" s="50"/>
      <c r="Q7800" s="34"/>
      <c r="R7800" s="48"/>
      <c r="T7800" s="231" t="str">
        <f t="shared" si="373"/>
        <v/>
      </c>
      <c r="U7800" s="230"/>
      <c r="W7800" s="221" t="str">
        <f t="shared" si="374"/>
        <v/>
      </c>
      <c r="X7800" s="221" t="str">
        <f t="shared" si="375"/>
        <v/>
      </c>
      <c r="AA7800" s="216" t="str">
        <f>IF(ISNUMBER(J7800),IF(OR(F7800&lt;Soll_Ist_Vergleich!$C$4,F7800&gt;Soll_Ist_Vergleich!$C$5,I7800&lt;Soll_Ist_Vergleich!$C$4,I7800&gt;Soll_Ist_Vergleich!$C$5,O7800&lt;Soll_Ist_Vergleich!$C$4,O7800&gt;Soll_Ist_Vergleich!$C$5),"Datum überprüfen",""),"")</f>
        <v/>
      </c>
    </row>
    <row r="7801" spans="1:27" x14ac:dyDescent="0.2">
      <c r="A7801" s="243" t="str">
        <f>IF(ISBLANK(B7801),"",COUNTA(B$10:B7801))</f>
        <v/>
      </c>
      <c r="B7801" s="24"/>
      <c r="C7801" s="48"/>
      <c r="D7801" s="48"/>
      <c r="E7801" s="33"/>
      <c r="F7801" s="35"/>
      <c r="G7801" s="35"/>
      <c r="H7801" s="49"/>
      <c r="I7801" s="35"/>
      <c r="J7801" s="34"/>
      <c r="K7801" s="62"/>
      <c r="L7801" s="62"/>
      <c r="M7801" s="114"/>
      <c r="N7801" s="116"/>
      <c r="O7801" s="57"/>
      <c r="P7801" s="50"/>
      <c r="Q7801" s="34"/>
      <c r="R7801" s="48"/>
      <c r="T7801" s="231" t="str">
        <f t="shared" si="373"/>
        <v/>
      </c>
      <c r="U7801" s="230"/>
      <c r="W7801" s="221" t="str">
        <f t="shared" si="374"/>
        <v/>
      </c>
      <c r="X7801" s="221" t="str">
        <f t="shared" si="375"/>
        <v/>
      </c>
      <c r="AA7801" s="216" t="str">
        <f>IF(ISNUMBER(J7801),IF(OR(F7801&lt;Soll_Ist_Vergleich!$C$4,F7801&gt;Soll_Ist_Vergleich!$C$5,I7801&lt;Soll_Ist_Vergleich!$C$4,I7801&gt;Soll_Ist_Vergleich!$C$5,O7801&lt;Soll_Ist_Vergleich!$C$4,O7801&gt;Soll_Ist_Vergleich!$C$5),"Datum überprüfen",""),"")</f>
        <v/>
      </c>
    </row>
    <row r="7802" spans="1:27" x14ac:dyDescent="0.2">
      <c r="A7802" s="243" t="str">
        <f>IF(ISBLANK(B7802),"",COUNTA(B$10:B7802))</f>
        <v/>
      </c>
      <c r="B7802" s="24"/>
      <c r="C7802" s="48"/>
      <c r="D7802" s="48"/>
      <c r="E7802" s="33"/>
      <c r="F7802" s="35"/>
      <c r="G7802" s="35"/>
      <c r="H7802" s="49"/>
      <c r="I7802" s="35"/>
      <c r="J7802" s="34"/>
      <c r="K7802" s="62"/>
      <c r="L7802" s="62"/>
      <c r="M7802" s="114"/>
      <c r="N7802" s="116"/>
      <c r="O7802" s="57"/>
      <c r="P7802" s="50"/>
      <c r="Q7802" s="34"/>
      <c r="R7802" s="48"/>
      <c r="T7802" s="231" t="str">
        <f t="shared" si="373"/>
        <v/>
      </c>
      <c r="U7802" s="230"/>
      <c r="W7802" s="221" t="str">
        <f t="shared" si="374"/>
        <v/>
      </c>
      <c r="X7802" s="221" t="str">
        <f t="shared" si="375"/>
        <v/>
      </c>
      <c r="AA7802" s="216" t="str">
        <f>IF(ISNUMBER(J7802),IF(OR(F7802&lt;Soll_Ist_Vergleich!$C$4,F7802&gt;Soll_Ist_Vergleich!$C$5,I7802&lt;Soll_Ist_Vergleich!$C$4,I7802&gt;Soll_Ist_Vergleich!$C$5,O7802&lt;Soll_Ist_Vergleich!$C$4,O7802&gt;Soll_Ist_Vergleich!$C$5),"Datum überprüfen",""),"")</f>
        <v/>
      </c>
    </row>
    <row r="7803" spans="1:27" x14ac:dyDescent="0.2">
      <c r="A7803" s="243" t="str">
        <f>IF(ISBLANK(B7803),"",COUNTA(B$10:B7803))</f>
        <v/>
      </c>
      <c r="B7803" s="24"/>
      <c r="C7803" s="48"/>
      <c r="D7803" s="48"/>
      <c r="E7803" s="33"/>
      <c r="F7803" s="35"/>
      <c r="G7803" s="35"/>
      <c r="H7803" s="49"/>
      <c r="I7803" s="35"/>
      <c r="J7803" s="34"/>
      <c r="K7803" s="62"/>
      <c r="L7803" s="62"/>
      <c r="M7803" s="114"/>
      <c r="N7803" s="116"/>
      <c r="O7803" s="57"/>
      <c r="P7803" s="50"/>
      <c r="Q7803" s="34"/>
      <c r="R7803" s="48"/>
      <c r="T7803" s="231" t="str">
        <f t="shared" si="373"/>
        <v/>
      </c>
      <c r="U7803" s="230"/>
      <c r="W7803" s="221" t="str">
        <f t="shared" si="374"/>
        <v/>
      </c>
      <c r="X7803" s="221" t="str">
        <f t="shared" si="375"/>
        <v/>
      </c>
      <c r="AA7803" s="216" t="str">
        <f>IF(ISNUMBER(J7803),IF(OR(F7803&lt;Soll_Ist_Vergleich!$C$4,F7803&gt;Soll_Ist_Vergleich!$C$5,I7803&lt;Soll_Ist_Vergleich!$C$4,I7803&gt;Soll_Ist_Vergleich!$C$5,O7803&lt;Soll_Ist_Vergleich!$C$4,O7803&gt;Soll_Ist_Vergleich!$C$5),"Datum überprüfen",""),"")</f>
        <v/>
      </c>
    </row>
    <row r="7804" spans="1:27" x14ac:dyDescent="0.2">
      <c r="A7804" s="243" t="str">
        <f>IF(ISBLANK(B7804),"",COUNTA(B$10:B7804))</f>
        <v/>
      </c>
      <c r="B7804" s="24"/>
      <c r="C7804" s="48"/>
      <c r="D7804" s="48"/>
      <c r="E7804" s="33"/>
      <c r="F7804" s="35"/>
      <c r="G7804" s="35"/>
      <c r="H7804" s="49"/>
      <c r="I7804" s="35"/>
      <c r="J7804" s="34"/>
      <c r="K7804" s="62"/>
      <c r="L7804" s="62"/>
      <c r="M7804" s="114"/>
      <c r="N7804" s="116"/>
      <c r="O7804" s="57"/>
      <c r="P7804" s="50"/>
      <c r="Q7804" s="34"/>
      <c r="R7804" s="48"/>
      <c r="T7804" s="231" t="str">
        <f t="shared" si="373"/>
        <v/>
      </c>
      <c r="U7804" s="230"/>
      <c r="W7804" s="221" t="str">
        <f t="shared" si="374"/>
        <v/>
      </c>
      <c r="X7804" s="221" t="str">
        <f t="shared" si="375"/>
        <v/>
      </c>
      <c r="AA7804" s="216" t="str">
        <f>IF(ISNUMBER(J7804),IF(OR(F7804&lt;Soll_Ist_Vergleich!$C$4,F7804&gt;Soll_Ist_Vergleich!$C$5,I7804&lt;Soll_Ist_Vergleich!$C$4,I7804&gt;Soll_Ist_Vergleich!$C$5,O7804&lt;Soll_Ist_Vergleich!$C$4,O7804&gt;Soll_Ist_Vergleich!$C$5),"Datum überprüfen",""),"")</f>
        <v/>
      </c>
    </row>
    <row r="7805" spans="1:27" x14ac:dyDescent="0.2">
      <c r="A7805" s="243" t="str">
        <f>IF(ISBLANK(B7805),"",COUNTA(B$10:B7805))</f>
        <v/>
      </c>
      <c r="B7805" s="24"/>
      <c r="C7805" s="48"/>
      <c r="D7805" s="48"/>
      <c r="E7805" s="33"/>
      <c r="F7805" s="35"/>
      <c r="G7805" s="35"/>
      <c r="H7805" s="49"/>
      <c r="I7805" s="35"/>
      <c r="J7805" s="34"/>
      <c r="K7805" s="62"/>
      <c r="L7805" s="62"/>
      <c r="M7805" s="114"/>
      <c r="N7805" s="116"/>
      <c r="O7805" s="57"/>
      <c r="P7805" s="50"/>
      <c r="Q7805" s="34"/>
      <c r="R7805" s="48"/>
      <c r="T7805" s="231" t="str">
        <f t="shared" si="373"/>
        <v/>
      </c>
      <c r="U7805" s="230"/>
      <c r="W7805" s="221" t="str">
        <f t="shared" si="374"/>
        <v/>
      </c>
      <c r="X7805" s="221" t="str">
        <f t="shared" si="375"/>
        <v/>
      </c>
      <c r="AA7805" s="216" t="str">
        <f>IF(ISNUMBER(J7805),IF(OR(F7805&lt;Soll_Ist_Vergleich!$C$4,F7805&gt;Soll_Ist_Vergleich!$C$5,I7805&lt;Soll_Ist_Vergleich!$C$4,I7805&gt;Soll_Ist_Vergleich!$C$5,O7805&lt;Soll_Ist_Vergleich!$C$4,O7805&gt;Soll_Ist_Vergleich!$C$5),"Datum überprüfen",""),"")</f>
        <v/>
      </c>
    </row>
    <row r="7806" spans="1:27" x14ac:dyDescent="0.2">
      <c r="A7806" s="243" t="str">
        <f>IF(ISBLANK(B7806),"",COUNTA(B$10:B7806))</f>
        <v/>
      </c>
      <c r="B7806" s="24"/>
      <c r="C7806" s="48"/>
      <c r="D7806" s="48"/>
      <c r="E7806" s="33"/>
      <c r="F7806" s="35"/>
      <c r="G7806" s="35"/>
      <c r="H7806" s="49"/>
      <c r="I7806" s="35"/>
      <c r="J7806" s="34"/>
      <c r="K7806" s="62"/>
      <c r="L7806" s="62"/>
      <c r="M7806" s="114"/>
      <c r="N7806" s="116"/>
      <c r="O7806" s="57"/>
      <c r="P7806" s="50"/>
      <c r="Q7806" s="34"/>
      <c r="R7806" s="48"/>
      <c r="T7806" s="231" t="str">
        <f t="shared" ref="T7806:T7869" si="376">IF(ISNUMBER(Q7806),Q7806-S7806,"")</f>
        <v/>
      </c>
      <c r="U7806" s="230"/>
      <c r="W7806" s="221" t="str">
        <f t="shared" ref="W7806:W7869" si="377">IF(ISNUMBER(J7806),ROUND(J7806/(1+L7806/100)*(1-K7806/100),2),"")</f>
        <v/>
      </c>
      <c r="X7806" s="221" t="str">
        <f t="shared" ref="X7806:X7869" si="378">IF(ISNUMBER(J7806),ROUND(J7806/(1+L7806/100),2),"")</f>
        <v/>
      </c>
      <c r="AA7806" s="216" t="str">
        <f>IF(ISNUMBER(J7806),IF(OR(F7806&lt;Soll_Ist_Vergleich!$C$4,F7806&gt;Soll_Ist_Vergleich!$C$5,I7806&lt;Soll_Ist_Vergleich!$C$4,I7806&gt;Soll_Ist_Vergleich!$C$5,O7806&lt;Soll_Ist_Vergleich!$C$4,O7806&gt;Soll_Ist_Vergleich!$C$5),"Datum überprüfen",""),"")</f>
        <v/>
      </c>
    </row>
    <row r="7807" spans="1:27" x14ac:dyDescent="0.2">
      <c r="A7807" s="243" t="str">
        <f>IF(ISBLANK(B7807),"",COUNTA(B$10:B7807))</f>
        <v/>
      </c>
      <c r="B7807" s="24"/>
      <c r="C7807" s="48"/>
      <c r="D7807" s="48"/>
      <c r="E7807" s="33"/>
      <c r="F7807" s="35"/>
      <c r="G7807" s="35"/>
      <c r="H7807" s="49"/>
      <c r="I7807" s="35"/>
      <c r="J7807" s="34"/>
      <c r="K7807" s="62"/>
      <c r="L7807" s="62"/>
      <c r="M7807" s="114"/>
      <c r="N7807" s="116"/>
      <c r="O7807" s="57"/>
      <c r="P7807" s="50"/>
      <c r="Q7807" s="34"/>
      <c r="R7807" s="48"/>
      <c r="T7807" s="231" t="str">
        <f t="shared" si="376"/>
        <v/>
      </c>
      <c r="U7807" s="230"/>
      <c r="W7807" s="221" t="str">
        <f t="shared" si="377"/>
        <v/>
      </c>
      <c r="X7807" s="221" t="str">
        <f t="shared" si="378"/>
        <v/>
      </c>
      <c r="AA7807" s="216" t="str">
        <f>IF(ISNUMBER(J7807),IF(OR(F7807&lt;Soll_Ist_Vergleich!$C$4,F7807&gt;Soll_Ist_Vergleich!$C$5,I7807&lt;Soll_Ist_Vergleich!$C$4,I7807&gt;Soll_Ist_Vergleich!$C$5,O7807&lt;Soll_Ist_Vergleich!$C$4,O7807&gt;Soll_Ist_Vergleich!$C$5),"Datum überprüfen",""),"")</f>
        <v/>
      </c>
    </row>
    <row r="7808" spans="1:27" x14ac:dyDescent="0.2">
      <c r="A7808" s="243" t="str">
        <f>IF(ISBLANK(B7808),"",COUNTA(B$10:B7808))</f>
        <v/>
      </c>
      <c r="B7808" s="24"/>
      <c r="C7808" s="48"/>
      <c r="D7808" s="48"/>
      <c r="E7808" s="33"/>
      <c r="F7808" s="35"/>
      <c r="G7808" s="35"/>
      <c r="H7808" s="49"/>
      <c r="I7808" s="35"/>
      <c r="J7808" s="34"/>
      <c r="K7808" s="62"/>
      <c r="L7808" s="62"/>
      <c r="M7808" s="114"/>
      <c r="N7808" s="116"/>
      <c r="O7808" s="57"/>
      <c r="P7808" s="50"/>
      <c r="Q7808" s="34"/>
      <c r="R7808" s="48"/>
      <c r="T7808" s="231" t="str">
        <f t="shared" si="376"/>
        <v/>
      </c>
      <c r="U7808" s="230"/>
      <c r="W7808" s="221" t="str">
        <f t="shared" si="377"/>
        <v/>
      </c>
      <c r="X7808" s="221" t="str">
        <f t="shared" si="378"/>
        <v/>
      </c>
      <c r="AA7808" s="216" t="str">
        <f>IF(ISNUMBER(J7808),IF(OR(F7808&lt;Soll_Ist_Vergleich!$C$4,F7808&gt;Soll_Ist_Vergleich!$C$5,I7808&lt;Soll_Ist_Vergleich!$C$4,I7808&gt;Soll_Ist_Vergleich!$C$5,O7808&lt;Soll_Ist_Vergleich!$C$4,O7808&gt;Soll_Ist_Vergleich!$C$5),"Datum überprüfen",""),"")</f>
        <v/>
      </c>
    </row>
    <row r="7809" spans="1:27" x14ac:dyDescent="0.2">
      <c r="A7809" s="243" t="str">
        <f>IF(ISBLANK(B7809),"",COUNTA(B$10:B7809))</f>
        <v/>
      </c>
      <c r="B7809" s="24"/>
      <c r="C7809" s="48"/>
      <c r="D7809" s="48"/>
      <c r="E7809" s="33"/>
      <c r="F7809" s="35"/>
      <c r="G7809" s="35"/>
      <c r="H7809" s="49"/>
      <c r="I7809" s="35"/>
      <c r="J7809" s="34"/>
      <c r="K7809" s="62"/>
      <c r="L7809" s="62"/>
      <c r="M7809" s="114"/>
      <c r="N7809" s="116"/>
      <c r="O7809" s="57"/>
      <c r="P7809" s="50"/>
      <c r="Q7809" s="34"/>
      <c r="R7809" s="48"/>
      <c r="T7809" s="231" t="str">
        <f t="shared" si="376"/>
        <v/>
      </c>
      <c r="U7809" s="230"/>
      <c r="W7809" s="221" t="str">
        <f t="shared" si="377"/>
        <v/>
      </c>
      <c r="X7809" s="221" t="str">
        <f t="shared" si="378"/>
        <v/>
      </c>
      <c r="AA7809" s="216" t="str">
        <f>IF(ISNUMBER(J7809),IF(OR(F7809&lt;Soll_Ist_Vergleich!$C$4,F7809&gt;Soll_Ist_Vergleich!$C$5,I7809&lt;Soll_Ist_Vergleich!$C$4,I7809&gt;Soll_Ist_Vergleich!$C$5,O7809&lt;Soll_Ist_Vergleich!$C$4,O7809&gt;Soll_Ist_Vergleich!$C$5),"Datum überprüfen",""),"")</f>
        <v/>
      </c>
    </row>
    <row r="7810" spans="1:27" x14ac:dyDescent="0.2">
      <c r="A7810" s="243" t="str">
        <f>IF(ISBLANK(B7810),"",COUNTA(B$10:B7810))</f>
        <v/>
      </c>
      <c r="B7810" s="24"/>
      <c r="C7810" s="48"/>
      <c r="D7810" s="48"/>
      <c r="E7810" s="33"/>
      <c r="F7810" s="35"/>
      <c r="G7810" s="35"/>
      <c r="H7810" s="49"/>
      <c r="I7810" s="35"/>
      <c r="J7810" s="34"/>
      <c r="K7810" s="62"/>
      <c r="L7810" s="62"/>
      <c r="M7810" s="114"/>
      <c r="N7810" s="116"/>
      <c r="O7810" s="57"/>
      <c r="P7810" s="50"/>
      <c r="Q7810" s="34"/>
      <c r="R7810" s="48"/>
      <c r="T7810" s="231" t="str">
        <f t="shared" si="376"/>
        <v/>
      </c>
      <c r="U7810" s="230"/>
      <c r="W7810" s="221" t="str">
        <f t="shared" si="377"/>
        <v/>
      </c>
      <c r="X7810" s="221" t="str">
        <f t="shared" si="378"/>
        <v/>
      </c>
      <c r="AA7810" s="216" t="str">
        <f>IF(ISNUMBER(J7810),IF(OR(F7810&lt;Soll_Ist_Vergleich!$C$4,F7810&gt;Soll_Ist_Vergleich!$C$5,I7810&lt;Soll_Ist_Vergleich!$C$4,I7810&gt;Soll_Ist_Vergleich!$C$5,O7810&lt;Soll_Ist_Vergleich!$C$4,O7810&gt;Soll_Ist_Vergleich!$C$5),"Datum überprüfen",""),"")</f>
        <v/>
      </c>
    </row>
    <row r="7811" spans="1:27" x14ac:dyDescent="0.2">
      <c r="A7811" s="243" t="str">
        <f>IF(ISBLANK(B7811),"",COUNTA(B$10:B7811))</f>
        <v/>
      </c>
      <c r="B7811" s="24"/>
      <c r="C7811" s="48"/>
      <c r="D7811" s="48"/>
      <c r="E7811" s="33"/>
      <c r="F7811" s="35"/>
      <c r="G7811" s="35"/>
      <c r="H7811" s="49"/>
      <c r="I7811" s="35"/>
      <c r="J7811" s="34"/>
      <c r="K7811" s="62"/>
      <c r="L7811" s="62"/>
      <c r="M7811" s="114"/>
      <c r="N7811" s="116"/>
      <c r="O7811" s="57"/>
      <c r="P7811" s="50"/>
      <c r="Q7811" s="34"/>
      <c r="R7811" s="48"/>
      <c r="T7811" s="231" t="str">
        <f t="shared" si="376"/>
        <v/>
      </c>
      <c r="U7811" s="230"/>
      <c r="W7811" s="221" t="str">
        <f t="shared" si="377"/>
        <v/>
      </c>
      <c r="X7811" s="221" t="str">
        <f t="shared" si="378"/>
        <v/>
      </c>
      <c r="AA7811" s="216" t="str">
        <f>IF(ISNUMBER(J7811),IF(OR(F7811&lt;Soll_Ist_Vergleich!$C$4,F7811&gt;Soll_Ist_Vergleich!$C$5,I7811&lt;Soll_Ist_Vergleich!$C$4,I7811&gt;Soll_Ist_Vergleich!$C$5,O7811&lt;Soll_Ist_Vergleich!$C$4,O7811&gt;Soll_Ist_Vergleich!$C$5),"Datum überprüfen",""),"")</f>
        <v/>
      </c>
    </row>
    <row r="7812" spans="1:27" x14ac:dyDescent="0.2">
      <c r="A7812" s="243" t="str">
        <f>IF(ISBLANK(B7812),"",COUNTA(B$10:B7812))</f>
        <v/>
      </c>
      <c r="B7812" s="24"/>
      <c r="C7812" s="48"/>
      <c r="D7812" s="48"/>
      <c r="E7812" s="33"/>
      <c r="F7812" s="35"/>
      <c r="G7812" s="35"/>
      <c r="H7812" s="49"/>
      <c r="I7812" s="35"/>
      <c r="J7812" s="34"/>
      <c r="K7812" s="62"/>
      <c r="L7812" s="62"/>
      <c r="M7812" s="114"/>
      <c r="N7812" s="116"/>
      <c r="O7812" s="57"/>
      <c r="P7812" s="50"/>
      <c r="Q7812" s="34"/>
      <c r="R7812" s="48"/>
      <c r="T7812" s="231" t="str">
        <f t="shared" si="376"/>
        <v/>
      </c>
      <c r="U7812" s="230"/>
      <c r="W7812" s="221" t="str">
        <f t="shared" si="377"/>
        <v/>
      </c>
      <c r="X7812" s="221" t="str">
        <f t="shared" si="378"/>
        <v/>
      </c>
      <c r="AA7812" s="216" t="str">
        <f>IF(ISNUMBER(J7812),IF(OR(F7812&lt;Soll_Ist_Vergleich!$C$4,F7812&gt;Soll_Ist_Vergleich!$C$5,I7812&lt;Soll_Ist_Vergleich!$C$4,I7812&gt;Soll_Ist_Vergleich!$C$5,O7812&lt;Soll_Ist_Vergleich!$C$4,O7812&gt;Soll_Ist_Vergleich!$C$5),"Datum überprüfen",""),"")</f>
        <v/>
      </c>
    </row>
    <row r="7813" spans="1:27" x14ac:dyDescent="0.2">
      <c r="A7813" s="243" t="str">
        <f>IF(ISBLANK(B7813),"",COUNTA(B$10:B7813))</f>
        <v/>
      </c>
      <c r="B7813" s="24"/>
      <c r="C7813" s="48"/>
      <c r="D7813" s="48"/>
      <c r="E7813" s="33"/>
      <c r="F7813" s="35"/>
      <c r="G7813" s="35"/>
      <c r="H7813" s="49"/>
      <c r="I7813" s="35"/>
      <c r="J7813" s="34"/>
      <c r="K7813" s="62"/>
      <c r="L7813" s="62"/>
      <c r="M7813" s="114"/>
      <c r="N7813" s="116"/>
      <c r="O7813" s="57"/>
      <c r="P7813" s="50"/>
      <c r="Q7813" s="34"/>
      <c r="R7813" s="48"/>
      <c r="T7813" s="231" t="str">
        <f t="shared" si="376"/>
        <v/>
      </c>
      <c r="U7813" s="230"/>
      <c r="W7813" s="221" t="str">
        <f t="shared" si="377"/>
        <v/>
      </c>
      <c r="X7813" s="221" t="str">
        <f t="shared" si="378"/>
        <v/>
      </c>
      <c r="AA7813" s="216" t="str">
        <f>IF(ISNUMBER(J7813),IF(OR(F7813&lt;Soll_Ist_Vergleich!$C$4,F7813&gt;Soll_Ist_Vergleich!$C$5,I7813&lt;Soll_Ist_Vergleich!$C$4,I7813&gt;Soll_Ist_Vergleich!$C$5,O7813&lt;Soll_Ist_Vergleich!$C$4,O7813&gt;Soll_Ist_Vergleich!$C$5),"Datum überprüfen",""),"")</f>
        <v/>
      </c>
    </row>
    <row r="7814" spans="1:27" x14ac:dyDescent="0.2">
      <c r="A7814" s="243" t="str">
        <f>IF(ISBLANK(B7814),"",COUNTA(B$10:B7814))</f>
        <v/>
      </c>
      <c r="B7814" s="24"/>
      <c r="C7814" s="48"/>
      <c r="D7814" s="48"/>
      <c r="E7814" s="33"/>
      <c r="F7814" s="35"/>
      <c r="G7814" s="35"/>
      <c r="H7814" s="49"/>
      <c r="I7814" s="35"/>
      <c r="J7814" s="34"/>
      <c r="K7814" s="62"/>
      <c r="L7814" s="62"/>
      <c r="M7814" s="114"/>
      <c r="N7814" s="116"/>
      <c r="O7814" s="57"/>
      <c r="P7814" s="50"/>
      <c r="Q7814" s="34"/>
      <c r="R7814" s="48"/>
      <c r="T7814" s="231" t="str">
        <f t="shared" si="376"/>
        <v/>
      </c>
      <c r="U7814" s="230"/>
      <c r="W7814" s="221" t="str">
        <f t="shared" si="377"/>
        <v/>
      </c>
      <c r="X7814" s="221" t="str">
        <f t="shared" si="378"/>
        <v/>
      </c>
      <c r="AA7814" s="216" t="str">
        <f>IF(ISNUMBER(J7814),IF(OR(F7814&lt;Soll_Ist_Vergleich!$C$4,F7814&gt;Soll_Ist_Vergleich!$C$5,I7814&lt;Soll_Ist_Vergleich!$C$4,I7814&gt;Soll_Ist_Vergleich!$C$5,O7814&lt;Soll_Ist_Vergleich!$C$4,O7814&gt;Soll_Ist_Vergleich!$C$5),"Datum überprüfen",""),"")</f>
        <v/>
      </c>
    </row>
    <row r="7815" spans="1:27" x14ac:dyDescent="0.2">
      <c r="A7815" s="243" t="str">
        <f>IF(ISBLANK(B7815),"",COUNTA(B$10:B7815))</f>
        <v/>
      </c>
      <c r="B7815" s="24"/>
      <c r="C7815" s="48"/>
      <c r="D7815" s="48"/>
      <c r="E7815" s="33"/>
      <c r="F7815" s="35"/>
      <c r="G7815" s="35"/>
      <c r="H7815" s="49"/>
      <c r="I7815" s="35"/>
      <c r="J7815" s="34"/>
      <c r="K7815" s="62"/>
      <c r="L7815" s="62"/>
      <c r="M7815" s="114"/>
      <c r="N7815" s="116"/>
      <c r="O7815" s="57"/>
      <c r="P7815" s="50"/>
      <c r="Q7815" s="34"/>
      <c r="R7815" s="48"/>
      <c r="T7815" s="231" t="str">
        <f t="shared" si="376"/>
        <v/>
      </c>
      <c r="U7815" s="230"/>
      <c r="W7815" s="221" t="str">
        <f t="shared" si="377"/>
        <v/>
      </c>
      <c r="X7815" s="221" t="str">
        <f t="shared" si="378"/>
        <v/>
      </c>
      <c r="AA7815" s="216" t="str">
        <f>IF(ISNUMBER(J7815),IF(OR(F7815&lt;Soll_Ist_Vergleich!$C$4,F7815&gt;Soll_Ist_Vergleich!$C$5,I7815&lt;Soll_Ist_Vergleich!$C$4,I7815&gt;Soll_Ist_Vergleich!$C$5,O7815&lt;Soll_Ist_Vergleich!$C$4,O7815&gt;Soll_Ist_Vergleich!$C$5),"Datum überprüfen",""),"")</f>
        <v/>
      </c>
    </row>
    <row r="7816" spans="1:27" x14ac:dyDescent="0.2">
      <c r="A7816" s="243" t="str">
        <f>IF(ISBLANK(B7816),"",COUNTA(B$10:B7816))</f>
        <v/>
      </c>
      <c r="B7816" s="24"/>
      <c r="C7816" s="48"/>
      <c r="D7816" s="48"/>
      <c r="E7816" s="33"/>
      <c r="F7816" s="35"/>
      <c r="G7816" s="35"/>
      <c r="H7816" s="49"/>
      <c r="I7816" s="35"/>
      <c r="J7816" s="34"/>
      <c r="K7816" s="62"/>
      <c r="L7816" s="62"/>
      <c r="M7816" s="114"/>
      <c r="N7816" s="116"/>
      <c r="O7816" s="57"/>
      <c r="P7816" s="50"/>
      <c r="Q7816" s="34"/>
      <c r="R7816" s="48"/>
      <c r="T7816" s="231" t="str">
        <f t="shared" si="376"/>
        <v/>
      </c>
      <c r="U7816" s="230"/>
      <c r="W7816" s="221" t="str">
        <f t="shared" si="377"/>
        <v/>
      </c>
      <c r="X7816" s="221" t="str">
        <f t="shared" si="378"/>
        <v/>
      </c>
      <c r="AA7816" s="216" t="str">
        <f>IF(ISNUMBER(J7816),IF(OR(F7816&lt;Soll_Ist_Vergleich!$C$4,F7816&gt;Soll_Ist_Vergleich!$C$5,I7816&lt;Soll_Ist_Vergleich!$C$4,I7816&gt;Soll_Ist_Vergleich!$C$5,O7816&lt;Soll_Ist_Vergleich!$C$4,O7816&gt;Soll_Ist_Vergleich!$C$5),"Datum überprüfen",""),"")</f>
        <v/>
      </c>
    </row>
    <row r="7817" spans="1:27" x14ac:dyDescent="0.2">
      <c r="A7817" s="243" t="str">
        <f>IF(ISBLANK(B7817),"",COUNTA(B$10:B7817))</f>
        <v/>
      </c>
      <c r="B7817" s="24"/>
      <c r="C7817" s="48"/>
      <c r="D7817" s="48"/>
      <c r="E7817" s="33"/>
      <c r="F7817" s="35"/>
      <c r="G7817" s="35"/>
      <c r="H7817" s="49"/>
      <c r="I7817" s="35"/>
      <c r="J7817" s="34"/>
      <c r="K7817" s="62"/>
      <c r="L7817" s="62"/>
      <c r="M7817" s="114"/>
      <c r="N7817" s="116"/>
      <c r="O7817" s="57"/>
      <c r="P7817" s="50"/>
      <c r="Q7817" s="34"/>
      <c r="R7817" s="48"/>
      <c r="T7817" s="231" t="str">
        <f t="shared" si="376"/>
        <v/>
      </c>
      <c r="U7817" s="230"/>
      <c r="W7817" s="221" t="str">
        <f t="shared" si="377"/>
        <v/>
      </c>
      <c r="X7817" s="221" t="str">
        <f t="shared" si="378"/>
        <v/>
      </c>
      <c r="AA7817" s="216" t="str">
        <f>IF(ISNUMBER(J7817),IF(OR(F7817&lt;Soll_Ist_Vergleich!$C$4,F7817&gt;Soll_Ist_Vergleich!$C$5,I7817&lt;Soll_Ist_Vergleich!$C$4,I7817&gt;Soll_Ist_Vergleich!$C$5,O7817&lt;Soll_Ist_Vergleich!$C$4,O7817&gt;Soll_Ist_Vergleich!$C$5),"Datum überprüfen",""),"")</f>
        <v/>
      </c>
    </row>
    <row r="7818" spans="1:27" x14ac:dyDescent="0.2">
      <c r="A7818" s="243" t="str">
        <f>IF(ISBLANK(B7818),"",COUNTA(B$10:B7818))</f>
        <v/>
      </c>
      <c r="B7818" s="24"/>
      <c r="C7818" s="48"/>
      <c r="D7818" s="48"/>
      <c r="E7818" s="33"/>
      <c r="F7818" s="35"/>
      <c r="G7818" s="35"/>
      <c r="H7818" s="49"/>
      <c r="I7818" s="35"/>
      <c r="J7818" s="34"/>
      <c r="K7818" s="62"/>
      <c r="L7818" s="62"/>
      <c r="M7818" s="114"/>
      <c r="N7818" s="116"/>
      <c r="O7818" s="57"/>
      <c r="P7818" s="50"/>
      <c r="Q7818" s="34"/>
      <c r="R7818" s="48"/>
      <c r="T7818" s="231" t="str">
        <f t="shared" si="376"/>
        <v/>
      </c>
      <c r="U7818" s="230"/>
      <c r="W7818" s="221" t="str">
        <f t="shared" si="377"/>
        <v/>
      </c>
      <c r="X7818" s="221" t="str">
        <f t="shared" si="378"/>
        <v/>
      </c>
      <c r="AA7818" s="216" t="str">
        <f>IF(ISNUMBER(J7818),IF(OR(F7818&lt;Soll_Ist_Vergleich!$C$4,F7818&gt;Soll_Ist_Vergleich!$C$5,I7818&lt;Soll_Ist_Vergleich!$C$4,I7818&gt;Soll_Ist_Vergleich!$C$5,O7818&lt;Soll_Ist_Vergleich!$C$4,O7818&gt;Soll_Ist_Vergleich!$C$5),"Datum überprüfen",""),"")</f>
        <v/>
      </c>
    </row>
    <row r="7819" spans="1:27" x14ac:dyDescent="0.2">
      <c r="A7819" s="243" t="str">
        <f>IF(ISBLANK(B7819),"",COUNTA(B$10:B7819))</f>
        <v/>
      </c>
      <c r="B7819" s="24"/>
      <c r="C7819" s="48"/>
      <c r="D7819" s="48"/>
      <c r="E7819" s="33"/>
      <c r="F7819" s="35"/>
      <c r="G7819" s="35"/>
      <c r="H7819" s="49"/>
      <c r="I7819" s="35"/>
      <c r="J7819" s="34"/>
      <c r="K7819" s="62"/>
      <c r="L7819" s="62"/>
      <c r="M7819" s="114"/>
      <c r="N7819" s="116"/>
      <c r="O7819" s="57"/>
      <c r="P7819" s="50"/>
      <c r="Q7819" s="34"/>
      <c r="R7819" s="48"/>
      <c r="T7819" s="231" t="str">
        <f t="shared" si="376"/>
        <v/>
      </c>
      <c r="U7819" s="230"/>
      <c r="W7819" s="221" t="str">
        <f t="shared" si="377"/>
        <v/>
      </c>
      <c r="X7819" s="221" t="str">
        <f t="shared" si="378"/>
        <v/>
      </c>
      <c r="AA7819" s="216" t="str">
        <f>IF(ISNUMBER(J7819),IF(OR(F7819&lt;Soll_Ist_Vergleich!$C$4,F7819&gt;Soll_Ist_Vergleich!$C$5,I7819&lt;Soll_Ist_Vergleich!$C$4,I7819&gt;Soll_Ist_Vergleich!$C$5,O7819&lt;Soll_Ist_Vergleich!$C$4,O7819&gt;Soll_Ist_Vergleich!$C$5),"Datum überprüfen",""),"")</f>
        <v/>
      </c>
    </row>
    <row r="7820" spans="1:27" x14ac:dyDescent="0.2">
      <c r="A7820" s="243" t="str">
        <f>IF(ISBLANK(B7820),"",COUNTA(B$10:B7820))</f>
        <v/>
      </c>
      <c r="B7820" s="24"/>
      <c r="C7820" s="48"/>
      <c r="D7820" s="48"/>
      <c r="E7820" s="33"/>
      <c r="F7820" s="35"/>
      <c r="G7820" s="35"/>
      <c r="H7820" s="49"/>
      <c r="I7820" s="35"/>
      <c r="J7820" s="34"/>
      <c r="K7820" s="62"/>
      <c r="L7820" s="62"/>
      <c r="M7820" s="114"/>
      <c r="N7820" s="116"/>
      <c r="O7820" s="57"/>
      <c r="P7820" s="50"/>
      <c r="Q7820" s="34"/>
      <c r="R7820" s="48"/>
      <c r="T7820" s="231" t="str">
        <f t="shared" si="376"/>
        <v/>
      </c>
      <c r="U7820" s="230"/>
      <c r="W7820" s="221" t="str">
        <f t="shared" si="377"/>
        <v/>
      </c>
      <c r="X7820" s="221" t="str">
        <f t="shared" si="378"/>
        <v/>
      </c>
      <c r="AA7820" s="216" t="str">
        <f>IF(ISNUMBER(J7820),IF(OR(F7820&lt;Soll_Ist_Vergleich!$C$4,F7820&gt;Soll_Ist_Vergleich!$C$5,I7820&lt;Soll_Ist_Vergleich!$C$4,I7820&gt;Soll_Ist_Vergleich!$C$5,O7820&lt;Soll_Ist_Vergleich!$C$4,O7820&gt;Soll_Ist_Vergleich!$C$5),"Datum überprüfen",""),"")</f>
        <v/>
      </c>
    </row>
    <row r="7821" spans="1:27" x14ac:dyDescent="0.2">
      <c r="A7821" s="243" t="str">
        <f>IF(ISBLANK(B7821),"",COUNTA(B$10:B7821))</f>
        <v/>
      </c>
      <c r="B7821" s="24"/>
      <c r="C7821" s="48"/>
      <c r="D7821" s="48"/>
      <c r="E7821" s="33"/>
      <c r="F7821" s="35"/>
      <c r="G7821" s="35"/>
      <c r="H7821" s="49"/>
      <c r="I7821" s="35"/>
      <c r="J7821" s="34"/>
      <c r="K7821" s="62"/>
      <c r="L7821" s="62"/>
      <c r="M7821" s="114"/>
      <c r="N7821" s="116"/>
      <c r="O7821" s="57"/>
      <c r="P7821" s="50"/>
      <c r="Q7821" s="34"/>
      <c r="R7821" s="48"/>
      <c r="T7821" s="231" t="str">
        <f t="shared" si="376"/>
        <v/>
      </c>
      <c r="U7821" s="230"/>
      <c r="W7821" s="221" t="str">
        <f t="shared" si="377"/>
        <v/>
      </c>
      <c r="X7821" s="221" t="str">
        <f t="shared" si="378"/>
        <v/>
      </c>
      <c r="AA7821" s="216" t="str">
        <f>IF(ISNUMBER(J7821),IF(OR(F7821&lt;Soll_Ist_Vergleich!$C$4,F7821&gt;Soll_Ist_Vergleich!$C$5,I7821&lt;Soll_Ist_Vergleich!$C$4,I7821&gt;Soll_Ist_Vergleich!$C$5,O7821&lt;Soll_Ist_Vergleich!$C$4,O7821&gt;Soll_Ist_Vergleich!$C$5),"Datum überprüfen",""),"")</f>
        <v/>
      </c>
    </row>
    <row r="7822" spans="1:27" x14ac:dyDescent="0.2">
      <c r="A7822" s="243" t="str">
        <f>IF(ISBLANK(B7822),"",COUNTA(B$10:B7822))</f>
        <v/>
      </c>
      <c r="B7822" s="24"/>
      <c r="C7822" s="48"/>
      <c r="D7822" s="48"/>
      <c r="E7822" s="33"/>
      <c r="F7822" s="35"/>
      <c r="G7822" s="35"/>
      <c r="H7822" s="49"/>
      <c r="I7822" s="35"/>
      <c r="J7822" s="34"/>
      <c r="K7822" s="62"/>
      <c r="L7822" s="62"/>
      <c r="M7822" s="114"/>
      <c r="N7822" s="116"/>
      <c r="O7822" s="57"/>
      <c r="P7822" s="50"/>
      <c r="Q7822" s="34"/>
      <c r="R7822" s="48"/>
      <c r="T7822" s="231" t="str">
        <f t="shared" si="376"/>
        <v/>
      </c>
      <c r="U7822" s="230"/>
      <c r="W7822" s="221" t="str">
        <f t="shared" si="377"/>
        <v/>
      </c>
      <c r="X7822" s="221" t="str">
        <f t="shared" si="378"/>
        <v/>
      </c>
      <c r="AA7822" s="216" t="str">
        <f>IF(ISNUMBER(J7822),IF(OR(F7822&lt;Soll_Ist_Vergleich!$C$4,F7822&gt;Soll_Ist_Vergleich!$C$5,I7822&lt;Soll_Ist_Vergleich!$C$4,I7822&gt;Soll_Ist_Vergleich!$C$5,O7822&lt;Soll_Ist_Vergleich!$C$4,O7822&gt;Soll_Ist_Vergleich!$C$5),"Datum überprüfen",""),"")</f>
        <v/>
      </c>
    </row>
    <row r="7823" spans="1:27" x14ac:dyDescent="0.2">
      <c r="A7823" s="243" t="str">
        <f>IF(ISBLANK(B7823),"",COUNTA(B$10:B7823))</f>
        <v/>
      </c>
      <c r="B7823" s="24"/>
      <c r="C7823" s="48"/>
      <c r="D7823" s="48"/>
      <c r="E7823" s="33"/>
      <c r="F7823" s="35"/>
      <c r="G7823" s="35"/>
      <c r="H7823" s="49"/>
      <c r="I7823" s="35"/>
      <c r="J7823" s="34"/>
      <c r="K7823" s="62"/>
      <c r="L7823" s="62"/>
      <c r="M7823" s="114"/>
      <c r="N7823" s="116"/>
      <c r="O7823" s="57"/>
      <c r="P7823" s="50"/>
      <c r="Q7823" s="34"/>
      <c r="R7823" s="48"/>
      <c r="T7823" s="231" t="str">
        <f t="shared" si="376"/>
        <v/>
      </c>
      <c r="U7823" s="230"/>
      <c r="W7823" s="221" t="str">
        <f t="shared" si="377"/>
        <v/>
      </c>
      <c r="X7823" s="221" t="str">
        <f t="shared" si="378"/>
        <v/>
      </c>
      <c r="AA7823" s="216" t="str">
        <f>IF(ISNUMBER(J7823),IF(OR(F7823&lt;Soll_Ist_Vergleich!$C$4,F7823&gt;Soll_Ist_Vergleich!$C$5,I7823&lt;Soll_Ist_Vergleich!$C$4,I7823&gt;Soll_Ist_Vergleich!$C$5,O7823&lt;Soll_Ist_Vergleich!$C$4,O7823&gt;Soll_Ist_Vergleich!$C$5),"Datum überprüfen",""),"")</f>
        <v/>
      </c>
    </row>
    <row r="7824" spans="1:27" x14ac:dyDescent="0.2">
      <c r="A7824" s="243" t="str">
        <f>IF(ISBLANK(B7824),"",COUNTA(B$10:B7824))</f>
        <v/>
      </c>
      <c r="B7824" s="24"/>
      <c r="C7824" s="48"/>
      <c r="D7824" s="48"/>
      <c r="E7824" s="33"/>
      <c r="F7824" s="35"/>
      <c r="G7824" s="35"/>
      <c r="H7824" s="49"/>
      <c r="I7824" s="35"/>
      <c r="J7824" s="34"/>
      <c r="K7824" s="62"/>
      <c r="L7824" s="62"/>
      <c r="M7824" s="114"/>
      <c r="N7824" s="116"/>
      <c r="O7824" s="57"/>
      <c r="P7824" s="50"/>
      <c r="Q7824" s="34"/>
      <c r="R7824" s="48"/>
      <c r="T7824" s="231" t="str">
        <f t="shared" si="376"/>
        <v/>
      </c>
      <c r="U7824" s="230"/>
      <c r="W7824" s="221" t="str">
        <f t="shared" si="377"/>
        <v/>
      </c>
      <c r="X7824" s="221" t="str">
        <f t="shared" si="378"/>
        <v/>
      </c>
      <c r="AA7824" s="216" t="str">
        <f>IF(ISNUMBER(J7824),IF(OR(F7824&lt;Soll_Ist_Vergleich!$C$4,F7824&gt;Soll_Ist_Vergleich!$C$5,I7824&lt;Soll_Ist_Vergleich!$C$4,I7824&gt;Soll_Ist_Vergleich!$C$5,O7824&lt;Soll_Ist_Vergleich!$C$4,O7824&gt;Soll_Ist_Vergleich!$C$5),"Datum überprüfen",""),"")</f>
        <v/>
      </c>
    </row>
    <row r="7825" spans="1:27" x14ac:dyDescent="0.2">
      <c r="A7825" s="243" t="str">
        <f>IF(ISBLANK(B7825),"",COUNTA(B$10:B7825))</f>
        <v/>
      </c>
      <c r="B7825" s="24"/>
      <c r="C7825" s="48"/>
      <c r="D7825" s="48"/>
      <c r="E7825" s="33"/>
      <c r="F7825" s="35"/>
      <c r="G7825" s="35"/>
      <c r="H7825" s="49"/>
      <c r="I7825" s="35"/>
      <c r="J7825" s="34"/>
      <c r="K7825" s="62"/>
      <c r="L7825" s="62"/>
      <c r="M7825" s="114"/>
      <c r="N7825" s="116"/>
      <c r="O7825" s="57"/>
      <c r="P7825" s="50"/>
      <c r="Q7825" s="34"/>
      <c r="R7825" s="48"/>
      <c r="T7825" s="231" t="str">
        <f t="shared" si="376"/>
        <v/>
      </c>
      <c r="U7825" s="230"/>
      <c r="W7825" s="221" t="str">
        <f t="shared" si="377"/>
        <v/>
      </c>
      <c r="X7825" s="221" t="str">
        <f t="shared" si="378"/>
        <v/>
      </c>
      <c r="AA7825" s="216" t="str">
        <f>IF(ISNUMBER(J7825),IF(OR(F7825&lt;Soll_Ist_Vergleich!$C$4,F7825&gt;Soll_Ist_Vergleich!$C$5,I7825&lt;Soll_Ist_Vergleich!$C$4,I7825&gt;Soll_Ist_Vergleich!$C$5,O7825&lt;Soll_Ist_Vergleich!$C$4,O7825&gt;Soll_Ist_Vergleich!$C$5),"Datum überprüfen",""),"")</f>
        <v/>
      </c>
    </row>
    <row r="7826" spans="1:27" x14ac:dyDescent="0.2">
      <c r="A7826" s="243" t="str">
        <f>IF(ISBLANK(B7826),"",COUNTA(B$10:B7826))</f>
        <v/>
      </c>
      <c r="B7826" s="24"/>
      <c r="C7826" s="48"/>
      <c r="D7826" s="48"/>
      <c r="E7826" s="33"/>
      <c r="F7826" s="35"/>
      <c r="G7826" s="35"/>
      <c r="H7826" s="49"/>
      <c r="I7826" s="35"/>
      <c r="J7826" s="34"/>
      <c r="K7826" s="62"/>
      <c r="L7826" s="62"/>
      <c r="M7826" s="114"/>
      <c r="N7826" s="116"/>
      <c r="O7826" s="57"/>
      <c r="P7826" s="50"/>
      <c r="Q7826" s="34"/>
      <c r="R7826" s="48"/>
      <c r="T7826" s="231" t="str">
        <f t="shared" si="376"/>
        <v/>
      </c>
      <c r="U7826" s="230"/>
      <c r="W7826" s="221" t="str">
        <f t="shared" si="377"/>
        <v/>
      </c>
      <c r="X7826" s="221" t="str">
        <f t="shared" si="378"/>
        <v/>
      </c>
      <c r="AA7826" s="216" t="str">
        <f>IF(ISNUMBER(J7826),IF(OR(F7826&lt;Soll_Ist_Vergleich!$C$4,F7826&gt;Soll_Ist_Vergleich!$C$5,I7826&lt;Soll_Ist_Vergleich!$C$4,I7826&gt;Soll_Ist_Vergleich!$C$5,O7826&lt;Soll_Ist_Vergleich!$C$4,O7826&gt;Soll_Ist_Vergleich!$C$5),"Datum überprüfen",""),"")</f>
        <v/>
      </c>
    </row>
    <row r="7827" spans="1:27" x14ac:dyDescent="0.2">
      <c r="A7827" s="243" t="str">
        <f>IF(ISBLANK(B7827),"",COUNTA(B$10:B7827))</f>
        <v/>
      </c>
      <c r="B7827" s="24"/>
      <c r="C7827" s="48"/>
      <c r="D7827" s="48"/>
      <c r="E7827" s="33"/>
      <c r="F7827" s="35"/>
      <c r="G7827" s="35"/>
      <c r="H7827" s="49"/>
      <c r="I7827" s="35"/>
      <c r="J7827" s="34"/>
      <c r="K7827" s="62"/>
      <c r="L7827" s="62"/>
      <c r="M7827" s="114"/>
      <c r="N7827" s="116"/>
      <c r="O7827" s="57"/>
      <c r="P7827" s="50"/>
      <c r="Q7827" s="34"/>
      <c r="R7827" s="48"/>
      <c r="T7827" s="231" t="str">
        <f t="shared" si="376"/>
        <v/>
      </c>
      <c r="U7827" s="230"/>
      <c r="W7827" s="221" t="str">
        <f t="shared" si="377"/>
        <v/>
      </c>
      <c r="X7827" s="221" t="str">
        <f t="shared" si="378"/>
        <v/>
      </c>
      <c r="AA7827" s="216" t="str">
        <f>IF(ISNUMBER(J7827),IF(OR(F7827&lt;Soll_Ist_Vergleich!$C$4,F7827&gt;Soll_Ist_Vergleich!$C$5,I7827&lt;Soll_Ist_Vergleich!$C$4,I7827&gt;Soll_Ist_Vergleich!$C$5,O7827&lt;Soll_Ist_Vergleich!$C$4,O7827&gt;Soll_Ist_Vergleich!$C$5),"Datum überprüfen",""),"")</f>
        <v/>
      </c>
    </row>
    <row r="7828" spans="1:27" x14ac:dyDescent="0.2">
      <c r="A7828" s="243" t="str">
        <f>IF(ISBLANK(B7828),"",COUNTA(B$10:B7828))</f>
        <v/>
      </c>
      <c r="B7828" s="24"/>
      <c r="C7828" s="48"/>
      <c r="D7828" s="48"/>
      <c r="E7828" s="33"/>
      <c r="F7828" s="35"/>
      <c r="G7828" s="35"/>
      <c r="H7828" s="49"/>
      <c r="I7828" s="35"/>
      <c r="J7828" s="34"/>
      <c r="K7828" s="62"/>
      <c r="L7828" s="62"/>
      <c r="M7828" s="114"/>
      <c r="N7828" s="116"/>
      <c r="O7828" s="57"/>
      <c r="P7828" s="50"/>
      <c r="Q7828" s="34"/>
      <c r="R7828" s="48"/>
      <c r="T7828" s="231" t="str">
        <f t="shared" si="376"/>
        <v/>
      </c>
      <c r="U7828" s="230"/>
      <c r="W7828" s="221" t="str">
        <f t="shared" si="377"/>
        <v/>
      </c>
      <c r="X7828" s="221" t="str">
        <f t="shared" si="378"/>
        <v/>
      </c>
      <c r="AA7828" s="216" t="str">
        <f>IF(ISNUMBER(J7828),IF(OR(F7828&lt;Soll_Ist_Vergleich!$C$4,F7828&gt;Soll_Ist_Vergleich!$C$5,I7828&lt;Soll_Ist_Vergleich!$C$4,I7828&gt;Soll_Ist_Vergleich!$C$5,O7828&lt;Soll_Ist_Vergleich!$C$4,O7828&gt;Soll_Ist_Vergleich!$C$5),"Datum überprüfen",""),"")</f>
        <v/>
      </c>
    </row>
    <row r="7829" spans="1:27" x14ac:dyDescent="0.2">
      <c r="A7829" s="243" t="str">
        <f>IF(ISBLANK(B7829),"",COUNTA(B$10:B7829))</f>
        <v/>
      </c>
      <c r="B7829" s="24"/>
      <c r="C7829" s="48"/>
      <c r="D7829" s="48"/>
      <c r="E7829" s="33"/>
      <c r="F7829" s="35"/>
      <c r="G7829" s="35"/>
      <c r="H7829" s="49"/>
      <c r="I7829" s="35"/>
      <c r="J7829" s="34"/>
      <c r="K7829" s="62"/>
      <c r="L7829" s="62"/>
      <c r="M7829" s="114"/>
      <c r="N7829" s="116"/>
      <c r="O7829" s="57"/>
      <c r="P7829" s="50"/>
      <c r="Q7829" s="34"/>
      <c r="R7829" s="48"/>
      <c r="T7829" s="231" t="str">
        <f t="shared" si="376"/>
        <v/>
      </c>
      <c r="U7829" s="230"/>
      <c r="W7829" s="221" t="str">
        <f t="shared" si="377"/>
        <v/>
      </c>
      <c r="X7829" s="221" t="str">
        <f t="shared" si="378"/>
        <v/>
      </c>
      <c r="AA7829" s="216" t="str">
        <f>IF(ISNUMBER(J7829),IF(OR(F7829&lt;Soll_Ist_Vergleich!$C$4,F7829&gt;Soll_Ist_Vergleich!$C$5,I7829&lt;Soll_Ist_Vergleich!$C$4,I7829&gt;Soll_Ist_Vergleich!$C$5,O7829&lt;Soll_Ist_Vergleich!$C$4,O7829&gt;Soll_Ist_Vergleich!$C$5),"Datum überprüfen",""),"")</f>
        <v/>
      </c>
    </row>
    <row r="7830" spans="1:27" x14ac:dyDescent="0.2">
      <c r="A7830" s="243" t="str">
        <f>IF(ISBLANK(B7830),"",COUNTA(B$10:B7830))</f>
        <v/>
      </c>
      <c r="B7830" s="24"/>
      <c r="C7830" s="48"/>
      <c r="D7830" s="48"/>
      <c r="E7830" s="33"/>
      <c r="F7830" s="35"/>
      <c r="G7830" s="35"/>
      <c r="H7830" s="49"/>
      <c r="I7830" s="35"/>
      <c r="J7830" s="34"/>
      <c r="K7830" s="62"/>
      <c r="L7830" s="62"/>
      <c r="M7830" s="114"/>
      <c r="N7830" s="116"/>
      <c r="O7830" s="57"/>
      <c r="P7830" s="50"/>
      <c r="Q7830" s="34"/>
      <c r="R7830" s="48"/>
      <c r="T7830" s="231" t="str">
        <f t="shared" si="376"/>
        <v/>
      </c>
      <c r="U7830" s="230"/>
      <c r="W7830" s="221" t="str">
        <f t="shared" si="377"/>
        <v/>
      </c>
      <c r="X7830" s="221" t="str">
        <f t="shared" si="378"/>
        <v/>
      </c>
      <c r="AA7830" s="216" t="str">
        <f>IF(ISNUMBER(J7830),IF(OR(F7830&lt;Soll_Ist_Vergleich!$C$4,F7830&gt;Soll_Ist_Vergleich!$C$5,I7830&lt;Soll_Ist_Vergleich!$C$4,I7830&gt;Soll_Ist_Vergleich!$C$5,O7830&lt;Soll_Ist_Vergleich!$C$4,O7830&gt;Soll_Ist_Vergleich!$C$5),"Datum überprüfen",""),"")</f>
        <v/>
      </c>
    </row>
    <row r="7831" spans="1:27" x14ac:dyDescent="0.2">
      <c r="A7831" s="243" t="str">
        <f>IF(ISBLANK(B7831),"",COUNTA(B$10:B7831))</f>
        <v/>
      </c>
      <c r="B7831" s="24"/>
      <c r="C7831" s="48"/>
      <c r="D7831" s="48"/>
      <c r="E7831" s="33"/>
      <c r="F7831" s="35"/>
      <c r="G7831" s="35"/>
      <c r="H7831" s="49"/>
      <c r="I7831" s="35"/>
      <c r="J7831" s="34"/>
      <c r="K7831" s="62"/>
      <c r="L7831" s="62"/>
      <c r="M7831" s="114"/>
      <c r="N7831" s="116"/>
      <c r="O7831" s="57"/>
      <c r="P7831" s="50"/>
      <c r="Q7831" s="34"/>
      <c r="R7831" s="48"/>
      <c r="T7831" s="231" t="str">
        <f t="shared" si="376"/>
        <v/>
      </c>
      <c r="U7831" s="230"/>
      <c r="W7831" s="221" t="str">
        <f t="shared" si="377"/>
        <v/>
      </c>
      <c r="X7831" s="221" t="str">
        <f t="shared" si="378"/>
        <v/>
      </c>
      <c r="AA7831" s="216" t="str">
        <f>IF(ISNUMBER(J7831),IF(OR(F7831&lt;Soll_Ist_Vergleich!$C$4,F7831&gt;Soll_Ist_Vergleich!$C$5,I7831&lt;Soll_Ist_Vergleich!$C$4,I7831&gt;Soll_Ist_Vergleich!$C$5,O7831&lt;Soll_Ist_Vergleich!$C$4,O7831&gt;Soll_Ist_Vergleich!$C$5),"Datum überprüfen",""),"")</f>
        <v/>
      </c>
    </row>
    <row r="7832" spans="1:27" x14ac:dyDescent="0.2">
      <c r="A7832" s="243" t="str">
        <f>IF(ISBLANK(B7832),"",COUNTA(B$10:B7832))</f>
        <v/>
      </c>
      <c r="B7832" s="24"/>
      <c r="C7832" s="48"/>
      <c r="D7832" s="48"/>
      <c r="E7832" s="33"/>
      <c r="F7832" s="35"/>
      <c r="G7832" s="35"/>
      <c r="H7832" s="49"/>
      <c r="I7832" s="35"/>
      <c r="J7832" s="34"/>
      <c r="K7832" s="62"/>
      <c r="L7832" s="62"/>
      <c r="M7832" s="114"/>
      <c r="N7832" s="116"/>
      <c r="O7832" s="57"/>
      <c r="P7832" s="50"/>
      <c r="Q7832" s="34"/>
      <c r="R7832" s="48"/>
      <c r="T7832" s="231" t="str">
        <f t="shared" si="376"/>
        <v/>
      </c>
      <c r="U7832" s="230"/>
      <c r="W7832" s="221" t="str">
        <f t="shared" si="377"/>
        <v/>
      </c>
      <c r="X7832" s="221" t="str">
        <f t="shared" si="378"/>
        <v/>
      </c>
      <c r="AA7832" s="216" t="str">
        <f>IF(ISNUMBER(J7832),IF(OR(F7832&lt;Soll_Ist_Vergleich!$C$4,F7832&gt;Soll_Ist_Vergleich!$C$5,I7832&lt;Soll_Ist_Vergleich!$C$4,I7832&gt;Soll_Ist_Vergleich!$C$5,O7832&lt;Soll_Ist_Vergleich!$C$4,O7832&gt;Soll_Ist_Vergleich!$C$5),"Datum überprüfen",""),"")</f>
        <v/>
      </c>
    </row>
    <row r="7833" spans="1:27" x14ac:dyDescent="0.2">
      <c r="A7833" s="243" t="str">
        <f>IF(ISBLANK(B7833),"",COUNTA(B$10:B7833))</f>
        <v/>
      </c>
      <c r="B7833" s="24"/>
      <c r="C7833" s="48"/>
      <c r="D7833" s="48"/>
      <c r="E7833" s="33"/>
      <c r="F7833" s="35"/>
      <c r="G7833" s="35"/>
      <c r="H7833" s="49"/>
      <c r="I7833" s="35"/>
      <c r="J7833" s="34"/>
      <c r="K7833" s="62"/>
      <c r="L7833" s="62"/>
      <c r="M7833" s="114"/>
      <c r="N7833" s="116"/>
      <c r="O7833" s="57"/>
      <c r="P7833" s="50"/>
      <c r="Q7833" s="34"/>
      <c r="R7833" s="48"/>
      <c r="T7833" s="231" t="str">
        <f t="shared" si="376"/>
        <v/>
      </c>
      <c r="U7833" s="230"/>
      <c r="W7833" s="221" t="str">
        <f t="shared" si="377"/>
        <v/>
      </c>
      <c r="X7833" s="221" t="str">
        <f t="shared" si="378"/>
        <v/>
      </c>
      <c r="AA7833" s="216" t="str">
        <f>IF(ISNUMBER(J7833),IF(OR(F7833&lt;Soll_Ist_Vergleich!$C$4,F7833&gt;Soll_Ist_Vergleich!$C$5,I7833&lt;Soll_Ist_Vergleich!$C$4,I7833&gt;Soll_Ist_Vergleich!$C$5,O7833&lt;Soll_Ist_Vergleich!$C$4,O7833&gt;Soll_Ist_Vergleich!$C$5),"Datum überprüfen",""),"")</f>
        <v/>
      </c>
    </row>
    <row r="7834" spans="1:27" x14ac:dyDescent="0.2">
      <c r="A7834" s="243" t="str">
        <f>IF(ISBLANK(B7834),"",COUNTA(B$10:B7834))</f>
        <v/>
      </c>
      <c r="B7834" s="24"/>
      <c r="C7834" s="48"/>
      <c r="D7834" s="48"/>
      <c r="E7834" s="33"/>
      <c r="F7834" s="35"/>
      <c r="G7834" s="35"/>
      <c r="H7834" s="49"/>
      <c r="I7834" s="35"/>
      <c r="J7834" s="34"/>
      <c r="K7834" s="62"/>
      <c r="L7834" s="62"/>
      <c r="M7834" s="114"/>
      <c r="N7834" s="116"/>
      <c r="O7834" s="57"/>
      <c r="P7834" s="50"/>
      <c r="Q7834" s="34"/>
      <c r="R7834" s="48"/>
      <c r="T7834" s="231" t="str">
        <f t="shared" si="376"/>
        <v/>
      </c>
      <c r="U7834" s="230"/>
      <c r="W7834" s="221" t="str">
        <f t="shared" si="377"/>
        <v/>
      </c>
      <c r="X7834" s="221" t="str">
        <f t="shared" si="378"/>
        <v/>
      </c>
      <c r="AA7834" s="216" t="str">
        <f>IF(ISNUMBER(J7834),IF(OR(F7834&lt;Soll_Ist_Vergleich!$C$4,F7834&gt;Soll_Ist_Vergleich!$C$5,I7834&lt;Soll_Ist_Vergleich!$C$4,I7834&gt;Soll_Ist_Vergleich!$C$5,O7834&lt;Soll_Ist_Vergleich!$C$4,O7834&gt;Soll_Ist_Vergleich!$C$5),"Datum überprüfen",""),"")</f>
        <v/>
      </c>
    </row>
    <row r="7835" spans="1:27" x14ac:dyDescent="0.2">
      <c r="A7835" s="243" t="str">
        <f>IF(ISBLANK(B7835),"",COUNTA(B$10:B7835))</f>
        <v/>
      </c>
      <c r="B7835" s="24"/>
      <c r="C7835" s="48"/>
      <c r="D7835" s="48"/>
      <c r="E7835" s="33"/>
      <c r="F7835" s="35"/>
      <c r="G7835" s="35"/>
      <c r="H7835" s="49"/>
      <c r="I7835" s="35"/>
      <c r="J7835" s="34"/>
      <c r="K7835" s="62"/>
      <c r="L7835" s="62"/>
      <c r="M7835" s="114"/>
      <c r="N7835" s="116"/>
      <c r="O7835" s="57"/>
      <c r="P7835" s="50"/>
      <c r="Q7835" s="34"/>
      <c r="R7835" s="48"/>
      <c r="T7835" s="231" t="str">
        <f t="shared" si="376"/>
        <v/>
      </c>
      <c r="U7835" s="230"/>
      <c r="W7835" s="221" t="str">
        <f t="shared" si="377"/>
        <v/>
      </c>
      <c r="X7835" s="221" t="str">
        <f t="shared" si="378"/>
        <v/>
      </c>
      <c r="AA7835" s="216" t="str">
        <f>IF(ISNUMBER(J7835),IF(OR(F7835&lt;Soll_Ist_Vergleich!$C$4,F7835&gt;Soll_Ist_Vergleich!$C$5,I7835&lt;Soll_Ist_Vergleich!$C$4,I7835&gt;Soll_Ist_Vergleich!$C$5,O7835&lt;Soll_Ist_Vergleich!$C$4,O7835&gt;Soll_Ist_Vergleich!$C$5),"Datum überprüfen",""),"")</f>
        <v/>
      </c>
    </row>
    <row r="7836" spans="1:27" x14ac:dyDescent="0.2">
      <c r="A7836" s="243" t="str">
        <f>IF(ISBLANK(B7836),"",COUNTA(B$10:B7836))</f>
        <v/>
      </c>
      <c r="B7836" s="24"/>
      <c r="C7836" s="48"/>
      <c r="D7836" s="48"/>
      <c r="E7836" s="33"/>
      <c r="F7836" s="35"/>
      <c r="G7836" s="35"/>
      <c r="H7836" s="49"/>
      <c r="I7836" s="35"/>
      <c r="J7836" s="34"/>
      <c r="K7836" s="62"/>
      <c r="L7836" s="62"/>
      <c r="M7836" s="114"/>
      <c r="N7836" s="116"/>
      <c r="O7836" s="57"/>
      <c r="P7836" s="50"/>
      <c r="Q7836" s="34"/>
      <c r="R7836" s="48"/>
      <c r="T7836" s="231" t="str">
        <f t="shared" si="376"/>
        <v/>
      </c>
      <c r="U7836" s="230"/>
      <c r="W7836" s="221" t="str">
        <f t="shared" si="377"/>
        <v/>
      </c>
      <c r="X7836" s="221" t="str">
        <f t="shared" si="378"/>
        <v/>
      </c>
      <c r="AA7836" s="216" t="str">
        <f>IF(ISNUMBER(J7836),IF(OR(F7836&lt;Soll_Ist_Vergleich!$C$4,F7836&gt;Soll_Ist_Vergleich!$C$5,I7836&lt;Soll_Ist_Vergleich!$C$4,I7836&gt;Soll_Ist_Vergleich!$C$5,O7836&lt;Soll_Ist_Vergleich!$C$4,O7836&gt;Soll_Ist_Vergleich!$C$5),"Datum überprüfen",""),"")</f>
        <v/>
      </c>
    </row>
    <row r="7837" spans="1:27" x14ac:dyDescent="0.2">
      <c r="A7837" s="243" t="str">
        <f>IF(ISBLANK(B7837),"",COUNTA(B$10:B7837))</f>
        <v/>
      </c>
      <c r="B7837" s="24"/>
      <c r="C7837" s="48"/>
      <c r="D7837" s="48"/>
      <c r="E7837" s="33"/>
      <c r="F7837" s="35"/>
      <c r="G7837" s="35"/>
      <c r="H7837" s="49"/>
      <c r="I7837" s="35"/>
      <c r="J7837" s="34"/>
      <c r="K7837" s="62"/>
      <c r="L7837" s="62"/>
      <c r="M7837" s="114"/>
      <c r="N7837" s="116"/>
      <c r="O7837" s="57"/>
      <c r="P7837" s="50"/>
      <c r="Q7837" s="34"/>
      <c r="R7837" s="48"/>
      <c r="T7837" s="231" t="str">
        <f t="shared" si="376"/>
        <v/>
      </c>
      <c r="U7837" s="230"/>
      <c r="W7837" s="221" t="str">
        <f t="shared" si="377"/>
        <v/>
      </c>
      <c r="X7837" s="221" t="str">
        <f t="shared" si="378"/>
        <v/>
      </c>
      <c r="AA7837" s="216" t="str">
        <f>IF(ISNUMBER(J7837),IF(OR(F7837&lt;Soll_Ist_Vergleich!$C$4,F7837&gt;Soll_Ist_Vergleich!$C$5,I7837&lt;Soll_Ist_Vergleich!$C$4,I7837&gt;Soll_Ist_Vergleich!$C$5,O7837&lt;Soll_Ist_Vergleich!$C$4,O7837&gt;Soll_Ist_Vergleich!$C$5),"Datum überprüfen",""),"")</f>
        <v/>
      </c>
    </row>
    <row r="7838" spans="1:27" x14ac:dyDescent="0.2">
      <c r="A7838" s="243" t="str">
        <f>IF(ISBLANK(B7838),"",COUNTA(B$10:B7838))</f>
        <v/>
      </c>
      <c r="B7838" s="24"/>
      <c r="C7838" s="48"/>
      <c r="D7838" s="48"/>
      <c r="E7838" s="33"/>
      <c r="F7838" s="35"/>
      <c r="G7838" s="35"/>
      <c r="H7838" s="49"/>
      <c r="I7838" s="35"/>
      <c r="J7838" s="34"/>
      <c r="K7838" s="62"/>
      <c r="L7838" s="62"/>
      <c r="M7838" s="114"/>
      <c r="N7838" s="116"/>
      <c r="O7838" s="57"/>
      <c r="P7838" s="50"/>
      <c r="Q7838" s="34"/>
      <c r="R7838" s="48"/>
      <c r="T7838" s="231" t="str">
        <f t="shared" si="376"/>
        <v/>
      </c>
      <c r="U7838" s="230"/>
      <c r="W7838" s="221" t="str">
        <f t="shared" si="377"/>
        <v/>
      </c>
      <c r="X7838" s="221" t="str">
        <f t="shared" si="378"/>
        <v/>
      </c>
      <c r="AA7838" s="216" t="str">
        <f>IF(ISNUMBER(J7838),IF(OR(F7838&lt;Soll_Ist_Vergleich!$C$4,F7838&gt;Soll_Ist_Vergleich!$C$5,I7838&lt;Soll_Ist_Vergleich!$C$4,I7838&gt;Soll_Ist_Vergleich!$C$5,O7838&lt;Soll_Ist_Vergleich!$C$4,O7838&gt;Soll_Ist_Vergleich!$C$5),"Datum überprüfen",""),"")</f>
        <v/>
      </c>
    </row>
    <row r="7839" spans="1:27" x14ac:dyDescent="0.2">
      <c r="A7839" s="243" t="str">
        <f>IF(ISBLANK(B7839),"",COUNTA(B$10:B7839))</f>
        <v/>
      </c>
      <c r="B7839" s="24"/>
      <c r="C7839" s="48"/>
      <c r="D7839" s="48"/>
      <c r="E7839" s="33"/>
      <c r="F7839" s="35"/>
      <c r="G7839" s="35"/>
      <c r="H7839" s="49"/>
      <c r="I7839" s="35"/>
      <c r="J7839" s="34"/>
      <c r="K7839" s="62"/>
      <c r="L7839" s="62"/>
      <c r="M7839" s="114"/>
      <c r="N7839" s="116"/>
      <c r="O7839" s="57"/>
      <c r="P7839" s="50"/>
      <c r="Q7839" s="34"/>
      <c r="R7839" s="48"/>
      <c r="T7839" s="231" t="str">
        <f t="shared" si="376"/>
        <v/>
      </c>
      <c r="U7839" s="230"/>
      <c r="W7839" s="221" t="str">
        <f t="shared" si="377"/>
        <v/>
      </c>
      <c r="X7839" s="221" t="str">
        <f t="shared" si="378"/>
        <v/>
      </c>
      <c r="AA7839" s="216" t="str">
        <f>IF(ISNUMBER(J7839),IF(OR(F7839&lt;Soll_Ist_Vergleich!$C$4,F7839&gt;Soll_Ist_Vergleich!$C$5,I7839&lt;Soll_Ist_Vergleich!$C$4,I7839&gt;Soll_Ist_Vergleich!$C$5,O7839&lt;Soll_Ist_Vergleich!$C$4,O7839&gt;Soll_Ist_Vergleich!$C$5),"Datum überprüfen",""),"")</f>
        <v/>
      </c>
    </row>
    <row r="7840" spans="1:27" x14ac:dyDescent="0.2">
      <c r="A7840" s="243" t="str">
        <f>IF(ISBLANK(B7840),"",COUNTA(B$10:B7840))</f>
        <v/>
      </c>
      <c r="B7840" s="24"/>
      <c r="C7840" s="48"/>
      <c r="D7840" s="48"/>
      <c r="E7840" s="33"/>
      <c r="F7840" s="35"/>
      <c r="G7840" s="35"/>
      <c r="H7840" s="49"/>
      <c r="I7840" s="35"/>
      <c r="J7840" s="34"/>
      <c r="K7840" s="62"/>
      <c r="L7840" s="62"/>
      <c r="M7840" s="114"/>
      <c r="N7840" s="116"/>
      <c r="O7840" s="57"/>
      <c r="P7840" s="50"/>
      <c r="Q7840" s="34"/>
      <c r="R7840" s="48"/>
      <c r="T7840" s="231" t="str">
        <f t="shared" si="376"/>
        <v/>
      </c>
      <c r="U7840" s="230"/>
      <c r="W7840" s="221" t="str">
        <f t="shared" si="377"/>
        <v/>
      </c>
      <c r="X7840" s="221" t="str">
        <f t="shared" si="378"/>
        <v/>
      </c>
      <c r="AA7840" s="216" t="str">
        <f>IF(ISNUMBER(J7840),IF(OR(F7840&lt;Soll_Ist_Vergleich!$C$4,F7840&gt;Soll_Ist_Vergleich!$C$5,I7840&lt;Soll_Ist_Vergleich!$C$4,I7840&gt;Soll_Ist_Vergleich!$C$5,O7840&lt;Soll_Ist_Vergleich!$C$4,O7840&gt;Soll_Ist_Vergleich!$C$5),"Datum überprüfen",""),"")</f>
        <v/>
      </c>
    </row>
    <row r="7841" spans="1:27" x14ac:dyDescent="0.2">
      <c r="A7841" s="243" t="str">
        <f>IF(ISBLANK(B7841),"",COUNTA(B$10:B7841))</f>
        <v/>
      </c>
      <c r="B7841" s="24"/>
      <c r="C7841" s="48"/>
      <c r="D7841" s="48"/>
      <c r="E7841" s="33"/>
      <c r="F7841" s="35"/>
      <c r="G7841" s="35"/>
      <c r="H7841" s="49"/>
      <c r="I7841" s="35"/>
      <c r="J7841" s="34"/>
      <c r="K7841" s="62"/>
      <c r="L7841" s="62"/>
      <c r="M7841" s="114"/>
      <c r="N7841" s="116"/>
      <c r="O7841" s="57"/>
      <c r="P7841" s="50"/>
      <c r="Q7841" s="34"/>
      <c r="R7841" s="48"/>
      <c r="T7841" s="231" t="str">
        <f t="shared" si="376"/>
        <v/>
      </c>
      <c r="U7841" s="230"/>
      <c r="W7841" s="221" t="str">
        <f t="shared" si="377"/>
        <v/>
      </c>
      <c r="X7841" s="221" t="str">
        <f t="shared" si="378"/>
        <v/>
      </c>
      <c r="AA7841" s="216" t="str">
        <f>IF(ISNUMBER(J7841),IF(OR(F7841&lt;Soll_Ist_Vergleich!$C$4,F7841&gt;Soll_Ist_Vergleich!$C$5,I7841&lt;Soll_Ist_Vergleich!$C$4,I7841&gt;Soll_Ist_Vergleich!$C$5,O7841&lt;Soll_Ist_Vergleich!$C$4,O7841&gt;Soll_Ist_Vergleich!$C$5),"Datum überprüfen",""),"")</f>
        <v/>
      </c>
    </row>
    <row r="7842" spans="1:27" x14ac:dyDescent="0.2">
      <c r="A7842" s="243" t="str">
        <f>IF(ISBLANK(B7842),"",COUNTA(B$10:B7842))</f>
        <v/>
      </c>
      <c r="B7842" s="24"/>
      <c r="C7842" s="48"/>
      <c r="D7842" s="48"/>
      <c r="E7842" s="33"/>
      <c r="F7842" s="35"/>
      <c r="G7842" s="35"/>
      <c r="H7842" s="49"/>
      <c r="I7842" s="35"/>
      <c r="J7842" s="34"/>
      <c r="K7842" s="62"/>
      <c r="L7842" s="62"/>
      <c r="M7842" s="114"/>
      <c r="N7842" s="116"/>
      <c r="O7842" s="57"/>
      <c r="P7842" s="50"/>
      <c r="Q7842" s="34"/>
      <c r="R7842" s="48"/>
      <c r="T7842" s="231" t="str">
        <f t="shared" si="376"/>
        <v/>
      </c>
      <c r="U7842" s="230"/>
      <c r="W7842" s="221" t="str">
        <f t="shared" si="377"/>
        <v/>
      </c>
      <c r="X7842" s="221" t="str">
        <f t="shared" si="378"/>
        <v/>
      </c>
      <c r="AA7842" s="216" t="str">
        <f>IF(ISNUMBER(J7842),IF(OR(F7842&lt;Soll_Ist_Vergleich!$C$4,F7842&gt;Soll_Ist_Vergleich!$C$5,I7842&lt;Soll_Ist_Vergleich!$C$4,I7842&gt;Soll_Ist_Vergleich!$C$5,O7842&lt;Soll_Ist_Vergleich!$C$4,O7842&gt;Soll_Ist_Vergleich!$C$5),"Datum überprüfen",""),"")</f>
        <v/>
      </c>
    </row>
    <row r="7843" spans="1:27" x14ac:dyDescent="0.2">
      <c r="A7843" s="243" t="str">
        <f>IF(ISBLANK(B7843),"",COUNTA(B$10:B7843))</f>
        <v/>
      </c>
      <c r="B7843" s="24"/>
      <c r="C7843" s="48"/>
      <c r="D7843" s="48"/>
      <c r="E7843" s="33"/>
      <c r="F7843" s="35"/>
      <c r="G7843" s="35"/>
      <c r="H7843" s="49"/>
      <c r="I7843" s="35"/>
      <c r="J7843" s="34"/>
      <c r="K7843" s="62"/>
      <c r="L7843" s="62"/>
      <c r="M7843" s="114"/>
      <c r="N7843" s="116"/>
      <c r="O7843" s="57"/>
      <c r="P7843" s="50"/>
      <c r="Q7843" s="34"/>
      <c r="R7843" s="48"/>
      <c r="T7843" s="231" t="str">
        <f t="shared" si="376"/>
        <v/>
      </c>
      <c r="U7843" s="230"/>
      <c r="W7843" s="221" t="str">
        <f t="shared" si="377"/>
        <v/>
      </c>
      <c r="X7843" s="221" t="str">
        <f t="shared" si="378"/>
        <v/>
      </c>
      <c r="AA7843" s="216" t="str">
        <f>IF(ISNUMBER(J7843),IF(OR(F7843&lt;Soll_Ist_Vergleich!$C$4,F7843&gt;Soll_Ist_Vergleich!$C$5,I7843&lt;Soll_Ist_Vergleich!$C$4,I7843&gt;Soll_Ist_Vergleich!$C$5,O7843&lt;Soll_Ist_Vergleich!$C$4,O7843&gt;Soll_Ist_Vergleich!$C$5),"Datum überprüfen",""),"")</f>
        <v/>
      </c>
    </row>
    <row r="7844" spans="1:27" x14ac:dyDescent="0.2">
      <c r="A7844" s="243" t="str">
        <f>IF(ISBLANK(B7844),"",COUNTA(B$10:B7844))</f>
        <v/>
      </c>
      <c r="B7844" s="24"/>
      <c r="C7844" s="48"/>
      <c r="D7844" s="48"/>
      <c r="E7844" s="33"/>
      <c r="F7844" s="35"/>
      <c r="G7844" s="35"/>
      <c r="H7844" s="49"/>
      <c r="I7844" s="35"/>
      <c r="J7844" s="34"/>
      <c r="K7844" s="62"/>
      <c r="L7844" s="62"/>
      <c r="M7844" s="114"/>
      <c r="N7844" s="116"/>
      <c r="O7844" s="57"/>
      <c r="P7844" s="50"/>
      <c r="Q7844" s="34"/>
      <c r="R7844" s="48"/>
      <c r="T7844" s="231" t="str">
        <f t="shared" si="376"/>
        <v/>
      </c>
      <c r="U7844" s="230"/>
      <c r="W7844" s="221" t="str">
        <f t="shared" si="377"/>
        <v/>
      </c>
      <c r="X7844" s="221" t="str">
        <f t="shared" si="378"/>
        <v/>
      </c>
      <c r="AA7844" s="216" t="str">
        <f>IF(ISNUMBER(J7844),IF(OR(F7844&lt;Soll_Ist_Vergleich!$C$4,F7844&gt;Soll_Ist_Vergleich!$C$5,I7844&lt;Soll_Ist_Vergleich!$C$4,I7844&gt;Soll_Ist_Vergleich!$C$5,O7844&lt;Soll_Ist_Vergleich!$C$4,O7844&gt;Soll_Ist_Vergleich!$C$5),"Datum überprüfen",""),"")</f>
        <v/>
      </c>
    </row>
    <row r="7845" spans="1:27" x14ac:dyDescent="0.2">
      <c r="A7845" s="243" t="str">
        <f>IF(ISBLANK(B7845),"",COUNTA(B$10:B7845))</f>
        <v/>
      </c>
      <c r="B7845" s="24"/>
      <c r="C7845" s="48"/>
      <c r="D7845" s="48"/>
      <c r="E7845" s="33"/>
      <c r="F7845" s="35"/>
      <c r="G7845" s="35"/>
      <c r="H7845" s="49"/>
      <c r="I7845" s="35"/>
      <c r="J7845" s="34"/>
      <c r="K7845" s="62"/>
      <c r="L7845" s="62"/>
      <c r="M7845" s="114"/>
      <c r="N7845" s="116"/>
      <c r="O7845" s="57"/>
      <c r="P7845" s="50"/>
      <c r="Q7845" s="34"/>
      <c r="R7845" s="48"/>
      <c r="T7845" s="231" t="str">
        <f t="shared" si="376"/>
        <v/>
      </c>
      <c r="U7845" s="230"/>
      <c r="W7845" s="221" t="str">
        <f t="shared" si="377"/>
        <v/>
      </c>
      <c r="X7845" s="221" t="str">
        <f t="shared" si="378"/>
        <v/>
      </c>
      <c r="AA7845" s="216" t="str">
        <f>IF(ISNUMBER(J7845),IF(OR(F7845&lt;Soll_Ist_Vergleich!$C$4,F7845&gt;Soll_Ist_Vergleich!$C$5,I7845&lt;Soll_Ist_Vergleich!$C$4,I7845&gt;Soll_Ist_Vergleich!$C$5,O7845&lt;Soll_Ist_Vergleich!$C$4,O7845&gt;Soll_Ist_Vergleich!$C$5),"Datum überprüfen",""),"")</f>
        <v/>
      </c>
    </row>
    <row r="7846" spans="1:27" x14ac:dyDescent="0.2">
      <c r="A7846" s="243" t="str">
        <f>IF(ISBLANK(B7846),"",COUNTA(B$10:B7846))</f>
        <v/>
      </c>
      <c r="B7846" s="24"/>
      <c r="C7846" s="48"/>
      <c r="D7846" s="48"/>
      <c r="E7846" s="33"/>
      <c r="F7846" s="35"/>
      <c r="G7846" s="35"/>
      <c r="H7846" s="49"/>
      <c r="I7846" s="35"/>
      <c r="J7846" s="34"/>
      <c r="K7846" s="62"/>
      <c r="L7846" s="62"/>
      <c r="M7846" s="114"/>
      <c r="N7846" s="116"/>
      <c r="O7846" s="57"/>
      <c r="P7846" s="50"/>
      <c r="Q7846" s="34"/>
      <c r="R7846" s="48"/>
      <c r="T7846" s="231" t="str">
        <f t="shared" si="376"/>
        <v/>
      </c>
      <c r="U7846" s="230"/>
      <c r="W7846" s="221" t="str">
        <f t="shared" si="377"/>
        <v/>
      </c>
      <c r="X7846" s="221" t="str">
        <f t="shared" si="378"/>
        <v/>
      </c>
      <c r="AA7846" s="216" t="str">
        <f>IF(ISNUMBER(J7846),IF(OR(F7846&lt;Soll_Ist_Vergleich!$C$4,F7846&gt;Soll_Ist_Vergleich!$C$5,I7846&lt;Soll_Ist_Vergleich!$C$4,I7846&gt;Soll_Ist_Vergleich!$C$5,O7846&lt;Soll_Ist_Vergleich!$C$4,O7846&gt;Soll_Ist_Vergleich!$C$5),"Datum überprüfen",""),"")</f>
        <v/>
      </c>
    </row>
    <row r="7847" spans="1:27" x14ac:dyDescent="0.2">
      <c r="A7847" s="243" t="str">
        <f>IF(ISBLANK(B7847),"",COUNTA(B$10:B7847))</f>
        <v/>
      </c>
      <c r="B7847" s="24"/>
      <c r="C7847" s="48"/>
      <c r="D7847" s="48"/>
      <c r="E7847" s="33"/>
      <c r="F7847" s="35"/>
      <c r="G7847" s="35"/>
      <c r="H7847" s="49"/>
      <c r="I7847" s="35"/>
      <c r="J7847" s="34"/>
      <c r="K7847" s="62"/>
      <c r="L7847" s="62"/>
      <c r="M7847" s="114"/>
      <c r="N7847" s="116"/>
      <c r="O7847" s="57"/>
      <c r="P7847" s="50"/>
      <c r="Q7847" s="34"/>
      <c r="R7847" s="48"/>
      <c r="T7847" s="231" t="str">
        <f t="shared" si="376"/>
        <v/>
      </c>
      <c r="U7847" s="230"/>
      <c r="W7847" s="221" t="str">
        <f t="shared" si="377"/>
        <v/>
      </c>
      <c r="X7847" s="221" t="str">
        <f t="shared" si="378"/>
        <v/>
      </c>
      <c r="AA7847" s="216" t="str">
        <f>IF(ISNUMBER(J7847),IF(OR(F7847&lt;Soll_Ist_Vergleich!$C$4,F7847&gt;Soll_Ist_Vergleich!$C$5,I7847&lt;Soll_Ist_Vergleich!$C$4,I7847&gt;Soll_Ist_Vergleich!$C$5,O7847&lt;Soll_Ist_Vergleich!$C$4,O7847&gt;Soll_Ist_Vergleich!$C$5),"Datum überprüfen",""),"")</f>
        <v/>
      </c>
    </row>
    <row r="7848" spans="1:27" x14ac:dyDescent="0.2">
      <c r="A7848" s="243" t="str">
        <f>IF(ISBLANK(B7848),"",COUNTA(B$10:B7848))</f>
        <v/>
      </c>
      <c r="B7848" s="24"/>
      <c r="C7848" s="48"/>
      <c r="D7848" s="48"/>
      <c r="E7848" s="33"/>
      <c r="F7848" s="35"/>
      <c r="G7848" s="35"/>
      <c r="H7848" s="49"/>
      <c r="I7848" s="35"/>
      <c r="J7848" s="34"/>
      <c r="K7848" s="62"/>
      <c r="L7848" s="62"/>
      <c r="M7848" s="114"/>
      <c r="N7848" s="116"/>
      <c r="O7848" s="57"/>
      <c r="P7848" s="50"/>
      <c r="Q7848" s="34"/>
      <c r="R7848" s="48"/>
      <c r="T7848" s="231" t="str">
        <f t="shared" si="376"/>
        <v/>
      </c>
      <c r="U7848" s="230"/>
      <c r="W7848" s="221" t="str">
        <f t="shared" si="377"/>
        <v/>
      </c>
      <c r="X7848" s="221" t="str">
        <f t="shared" si="378"/>
        <v/>
      </c>
      <c r="AA7848" s="216" t="str">
        <f>IF(ISNUMBER(J7848),IF(OR(F7848&lt;Soll_Ist_Vergleich!$C$4,F7848&gt;Soll_Ist_Vergleich!$C$5,I7848&lt;Soll_Ist_Vergleich!$C$4,I7848&gt;Soll_Ist_Vergleich!$C$5,O7848&lt;Soll_Ist_Vergleich!$C$4,O7848&gt;Soll_Ist_Vergleich!$C$5),"Datum überprüfen",""),"")</f>
        <v/>
      </c>
    </row>
    <row r="7849" spans="1:27" x14ac:dyDescent="0.2">
      <c r="A7849" s="243" t="str">
        <f>IF(ISBLANK(B7849),"",COUNTA(B$10:B7849))</f>
        <v/>
      </c>
      <c r="B7849" s="24"/>
      <c r="C7849" s="48"/>
      <c r="D7849" s="48"/>
      <c r="E7849" s="33"/>
      <c r="F7849" s="35"/>
      <c r="G7849" s="35"/>
      <c r="H7849" s="49"/>
      <c r="I7849" s="35"/>
      <c r="J7849" s="34"/>
      <c r="K7849" s="62"/>
      <c r="L7849" s="62"/>
      <c r="M7849" s="114"/>
      <c r="N7849" s="116"/>
      <c r="O7849" s="57"/>
      <c r="P7849" s="50"/>
      <c r="Q7849" s="34"/>
      <c r="R7849" s="48"/>
      <c r="T7849" s="231" t="str">
        <f t="shared" si="376"/>
        <v/>
      </c>
      <c r="U7849" s="230"/>
      <c r="W7849" s="221" t="str">
        <f t="shared" si="377"/>
        <v/>
      </c>
      <c r="X7849" s="221" t="str">
        <f t="shared" si="378"/>
        <v/>
      </c>
      <c r="AA7849" s="216" t="str">
        <f>IF(ISNUMBER(J7849),IF(OR(F7849&lt;Soll_Ist_Vergleich!$C$4,F7849&gt;Soll_Ist_Vergleich!$C$5,I7849&lt;Soll_Ist_Vergleich!$C$4,I7849&gt;Soll_Ist_Vergleich!$C$5,O7849&lt;Soll_Ist_Vergleich!$C$4,O7849&gt;Soll_Ist_Vergleich!$C$5),"Datum überprüfen",""),"")</f>
        <v/>
      </c>
    </row>
    <row r="7850" spans="1:27" x14ac:dyDescent="0.2">
      <c r="A7850" s="243" t="str">
        <f>IF(ISBLANK(B7850),"",COUNTA(B$10:B7850))</f>
        <v/>
      </c>
      <c r="B7850" s="24"/>
      <c r="C7850" s="48"/>
      <c r="D7850" s="48"/>
      <c r="E7850" s="33"/>
      <c r="F7850" s="35"/>
      <c r="G7850" s="35"/>
      <c r="H7850" s="49"/>
      <c r="I7850" s="35"/>
      <c r="J7850" s="34"/>
      <c r="K7850" s="62"/>
      <c r="L7850" s="62"/>
      <c r="M7850" s="114"/>
      <c r="N7850" s="116"/>
      <c r="O7850" s="57"/>
      <c r="P7850" s="50"/>
      <c r="Q7850" s="34"/>
      <c r="R7850" s="48"/>
      <c r="T7850" s="231" t="str">
        <f t="shared" si="376"/>
        <v/>
      </c>
      <c r="U7850" s="230"/>
      <c r="W7850" s="221" t="str">
        <f t="shared" si="377"/>
        <v/>
      </c>
      <c r="X7850" s="221" t="str">
        <f t="shared" si="378"/>
        <v/>
      </c>
      <c r="AA7850" s="216" t="str">
        <f>IF(ISNUMBER(J7850),IF(OR(F7850&lt;Soll_Ist_Vergleich!$C$4,F7850&gt;Soll_Ist_Vergleich!$C$5,I7850&lt;Soll_Ist_Vergleich!$C$4,I7850&gt;Soll_Ist_Vergleich!$C$5,O7850&lt;Soll_Ist_Vergleich!$C$4,O7850&gt;Soll_Ist_Vergleich!$C$5),"Datum überprüfen",""),"")</f>
        <v/>
      </c>
    </row>
    <row r="7851" spans="1:27" x14ac:dyDescent="0.2">
      <c r="A7851" s="243" t="str">
        <f>IF(ISBLANK(B7851),"",COUNTA(B$10:B7851))</f>
        <v/>
      </c>
      <c r="B7851" s="24"/>
      <c r="C7851" s="48"/>
      <c r="D7851" s="48"/>
      <c r="E7851" s="33"/>
      <c r="F7851" s="35"/>
      <c r="G7851" s="35"/>
      <c r="H7851" s="49"/>
      <c r="I7851" s="35"/>
      <c r="J7851" s="34"/>
      <c r="K7851" s="62"/>
      <c r="L7851" s="62"/>
      <c r="M7851" s="114"/>
      <c r="N7851" s="116"/>
      <c r="O7851" s="57"/>
      <c r="P7851" s="50"/>
      <c r="Q7851" s="34"/>
      <c r="R7851" s="48"/>
      <c r="T7851" s="231" t="str">
        <f t="shared" si="376"/>
        <v/>
      </c>
      <c r="U7851" s="230"/>
      <c r="W7851" s="221" t="str">
        <f t="shared" si="377"/>
        <v/>
      </c>
      <c r="X7851" s="221" t="str">
        <f t="shared" si="378"/>
        <v/>
      </c>
      <c r="AA7851" s="216" t="str">
        <f>IF(ISNUMBER(J7851),IF(OR(F7851&lt;Soll_Ist_Vergleich!$C$4,F7851&gt;Soll_Ist_Vergleich!$C$5,I7851&lt;Soll_Ist_Vergleich!$C$4,I7851&gt;Soll_Ist_Vergleich!$C$5,O7851&lt;Soll_Ist_Vergleich!$C$4,O7851&gt;Soll_Ist_Vergleich!$C$5),"Datum überprüfen",""),"")</f>
        <v/>
      </c>
    </row>
    <row r="7852" spans="1:27" x14ac:dyDescent="0.2">
      <c r="A7852" s="243" t="str">
        <f>IF(ISBLANK(B7852),"",COUNTA(B$10:B7852))</f>
        <v/>
      </c>
      <c r="B7852" s="24"/>
      <c r="C7852" s="48"/>
      <c r="D7852" s="48"/>
      <c r="E7852" s="33"/>
      <c r="F7852" s="35"/>
      <c r="G7852" s="35"/>
      <c r="H7852" s="49"/>
      <c r="I7852" s="35"/>
      <c r="J7852" s="34"/>
      <c r="K7852" s="62"/>
      <c r="L7852" s="62"/>
      <c r="M7852" s="114"/>
      <c r="N7852" s="116"/>
      <c r="O7852" s="57"/>
      <c r="P7852" s="50"/>
      <c r="Q7852" s="34"/>
      <c r="R7852" s="48"/>
      <c r="T7852" s="231" t="str">
        <f t="shared" si="376"/>
        <v/>
      </c>
      <c r="U7852" s="230"/>
      <c r="W7852" s="221" t="str">
        <f t="shared" si="377"/>
        <v/>
      </c>
      <c r="X7852" s="221" t="str">
        <f t="shared" si="378"/>
        <v/>
      </c>
      <c r="AA7852" s="216" t="str">
        <f>IF(ISNUMBER(J7852),IF(OR(F7852&lt;Soll_Ist_Vergleich!$C$4,F7852&gt;Soll_Ist_Vergleich!$C$5,I7852&lt;Soll_Ist_Vergleich!$C$4,I7852&gt;Soll_Ist_Vergleich!$C$5,O7852&lt;Soll_Ist_Vergleich!$C$4,O7852&gt;Soll_Ist_Vergleich!$C$5),"Datum überprüfen",""),"")</f>
        <v/>
      </c>
    </row>
    <row r="7853" spans="1:27" x14ac:dyDescent="0.2">
      <c r="A7853" s="243" t="str">
        <f>IF(ISBLANK(B7853),"",COUNTA(B$10:B7853))</f>
        <v/>
      </c>
      <c r="B7853" s="24"/>
      <c r="C7853" s="48"/>
      <c r="D7853" s="48"/>
      <c r="E7853" s="33"/>
      <c r="F7853" s="35"/>
      <c r="G7853" s="35"/>
      <c r="H7853" s="49"/>
      <c r="I7853" s="35"/>
      <c r="J7853" s="34"/>
      <c r="K7853" s="62"/>
      <c r="L7853" s="62"/>
      <c r="M7853" s="114"/>
      <c r="N7853" s="116"/>
      <c r="O7853" s="57"/>
      <c r="P7853" s="50"/>
      <c r="Q7853" s="34"/>
      <c r="R7853" s="48"/>
      <c r="T7853" s="231" t="str">
        <f t="shared" si="376"/>
        <v/>
      </c>
      <c r="U7853" s="230"/>
      <c r="W7853" s="221" t="str">
        <f t="shared" si="377"/>
        <v/>
      </c>
      <c r="X7853" s="221" t="str">
        <f t="shared" si="378"/>
        <v/>
      </c>
      <c r="AA7853" s="216" t="str">
        <f>IF(ISNUMBER(J7853),IF(OR(F7853&lt;Soll_Ist_Vergleich!$C$4,F7853&gt;Soll_Ist_Vergleich!$C$5,I7853&lt;Soll_Ist_Vergleich!$C$4,I7853&gt;Soll_Ist_Vergleich!$C$5,O7853&lt;Soll_Ist_Vergleich!$C$4,O7853&gt;Soll_Ist_Vergleich!$C$5),"Datum überprüfen",""),"")</f>
        <v/>
      </c>
    </row>
    <row r="7854" spans="1:27" x14ac:dyDescent="0.2">
      <c r="A7854" s="243" t="str">
        <f>IF(ISBLANK(B7854),"",COUNTA(B$10:B7854))</f>
        <v/>
      </c>
      <c r="B7854" s="24"/>
      <c r="C7854" s="48"/>
      <c r="D7854" s="48"/>
      <c r="E7854" s="33"/>
      <c r="F7854" s="35"/>
      <c r="G7854" s="35"/>
      <c r="H7854" s="49"/>
      <c r="I7854" s="35"/>
      <c r="J7854" s="34"/>
      <c r="K7854" s="62"/>
      <c r="L7854" s="62"/>
      <c r="M7854" s="114"/>
      <c r="N7854" s="116"/>
      <c r="O7854" s="57"/>
      <c r="P7854" s="50"/>
      <c r="Q7854" s="34"/>
      <c r="R7854" s="48"/>
      <c r="T7854" s="231" t="str">
        <f t="shared" si="376"/>
        <v/>
      </c>
      <c r="U7854" s="230"/>
      <c r="W7854" s="221" t="str">
        <f t="shared" si="377"/>
        <v/>
      </c>
      <c r="X7854" s="221" t="str">
        <f t="shared" si="378"/>
        <v/>
      </c>
      <c r="AA7854" s="216" t="str">
        <f>IF(ISNUMBER(J7854),IF(OR(F7854&lt;Soll_Ist_Vergleich!$C$4,F7854&gt;Soll_Ist_Vergleich!$C$5,I7854&lt;Soll_Ist_Vergleich!$C$4,I7854&gt;Soll_Ist_Vergleich!$C$5,O7854&lt;Soll_Ist_Vergleich!$C$4,O7854&gt;Soll_Ist_Vergleich!$C$5),"Datum überprüfen",""),"")</f>
        <v/>
      </c>
    </row>
    <row r="7855" spans="1:27" x14ac:dyDescent="0.2">
      <c r="A7855" s="243" t="str">
        <f>IF(ISBLANK(B7855),"",COUNTA(B$10:B7855))</f>
        <v/>
      </c>
      <c r="B7855" s="24"/>
      <c r="C7855" s="48"/>
      <c r="D7855" s="48"/>
      <c r="E7855" s="33"/>
      <c r="F7855" s="35"/>
      <c r="G7855" s="35"/>
      <c r="H7855" s="49"/>
      <c r="I7855" s="35"/>
      <c r="J7855" s="34"/>
      <c r="K7855" s="62"/>
      <c r="L7855" s="62"/>
      <c r="M7855" s="114"/>
      <c r="N7855" s="116"/>
      <c r="O7855" s="57"/>
      <c r="P7855" s="50"/>
      <c r="Q7855" s="34"/>
      <c r="R7855" s="48"/>
      <c r="T7855" s="231" t="str">
        <f t="shared" si="376"/>
        <v/>
      </c>
      <c r="U7855" s="230"/>
      <c r="W7855" s="221" t="str">
        <f t="shared" si="377"/>
        <v/>
      </c>
      <c r="X7855" s="221" t="str">
        <f t="shared" si="378"/>
        <v/>
      </c>
      <c r="AA7855" s="216" t="str">
        <f>IF(ISNUMBER(J7855),IF(OR(F7855&lt;Soll_Ist_Vergleich!$C$4,F7855&gt;Soll_Ist_Vergleich!$C$5,I7855&lt;Soll_Ist_Vergleich!$C$4,I7855&gt;Soll_Ist_Vergleich!$C$5,O7855&lt;Soll_Ist_Vergleich!$C$4,O7855&gt;Soll_Ist_Vergleich!$C$5),"Datum überprüfen",""),"")</f>
        <v/>
      </c>
    </row>
    <row r="7856" spans="1:27" x14ac:dyDescent="0.2">
      <c r="A7856" s="243" t="str">
        <f>IF(ISBLANK(B7856),"",COUNTA(B$10:B7856))</f>
        <v/>
      </c>
      <c r="B7856" s="24"/>
      <c r="C7856" s="48"/>
      <c r="D7856" s="48"/>
      <c r="E7856" s="33"/>
      <c r="F7856" s="35"/>
      <c r="G7856" s="35"/>
      <c r="H7856" s="49"/>
      <c r="I7856" s="35"/>
      <c r="J7856" s="34"/>
      <c r="K7856" s="62"/>
      <c r="L7856" s="62"/>
      <c r="M7856" s="114"/>
      <c r="N7856" s="116"/>
      <c r="O7856" s="57"/>
      <c r="P7856" s="50"/>
      <c r="Q7856" s="34"/>
      <c r="R7856" s="48"/>
      <c r="T7856" s="231" t="str">
        <f t="shared" si="376"/>
        <v/>
      </c>
      <c r="U7856" s="230"/>
      <c r="W7856" s="221" t="str">
        <f t="shared" si="377"/>
        <v/>
      </c>
      <c r="X7856" s="221" t="str">
        <f t="shared" si="378"/>
        <v/>
      </c>
      <c r="AA7856" s="216" t="str">
        <f>IF(ISNUMBER(J7856),IF(OR(F7856&lt;Soll_Ist_Vergleich!$C$4,F7856&gt;Soll_Ist_Vergleich!$C$5,I7856&lt;Soll_Ist_Vergleich!$C$4,I7856&gt;Soll_Ist_Vergleich!$C$5,O7856&lt;Soll_Ist_Vergleich!$C$4,O7856&gt;Soll_Ist_Vergleich!$C$5),"Datum überprüfen",""),"")</f>
        <v/>
      </c>
    </row>
    <row r="7857" spans="1:27" x14ac:dyDescent="0.2">
      <c r="A7857" s="243" t="str">
        <f>IF(ISBLANK(B7857),"",COUNTA(B$10:B7857))</f>
        <v/>
      </c>
      <c r="B7857" s="24"/>
      <c r="C7857" s="48"/>
      <c r="D7857" s="48"/>
      <c r="E7857" s="33"/>
      <c r="F7857" s="35"/>
      <c r="G7857" s="35"/>
      <c r="H7857" s="49"/>
      <c r="I7857" s="35"/>
      <c r="J7857" s="34"/>
      <c r="K7857" s="62"/>
      <c r="L7857" s="62"/>
      <c r="M7857" s="114"/>
      <c r="N7857" s="116"/>
      <c r="O7857" s="57"/>
      <c r="P7857" s="50"/>
      <c r="Q7857" s="34"/>
      <c r="R7857" s="48"/>
      <c r="T7857" s="231" t="str">
        <f t="shared" si="376"/>
        <v/>
      </c>
      <c r="U7857" s="230"/>
      <c r="W7857" s="221" t="str">
        <f t="shared" si="377"/>
        <v/>
      </c>
      <c r="X7857" s="221" t="str">
        <f t="shared" si="378"/>
        <v/>
      </c>
      <c r="AA7857" s="216" t="str">
        <f>IF(ISNUMBER(J7857),IF(OR(F7857&lt;Soll_Ist_Vergleich!$C$4,F7857&gt;Soll_Ist_Vergleich!$C$5,I7857&lt;Soll_Ist_Vergleich!$C$4,I7857&gt;Soll_Ist_Vergleich!$C$5,O7857&lt;Soll_Ist_Vergleich!$C$4,O7857&gt;Soll_Ist_Vergleich!$C$5),"Datum überprüfen",""),"")</f>
        <v/>
      </c>
    </row>
    <row r="7858" spans="1:27" x14ac:dyDescent="0.2">
      <c r="A7858" s="243" t="str">
        <f>IF(ISBLANK(B7858),"",COUNTA(B$10:B7858))</f>
        <v/>
      </c>
      <c r="B7858" s="24"/>
      <c r="C7858" s="48"/>
      <c r="D7858" s="48"/>
      <c r="E7858" s="33"/>
      <c r="F7858" s="35"/>
      <c r="G7858" s="35"/>
      <c r="H7858" s="49"/>
      <c r="I7858" s="35"/>
      <c r="J7858" s="34"/>
      <c r="K7858" s="62"/>
      <c r="L7858" s="62"/>
      <c r="M7858" s="114"/>
      <c r="N7858" s="116"/>
      <c r="O7858" s="57"/>
      <c r="P7858" s="50"/>
      <c r="Q7858" s="34"/>
      <c r="R7858" s="48"/>
      <c r="T7858" s="231" t="str">
        <f t="shared" si="376"/>
        <v/>
      </c>
      <c r="U7858" s="230"/>
      <c r="W7858" s="221" t="str">
        <f t="shared" si="377"/>
        <v/>
      </c>
      <c r="X7858" s="221" t="str">
        <f t="shared" si="378"/>
        <v/>
      </c>
      <c r="AA7858" s="216" t="str">
        <f>IF(ISNUMBER(J7858),IF(OR(F7858&lt;Soll_Ist_Vergleich!$C$4,F7858&gt;Soll_Ist_Vergleich!$C$5,I7858&lt;Soll_Ist_Vergleich!$C$4,I7858&gt;Soll_Ist_Vergleich!$C$5,O7858&lt;Soll_Ist_Vergleich!$C$4,O7858&gt;Soll_Ist_Vergleich!$C$5),"Datum überprüfen",""),"")</f>
        <v/>
      </c>
    </row>
    <row r="7859" spans="1:27" x14ac:dyDescent="0.2">
      <c r="A7859" s="243" t="str">
        <f>IF(ISBLANK(B7859),"",COUNTA(B$10:B7859))</f>
        <v/>
      </c>
      <c r="B7859" s="24"/>
      <c r="C7859" s="48"/>
      <c r="D7859" s="48"/>
      <c r="E7859" s="33"/>
      <c r="F7859" s="35"/>
      <c r="G7859" s="35"/>
      <c r="H7859" s="49"/>
      <c r="I7859" s="35"/>
      <c r="J7859" s="34"/>
      <c r="K7859" s="62"/>
      <c r="L7859" s="62"/>
      <c r="M7859" s="114"/>
      <c r="N7859" s="116"/>
      <c r="O7859" s="57"/>
      <c r="P7859" s="50"/>
      <c r="Q7859" s="34"/>
      <c r="R7859" s="48"/>
      <c r="T7859" s="231" t="str">
        <f t="shared" si="376"/>
        <v/>
      </c>
      <c r="U7859" s="230"/>
      <c r="W7859" s="221" t="str">
        <f t="shared" si="377"/>
        <v/>
      </c>
      <c r="X7859" s="221" t="str">
        <f t="shared" si="378"/>
        <v/>
      </c>
      <c r="AA7859" s="216" t="str">
        <f>IF(ISNUMBER(J7859),IF(OR(F7859&lt;Soll_Ist_Vergleich!$C$4,F7859&gt;Soll_Ist_Vergleich!$C$5,I7859&lt;Soll_Ist_Vergleich!$C$4,I7859&gt;Soll_Ist_Vergleich!$C$5,O7859&lt;Soll_Ist_Vergleich!$C$4,O7859&gt;Soll_Ist_Vergleich!$C$5),"Datum überprüfen",""),"")</f>
        <v/>
      </c>
    </row>
    <row r="7860" spans="1:27" x14ac:dyDescent="0.2">
      <c r="A7860" s="243" t="str">
        <f>IF(ISBLANK(B7860),"",COUNTA(B$10:B7860))</f>
        <v/>
      </c>
      <c r="B7860" s="24"/>
      <c r="C7860" s="48"/>
      <c r="D7860" s="48"/>
      <c r="E7860" s="33"/>
      <c r="F7860" s="35"/>
      <c r="G7860" s="35"/>
      <c r="H7860" s="49"/>
      <c r="I7860" s="35"/>
      <c r="J7860" s="34"/>
      <c r="K7860" s="62"/>
      <c r="L7860" s="62"/>
      <c r="M7860" s="114"/>
      <c r="N7860" s="116"/>
      <c r="O7860" s="57"/>
      <c r="P7860" s="50"/>
      <c r="Q7860" s="34"/>
      <c r="R7860" s="48"/>
      <c r="T7860" s="231" t="str">
        <f t="shared" si="376"/>
        <v/>
      </c>
      <c r="U7860" s="230"/>
      <c r="W7860" s="221" t="str">
        <f t="shared" si="377"/>
        <v/>
      </c>
      <c r="X7860" s="221" t="str">
        <f t="shared" si="378"/>
        <v/>
      </c>
      <c r="AA7860" s="216" t="str">
        <f>IF(ISNUMBER(J7860),IF(OR(F7860&lt;Soll_Ist_Vergleich!$C$4,F7860&gt;Soll_Ist_Vergleich!$C$5,I7860&lt;Soll_Ist_Vergleich!$C$4,I7860&gt;Soll_Ist_Vergleich!$C$5,O7860&lt;Soll_Ist_Vergleich!$C$4,O7860&gt;Soll_Ist_Vergleich!$C$5),"Datum überprüfen",""),"")</f>
        <v/>
      </c>
    </row>
    <row r="7861" spans="1:27" x14ac:dyDescent="0.2">
      <c r="A7861" s="243" t="str">
        <f>IF(ISBLANK(B7861),"",COUNTA(B$10:B7861))</f>
        <v/>
      </c>
      <c r="B7861" s="24"/>
      <c r="C7861" s="48"/>
      <c r="D7861" s="48"/>
      <c r="E7861" s="33"/>
      <c r="F7861" s="35"/>
      <c r="G7861" s="35"/>
      <c r="H7861" s="49"/>
      <c r="I7861" s="35"/>
      <c r="J7861" s="34"/>
      <c r="K7861" s="62"/>
      <c r="L7861" s="62"/>
      <c r="M7861" s="114"/>
      <c r="N7861" s="116"/>
      <c r="O7861" s="57"/>
      <c r="P7861" s="50"/>
      <c r="Q7861" s="34"/>
      <c r="R7861" s="48"/>
      <c r="T7861" s="231" t="str">
        <f t="shared" si="376"/>
        <v/>
      </c>
      <c r="U7861" s="230"/>
      <c r="W7861" s="221" t="str">
        <f t="shared" si="377"/>
        <v/>
      </c>
      <c r="X7861" s="221" t="str">
        <f t="shared" si="378"/>
        <v/>
      </c>
      <c r="AA7861" s="216" t="str">
        <f>IF(ISNUMBER(J7861),IF(OR(F7861&lt;Soll_Ist_Vergleich!$C$4,F7861&gt;Soll_Ist_Vergleich!$C$5,I7861&lt;Soll_Ist_Vergleich!$C$4,I7861&gt;Soll_Ist_Vergleich!$C$5,O7861&lt;Soll_Ist_Vergleich!$C$4,O7861&gt;Soll_Ist_Vergleich!$C$5),"Datum überprüfen",""),"")</f>
        <v/>
      </c>
    </row>
    <row r="7862" spans="1:27" x14ac:dyDescent="0.2">
      <c r="A7862" s="243" t="str">
        <f>IF(ISBLANK(B7862),"",COUNTA(B$10:B7862))</f>
        <v/>
      </c>
      <c r="B7862" s="24"/>
      <c r="C7862" s="48"/>
      <c r="D7862" s="48"/>
      <c r="E7862" s="33"/>
      <c r="F7862" s="35"/>
      <c r="G7862" s="35"/>
      <c r="H7862" s="49"/>
      <c r="I7862" s="35"/>
      <c r="J7862" s="34"/>
      <c r="K7862" s="62"/>
      <c r="L7862" s="62"/>
      <c r="M7862" s="114"/>
      <c r="N7862" s="116"/>
      <c r="O7862" s="57"/>
      <c r="P7862" s="50"/>
      <c r="Q7862" s="34"/>
      <c r="R7862" s="48"/>
      <c r="T7862" s="231" t="str">
        <f t="shared" si="376"/>
        <v/>
      </c>
      <c r="U7862" s="230"/>
      <c r="W7862" s="221" t="str">
        <f t="shared" si="377"/>
        <v/>
      </c>
      <c r="X7862" s="221" t="str">
        <f t="shared" si="378"/>
        <v/>
      </c>
      <c r="AA7862" s="216" t="str">
        <f>IF(ISNUMBER(J7862),IF(OR(F7862&lt;Soll_Ist_Vergleich!$C$4,F7862&gt;Soll_Ist_Vergleich!$C$5,I7862&lt;Soll_Ist_Vergleich!$C$4,I7862&gt;Soll_Ist_Vergleich!$C$5,O7862&lt;Soll_Ist_Vergleich!$C$4,O7862&gt;Soll_Ist_Vergleich!$C$5),"Datum überprüfen",""),"")</f>
        <v/>
      </c>
    </row>
    <row r="7863" spans="1:27" x14ac:dyDescent="0.2">
      <c r="A7863" s="243" t="str">
        <f>IF(ISBLANK(B7863),"",COUNTA(B$10:B7863))</f>
        <v/>
      </c>
      <c r="B7863" s="24"/>
      <c r="C7863" s="48"/>
      <c r="D7863" s="48"/>
      <c r="E7863" s="33"/>
      <c r="F7863" s="35"/>
      <c r="G7863" s="35"/>
      <c r="H7863" s="49"/>
      <c r="I7863" s="35"/>
      <c r="J7863" s="34"/>
      <c r="K7863" s="62"/>
      <c r="L7863" s="62"/>
      <c r="M7863" s="114"/>
      <c r="N7863" s="116"/>
      <c r="O7863" s="57"/>
      <c r="P7863" s="50"/>
      <c r="Q7863" s="34"/>
      <c r="R7863" s="48"/>
      <c r="T7863" s="231" t="str">
        <f t="shared" si="376"/>
        <v/>
      </c>
      <c r="U7863" s="230"/>
      <c r="W7863" s="221" t="str">
        <f t="shared" si="377"/>
        <v/>
      </c>
      <c r="X7863" s="221" t="str">
        <f t="shared" si="378"/>
        <v/>
      </c>
      <c r="AA7863" s="216" t="str">
        <f>IF(ISNUMBER(J7863),IF(OR(F7863&lt;Soll_Ist_Vergleich!$C$4,F7863&gt;Soll_Ist_Vergleich!$C$5,I7863&lt;Soll_Ist_Vergleich!$C$4,I7863&gt;Soll_Ist_Vergleich!$C$5,O7863&lt;Soll_Ist_Vergleich!$C$4,O7863&gt;Soll_Ist_Vergleich!$C$5),"Datum überprüfen",""),"")</f>
        <v/>
      </c>
    </row>
    <row r="7864" spans="1:27" x14ac:dyDescent="0.2">
      <c r="A7864" s="243" t="str">
        <f>IF(ISBLANK(B7864),"",COUNTA(B$10:B7864))</f>
        <v/>
      </c>
      <c r="B7864" s="24"/>
      <c r="C7864" s="48"/>
      <c r="D7864" s="48"/>
      <c r="E7864" s="33"/>
      <c r="F7864" s="35"/>
      <c r="G7864" s="35"/>
      <c r="H7864" s="49"/>
      <c r="I7864" s="35"/>
      <c r="J7864" s="34"/>
      <c r="K7864" s="62"/>
      <c r="L7864" s="62"/>
      <c r="M7864" s="114"/>
      <c r="N7864" s="116"/>
      <c r="O7864" s="57"/>
      <c r="P7864" s="50"/>
      <c r="Q7864" s="34"/>
      <c r="R7864" s="48"/>
      <c r="T7864" s="231" t="str">
        <f t="shared" si="376"/>
        <v/>
      </c>
      <c r="U7864" s="230"/>
      <c r="W7864" s="221" t="str">
        <f t="shared" si="377"/>
        <v/>
      </c>
      <c r="X7864" s="221" t="str">
        <f t="shared" si="378"/>
        <v/>
      </c>
      <c r="AA7864" s="216" t="str">
        <f>IF(ISNUMBER(J7864),IF(OR(F7864&lt;Soll_Ist_Vergleich!$C$4,F7864&gt;Soll_Ist_Vergleich!$C$5,I7864&lt;Soll_Ist_Vergleich!$C$4,I7864&gt;Soll_Ist_Vergleich!$C$5,O7864&lt;Soll_Ist_Vergleich!$C$4,O7864&gt;Soll_Ist_Vergleich!$C$5),"Datum überprüfen",""),"")</f>
        <v/>
      </c>
    </row>
    <row r="7865" spans="1:27" x14ac:dyDescent="0.2">
      <c r="A7865" s="243" t="str">
        <f>IF(ISBLANK(B7865),"",COUNTA(B$10:B7865))</f>
        <v/>
      </c>
      <c r="B7865" s="24"/>
      <c r="C7865" s="48"/>
      <c r="D7865" s="48"/>
      <c r="E7865" s="33"/>
      <c r="F7865" s="35"/>
      <c r="G7865" s="35"/>
      <c r="H7865" s="49"/>
      <c r="I7865" s="35"/>
      <c r="J7865" s="34"/>
      <c r="K7865" s="62"/>
      <c r="L7865" s="62"/>
      <c r="M7865" s="114"/>
      <c r="N7865" s="116"/>
      <c r="O7865" s="57"/>
      <c r="P7865" s="50"/>
      <c r="Q7865" s="34"/>
      <c r="R7865" s="48"/>
      <c r="T7865" s="231" t="str">
        <f t="shared" si="376"/>
        <v/>
      </c>
      <c r="U7865" s="230"/>
      <c r="W7865" s="221" t="str">
        <f t="shared" si="377"/>
        <v/>
      </c>
      <c r="X7865" s="221" t="str">
        <f t="shared" si="378"/>
        <v/>
      </c>
      <c r="AA7865" s="216" t="str">
        <f>IF(ISNUMBER(J7865),IF(OR(F7865&lt;Soll_Ist_Vergleich!$C$4,F7865&gt;Soll_Ist_Vergleich!$C$5,I7865&lt;Soll_Ist_Vergleich!$C$4,I7865&gt;Soll_Ist_Vergleich!$C$5,O7865&lt;Soll_Ist_Vergleich!$C$4,O7865&gt;Soll_Ist_Vergleich!$C$5),"Datum überprüfen",""),"")</f>
        <v/>
      </c>
    </row>
    <row r="7866" spans="1:27" x14ac:dyDescent="0.2">
      <c r="A7866" s="243" t="str">
        <f>IF(ISBLANK(B7866),"",COUNTA(B$10:B7866))</f>
        <v/>
      </c>
      <c r="B7866" s="24"/>
      <c r="C7866" s="48"/>
      <c r="D7866" s="48"/>
      <c r="E7866" s="33"/>
      <c r="F7866" s="35"/>
      <c r="G7866" s="35"/>
      <c r="H7866" s="49"/>
      <c r="I7866" s="35"/>
      <c r="J7866" s="34"/>
      <c r="K7866" s="62"/>
      <c r="L7866" s="62"/>
      <c r="M7866" s="114"/>
      <c r="N7866" s="116"/>
      <c r="O7866" s="57"/>
      <c r="P7866" s="50"/>
      <c r="Q7866" s="34"/>
      <c r="R7866" s="48"/>
      <c r="T7866" s="231" t="str">
        <f t="shared" si="376"/>
        <v/>
      </c>
      <c r="U7866" s="230"/>
      <c r="W7866" s="221" t="str">
        <f t="shared" si="377"/>
        <v/>
      </c>
      <c r="X7866" s="221" t="str">
        <f t="shared" si="378"/>
        <v/>
      </c>
      <c r="AA7866" s="216" t="str">
        <f>IF(ISNUMBER(J7866),IF(OR(F7866&lt;Soll_Ist_Vergleich!$C$4,F7866&gt;Soll_Ist_Vergleich!$C$5,I7866&lt;Soll_Ist_Vergleich!$C$4,I7866&gt;Soll_Ist_Vergleich!$C$5,O7866&lt;Soll_Ist_Vergleich!$C$4,O7866&gt;Soll_Ist_Vergleich!$C$5),"Datum überprüfen",""),"")</f>
        <v/>
      </c>
    </row>
    <row r="7867" spans="1:27" x14ac:dyDescent="0.2">
      <c r="A7867" s="243" t="str">
        <f>IF(ISBLANK(B7867),"",COUNTA(B$10:B7867))</f>
        <v/>
      </c>
      <c r="B7867" s="24"/>
      <c r="C7867" s="48"/>
      <c r="D7867" s="48"/>
      <c r="E7867" s="33"/>
      <c r="F7867" s="35"/>
      <c r="G7867" s="35"/>
      <c r="H7867" s="49"/>
      <c r="I7867" s="35"/>
      <c r="J7867" s="34"/>
      <c r="K7867" s="62"/>
      <c r="L7867" s="62"/>
      <c r="M7867" s="114"/>
      <c r="N7867" s="116"/>
      <c r="O7867" s="57"/>
      <c r="P7867" s="50"/>
      <c r="Q7867" s="34"/>
      <c r="R7867" s="48"/>
      <c r="T7867" s="231" t="str">
        <f t="shared" si="376"/>
        <v/>
      </c>
      <c r="U7867" s="230"/>
      <c r="W7867" s="221" t="str">
        <f t="shared" si="377"/>
        <v/>
      </c>
      <c r="X7867" s="221" t="str">
        <f t="shared" si="378"/>
        <v/>
      </c>
      <c r="AA7867" s="216" t="str">
        <f>IF(ISNUMBER(J7867),IF(OR(F7867&lt;Soll_Ist_Vergleich!$C$4,F7867&gt;Soll_Ist_Vergleich!$C$5,I7867&lt;Soll_Ist_Vergleich!$C$4,I7867&gt;Soll_Ist_Vergleich!$C$5,O7867&lt;Soll_Ist_Vergleich!$C$4,O7867&gt;Soll_Ist_Vergleich!$C$5),"Datum überprüfen",""),"")</f>
        <v/>
      </c>
    </row>
    <row r="7868" spans="1:27" x14ac:dyDescent="0.2">
      <c r="A7868" s="243" t="str">
        <f>IF(ISBLANK(B7868),"",COUNTA(B$10:B7868))</f>
        <v/>
      </c>
      <c r="B7868" s="24"/>
      <c r="C7868" s="48"/>
      <c r="D7868" s="48"/>
      <c r="E7868" s="33"/>
      <c r="F7868" s="35"/>
      <c r="G7868" s="35"/>
      <c r="H7868" s="49"/>
      <c r="I7868" s="35"/>
      <c r="J7868" s="34"/>
      <c r="K7868" s="62"/>
      <c r="L7868" s="62"/>
      <c r="M7868" s="114"/>
      <c r="N7868" s="116"/>
      <c r="O7868" s="57"/>
      <c r="P7868" s="50"/>
      <c r="Q7868" s="34"/>
      <c r="R7868" s="48"/>
      <c r="T7868" s="231" t="str">
        <f t="shared" si="376"/>
        <v/>
      </c>
      <c r="U7868" s="230"/>
      <c r="W7868" s="221" t="str">
        <f t="shared" si="377"/>
        <v/>
      </c>
      <c r="X7868" s="221" t="str">
        <f t="shared" si="378"/>
        <v/>
      </c>
      <c r="AA7868" s="216" t="str">
        <f>IF(ISNUMBER(J7868),IF(OR(F7868&lt;Soll_Ist_Vergleich!$C$4,F7868&gt;Soll_Ist_Vergleich!$C$5,I7868&lt;Soll_Ist_Vergleich!$C$4,I7868&gt;Soll_Ist_Vergleich!$C$5,O7868&lt;Soll_Ist_Vergleich!$C$4,O7868&gt;Soll_Ist_Vergleich!$C$5),"Datum überprüfen",""),"")</f>
        <v/>
      </c>
    </row>
    <row r="7869" spans="1:27" x14ac:dyDescent="0.2">
      <c r="A7869" s="243" t="str">
        <f>IF(ISBLANK(B7869),"",COUNTA(B$10:B7869))</f>
        <v/>
      </c>
      <c r="B7869" s="24"/>
      <c r="C7869" s="48"/>
      <c r="D7869" s="48"/>
      <c r="E7869" s="33"/>
      <c r="F7869" s="35"/>
      <c r="G7869" s="35"/>
      <c r="H7869" s="49"/>
      <c r="I7869" s="35"/>
      <c r="J7869" s="34"/>
      <c r="K7869" s="62"/>
      <c r="L7869" s="62"/>
      <c r="M7869" s="114"/>
      <c r="N7869" s="116"/>
      <c r="O7869" s="57"/>
      <c r="P7869" s="50"/>
      <c r="Q7869" s="34"/>
      <c r="R7869" s="48"/>
      <c r="T7869" s="231" t="str">
        <f t="shared" si="376"/>
        <v/>
      </c>
      <c r="U7869" s="230"/>
      <c r="W7869" s="221" t="str">
        <f t="shared" si="377"/>
        <v/>
      </c>
      <c r="X7869" s="221" t="str">
        <f t="shared" si="378"/>
        <v/>
      </c>
      <c r="AA7869" s="216" t="str">
        <f>IF(ISNUMBER(J7869),IF(OR(F7869&lt;Soll_Ist_Vergleich!$C$4,F7869&gt;Soll_Ist_Vergleich!$C$5,I7869&lt;Soll_Ist_Vergleich!$C$4,I7869&gt;Soll_Ist_Vergleich!$C$5,O7869&lt;Soll_Ist_Vergleich!$C$4,O7869&gt;Soll_Ist_Vergleich!$C$5),"Datum überprüfen",""),"")</f>
        <v/>
      </c>
    </row>
    <row r="7870" spans="1:27" x14ac:dyDescent="0.2">
      <c r="A7870" s="243" t="str">
        <f>IF(ISBLANK(B7870),"",COUNTA(B$10:B7870))</f>
        <v/>
      </c>
      <c r="B7870" s="24"/>
      <c r="C7870" s="48"/>
      <c r="D7870" s="48"/>
      <c r="E7870" s="33"/>
      <c r="F7870" s="35"/>
      <c r="G7870" s="35"/>
      <c r="H7870" s="49"/>
      <c r="I7870" s="35"/>
      <c r="J7870" s="34"/>
      <c r="K7870" s="62"/>
      <c r="L7870" s="62"/>
      <c r="M7870" s="114"/>
      <c r="N7870" s="116"/>
      <c r="O7870" s="57"/>
      <c r="P7870" s="50"/>
      <c r="Q7870" s="34"/>
      <c r="R7870" s="48"/>
      <c r="T7870" s="231" t="str">
        <f t="shared" ref="T7870:T7933" si="379">IF(ISNUMBER(Q7870),Q7870-S7870,"")</f>
        <v/>
      </c>
      <c r="U7870" s="230"/>
      <c r="W7870" s="221" t="str">
        <f t="shared" ref="W7870:W7933" si="380">IF(ISNUMBER(J7870),ROUND(J7870/(1+L7870/100)*(1-K7870/100),2),"")</f>
        <v/>
      </c>
      <c r="X7870" s="221" t="str">
        <f t="shared" ref="X7870:X7933" si="381">IF(ISNUMBER(J7870),ROUND(J7870/(1+L7870/100),2),"")</f>
        <v/>
      </c>
      <c r="AA7870" s="216" t="str">
        <f>IF(ISNUMBER(J7870),IF(OR(F7870&lt;Soll_Ist_Vergleich!$C$4,F7870&gt;Soll_Ist_Vergleich!$C$5,I7870&lt;Soll_Ist_Vergleich!$C$4,I7870&gt;Soll_Ist_Vergleich!$C$5,O7870&lt;Soll_Ist_Vergleich!$C$4,O7870&gt;Soll_Ist_Vergleich!$C$5),"Datum überprüfen",""),"")</f>
        <v/>
      </c>
    </row>
    <row r="7871" spans="1:27" x14ac:dyDescent="0.2">
      <c r="A7871" s="243" t="str">
        <f>IF(ISBLANK(B7871),"",COUNTA(B$10:B7871))</f>
        <v/>
      </c>
      <c r="B7871" s="24"/>
      <c r="C7871" s="48"/>
      <c r="D7871" s="48"/>
      <c r="E7871" s="33"/>
      <c r="F7871" s="35"/>
      <c r="G7871" s="35"/>
      <c r="H7871" s="49"/>
      <c r="I7871" s="35"/>
      <c r="J7871" s="34"/>
      <c r="K7871" s="62"/>
      <c r="L7871" s="62"/>
      <c r="M7871" s="114"/>
      <c r="N7871" s="116"/>
      <c r="O7871" s="57"/>
      <c r="P7871" s="50"/>
      <c r="Q7871" s="34"/>
      <c r="R7871" s="48"/>
      <c r="T7871" s="231" t="str">
        <f t="shared" si="379"/>
        <v/>
      </c>
      <c r="U7871" s="230"/>
      <c r="W7871" s="221" t="str">
        <f t="shared" si="380"/>
        <v/>
      </c>
      <c r="X7871" s="221" t="str">
        <f t="shared" si="381"/>
        <v/>
      </c>
      <c r="AA7871" s="216" t="str">
        <f>IF(ISNUMBER(J7871),IF(OR(F7871&lt;Soll_Ist_Vergleich!$C$4,F7871&gt;Soll_Ist_Vergleich!$C$5,I7871&lt;Soll_Ist_Vergleich!$C$4,I7871&gt;Soll_Ist_Vergleich!$C$5,O7871&lt;Soll_Ist_Vergleich!$C$4,O7871&gt;Soll_Ist_Vergleich!$C$5),"Datum überprüfen",""),"")</f>
        <v/>
      </c>
    </row>
    <row r="7872" spans="1:27" x14ac:dyDescent="0.2">
      <c r="A7872" s="243" t="str">
        <f>IF(ISBLANK(B7872),"",COUNTA(B$10:B7872))</f>
        <v/>
      </c>
      <c r="B7872" s="24"/>
      <c r="C7872" s="48"/>
      <c r="D7872" s="48"/>
      <c r="E7872" s="33"/>
      <c r="F7872" s="35"/>
      <c r="G7872" s="35"/>
      <c r="H7872" s="49"/>
      <c r="I7872" s="35"/>
      <c r="J7872" s="34"/>
      <c r="K7872" s="62"/>
      <c r="L7872" s="62"/>
      <c r="M7872" s="114"/>
      <c r="N7872" s="116"/>
      <c r="O7872" s="57"/>
      <c r="P7872" s="50"/>
      <c r="Q7872" s="34"/>
      <c r="R7872" s="48"/>
      <c r="T7872" s="231" t="str">
        <f t="shared" si="379"/>
        <v/>
      </c>
      <c r="U7872" s="230"/>
      <c r="W7872" s="221" t="str">
        <f t="shared" si="380"/>
        <v/>
      </c>
      <c r="X7872" s="221" t="str">
        <f t="shared" si="381"/>
        <v/>
      </c>
      <c r="AA7872" s="216" t="str">
        <f>IF(ISNUMBER(J7872),IF(OR(F7872&lt;Soll_Ist_Vergleich!$C$4,F7872&gt;Soll_Ist_Vergleich!$C$5,I7872&lt;Soll_Ist_Vergleich!$C$4,I7872&gt;Soll_Ist_Vergleich!$C$5,O7872&lt;Soll_Ist_Vergleich!$C$4,O7872&gt;Soll_Ist_Vergleich!$C$5),"Datum überprüfen",""),"")</f>
        <v/>
      </c>
    </row>
    <row r="7873" spans="1:27" x14ac:dyDescent="0.2">
      <c r="A7873" s="243" t="str">
        <f>IF(ISBLANK(B7873),"",COUNTA(B$10:B7873))</f>
        <v/>
      </c>
      <c r="B7873" s="24"/>
      <c r="C7873" s="48"/>
      <c r="D7873" s="48"/>
      <c r="E7873" s="33"/>
      <c r="F7873" s="35"/>
      <c r="G7873" s="35"/>
      <c r="H7873" s="49"/>
      <c r="I7873" s="35"/>
      <c r="J7873" s="34"/>
      <c r="K7873" s="62"/>
      <c r="L7873" s="62"/>
      <c r="M7873" s="114"/>
      <c r="N7873" s="116"/>
      <c r="O7873" s="57"/>
      <c r="P7873" s="50"/>
      <c r="Q7873" s="34"/>
      <c r="R7873" s="48"/>
      <c r="T7873" s="231" t="str">
        <f t="shared" si="379"/>
        <v/>
      </c>
      <c r="U7873" s="230"/>
      <c r="W7873" s="221" t="str">
        <f t="shared" si="380"/>
        <v/>
      </c>
      <c r="X7873" s="221" t="str">
        <f t="shared" si="381"/>
        <v/>
      </c>
      <c r="AA7873" s="216" t="str">
        <f>IF(ISNUMBER(J7873),IF(OR(F7873&lt;Soll_Ist_Vergleich!$C$4,F7873&gt;Soll_Ist_Vergleich!$C$5,I7873&lt;Soll_Ist_Vergleich!$C$4,I7873&gt;Soll_Ist_Vergleich!$C$5,O7873&lt;Soll_Ist_Vergleich!$C$4,O7873&gt;Soll_Ist_Vergleich!$C$5),"Datum überprüfen",""),"")</f>
        <v/>
      </c>
    </row>
    <row r="7874" spans="1:27" x14ac:dyDescent="0.2">
      <c r="A7874" s="243" t="str">
        <f>IF(ISBLANK(B7874),"",COUNTA(B$10:B7874))</f>
        <v/>
      </c>
      <c r="B7874" s="24"/>
      <c r="C7874" s="48"/>
      <c r="D7874" s="48"/>
      <c r="E7874" s="33"/>
      <c r="F7874" s="35"/>
      <c r="G7874" s="35"/>
      <c r="H7874" s="49"/>
      <c r="I7874" s="35"/>
      <c r="J7874" s="34"/>
      <c r="K7874" s="62"/>
      <c r="L7874" s="62"/>
      <c r="M7874" s="114"/>
      <c r="N7874" s="116"/>
      <c r="O7874" s="57"/>
      <c r="P7874" s="50"/>
      <c r="Q7874" s="34"/>
      <c r="R7874" s="48"/>
      <c r="T7874" s="231" t="str">
        <f t="shared" si="379"/>
        <v/>
      </c>
      <c r="U7874" s="230"/>
      <c r="W7874" s="221" t="str">
        <f t="shared" si="380"/>
        <v/>
      </c>
      <c r="X7874" s="221" t="str">
        <f t="shared" si="381"/>
        <v/>
      </c>
      <c r="AA7874" s="216" t="str">
        <f>IF(ISNUMBER(J7874),IF(OR(F7874&lt;Soll_Ist_Vergleich!$C$4,F7874&gt;Soll_Ist_Vergleich!$C$5,I7874&lt;Soll_Ist_Vergleich!$C$4,I7874&gt;Soll_Ist_Vergleich!$C$5,O7874&lt;Soll_Ist_Vergleich!$C$4,O7874&gt;Soll_Ist_Vergleich!$C$5),"Datum überprüfen",""),"")</f>
        <v/>
      </c>
    </row>
    <row r="7875" spans="1:27" x14ac:dyDescent="0.2">
      <c r="A7875" s="243" t="str">
        <f>IF(ISBLANK(B7875),"",COUNTA(B$10:B7875))</f>
        <v/>
      </c>
      <c r="B7875" s="24"/>
      <c r="C7875" s="48"/>
      <c r="D7875" s="48"/>
      <c r="E7875" s="33"/>
      <c r="F7875" s="35"/>
      <c r="G7875" s="35"/>
      <c r="H7875" s="49"/>
      <c r="I7875" s="35"/>
      <c r="J7875" s="34"/>
      <c r="K7875" s="62"/>
      <c r="L7875" s="62"/>
      <c r="M7875" s="114"/>
      <c r="N7875" s="116"/>
      <c r="O7875" s="57"/>
      <c r="P7875" s="50"/>
      <c r="Q7875" s="34"/>
      <c r="R7875" s="48"/>
      <c r="T7875" s="231" t="str">
        <f t="shared" si="379"/>
        <v/>
      </c>
      <c r="U7875" s="230"/>
      <c r="W7875" s="221" t="str">
        <f t="shared" si="380"/>
        <v/>
      </c>
      <c r="X7875" s="221" t="str">
        <f t="shared" si="381"/>
        <v/>
      </c>
      <c r="AA7875" s="216" t="str">
        <f>IF(ISNUMBER(J7875),IF(OR(F7875&lt;Soll_Ist_Vergleich!$C$4,F7875&gt;Soll_Ist_Vergleich!$C$5,I7875&lt;Soll_Ist_Vergleich!$C$4,I7875&gt;Soll_Ist_Vergleich!$C$5,O7875&lt;Soll_Ist_Vergleich!$C$4,O7875&gt;Soll_Ist_Vergleich!$C$5),"Datum überprüfen",""),"")</f>
        <v/>
      </c>
    </row>
    <row r="7876" spans="1:27" x14ac:dyDescent="0.2">
      <c r="A7876" s="243" t="str">
        <f>IF(ISBLANK(B7876),"",COUNTA(B$10:B7876))</f>
        <v/>
      </c>
      <c r="B7876" s="24"/>
      <c r="C7876" s="48"/>
      <c r="D7876" s="48"/>
      <c r="E7876" s="33"/>
      <c r="F7876" s="35"/>
      <c r="G7876" s="35"/>
      <c r="H7876" s="49"/>
      <c r="I7876" s="35"/>
      <c r="J7876" s="34"/>
      <c r="K7876" s="62"/>
      <c r="L7876" s="62"/>
      <c r="M7876" s="114"/>
      <c r="N7876" s="116"/>
      <c r="O7876" s="57"/>
      <c r="P7876" s="50"/>
      <c r="Q7876" s="34"/>
      <c r="R7876" s="48"/>
      <c r="T7876" s="231" t="str">
        <f t="shared" si="379"/>
        <v/>
      </c>
      <c r="U7876" s="230"/>
      <c r="W7876" s="221" t="str">
        <f t="shared" si="380"/>
        <v/>
      </c>
      <c r="X7876" s="221" t="str">
        <f t="shared" si="381"/>
        <v/>
      </c>
      <c r="AA7876" s="216" t="str">
        <f>IF(ISNUMBER(J7876),IF(OR(F7876&lt;Soll_Ist_Vergleich!$C$4,F7876&gt;Soll_Ist_Vergleich!$C$5,I7876&lt;Soll_Ist_Vergleich!$C$4,I7876&gt;Soll_Ist_Vergleich!$C$5,O7876&lt;Soll_Ist_Vergleich!$C$4,O7876&gt;Soll_Ist_Vergleich!$C$5),"Datum überprüfen",""),"")</f>
        <v/>
      </c>
    </row>
    <row r="7877" spans="1:27" x14ac:dyDescent="0.2">
      <c r="A7877" s="243" t="str">
        <f>IF(ISBLANK(B7877),"",COUNTA(B$10:B7877))</f>
        <v/>
      </c>
      <c r="B7877" s="24"/>
      <c r="C7877" s="48"/>
      <c r="D7877" s="48"/>
      <c r="E7877" s="33"/>
      <c r="F7877" s="35"/>
      <c r="G7877" s="35"/>
      <c r="H7877" s="49"/>
      <c r="I7877" s="35"/>
      <c r="J7877" s="34"/>
      <c r="K7877" s="62"/>
      <c r="L7877" s="62"/>
      <c r="M7877" s="114"/>
      <c r="N7877" s="116"/>
      <c r="O7877" s="57"/>
      <c r="P7877" s="50"/>
      <c r="Q7877" s="34"/>
      <c r="R7877" s="48"/>
      <c r="T7877" s="231" t="str">
        <f t="shared" si="379"/>
        <v/>
      </c>
      <c r="U7877" s="230"/>
      <c r="W7877" s="221" t="str">
        <f t="shared" si="380"/>
        <v/>
      </c>
      <c r="X7877" s="221" t="str">
        <f t="shared" si="381"/>
        <v/>
      </c>
      <c r="AA7877" s="216" t="str">
        <f>IF(ISNUMBER(J7877),IF(OR(F7877&lt;Soll_Ist_Vergleich!$C$4,F7877&gt;Soll_Ist_Vergleich!$C$5,I7877&lt;Soll_Ist_Vergleich!$C$4,I7877&gt;Soll_Ist_Vergleich!$C$5,O7877&lt;Soll_Ist_Vergleich!$C$4,O7877&gt;Soll_Ist_Vergleich!$C$5),"Datum überprüfen",""),"")</f>
        <v/>
      </c>
    </row>
    <row r="7878" spans="1:27" x14ac:dyDescent="0.2">
      <c r="A7878" s="243" t="str">
        <f>IF(ISBLANK(B7878),"",COUNTA(B$10:B7878))</f>
        <v/>
      </c>
      <c r="B7878" s="24"/>
      <c r="C7878" s="48"/>
      <c r="D7878" s="48"/>
      <c r="E7878" s="33"/>
      <c r="F7878" s="35"/>
      <c r="G7878" s="35"/>
      <c r="H7878" s="49"/>
      <c r="I7878" s="35"/>
      <c r="J7878" s="34"/>
      <c r="K7878" s="62"/>
      <c r="L7878" s="62"/>
      <c r="M7878" s="114"/>
      <c r="N7878" s="116"/>
      <c r="O7878" s="57"/>
      <c r="P7878" s="50"/>
      <c r="Q7878" s="34"/>
      <c r="R7878" s="48"/>
      <c r="T7878" s="231" t="str">
        <f t="shared" si="379"/>
        <v/>
      </c>
      <c r="U7878" s="230"/>
      <c r="W7878" s="221" t="str">
        <f t="shared" si="380"/>
        <v/>
      </c>
      <c r="X7878" s="221" t="str">
        <f t="shared" si="381"/>
        <v/>
      </c>
      <c r="AA7878" s="216" t="str">
        <f>IF(ISNUMBER(J7878),IF(OR(F7878&lt;Soll_Ist_Vergleich!$C$4,F7878&gt;Soll_Ist_Vergleich!$C$5,I7878&lt;Soll_Ist_Vergleich!$C$4,I7878&gt;Soll_Ist_Vergleich!$C$5,O7878&lt;Soll_Ist_Vergleich!$C$4,O7878&gt;Soll_Ist_Vergleich!$C$5),"Datum überprüfen",""),"")</f>
        <v/>
      </c>
    </row>
    <row r="7879" spans="1:27" x14ac:dyDescent="0.2">
      <c r="A7879" s="243" t="str">
        <f>IF(ISBLANK(B7879),"",COUNTA(B$10:B7879))</f>
        <v/>
      </c>
      <c r="B7879" s="24"/>
      <c r="C7879" s="48"/>
      <c r="D7879" s="48"/>
      <c r="E7879" s="33"/>
      <c r="F7879" s="35"/>
      <c r="G7879" s="35"/>
      <c r="H7879" s="49"/>
      <c r="I7879" s="35"/>
      <c r="J7879" s="34"/>
      <c r="K7879" s="62"/>
      <c r="L7879" s="62"/>
      <c r="M7879" s="114"/>
      <c r="N7879" s="116"/>
      <c r="O7879" s="57"/>
      <c r="P7879" s="50"/>
      <c r="Q7879" s="34"/>
      <c r="R7879" s="48"/>
      <c r="T7879" s="231" t="str">
        <f t="shared" si="379"/>
        <v/>
      </c>
      <c r="U7879" s="230"/>
      <c r="W7879" s="221" t="str">
        <f t="shared" si="380"/>
        <v/>
      </c>
      <c r="X7879" s="221" t="str">
        <f t="shared" si="381"/>
        <v/>
      </c>
      <c r="AA7879" s="216" t="str">
        <f>IF(ISNUMBER(J7879),IF(OR(F7879&lt;Soll_Ist_Vergleich!$C$4,F7879&gt;Soll_Ist_Vergleich!$C$5,I7879&lt;Soll_Ist_Vergleich!$C$4,I7879&gt;Soll_Ist_Vergleich!$C$5,O7879&lt;Soll_Ist_Vergleich!$C$4,O7879&gt;Soll_Ist_Vergleich!$C$5),"Datum überprüfen",""),"")</f>
        <v/>
      </c>
    </row>
    <row r="7880" spans="1:27" x14ac:dyDescent="0.2">
      <c r="A7880" s="243" t="str">
        <f>IF(ISBLANK(B7880),"",COUNTA(B$10:B7880))</f>
        <v/>
      </c>
      <c r="B7880" s="24"/>
      <c r="C7880" s="48"/>
      <c r="D7880" s="48"/>
      <c r="E7880" s="33"/>
      <c r="F7880" s="35"/>
      <c r="G7880" s="35"/>
      <c r="H7880" s="49"/>
      <c r="I7880" s="35"/>
      <c r="J7880" s="34"/>
      <c r="K7880" s="62"/>
      <c r="L7880" s="62"/>
      <c r="M7880" s="114"/>
      <c r="N7880" s="116"/>
      <c r="O7880" s="57"/>
      <c r="P7880" s="50"/>
      <c r="Q7880" s="34"/>
      <c r="R7880" s="48"/>
      <c r="T7880" s="231" t="str">
        <f t="shared" si="379"/>
        <v/>
      </c>
      <c r="U7880" s="230"/>
      <c r="W7880" s="221" t="str">
        <f t="shared" si="380"/>
        <v/>
      </c>
      <c r="X7880" s="221" t="str">
        <f t="shared" si="381"/>
        <v/>
      </c>
      <c r="AA7880" s="216" t="str">
        <f>IF(ISNUMBER(J7880),IF(OR(F7880&lt;Soll_Ist_Vergleich!$C$4,F7880&gt;Soll_Ist_Vergleich!$C$5,I7880&lt;Soll_Ist_Vergleich!$C$4,I7880&gt;Soll_Ist_Vergleich!$C$5,O7880&lt;Soll_Ist_Vergleich!$C$4,O7880&gt;Soll_Ist_Vergleich!$C$5),"Datum überprüfen",""),"")</f>
        <v/>
      </c>
    </row>
    <row r="7881" spans="1:27" x14ac:dyDescent="0.2">
      <c r="A7881" s="243" t="str">
        <f>IF(ISBLANK(B7881),"",COUNTA(B$10:B7881))</f>
        <v/>
      </c>
      <c r="B7881" s="24"/>
      <c r="C7881" s="48"/>
      <c r="D7881" s="48"/>
      <c r="E7881" s="33"/>
      <c r="F7881" s="35"/>
      <c r="G7881" s="35"/>
      <c r="H7881" s="49"/>
      <c r="I7881" s="35"/>
      <c r="J7881" s="34"/>
      <c r="K7881" s="62"/>
      <c r="L7881" s="62"/>
      <c r="M7881" s="114"/>
      <c r="N7881" s="116"/>
      <c r="O7881" s="57"/>
      <c r="P7881" s="50"/>
      <c r="Q7881" s="34"/>
      <c r="R7881" s="48"/>
      <c r="T7881" s="231" t="str">
        <f t="shared" si="379"/>
        <v/>
      </c>
      <c r="U7881" s="230"/>
      <c r="W7881" s="221" t="str">
        <f t="shared" si="380"/>
        <v/>
      </c>
      <c r="X7881" s="221" t="str">
        <f t="shared" si="381"/>
        <v/>
      </c>
      <c r="AA7881" s="216" t="str">
        <f>IF(ISNUMBER(J7881),IF(OR(F7881&lt;Soll_Ist_Vergleich!$C$4,F7881&gt;Soll_Ist_Vergleich!$C$5,I7881&lt;Soll_Ist_Vergleich!$C$4,I7881&gt;Soll_Ist_Vergleich!$C$5,O7881&lt;Soll_Ist_Vergleich!$C$4,O7881&gt;Soll_Ist_Vergleich!$C$5),"Datum überprüfen",""),"")</f>
        <v/>
      </c>
    </row>
    <row r="7882" spans="1:27" x14ac:dyDescent="0.2">
      <c r="A7882" s="243" t="str">
        <f>IF(ISBLANK(B7882),"",COUNTA(B$10:B7882))</f>
        <v/>
      </c>
      <c r="B7882" s="24"/>
      <c r="C7882" s="48"/>
      <c r="D7882" s="48"/>
      <c r="E7882" s="33"/>
      <c r="F7882" s="35"/>
      <c r="G7882" s="35"/>
      <c r="H7882" s="49"/>
      <c r="I7882" s="35"/>
      <c r="J7882" s="34"/>
      <c r="K7882" s="62"/>
      <c r="L7882" s="62"/>
      <c r="M7882" s="114"/>
      <c r="N7882" s="116"/>
      <c r="O7882" s="57"/>
      <c r="P7882" s="50"/>
      <c r="Q7882" s="34"/>
      <c r="R7882" s="48"/>
      <c r="T7882" s="231" t="str">
        <f t="shared" si="379"/>
        <v/>
      </c>
      <c r="U7882" s="230"/>
      <c r="W7882" s="221" t="str">
        <f t="shared" si="380"/>
        <v/>
      </c>
      <c r="X7882" s="221" t="str">
        <f t="shared" si="381"/>
        <v/>
      </c>
      <c r="AA7882" s="216" t="str">
        <f>IF(ISNUMBER(J7882),IF(OR(F7882&lt;Soll_Ist_Vergleich!$C$4,F7882&gt;Soll_Ist_Vergleich!$C$5,I7882&lt;Soll_Ist_Vergleich!$C$4,I7882&gt;Soll_Ist_Vergleich!$C$5,O7882&lt;Soll_Ist_Vergleich!$C$4,O7882&gt;Soll_Ist_Vergleich!$C$5),"Datum überprüfen",""),"")</f>
        <v/>
      </c>
    </row>
    <row r="7883" spans="1:27" x14ac:dyDescent="0.2">
      <c r="A7883" s="243" t="str">
        <f>IF(ISBLANK(B7883),"",COUNTA(B$10:B7883))</f>
        <v/>
      </c>
      <c r="B7883" s="24"/>
      <c r="C7883" s="48"/>
      <c r="D7883" s="48"/>
      <c r="E7883" s="33"/>
      <c r="F7883" s="35"/>
      <c r="G7883" s="35"/>
      <c r="H7883" s="49"/>
      <c r="I7883" s="35"/>
      <c r="J7883" s="34"/>
      <c r="K7883" s="62"/>
      <c r="L7883" s="62"/>
      <c r="M7883" s="114"/>
      <c r="N7883" s="116"/>
      <c r="O7883" s="57"/>
      <c r="P7883" s="50"/>
      <c r="Q7883" s="34"/>
      <c r="R7883" s="48"/>
      <c r="T7883" s="231" t="str">
        <f t="shared" si="379"/>
        <v/>
      </c>
      <c r="U7883" s="230"/>
      <c r="W7883" s="221" t="str">
        <f t="shared" si="380"/>
        <v/>
      </c>
      <c r="X7883" s="221" t="str">
        <f t="shared" si="381"/>
        <v/>
      </c>
      <c r="AA7883" s="216" t="str">
        <f>IF(ISNUMBER(J7883),IF(OR(F7883&lt;Soll_Ist_Vergleich!$C$4,F7883&gt;Soll_Ist_Vergleich!$C$5,I7883&lt;Soll_Ist_Vergleich!$C$4,I7883&gt;Soll_Ist_Vergleich!$C$5,O7883&lt;Soll_Ist_Vergleich!$C$4,O7883&gt;Soll_Ist_Vergleich!$C$5),"Datum überprüfen",""),"")</f>
        <v/>
      </c>
    </row>
    <row r="7884" spans="1:27" x14ac:dyDescent="0.2">
      <c r="A7884" s="243" t="str">
        <f>IF(ISBLANK(B7884),"",COUNTA(B$10:B7884))</f>
        <v/>
      </c>
      <c r="B7884" s="24"/>
      <c r="C7884" s="48"/>
      <c r="D7884" s="48"/>
      <c r="E7884" s="33"/>
      <c r="F7884" s="35"/>
      <c r="G7884" s="35"/>
      <c r="H7884" s="49"/>
      <c r="I7884" s="35"/>
      <c r="J7884" s="34"/>
      <c r="K7884" s="62"/>
      <c r="L7884" s="62"/>
      <c r="M7884" s="114"/>
      <c r="N7884" s="116"/>
      <c r="O7884" s="57"/>
      <c r="P7884" s="50"/>
      <c r="Q7884" s="34"/>
      <c r="R7884" s="48"/>
      <c r="T7884" s="231" t="str">
        <f t="shared" si="379"/>
        <v/>
      </c>
      <c r="U7884" s="230"/>
      <c r="W7884" s="221" t="str">
        <f t="shared" si="380"/>
        <v/>
      </c>
      <c r="X7884" s="221" t="str">
        <f t="shared" si="381"/>
        <v/>
      </c>
      <c r="AA7884" s="216" t="str">
        <f>IF(ISNUMBER(J7884),IF(OR(F7884&lt;Soll_Ist_Vergleich!$C$4,F7884&gt;Soll_Ist_Vergleich!$C$5,I7884&lt;Soll_Ist_Vergleich!$C$4,I7884&gt;Soll_Ist_Vergleich!$C$5,O7884&lt;Soll_Ist_Vergleich!$C$4,O7884&gt;Soll_Ist_Vergleich!$C$5),"Datum überprüfen",""),"")</f>
        <v/>
      </c>
    </row>
    <row r="7885" spans="1:27" x14ac:dyDescent="0.2">
      <c r="A7885" s="243" t="str">
        <f>IF(ISBLANK(B7885),"",COUNTA(B$10:B7885))</f>
        <v/>
      </c>
      <c r="B7885" s="24"/>
      <c r="C7885" s="48"/>
      <c r="D7885" s="48"/>
      <c r="E7885" s="33"/>
      <c r="F7885" s="35"/>
      <c r="G7885" s="35"/>
      <c r="H7885" s="49"/>
      <c r="I7885" s="35"/>
      <c r="J7885" s="34"/>
      <c r="K7885" s="62"/>
      <c r="L7885" s="62"/>
      <c r="M7885" s="114"/>
      <c r="N7885" s="116"/>
      <c r="O7885" s="57"/>
      <c r="P7885" s="50"/>
      <c r="Q7885" s="34"/>
      <c r="R7885" s="48"/>
      <c r="T7885" s="231" t="str">
        <f t="shared" si="379"/>
        <v/>
      </c>
      <c r="U7885" s="230"/>
      <c r="W7885" s="221" t="str">
        <f t="shared" si="380"/>
        <v/>
      </c>
      <c r="X7885" s="221" t="str">
        <f t="shared" si="381"/>
        <v/>
      </c>
      <c r="AA7885" s="216" t="str">
        <f>IF(ISNUMBER(J7885),IF(OR(F7885&lt;Soll_Ist_Vergleich!$C$4,F7885&gt;Soll_Ist_Vergleich!$C$5,I7885&lt;Soll_Ist_Vergleich!$C$4,I7885&gt;Soll_Ist_Vergleich!$C$5,O7885&lt;Soll_Ist_Vergleich!$C$4,O7885&gt;Soll_Ist_Vergleich!$C$5),"Datum überprüfen",""),"")</f>
        <v/>
      </c>
    </row>
    <row r="7886" spans="1:27" x14ac:dyDescent="0.2">
      <c r="A7886" s="243" t="str">
        <f>IF(ISBLANK(B7886),"",COUNTA(B$10:B7886))</f>
        <v/>
      </c>
      <c r="B7886" s="24"/>
      <c r="C7886" s="48"/>
      <c r="D7886" s="48"/>
      <c r="E7886" s="33"/>
      <c r="F7886" s="35"/>
      <c r="G7886" s="35"/>
      <c r="H7886" s="49"/>
      <c r="I7886" s="35"/>
      <c r="J7886" s="34"/>
      <c r="K7886" s="62"/>
      <c r="L7886" s="62"/>
      <c r="M7886" s="114"/>
      <c r="N7886" s="116"/>
      <c r="O7886" s="57"/>
      <c r="P7886" s="50"/>
      <c r="Q7886" s="34"/>
      <c r="R7886" s="48"/>
      <c r="T7886" s="231" t="str">
        <f t="shared" si="379"/>
        <v/>
      </c>
      <c r="U7886" s="230"/>
      <c r="W7886" s="221" t="str">
        <f t="shared" si="380"/>
        <v/>
      </c>
      <c r="X7886" s="221" t="str">
        <f t="shared" si="381"/>
        <v/>
      </c>
      <c r="AA7886" s="216" t="str">
        <f>IF(ISNUMBER(J7886),IF(OR(F7886&lt;Soll_Ist_Vergleich!$C$4,F7886&gt;Soll_Ist_Vergleich!$C$5,I7886&lt;Soll_Ist_Vergleich!$C$4,I7886&gt;Soll_Ist_Vergleich!$C$5,O7886&lt;Soll_Ist_Vergleich!$C$4,O7886&gt;Soll_Ist_Vergleich!$C$5),"Datum überprüfen",""),"")</f>
        <v/>
      </c>
    </row>
    <row r="7887" spans="1:27" x14ac:dyDescent="0.2">
      <c r="A7887" s="243" t="str">
        <f>IF(ISBLANK(B7887),"",COUNTA(B$10:B7887))</f>
        <v/>
      </c>
      <c r="B7887" s="24"/>
      <c r="C7887" s="48"/>
      <c r="D7887" s="48"/>
      <c r="E7887" s="33"/>
      <c r="F7887" s="35"/>
      <c r="G7887" s="35"/>
      <c r="H7887" s="49"/>
      <c r="I7887" s="35"/>
      <c r="J7887" s="34"/>
      <c r="K7887" s="62"/>
      <c r="L7887" s="62"/>
      <c r="M7887" s="114"/>
      <c r="N7887" s="116"/>
      <c r="O7887" s="57"/>
      <c r="P7887" s="50"/>
      <c r="Q7887" s="34"/>
      <c r="R7887" s="48"/>
      <c r="T7887" s="231" t="str">
        <f t="shared" si="379"/>
        <v/>
      </c>
      <c r="U7887" s="230"/>
      <c r="W7887" s="221" t="str">
        <f t="shared" si="380"/>
        <v/>
      </c>
      <c r="X7887" s="221" t="str">
        <f t="shared" si="381"/>
        <v/>
      </c>
      <c r="AA7887" s="216" t="str">
        <f>IF(ISNUMBER(J7887),IF(OR(F7887&lt;Soll_Ist_Vergleich!$C$4,F7887&gt;Soll_Ist_Vergleich!$C$5,I7887&lt;Soll_Ist_Vergleich!$C$4,I7887&gt;Soll_Ist_Vergleich!$C$5,O7887&lt;Soll_Ist_Vergleich!$C$4,O7887&gt;Soll_Ist_Vergleich!$C$5),"Datum überprüfen",""),"")</f>
        <v/>
      </c>
    </row>
    <row r="7888" spans="1:27" x14ac:dyDescent="0.2">
      <c r="A7888" s="243" t="str">
        <f>IF(ISBLANK(B7888),"",COUNTA(B$10:B7888))</f>
        <v/>
      </c>
      <c r="B7888" s="24"/>
      <c r="C7888" s="48"/>
      <c r="D7888" s="48"/>
      <c r="E7888" s="33"/>
      <c r="F7888" s="35"/>
      <c r="G7888" s="35"/>
      <c r="H7888" s="49"/>
      <c r="I7888" s="35"/>
      <c r="J7888" s="34"/>
      <c r="K7888" s="62"/>
      <c r="L7888" s="62"/>
      <c r="M7888" s="114"/>
      <c r="N7888" s="116"/>
      <c r="O7888" s="57"/>
      <c r="P7888" s="50"/>
      <c r="Q7888" s="34"/>
      <c r="R7888" s="48"/>
      <c r="T7888" s="231" t="str">
        <f t="shared" si="379"/>
        <v/>
      </c>
      <c r="U7888" s="230"/>
      <c r="W7888" s="221" t="str">
        <f t="shared" si="380"/>
        <v/>
      </c>
      <c r="X7888" s="221" t="str">
        <f t="shared" si="381"/>
        <v/>
      </c>
      <c r="AA7888" s="216" t="str">
        <f>IF(ISNUMBER(J7888),IF(OR(F7888&lt;Soll_Ist_Vergleich!$C$4,F7888&gt;Soll_Ist_Vergleich!$C$5,I7888&lt;Soll_Ist_Vergleich!$C$4,I7888&gt;Soll_Ist_Vergleich!$C$5,O7888&lt;Soll_Ist_Vergleich!$C$4,O7888&gt;Soll_Ist_Vergleich!$C$5),"Datum überprüfen",""),"")</f>
        <v/>
      </c>
    </row>
    <row r="7889" spans="1:27" x14ac:dyDescent="0.2">
      <c r="A7889" s="243" t="str">
        <f>IF(ISBLANK(B7889),"",COUNTA(B$10:B7889))</f>
        <v/>
      </c>
      <c r="B7889" s="24"/>
      <c r="C7889" s="48"/>
      <c r="D7889" s="48"/>
      <c r="E7889" s="33"/>
      <c r="F7889" s="35"/>
      <c r="G7889" s="35"/>
      <c r="H7889" s="49"/>
      <c r="I7889" s="35"/>
      <c r="J7889" s="34"/>
      <c r="K7889" s="62"/>
      <c r="L7889" s="62"/>
      <c r="M7889" s="114"/>
      <c r="N7889" s="116"/>
      <c r="O7889" s="57"/>
      <c r="P7889" s="50"/>
      <c r="Q7889" s="34"/>
      <c r="R7889" s="48"/>
      <c r="T7889" s="231" t="str">
        <f t="shared" si="379"/>
        <v/>
      </c>
      <c r="U7889" s="230"/>
      <c r="W7889" s="221" t="str">
        <f t="shared" si="380"/>
        <v/>
      </c>
      <c r="X7889" s="221" t="str">
        <f t="shared" si="381"/>
        <v/>
      </c>
      <c r="AA7889" s="216" t="str">
        <f>IF(ISNUMBER(J7889),IF(OR(F7889&lt;Soll_Ist_Vergleich!$C$4,F7889&gt;Soll_Ist_Vergleich!$C$5,I7889&lt;Soll_Ist_Vergleich!$C$4,I7889&gt;Soll_Ist_Vergleich!$C$5,O7889&lt;Soll_Ist_Vergleich!$C$4,O7889&gt;Soll_Ist_Vergleich!$C$5),"Datum überprüfen",""),"")</f>
        <v/>
      </c>
    </row>
    <row r="7890" spans="1:27" x14ac:dyDescent="0.2">
      <c r="A7890" s="243" t="str">
        <f>IF(ISBLANK(B7890),"",COUNTA(B$10:B7890))</f>
        <v/>
      </c>
      <c r="B7890" s="24"/>
      <c r="C7890" s="48"/>
      <c r="D7890" s="48"/>
      <c r="E7890" s="33"/>
      <c r="F7890" s="35"/>
      <c r="G7890" s="35"/>
      <c r="H7890" s="49"/>
      <c r="I7890" s="35"/>
      <c r="J7890" s="34"/>
      <c r="K7890" s="62"/>
      <c r="L7890" s="62"/>
      <c r="M7890" s="114"/>
      <c r="N7890" s="116"/>
      <c r="O7890" s="57"/>
      <c r="P7890" s="50"/>
      <c r="Q7890" s="34"/>
      <c r="R7890" s="48"/>
      <c r="T7890" s="231" t="str">
        <f t="shared" si="379"/>
        <v/>
      </c>
      <c r="U7890" s="230"/>
      <c r="W7890" s="221" t="str">
        <f t="shared" si="380"/>
        <v/>
      </c>
      <c r="X7890" s="221" t="str">
        <f t="shared" si="381"/>
        <v/>
      </c>
      <c r="AA7890" s="216" t="str">
        <f>IF(ISNUMBER(J7890),IF(OR(F7890&lt;Soll_Ist_Vergleich!$C$4,F7890&gt;Soll_Ist_Vergleich!$C$5,I7890&lt;Soll_Ist_Vergleich!$C$4,I7890&gt;Soll_Ist_Vergleich!$C$5,O7890&lt;Soll_Ist_Vergleich!$C$4,O7890&gt;Soll_Ist_Vergleich!$C$5),"Datum überprüfen",""),"")</f>
        <v/>
      </c>
    </row>
    <row r="7891" spans="1:27" x14ac:dyDescent="0.2">
      <c r="A7891" s="243" t="str">
        <f>IF(ISBLANK(B7891),"",COUNTA(B$10:B7891))</f>
        <v/>
      </c>
      <c r="B7891" s="24"/>
      <c r="C7891" s="48"/>
      <c r="D7891" s="48"/>
      <c r="E7891" s="33"/>
      <c r="F7891" s="35"/>
      <c r="G7891" s="35"/>
      <c r="H7891" s="49"/>
      <c r="I7891" s="35"/>
      <c r="J7891" s="34"/>
      <c r="K7891" s="62"/>
      <c r="L7891" s="62"/>
      <c r="M7891" s="114"/>
      <c r="N7891" s="116"/>
      <c r="O7891" s="57"/>
      <c r="P7891" s="50"/>
      <c r="Q7891" s="34"/>
      <c r="R7891" s="48"/>
      <c r="T7891" s="231" t="str">
        <f t="shared" si="379"/>
        <v/>
      </c>
      <c r="U7891" s="230"/>
      <c r="W7891" s="221" t="str">
        <f t="shared" si="380"/>
        <v/>
      </c>
      <c r="X7891" s="221" t="str">
        <f t="shared" si="381"/>
        <v/>
      </c>
      <c r="AA7891" s="216" t="str">
        <f>IF(ISNUMBER(J7891),IF(OR(F7891&lt;Soll_Ist_Vergleich!$C$4,F7891&gt;Soll_Ist_Vergleich!$C$5,I7891&lt;Soll_Ist_Vergleich!$C$4,I7891&gt;Soll_Ist_Vergleich!$C$5,O7891&lt;Soll_Ist_Vergleich!$C$4,O7891&gt;Soll_Ist_Vergleich!$C$5),"Datum überprüfen",""),"")</f>
        <v/>
      </c>
    </row>
    <row r="7892" spans="1:27" x14ac:dyDescent="0.2">
      <c r="A7892" s="243" t="str">
        <f>IF(ISBLANK(B7892),"",COUNTA(B$10:B7892))</f>
        <v/>
      </c>
      <c r="B7892" s="24"/>
      <c r="C7892" s="48"/>
      <c r="D7892" s="48"/>
      <c r="E7892" s="33"/>
      <c r="F7892" s="35"/>
      <c r="G7892" s="35"/>
      <c r="H7892" s="49"/>
      <c r="I7892" s="35"/>
      <c r="J7892" s="34"/>
      <c r="K7892" s="62"/>
      <c r="L7892" s="62"/>
      <c r="M7892" s="114"/>
      <c r="N7892" s="116"/>
      <c r="O7892" s="57"/>
      <c r="P7892" s="50"/>
      <c r="Q7892" s="34"/>
      <c r="R7892" s="48"/>
      <c r="T7892" s="231" t="str">
        <f t="shared" si="379"/>
        <v/>
      </c>
      <c r="U7892" s="230"/>
      <c r="W7892" s="221" t="str">
        <f t="shared" si="380"/>
        <v/>
      </c>
      <c r="X7892" s="221" t="str">
        <f t="shared" si="381"/>
        <v/>
      </c>
      <c r="AA7892" s="216" t="str">
        <f>IF(ISNUMBER(J7892),IF(OR(F7892&lt;Soll_Ist_Vergleich!$C$4,F7892&gt;Soll_Ist_Vergleich!$C$5,I7892&lt;Soll_Ist_Vergleich!$C$4,I7892&gt;Soll_Ist_Vergleich!$C$5,O7892&lt;Soll_Ist_Vergleich!$C$4,O7892&gt;Soll_Ist_Vergleich!$C$5),"Datum überprüfen",""),"")</f>
        <v/>
      </c>
    </row>
    <row r="7893" spans="1:27" x14ac:dyDescent="0.2">
      <c r="A7893" s="243" t="str">
        <f>IF(ISBLANK(B7893),"",COUNTA(B$10:B7893))</f>
        <v/>
      </c>
      <c r="B7893" s="24"/>
      <c r="C7893" s="48"/>
      <c r="D7893" s="48"/>
      <c r="E7893" s="33"/>
      <c r="F7893" s="35"/>
      <c r="G7893" s="35"/>
      <c r="H7893" s="49"/>
      <c r="I7893" s="35"/>
      <c r="J7893" s="34"/>
      <c r="K7893" s="62"/>
      <c r="L7893" s="62"/>
      <c r="M7893" s="114"/>
      <c r="N7893" s="116"/>
      <c r="O7893" s="57"/>
      <c r="P7893" s="50"/>
      <c r="Q7893" s="34"/>
      <c r="R7893" s="48"/>
      <c r="T7893" s="231" t="str">
        <f t="shared" si="379"/>
        <v/>
      </c>
      <c r="U7893" s="230"/>
      <c r="W7893" s="221" t="str">
        <f t="shared" si="380"/>
        <v/>
      </c>
      <c r="X7893" s="221" t="str">
        <f t="shared" si="381"/>
        <v/>
      </c>
      <c r="AA7893" s="216" t="str">
        <f>IF(ISNUMBER(J7893),IF(OR(F7893&lt;Soll_Ist_Vergleich!$C$4,F7893&gt;Soll_Ist_Vergleich!$C$5,I7893&lt;Soll_Ist_Vergleich!$C$4,I7893&gt;Soll_Ist_Vergleich!$C$5,O7893&lt;Soll_Ist_Vergleich!$C$4,O7893&gt;Soll_Ist_Vergleich!$C$5),"Datum überprüfen",""),"")</f>
        <v/>
      </c>
    </row>
    <row r="7894" spans="1:27" x14ac:dyDescent="0.2">
      <c r="A7894" s="243" t="str">
        <f>IF(ISBLANK(B7894),"",COUNTA(B$10:B7894))</f>
        <v/>
      </c>
      <c r="B7894" s="24"/>
      <c r="C7894" s="48"/>
      <c r="D7894" s="48"/>
      <c r="E7894" s="33"/>
      <c r="F7894" s="35"/>
      <c r="G7894" s="35"/>
      <c r="H7894" s="49"/>
      <c r="I7894" s="35"/>
      <c r="J7894" s="34"/>
      <c r="K7894" s="62"/>
      <c r="L7894" s="62"/>
      <c r="M7894" s="114"/>
      <c r="N7894" s="116"/>
      <c r="O7894" s="57"/>
      <c r="P7894" s="50"/>
      <c r="Q7894" s="34"/>
      <c r="R7894" s="48"/>
      <c r="T7894" s="231" t="str">
        <f t="shared" si="379"/>
        <v/>
      </c>
      <c r="U7894" s="230"/>
      <c r="W7894" s="221" t="str">
        <f t="shared" si="380"/>
        <v/>
      </c>
      <c r="X7894" s="221" t="str">
        <f t="shared" si="381"/>
        <v/>
      </c>
      <c r="AA7894" s="216" t="str">
        <f>IF(ISNUMBER(J7894),IF(OR(F7894&lt;Soll_Ist_Vergleich!$C$4,F7894&gt;Soll_Ist_Vergleich!$C$5,I7894&lt;Soll_Ist_Vergleich!$C$4,I7894&gt;Soll_Ist_Vergleich!$C$5,O7894&lt;Soll_Ist_Vergleich!$C$4,O7894&gt;Soll_Ist_Vergleich!$C$5),"Datum überprüfen",""),"")</f>
        <v/>
      </c>
    </row>
    <row r="7895" spans="1:27" x14ac:dyDescent="0.2">
      <c r="A7895" s="243" t="str">
        <f>IF(ISBLANK(B7895),"",COUNTA(B$10:B7895))</f>
        <v/>
      </c>
      <c r="B7895" s="24"/>
      <c r="C7895" s="48"/>
      <c r="D7895" s="48"/>
      <c r="E7895" s="33"/>
      <c r="F7895" s="35"/>
      <c r="G7895" s="35"/>
      <c r="H7895" s="49"/>
      <c r="I7895" s="35"/>
      <c r="J7895" s="34"/>
      <c r="K7895" s="62"/>
      <c r="L7895" s="62"/>
      <c r="M7895" s="114"/>
      <c r="N7895" s="116"/>
      <c r="O7895" s="57"/>
      <c r="P7895" s="50"/>
      <c r="Q7895" s="34"/>
      <c r="R7895" s="48"/>
      <c r="T7895" s="231" t="str">
        <f t="shared" si="379"/>
        <v/>
      </c>
      <c r="U7895" s="230"/>
      <c r="W7895" s="221" t="str">
        <f t="shared" si="380"/>
        <v/>
      </c>
      <c r="X7895" s="221" t="str">
        <f t="shared" si="381"/>
        <v/>
      </c>
      <c r="AA7895" s="216" t="str">
        <f>IF(ISNUMBER(J7895),IF(OR(F7895&lt;Soll_Ist_Vergleich!$C$4,F7895&gt;Soll_Ist_Vergleich!$C$5,I7895&lt;Soll_Ist_Vergleich!$C$4,I7895&gt;Soll_Ist_Vergleich!$C$5,O7895&lt;Soll_Ist_Vergleich!$C$4,O7895&gt;Soll_Ist_Vergleich!$C$5),"Datum überprüfen",""),"")</f>
        <v/>
      </c>
    </row>
    <row r="7896" spans="1:27" x14ac:dyDescent="0.2">
      <c r="A7896" s="243" t="str">
        <f>IF(ISBLANK(B7896),"",COUNTA(B$10:B7896))</f>
        <v/>
      </c>
      <c r="B7896" s="24"/>
      <c r="C7896" s="48"/>
      <c r="D7896" s="48"/>
      <c r="E7896" s="33"/>
      <c r="F7896" s="35"/>
      <c r="G7896" s="35"/>
      <c r="H7896" s="49"/>
      <c r="I7896" s="35"/>
      <c r="J7896" s="34"/>
      <c r="K7896" s="62"/>
      <c r="L7896" s="62"/>
      <c r="M7896" s="114"/>
      <c r="N7896" s="116"/>
      <c r="O7896" s="57"/>
      <c r="P7896" s="50"/>
      <c r="Q7896" s="34"/>
      <c r="R7896" s="48"/>
      <c r="T7896" s="231" t="str">
        <f t="shared" si="379"/>
        <v/>
      </c>
      <c r="U7896" s="230"/>
      <c r="W7896" s="221" t="str">
        <f t="shared" si="380"/>
        <v/>
      </c>
      <c r="X7896" s="221" t="str">
        <f t="shared" si="381"/>
        <v/>
      </c>
      <c r="AA7896" s="216" t="str">
        <f>IF(ISNUMBER(J7896),IF(OR(F7896&lt;Soll_Ist_Vergleich!$C$4,F7896&gt;Soll_Ist_Vergleich!$C$5,I7896&lt;Soll_Ist_Vergleich!$C$4,I7896&gt;Soll_Ist_Vergleich!$C$5,O7896&lt;Soll_Ist_Vergleich!$C$4,O7896&gt;Soll_Ist_Vergleich!$C$5),"Datum überprüfen",""),"")</f>
        <v/>
      </c>
    </row>
    <row r="7897" spans="1:27" x14ac:dyDescent="0.2">
      <c r="A7897" s="243" t="str">
        <f>IF(ISBLANK(B7897),"",COUNTA(B$10:B7897))</f>
        <v/>
      </c>
      <c r="B7897" s="24"/>
      <c r="C7897" s="48"/>
      <c r="D7897" s="48"/>
      <c r="E7897" s="33"/>
      <c r="F7897" s="35"/>
      <c r="G7897" s="35"/>
      <c r="H7897" s="49"/>
      <c r="I7897" s="35"/>
      <c r="J7897" s="34"/>
      <c r="K7897" s="62"/>
      <c r="L7897" s="62"/>
      <c r="M7897" s="114"/>
      <c r="N7897" s="116"/>
      <c r="O7897" s="57"/>
      <c r="P7897" s="50"/>
      <c r="Q7897" s="34"/>
      <c r="R7897" s="48"/>
      <c r="T7897" s="231" t="str">
        <f t="shared" si="379"/>
        <v/>
      </c>
      <c r="U7897" s="230"/>
      <c r="W7897" s="221" t="str">
        <f t="shared" si="380"/>
        <v/>
      </c>
      <c r="X7897" s="221" t="str">
        <f t="shared" si="381"/>
        <v/>
      </c>
      <c r="AA7897" s="216" t="str">
        <f>IF(ISNUMBER(J7897),IF(OR(F7897&lt;Soll_Ist_Vergleich!$C$4,F7897&gt;Soll_Ist_Vergleich!$C$5,I7897&lt;Soll_Ist_Vergleich!$C$4,I7897&gt;Soll_Ist_Vergleich!$C$5,O7897&lt;Soll_Ist_Vergleich!$C$4,O7897&gt;Soll_Ist_Vergleich!$C$5),"Datum überprüfen",""),"")</f>
        <v/>
      </c>
    </row>
    <row r="7898" spans="1:27" x14ac:dyDescent="0.2">
      <c r="A7898" s="243" t="str">
        <f>IF(ISBLANK(B7898),"",COUNTA(B$10:B7898))</f>
        <v/>
      </c>
      <c r="B7898" s="24"/>
      <c r="C7898" s="48"/>
      <c r="D7898" s="48"/>
      <c r="E7898" s="33"/>
      <c r="F7898" s="35"/>
      <c r="G7898" s="35"/>
      <c r="H7898" s="49"/>
      <c r="I7898" s="35"/>
      <c r="J7898" s="34"/>
      <c r="K7898" s="62"/>
      <c r="L7898" s="62"/>
      <c r="M7898" s="114"/>
      <c r="N7898" s="116"/>
      <c r="O7898" s="57"/>
      <c r="P7898" s="50"/>
      <c r="Q7898" s="34"/>
      <c r="R7898" s="48"/>
      <c r="T7898" s="231" t="str">
        <f t="shared" si="379"/>
        <v/>
      </c>
      <c r="U7898" s="230"/>
      <c r="W7898" s="221" t="str">
        <f t="shared" si="380"/>
        <v/>
      </c>
      <c r="X7898" s="221" t="str">
        <f t="shared" si="381"/>
        <v/>
      </c>
      <c r="AA7898" s="216" t="str">
        <f>IF(ISNUMBER(J7898),IF(OR(F7898&lt;Soll_Ist_Vergleich!$C$4,F7898&gt;Soll_Ist_Vergleich!$C$5,I7898&lt;Soll_Ist_Vergleich!$C$4,I7898&gt;Soll_Ist_Vergleich!$C$5,O7898&lt;Soll_Ist_Vergleich!$C$4,O7898&gt;Soll_Ist_Vergleich!$C$5),"Datum überprüfen",""),"")</f>
        <v/>
      </c>
    </row>
    <row r="7899" spans="1:27" x14ac:dyDescent="0.2">
      <c r="A7899" s="243" t="str">
        <f>IF(ISBLANK(B7899),"",COUNTA(B$10:B7899))</f>
        <v/>
      </c>
      <c r="B7899" s="24"/>
      <c r="C7899" s="48"/>
      <c r="D7899" s="48"/>
      <c r="E7899" s="33"/>
      <c r="F7899" s="35"/>
      <c r="G7899" s="35"/>
      <c r="H7899" s="49"/>
      <c r="I7899" s="35"/>
      <c r="J7899" s="34"/>
      <c r="K7899" s="62"/>
      <c r="L7899" s="62"/>
      <c r="M7899" s="114"/>
      <c r="N7899" s="116"/>
      <c r="O7899" s="57"/>
      <c r="P7899" s="50"/>
      <c r="Q7899" s="34"/>
      <c r="R7899" s="48"/>
      <c r="T7899" s="231" t="str">
        <f t="shared" si="379"/>
        <v/>
      </c>
      <c r="U7899" s="230"/>
      <c r="W7899" s="221" t="str">
        <f t="shared" si="380"/>
        <v/>
      </c>
      <c r="X7899" s="221" t="str">
        <f t="shared" si="381"/>
        <v/>
      </c>
      <c r="AA7899" s="216" t="str">
        <f>IF(ISNUMBER(J7899),IF(OR(F7899&lt;Soll_Ist_Vergleich!$C$4,F7899&gt;Soll_Ist_Vergleich!$C$5,I7899&lt;Soll_Ist_Vergleich!$C$4,I7899&gt;Soll_Ist_Vergleich!$C$5,O7899&lt;Soll_Ist_Vergleich!$C$4,O7899&gt;Soll_Ist_Vergleich!$C$5),"Datum überprüfen",""),"")</f>
        <v/>
      </c>
    </row>
    <row r="7900" spans="1:27" x14ac:dyDescent="0.2">
      <c r="A7900" s="243" t="str">
        <f>IF(ISBLANK(B7900),"",COUNTA(B$10:B7900))</f>
        <v/>
      </c>
      <c r="B7900" s="24"/>
      <c r="C7900" s="48"/>
      <c r="D7900" s="48"/>
      <c r="E7900" s="33"/>
      <c r="F7900" s="35"/>
      <c r="G7900" s="35"/>
      <c r="H7900" s="49"/>
      <c r="I7900" s="35"/>
      <c r="J7900" s="34"/>
      <c r="K7900" s="62"/>
      <c r="L7900" s="62"/>
      <c r="M7900" s="114"/>
      <c r="N7900" s="116"/>
      <c r="O7900" s="57"/>
      <c r="P7900" s="50"/>
      <c r="Q7900" s="34"/>
      <c r="R7900" s="48"/>
      <c r="T7900" s="231" t="str">
        <f t="shared" si="379"/>
        <v/>
      </c>
      <c r="U7900" s="230"/>
      <c r="W7900" s="221" t="str">
        <f t="shared" si="380"/>
        <v/>
      </c>
      <c r="X7900" s="221" t="str">
        <f t="shared" si="381"/>
        <v/>
      </c>
      <c r="AA7900" s="216" t="str">
        <f>IF(ISNUMBER(J7900),IF(OR(F7900&lt;Soll_Ist_Vergleich!$C$4,F7900&gt;Soll_Ist_Vergleich!$C$5,I7900&lt;Soll_Ist_Vergleich!$C$4,I7900&gt;Soll_Ist_Vergleich!$C$5,O7900&lt;Soll_Ist_Vergleich!$C$4,O7900&gt;Soll_Ist_Vergleich!$C$5),"Datum überprüfen",""),"")</f>
        <v/>
      </c>
    </row>
    <row r="7901" spans="1:27" x14ac:dyDescent="0.2">
      <c r="A7901" s="243" t="str">
        <f>IF(ISBLANK(B7901),"",COUNTA(B$10:B7901))</f>
        <v/>
      </c>
      <c r="B7901" s="24"/>
      <c r="C7901" s="48"/>
      <c r="D7901" s="48"/>
      <c r="E7901" s="33"/>
      <c r="F7901" s="35"/>
      <c r="G7901" s="35"/>
      <c r="H7901" s="49"/>
      <c r="I7901" s="35"/>
      <c r="J7901" s="34"/>
      <c r="K7901" s="62"/>
      <c r="L7901" s="62"/>
      <c r="M7901" s="114"/>
      <c r="N7901" s="116"/>
      <c r="O7901" s="57"/>
      <c r="P7901" s="50"/>
      <c r="Q7901" s="34"/>
      <c r="R7901" s="48"/>
      <c r="T7901" s="231" t="str">
        <f t="shared" si="379"/>
        <v/>
      </c>
      <c r="U7901" s="230"/>
      <c r="W7901" s="221" t="str">
        <f t="shared" si="380"/>
        <v/>
      </c>
      <c r="X7901" s="221" t="str">
        <f t="shared" si="381"/>
        <v/>
      </c>
      <c r="AA7901" s="216" t="str">
        <f>IF(ISNUMBER(J7901),IF(OR(F7901&lt;Soll_Ist_Vergleich!$C$4,F7901&gt;Soll_Ist_Vergleich!$C$5,I7901&lt;Soll_Ist_Vergleich!$C$4,I7901&gt;Soll_Ist_Vergleich!$C$5,O7901&lt;Soll_Ist_Vergleich!$C$4,O7901&gt;Soll_Ist_Vergleich!$C$5),"Datum überprüfen",""),"")</f>
        <v/>
      </c>
    </row>
    <row r="7902" spans="1:27" x14ac:dyDescent="0.2">
      <c r="A7902" s="243" t="str">
        <f>IF(ISBLANK(B7902),"",COUNTA(B$10:B7902))</f>
        <v/>
      </c>
      <c r="B7902" s="24"/>
      <c r="C7902" s="48"/>
      <c r="D7902" s="48"/>
      <c r="E7902" s="33"/>
      <c r="F7902" s="35"/>
      <c r="G7902" s="35"/>
      <c r="H7902" s="49"/>
      <c r="I7902" s="35"/>
      <c r="J7902" s="34"/>
      <c r="K7902" s="62"/>
      <c r="L7902" s="62"/>
      <c r="M7902" s="114"/>
      <c r="N7902" s="116"/>
      <c r="O7902" s="57"/>
      <c r="P7902" s="50"/>
      <c r="Q7902" s="34"/>
      <c r="R7902" s="48"/>
      <c r="T7902" s="231" t="str">
        <f t="shared" si="379"/>
        <v/>
      </c>
      <c r="U7902" s="230"/>
      <c r="W7902" s="221" t="str">
        <f t="shared" si="380"/>
        <v/>
      </c>
      <c r="X7902" s="221" t="str">
        <f t="shared" si="381"/>
        <v/>
      </c>
      <c r="AA7902" s="216" t="str">
        <f>IF(ISNUMBER(J7902),IF(OR(F7902&lt;Soll_Ist_Vergleich!$C$4,F7902&gt;Soll_Ist_Vergleich!$C$5,I7902&lt;Soll_Ist_Vergleich!$C$4,I7902&gt;Soll_Ist_Vergleich!$C$5,O7902&lt;Soll_Ist_Vergleich!$C$4,O7902&gt;Soll_Ist_Vergleich!$C$5),"Datum überprüfen",""),"")</f>
        <v/>
      </c>
    </row>
    <row r="7903" spans="1:27" x14ac:dyDescent="0.2">
      <c r="A7903" s="243" t="str">
        <f>IF(ISBLANK(B7903),"",COUNTA(B$10:B7903))</f>
        <v/>
      </c>
      <c r="B7903" s="24"/>
      <c r="C7903" s="48"/>
      <c r="D7903" s="48"/>
      <c r="E7903" s="33"/>
      <c r="F7903" s="35"/>
      <c r="G7903" s="35"/>
      <c r="H7903" s="49"/>
      <c r="I7903" s="35"/>
      <c r="J7903" s="34"/>
      <c r="K7903" s="62"/>
      <c r="L7903" s="62"/>
      <c r="M7903" s="114"/>
      <c r="N7903" s="116"/>
      <c r="O7903" s="57"/>
      <c r="P7903" s="50"/>
      <c r="Q7903" s="34"/>
      <c r="R7903" s="48"/>
      <c r="T7903" s="231" t="str">
        <f t="shared" si="379"/>
        <v/>
      </c>
      <c r="U7903" s="230"/>
      <c r="W7903" s="221" t="str">
        <f t="shared" si="380"/>
        <v/>
      </c>
      <c r="X7903" s="221" t="str">
        <f t="shared" si="381"/>
        <v/>
      </c>
      <c r="AA7903" s="216" t="str">
        <f>IF(ISNUMBER(J7903),IF(OR(F7903&lt;Soll_Ist_Vergleich!$C$4,F7903&gt;Soll_Ist_Vergleich!$C$5,I7903&lt;Soll_Ist_Vergleich!$C$4,I7903&gt;Soll_Ist_Vergleich!$C$5,O7903&lt;Soll_Ist_Vergleich!$C$4,O7903&gt;Soll_Ist_Vergleich!$C$5),"Datum überprüfen",""),"")</f>
        <v/>
      </c>
    </row>
    <row r="7904" spans="1:27" x14ac:dyDescent="0.2">
      <c r="A7904" s="243" t="str">
        <f>IF(ISBLANK(B7904),"",COUNTA(B$10:B7904))</f>
        <v/>
      </c>
      <c r="B7904" s="24"/>
      <c r="C7904" s="48"/>
      <c r="D7904" s="48"/>
      <c r="E7904" s="33"/>
      <c r="F7904" s="35"/>
      <c r="G7904" s="35"/>
      <c r="H7904" s="49"/>
      <c r="I7904" s="35"/>
      <c r="J7904" s="34"/>
      <c r="K7904" s="62"/>
      <c r="L7904" s="62"/>
      <c r="M7904" s="114"/>
      <c r="N7904" s="116"/>
      <c r="O7904" s="57"/>
      <c r="P7904" s="50"/>
      <c r="Q7904" s="34"/>
      <c r="R7904" s="48"/>
      <c r="T7904" s="231" t="str">
        <f t="shared" si="379"/>
        <v/>
      </c>
      <c r="U7904" s="230"/>
      <c r="W7904" s="221" t="str">
        <f t="shared" si="380"/>
        <v/>
      </c>
      <c r="X7904" s="221" t="str">
        <f t="shared" si="381"/>
        <v/>
      </c>
      <c r="AA7904" s="216" t="str">
        <f>IF(ISNUMBER(J7904),IF(OR(F7904&lt;Soll_Ist_Vergleich!$C$4,F7904&gt;Soll_Ist_Vergleich!$C$5,I7904&lt;Soll_Ist_Vergleich!$C$4,I7904&gt;Soll_Ist_Vergleich!$C$5,O7904&lt;Soll_Ist_Vergleich!$C$4,O7904&gt;Soll_Ist_Vergleich!$C$5),"Datum überprüfen",""),"")</f>
        <v/>
      </c>
    </row>
    <row r="7905" spans="1:27" x14ac:dyDescent="0.2">
      <c r="A7905" s="243" t="str">
        <f>IF(ISBLANK(B7905),"",COUNTA(B$10:B7905))</f>
        <v/>
      </c>
      <c r="B7905" s="24"/>
      <c r="C7905" s="48"/>
      <c r="D7905" s="48"/>
      <c r="E7905" s="33"/>
      <c r="F7905" s="35"/>
      <c r="G7905" s="35"/>
      <c r="H7905" s="49"/>
      <c r="I7905" s="35"/>
      <c r="J7905" s="34"/>
      <c r="K7905" s="62"/>
      <c r="L7905" s="62"/>
      <c r="M7905" s="114"/>
      <c r="N7905" s="116"/>
      <c r="O7905" s="57"/>
      <c r="P7905" s="50"/>
      <c r="Q7905" s="34"/>
      <c r="R7905" s="48"/>
      <c r="T7905" s="231" t="str">
        <f t="shared" si="379"/>
        <v/>
      </c>
      <c r="U7905" s="230"/>
      <c r="W7905" s="221" t="str">
        <f t="shared" si="380"/>
        <v/>
      </c>
      <c r="X7905" s="221" t="str">
        <f t="shared" si="381"/>
        <v/>
      </c>
      <c r="AA7905" s="216" t="str">
        <f>IF(ISNUMBER(J7905),IF(OR(F7905&lt;Soll_Ist_Vergleich!$C$4,F7905&gt;Soll_Ist_Vergleich!$C$5,I7905&lt;Soll_Ist_Vergleich!$C$4,I7905&gt;Soll_Ist_Vergleich!$C$5,O7905&lt;Soll_Ist_Vergleich!$C$4,O7905&gt;Soll_Ist_Vergleich!$C$5),"Datum überprüfen",""),"")</f>
        <v/>
      </c>
    </row>
    <row r="7906" spans="1:27" x14ac:dyDescent="0.2">
      <c r="A7906" s="243" t="str">
        <f>IF(ISBLANK(B7906),"",COUNTA(B$10:B7906))</f>
        <v/>
      </c>
      <c r="B7906" s="24"/>
      <c r="C7906" s="48"/>
      <c r="D7906" s="48"/>
      <c r="E7906" s="33"/>
      <c r="F7906" s="35"/>
      <c r="G7906" s="35"/>
      <c r="H7906" s="49"/>
      <c r="I7906" s="35"/>
      <c r="J7906" s="34"/>
      <c r="K7906" s="62"/>
      <c r="L7906" s="62"/>
      <c r="M7906" s="114"/>
      <c r="N7906" s="116"/>
      <c r="O7906" s="57"/>
      <c r="P7906" s="50"/>
      <c r="Q7906" s="34"/>
      <c r="R7906" s="48"/>
      <c r="T7906" s="231" t="str">
        <f t="shared" si="379"/>
        <v/>
      </c>
      <c r="U7906" s="230"/>
      <c r="W7906" s="221" t="str">
        <f t="shared" si="380"/>
        <v/>
      </c>
      <c r="X7906" s="221" t="str">
        <f t="shared" si="381"/>
        <v/>
      </c>
      <c r="AA7906" s="216" t="str">
        <f>IF(ISNUMBER(J7906),IF(OR(F7906&lt;Soll_Ist_Vergleich!$C$4,F7906&gt;Soll_Ist_Vergleich!$C$5,I7906&lt;Soll_Ist_Vergleich!$C$4,I7906&gt;Soll_Ist_Vergleich!$C$5,O7906&lt;Soll_Ist_Vergleich!$C$4,O7906&gt;Soll_Ist_Vergleich!$C$5),"Datum überprüfen",""),"")</f>
        <v/>
      </c>
    </row>
    <row r="7907" spans="1:27" x14ac:dyDescent="0.2">
      <c r="A7907" s="243" t="str">
        <f>IF(ISBLANK(B7907),"",COUNTA(B$10:B7907))</f>
        <v/>
      </c>
      <c r="B7907" s="24"/>
      <c r="C7907" s="48"/>
      <c r="D7907" s="48"/>
      <c r="E7907" s="33"/>
      <c r="F7907" s="35"/>
      <c r="G7907" s="35"/>
      <c r="H7907" s="49"/>
      <c r="I7907" s="35"/>
      <c r="J7907" s="34"/>
      <c r="K7907" s="62"/>
      <c r="L7907" s="62"/>
      <c r="M7907" s="114"/>
      <c r="N7907" s="116"/>
      <c r="O7907" s="57"/>
      <c r="P7907" s="50"/>
      <c r="Q7907" s="34"/>
      <c r="R7907" s="48"/>
      <c r="T7907" s="231" t="str">
        <f t="shared" si="379"/>
        <v/>
      </c>
      <c r="U7907" s="230"/>
      <c r="W7907" s="221" t="str">
        <f t="shared" si="380"/>
        <v/>
      </c>
      <c r="X7907" s="221" t="str">
        <f t="shared" si="381"/>
        <v/>
      </c>
      <c r="AA7907" s="216" t="str">
        <f>IF(ISNUMBER(J7907),IF(OR(F7907&lt;Soll_Ist_Vergleich!$C$4,F7907&gt;Soll_Ist_Vergleich!$C$5,I7907&lt;Soll_Ist_Vergleich!$C$4,I7907&gt;Soll_Ist_Vergleich!$C$5,O7907&lt;Soll_Ist_Vergleich!$C$4,O7907&gt;Soll_Ist_Vergleich!$C$5),"Datum überprüfen",""),"")</f>
        <v/>
      </c>
    </row>
    <row r="7908" spans="1:27" x14ac:dyDescent="0.2">
      <c r="A7908" s="243" t="str">
        <f>IF(ISBLANK(B7908),"",COUNTA(B$10:B7908))</f>
        <v/>
      </c>
      <c r="B7908" s="24"/>
      <c r="C7908" s="48"/>
      <c r="D7908" s="48"/>
      <c r="E7908" s="33"/>
      <c r="F7908" s="35"/>
      <c r="G7908" s="35"/>
      <c r="H7908" s="49"/>
      <c r="I7908" s="35"/>
      <c r="J7908" s="34"/>
      <c r="K7908" s="62"/>
      <c r="L7908" s="62"/>
      <c r="M7908" s="114"/>
      <c r="N7908" s="116"/>
      <c r="O7908" s="57"/>
      <c r="P7908" s="50"/>
      <c r="Q7908" s="34"/>
      <c r="R7908" s="48"/>
      <c r="T7908" s="231" t="str">
        <f t="shared" si="379"/>
        <v/>
      </c>
      <c r="U7908" s="230"/>
      <c r="W7908" s="221" t="str">
        <f t="shared" si="380"/>
        <v/>
      </c>
      <c r="X7908" s="221" t="str">
        <f t="shared" si="381"/>
        <v/>
      </c>
      <c r="AA7908" s="216" t="str">
        <f>IF(ISNUMBER(J7908),IF(OR(F7908&lt;Soll_Ist_Vergleich!$C$4,F7908&gt;Soll_Ist_Vergleich!$C$5,I7908&lt;Soll_Ist_Vergleich!$C$4,I7908&gt;Soll_Ist_Vergleich!$C$5,O7908&lt;Soll_Ist_Vergleich!$C$4,O7908&gt;Soll_Ist_Vergleich!$C$5),"Datum überprüfen",""),"")</f>
        <v/>
      </c>
    </row>
    <row r="7909" spans="1:27" x14ac:dyDescent="0.2">
      <c r="A7909" s="243" t="str">
        <f>IF(ISBLANK(B7909),"",COUNTA(B$10:B7909))</f>
        <v/>
      </c>
      <c r="B7909" s="24"/>
      <c r="C7909" s="48"/>
      <c r="D7909" s="48"/>
      <c r="E7909" s="33"/>
      <c r="F7909" s="35"/>
      <c r="G7909" s="35"/>
      <c r="H7909" s="49"/>
      <c r="I7909" s="35"/>
      <c r="J7909" s="34"/>
      <c r="K7909" s="62"/>
      <c r="L7909" s="62"/>
      <c r="M7909" s="114"/>
      <c r="N7909" s="116"/>
      <c r="O7909" s="57"/>
      <c r="P7909" s="50"/>
      <c r="Q7909" s="34"/>
      <c r="R7909" s="48"/>
      <c r="T7909" s="231" t="str">
        <f t="shared" si="379"/>
        <v/>
      </c>
      <c r="U7909" s="230"/>
      <c r="W7909" s="221" t="str">
        <f t="shared" si="380"/>
        <v/>
      </c>
      <c r="X7909" s="221" t="str">
        <f t="shared" si="381"/>
        <v/>
      </c>
      <c r="AA7909" s="216" t="str">
        <f>IF(ISNUMBER(J7909),IF(OR(F7909&lt;Soll_Ist_Vergleich!$C$4,F7909&gt;Soll_Ist_Vergleich!$C$5,I7909&lt;Soll_Ist_Vergleich!$C$4,I7909&gt;Soll_Ist_Vergleich!$C$5,O7909&lt;Soll_Ist_Vergleich!$C$4,O7909&gt;Soll_Ist_Vergleich!$C$5),"Datum überprüfen",""),"")</f>
        <v/>
      </c>
    </row>
    <row r="7910" spans="1:27" x14ac:dyDescent="0.2">
      <c r="A7910" s="243" t="str">
        <f>IF(ISBLANK(B7910),"",COUNTA(B$10:B7910))</f>
        <v/>
      </c>
      <c r="B7910" s="24"/>
      <c r="C7910" s="48"/>
      <c r="D7910" s="48"/>
      <c r="E7910" s="33"/>
      <c r="F7910" s="35"/>
      <c r="G7910" s="35"/>
      <c r="H7910" s="49"/>
      <c r="I7910" s="35"/>
      <c r="J7910" s="34"/>
      <c r="K7910" s="62"/>
      <c r="L7910" s="62"/>
      <c r="M7910" s="114"/>
      <c r="N7910" s="116"/>
      <c r="O7910" s="57"/>
      <c r="P7910" s="50"/>
      <c r="Q7910" s="34"/>
      <c r="R7910" s="48"/>
      <c r="T7910" s="231" t="str">
        <f t="shared" si="379"/>
        <v/>
      </c>
      <c r="U7910" s="230"/>
      <c r="W7910" s="221" t="str">
        <f t="shared" si="380"/>
        <v/>
      </c>
      <c r="X7910" s="221" t="str">
        <f t="shared" si="381"/>
        <v/>
      </c>
      <c r="AA7910" s="216" t="str">
        <f>IF(ISNUMBER(J7910),IF(OR(F7910&lt;Soll_Ist_Vergleich!$C$4,F7910&gt;Soll_Ist_Vergleich!$C$5,I7910&lt;Soll_Ist_Vergleich!$C$4,I7910&gt;Soll_Ist_Vergleich!$C$5,O7910&lt;Soll_Ist_Vergleich!$C$4,O7910&gt;Soll_Ist_Vergleich!$C$5),"Datum überprüfen",""),"")</f>
        <v/>
      </c>
    </row>
    <row r="7911" spans="1:27" x14ac:dyDescent="0.2">
      <c r="A7911" s="243" t="str">
        <f>IF(ISBLANK(B7911),"",COUNTA(B$10:B7911))</f>
        <v/>
      </c>
      <c r="B7911" s="24"/>
      <c r="C7911" s="48"/>
      <c r="D7911" s="48"/>
      <c r="E7911" s="33"/>
      <c r="F7911" s="35"/>
      <c r="G7911" s="35"/>
      <c r="H7911" s="49"/>
      <c r="I7911" s="35"/>
      <c r="J7911" s="34"/>
      <c r="K7911" s="62"/>
      <c r="L7911" s="62"/>
      <c r="M7911" s="114"/>
      <c r="N7911" s="116"/>
      <c r="O7911" s="57"/>
      <c r="P7911" s="50"/>
      <c r="Q7911" s="34"/>
      <c r="R7911" s="48"/>
      <c r="T7911" s="231" t="str">
        <f t="shared" si="379"/>
        <v/>
      </c>
      <c r="U7911" s="230"/>
      <c r="W7911" s="221" t="str">
        <f t="shared" si="380"/>
        <v/>
      </c>
      <c r="X7911" s="221" t="str">
        <f t="shared" si="381"/>
        <v/>
      </c>
      <c r="AA7911" s="216" t="str">
        <f>IF(ISNUMBER(J7911),IF(OR(F7911&lt;Soll_Ist_Vergleich!$C$4,F7911&gt;Soll_Ist_Vergleich!$C$5,I7911&lt;Soll_Ist_Vergleich!$C$4,I7911&gt;Soll_Ist_Vergleich!$C$5,O7911&lt;Soll_Ist_Vergleich!$C$4,O7911&gt;Soll_Ist_Vergleich!$C$5),"Datum überprüfen",""),"")</f>
        <v/>
      </c>
    </row>
    <row r="7912" spans="1:27" x14ac:dyDescent="0.2">
      <c r="A7912" s="243" t="str">
        <f>IF(ISBLANK(B7912),"",COUNTA(B$10:B7912))</f>
        <v/>
      </c>
      <c r="B7912" s="24"/>
      <c r="C7912" s="48"/>
      <c r="D7912" s="48"/>
      <c r="E7912" s="33"/>
      <c r="F7912" s="35"/>
      <c r="G7912" s="35"/>
      <c r="H7912" s="49"/>
      <c r="I7912" s="35"/>
      <c r="J7912" s="34"/>
      <c r="K7912" s="62"/>
      <c r="L7912" s="62"/>
      <c r="M7912" s="114"/>
      <c r="N7912" s="116"/>
      <c r="O7912" s="57"/>
      <c r="P7912" s="50"/>
      <c r="Q7912" s="34"/>
      <c r="R7912" s="48"/>
      <c r="T7912" s="231" t="str">
        <f t="shared" si="379"/>
        <v/>
      </c>
      <c r="U7912" s="230"/>
      <c r="W7912" s="221" t="str">
        <f t="shared" si="380"/>
        <v/>
      </c>
      <c r="X7912" s="221" t="str">
        <f t="shared" si="381"/>
        <v/>
      </c>
      <c r="AA7912" s="216" t="str">
        <f>IF(ISNUMBER(J7912),IF(OR(F7912&lt;Soll_Ist_Vergleich!$C$4,F7912&gt;Soll_Ist_Vergleich!$C$5,I7912&lt;Soll_Ist_Vergleich!$C$4,I7912&gt;Soll_Ist_Vergleich!$C$5,O7912&lt;Soll_Ist_Vergleich!$C$4,O7912&gt;Soll_Ist_Vergleich!$C$5),"Datum überprüfen",""),"")</f>
        <v/>
      </c>
    </row>
    <row r="7913" spans="1:27" x14ac:dyDescent="0.2">
      <c r="A7913" s="243" t="str">
        <f>IF(ISBLANK(B7913),"",COUNTA(B$10:B7913))</f>
        <v/>
      </c>
      <c r="B7913" s="24"/>
      <c r="C7913" s="48"/>
      <c r="D7913" s="48"/>
      <c r="E7913" s="33"/>
      <c r="F7913" s="35"/>
      <c r="G7913" s="35"/>
      <c r="H7913" s="49"/>
      <c r="I7913" s="35"/>
      <c r="J7913" s="34"/>
      <c r="K7913" s="62"/>
      <c r="L7913" s="62"/>
      <c r="M7913" s="114"/>
      <c r="N7913" s="116"/>
      <c r="O7913" s="57"/>
      <c r="P7913" s="50"/>
      <c r="Q7913" s="34"/>
      <c r="R7913" s="48"/>
      <c r="T7913" s="231" t="str">
        <f t="shared" si="379"/>
        <v/>
      </c>
      <c r="U7913" s="230"/>
      <c r="W7913" s="221" t="str">
        <f t="shared" si="380"/>
        <v/>
      </c>
      <c r="X7913" s="221" t="str">
        <f t="shared" si="381"/>
        <v/>
      </c>
      <c r="AA7913" s="216" t="str">
        <f>IF(ISNUMBER(J7913),IF(OR(F7913&lt;Soll_Ist_Vergleich!$C$4,F7913&gt;Soll_Ist_Vergleich!$C$5,I7913&lt;Soll_Ist_Vergleich!$C$4,I7913&gt;Soll_Ist_Vergleich!$C$5,O7913&lt;Soll_Ist_Vergleich!$C$4,O7913&gt;Soll_Ist_Vergleich!$C$5),"Datum überprüfen",""),"")</f>
        <v/>
      </c>
    </row>
    <row r="7914" spans="1:27" x14ac:dyDescent="0.2">
      <c r="A7914" s="243" t="str">
        <f>IF(ISBLANK(B7914),"",COUNTA(B$10:B7914))</f>
        <v/>
      </c>
      <c r="B7914" s="24"/>
      <c r="C7914" s="48"/>
      <c r="D7914" s="48"/>
      <c r="E7914" s="33"/>
      <c r="F7914" s="35"/>
      <c r="G7914" s="35"/>
      <c r="H7914" s="49"/>
      <c r="I7914" s="35"/>
      <c r="J7914" s="34"/>
      <c r="K7914" s="62"/>
      <c r="L7914" s="62"/>
      <c r="M7914" s="114"/>
      <c r="N7914" s="116"/>
      <c r="O7914" s="57"/>
      <c r="P7914" s="50"/>
      <c r="Q7914" s="34"/>
      <c r="R7914" s="48"/>
      <c r="T7914" s="231" t="str">
        <f t="shared" si="379"/>
        <v/>
      </c>
      <c r="U7914" s="230"/>
      <c r="W7914" s="221" t="str">
        <f t="shared" si="380"/>
        <v/>
      </c>
      <c r="X7914" s="221" t="str">
        <f t="shared" si="381"/>
        <v/>
      </c>
      <c r="AA7914" s="216" t="str">
        <f>IF(ISNUMBER(J7914),IF(OR(F7914&lt;Soll_Ist_Vergleich!$C$4,F7914&gt;Soll_Ist_Vergleich!$C$5,I7914&lt;Soll_Ist_Vergleich!$C$4,I7914&gt;Soll_Ist_Vergleich!$C$5,O7914&lt;Soll_Ist_Vergleich!$C$4,O7914&gt;Soll_Ist_Vergleich!$C$5),"Datum überprüfen",""),"")</f>
        <v/>
      </c>
    </row>
    <row r="7915" spans="1:27" x14ac:dyDescent="0.2">
      <c r="A7915" s="243" t="str">
        <f>IF(ISBLANK(B7915),"",COUNTA(B$10:B7915))</f>
        <v/>
      </c>
      <c r="B7915" s="24"/>
      <c r="C7915" s="48"/>
      <c r="D7915" s="48"/>
      <c r="E7915" s="33"/>
      <c r="F7915" s="35"/>
      <c r="G7915" s="35"/>
      <c r="H7915" s="49"/>
      <c r="I7915" s="35"/>
      <c r="J7915" s="34"/>
      <c r="K7915" s="62"/>
      <c r="L7915" s="62"/>
      <c r="M7915" s="114"/>
      <c r="N7915" s="116"/>
      <c r="O7915" s="57"/>
      <c r="P7915" s="50"/>
      <c r="Q7915" s="34"/>
      <c r="R7915" s="48"/>
      <c r="T7915" s="231" t="str">
        <f t="shared" si="379"/>
        <v/>
      </c>
      <c r="U7915" s="230"/>
      <c r="W7915" s="221" t="str">
        <f t="shared" si="380"/>
        <v/>
      </c>
      <c r="X7915" s="221" t="str">
        <f t="shared" si="381"/>
        <v/>
      </c>
      <c r="AA7915" s="216" t="str">
        <f>IF(ISNUMBER(J7915),IF(OR(F7915&lt;Soll_Ist_Vergleich!$C$4,F7915&gt;Soll_Ist_Vergleich!$C$5,I7915&lt;Soll_Ist_Vergleich!$C$4,I7915&gt;Soll_Ist_Vergleich!$C$5,O7915&lt;Soll_Ist_Vergleich!$C$4,O7915&gt;Soll_Ist_Vergleich!$C$5),"Datum überprüfen",""),"")</f>
        <v/>
      </c>
    </row>
    <row r="7916" spans="1:27" x14ac:dyDescent="0.2">
      <c r="A7916" s="243" t="str">
        <f>IF(ISBLANK(B7916),"",COUNTA(B$10:B7916))</f>
        <v/>
      </c>
      <c r="B7916" s="24"/>
      <c r="C7916" s="48"/>
      <c r="D7916" s="48"/>
      <c r="E7916" s="33"/>
      <c r="F7916" s="35"/>
      <c r="G7916" s="35"/>
      <c r="H7916" s="49"/>
      <c r="I7916" s="35"/>
      <c r="J7916" s="34"/>
      <c r="K7916" s="62"/>
      <c r="L7916" s="62"/>
      <c r="M7916" s="114"/>
      <c r="N7916" s="116"/>
      <c r="O7916" s="57"/>
      <c r="P7916" s="50"/>
      <c r="Q7916" s="34"/>
      <c r="R7916" s="48"/>
      <c r="T7916" s="231" t="str">
        <f t="shared" si="379"/>
        <v/>
      </c>
      <c r="U7916" s="230"/>
      <c r="W7916" s="221" t="str">
        <f t="shared" si="380"/>
        <v/>
      </c>
      <c r="X7916" s="221" t="str">
        <f t="shared" si="381"/>
        <v/>
      </c>
      <c r="AA7916" s="216" t="str">
        <f>IF(ISNUMBER(J7916),IF(OR(F7916&lt;Soll_Ist_Vergleich!$C$4,F7916&gt;Soll_Ist_Vergleich!$C$5,I7916&lt;Soll_Ist_Vergleich!$C$4,I7916&gt;Soll_Ist_Vergleich!$C$5,O7916&lt;Soll_Ist_Vergleich!$C$4,O7916&gt;Soll_Ist_Vergleich!$C$5),"Datum überprüfen",""),"")</f>
        <v/>
      </c>
    </row>
    <row r="7917" spans="1:27" x14ac:dyDescent="0.2">
      <c r="A7917" s="243" t="str">
        <f>IF(ISBLANK(B7917),"",COUNTA(B$10:B7917))</f>
        <v/>
      </c>
      <c r="B7917" s="24"/>
      <c r="C7917" s="48"/>
      <c r="D7917" s="48"/>
      <c r="E7917" s="33"/>
      <c r="F7917" s="35"/>
      <c r="G7917" s="35"/>
      <c r="H7917" s="49"/>
      <c r="I7917" s="35"/>
      <c r="J7917" s="34"/>
      <c r="K7917" s="62"/>
      <c r="L7917" s="62"/>
      <c r="M7917" s="114"/>
      <c r="N7917" s="116"/>
      <c r="O7917" s="57"/>
      <c r="P7917" s="50"/>
      <c r="Q7917" s="34"/>
      <c r="R7917" s="48"/>
      <c r="T7917" s="231" t="str">
        <f t="shared" si="379"/>
        <v/>
      </c>
      <c r="U7917" s="230"/>
      <c r="W7917" s="221" t="str">
        <f t="shared" si="380"/>
        <v/>
      </c>
      <c r="X7917" s="221" t="str">
        <f t="shared" si="381"/>
        <v/>
      </c>
      <c r="AA7917" s="216" t="str">
        <f>IF(ISNUMBER(J7917),IF(OR(F7917&lt;Soll_Ist_Vergleich!$C$4,F7917&gt;Soll_Ist_Vergleich!$C$5,I7917&lt;Soll_Ist_Vergleich!$C$4,I7917&gt;Soll_Ist_Vergleich!$C$5,O7917&lt;Soll_Ist_Vergleich!$C$4,O7917&gt;Soll_Ist_Vergleich!$C$5),"Datum überprüfen",""),"")</f>
        <v/>
      </c>
    </row>
    <row r="7918" spans="1:27" x14ac:dyDescent="0.2">
      <c r="A7918" s="243" t="str">
        <f>IF(ISBLANK(B7918),"",COUNTA(B$10:B7918))</f>
        <v/>
      </c>
      <c r="B7918" s="24"/>
      <c r="C7918" s="48"/>
      <c r="D7918" s="48"/>
      <c r="E7918" s="33"/>
      <c r="F7918" s="35"/>
      <c r="G7918" s="35"/>
      <c r="H7918" s="49"/>
      <c r="I7918" s="35"/>
      <c r="J7918" s="34"/>
      <c r="K7918" s="62"/>
      <c r="L7918" s="62"/>
      <c r="M7918" s="114"/>
      <c r="N7918" s="116"/>
      <c r="O7918" s="57"/>
      <c r="P7918" s="50"/>
      <c r="Q7918" s="34"/>
      <c r="R7918" s="48"/>
      <c r="T7918" s="231" t="str">
        <f t="shared" si="379"/>
        <v/>
      </c>
      <c r="U7918" s="230"/>
      <c r="W7918" s="221" t="str">
        <f t="shared" si="380"/>
        <v/>
      </c>
      <c r="X7918" s="221" t="str">
        <f t="shared" si="381"/>
        <v/>
      </c>
      <c r="AA7918" s="216" t="str">
        <f>IF(ISNUMBER(J7918),IF(OR(F7918&lt;Soll_Ist_Vergleich!$C$4,F7918&gt;Soll_Ist_Vergleich!$C$5,I7918&lt;Soll_Ist_Vergleich!$C$4,I7918&gt;Soll_Ist_Vergleich!$C$5,O7918&lt;Soll_Ist_Vergleich!$C$4,O7918&gt;Soll_Ist_Vergleich!$C$5),"Datum überprüfen",""),"")</f>
        <v/>
      </c>
    </row>
    <row r="7919" spans="1:27" x14ac:dyDescent="0.2">
      <c r="A7919" s="243" t="str">
        <f>IF(ISBLANK(B7919),"",COUNTA(B$10:B7919))</f>
        <v/>
      </c>
      <c r="B7919" s="24"/>
      <c r="C7919" s="48"/>
      <c r="D7919" s="48"/>
      <c r="E7919" s="33"/>
      <c r="F7919" s="35"/>
      <c r="G7919" s="35"/>
      <c r="H7919" s="49"/>
      <c r="I7919" s="35"/>
      <c r="J7919" s="34"/>
      <c r="K7919" s="62"/>
      <c r="L7919" s="62"/>
      <c r="M7919" s="114"/>
      <c r="N7919" s="116"/>
      <c r="O7919" s="57"/>
      <c r="P7919" s="50"/>
      <c r="Q7919" s="34"/>
      <c r="R7919" s="48"/>
      <c r="T7919" s="231" t="str">
        <f t="shared" si="379"/>
        <v/>
      </c>
      <c r="U7919" s="230"/>
      <c r="W7919" s="221" t="str">
        <f t="shared" si="380"/>
        <v/>
      </c>
      <c r="X7919" s="221" t="str">
        <f t="shared" si="381"/>
        <v/>
      </c>
      <c r="AA7919" s="216" t="str">
        <f>IF(ISNUMBER(J7919),IF(OR(F7919&lt;Soll_Ist_Vergleich!$C$4,F7919&gt;Soll_Ist_Vergleich!$C$5,I7919&lt;Soll_Ist_Vergleich!$C$4,I7919&gt;Soll_Ist_Vergleich!$C$5,O7919&lt;Soll_Ist_Vergleich!$C$4,O7919&gt;Soll_Ist_Vergleich!$C$5),"Datum überprüfen",""),"")</f>
        <v/>
      </c>
    </row>
    <row r="7920" spans="1:27" x14ac:dyDescent="0.2">
      <c r="A7920" s="243" t="str">
        <f>IF(ISBLANK(B7920),"",COUNTA(B$10:B7920))</f>
        <v/>
      </c>
      <c r="B7920" s="24"/>
      <c r="C7920" s="48"/>
      <c r="D7920" s="48"/>
      <c r="E7920" s="33"/>
      <c r="F7920" s="35"/>
      <c r="G7920" s="35"/>
      <c r="H7920" s="49"/>
      <c r="I7920" s="35"/>
      <c r="J7920" s="34"/>
      <c r="K7920" s="62"/>
      <c r="L7920" s="62"/>
      <c r="M7920" s="114"/>
      <c r="N7920" s="116"/>
      <c r="O7920" s="57"/>
      <c r="P7920" s="50"/>
      <c r="Q7920" s="34"/>
      <c r="R7920" s="48"/>
      <c r="T7920" s="231" t="str">
        <f t="shared" si="379"/>
        <v/>
      </c>
      <c r="U7920" s="230"/>
      <c r="W7920" s="221" t="str">
        <f t="shared" si="380"/>
        <v/>
      </c>
      <c r="X7920" s="221" t="str">
        <f t="shared" si="381"/>
        <v/>
      </c>
      <c r="AA7920" s="216" t="str">
        <f>IF(ISNUMBER(J7920),IF(OR(F7920&lt;Soll_Ist_Vergleich!$C$4,F7920&gt;Soll_Ist_Vergleich!$C$5,I7920&lt;Soll_Ist_Vergleich!$C$4,I7920&gt;Soll_Ist_Vergleich!$C$5,O7920&lt;Soll_Ist_Vergleich!$C$4,O7920&gt;Soll_Ist_Vergleich!$C$5),"Datum überprüfen",""),"")</f>
        <v/>
      </c>
    </row>
    <row r="7921" spans="1:27" x14ac:dyDescent="0.2">
      <c r="A7921" s="243" t="str">
        <f>IF(ISBLANK(B7921),"",COUNTA(B$10:B7921))</f>
        <v/>
      </c>
      <c r="B7921" s="24"/>
      <c r="C7921" s="48"/>
      <c r="D7921" s="48"/>
      <c r="E7921" s="33"/>
      <c r="F7921" s="35"/>
      <c r="G7921" s="35"/>
      <c r="H7921" s="49"/>
      <c r="I7921" s="35"/>
      <c r="J7921" s="34"/>
      <c r="K7921" s="62"/>
      <c r="L7921" s="62"/>
      <c r="M7921" s="114"/>
      <c r="N7921" s="116"/>
      <c r="O7921" s="57"/>
      <c r="P7921" s="50"/>
      <c r="Q7921" s="34"/>
      <c r="R7921" s="48"/>
      <c r="T7921" s="231" t="str">
        <f t="shared" si="379"/>
        <v/>
      </c>
      <c r="U7921" s="230"/>
      <c r="W7921" s="221" t="str">
        <f t="shared" si="380"/>
        <v/>
      </c>
      <c r="X7921" s="221" t="str">
        <f t="shared" si="381"/>
        <v/>
      </c>
      <c r="AA7921" s="216" t="str">
        <f>IF(ISNUMBER(J7921),IF(OR(F7921&lt;Soll_Ist_Vergleich!$C$4,F7921&gt;Soll_Ist_Vergleich!$C$5,I7921&lt;Soll_Ist_Vergleich!$C$4,I7921&gt;Soll_Ist_Vergleich!$C$5,O7921&lt;Soll_Ist_Vergleich!$C$4,O7921&gt;Soll_Ist_Vergleich!$C$5),"Datum überprüfen",""),"")</f>
        <v/>
      </c>
    </row>
    <row r="7922" spans="1:27" x14ac:dyDescent="0.2">
      <c r="A7922" s="243" t="str">
        <f>IF(ISBLANK(B7922),"",COUNTA(B$10:B7922))</f>
        <v/>
      </c>
      <c r="B7922" s="24"/>
      <c r="C7922" s="48"/>
      <c r="D7922" s="48"/>
      <c r="E7922" s="33"/>
      <c r="F7922" s="35"/>
      <c r="G7922" s="35"/>
      <c r="H7922" s="49"/>
      <c r="I7922" s="35"/>
      <c r="J7922" s="34"/>
      <c r="K7922" s="62"/>
      <c r="L7922" s="62"/>
      <c r="M7922" s="114"/>
      <c r="N7922" s="116"/>
      <c r="O7922" s="57"/>
      <c r="P7922" s="50"/>
      <c r="Q7922" s="34"/>
      <c r="R7922" s="48"/>
      <c r="T7922" s="231" t="str">
        <f t="shared" si="379"/>
        <v/>
      </c>
      <c r="U7922" s="230"/>
      <c r="W7922" s="221" t="str">
        <f t="shared" si="380"/>
        <v/>
      </c>
      <c r="X7922" s="221" t="str">
        <f t="shared" si="381"/>
        <v/>
      </c>
      <c r="AA7922" s="216" t="str">
        <f>IF(ISNUMBER(J7922),IF(OR(F7922&lt;Soll_Ist_Vergleich!$C$4,F7922&gt;Soll_Ist_Vergleich!$C$5,I7922&lt;Soll_Ist_Vergleich!$C$4,I7922&gt;Soll_Ist_Vergleich!$C$5,O7922&lt;Soll_Ist_Vergleich!$C$4,O7922&gt;Soll_Ist_Vergleich!$C$5),"Datum überprüfen",""),"")</f>
        <v/>
      </c>
    </row>
    <row r="7923" spans="1:27" x14ac:dyDescent="0.2">
      <c r="A7923" s="243" t="str">
        <f>IF(ISBLANK(B7923),"",COUNTA(B$10:B7923))</f>
        <v/>
      </c>
      <c r="B7923" s="24"/>
      <c r="C7923" s="48"/>
      <c r="D7923" s="48"/>
      <c r="E7923" s="33"/>
      <c r="F7923" s="35"/>
      <c r="G7923" s="35"/>
      <c r="H7923" s="49"/>
      <c r="I7923" s="35"/>
      <c r="J7923" s="34"/>
      <c r="K7923" s="62"/>
      <c r="L7923" s="62"/>
      <c r="M7923" s="114"/>
      <c r="N7923" s="116"/>
      <c r="O7923" s="57"/>
      <c r="P7923" s="50"/>
      <c r="Q7923" s="34"/>
      <c r="R7923" s="48"/>
      <c r="T7923" s="231" t="str">
        <f t="shared" si="379"/>
        <v/>
      </c>
      <c r="U7923" s="230"/>
      <c r="W7923" s="221" t="str">
        <f t="shared" si="380"/>
        <v/>
      </c>
      <c r="X7923" s="221" t="str">
        <f t="shared" si="381"/>
        <v/>
      </c>
      <c r="AA7923" s="216" t="str">
        <f>IF(ISNUMBER(J7923),IF(OR(F7923&lt;Soll_Ist_Vergleich!$C$4,F7923&gt;Soll_Ist_Vergleich!$C$5,I7923&lt;Soll_Ist_Vergleich!$C$4,I7923&gt;Soll_Ist_Vergleich!$C$5,O7923&lt;Soll_Ist_Vergleich!$C$4,O7923&gt;Soll_Ist_Vergleich!$C$5),"Datum überprüfen",""),"")</f>
        <v/>
      </c>
    </row>
    <row r="7924" spans="1:27" x14ac:dyDescent="0.2">
      <c r="A7924" s="243" t="str">
        <f>IF(ISBLANK(B7924),"",COUNTA(B$10:B7924))</f>
        <v/>
      </c>
      <c r="B7924" s="24"/>
      <c r="C7924" s="48"/>
      <c r="D7924" s="48"/>
      <c r="E7924" s="33"/>
      <c r="F7924" s="35"/>
      <c r="G7924" s="35"/>
      <c r="H7924" s="49"/>
      <c r="I7924" s="35"/>
      <c r="J7924" s="34"/>
      <c r="K7924" s="62"/>
      <c r="L7924" s="62"/>
      <c r="M7924" s="114"/>
      <c r="N7924" s="116"/>
      <c r="O7924" s="57"/>
      <c r="P7924" s="50"/>
      <c r="Q7924" s="34"/>
      <c r="R7924" s="48"/>
      <c r="T7924" s="231" t="str">
        <f t="shared" si="379"/>
        <v/>
      </c>
      <c r="U7924" s="230"/>
      <c r="W7924" s="221" t="str">
        <f t="shared" si="380"/>
        <v/>
      </c>
      <c r="X7924" s="221" t="str">
        <f t="shared" si="381"/>
        <v/>
      </c>
      <c r="AA7924" s="216" t="str">
        <f>IF(ISNUMBER(J7924),IF(OR(F7924&lt;Soll_Ist_Vergleich!$C$4,F7924&gt;Soll_Ist_Vergleich!$C$5,I7924&lt;Soll_Ist_Vergleich!$C$4,I7924&gt;Soll_Ist_Vergleich!$C$5,O7924&lt;Soll_Ist_Vergleich!$C$4,O7924&gt;Soll_Ist_Vergleich!$C$5),"Datum überprüfen",""),"")</f>
        <v/>
      </c>
    </row>
    <row r="7925" spans="1:27" x14ac:dyDescent="0.2">
      <c r="A7925" s="243" t="str">
        <f>IF(ISBLANK(B7925),"",COUNTA(B$10:B7925))</f>
        <v/>
      </c>
      <c r="B7925" s="24"/>
      <c r="C7925" s="48"/>
      <c r="D7925" s="48"/>
      <c r="E7925" s="33"/>
      <c r="F7925" s="35"/>
      <c r="G7925" s="35"/>
      <c r="H7925" s="49"/>
      <c r="I7925" s="35"/>
      <c r="J7925" s="34"/>
      <c r="K7925" s="62"/>
      <c r="L7925" s="62"/>
      <c r="M7925" s="114"/>
      <c r="N7925" s="116"/>
      <c r="O7925" s="57"/>
      <c r="P7925" s="50"/>
      <c r="Q7925" s="34"/>
      <c r="R7925" s="48"/>
      <c r="T7925" s="231" t="str">
        <f t="shared" si="379"/>
        <v/>
      </c>
      <c r="U7925" s="230"/>
      <c r="W7925" s="221" t="str">
        <f t="shared" si="380"/>
        <v/>
      </c>
      <c r="X7925" s="221" t="str">
        <f t="shared" si="381"/>
        <v/>
      </c>
      <c r="AA7925" s="216" t="str">
        <f>IF(ISNUMBER(J7925),IF(OR(F7925&lt;Soll_Ist_Vergleich!$C$4,F7925&gt;Soll_Ist_Vergleich!$C$5,I7925&lt;Soll_Ist_Vergleich!$C$4,I7925&gt;Soll_Ist_Vergleich!$C$5,O7925&lt;Soll_Ist_Vergleich!$C$4,O7925&gt;Soll_Ist_Vergleich!$C$5),"Datum überprüfen",""),"")</f>
        <v/>
      </c>
    </row>
    <row r="7926" spans="1:27" x14ac:dyDescent="0.2">
      <c r="A7926" s="243" t="str">
        <f>IF(ISBLANK(B7926),"",COUNTA(B$10:B7926))</f>
        <v/>
      </c>
      <c r="B7926" s="24"/>
      <c r="C7926" s="48"/>
      <c r="D7926" s="48"/>
      <c r="E7926" s="33"/>
      <c r="F7926" s="35"/>
      <c r="G7926" s="35"/>
      <c r="H7926" s="49"/>
      <c r="I7926" s="35"/>
      <c r="J7926" s="34"/>
      <c r="K7926" s="62"/>
      <c r="L7926" s="62"/>
      <c r="M7926" s="114"/>
      <c r="N7926" s="116"/>
      <c r="O7926" s="57"/>
      <c r="P7926" s="50"/>
      <c r="Q7926" s="34"/>
      <c r="R7926" s="48"/>
      <c r="T7926" s="231" t="str">
        <f t="shared" si="379"/>
        <v/>
      </c>
      <c r="U7926" s="230"/>
      <c r="W7926" s="221" t="str">
        <f t="shared" si="380"/>
        <v/>
      </c>
      <c r="X7926" s="221" t="str">
        <f t="shared" si="381"/>
        <v/>
      </c>
      <c r="AA7926" s="216" t="str">
        <f>IF(ISNUMBER(J7926),IF(OR(F7926&lt;Soll_Ist_Vergleich!$C$4,F7926&gt;Soll_Ist_Vergleich!$C$5,I7926&lt;Soll_Ist_Vergleich!$C$4,I7926&gt;Soll_Ist_Vergleich!$C$5,O7926&lt;Soll_Ist_Vergleich!$C$4,O7926&gt;Soll_Ist_Vergleich!$C$5),"Datum überprüfen",""),"")</f>
        <v/>
      </c>
    </row>
    <row r="7927" spans="1:27" x14ac:dyDescent="0.2">
      <c r="A7927" s="243" t="str">
        <f>IF(ISBLANK(B7927),"",COUNTA(B$10:B7927))</f>
        <v/>
      </c>
      <c r="B7927" s="24"/>
      <c r="C7927" s="48"/>
      <c r="D7927" s="48"/>
      <c r="E7927" s="33"/>
      <c r="F7927" s="35"/>
      <c r="G7927" s="35"/>
      <c r="H7927" s="49"/>
      <c r="I7927" s="35"/>
      <c r="J7927" s="34"/>
      <c r="K7927" s="62"/>
      <c r="L7927" s="62"/>
      <c r="M7927" s="114"/>
      <c r="N7927" s="116"/>
      <c r="O7927" s="57"/>
      <c r="P7927" s="50"/>
      <c r="Q7927" s="34"/>
      <c r="R7927" s="48"/>
      <c r="T7927" s="231" t="str">
        <f t="shared" si="379"/>
        <v/>
      </c>
      <c r="U7927" s="230"/>
      <c r="W7927" s="221" t="str">
        <f t="shared" si="380"/>
        <v/>
      </c>
      <c r="X7927" s="221" t="str">
        <f t="shared" si="381"/>
        <v/>
      </c>
      <c r="AA7927" s="216" t="str">
        <f>IF(ISNUMBER(J7927),IF(OR(F7927&lt;Soll_Ist_Vergleich!$C$4,F7927&gt;Soll_Ist_Vergleich!$C$5,I7927&lt;Soll_Ist_Vergleich!$C$4,I7927&gt;Soll_Ist_Vergleich!$C$5,O7927&lt;Soll_Ist_Vergleich!$C$4,O7927&gt;Soll_Ist_Vergleich!$C$5),"Datum überprüfen",""),"")</f>
        <v/>
      </c>
    </row>
    <row r="7928" spans="1:27" x14ac:dyDescent="0.2">
      <c r="A7928" s="243" t="str">
        <f>IF(ISBLANK(B7928),"",COUNTA(B$10:B7928))</f>
        <v/>
      </c>
      <c r="B7928" s="24"/>
      <c r="C7928" s="48"/>
      <c r="D7928" s="48"/>
      <c r="E7928" s="33"/>
      <c r="F7928" s="35"/>
      <c r="G7928" s="35"/>
      <c r="H7928" s="49"/>
      <c r="I7928" s="35"/>
      <c r="J7928" s="34"/>
      <c r="K7928" s="62"/>
      <c r="L7928" s="62"/>
      <c r="M7928" s="114"/>
      <c r="N7928" s="116"/>
      <c r="O7928" s="57"/>
      <c r="P7928" s="50"/>
      <c r="Q7928" s="34"/>
      <c r="R7928" s="48"/>
      <c r="T7928" s="231" t="str">
        <f t="shared" si="379"/>
        <v/>
      </c>
      <c r="U7928" s="230"/>
      <c r="W7928" s="221" t="str">
        <f t="shared" si="380"/>
        <v/>
      </c>
      <c r="X7928" s="221" t="str">
        <f t="shared" si="381"/>
        <v/>
      </c>
      <c r="AA7928" s="216" t="str">
        <f>IF(ISNUMBER(J7928),IF(OR(F7928&lt;Soll_Ist_Vergleich!$C$4,F7928&gt;Soll_Ist_Vergleich!$C$5,I7928&lt;Soll_Ist_Vergleich!$C$4,I7928&gt;Soll_Ist_Vergleich!$C$5,O7928&lt;Soll_Ist_Vergleich!$C$4,O7928&gt;Soll_Ist_Vergleich!$C$5),"Datum überprüfen",""),"")</f>
        <v/>
      </c>
    </row>
    <row r="7929" spans="1:27" x14ac:dyDescent="0.2">
      <c r="A7929" s="243" t="str">
        <f>IF(ISBLANK(B7929),"",COUNTA(B$10:B7929))</f>
        <v/>
      </c>
      <c r="B7929" s="24"/>
      <c r="C7929" s="48"/>
      <c r="D7929" s="48"/>
      <c r="E7929" s="33"/>
      <c r="F7929" s="35"/>
      <c r="G7929" s="35"/>
      <c r="H7929" s="49"/>
      <c r="I7929" s="35"/>
      <c r="J7929" s="34"/>
      <c r="K7929" s="62"/>
      <c r="L7929" s="62"/>
      <c r="M7929" s="114"/>
      <c r="N7929" s="116"/>
      <c r="O7929" s="57"/>
      <c r="P7929" s="50"/>
      <c r="Q7929" s="34"/>
      <c r="R7929" s="48"/>
      <c r="T7929" s="231" t="str">
        <f t="shared" si="379"/>
        <v/>
      </c>
      <c r="U7929" s="230"/>
      <c r="W7929" s="221" t="str">
        <f t="shared" si="380"/>
        <v/>
      </c>
      <c r="X7929" s="221" t="str">
        <f t="shared" si="381"/>
        <v/>
      </c>
      <c r="AA7929" s="216" t="str">
        <f>IF(ISNUMBER(J7929),IF(OR(F7929&lt;Soll_Ist_Vergleich!$C$4,F7929&gt;Soll_Ist_Vergleich!$C$5,I7929&lt;Soll_Ist_Vergleich!$C$4,I7929&gt;Soll_Ist_Vergleich!$C$5,O7929&lt;Soll_Ist_Vergleich!$C$4,O7929&gt;Soll_Ist_Vergleich!$C$5),"Datum überprüfen",""),"")</f>
        <v/>
      </c>
    </row>
    <row r="7930" spans="1:27" x14ac:dyDescent="0.2">
      <c r="A7930" s="243" t="str">
        <f>IF(ISBLANK(B7930),"",COUNTA(B$10:B7930))</f>
        <v/>
      </c>
      <c r="B7930" s="24"/>
      <c r="C7930" s="48"/>
      <c r="D7930" s="48"/>
      <c r="E7930" s="33"/>
      <c r="F7930" s="35"/>
      <c r="G7930" s="35"/>
      <c r="H7930" s="49"/>
      <c r="I7930" s="35"/>
      <c r="J7930" s="34"/>
      <c r="K7930" s="62"/>
      <c r="L7930" s="62"/>
      <c r="M7930" s="114"/>
      <c r="N7930" s="116"/>
      <c r="O7930" s="57"/>
      <c r="P7930" s="50"/>
      <c r="Q7930" s="34"/>
      <c r="R7930" s="48"/>
      <c r="T7930" s="231" t="str">
        <f t="shared" si="379"/>
        <v/>
      </c>
      <c r="U7930" s="230"/>
      <c r="W7930" s="221" t="str">
        <f t="shared" si="380"/>
        <v/>
      </c>
      <c r="X7930" s="221" t="str">
        <f t="shared" si="381"/>
        <v/>
      </c>
      <c r="AA7930" s="216" t="str">
        <f>IF(ISNUMBER(J7930),IF(OR(F7930&lt;Soll_Ist_Vergleich!$C$4,F7930&gt;Soll_Ist_Vergleich!$C$5,I7930&lt;Soll_Ist_Vergleich!$C$4,I7930&gt;Soll_Ist_Vergleich!$C$5,O7930&lt;Soll_Ist_Vergleich!$C$4,O7930&gt;Soll_Ist_Vergleich!$C$5),"Datum überprüfen",""),"")</f>
        <v/>
      </c>
    </row>
    <row r="7931" spans="1:27" x14ac:dyDescent="0.2">
      <c r="A7931" s="243" t="str">
        <f>IF(ISBLANK(B7931),"",COUNTA(B$10:B7931))</f>
        <v/>
      </c>
      <c r="B7931" s="24"/>
      <c r="C7931" s="48"/>
      <c r="D7931" s="48"/>
      <c r="E7931" s="33"/>
      <c r="F7931" s="35"/>
      <c r="G7931" s="35"/>
      <c r="H7931" s="49"/>
      <c r="I7931" s="35"/>
      <c r="J7931" s="34"/>
      <c r="K7931" s="62"/>
      <c r="L7931" s="62"/>
      <c r="M7931" s="114"/>
      <c r="N7931" s="116"/>
      <c r="O7931" s="57"/>
      <c r="P7931" s="50"/>
      <c r="Q7931" s="34"/>
      <c r="R7931" s="48"/>
      <c r="T7931" s="231" t="str">
        <f t="shared" si="379"/>
        <v/>
      </c>
      <c r="U7931" s="230"/>
      <c r="W7931" s="221" t="str">
        <f t="shared" si="380"/>
        <v/>
      </c>
      <c r="X7931" s="221" t="str">
        <f t="shared" si="381"/>
        <v/>
      </c>
      <c r="AA7931" s="216" t="str">
        <f>IF(ISNUMBER(J7931),IF(OR(F7931&lt;Soll_Ist_Vergleich!$C$4,F7931&gt;Soll_Ist_Vergleich!$C$5,I7931&lt;Soll_Ist_Vergleich!$C$4,I7931&gt;Soll_Ist_Vergleich!$C$5,O7931&lt;Soll_Ist_Vergleich!$C$4,O7931&gt;Soll_Ist_Vergleich!$C$5),"Datum überprüfen",""),"")</f>
        <v/>
      </c>
    </row>
    <row r="7932" spans="1:27" x14ac:dyDescent="0.2">
      <c r="A7932" s="243" t="str">
        <f>IF(ISBLANK(B7932),"",COUNTA(B$10:B7932))</f>
        <v/>
      </c>
      <c r="B7932" s="24"/>
      <c r="C7932" s="48"/>
      <c r="D7932" s="48"/>
      <c r="E7932" s="33"/>
      <c r="F7932" s="35"/>
      <c r="G7932" s="35"/>
      <c r="H7932" s="49"/>
      <c r="I7932" s="35"/>
      <c r="J7932" s="34"/>
      <c r="K7932" s="62"/>
      <c r="L7932" s="62"/>
      <c r="M7932" s="114"/>
      <c r="N7932" s="116"/>
      <c r="O7932" s="57"/>
      <c r="P7932" s="50"/>
      <c r="Q7932" s="34"/>
      <c r="R7932" s="48"/>
      <c r="T7932" s="231" t="str">
        <f t="shared" si="379"/>
        <v/>
      </c>
      <c r="U7932" s="230"/>
      <c r="W7932" s="221" t="str">
        <f t="shared" si="380"/>
        <v/>
      </c>
      <c r="X7932" s="221" t="str">
        <f t="shared" si="381"/>
        <v/>
      </c>
      <c r="AA7932" s="216" t="str">
        <f>IF(ISNUMBER(J7932),IF(OR(F7932&lt;Soll_Ist_Vergleich!$C$4,F7932&gt;Soll_Ist_Vergleich!$C$5,I7932&lt;Soll_Ist_Vergleich!$C$4,I7932&gt;Soll_Ist_Vergleich!$C$5,O7932&lt;Soll_Ist_Vergleich!$C$4,O7932&gt;Soll_Ist_Vergleich!$C$5),"Datum überprüfen",""),"")</f>
        <v/>
      </c>
    </row>
    <row r="7933" spans="1:27" x14ac:dyDescent="0.2">
      <c r="A7933" s="243" t="str">
        <f>IF(ISBLANK(B7933),"",COUNTA(B$10:B7933))</f>
        <v/>
      </c>
      <c r="B7933" s="24"/>
      <c r="C7933" s="48"/>
      <c r="D7933" s="48"/>
      <c r="E7933" s="33"/>
      <c r="F7933" s="35"/>
      <c r="G7933" s="35"/>
      <c r="H7933" s="49"/>
      <c r="I7933" s="35"/>
      <c r="J7933" s="34"/>
      <c r="K7933" s="62"/>
      <c r="L7933" s="62"/>
      <c r="M7933" s="114"/>
      <c r="N7933" s="116"/>
      <c r="O7933" s="57"/>
      <c r="P7933" s="50"/>
      <c r="Q7933" s="34"/>
      <c r="R7933" s="48"/>
      <c r="T7933" s="231" t="str">
        <f t="shared" si="379"/>
        <v/>
      </c>
      <c r="U7933" s="230"/>
      <c r="W7933" s="221" t="str">
        <f t="shared" si="380"/>
        <v/>
      </c>
      <c r="X7933" s="221" t="str">
        <f t="shared" si="381"/>
        <v/>
      </c>
      <c r="AA7933" s="216" t="str">
        <f>IF(ISNUMBER(J7933),IF(OR(F7933&lt;Soll_Ist_Vergleich!$C$4,F7933&gt;Soll_Ist_Vergleich!$C$5,I7933&lt;Soll_Ist_Vergleich!$C$4,I7933&gt;Soll_Ist_Vergleich!$C$5,O7933&lt;Soll_Ist_Vergleich!$C$4,O7933&gt;Soll_Ist_Vergleich!$C$5),"Datum überprüfen",""),"")</f>
        <v/>
      </c>
    </row>
    <row r="7934" spans="1:27" x14ac:dyDescent="0.2">
      <c r="A7934" s="243" t="str">
        <f>IF(ISBLANK(B7934),"",COUNTA(B$10:B7934))</f>
        <v/>
      </c>
      <c r="B7934" s="24"/>
      <c r="C7934" s="48"/>
      <c r="D7934" s="48"/>
      <c r="E7934" s="33"/>
      <c r="F7934" s="35"/>
      <c r="G7934" s="35"/>
      <c r="H7934" s="49"/>
      <c r="I7934" s="35"/>
      <c r="J7934" s="34"/>
      <c r="K7934" s="62"/>
      <c r="L7934" s="62"/>
      <c r="M7934" s="114"/>
      <c r="N7934" s="116"/>
      <c r="O7934" s="57"/>
      <c r="P7934" s="50"/>
      <c r="Q7934" s="34"/>
      <c r="R7934" s="48"/>
      <c r="T7934" s="231" t="str">
        <f t="shared" ref="T7934:T7997" si="382">IF(ISNUMBER(Q7934),Q7934-S7934,"")</f>
        <v/>
      </c>
      <c r="U7934" s="230"/>
      <c r="W7934" s="221" t="str">
        <f t="shared" ref="W7934:W7997" si="383">IF(ISNUMBER(J7934),ROUND(J7934/(1+L7934/100)*(1-K7934/100),2),"")</f>
        <v/>
      </c>
      <c r="X7934" s="221" t="str">
        <f t="shared" ref="X7934:X7997" si="384">IF(ISNUMBER(J7934),ROUND(J7934/(1+L7934/100),2),"")</f>
        <v/>
      </c>
      <c r="AA7934" s="216" t="str">
        <f>IF(ISNUMBER(J7934),IF(OR(F7934&lt;Soll_Ist_Vergleich!$C$4,F7934&gt;Soll_Ist_Vergleich!$C$5,I7934&lt;Soll_Ist_Vergleich!$C$4,I7934&gt;Soll_Ist_Vergleich!$C$5,O7934&lt;Soll_Ist_Vergleich!$C$4,O7934&gt;Soll_Ist_Vergleich!$C$5),"Datum überprüfen",""),"")</f>
        <v/>
      </c>
    </row>
    <row r="7935" spans="1:27" x14ac:dyDescent="0.2">
      <c r="A7935" s="243" t="str">
        <f>IF(ISBLANK(B7935),"",COUNTA(B$10:B7935))</f>
        <v/>
      </c>
      <c r="B7935" s="24"/>
      <c r="C7935" s="48"/>
      <c r="D7935" s="48"/>
      <c r="E7935" s="33"/>
      <c r="F7935" s="35"/>
      <c r="G7935" s="35"/>
      <c r="H7935" s="49"/>
      <c r="I7935" s="35"/>
      <c r="J7935" s="34"/>
      <c r="K7935" s="62"/>
      <c r="L7935" s="62"/>
      <c r="M7935" s="114"/>
      <c r="N7935" s="116"/>
      <c r="O7935" s="57"/>
      <c r="P7935" s="50"/>
      <c r="Q7935" s="34"/>
      <c r="R7935" s="48"/>
      <c r="T7935" s="231" t="str">
        <f t="shared" si="382"/>
        <v/>
      </c>
      <c r="U7935" s="230"/>
      <c r="W7935" s="221" t="str">
        <f t="shared" si="383"/>
        <v/>
      </c>
      <c r="X7935" s="221" t="str">
        <f t="shared" si="384"/>
        <v/>
      </c>
      <c r="AA7935" s="216" t="str">
        <f>IF(ISNUMBER(J7935),IF(OR(F7935&lt;Soll_Ist_Vergleich!$C$4,F7935&gt;Soll_Ist_Vergleich!$C$5,I7935&lt;Soll_Ist_Vergleich!$C$4,I7935&gt;Soll_Ist_Vergleich!$C$5,O7935&lt;Soll_Ist_Vergleich!$C$4,O7935&gt;Soll_Ist_Vergleich!$C$5),"Datum überprüfen",""),"")</f>
        <v/>
      </c>
    </row>
    <row r="7936" spans="1:27" x14ac:dyDescent="0.2">
      <c r="A7936" s="243" t="str">
        <f>IF(ISBLANK(B7936),"",COUNTA(B$10:B7936))</f>
        <v/>
      </c>
      <c r="B7936" s="24"/>
      <c r="C7936" s="48"/>
      <c r="D7936" s="48"/>
      <c r="E7936" s="33"/>
      <c r="F7936" s="35"/>
      <c r="G7936" s="35"/>
      <c r="H7936" s="49"/>
      <c r="I7936" s="35"/>
      <c r="J7936" s="34"/>
      <c r="K7936" s="62"/>
      <c r="L7936" s="62"/>
      <c r="M7936" s="114"/>
      <c r="N7936" s="116"/>
      <c r="O7936" s="57"/>
      <c r="P7936" s="50"/>
      <c r="Q7936" s="34"/>
      <c r="R7936" s="48"/>
      <c r="T7936" s="231" t="str">
        <f t="shared" si="382"/>
        <v/>
      </c>
      <c r="U7936" s="230"/>
      <c r="W7936" s="221" t="str">
        <f t="shared" si="383"/>
        <v/>
      </c>
      <c r="X7936" s="221" t="str">
        <f t="shared" si="384"/>
        <v/>
      </c>
      <c r="AA7936" s="216" t="str">
        <f>IF(ISNUMBER(J7936),IF(OR(F7936&lt;Soll_Ist_Vergleich!$C$4,F7936&gt;Soll_Ist_Vergleich!$C$5,I7936&lt;Soll_Ist_Vergleich!$C$4,I7936&gt;Soll_Ist_Vergleich!$C$5,O7936&lt;Soll_Ist_Vergleich!$C$4,O7936&gt;Soll_Ist_Vergleich!$C$5),"Datum überprüfen",""),"")</f>
        <v/>
      </c>
    </row>
    <row r="7937" spans="1:27" x14ac:dyDescent="0.2">
      <c r="A7937" s="243" t="str">
        <f>IF(ISBLANK(B7937),"",COUNTA(B$10:B7937))</f>
        <v/>
      </c>
      <c r="B7937" s="24"/>
      <c r="C7937" s="48"/>
      <c r="D7937" s="48"/>
      <c r="E7937" s="33"/>
      <c r="F7937" s="35"/>
      <c r="G7937" s="35"/>
      <c r="H7937" s="49"/>
      <c r="I7937" s="35"/>
      <c r="J7937" s="34"/>
      <c r="K7937" s="62"/>
      <c r="L7937" s="62"/>
      <c r="M7937" s="114"/>
      <c r="N7937" s="116"/>
      <c r="O7937" s="57"/>
      <c r="P7937" s="50"/>
      <c r="Q7937" s="34"/>
      <c r="R7937" s="48"/>
      <c r="T7937" s="231" t="str">
        <f t="shared" si="382"/>
        <v/>
      </c>
      <c r="U7937" s="230"/>
      <c r="W7937" s="221" t="str">
        <f t="shared" si="383"/>
        <v/>
      </c>
      <c r="X7937" s="221" t="str">
        <f t="shared" si="384"/>
        <v/>
      </c>
      <c r="AA7937" s="216" t="str">
        <f>IF(ISNUMBER(J7937),IF(OR(F7937&lt;Soll_Ist_Vergleich!$C$4,F7937&gt;Soll_Ist_Vergleich!$C$5,I7937&lt;Soll_Ist_Vergleich!$C$4,I7937&gt;Soll_Ist_Vergleich!$C$5,O7937&lt;Soll_Ist_Vergleich!$C$4,O7937&gt;Soll_Ist_Vergleich!$C$5),"Datum überprüfen",""),"")</f>
        <v/>
      </c>
    </row>
    <row r="7938" spans="1:27" x14ac:dyDescent="0.2">
      <c r="A7938" s="243" t="str">
        <f>IF(ISBLANK(B7938),"",COUNTA(B$10:B7938))</f>
        <v/>
      </c>
      <c r="B7938" s="24"/>
      <c r="C7938" s="48"/>
      <c r="D7938" s="48"/>
      <c r="E7938" s="33"/>
      <c r="F7938" s="35"/>
      <c r="G7938" s="35"/>
      <c r="H7938" s="49"/>
      <c r="I7938" s="35"/>
      <c r="J7938" s="34"/>
      <c r="K7938" s="62"/>
      <c r="L7938" s="62"/>
      <c r="M7938" s="114"/>
      <c r="N7938" s="116"/>
      <c r="O7938" s="57"/>
      <c r="P7938" s="50"/>
      <c r="Q7938" s="34"/>
      <c r="R7938" s="48"/>
      <c r="T7938" s="231" t="str">
        <f t="shared" si="382"/>
        <v/>
      </c>
      <c r="U7938" s="230"/>
      <c r="W7938" s="221" t="str">
        <f t="shared" si="383"/>
        <v/>
      </c>
      <c r="X7938" s="221" t="str">
        <f t="shared" si="384"/>
        <v/>
      </c>
      <c r="AA7938" s="216" t="str">
        <f>IF(ISNUMBER(J7938),IF(OR(F7938&lt;Soll_Ist_Vergleich!$C$4,F7938&gt;Soll_Ist_Vergleich!$C$5,I7938&lt;Soll_Ist_Vergleich!$C$4,I7938&gt;Soll_Ist_Vergleich!$C$5,O7938&lt;Soll_Ist_Vergleich!$C$4,O7938&gt;Soll_Ist_Vergleich!$C$5),"Datum überprüfen",""),"")</f>
        <v/>
      </c>
    </row>
    <row r="7939" spans="1:27" x14ac:dyDescent="0.2">
      <c r="A7939" s="243" t="str">
        <f>IF(ISBLANK(B7939),"",COUNTA(B$10:B7939))</f>
        <v/>
      </c>
      <c r="B7939" s="24"/>
      <c r="C7939" s="48"/>
      <c r="D7939" s="48"/>
      <c r="E7939" s="33"/>
      <c r="F7939" s="35"/>
      <c r="G7939" s="35"/>
      <c r="H7939" s="49"/>
      <c r="I7939" s="35"/>
      <c r="J7939" s="34"/>
      <c r="K7939" s="62"/>
      <c r="L7939" s="62"/>
      <c r="M7939" s="114"/>
      <c r="N7939" s="116"/>
      <c r="O7939" s="57"/>
      <c r="P7939" s="50"/>
      <c r="Q7939" s="34"/>
      <c r="R7939" s="48"/>
      <c r="T7939" s="231" t="str">
        <f t="shared" si="382"/>
        <v/>
      </c>
      <c r="U7939" s="230"/>
      <c r="W7939" s="221" t="str">
        <f t="shared" si="383"/>
        <v/>
      </c>
      <c r="X7939" s="221" t="str">
        <f t="shared" si="384"/>
        <v/>
      </c>
      <c r="AA7939" s="216" t="str">
        <f>IF(ISNUMBER(J7939),IF(OR(F7939&lt;Soll_Ist_Vergleich!$C$4,F7939&gt;Soll_Ist_Vergleich!$C$5,I7939&lt;Soll_Ist_Vergleich!$C$4,I7939&gt;Soll_Ist_Vergleich!$C$5,O7939&lt;Soll_Ist_Vergleich!$C$4,O7939&gt;Soll_Ist_Vergleich!$C$5),"Datum überprüfen",""),"")</f>
        <v/>
      </c>
    </row>
    <row r="7940" spans="1:27" x14ac:dyDescent="0.2">
      <c r="A7940" s="243" t="str">
        <f>IF(ISBLANK(B7940),"",COUNTA(B$10:B7940))</f>
        <v/>
      </c>
      <c r="B7940" s="24"/>
      <c r="C7940" s="48"/>
      <c r="D7940" s="48"/>
      <c r="E7940" s="33"/>
      <c r="F7940" s="35"/>
      <c r="G7940" s="35"/>
      <c r="H7940" s="49"/>
      <c r="I7940" s="35"/>
      <c r="J7940" s="34"/>
      <c r="K7940" s="62"/>
      <c r="L7940" s="62"/>
      <c r="M7940" s="114"/>
      <c r="N7940" s="116"/>
      <c r="O7940" s="57"/>
      <c r="P7940" s="50"/>
      <c r="Q7940" s="34"/>
      <c r="R7940" s="48"/>
      <c r="T7940" s="231" t="str">
        <f t="shared" si="382"/>
        <v/>
      </c>
      <c r="U7940" s="230"/>
      <c r="W7940" s="221" t="str">
        <f t="shared" si="383"/>
        <v/>
      </c>
      <c r="X7940" s="221" t="str">
        <f t="shared" si="384"/>
        <v/>
      </c>
      <c r="AA7940" s="216" t="str">
        <f>IF(ISNUMBER(J7940),IF(OR(F7940&lt;Soll_Ist_Vergleich!$C$4,F7940&gt;Soll_Ist_Vergleich!$C$5,I7940&lt;Soll_Ist_Vergleich!$C$4,I7940&gt;Soll_Ist_Vergleich!$C$5,O7940&lt;Soll_Ist_Vergleich!$C$4,O7940&gt;Soll_Ist_Vergleich!$C$5),"Datum überprüfen",""),"")</f>
        <v/>
      </c>
    </row>
    <row r="7941" spans="1:27" x14ac:dyDescent="0.2">
      <c r="A7941" s="243" t="str">
        <f>IF(ISBLANK(B7941),"",COUNTA(B$10:B7941))</f>
        <v/>
      </c>
      <c r="B7941" s="24"/>
      <c r="C7941" s="48"/>
      <c r="D7941" s="48"/>
      <c r="E7941" s="33"/>
      <c r="F7941" s="35"/>
      <c r="G7941" s="35"/>
      <c r="H7941" s="49"/>
      <c r="I7941" s="35"/>
      <c r="J7941" s="34"/>
      <c r="K7941" s="62"/>
      <c r="L7941" s="62"/>
      <c r="M7941" s="114"/>
      <c r="N7941" s="116"/>
      <c r="O7941" s="57"/>
      <c r="P7941" s="50"/>
      <c r="Q7941" s="34"/>
      <c r="R7941" s="48"/>
      <c r="T7941" s="231" t="str">
        <f t="shared" si="382"/>
        <v/>
      </c>
      <c r="U7941" s="230"/>
      <c r="W7941" s="221" t="str">
        <f t="shared" si="383"/>
        <v/>
      </c>
      <c r="X7941" s="221" t="str">
        <f t="shared" si="384"/>
        <v/>
      </c>
      <c r="AA7941" s="216" t="str">
        <f>IF(ISNUMBER(J7941),IF(OR(F7941&lt;Soll_Ist_Vergleich!$C$4,F7941&gt;Soll_Ist_Vergleich!$C$5,I7941&lt;Soll_Ist_Vergleich!$C$4,I7941&gt;Soll_Ist_Vergleich!$C$5,O7941&lt;Soll_Ist_Vergleich!$C$4,O7941&gt;Soll_Ist_Vergleich!$C$5),"Datum überprüfen",""),"")</f>
        <v/>
      </c>
    </row>
    <row r="7942" spans="1:27" x14ac:dyDescent="0.2">
      <c r="A7942" s="243" t="str">
        <f>IF(ISBLANK(B7942),"",COUNTA(B$10:B7942))</f>
        <v/>
      </c>
      <c r="B7942" s="24"/>
      <c r="C7942" s="48"/>
      <c r="D7942" s="48"/>
      <c r="E7942" s="33"/>
      <c r="F7942" s="35"/>
      <c r="G7942" s="35"/>
      <c r="H7942" s="49"/>
      <c r="I7942" s="35"/>
      <c r="J7942" s="34"/>
      <c r="K7942" s="62"/>
      <c r="L7942" s="62"/>
      <c r="M7942" s="114"/>
      <c r="N7942" s="116"/>
      <c r="O7942" s="57"/>
      <c r="P7942" s="50"/>
      <c r="Q7942" s="34"/>
      <c r="R7942" s="48"/>
      <c r="T7942" s="231" t="str">
        <f t="shared" si="382"/>
        <v/>
      </c>
      <c r="U7942" s="230"/>
      <c r="W7942" s="221" t="str">
        <f t="shared" si="383"/>
        <v/>
      </c>
      <c r="X7942" s="221" t="str">
        <f t="shared" si="384"/>
        <v/>
      </c>
      <c r="AA7942" s="216" t="str">
        <f>IF(ISNUMBER(J7942),IF(OR(F7942&lt;Soll_Ist_Vergleich!$C$4,F7942&gt;Soll_Ist_Vergleich!$C$5,I7942&lt;Soll_Ist_Vergleich!$C$4,I7942&gt;Soll_Ist_Vergleich!$C$5,O7942&lt;Soll_Ist_Vergleich!$C$4,O7942&gt;Soll_Ist_Vergleich!$C$5),"Datum überprüfen",""),"")</f>
        <v/>
      </c>
    </row>
    <row r="7943" spans="1:27" x14ac:dyDescent="0.2">
      <c r="A7943" s="243" t="str">
        <f>IF(ISBLANK(B7943),"",COUNTA(B$10:B7943))</f>
        <v/>
      </c>
      <c r="B7943" s="24"/>
      <c r="C7943" s="48"/>
      <c r="D7943" s="48"/>
      <c r="E7943" s="33"/>
      <c r="F7943" s="35"/>
      <c r="G7943" s="35"/>
      <c r="H7943" s="49"/>
      <c r="I7943" s="35"/>
      <c r="J7943" s="34"/>
      <c r="K7943" s="62"/>
      <c r="L7943" s="62"/>
      <c r="M7943" s="114"/>
      <c r="N7943" s="116"/>
      <c r="O7943" s="57"/>
      <c r="P7943" s="50"/>
      <c r="Q7943" s="34"/>
      <c r="R7943" s="48"/>
      <c r="T7943" s="231" t="str">
        <f t="shared" si="382"/>
        <v/>
      </c>
      <c r="U7943" s="230"/>
      <c r="W7943" s="221" t="str">
        <f t="shared" si="383"/>
        <v/>
      </c>
      <c r="X7943" s="221" t="str">
        <f t="shared" si="384"/>
        <v/>
      </c>
      <c r="AA7943" s="216" t="str">
        <f>IF(ISNUMBER(J7943),IF(OR(F7943&lt;Soll_Ist_Vergleich!$C$4,F7943&gt;Soll_Ist_Vergleich!$C$5,I7943&lt;Soll_Ist_Vergleich!$C$4,I7943&gt;Soll_Ist_Vergleich!$C$5,O7943&lt;Soll_Ist_Vergleich!$C$4,O7943&gt;Soll_Ist_Vergleich!$C$5),"Datum überprüfen",""),"")</f>
        <v/>
      </c>
    </row>
    <row r="7944" spans="1:27" x14ac:dyDescent="0.2">
      <c r="A7944" s="243" t="str">
        <f>IF(ISBLANK(B7944),"",COUNTA(B$10:B7944))</f>
        <v/>
      </c>
      <c r="B7944" s="24"/>
      <c r="C7944" s="48"/>
      <c r="D7944" s="48"/>
      <c r="E7944" s="33"/>
      <c r="F7944" s="35"/>
      <c r="G7944" s="35"/>
      <c r="H7944" s="49"/>
      <c r="I7944" s="35"/>
      <c r="J7944" s="34"/>
      <c r="K7944" s="62"/>
      <c r="L7944" s="62"/>
      <c r="M7944" s="114"/>
      <c r="N7944" s="116"/>
      <c r="O7944" s="57"/>
      <c r="P7944" s="50"/>
      <c r="Q7944" s="34"/>
      <c r="R7944" s="48"/>
      <c r="T7944" s="231" t="str">
        <f t="shared" si="382"/>
        <v/>
      </c>
      <c r="U7944" s="230"/>
      <c r="W7944" s="221" t="str">
        <f t="shared" si="383"/>
        <v/>
      </c>
      <c r="X7944" s="221" t="str">
        <f t="shared" si="384"/>
        <v/>
      </c>
      <c r="AA7944" s="216" t="str">
        <f>IF(ISNUMBER(J7944),IF(OR(F7944&lt;Soll_Ist_Vergleich!$C$4,F7944&gt;Soll_Ist_Vergleich!$C$5,I7944&lt;Soll_Ist_Vergleich!$C$4,I7944&gt;Soll_Ist_Vergleich!$C$5,O7944&lt;Soll_Ist_Vergleich!$C$4,O7944&gt;Soll_Ist_Vergleich!$C$5),"Datum überprüfen",""),"")</f>
        <v/>
      </c>
    </row>
    <row r="7945" spans="1:27" x14ac:dyDescent="0.2">
      <c r="A7945" s="243" t="str">
        <f>IF(ISBLANK(B7945),"",COUNTA(B$10:B7945))</f>
        <v/>
      </c>
      <c r="B7945" s="24"/>
      <c r="C7945" s="48"/>
      <c r="D7945" s="48"/>
      <c r="E7945" s="33"/>
      <c r="F7945" s="35"/>
      <c r="G7945" s="35"/>
      <c r="H7945" s="49"/>
      <c r="I7945" s="35"/>
      <c r="J7945" s="34"/>
      <c r="K7945" s="62"/>
      <c r="L7945" s="62"/>
      <c r="M7945" s="114"/>
      <c r="N7945" s="116"/>
      <c r="O7945" s="57"/>
      <c r="P7945" s="50"/>
      <c r="Q7945" s="34"/>
      <c r="R7945" s="48"/>
      <c r="T7945" s="231" t="str">
        <f t="shared" si="382"/>
        <v/>
      </c>
      <c r="U7945" s="230"/>
      <c r="W7945" s="221" t="str">
        <f t="shared" si="383"/>
        <v/>
      </c>
      <c r="X7945" s="221" t="str">
        <f t="shared" si="384"/>
        <v/>
      </c>
      <c r="AA7945" s="216" t="str">
        <f>IF(ISNUMBER(J7945),IF(OR(F7945&lt;Soll_Ist_Vergleich!$C$4,F7945&gt;Soll_Ist_Vergleich!$C$5,I7945&lt;Soll_Ist_Vergleich!$C$4,I7945&gt;Soll_Ist_Vergleich!$C$5,O7945&lt;Soll_Ist_Vergleich!$C$4,O7945&gt;Soll_Ist_Vergleich!$C$5),"Datum überprüfen",""),"")</f>
        <v/>
      </c>
    </row>
    <row r="7946" spans="1:27" x14ac:dyDescent="0.2">
      <c r="A7946" s="243" t="str">
        <f>IF(ISBLANK(B7946),"",COUNTA(B$10:B7946))</f>
        <v/>
      </c>
      <c r="B7946" s="24"/>
      <c r="C7946" s="48"/>
      <c r="D7946" s="48"/>
      <c r="E7946" s="33"/>
      <c r="F7946" s="35"/>
      <c r="G7946" s="35"/>
      <c r="H7946" s="49"/>
      <c r="I7946" s="35"/>
      <c r="J7946" s="34"/>
      <c r="K7946" s="62"/>
      <c r="L7946" s="62"/>
      <c r="M7946" s="114"/>
      <c r="N7946" s="116"/>
      <c r="O7946" s="57"/>
      <c r="P7946" s="50"/>
      <c r="Q7946" s="34"/>
      <c r="R7946" s="48"/>
      <c r="T7946" s="231" t="str">
        <f t="shared" si="382"/>
        <v/>
      </c>
      <c r="U7946" s="230"/>
      <c r="W7946" s="221" t="str">
        <f t="shared" si="383"/>
        <v/>
      </c>
      <c r="X7946" s="221" t="str">
        <f t="shared" si="384"/>
        <v/>
      </c>
      <c r="AA7946" s="216" t="str">
        <f>IF(ISNUMBER(J7946),IF(OR(F7946&lt;Soll_Ist_Vergleich!$C$4,F7946&gt;Soll_Ist_Vergleich!$C$5,I7946&lt;Soll_Ist_Vergleich!$C$4,I7946&gt;Soll_Ist_Vergleich!$C$5,O7946&lt;Soll_Ist_Vergleich!$C$4,O7946&gt;Soll_Ist_Vergleich!$C$5),"Datum überprüfen",""),"")</f>
        <v/>
      </c>
    </row>
    <row r="7947" spans="1:27" x14ac:dyDescent="0.2">
      <c r="A7947" s="243" t="str">
        <f>IF(ISBLANK(B7947),"",COUNTA(B$10:B7947))</f>
        <v/>
      </c>
      <c r="B7947" s="24"/>
      <c r="C7947" s="48"/>
      <c r="D7947" s="48"/>
      <c r="E7947" s="33"/>
      <c r="F7947" s="35"/>
      <c r="G7947" s="35"/>
      <c r="H7947" s="49"/>
      <c r="I7947" s="35"/>
      <c r="J7947" s="34"/>
      <c r="K7947" s="62"/>
      <c r="L7947" s="62"/>
      <c r="M7947" s="114"/>
      <c r="N7947" s="116"/>
      <c r="O7947" s="57"/>
      <c r="P7947" s="50"/>
      <c r="Q7947" s="34"/>
      <c r="R7947" s="48"/>
      <c r="T7947" s="231" t="str">
        <f t="shared" si="382"/>
        <v/>
      </c>
      <c r="U7947" s="230"/>
      <c r="W7947" s="221" t="str">
        <f t="shared" si="383"/>
        <v/>
      </c>
      <c r="X7947" s="221" t="str">
        <f t="shared" si="384"/>
        <v/>
      </c>
      <c r="AA7947" s="216" t="str">
        <f>IF(ISNUMBER(J7947),IF(OR(F7947&lt;Soll_Ist_Vergleich!$C$4,F7947&gt;Soll_Ist_Vergleich!$C$5,I7947&lt;Soll_Ist_Vergleich!$C$4,I7947&gt;Soll_Ist_Vergleich!$C$5,O7947&lt;Soll_Ist_Vergleich!$C$4,O7947&gt;Soll_Ist_Vergleich!$C$5),"Datum überprüfen",""),"")</f>
        <v/>
      </c>
    </row>
    <row r="7948" spans="1:27" x14ac:dyDescent="0.2">
      <c r="A7948" s="243" t="str">
        <f>IF(ISBLANK(B7948),"",COUNTA(B$10:B7948))</f>
        <v/>
      </c>
      <c r="B7948" s="24"/>
      <c r="C7948" s="48"/>
      <c r="D7948" s="48"/>
      <c r="E7948" s="33"/>
      <c r="F7948" s="35"/>
      <c r="G7948" s="35"/>
      <c r="H7948" s="49"/>
      <c r="I7948" s="35"/>
      <c r="J7948" s="34"/>
      <c r="K7948" s="62"/>
      <c r="L7948" s="62"/>
      <c r="M7948" s="114"/>
      <c r="N7948" s="116"/>
      <c r="O7948" s="57"/>
      <c r="P7948" s="50"/>
      <c r="Q7948" s="34"/>
      <c r="R7948" s="48"/>
      <c r="T7948" s="231" t="str">
        <f t="shared" si="382"/>
        <v/>
      </c>
      <c r="U7948" s="230"/>
      <c r="W7948" s="221" t="str">
        <f t="shared" si="383"/>
        <v/>
      </c>
      <c r="X7948" s="221" t="str">
        <f t="shared" si="384"/>
        <v/>
      </c>
      <c r="AA7948" s="216" t="str">
        <f>IF(ISNUMBER(J7948),IF(OR(F7948&lt;Soll_Ist_Vergleich!$C$4,F7948&gt;Soll_Ist_Vergleich!$C$5,I7948&lt;Soll_Ist_Vergleich!$C$4,I7948&gt;Soll_Ist_Vergleich!$C$5,O7948&lt;Soll_Ist_Vergleich!$C$4,O7948&gt;Soll_Ist_Vergleich!$C$5),"Datum überprüfen",""),"")</f>
        <v/>
      </c>
    </row>
    <row r="7949" spans="1:27" x14ac:dyDescent="0.2">
      <c r="A7949" s="243" t="str">
        <f>IF(ISBLANK(B7949),"",COUNTA(B$10:B7949))</f>
        <v/>
      </c>
      <c r="B7949" s="24"/>
      <c r="C7949" s="48"/>
      <c r="D7949" s="48"/>
      <c r="E7949" s="33"/>
      <c r="F7949" s="35"/>
      <c r="G7949" s="35"/>
      <c r="H7949" s="49"/>
      <c r="I7949" s="35"/>
      <c r="J7949" s="34"/>
      <c r="K7949" s="62"/>
      <c r="L7949" s="62"/>
      <c r="M7949" s="114"/>
      <c r="N7949" s="116"/>
      <c r="O7949" s="57"/>
      <c r="P7949" s="50"/>
      <c r="Q7949" s="34"/>
      <c r="R7949" s="48"/>
      <c r="T7949" s="231" t="str">
        <f t="shared" si="382"/>
        <v/>
      </c>
      <c r="U7949" s="230"/>
      <c r="W7949" s="221" t="str">
        <f t="shared" si="383"/>
        <v/>
      </c>
      <c r="X7949" s="221" t="str">
        <f t="shared" si="384"/>
        <v/>
      </c>
      <c r="AA7949" s="216" t="str">
        <f>IF(ISNUMBER(J7949),IF(OR(F7949&lt;Soll_Ist_Vergleich!$C$4,F7949&gt;Soll_Ist_Vergleich!$C$5,I7949&lt;Soll_Ist_Vergleich!$C$4,I7949&gt;Soll_Ist_Vergleich!$C$5,O7949&lt;Soll_Ist_Vergleich!$C$4,O7949&gt;Soll_Ist_Vergleich!$C$5),"Datum überprüfen",""),"")</f>
        <v/>
      </c>
    </row>
    <row r="7950" spans="1:27" x14ac:dyDescent="0.2">
      <c r="A7950" s="243" t="str">
        <f>IF(ISBLANK(B7950),"",COUNTA(B$10:B7950))</f>
        <v/>
      </c>
      <c r="B7950" s="24"/>
      <c r="C7950" s="48"/>
      <c r="D7950" s="48"/>
      <c r="E7950" s="33"/>
      <c r="F7950" s="35"/>
      <c r="G7950" s="35"/>
      <c r="H7950" s="49"/>
      <c r="I7950" s="35"/>
      <c r="J7950" s="34"/>
      <c r="K7950" s="62"/>
      <c r="L7950" s="62"/>
      <c r="M7950" s="114"/>
      <c r="N7950" s="116"/>
      <c r="O7950" s="57"/>
      <c r="P7950" s="50"/>
      <c r="Q7950" s="34"/>
      <c r="R7950" s="48"/>
      <c r="T7950" s="231" t="str">
        <f t="shared" si="382"/>
        <v/>
      </c>
      <c r="U7950" s="230"/>
      <c r="W7950" s="221" t="str">
        <f t="shared" si="383"/>
        <v/>
      </c>
      <c r="X7950" s="221" t="str">
        <f t="shared" si="384"/>
        <v/>
      </c>
      <c r="AA7950" s="216" t="str">
        <f>IF(ISNUMBER(J7950),IF(OR(F7950&lt;Soll_Ist_Vergleich!$C$4,F7950&gt;Soll_Ist_Vergleich!$C$5,I7950&lt;Soll_Ist_Vergleich!$C$4,I7950&gt;Soll_Ist_Vergleich!$C$5,O7950&lt;Soll_Ist_Vergleich!$C$4,O7950&gt;Soll_Ist_Vergleich!$C$5),"Datum überprüfen",""),"")</f>
        <v/>
      </c>
    </row>
    <row r="7951" spans="1:27" x14ac:dyDescent="0.2">
      <c r="A7951" s="243" t="str">
        <f>IF(ISBLANK(B7951),"",COUNTA(B$10:B7951))</f>
        <v/>
      </c>
      <c r="B7951" s="24"/>
      <c r="C7951" s="48"/>
      <c r="D7951" s="48"/>
      <c r="E7951" s="33"/>
      <c r="F7951" s="35"/>
      <c r="G7951" s="35"/>
      <c r="H7951" s="49"/>
      <c r="I7951" s="35"/>
      <c r="J7951" s="34"/>
      <c r="K7951" s="62"/>
      <c r="L7951" s="62"/>
      <c r="M7951" s="114"/>
      <c r="N7951" s="116"/>
      <c r="O7951" s="57"/>
      <c r="P7951" s="50"/>
      <c r="Q7951" s="34"/>
      <c r="R7951" s="48"/>
      <c r="T7951" s="231" t="str">
        <f t="shared" si="382"/>
        <v/>
      </c>
      <c r="U7951" s="230"/>
      <c r="W7951" s="221" t="str">
        <f t="shared" si="383"/>
        <v/>
      </c>
      <c r="X7951" s="221" t="str">
        <f t="shared" si="384"/>
        <v/>
      </c>
      <c r="AA7951" s="216" t="str">
        <f>IF(ISNUMBER(J7951),IF(OR(F7951&lt;Soll_Ist_Vergleich!$C$4,F7951&gt;Soll_Ist_Vergleich!$C$5,I7951&lt;Soll_Ist_Vergleich!$C$4,I7951&gt;Soll_Ist_Vergleich!$C$5,O7951&lt;Soll_Ist_Vergleich!$C$4,O7951&gt;Soll_Ist_Vergleich!$C$5),"Datum überprüfen",""),"")</f>
        <v/>
      </c>
    </row>
    <row r="7952" spans="1:27" x14ac:dyDescent="0.2">
      <c r="A7952" s="243" t="str">
        <f>IF(ISBLANK(B7952),"",COUNTA(B$10:B7952))</f>
        <v/>
      </c>
      <c r="B7952" s="24"/>
      <c r="C7952" s="48"/>
      <c r="D7952" s="48"/>
      <c r="E7952" s="33"/>
      <c r="F7952" s="35"/>
      <c r="G7952" s="35"/>
      <c r="H7952" s="49"/>
      <c r="I7952" s="35"/>
      <c r="J7952" s="34"/>
      <c r="K7952" s="62"/>
      <c r="L7952" s="62"/>
      <c r="M7952" s="114"/>
      <c r="N7952" s="116"/>
      <c r="O7952" s="57"/>
      <c r="P7952" s="50"/>
      <c r="Q7952" s="34"/>
      <c r="R7952" s="48"/>
      <c r="T7952" s="231" t="str">
        <f t="shared" si="382"/>
        <v/>
      </c>
      <c r="U7952" s="230"/>
      <c r="W7952" s="221" t="str">
        <f t="shared" si="383"/>
        <v/>
      </c>
      <c r="X7952" s="221" t="str">
        <f t="shared" si="384"/>
        <v/>
      </c>
      <c r="AA7952" s="216" t="str">
        <f>IF(ISNUMBER(J7952),IF(OR(F7952&lt;Soll_Ist_Vergleich!$C$4,F7952&gt;Soll_Ist_Vergleich!$C$5,I7952&lt;Soll_Ist_Vergleich!$C$4,I7952&gt;Soll_Ist_Vergleich!$C$5,O7952&lt;Soll_Ist_Vergleich!$C$4,O7952&gt;Soll_Ist_Vergleich!$C$5),"Datum überprüfen",""),"")</f>
        <v/>
      </c>
    </row>
    <row r="7953" spans="1:27" x14ac:dyDescent="0.2">
      <c r="A7953" s="243" t="str">
        <f>IF(ISBLANK(B7953),"",COUNTA(B$10:B7953))</f>
        <v/>
      </c>
      <c r="B7953" s="24"/>
      <c r="C7953" s="48"/>
      <c r="D7953" s="48"/>
      <c r="E7953" s="33"/>
      <c r="F7953" s="35"/>
      <c r="G7953" s="35"/>
      <c r="H7953" s="49"/>
      <c r="I7953" s="35"/>
      <c r="J7953" s="34"/>
      <c r="K7953" s="62"/>
      <c r="L7953" s="62"/>
      <c r="M7953" s="114"/>
      <c r="N7953" s="116"/>
      <c r="O7953" s="57"/>
      <c r="P7953" s="50"/>
      <c r="Q7953" s="34"/>
      <c r="R7953" s="48"/>
      <c r="T7953" s="231" t="str">
        <f t="shared" si="382"/>
        <v/>
      </c>
      <c r="U7953" s="230"/>
      <c r="W7953" s="221" t="str">
        <f t="shared" si="383"/>
        <v/>
      </c>
      <c r="X7953" s="221" t="str">
        <f t="shared" si="384"/>
        <v/>
      </c>
      <c r="AA7953" s="216" t="str">
        <f>IF(ISNUMBER(J7953),IF(OR(F7953&lt;Soll_Ist_Vergleich!$C$4,F7953&gt;Soll_Ist_Vergleich!$C$5,I7953&lt;Soll_Ist_Vergleich!$C$4,I7953&gt;Soll_Ist_Vergleich!$C$5,O7953&lt;Soll_Ist_Vergleich!$C$4,O7953&gt;Soll_Ist_Vergleich!$C$5),"Datum überprüfen",""),"")</f>
        <v/>
      </c>
    </row>
    <row r="7954" spans="1:27" x14ac:dyDescent="0.2">
      <c r="A7954" s="243" t="str">
        <f>IF(ISBLANK(B7954),"",COUNTA(B$10:B7954))</f>
        <v/>
      </c>
      <c r="B7954" s="24"/>
      <c r="C7954" s="48"/>
      <c r="D7954" s="48"/>
      <c r="E7954" s="33"/>
      <c r="F7954" s="35"/>
      <c r="G7954" s="35"/>
      <c r="H7954" s="49"/>
      <c r="I7954" s="35"/>
      <c r="J7954" s="34"/>
      <c r="K7954" s="62"/>
      <c r="L7954" s="62"/>
      <c r="M7954" s="114"/>
      <c r="N7954" s="116"/>
      <c r="O7954" s="57"/>
      <c r="P7954" s="50"/>
      <c r="Q7954" s="34"/>
      <c r="R7954" s="48"/>
      <c r="T7954" s="231" t="str">
        <f t="shared" si="382"/>
        <v/>
      </c>
      <c r="U7954" s="230"/>
      <c r="W7954" s="221" t="str">
        <f t="shared" si="383"/>
        <v/>
      </c>
      <c r="X7954" s="221" t="str">
        <f t="shared" si="384"/>
        <v/>
      </c>
      <c r="AA7954" s="216" t="str">
        <f>IF(ISNUMBER(J7954),IF(OR(F7954&lt;Soll_Ist_Vergleich!$C$4,F7954&gt;Soll_Ist_Vergleich!$C$5,I7954&lt;Soll_Ist_Vergleich!$C$4,I7954&gt;Soll_Ist_Vergleich!$C$5,O7954&lt;Soll_Ist_Vergleich!$C$4,O7954&gt;Soll_Ist_Vergleich!$C$5),"Datum überprüfen",""),"")</f>
        <v/>
      </c>
    </row>
    <row r="7955" spans="1:27" x14ac:dyDescent="0.2">
      <c r="A7955" s="243" t="str">
        <f>IF(ISBLANK(B7955),"",COUNTA(B$10:B7955))</f>
        <v/>
      </c>
      <c r="B7955" s="24"/>
      <c r="C7955" s="48"/>
      <c r="D7955" s="48"/>
      <c r="E7955" s="33"/>
      <c r="F7955" s="35"/>
      <c r="G7955" s="35"/>
      <c r="H7955" s="49"/>
      <c r="I7955" s="35"/>
      <c r="J7955" s="34"/>
      <c r="K7955" s="62"/>
      <c r="L7955" s="62"/>
      <c r="M7955" s="114"/>
      <c r="N7955" s="116"/>
      <c r="O7955" s="57"/>
      <c r="P7955" s="50"/>
      <c r="Q7955" s="34"/>
      <c r="R7955" s="48"/>
      <c r="T7955" s="231" t="str">
        <f t="shared" si="382"/>
        <v/>
      </c>
      <c r="U7955" s="230"/>
      <c r="W7955" s="221" t="str">
        <f t="shared" si="383"/>
        <v/>
      </c>
      <c r="X7955" s="221" t="str">
        <f t="shared" si="384"/>
        <v/>
      </c>
      <c r="AA7955" s="216" t="str">
        <f>IF(ISNUMBER(J7955),IF(OR(F7955&lt;Soll_Ist_Vergleich!$C$4,F7955&gt;Soll_Ist_Vergleich!$C$5,I7955&lt;Soll_Ist_Vergleich!$C$4,I7955&gt;Soll_Ist_Vergleich!$C$5,O7955&lt;Soll_Ist_Vergleich!$C$4,O7955&gt;Soll_Ist_Vergleich!$C$5),"Datum überprüfen",""),"")</f>
        <v/>
      </c>
    </row>
    <row r="7956" spans="1:27" x14ac:dyDescent="0.2">
      <c r="A7956" s="243" t="str">
        <f>IF(ISBLANK(B7956),"",COUNTA(B$10:B7956))</f>
        <v/>
      </c>
      <c r="B7956" s="24"/>
      <c r="C7956" s="48"/>
      <c r="D7956" s="48"/>
      <c r="E7956" s="33"/>
      <c r="F7956" s="35"/>
      <c r="G7956" s="35"/>
      <c r="H7956" s="49"/>
      <c r="I7956" s="35"/>
      <c r="J7956" s="34"/>
      <c r="K7956" s="62"/>
      <c r="L7956" s="62"/>
      <c r="M7956" s="114"/>
      <c r="N7956" s="116"/>
      <c r="O7956" s="57"/>
      <c r="P7956" s="50"/>
      <c r="Q7956" s="34"/>
      <c r="R7956" s="48"/>
      <c r="T7956" s="231" t="str">
        <f t="shared" si="382"/>
        <v/>
      </c>
      <c r="U7956" s="230"/>
      <c r="W7956" s="221" t="str">
        <f t="shared" si="383"/>
        <v/>
      </c>
      <c r="X7956" s="221" t="str">
        <f t="shared" si="384"/>
        <v/>
      </c>
      <c r="AA7956" s="216" t="str">
        <f>IF(ISNUMBER(J7956),IF(OR(F7956&lt;Soll_Ist_Vergleich!$C$4,F7956&gt;Soll_Ist_Vergleich!$C$5,I7956&lt;Soll_Ist_Vergleich!$C$4,I7956&gt;Soll_Ist_Vergleich!$C$5,O7956&lt;Soll_Ist_Vergleich!$C$4,O7956&gt;Soll_Ist_Vergleich!$C$5),"Datum überprüfen",""),"")</f>
        <v/>
      </c>
    </row>
    <row r="7957" spans="1:27" x14ac:dyDescent="0.2">
      <c r="A7957" s="243" t="str">
        <f>IF(ISBLANK(B7957),"",COUNTA(B$10:B7957))</f>
        <v/>
      </c>
      <c r="B7957" s="24"/>
      <c r="C7957" s="48"/>
      <c r="D7957" s="48"/>
      <c r="E7957" s="33"/>
      <c r="F7957" s="35"/>
      <c r="G7957" s="35"/>
      <c r="H7957" s="49"/>
      <c r="I7957" s="35"/>
      <c r="J7957" s="34"/>
      <c r="K7957" s="62"/>
      <c r="L7957" s="62"/>
      <c r="M7957" s="114"/>
      <c r="N7957" s="116"/>
      <c r="O7957" s="57"/>
      <c r="P7957" s="50"/>
      <c r="Q7957" s="34"/>
      <c r="R7957" s="48"/>
      <c r="T7957" s="231" t="str">
        <f t="shared" si="382"/>
        <v/>
      </c>
      <c r="U7957" s="230"/>
      <c r="W7957" s="221" t="str">
        <f t="shared" si="383"/>
        <v/>
      </c>
      <c r="X7957" s="221" t="str">
        <f t="shared" si="384"/>
        <v/>
      </c>
      <c r="AA7957" s="216" t="str">
        <f>IF(ISNUMBER(J7957),IF(OR(F7957&lt;Soll_Ist_Vergleich!$C$4,F7957&gt;Soll_Ist_Vergleich!$C$5,I7957&lt;Soll_Ist_Vergleich!$C$4,I7957&gt;Soll_Ist_Vergleich!$C$5,O7957&lt;Soll_Ist_Vergleich!$C$4,O7957&gt;Soll_Ist_Vergleich!$C$5),"Datum überprüfen",""),"")</f>
        <v/>
      </c>
    </row>
    <row r="7958" spans="1:27" x14ac:dyDescent="0.2">
      <c r="A7958" s="243" t="str">
        <f>IF(ISBLANK(B7958),"",COUNTA(B$10:B7958))</f>
        <v/>
      </c>
      <c r="B7958" s="24"/>
      <c r="C7958" s="48"/>
      <c r="D7958" s="48"/>
      <c r="E7958" s="33"/>
      <c r="F7958" s="35"/>
      <c r="G7958" s="35"/>
      <c r="H7958" s="49"/>
      <c r="I7958" s="35"/>
      <c r="J7958" s="34"/>
      <c r="K7958" s="62"/>
      <c r="L7958" s="62"/>
      <c r="M7958" s="114"/>
      <c r="N7958" s="116"/>
      <c r="O7958" s="57"/>
      <c r="P7958" s="50"/>
      <c r="Q7958" s="34"/>
      <c r="R7958" s="48"/>
      <c r="T7958" s="231" t="str">
        <f t="shared" si="382"/>
        <v/>
      </c>
      <c r="U7958" s="230"/>
      <c r="W7958" s="221" t="str">
        <f t="shared" si="383"/>
        <v/>
      </c>
      <c r="X7958" s="221" t="str">
        <f t="shared" si="384"/>
        <v/>
      </c>
      <c r="AA7958" s="216" t="str">
        <f>IF(ISNUMBER(J7958),IF(OR(F7958&lt;Soll_Ist_Vergleich!$C$4,F7958&gt;Soll_Ist_Vergleich!$C$5,I7958&lt;Soll_Ist_Vergleich!$C$4,I7958&gt;Soll_Ist_Vergleich!$C$5,O7958&lt;Soll_Ist_Vergleich!$C$4,O7958&gt;Soll_Ist_Vergleich!$C$5),"Datum überprüfen",""),"")</f>
        <v/>
      </c>
    </row>
    <row r="7959" spans="1:27" x14ac:dyDescent="0.2">
      <c r="A7959" s="243" t="str">
        <f>IF(ISBLANK(B7959),"",COUNTA(B$10:B7959))</f>
        <v/>
      </c>
      <c r="B7959" s="24"/>
      <c r="C7959" s="48"/>
      <c r="D7959" s="48"/>
      <c r="E7959" s="33"/>
      <c r="F7959" s="35"/>
      <c r="G7959" s="35"/>
      <c r="H7959" s="49"/>
      <c r="I7959" s="35"/>
      <c r="J7959" s="34"/>
      <c r="K7959" s="62"/>
      <c r="L7959" s="62"/>
      <c r="M7959" s="114"/>
      <c r="N7959" s="116"/>
      <c r="O7959" s="57"/>
      <c r="P7959" s="50"/>
      <c r="Q7959" s="34"/>
      <c r="R7959" s="48"/>
      <c r="T7959" s="231" t="str">
        <f t="shared" si="382"/>
        <v/>
      </c>
      <c r="U7959" s="230"/>
      <c r="W7959" s="221" t="str">
        <f t="shared" si="383"/>
        <v/>
      </c>
      <c r="X7959" s="221" t="str">
        <f t="shared" si="384"/>
        <v/>
      </c>
      <c r="AA7959" s="216" t="str">
        <f>IF(ISNUMBER(J7959),IF(OR(F7959&lt;Soll_Ist_Vergleich!$C$4,F7959&gt;Soll_Ist_Vergleich!$C$5,I7959&lt;Soll_Ist_Vergleich!$C$4,I7959&gt;Soll_Ist_Vergleich!$C$5,O7959&lt;Soll_Ist_Vergleich!$C$4,O7959&gt;Soll_Ist_Vergleich!$C$5),"Datum überprüfen",""),"")</f>
        <v/>
      </c>
    </row>
    <row r="7960" spans="1:27" x14ac:dyDescent="0.2">
      <c r="A7960" s="243" t="str">
        <f>IF(ISBLANK(B7960),"",COUNTA(B$10:B7960))</f>
        <v/>
      </c>
      <c r="B7960" s="24"/>
      <c r="C7960" s="48"/>
      <c r="D7960" s="48"/>
      <c r="E7960" s="33"/>
      <c r="F7960" s="35"/>
      <c r="G7960" s="35"/>
      <c r="H7960" s="49"/>
      <c r="I7960" s="35"/>
      <c r="J7960" s="34"/>
      <c r="K7960" s="62"/>
      <c r="L7960" s="62"/>
      <c r="M7960" s="114"/>
      <c r="N7960" s="116"/>
      <c r="O7960" s="57"/>
      <c r="P7960" s="50"/>
      <c r="Q7960" s="34"/>
      <c r="R7960" s="48"/>
      <c r="T7960" s="231" t="str">
        <f t="shared" si="382"/>
        <v/>
      </c>
      <c r="U7960" s="230"/>
      <c r="W7960" s="221" t="str">
        <f t="shared" si="383"/>
        <v/>
      </c>
      <c r="X7960" s="221" t="str">
        <f t="shared" si="384"/>
        <v/>
      </c>
      <c r="AA7960" s="216" t="str">
        <f>IF(ISNUMBER(J7960),IF(OR(F7960&lt;Soll_Ist_Vergleich!$C$4,F7960&gt;Soll_Ist_Vergleich!$C$5,I7960&lt;Soll_Ist_Vergleich!$C$4,I7960&gt;Soll_Ist_Vergleich!$C$5,O7960&lt;Soll_Ist_Vergleich!$C$4,O7960&gt;Soll_Ist_Vergleich!$C$5),"Datum überprüfen",""),"")</f>
        <v/>
      </c>
    </row>
    <row r="7961" spans="1:27" x14ac:dyDescent="0.2">
      <c r="A7961" s="243" t="str">
        <f>IF(ISBLANK(B7961),"",COUNTA(B$10:B7961))</f>
        <v/>
      </c>
      <c r="B7961" s="24"/>
      <c r="C7961" s="48"/>
      <c r="D7961" s="48"/>
      <c r="E7961" s="33"/>
      <c r="F7961" s="35"/>
      <c r="G7961" s="35"/>
      <c r="H7961" s="49"/>
      <c r="I7961" s="35"/>
      <c r="J7961" s="34"/>
      <c r="K7961" s="62"/>
      <c r="L7961" s="62"/>
      <c r="M7961" s="114"/>
      <c r="N7961" s="116"/>
      <c r="O7961" s="57"/>
      <c r="P7961" s="50"/>
      <c r="Q7961" s="34"/>
      <c r="R7961" s="48"/>
      <c r="T7961" s="231" t="str">
        <f t="shared" si="382"/>
        <v/>
      </c>
      <c r="U7961" s="230"/>
      <c r="W7961" s="221" t="str">
        <f t="shared" si="383"/>
        <v/>
      </c>
      <c r="X7961" s="221" t="str">
        <f t="shared" si="384"/>
        <v/>
      </c>
      <c r="AA7961" s="216" t="str">
        <f>IF(ISNUMBER(J7961),IF(OR(F7961&lt;Soll_Ist_Vergleich!$C$4,F7961&gt;Soll_Ist_Vergleich!$C$5,I7961&lt;Soll_Ist_Vergleich!$C$4,I7961&gt;Soll_Ist_Vergleich!$C$5,O7961&lt;Soll_Ist_Vergleich!$C$4,O7961&gt;Soll_Ist_Vergleich!$C$5),"Datum überprüfen",""),"")</f>
        <v/>
      </c>
    </row>
    <row r="7962" spans="1:27" x14ac:dyDescent="0.2">
      <c r="A7962" s="243" t="str">
        <f>IF(ISBLANK(B7962),"",COUNTA(B$10:B7962))</f>
        <v/>
      </c>
      <c r="B7962" s="24"/>
      <c r="C7962" s="48"/>
      <c r="D7962" s="48"/>
      <c r="E7962" s="33"/>
      <c r="F7962" s="35"/>
      <c r="G7962" s="35"/>
      <c r="H7962" s="49"/>
      <c r="I7962" s="35"/>
      <c r="J7962" s="34"/>
      <c r="K7962" s="62"/>
      <c r="L7962" s="62"/>
      <c r="M7962" s="114"/>
      <c r="N7962" s="116"/>
      <c r="O7962" s="57"/>
      <c r="P7962" s="50"/>
      <c r="Q7962" s="34"/>
      <c r="R7962" s="48"/>
      <c r="T7962" s="231" t="str">
        <f t="shared" si="382"/>
        <v/>
      </c>
      <c r="U7962" s="230"/>
      <c r="W7962" s="221" t="str">
        <f t="shared" si="383"/>
        <v/>
      </c>
      <c r="X7962" s="221" t="str">
        <f t="shared" si="384"/>
        <v/>
      </c>
      <c r="AA7962" s="216" t="str">
        <f>IF(ISNUMBER(J7962),IF(OR(F7962&lt;Soll_Ist_Vergleich!$C$4,F7962&gt;Soll_Ist_Vergleich!$C$5,I7962&lt;Soll_Ist_Vergleich!$C$4,I7962&gt;Soll_Ist_Vergleich!$C$5,O7962&lt;Soll_Ist_Vergleich!$C$4,O7962&gt;Soll_Ist_Vergleich!$C$5),"Datum überprüfen",""),"")</f>
        <v/>
      </c>
    </row>
    <row r="7963" spans="1:27" x14ac:dyDescent="0.2">
      <c r="A7963" s="243" t="str">
        <f>IF(ISBLANK(B7963),"",COUNTA(B$10:B7963))</f>
        <v/>
      </c>
      <c r="B7963" s="24"/>
      <c r="C7963" s="48"/>
      <c r="D7963" s="48"/>
      <c r="E7963" s="33"/>
      <c r="F7963" s="35"/>
      <c r="G7963" s="35"/>
      <c r="H7963" s="49"/>
      <c r="I7963" s="35"/>
      <c r="J7963" s="34"/>
      <c r="K7963" s="62"/>
      <c r="L7963" s="62"/>
      <c r="M7963" s="114"/>
      <c r="N7963" s="116"/>
      <c r="O7963" s="57"/>
      <c r="P7963" s="50"/>
      <c r="Q7963" s="34"/>
      <c r="R7963" s="48"/>
      <c r="T7963" s="231" t="str">
        <f t="shared" si="382"/>
        <v/>
      </c>
      <c r="U7963" s="230"/>
      <c r="W7963" s="221" t="str">
        <f t="shared" si="383"/>
        <v/>
      </c>
      <c r="X7963" s="221" t="str">
        <f t="shared" si="384"/>
        <v/>
      </c>
      <c r="AA7963" s="216" t="str">
        <f>IF(ISNUMBER(J7963),IF(OR(F7963&lt;Soll_Ist_Vergleich!$C$4,F7963&gt;Soll_Ist_Vergleich!$C$5,I7963&lt;Soll_Ist_Vergleich!$C$4,I7963&gt;Soll_Ist_Vergleich!$C$5,O7963&lt;Soll_Ist_Vergleich!$C$4,O7963&gt;Soll_Ist_Vergleich!$C$5),"Datum überprüfen",""),"")</f>
        <v/>
      </c>
    </row>
    <row r="7964" spans="1:27" x14ac:dyDescent="0.2">
      <c r="A7964" s="243" t="str">
        <f>IF(ISBLANK(B7964),"",COUNTA(B$10:B7964))</f>
        <v/>
      </c>
      <c r="B7964" s="24"/>
      <c r="C7964" s="48"/>
      <c r="D7964" s="48"/>
      <c r="E7964" s="33"/>
      <c r="F7964" s="35"/>
      <c r="G7964" s="35"/>
      <c r="H7964" s="49"/>
      <c r="I7964" s="35"/>
      <c r="J7964" s="34"/>
      <c r="K7964" s="62"/>
      <c r="L7964" s="62"/>
      <c r="M7964" s="114"/>
      <c r="N7964" s="116"/>
      <c r="O7964" s="57"/>
      <c r="P7964" s="50"/>
      <c r="Q7964" s="34"/>
      <c r="R7964" s="48"/>
      <c r="T7964" s="231" t="str">
        <f t="shared" si="382"/>
        <v/>
      </c>
      <c r="U7964" s="230"/>
      <c r="W7964" s="221" t="str">
        <f t="shared" si="383"/>
        <v/>
      </c>
      <c r="X7964" s="221" t="str">
        <f t="shared" si="384"/>
        <v/>
      </c>
      <c r="AA7964" s="216" t="str">
        <f>IF(ISNUMBER(J7964),IF(OR(F7964&lt;Soll_Ist_Vergleich!$C$4,F7964&gt;Soll_Ist_Vergleich!$C$5,I7964&lt;Soll_Ist_Vergleich!$C$4,I7964&gt;Soll_Ist_Vergleich!$C$5,O7964&lt;Soll_Ist_Vergleich!$C$4,O7964&gt;Soll_Ist_Vergleich!$C$5),"Datum überprüfen",""),"")</f>
        <v/>
      </c>
    </row>
    <row r="7965" spans="1:27" x14ac:dyDescent="0.2">
      <c r="A7965" s="243" t="str">
        <f>IF(ISBLANK(B7965),"",COUNTA(B$10:B7965))</f>
        <v/>
      </c>
      <c r="B7965" s="24"/>
      <c r="C7965" s="48"/>
      <c r="D7965" s="48"/>
      <c r="E7965" s="33"/>
      <c r="F7965" s="35"/>
      <c r="G7965" s="35"/>
      <c r="H7965" s="49"/>
      <c r="I7965" s="35"/>
      <c r="J7965" s="34"/>
      <c r="K7965" s="62"/>
      <c r="L7965" s="62"/>
      <c r="M7965" s="114"/>
      <c r="N7965" s="116"/>
      <c r="O7965" s="57"/>
      <c r="P7965" s="50"/>
      <c r="Q7965" s="34"/>
      <c r="R7965" s="48"/>
      <c r="T7965" s="231" t="str">
        <f t="shared" si="382"/>
        <v/>
      </c>
      <c r="U7965" s="230"/>
      <c r="W7965" s="221" t="str">
        <f t="shared" si="383"/>
        <v/>
      </c>
      <c r="X7965" s="221" t="str">
        <f t="shared" si="384"/>
        <v/>
      </c>
      <c r="AA7965" s="216" t="str">
        <f>IF(ISNUMBER(J7965),IF(OR(F7965&lt;Soll_Ist_Vergleich!$C$4,F7965&gt;Soll_Ist_Vergleich!$C$5,I7965&lt;Soll_Ist_Vergleich!$C$4,I7965&gt;Soll_Ist_Vergleich!$C$5,O7965&lt;Soll_Ist_Vergleich!$C$4,O7965&gt;Soll_Ist_Vergleich!$C$5),"Datum überprüfen",""),"")</f>
        <v/>
      </c>
    </row>
    <row r="7966" spans="1:27" x14ac:dyDescent="0.2">
      <c r="A7966" s="243" t="str">
        <f>IF(ISBLANK(B7966),"",COUNTA(B$10:B7966))</f>
        <v/>
      </c>
      <c r="B7966" s="24"/>
      <c r="C7966" s="48"/>
      <c r="D7966" s="48"/>
      <c r="E7966" s="33"/>
      <c r="F7966" s="35"/>
      <c r="G7966" s="35"/>
      <c r="H7966" s="49"/>
      <c r="I7966" s="35"/>
      <c r="J7966" s="34"/>
      <c r="K7966" s="62"/>
      <c r="L7966" s="62"/>
      <c r="M7966" s="114"/>
      <c r="N7966" s="116"/>
      <c r="O7966" s="57"/>
      <c r="P7966" s="50"/>
      <c r="Q7966" s="34"/>
      <c r="R7966" s="48"/>
      <c r="T7966" s="231" t="str">
        <f t="shared" si="382"/>
        <v/>
      </c>
      <c r="U7966" s="230"/>
      <c r="W7966" s="221" t="str">
        <f t="shared" si="383"/>
        <v/>
      </c>
      <c r="X7966" s="221" t="str">
        <f t="shared" si="384"/>
        <v/>
      </c>
      <c r="AA7966" s="216" t="str">
        <f>IF(ISNUMBER(J7966),IF(OR(F7966&lt;Soll_Ist_Vergleich!$C$4,F7966&gt;Soll_Ist_Vergleich!$C$5,I7966&lt;Soll_Ist_Vergleich!$C$4,I7966&gt;Soll_Ist_Vergleich!$C$5,O7966&lt;Soll_Ist_Vergleich!$C$4,O7966&gt;Soll_Ist_Vergleich!$C$5),"Datum überprüfen",""),"")</f>
        <v/>
      </c>
    </row>
    <row r="7967" spans="1:27" x14ac:dyDescent="0.2">
      <c r="A7967" s="243" t="str">
        <f>IF(ISBLANK(B7967),"",COUNTA(B$10:B7967))</f>
        <v/>
      </c>
      <c r="B7967" s="24"/>
      <c r="C7967" s="48"/>
      <c r="D7967" s="48"/>
      <c r="E7967" s="33"/>
      <c r="F7967" s="35"/>
      <c r="G7967" s="35"/>
      <c r="H7967" s="49"/>
      <c r="I7967" s="35"/>
      <c r="J7967" s="34"/>
      <c r="K7967" s="62"/>
      <c r="L7967" s="62"/>
      <c r="M7967" s="114"/>
      <c r="N7967" s="116"/>
      <c r="O7967" s="57"/>
      <c r="P7967" s="50"/>
      <c r="Q7967" s="34"/>
      <c r="R7967" s="48"/>
      <c r="T7967" s="231" t="str">
        <f t="shared" si="382"/>
        <v/>
      </c>
      <c r="U7967" s="230"/>
      <c r="W7967" s="221" t="str">
        <f t="shared" si="383"/>
        <v/>
      </c>
      <c r="X7967" s="221" t="str">
        <f t="shared" si="384"/>
        <v/>
      </c>
      <c r="AA7967" s="216" t="str">
        <f>IF(ISNUMBER(J7967),IF(OR(F7967&lt;Soll_Ist_Vergleich!$C$4,F7967&gt;Soll_Ist_Vergleich!$C$5,I7967&lt;Soll_Ist_Vergleich!$C$4,I7967&gt;Soll_Ist_Vergleich!$C$5,O7967&lt;Soll_Ist_Vergleich!$C$4,O7967&gt;Soll_Ist_Vergleich!$C$5),"Datum überprüfen",""),"")</f>
        <v/>
      </c>
    </row>
    <row r="7968" spans="1:27" x14ac:dyDescent="0.2">
      <c r="A7968" s="243" t="str">
        <f>IF(ISBLANK(B7968),"",COUNTA(B$10:B7968))</f>
        <v/>
      </c>
      <c r="B7968" s="24"/>
      <c r="C7968" s="48"/>
      <c r="D7968" s="48"/>
      <c r="E7968" s="33"/>
      <c r="F7968" s="35"/>
      <c r="G7968" s="35"/>
      <c r="H7968" s="49"/>
      <c r="I7968" s="35"/>
      <c r="J7968" s="34"/>
      <c r="K7968" s="62"/>
      <c r="L7968" s="62"/>
      <c r="M7968" s="114"/>
      <c r="N7968" s="116"/>
      <c r="O7968" s="57"/>
      <c r="P7968" s="50"/>
      <c r="Q7968" s="34"/>
      <c r="R7968" s="48"/>
      <c r="T7968" s="231" t="str">
        <f t="shared" si="382"/>
        <v/>
      </c>
      <c r="U7968" s="230"/>
      <c r="W7968" s="221" t="str">
        <f t="shared" si="383"/>
        <v/>
      </c>
      <c r="X7968" s="221" t="str">
        <f t="shared" si="384"/>
        <v/>
      </c>
      <c r="AA7968" s="216" t="str">
        <f>IF(ISNUMBER(J7968),IF(OR(F7968&lt;Soll_Ist_Vergleich!$C$4,F7968&gt;Soll_Ist_Vergleich!$C$5,I7968&lt;Soll_Ist_Vergleich!$C$4,I7968&gt;Soll_Ist_Vergleich!$C$5,O7968&lt;Soll_Ist_Vergleich!$C$4,O7968&gt;Soll_Ist_Vergleich!$C$5),"Datum überprüfen",""),"")</f>
        <v/>
      </c>
    </row>
    <row r="7969" spans="1:27" x14ac:dyDescent="0.2">
      <c r="A7969" s="243" t="str">
        <f>IF(ISBLANK(B7969),"",COUNTA(B$10:B7969))</f>
        <v/>
      </c>
      <c r="B7969" s="24"/>
      <c r="C7969" s="48"/>
      <c r="D7969" s="48"/>
      <c r="E7969" s="33"/>
      <c r="F7969" s="35"/>
      <c r="G7969" s="35"/>
      <c r="H7969" s="49"/>
      <c r="I7969" s="35"/>
      <c r="J7969" s="34"/>
      <c r="K7969" s="62"/>
      <c r="L7969" s="62"/>
      <c r="M7969" s="114"/>
      <c r="N7969" s="116"/>
      <c r="O7969" s="57"/>
      <c r="P7969" s="50"/>
      <c r="Q7969" s="34"/>
      <c r="R7969" s="48"/>
      <c r="T7969" s="231" t="str">
        <f t="shared" si="382"/>
        <v/>
      </c>
      <c r="U7969" s="230"/>
      <c r="W7969" s="221" t="str">
        <f t="shared" si="383"/>
        <v/>
      </c>
      <c r="X7969" s="221" t="str">
        <f t="shared" si="384"/>
        <v/>
      </c>
      <c r="AA7969" s="216" t="str">
        <f>IF(ISNUMBER(J7969),IF(OR(F7969&lt;Soll_Ist_Vergleich!$C$4,F7969&gt;Soll_Ist_Vergleich!$C$5,I7969&lt;Soll_Ist_Vergleich!$C$4,I7969&gt;Soll_Ist_Vergleich!$C$5,O7969&lt;Soll_Ist_Vergleich!$C$4,O7969&gt;Soll_Ist_Vergleich!$C$5),"Datum überprüfen",""),"")</f>
        <v/>
      </c>
    </row>
    <row r="7970" spans="1:27" x14ac:dyDescent="0.2">
      <c r="A7970" s="243" t="str">
        <f>IF(ISBLANK(B7970),"",COUNTA(B$10:B7970))</f>
        <v/>
      </c>
      <c r="B7970" s="24"/>
      <c r="C7970" s="48"/>
      <c r="D7970" s="48"/>
      <c r="E7970" s="33"/>
      <c r="F7970" s="35"/>
      <c r="G7970" s="35"/>
      <c r="H7970" s="49"/>
      <c r="I7970" s="35"/>
      <c r="J7970" s="34"/>
      <c r="K7970" s="62"/>
      <c r="L7970" s="62"/>
      <c r="M7970" s="114"/>
      <c r="N7970" s="116"/>
      <c r="O7970" s="57"/>
      <c r="P7970" s="50"/>
      <c r="Q7970" s="34"/>
      <c r="R7970" s="48"/>
      <c r="T7970" s="231" t="str">
        <f t="shared" si="382"/>
        <v/>
      </c>
      <c r="U7970" s="230"/>
      <c r="W7970" s="221" t="str">
        <f t="shared" si="383"/>
        <v/>
      </c>
      <c r="X7970" s="221" t="str">
        <f t="shared" si="384"/>
        <v/>
      </c>
      <c r="AA7970" s="216" t="str">
        <f>IF(ISNUMBER(J7970),IF(OR(F7970&lt;Soll_Ist_Vergleich!$C$4,F7970&gt;Soll_Ist_Vergleich!$C$5,I7970&lt;Soll_Ist_Vergleich!$C$4,I7970&gt;Soll_Ist_Vergleich!$C$5,O7970&lt;Soll_Ist_Vergleich!$C$4,O7970&gt;Soll_Ist_Vergleich!$C$5),"Datum überprüfen",""),"")</f>
        <v/>
      </c>
    </row>
    <row r="7971" spans="1:27" x14ac:dyDescent="0.2">
      <c r="A7971" s="243" t="str">
        <f>IF(ISBLANK(B7971),"",COUNTA(B$10:B7971))</f>
        <v/>
      </c>
      <c r="B7971" s="24"/>
      <c r="C7971" s="48"/>
      <c r="D7971" s="48"/>
      <c r="E7971" s="33"/>
      <c r="F7971" s="35"/>
      <c r="G7971" s="35"/>
      <c r="H7971" s="49"/>
      <c r="I7971" s="35"/>
      <c r="J7971" s="34"/>
      <c r="K7971" s="62"/>
      <c r="L7971" s="62"/>
      <c r="M7971" s="114"/>
      <c r="N7971" s="116"/>
      <c r="O7971" s="57"/>
      <c r="P7971" s="50"/>
      <c r="Q7971" s="34"/>
      <c r="R7971" s="48"/>
      <c r="T7971" s="231" t="str">
        <f t="shared" si="382"/>
        <v/>
      </c>
      <c r="U7971" s="230"/>
      <c r="W7971" s="221" t="str">
        <f t="shared" si="383"/>
        <v/>
      </c>
      <c r="X7971" s="221" t="str">
        <f t="shared" si="384"/>
        <v/>
      </c>
      <c r="AA7971" s="216" t="str">
        <f>IF(ISNUMBER(J7971),IF(OR(F7971&lt;Soll_Ist_Vergleich!$C$4,F7971&gt;Soll_Ist_Vergleich!$C$5,I7971&lt;Soll_Ist_Vergleich!$C$4,I7971&gt;Soll_Ist_Vergleich!$C$5,O7971&lt;Soll_Ist_Vergleich!$C$4,O7971&gt;Soll_Ist_Vergleich!$C$5),"Datum überprüfen",""),"")</f>
        <v/>
      </c>
    </row>
    <row r="7972" spans="1:27" x14ac:dyDescent="0.2">
      <c r="A7972" s="243" t="str">
        <f>IF(ISBLANK(B7972),"",COUNTA(B$10:B7972))</f>
        <v/>
      </c>
      <c r="B7972" s="24"/>
      <c r="C7972" s="48"/>
      <c r="D7972" s="48"/>
      <c r="E7972" s="33"/>
      <c r="F7972" s="35"/>
      <c r="G7972" s="35"/>
      <c r="H7972" s="49"/>
      <c r="I7972" s="35"/>
      <c r="J7972" s="34"/>
      <c r="K7972" s="62"/>
      <c r="L7972" s="62"/>
      <c r="M7972" s="114"/>
      <c r="N7972" s="116"/>
      <c r="O7972" s="57"/>
      <c r="P7972" s="50"/>
      <c r="Q7972" s="34"/>
      <c r="R7972" s="48"/>
      <c r="T7972" s="231" t="str">
        <f t="shared" si="382"/>
        <v/>
      </c>
      <c r="U7972" s="230"/>
      <c r="W7972" s="221" t="str">
        <f t="shared" si="383"/>
        <v/>
      </c>
      <c r="X7972" s="221" t="str">
        <f t="shared" si="384"/>
        <v/>
      </c>
      <c r="AA7972" s="216" t="str">
        <f>IF(ISNUMBER(J7972),IF(OR(F7972&lt;Soll_Ist_Vergleich!$C$4,F7972&gt;Soll_Ist_Vergleich!$C$5,I7972&lt;Soll_Ist_Vergleich!$C$4,I7972&gt;Soll_Ist_Vergleich!$C$5,O7972&lt;Soll_Ist_Vergleich!$C$4,O7972&gt;Soll_Ist_Vergleich!$C$5),"Datum überprüfen",""),"")</f>
        <v/>
      </c>
    </row>
    <row r="7973" spans="1:27" x14ac:dyDescent="0.2">
      <c r="A7973" s="243" t="str">
        <f>IF(ISBLANK(B7973),"",COUNTA(B$10:B7973))</f>
        <v/>
      </c>
      <c r="B7973" s="24"/>
      <c r="C7973" s="48"/>
      <c r="D7973" s="48"/>
      <c r="E7973" s="33"/>
      <c r="F7973" s="35"/>
      <c r="G7973" s="35"/>
      <c r="H7973" s="49"/>
      <c r="I7973" s="35"/>
      <c r="J7973" s="34"/>
      <c r="K7973" s="62"/>
      <c r="L7973" s="62"/>
      <c r="M7973" s="114"/>
      <c r="N7973" s="116"/>
      <c r="O7973" s="57"/>
      <c r="P7973" s="50"/>
      <c r="Q7973" s="34"/>
      <c r="R7973" s="48"/>
      <c r="T7973" s="231" t="str">
        <f t="shared" si="382"/>
        <v/>
      </c>
      <c r="U7973" s="230"/>
      <c r="W7973" s="221" t="str">
        <f t="shared" si="383"/>
        <v/>
      </c>
      <c r="X7973" s="221" t="str">
        <f t="shared" si="384"/>
        <v/>
      </c>
      <c r="AA7973" s="216" t="str">
        <f>IF(ISNUMBER(J7973),IF(OR(F7973&lt;Soll_Ist_Vergleich!$C$4,F7973&gt;Soll_Ist_Vergleich!$C$5,I7973&lt;Soll_Ist_Vergleich!$C$4,I7973&gt;Soll_Ist_Vergleich!$C$5,O7973&lt;Soll_Ist_Vergleich!$C$4,O7973&gt;Soll_Ist_Vergleich!$C$5),"Datum überprüfen",""),"")</f>
        <v/>
      </c>
    </row>
    <row r="7974" spans="1:27" x14ac:dyDescent="0.2">
      <c r="A7974" s="243" t="str">
        <f>IF(ISBLANK(B7974),"",COUNTA(B$10:B7974))</f>
        <v/>
      </c>
      <c r="B7974" s="24"/>
      <c r="C7974" s="48"/>
      <c r="D7974" s="48"/>
      <c r="E7974" s="33"/>
      <c r="F7974" s="35"/>
      <c r="G7974" s="35"/>
      <c r="H7974" s="49"/>
      <c r="I7974" s="35"/>
      <c r="J7974" s="34"/>
      <c r="K7974" s="62"/>
      <c r="L7974" s="62"/>
      <c r="M7974" s="114"/>
      <c r="N7974" s="116"/>
      <c r="O7974" s="57"/>
      <c r="P7974" s="50"/>
      <c r="Q7974" s="34"/>
      <c r="R7974" s="48"/>
      <c r="T7974" s="231" t="str">
        <f t="shared" si="382"/>
        <v/>
      </c>
      <c r="U7974" s="230"/>
      <c r="W7974" s="221" t="str">
        <f t="shared" si="383"/>
        <v/>
      </c>
      <c r="X7974" s="221" t="str">
        <f t="shared" si="384"/>
        <v/>
      </c>
      <c r="AA7974" s="216" t="str">
        <f>IF(ISNUMBER(J7974),IF(OR(F7974&lt;Soll_Ist_Vergleich!$C$4,F7974&gt;Soll_Ist_Vergleich!$C$5,I7974&lt;Soll_Ist_Vergleich!$C$4,I7974&gt;Soll_Ist_Vergleich!$C$5,O7974&lt;Soll_Ist_Vergleich!$C$4,O7974&gt;Soll_Ist_Vergleich!$C$5),"Datum überprüfen",""),"")</f>
        <v/>
      </c>
    </row>
    <row r="7975" spans="1:27" x14ac:dyDescent="0.2">
      <c r="A7975" s="243" t="str">
        <f>IF(ISBLANK(B7975),"",COUNTA(B$10:B7975))</f>
        <v/>
      </c>
      <c r="B7975" s="24"/>
      <c r="C7975" s="48"/>
      <c r="D7975" s="48"/>
      <c r="E7975" s="33"/>
      <c r="F7975" s="35"/>
      <c r="G7975" s="35"/>
      <c r="H7975" s="49"/>
      <c r="I7975" s="35"/>
      <c r="J7975" s="34"/>
      <c r="K7975" s="62"/>
      <c r="L7975" s="62"/>
      <c r="M7975" s="114"/>
      <c r="N7975" s="116"/>
      <c r="O7975" s="57"/>
      <c r="P7975" s="50"/>
      <c r="Q7975" s="34"/>
      <c r="R7975" s="48"/>
      <c r="T7975" s="231" t="str">
        <f t="shared" si="382"/>
        <v/>
      </c>
      <c r="U7975" s="230"/>
      <c r="W7975" s="221" t="str">
        <f t="shared" si="383"/>
        <v/>
      </c>
      <c r="X7975" s="221" t="str">
        <f t="shared" si="384"/>
        <v/>
      </c>
      <c r="AA7975" s="216" t="str">
        <f>IF(ISNUMBER(J7975),IF(OR(F7975&lt;Soll_Ist_Vergleich!$C$4,F7975&gt;Soll_Ist_Vergleich!$C$5,I7975&lt;Soll_Ist_Vergleich!$C$4,I7975&gt;Soll_Ist_Vergleich!$C$5,O7975&lt;Soll_Ist_Vergleich!$C$4,O7975&gt;Soll_Ist_Vergleich!$C$5),"Datum überprüfen",""),"")</f>
        <v/>
      </c>
    </row>
    <row r="7976" spans="1:27" x14ac:dyDescent="0.2">
      <c r="A7976" s="243" t="str">
        <f>IF(ISBLANK(B7976),"",COUNTA(B$10:B7976))</f>
        <v/>
      </c>
      <c r="B7976" s="24"/>
      <c r="C7976" s="48"/>
      <c r="D7976" s="48"/>
      <c r="E7976" s="33"/>
      <c r="F7976" s="35"/>
      <c r="G7976" s="35"/>
      <c r="H7976" s="49"/>
      <c r="I7976" s="35"/>
      <c r="J7976" s="34"/>
      <c r="K7976" s="62"/>
      <c r="L7976" s="62"/>
      <c r="M7976" s="114"/>
      <c r="N7976" s="116"/>
      <c r="O7976" s="57"/>
      <c r="P7976" s="50"/>
      <c r="Q7976" s="34"/>
      <c r="R7976" s="48"/>
      <c r="T7976" s="231" t="str">
        <f t="shared" si="382"/>
        <v/>
      </c>
      <c r="U7976" s="230"/>
      <c r="W7976" s="221" t="str">
        <f t="shared" si="383"/>
        <v/>
      </c>
      <c r="X7976" s="221" t="str">
        <f t="shared" si="384"/>
        <v/>
      </c>
      <c r="AA7976" s="216" t="str">
        <f>IF(ISNUMBER(J7976),IF(OR(F7976&lt;Soll_Ist_Vergleich!$C$4,F7976&gt;Soll_Ist_Vergleich!$C$5,I7976&lt;Soll_Ist_Vergleich!$C$4,I7976&gt;Soll_Ist_Vergleich!$C$5,O7976&lt;Soll_Ist_Vergleich!$C$4,O7976&gt;Soll_Ist_Vergleich!$C$5),"Datum überprüfen",""),"")</f>
        <v/>
      </c>
    </row>
    <row r="7977" spans="1:27" x14ac:dyDescent="0.2">
      <c r="A7977" s="243" t="str">
        <f>IF(ISBLANK(B7977),"",COUNTA(B$10:B7977))</f>
        <v/>
      </c>
      <c r="B7977" s="24"/>
      <c r="C7977" s="48"/>
      <c r="D7977" s="48"/>
      <c r="E7977" s="33"/>
      <c r="F7977" s="35"/>
      <c r="G7977" s="35"/>
      <c r="H7977" s="49"/>
      <c r="I7977" s="35"/>
      <c r="J7977" s="34"/>
      <c r="K7977" s="62"/>
      <c r="L7977" s="62"/>
      <c r="M7977" s="114"/>
      <c r="N7977" s="116"/>
      <c r="O7977" s="57"/>
      <c r="P7977" s="50"/>
      <c r="Q7977" s="34"/>
      <c r="R7977" s="48"/>
      <c r="T7977" s="231" t="str">
        <f t="shared" si="382"/>
        <v/>
      </c>
      <c r="U7977" s="230"/>
      <c r="W7977" s="221" t="str">
        <f t="shared" si="383"/>
        <v/>
      </c>
      <c r="X7977" s="221" t="str">
        <f t="shared" si="384"/>
        <v/>
      </c>
      <c r="AA7977" s="216" t="str">
        <f>IF(ISNUMBER(J7977),IF(OR(F7977&lt;Soll_Ist_Vergleich!$C$4,F7977&gt;Soll_Ist_Vergleich!$C$5,I7977&lt;Soll_Ist_Vergleich!$C$4,I7977&gt;Soll_Ist_Vergleich!$C$5,O7977&lt;Soll_Ist_Vergleich!$C$4,O7977&gt;Soll_Ist_Vergleich!$C$5),"Datum überprüfen",""),"")</f>
        <v/>
      </c>
    </row>
    <row r="7978" spans="1:27" x14ac:dyDescent="0.2">
      <c r="A7978" s="243" t="str">
        <f>IF(ISBLANK(B7978),"",COUNTA(B$10:B7978))</f>
        <v/>
      </c>
      <c r="B7978" s="24"/>
      <c r="C7978" s="48"/>
      <c r="D7978" s="48"/>
      <c r="E7978" s="33"/>
      <c r="F7978" s="35"/>
      <c r="G7978" s="35"/>
      <c r="H7978" s="49"/>
      <c r="I7978" s="35"/>
      <c r="J7978" s="34"/>
      <c r="K7978" s="62"/>
      <c r="L7978" s="62"/>
      <c r="M7978" s="114"/>
      <c r="N7978" s="116"/>
      <c r="O7978" s="57"/>
      <c r="P7978" s="50"/>
      <c r="Q7978" s="34"/>
      <c r="R7978" s="48"/>
      <c r="T7978" s="231" t="str">
        <f t="shared" si="382"/>
        <v/>
      </c>
      <c r="U7978" s="230"/>
      <c r="W7978" s="221" t="str">
        <f t="shared" si="383"/>
        <v/>
      </c>
      <c r="X7978" s="221" t="str">
        <f t="shared" si="384"/>
        <v/>
      </c>
      <c r="AA7978" s="216" t="str">
        <f>IF(ISNUMBER(J7978),IF(OR(F7978&lt;Soll_Ist_Vergleich!$C$4,F7978&gt;Soll_Ist_Vergleich!$C$5,I7978&lt;Soll_Ist_Vergleich!$C$4,I7978&gt;Soll_Ist_Vergleich!$C$5,O7978&lt;Soll_Ist_Vergleich!$C$4,O7978&gt;Soll_Ist_Vergleich!$C$5),"Datum überprüfen",""),"")</f>
        <v/>
      </c>
    </row>
    <row r="7979" spans="1:27" x14ac:dyDescent="0.2">
      <c r="A7979" s="243" t="str">
        <f>IF(ISBLANK(B7979),"",COUNTA(B$10:B7979))</f>
        <v/>
      </c>
      <c r="B7979" s="24"/>
      <c r="C7979" s="48"/>
      <c r="D7979" s="48"/>
      <c r="E7979" s="33"/>
      <c r="F7979" s="35"/>
      <c r="G7979" s="35"/>
      <c r="H7979" s="49"/>
      <c r="I7979" s="35"/>
      <c r="J7979" s="34"/>
      <c r="K7979" s="62"/>
      <c r="L7979" s="62"/>
      <c r="M7979" s="114"/>
      <c r="N7979" s="116"/>
      <c r="O7979" s="57"/>
      <c r="P7979" s="50"/>
      <c r="Q7979" s="34"/>
      <c r="R7979" s="48"/>
      <c r="T7979" s="231" t="str">
        <f t="shared" si="382"/>
        <v/>
      </c>
      <c r="U7979" s="230"/>
      <c r="W7979" s="221" t="str">
        <f t="shared" si="383"/>
        <v/>
      </c>
      <c r="X7979" s="221" t="str">
        <f t="shared" si="384"/>
        <v/>
      </c>
      <c r="AA7979" s="216" t="str">
        <f>IF(ISNUMBER(J7979),IF(OR(F7979&lt;Soll_Ist_Vergleich!$C$4,F7979&gt;Soll_Ist_Vergleich!$C$5,I7979&lt;Soll_Ist_Vergleich!$C$4,I7979&gt;Soll_Ist_Vergleich!$C$5,O7979&lt;Soll_Ist_Vergleich!$C$4,O7979&gt;Soll_Ist_Vergleich!$C$5),"Datum überprüfen",""),"")</f>
        <v/>
      </c>
    </row>
    <row r="7980" spans="1:27" x14ac:dyDescent="0.2">
      <c r="A7980" s="243" t="str">
        <f>IF(ISBLANK(B7980),"",COUNTA(B$10:B7980))</f>
        <v/>
      </c>
      <c r="B7980" s="24"/>
      <c r="C7980" s="48"/>
      <c r="D7980" s="48"/>
      <c r="E7980" s="33"/>
      <c r="F7980" s="35"/>
      <c r="G7980" s="35"/>
      <c r="H7980" s="49"/>
      <c r="I7980" s="35"/>
      <c r="J7980" s="34"/>
      <c r="K7980" s="62"/>
      <c r="L7980" s="62"/>
      <c r="M7980" s="114"/>
      <c r="N7980" s="116"/>
      <c r="O7980" s="57"/>
      <c r="P7980" s="50"/>
      <c r="Q7980" s="34"/>
      <c r="R7980" s="48"/>
      <c r="T7980" s="231" t="str">
        <f t="shared" si="382"/>
        <v/>
      </c>
      <c r="U7980" s="230"/>
      <c r="W7980" s="221" t="str">
        <f t="shared" si="383"/>
        <v/>
      </c>
      <c r="X7980" s="221" t="str">
        <f t="shared" si="384"/>
        <v/>
      </c>
      <c r="AA7980" s="216" t="str">
        <f>IF(ISNUMBER(J7980),IF(OR(F7980&lt;Soll_Ist_Vergleich!$C$4,F7980&gt;Soll_Ist_Vergleich!$C$5,I7980&lt;Soll_Ist_Vergleich!$C$4,I7980&gt;Soll_Ist_Vergleich!$C$5,O7980&lt;Soll_Ist_Vergleich!$C$4,O7980&gt;Soll_Ist_Vergleich!$C$5),"Datum überprüfen",""),"")</f>
        <v/>
      </c>
    </row>
    <row r="7981" spans="1:27" x14ac:dyDescent="0.2">
      <c r="A7981" s="243" t="str">
        <f>IF(ISBLANK(B7981),"",COUNTA(B$10:B7981))</f>
        <v/>
      </c>
      <c r="B7981" s="24"/>
      <c r="C7981" s="48"/>
      <c r="D7981" s="48"/>
      <c r="E7981" s="33"/>
      <c r="F7981" s="35"/>
      <c r="G7981" s="35"/>
      <c r="H7981" s="49"/>
      <c r="I7981" s="35"/>
      <c r="J7981" s="34"/>
      <c r="K7981" s="62"/>
      <c r="L7981" s="62"/>
      <c r="M7981" s="114"/>
      <c r="N7981" s="116"/>
      <c r="O7981" s="57"/>
      <c r="P7981" s="50"/>
      <c r="Q7981" s="34"/>
      <c r="R7981" s="48"/>
      <c r="T7981" s="231" t="str">
        <f t="shared" si="382"/>
        <v/>
      </c>
      <c r="U7981" s="230"/>
      <c r="W7981" s="221" t="str">
        <f t="shared" si="383"/>
        <v/>
      </c>
      <c r="X7981" s="221" t="str">
        <f t="shared" si="384"/>
        <v/>
      </c>
      <c r="AA7981" s="216" t="str">
        <f>IF(ISNUMBER(J7981),IF(OR(F7981&lt;Soll_Ist_Vergleich!$C$4,F7981&gt;Soll_Ist_Vergleich!$C$5,I7981&lt;Soll_Ist_Vergleich!$C$4,I7981&gt;Soll_Ist_Vergleich!$C$5,O7981&lt;Soll_Ist_Vergleich!$C$4,O7981&gt;Soll_Ist_Vergleich!$C$5),"Datum überprüfen",""),"")</f>
        <v/>
      </c>
    </row>
    <row r="7982" spans="1:27" x14ac:dyDescent="0.2">
      <c r="A7982" s="243" t="str">
        <f>IF(ISBLANK(B7982),"",COUNTA(B$10:B7982))</f>
        <v/>
      </c>
      <c r="B7982" s="24"/>
      <c r="C7982" s="48"/>
      <c r="D7982" s="48"/>
      <c r="E7982" s="33"/>
      <c r="F7982" s="35"/>
      <c r="G7982" s="35"/>
      <c r="H7982" s="49"/>
      <c r="I7982" s="35"/>
      <c r="J7982" s="34"/>
      <c r="K7982" s="62"/>
      <c r="L7982" s="62"/>
      <c r="M7982" s="114"/>
      <c r="N7982" s="116"/>
      <c r="O7982" s="57"/>
      <c r="P7982" s="50"/>
      <c r="Q7982" s="34"/>
      <c r="R7982" s="48"/>
      <c r="T7982" s="231" t="str">
        <f t="shared" si="382"/>
        <v/>
      </c>
      <c r="U7982" s="230"/>
      <c r="W7982" s="221" t="str">
        <f t="shared" si="383"/>
        <v/>
      </c>
      <c r="X7982" s="221" t="str">
        <f t="shared" si="384"/>
        <v/>
      </c>
      <c r="AA7982" s="216" t="str">
        <f>IF(ISNUMBER(J7982),IF(OR(F7982&lt;Soll_Ist_Vergleich!$C$4,F7982&gt;Soll_Ist_Vergleich!$C$5,I7982&lt;Soll_Ist_Vergleich!$C$4,I7982&gt;Soll_Ist_Vergleich!$C$5,O7982&lt;Soll_Ist_Vergleich!$C$4,O7982&gt;Soll_Ist_Vergleich!$C$5),"Datum überprüfen",""),"")</f>
        <v/>
      </c>
    </row>
    <row r="7983" spans="1:27" x14ac:dyDescent="0.2">
      <c r="A7983" s="243" t="str">
        <f>IF(ISBLANK(B7983),"",COUNTA(B$10:B7983))</f>
        <v/>
      </c>
      <c r="B7983" s="24"/>
      <c r="C7983" s="48"/>
      <c r="D7983" s="48"/>
      <c r="E7983" s="33"/>
      <c r="F7983" s="35"/>
      <c r="G7983" s="35"/>
      <c r="H7983" s="49"/>
      <c r="I7983" s="35"/>
      <c r="J7983" s="34"/>
      <c r="K7983" s="62"/>
      <c r="L7983" s="62"/>
      <c r="M7983" s="114"/>
      <c r="N7983" s="116"/>
      <c r="O7983" s="57"/>
      <c r="P7983" s="50"/>
      <c r="Q7983" s="34"/>
      <c r="R7983" s="48"/>
      <c r="T7983" s="231" t="str">
        <f t="shared" si="382"/>
        <v/>
      </c>
      <c r="U7983" s="230"/>
      <c r="W7983" s="221" t="str">
        <f t="shared" si="383"/>
        <v/>
      </c>
      <c r="X7983" s="221" t="str">
        <f t="shared" si="384"/>
        <v/>
      </c>
      <c r="AA7983" s="216" t="str">
        <f>IF(ISNUMBER(J7983),IF(OR(F7983&lt;Soll_Ist_Vergleich!$C$4,F7983&gt;Soll_Ist_Vergleich!$C$5,I7983&lt;Soll_Ist_Vergleich!$C$4,I7983&gt;Soll_Ist_Vergleich!$C$5,O7983&lt;Soll_Ist_Vergleich!$C$4,O7983&gt;Soll_Ist_Vergleich!$C$5),"Datum überprüfen",""),"")</f>
        <v/>
      </c>
    </row>
    <row r="7984" spans="1:27" x14ac:dyDescent="0.2">
      <c r="A7984" s="243" t="str">
        <f>IF(ISBLANK(B7984),"",COUNTA(B$10:B7984))</f>
        <v/>
      </c>
      <c r="B7984" s="24"/>
      <c r="C7984" s="48"/>
      <c r="D7984" s="48"/>
      <c r="E7984" s="33"/>
      <c r="F7984" s="35"/>
      <c r="G7984" s="35"/>
      <c r="H7984" s="49"/>
      <c r="I7984" s="35"/>
      <c r="J7984" s="34"/>
      <c r="K7984" s="62"/>
      <c r="L7984" s="62"/>
      <c r="M7984" s="114"/>
      <c r="N7984" s="116"/>
      <c r="O7984" s="57"/>
      <c r="P7984" s="50"/>
      <c r="Q7984" s="34"/>
      <c r="R7984" s="48"/>
      <c r="T7984" s="231" t="str">
        <f t="shared" si="382"/>
        <v/>
      </c>
      <c r="U7984" s="230"/>
      <c r="W7984" s="221" t="str">
        <f t="shared" si="383"/>
        <v/>
      </c>
      <c r="X7984" s="221" t="str">
        <f t="shared" si="384"/>
        <v/>
      </c>
      <c r="AA7984" s="216" t="str">
        <f>IF(ISNUMBER(J7984),IF(OR(F7984&lt;Soll_Ist_Vergleich!$C$4,F7984&gt;Soll_Ist_Vergleich!$C$5,I7984&lt;Soll_Ist_Vergleich!$C$4,I7984&gt;Soll_Ist_Vergleich!$C$5,O7984&lt;Soll_Ist_Vergleich!$C$4,O7984&gt;Soll_Ist_Vergleich!$C$5),"Datum überprüfen",""),"")</f>
        <v/>
      </c>
    </row>
    <row r="7985" spans="1:27" x14ac:dyDescent="0.2">
      <c r="A7985" s="243" t="str">
        <f>IF(ISBLANK(B7985),"",COUNTA(B$10:B7985))</f>
        <v/>
      </c>
      <c r="B7985" s="24"/>
      <c r="C7985" s="48"/>
      <c r="D7985" s="48"/>
      <c r="E7985" s="33"/>
      <c r="F7985" s="35"/>
      <c r="G7985" s="35"/>
      <c r="H7985" s="49"/>
      <c r="I7985" s="35"/>
      <c r="J7985" s="34"/>
      <c r="K7985" s="62"/>
      <c r="L7985" s="62"/>
      <c r="M7985" s="114"/>
      <c r="N7985" s="116"/>
      <c r="O7985" s="57"/>
      <c r="P7985" s="50"/>
      <c r="Q7985" s="34"/>
      <c r="R7985" s="48"/>
      <c r="T7985" s="231" t="str">
        <f t="shared" si="382"/>
        <v/>
      </c>
      <c r="U7985" s="230"/>
      <c r="W7985" s="221" t="str">
        <f t="shared" si="383"/>
        <v/>
      </c>
      <c r="X7985" s="221" t="str">
        <f t="shared" si="384"/>
        <v/>
      </c>
      <c r="AA7985" s="216" t="str">
        <f>IF(ISNUMBER(J7985),IF(OR(F7985&lt;Soll_Ist_Vergleich!$C$4,F7985&gt;Soll_Ist_Vergleich!$C$5,I7985&lt;Soll_Ist_Vergleich!$C$4,I7985&gt;Soll_Ist_Vergleich!$C$5,O7985&lt;Soll_Ist_Vergleich!$C$4,O7985&gt;Soll_Ist_Vergleich!$C$5),"Datum überprüfen",""),"")</f>
        <v/>
      </c>
    </row>
    <row r="7986" spans="1:27" x14ac:dyDescent="0.2">
      <c r="A7986" s="243" t="str">
        <f>IF(ISBLANK(B7986),"",COUNTA(B$10:B7986))</f>
        <v/>
      </c>
      <c r="B7986" s="24"/>
      <c r="C7986" s="48"/>
      <c r="D7986" s="48"/>
      <c r="E7986" s="33"/>
      <c r="F7986" s="35"/>
      <c r="G7986" s="35"/>
      <c r="H7986" s="49"/>
      <c r="I7986" s="35"/>
      <c r="J7986" s="34"/>
      <c r="K7986" s="62"/>
      <c r="L7986" s="62"/>
      <c r="M7986" s="114"/>
      <c r="N7986" s="116"/>
      <c r="O7986" s="57"/>
      <c r="P7986" s="50"/>
      <c r="Q7986" s="34"/>
      <c r="R7986" s="48"/>
      <c r="T7986" s="231" t="str">
        <f t="shared" si="382"/>
        <v/>
      </c>
      <c r="U7986" s="230"/>
      <c r="W7986" s="221" t="str">
        <f t="shared" si="383"/>
        <v/>
      </c>
      <c r="X7986" s="221" t="str">
        <f t="shared" si="384"/>
        <v/>
      </c>
      <c r="AA7986" s="216" t="str">
        <f>IF(ISNUMBER(J7986),IF(OR(F7986&lt;Soll_Ist_Vergleich!$C$4,F7986&gt;Soll_Ist_Vergleich!$C$5,I7986&lt;Soll_Ist_Vergleich!$C$4,I7986&gt;Soll_Ist_Vergleich!$C$5,O7986&lt;Soll_Ist_Vergleich!$C$4,O7986&gt;Soll_Ist_Vergleich!$C$5),"Datum überprüfen",""),"")</f>
        <v/>
      </c>
    </row>
    <row r="7987" spans="1:27" x14ac:dyDescent="0.2">
      <c r="A7987" s="243" t="str">
        <f>IF(ISBLANK(B7987),"",COUNTA(B$10:B7987))</f>
        <v/>
      </c>
      <c r="B7987" s="24"/>
      <c r="C7987" s="48"/>
      <c r="D7987" s="48"/>
      <c r="E7987" s="33"/>
      <c r="F7987" s="35"/>
      <c r="G7987" s="35"/>
      <c r="H7987" s="49"/>
      <c r="I7987" s="35"/>
      <c r="J7987" s="34"/>
      <c r="K7987" s="62"/>
      <c r="L7987" s="62"/>
      <c r="M7987" s="114"/>
      <c r="N7987" s="116"/>
      <c r="O7987" s="57"/>
      <c r="P7987" s="50"/>
      <c r="Q7987" s="34"/>
      <c r="R7987" s="48"/>
      <c r="T7987" s="231" t="str">
        <f t="shared" si="382"/>
        <v/>
      </c>
      <c r="U7987" s="230"/>
      <c r="W7987" s="221" t="str">
        <f t="shared" si="383"/>
        <v/>
      </c>
      <c r="X7987" s="221" t="str">
        <f t="shared" si="384"/>
        <v/>
      </c>
      <c r="AA7987" s="216" t="str">
        <f>IF(ISNUMBER(J7987),IF(OR(F7987&lt;Soll_Ist_Vergleich!$C$4,F7987&gt;Soll_Ist_Vergleich!$C$5,I7987&lt;Soll_Ist_Vergleich!$C$4,I7987&gt;Soll_Ist_Vergleich!$C$5,O7987&lt;Soll_Ist_Vergleich!$C$4,O7987&gt;Soll_Ist_Vergleich!$C$5),"Datum überprüfen",""),"")</f>
        <v/>
      </c>
    </row>
    <row r="7988" spans="1:27" x14ac:dyDescent="0.2">
      <c r="A7988" s="243" t="str">
        <f>IF(ISBLANK(B7988),"",COUNTA(B$10:B7988))</f>
        <v/>
      </c>
      <c r="B7988" s="24"/>
      <c r="C7988" s="48"/>
      <c r="D7988" s="48"/>
      <c r="E7988" s="33"/>
      <c r="F7988" s="35"/>
      <c r="G7988" s="35"/>
      <c r="H7988" s="49"/>
      <c r="I7988" s="35"/>
      <c r="J7988" s="34"/>
      <c r="K7988" s="62"/>
      <c r="L7988" s="62"/>
      <c r="M7988" s="114"/>
      <c r="N7988" s="116"/>
      <c r="O7988" s="57"/>
      <c r="P7988" s="50"/>
      <c r="Q7988" s="34"/>
      <c r="R7988" s="48"/>
      <c r="T7988" s="231" t="str">
        <f t="shared" si="382"/>
        <v/>
      </c>
      <c r="U7988" s="230"/>
      <c r="W7988" s="221" t="str">
        <f t="shared" si="383"/>
        <v/>
      </c>
      <c r="X7988" s="221" t="str">
        <f t="shared" si="384"/>
        <v/>
      </c>
      <c r="AA7988" s="216" t="str">
        <f>IF(ISNUMBER(J7988),IF(OR(F7988&lt;Soll_Ist_Vergleich!$C$4,F7988&gt;Soll_Ist_Vergleich!$C$5,I7988&lt;Soll_Ist_Vergleich!$C$4,I7988&gt;Soll_Ist_Vergleich!$C$5,O7988&lt;Soll_Ist_Vergleich!$C$4,O7988&gt;Soll_Ist_Vergleich!$C$5),"Datum überprüfen",""),"")</f>
        <v/>
      </c>
    </row>
    <row r="7989" spans="1:27" x14ac:dyDescent="0.2">
      <c r="A7989" s="243" t="str">
        <f>IF(ISBLANK(B7989),"",COUNTA(B$10:B7989))</f>
        <v/>
      </c>
      <c r="B7989" s="24"/>
      <c r="C7989" s="48"/>
      <c r="D7989" s="48"/>
      <c r="E7989" s="33"/>
      <c r="F7989" s="35"/>
      <c r="G7989" s="35"/>
      <c r="H7989" s="49"/>
      <c r="I7989" s="35"/>
      <c r="J7989" s="34"/>
      <c r="K7989" s="62"/>
      <c r="L7989" s="62"/>
      <c r="M7989" s="114"/>
      <c r="N7989" s="116"/>
      <c r="O7989" s="57"/>
      <c r="P7989" s="50"/>
      <c r="Q7989" s="34"/>
      <c r="R7989" s="48"/>
      <c r="T7989" s="231" t="str">
        <f t="shared" si="382"/>
        <v/>
      </c>
      <c r="U7989" s="230"/>
      <c r="W7989" s="221" t="str">
        <f t="shared" si="383"/>
        <v/>
      </c>
      <c r="X7989" s="221" t="str">
        <f t="shared" si="384"/>
        <v/>
      </c>
      <c r="AA7989" s="216" t="str">
        <f>IF(ISNUMBER(J7989),IF(OR(F7989&lt;Soll_Ist_Vergleich!$C$4,F7989&gt;Soll_Ist_Vergleich!$C$5,I7989&lt;Soll_Ist_Vergleich!$C$4,I7989&gt;Soll_Ist_Vergleich!$C$5,O7989&lt;Soll_Ist_Vergleich!$C$4,O7989&gt;Soll_Ist_Vergleich!$C$5),"Datum überprüfen",""),"")</f>
        <v/>
      </c>
    </row>
    <row r="7990" spans="1:27" x14ac:dyDescent="0.2">
      <c r="A7990" s="243" t="str">
        <f>IF(ISBLANK(B7990),"",COUNTA(B$10:B7990))</f>
        <v/>
      </c>
      <c r="B7990" s="24"/>
      <c r="C7990" s="48"/>
      <c r="D7990" s="48"/>
      <c r="E7990" s="33"/>
      <c r="F7990" s="35"/>
      <c r="G7990" s="35"/>
      <c r="H7990" s="49"/>
      <c r="I7990" s="35"/>
      <c r="J7990" s="34"/>
      <c r="K7990" s="62"/>
      <c r="L7990" s="62"/>
      <c r="M7990" s="114"/>
      <c r="N7990" s="116"/>
      <c r="O7990" s="57"/>
      <c r="P7990" s="50"/>
      <c r="Q7990" s="34"/>
      <c r="R7990" s="48"/>
      <c r="T7990" s="231" t="str">
        <f t="shared" si="382"/>
        <v/>
      </c>
      <c r="U7990" s="230"/>
      <c r="W7990" s="221" t="str">
        <f t="shared" si="383"/>
        <v/>
      </c>
      <c r="X7990" s="221" t="str">
        <f t="shared" si="384"/>
        <v/>
      </c>
      <c r="AA7990" s="216" t="str">
        <f>IF(ISNUMBER(J7990),IF(OR(F7990&lt;Soll_Ist_Vergleich!$C$4,F7990&gt;Soll_Ist_Vergleich!$C$5,I7990&lt;Soll_Ist_Vergleich!$C$4,I7990&gt;Soll_Ist_Vergleich!$C$5,O7990&lt;Soll_Ist_Vergleich!$C$4,O7990&gt;Soll_Ist_Vergleich!$C$5),"Datum überprüfen",""),"")</f>
        <v/>
      </c>
    </row>
    <row r="7991" spans="1:27" x14ac:dyDescent="0.2">
      <c r="A7991" s="243" t="str">
        <f>IF(ISBLANK(B7991),"",COUNTA(B$10:B7991))</f>
        <v/>
      </c>
      <c r="B7991" s="24"/>
      <c r="C7991" s="48"/>
      <c r="D7991" s="48"/>
      <c r="E7991" s="33"/>
      <c r="F7991" s="35"/>
      <c r="G7991" s="35"/>
      <c r="H7991" s="49"/>
      <c r="I7991" s="35"/>
      <c r="J7991" s="34"/>
      <c r="K7991" s="62"/>
      <c r="L7991" s="62"/>
      <c r="M7991" s="114"/>
      <c r="N7991" s="116"/>
      <c r="O7991" s="57"/>
      <c r="P7991" s="50"/>
      <c r="Q7991" s="34"/>
      <c r="R7991" s="48"/>
      <c r="T7991" s="231" t="str">
        <f t="shared" si="382"/>
        <v/>
      </c>
      <c r="U7991" s="230"/>
      <c r="W7991" s="221" t="str">
        <f t="shared" si="383"/>
        <v/>
      </c>
      <c r="X7991" s="221" t="str">
        <f t="shared" si="384"/>
        <v/>
      </c>
      <c r="AA7991" s="216" t="str">
        <f>IF(ISNUMBER(J7991),IF(OR(F7991&lt;Soll_Ist_Vergleich!$C$4,F7991&gt;Soll_Ist_Vergleich!$C$5,I7991&lt;Soll_Ist_Vergleich!$C$4,I7991&gt;Soll_Ist_Vergleich!$C$5,O7991&lt;Soll_Ist_Vergleich!$C$4,O7991&gt;Soll_Ist_Vergleich!$C$5),"Datum überprüfen",""),"")</f>
        <v/>
      </c>
    </row>
    <row r="7992" spans="1:27" x14ac:dyDescent="0.2">
      <c r="A7992" s="243" t="str">
        <f>IF(ISBLANK(B7992),"",COUNTA(B$10:B7992))</f>
        <v/>
      </c>
      <c r="B7992" s="24"/>
      <c r="C7992" s="48"/>
      <c r="D7992" s="48"/>
      <c r="E7992" s="33"/>
      <c r="F7992" s="35"/>
      <c r="G7992" s="35"/>
      <c r="H7992" s="49"/>
      <c r="I7992" s="35"/>
      <c r="J7992" s="34"/>
      <c r="K7992" s="62"/>
      <c r="L7992" s="62"/>
      <c r="M7992" s="114"/>
      <c r="N7992" s="116"/>
      <c r="O7992" s="57"/>
      <c r="P7992" s="50"/>
      <c r="Q7992" s="34"/>
      <c r="R7992" s="48"/>
      <c r="T7992" s="231" t="str">
        <f t="shared" si="382"/>
        <v/>
      </c>
      <c r="U7992" s="230"/>
      <c r="W7992" s="221" t="str">
        <f t="shared" si="383"/>
        <v/>
      </c>
      <c r="X7992" s="221" t="str">
        <f t="shared" si="384"/>
        <v/>
      </c>
      <c r="AA7992" s="216" t="str">
        <f>IF(ISNUMBER(J7992),IF(OR(F7992&lt;Soll_Ist_Vergleich!$C$4,F7992&gt;Soll_Ist_Vergleich!$C$5,I7992&lt;Soll_Ist_Vergleich!$C$4,I7992&gt;Soll_Ist_Vergleich!$C$5,O7992&lt;Soll_Ist_Vergleich!$C$4,O7992&gt;Soll_Ist_Vergleich!$C$5),"Datum überprüfen",""),"")</f>
        <v/>
      </c>
    </row>
    <row r="7993" spans="1:27" x14ac:dyDescent="0.2">
      <c r="A7993" s="243" t="str">
        <f>IF(ISBLANK(B7993),"",COUNTA(B$10:B7993))</f>
        <v/>
      </c>
      <c r="B7993" s="24"/>
      <c r="C7993" s="48"/>
      <c r="D7993" s="48"/>
      <c r="E7993" s="33"/>
      <c r="F7993" s="35"/>
      <c r="G7993" s="35"/>
      <c r="H7993" s="49"/>
      <c r="I7993" s="35"/>
      <c r="J7993" s="34"/>
      <c r="K7993" s="62"/>
      <c r="L7993" s="62"/>
      <c r="M7993" s="114"/>
      <c r="N7993" s="116"/>
      <c r="O7993" s="57"/>
      <c r="P7993" s="50"/>
      <c r="Q7993" s="34"/>
      <c r="R7993" s="48"/>
      <c r="T7993" s="231" t="str">
        <f t="shared" si="382"/>
        <v/>
      </c>
      <c r="U7993" s="230"/>
      <c r="W7993" s="221" t="str">
        <f t="shared" si="383"/>
        <v/>
      </c>
      <c r="X7993" s="221" t="str">
        <f t="shared" si="384"/>
        <v/>
      </c>
      <c r="AA7993" s="216" t="str">
        <f>IF(ISNUMBER(J7993),IF(OR(F7993&lt;Soll_Ist_Vergleich!$C$4,F7993&gt;Soll_Ist_Vergleich!$C$5,I7993&lt;Soll_Ist_Vergleich!$C$4,I7993&gt;Soll_Ist_Vergleich!$C$5,O7993&lt;Soll_Ist_Vergleich!$C$4,O7993&gt;Soll_Ist_Vergleich!$C$5),"Datum überprüfen",""),"")</f>
        <v/>
      </c>
    </row>
    <row r="7994" spans="1:27" x14ac:dyDescent="0.2">
      <c r="A7994" s="243" t="str">
        <f>IF(ISBLANK(B7994),"",COUNTA(B$10:B7994))</f>
        <v/>
      </c>
      <c r="B7994" s="24"/>
      <c r="C7994" s="48"/>
      <c r="D7994" s="48"/>
      <c r="E7994" s="33"/>
      <c r="F7994" s="35"/>
      <c r="G7994" s="35"/>
      <c r="H7994" s="49"/>
      <c r="I7994" s="35"/>
      <c r="J7994" s="34"/>
      <c r="K7994" s="62"/>
      <c r="L7994" s="62"/>
      <c r="M7994" s="114"/>
      <c r="N7994" s="116"/>
      <c r="O7994" s="57"/>
      <c r="P7994" s="50"/>
      <c r="Q7994" s="34"/>
      <c r="R7994" s="48"/>
      <c r="T7994" s="231" t="str">
        <f t="shared" si="382"/>
        <v/>
      </c>
      <c r="U7994" s="230"/>
      <c r="W7994" s="221" t="str">
        <f t="shared" si="383"/>
        <v/>
      </c>
      <c r="X7994" s="221" t="str">
        <f t="shared" si="384"/>
        <v/>
      </c>
      <c r="AA7994" s="216" t="str">
        <f>IF(ISNUMBER(J7994),IF(OR(F7994&lt;Soll_Ist_Vergleich!$C$4,F7994&gt;Soll_Ist_Vergleich!$C$5,I7994&lt;Soll_Ist_Vergleich!$C$4,I7994&gt;Soll_Ist_Vergleich!$C$5,O7994&lt;Soll_Ist_Vergleich!$C$4,O7994&gt;Soll_Ist_Vergleich!$C$5),"Datum überprüfen",""),"")</f>
        <v/>
      </c>
    </row>
    <row r="7995" spans="1:27" x14ac:dyDescent="0.2">
      <c r="A7995" s="243" t="str">
        <f>IF(ISBLANK(B7995),"",COUNTA(B$10:B7995))</f>
        <v/>
      </c>
      <c r="B7995" s="24"/>
      <c r="C7995" s="48"/>
      <c r="D7995" s="48"/>
      <c r="E7995" s="33"/>
      <c r="F7995" s="35"/>
      <c r="G7995" s="35"/>
      <c r="H7995" s="49"/>
      <c r="I7995" s="35"/>
      <c r="J7995" s="34"/>
      <c r="K7995" s="62"/>
      <c r="L7995" s="62"/>
      <c r="M7995" s="114"/>
      <c r="N7995" s="116"/>
      <c r="O7995" s="57"/>
      <c r="P7995" s="50"/>
      <c r="Q7995" s="34"/>
      <c r="R7995" s="48"/>
      <c r="T7995" s="231" t="str">
        <f t="shared" si="382"/>
        <v/>
      </c>
      <c r="U7995" s="230"/>
      <c r="W7995" s="221" t="str">
        <f t="shared" si="383"/>
        <v/>
      </c>
      <c r="X7995" s="221" t="str">
        <f t="shared" si="384"/>
        <v/>
      </c>
      <c r="AA7995" s="216" t="str">
        <f>IF(ISNUMBER(J7995),IF(OR(F7995&lt;Soll_Ist_Vergleich!$C$4,F7995&gt;Soll_Ist_Vergleich!$C$5,I7995&lt;Soll_Ist_Vergleich!$C$4,I7995&gt;Soll_Ist_Vergleich!$C$5,O7995&lt;Soll_Ist_Vergleich!$C$4,O7995&gt;Soll_Ist_Vergleich!$C$5),"Datum überprüfen",""),"")</f>
        <v/>
      </c>
    </row>
    <row r="7996" spans="1:27" x14ac:dyDescent="0.2">
      <c r="A7996" s="243" t="str">
        <f>IF(ISBLANK(B7996),"",COUNTA(B$10:B7996))</f>
        <v/>
      </c>
      <c r="B7996" s="24"/>
      <c r="C7996" s="48"/>
      <c r="D7996" s="48"/>
      <c r="E7996" s="33"/>
      <c r="F7996" s="35"/>
      <c r="G7996" s="35"/>
      <c r="H7996" s="49"/>
      <c r="I7996" s="35"/>
      <c r="J7996" s="34"/>
      <c r="K7996" s="62"/>
      <c r="L7996" s="62"/>
      <c r="M7996" s="114"/>
      <c r="N7996" s="116"/>
      <c r="O7996" s="57"/>
      <c r="P7996" s="50"/>
      <c r="Q7996" s="34"/>
      <c r="R7996" s="48"/>
      <c r="T7996" s="231" t="str">
        <f t="shared" si="382"/>
        <v/>
      </c>
      <c r="U7996" s="230"/>
      <c r="W7996" s="221" t="str">
        <f t="shared" si="383"/>
        <v/>
      </c>
      <c r="X7996" s="221" t="str">
        <f t="shared" si="384"/>
        <v/>
      </c>
      <c r="AA7996" s="216" t="str">
        <f>IF(ISNUMBER(J7996),IF(OR(F7996&lt;Soll_Ist_Vergleich!$C$4,F7996&gt;Soll_Ist_Vergleich!$C$5,I7996&lt;Soll_Ist_Vergleich!$C$4,I7996&gt;Soll_Ist_Vergleich!$C$5,O7996&lt;Soll_Ist_Vergleich!$C$4,O7996&gt;Soll_Ist_Vergleich!$C$5),"Datum überprüfen",""),"")</f>
        <v/>
      </c>
    </row>
    <row r="7997" spans="1:27" x14ac:dyDescent="0.2">
      <c r="A7997" s="243" t="str">
        <f>IF(ISBLANK(B7997),"",COUNTA(B$10:B7997))</f>
        <v/>
      </c>
      <c r="B7997" s="24"/>
      <c r="C7997" s="48"/>
      <c r="D7997" s="48"/>
      <c r="E7997" s="33"/>
      <c r="F7997" s="35"/>
      <c r="G7997" s="35"/>
      <c r="H7997" s="49"/>
      <c r="I7997" s="35"/>
      <c r="J7997" s="34"/>
      <c r="K7997" s="62"/>
      <c r="L7997" s="62"/>
      <c r="M7997" s="114"/>
      <c r="N7997" s="116"/>
      <c r="O7997" s="57"/>
      <c r="P7997" s="50"/>
      <c r="Q7997" s="34"/>
      <c r="R7997" s="48"/>
      <c r="T7997" s="231" t="str">
        <f t="shared" si="382"/>
        <v/>
      </c>
      <c r="U7997" s="230"/>
      <c r="W7997" s="221" t="str">
        <f t="shared" si="383"/>
        <v/>
      </c>
      <c r="X7997" s="221" t="str">
        <f t="shared" si="384"/>
        <v/>
      </c>
      <c r="AA7997" s="216" t="str">
        <f>IF(ISNUMBER(J7997),IF(OR(F7997&lt;Soll_Ist_Vergleich!$C$4,F7997&gt;Soll_Ist_Vergleich!$C$5,I7997&lt;Soll_Ist_Vergleich!$C$4,I7997&gt;Soll_Ist_Vergleich!$C$5,O7997&lt;Soll_Ist_Vergleich!$C$4,O7997&gt;Soll_Ist_Vergleich!$C$5),"Datum überprüfen",""),"")</f>
        <v/>
      </c>
    </row>
    <row r="7998" spans="1:27" x14ac:dyDescent="0.2">
      <c r="A7998" s="243" t="str">
        <f>IF(ISBLANK(B7998),"",COUNTA(B$10:B7998))</f>
        <v/>
      </c>
      <c r="B7998" s="24"/>
      <c r="C7998" s="48"/>
      <c r="D7998" s="48"/>
      <c r="E7998" s="33"/>
      <c r="F7998" s="35"/>
      <c r="G7998" s="35"/>
      <c r="H7998" s="49"/>
      <c r="I7998" s="35"/>
      <c r="J7998" s="34"/>
      <c r="K7998" s="62"/>
      <c r="L7998" s="62"/>
      <c r="M7998" s="114"/>
      <c r="N7998" s="116"/>
      <c r="O7998" s="57"/>
      <c r="P7998" s="50"/>
      <c r="Q7998" s="34"/>
      <c r="R7998" s="48"/>
      <c r="T7998" s="231" t="str">
        <f t="shared" ref="T7998:T8061" si="385">IF(ISNUMBER(Q7998),Q7998-S7998,"")</f>
        <v/>
      </c>
      <c r="U7998" s="230"/>
      <c r="W7998" s="221" t="str">
        <f t="shared" ref="W7998:W8061" si="386">IF(ISNUMBER(J7998),ROUND(J7998/(1+L7998/100)*(1-K7998/100),2),"")</f>
        <v/>
      </c>
      <c r="X7998" s="221" t="str">
        <f t="shared" ref="X7998:X8061" si="387">IF(ISNUMBER(J7998),ROUND(J7998/(1+L7998/100),2),"")</f>
        <v/>
      </c>
      <c r="AA7998" s="216" t="str">
        <f>IF(ISNUMBER(J7998),IF(OR(F7998&lt;Soll_Ist_Vergleich!$C$4,F7998&gt;Soll_Ist_Vergleich!$C$5,I7998&lt;Soll_Ist_Vergleich!$C$4,I7998&gt;Soll_Ist_Vergleich!$C$5,O7998&lt;Soll_Ist_Vergleich!$C$4,O7998&gt;Soll_Ist_Vergleich!$C$5),"Datum überprüfen",""),"")</f>
        <v/>
      </c>
    </row>
    <row r="7999" spans="1:27" x14ac:dyDescent="0.2">
      <c r="A7999" s="243" t="str">
        <f>IF(ISBLANK(B7999),"",COUNTA(B$10:B7999))</f>
        <v/>
      </c>
      <c r="B7999" s="24"/>
      <c r="C7999" s="48"/>
      <c r="D7999" s="48"/>
      <c r="E7999" s="33"/>
      <c r="F7999" s="35"/>
      <c r="G7999" s="35"/>
      <c r="H7999" s="49"/>
      <c r="I7999" s="35"/>
      <c r="J7999" s="34"/>
      <c r="K7999" s="62"/>
      <c r="L7999" s="62"/>
      <c r="M7999" s="114"/>
      <c r="N7999" s="116"/>
      <c r="O7999" s="57"/>
      <c r="P7999" s="50"/>
      <c r="Q7999" s="34"/>
      <c r="R7999" s="48"/>
      <c r="T7999" s="231" t="str">
        <f t="shared" si="385"/>
        <v/>
      </c>
      <c r="U7999" s="230"/>
      <c r="W7999" s="221" t="str">
        <f t="shared" si="386"/>
        <v/>
      </c>
      <c r="X7999" s="221" t="str">
        <f t="shared" si="387"/>
        <v/>
      </c>
      <c r="AA7999" s="216" t="str">
        <f>IF(ISNUMBER(J7999),IF(OR(F7999&lt;Soll_Ist_Vergleich!$C$4,F7999&gt;Soll_Ist_Vergleich!$C$5,I7999&lt;Soll_Ist_Vergleich!$C$4,I7999&gt;Soll_Ist_Vergleich!$C$5,O7999&lt;Soll_Ist_Vergleich!$C$4,O7999&gt;Soll_Ist_Vergleich!$C$5),"Datum überprüfen",""),"")</f>
        <v/>
      </c>
    </row>
    <row r="8000" spans="1:27" x14ac:dyDescent="0.2">
      <c r="A8000" s="243" t="str">
        <f>IF(ISBLANK(B8000),"",COUNTA(B$10:B8000))</f>
        <v/>
      </c>
      <c r="B8000" s="24"/>
      <c r="C8000" s="48"/>
      <c r="D8000" s="48"/>
      <c r="E8000" s="33"/>
      <c r="F8000" s="35"/>
      <c r="G8000" s="35"/>
      <c r="H8000" s="49"/>
      <c r="I8000" s="35"/>
      <c r="J8000" s="34"/>
      <c r="K8000" s="62"/>
      <c r="L8000" s="62"/>
      <c r="M8000" s="114"/>
      <c r="N8000" s="116"/>
      <c r="O8000" s="57"/>
      <c r="P8000" s="50"/>
      <c r="Q8000" s="34"/>
      <c r="R8000" s="48"/>
      <c r="T8000" s="231" t="str">
        <f t="shared" si="385"/>
        <v/>
      </c>
      <c r="U8000" s="230"/>
      <c r="W8000" s="221" t="str">
        <f t="shared" si="386"/>
        <v/>
      </c>
      <c r="X8000" s="221" t="str">
        <f t="shared" si="387"/>
        <v/>
      </c>
      <c r="AA8000" s="216" t="str">
        <f>IF(ISNUMBER(J8000),IF(OR(F8000&lt;Soll_Ist_Vergleich!$C$4,F8000&gt;Soll_Ist_Vergleich!$C$5,I8000&lt;Soll_Ist_Vergleich!$C$4,I8000&gt;Soll_Ist_Vergleich!$C$5,O8000&lt;Soll_Ist_Vergleich!$C$4,O8000&gt;Soll_Ist_Vergleich!$C$5),"Datum überprüfen",""),"")</f>
        <v/>
      </c>
    </row>
    <row r="8001" spans="1:27" x14ac:dyDescent="0.2">
      <c r="A8001" s="243" t="str">
        <f>IF(ISBLANK(B8001),"",COUNTA(B$10:B8001))</f>
        <v/>
      </c>
      <c r="B8001" s="24"/>
      <c r="C8001" s="48"/>
      <c r="D8001" s="48"/>
      <c r="E8001" s="33"/>
      <c r="F8001" s="35"/>
      <c r="G8001" s="35"/>
      <c r="H8001" s="49"/>
      <c r="I8001" s="35"/>
      <c r="J8001" s="34"/>
      <c r="K8001" s="62"/>
      <c r="L8001" s="62"/>
      <c r="M8001" s="114"/>
      <c r="N8001" s="116"/>
      <c r="O8001" s="57"/>
      <c r="P8001" s="50"/>
      <c r="Q8001" s="34"/>
      <c r="R8001" s="48"/>
      <c r="T8001" s="231" t="str">
        <f t="shared" si="385"/>
        <v/>
      </c>
      <c r="U8001" s="230"/>
      <c r="W8001" s="221" t="str">
        <f t="shared" si="386"/>
        <v/>
      </c>
      <c r="X8001" s="221" t="str">
        <f t="shared" si="387"/>
        <v/>
      </c>
      <c r="AA8001" s="216" t="str">
        <f>IF(ISNUMBER(J8001),IF(OR(F8001&lt;Soll_Ist_Vergleich!$C$4,F8001&gt;Soll_Ist_Vergleich!$C$5,I8001&lt;Soll_Ist_Vergleich!$C$4,I8001&gt;Soll_Ist_Vergleich!$C$5,O8001&lt;Soll_Ist_Vergleich!$C$4,O8001&gt;Soll_Ist_Vergleich!$C$5),"Datum überprüfen",""),"")</f>
        <v/>
      </c>
    </row>
    <row r="8002" spans="1:27" x14ac:dyDescent="0.2">
      <c r="A8002" s="243" t="str">
        <f>IF(ISBLANK(B8002),"",COUNTA(B$10:B8002))</f>
        <v/>
      </c>
      <c r="B8002" s="24"/>
      <c r="C8002" s="48"/>
      <c r="D8002" s="48"/>
      <c r="E8002" s="33"/>
      <c r="F8002" s="35"/>
      <c r="G8002" s="35"/>
      <c r="H8002" s="49"/>
      <c r="I8002" s="35"/>
      <c r="J8002" s="34"/>
      <c r="K8002" s="62"/>
      <c r="L8002" s="62"/>
      <c r="M8002" s="114"/>
      <c r="N8002" s="116"/>
      <c r="O8002" s="57"/>
      <c r="P8002" s="50"/>
      <c r="Q8002" s="34"/>
      <c r="R8002" s="48"/>
      <c r="T8002" s="231" t="str">
        <f t="shared" si="385"/>
        <v/>
      </c>
      <c r="U8002" s="230"/>
      <c r="W8002" s="221" t="str">
        <f t="shared" si="386"/>
        <v/>
      </c>
      <c r="X8002" s="221" t="str">
        <f t="shared" si="387"/>
        <v/>
      </c>
      <c r="AA8002" s="216" t="str">
        <f>IF(ISNUMBER(J8002),IF(OR(F8002&lt;Soll_Ist_Vergleich!$C$4,F8002&gt;Soll_Ist_Vergleich!$C$5,I8002&lt;Soll_Ist_Vergleich!$C$4,I8002&gt;Soll_Ist_Vergleich!$C$5,O8002&lt;Soll_Ist_Vergleich!$C$4,O8002&gt;Soll_Ist_Vergleich!$C$5),"Datum überprüfen",""),"")</f>
        <v/>
      </c>
    </row>
    <row r="8003" spans="1:27" x14ac:dyDescent="0.2">
      <c r="A8003" s="243" t="str">
        <f>IF(ISBLANK(B8003),"",COUNTA(B$10:B8003))</f>
        <v/>
      </c>
      <c r="B8003" s="24"/>
      <c r="C8003" s="48"/>
      <c r="D8003" s="48"/>
      <c r="E8003" s="33"/>
      <c r="F8003" s="35"/>
      <c r="G8003" s="35"/>
      <c r="H8003" s="49"/>
      <c r="I8003" s="35"/>
      <c r="J8003" s="34"/>
      <c r="K8003" s="62"/>
      <c r="L8003" s="62"/>
      <c r="M8003" s="114"/>
      <c r="N8003" s="116"/>
      <c r="O8003" s="57"/>
      <c r="P8003" s="50"/>
      <c r="Q8003" s="34"/>
      <c r="R8003" s="48"/>
      <c r="T8003" s="231" t="str">
        <f t="shared" si="385"/>
        <v/>
      </c>
      <c r="U8003" s="230"/>
      <c r="W8003" s="221" t="str">
        <f t="shared" si="386"/>
        <v/>
      </c>
      <c r="X8003" s="221" t="str">
        <f t="shared" si="387"/>
        <v/>
      </c>
      <c r="AA8003" s="216" t="str">
        <f>IF(ISNUMBER(J8003),IF(OR(F8003&lt;Soll_Ist_Vergleich!$C$4,F8003&gt;Soll_Ist_Vergleich!$C$5,I8003&lt;Soll_Ist_Vergleich!$C$4,I8003&gt;Soll_Ist_Vergleich!$C$5,O8003&lt;Soll_Ist_Vergleich!$C$4,O8003&gt;Soll_Ist_Vergleich!$C$5),"Datum überprüfen",""),"")</f>
        <v/>
      </c>
    </row>
    <row r="8004" spans="1:27" x14ac:dyDescent="0.2">
      <c r="A8004" s="243" t="str">
        <f>IF(ISBLANK(B8004),"",COUNTA(B$10:B8004))</f>
        <v/>
      </c>
      <c r="B8004" s="24"/>
      <c r="C8004" s="48"/>
      <c r="D8004" s="48"/>
      <c r="E8004" s="33"/>
      <c r="F8004" s="35"/>
      <c r="G8004" s="35"/>
      <c r="H8004" s="49"/>
      <c r="I8004" s="35"/>
      <c r="J8004" s="34"/>
      <c r="K8004" s="62"/>
      <c r="L8004" s="62"/>
      <c r="M8004" s="114"/>
      <c r="N8004" s="116"/>
      <c r="O8004" s="57"/>
      <c r="P8004" s="50"/>
      <c r="Q8004" s="34"/>
      <c r="R8004" s="48"/>
      <c r="T8004" s="231" t="str">
        <f t="shared" si="385"/>
        <v/>
      </c>
      <c r="U8004" s="230"/>
      <c r="W8004" s="221" t="str">
        <f t="shared" si="386"/>
        <v/>
      </c>
      <c r="X8004" s="221" t="str">
        <f t="shared" si="387"/>
        <v/>
      </c>
      <c r="AA8004" s="216" t="str">
        <f>IF(ISNUMBER(J8004),IF(OR(F8004&lt;Soll_Ist_Vergleich!$C$4,F8004&gt;Soll_Ist_Vergleich!$C$5,I8004&lt;Soll_Ist_Vergleich!$C$4,I8004&gt;Soll_Ist_Vergleich!$C$5,O8004&lt;Soll_Ist_Vergleich!$C$4,O8004&gt;Soll_Ist_Vergleich!$C$5),"Datum überprüfen",""),"")</f>
        <v/>
      </c>
    </row>
    <row r="8005" spans="1:27" x14ac:dyDescent="0.2">
      <c r="A8005" s="243" t="str">
        <f>IF(ISBLANK(B8005),"",COUNTA(B$10:B8005))</f>
        <v/>
      </c>
      <c r="B8005" s="24"/>
      <c r="C8005" s="48"/>
      <c r="D8005" s="48"/>
      <c r="E8005" s="33"/>
      <c r="F8005" s="35"/>
      <c r="G8005" s="35"/>
      <c r="H8005" s="49"/>
      <c r="I8005" s="35"/>
      <c r="J8005" s="34"/>
      <c r="K8005" s="62"/>
      <c r="L8005" s="62"/>
      <c r="M8005" s="114"/>
      <c r="N8005" s="116"/>
      <c r="O8005" s="57"/>
      <c r="P8005" s="50"/>
      <c r="Q8005" s="34"/>
      <c r="R8005" s="48"/>
      <c r="T8005" s="231" t="str">
        <f t="shared" si="385"/>
        <v/>
      </c>
      <c r="U8005" s="230"/>
      <c r="W8005" s="221" t="str">
        <f t="shared" si="386"/>
        <v/>
      </c>
      <c r="X8005" s="221" t="str">
        <f t="shared" si="387"/>
        <v/>
      </c>
      <c r="AA8005" s="216" t="str">
        <f>IF(ISNUMBER(J8005),IF(OR(F8005&lt;Soll_Ist_Vergleich!$C$4,F8005&gt;Soll_Ist_Vergleich!$C$5,I8005&lt;Soll_Ist_Vergleich!$C$4,I8005&gt;Soll_Ist_Vergleich!$C$5,O8005&lt;Soll_Ist_Vergleich!$C$4,O8005&gt;Soll_Ist_Vergleich!$C$5),"Datum überprüfen",""),"")</f>
        <v/>
      </c>
    </row>
    <row r="8006" spans="1:27" x14ac:dyDescent="0.2">
      <c r="A8006" s="243" t="str">
        <f>IF(ISBLANK(B8006),"",COUNTA(B$10:B8006))</f>
        <v/>
      </c>
      <c r="B8006" s="24"/>
      <c r="C8006" s="48"/>
      <c r="D8006" s="48"/>
      <c r="E8006" s="33"/>
      <c r="F8006" s="35"/>
      <c r="G8006" s="35"/>
      <c r="H8006" s="49"/>
      <c r="I8006" s="35"/>
      <c r="J8006" s="34"/>
      <c r="K8006" s="62"/>
      <c r="L8006" s="62"/>
      <c r="M8006" s="114"/>
      <c r="N8006" s="116"/>
      <c r="O8006" s="57"/>
      <c r="P8006" s="50"/>
      <c r="Q8006" s="34"/>
      <c r="R8006" s="48"/>
      <c r="T8006" s="231" t="str">
        <f t="shared" si="385"/>
        <v/>
      </c>
      <c r="U8006" s="230"/>
      <c r="W8006" s="221" t="str">
        <f t="shared" si="386"/>
        <v/>
      </c>
      <c r="X8006" s="221" t="str">
        <f t="shared" si="387"/>
        <v/>
      </c>
      <c r="AA8006" s="216" t="str">
        <f>IF(ISNUMBER(J8006),IF(OR(F8006&lt;Soll_Ist_Vergleich!$C$4,F8006&gt;Soll_Ist_Vergleich!$C$5,I8006&lt;Soll_Ist_Vergleich!$C$4,I8006&gt;Soll_Ist_Vergleich!$C$5,O8006&lt;Soll_Ist_Vergleich!$C$4,O8006&gt;Soll_Ist_Vergleich!$C$5),"Datum überprüfen",""),"")</f>
        <v/>
      </c>
    </row>
    <row r="8007" spans="1:27" x14ac:dyDescent="0.2">
      <c r="A8007" s="243" t="str">
        <f>IF(ISBLANK(B8007),"",COUNTA(B$10:B8007))</f>
        <v/>
      </c>
      <c r="B8007" s="24"/>
      <c r="C8007" s="48"/>
      <c r="D8007" s="48"/>
      <c r="E8007" s="33"/>
      <c r="F8007" s="35"/>
      <c r="G8007" s="35"/>
      <c r="H8007" s="49"/>
      <c r="I8007" s="35"/>
      <c r="J8007" s="34"/>
      <c r="K8007" s="62"/>
      <c r="L8007" s="62"/>
      <c r="M8007" s="114"/>
      <c r="N8007" s="116"/>
      <c r="O8007" s="57"/>
      <c r="P8007" s="50"/>
      <c r="Q8007" s="34"/>
      <c r="R8007" s="48"/>
      <c r="T8007" s="231" t="str">
        <f t="shared" si="385"/>
        <v/>
      </c>
      <c r="U8007" s="230"/>
      <c r="W8007" s="221" t="str">
        <f t="shared" si="386"/>
        <v/>
      </c>
      <c r="X8007" s="221" t="str">
        <f t="shared" si="387"/>
        <v/>
      </c>
      <c r="AA8007" s="216" t="str">
        <f>IF(ISNUMBER(J8007),IF(OR(F8007&lt;Soll_Ist_Vergleich!$C$4,F8007&gt;Soll_Ist_Vergleich!$C$5,I8007&lt;Soll_Ist_Vergleich!$C$4,I8007&gt;Soll_Ist_Vergleich!$C$5,O8007&lt;Soll_Ist_Vergleich!$C$4,O8007&gt;Soll_Ist_Vergleich!$C$5),"Datum überprüfen",""),"")</f>
        <v/>
      </c>
    </row>
    <row r="8008" spans="1:27" x14ac:dyDescent="0.2">
      <c r="A8008" s="243" t="str">
        <f>IF(ISBLANK(B8008),"",COUNTA(B$10:B8008))</f>
        <v/>
      </c>
      <c r="B8008" s="24"/>
      <c r="C8008" s="48"/>
      <c r="D8008" s="48"/>
      <c r="E8008" s="33"/>
      <c r="F8008" s="35"/>
      <c r="G8008" s="35"/>
      <c r="H8008" s="49"/>
      <c r="I8008" s="35"/>
      <c r="J8008" s="34"/>
      <c r="K8008" s="62"/>
      <c r="L8008" s="62"/>
      <c r="M8008" s="114"/>
      <c r="N8008" s="116"/>
      <c r="O8008" s="57"/>
      <c r="P8008" s="50"/>
      <c r="Q8008" s="34"/>
      <c r="R8008" s="48"/>
      <c r="T8008" s="231" t="str">
        <f t="shared" si="385"/>
        <v/>
      </c>
      <c r="U8008" s="230"/>
      <c r="W8008" s="221" t="str">
        <f t="shared" si="386"/>
        <v/>
      </c>
      <c r="X8008" s="221" t="str">
        <f t="shared" si="387"/>
        <v/>
      </c>
      <c r="AA8008" s="216" t="str">
        <f>IF(ISNUMBER(J8008),IF(OR(F8008&lt;Soll_Ist_Vergleich!$C$4,F8008&gt;Soll_Ist_Vergleich!$C$5,I8008&lt;Soll_Ist_Vergleich!$C$4,I8008&gt;Soll_Ist_Vergleich!$C$5,O8008&lt;Soll_Ist_Vergleich!$C$4,O8008&gt;Soll_Ist_Vergleich!$C$5),"Datum überprüfen",""),"")</f>
        <v/>
      </c>
    </row>
    <row r="8009" spans="1:27" x14ac:dyDescent="0.2">
      <c r="A8009" s="243" t="str">
        <f>IF(ISBLANK(B8009),"",COUNTA(B$10:B8009))</f>
        <v/>
      </c>
      <c r="B8009" s="24"/>
      <c r="C8009" s="48"/>
      <c r="D8009" s="48"/>
      <c r="E8009" s="33"/>
      <c r="F8009" s="35"/>
      <c r="G8009" s="35"/>
      <c r="H8009" s="49"/>
      <c r="I8009" s="35"/>
      <c r="J8009" s="34"/>
      <c r="K8009" s="62"/>
      <c r="L8009" s="62"/>
      <c r="M8009" s="114"/>
      <c r="N8009" s="116"/>
      <c r="O8009" s="57"/>
      <c r="P8009" s="50"/>
      <c r="Q8009" s="34"/>
      <c r="R8009" s="48"/>
      <c r="T8009" s="231" t="str">
        <f t="shared" si="385"/>
        <v/>
      </c>
      <c r="U8009" s="230"/>
      <c r="W8009" s="221" t="str">
        <f t="shared" si="386"/>
        <v/>
      </c>
      <c r="X8009" s="221" t="str">
        <f t="shared" si="387"/>
        <v/>
      </c>
      <c r="AA8009" s="216" t="str">
        <f>IF(ISNUMBER(J8009),IF(OR(F8009&lt;Soll_Ist_Vergleich!$C$4,F8009&gt;Soll_Ist_Vergleich!$C$5,I8009&lt;Soll_Ist_Vergleich!$C$4,I8009&gt;Soll_Ist_Vergleich!$C$5,O8009&lt;Soll_Ist_Vergleich!$C$4,O8009&gt;Soll_Ist_Vergleich!$C$5),"Datum überprüfen",""),"")</f>
        <v/>
      </c>
    </row>
    <row r="8010" spans="1:27" x14ac:dyDescent="0.2">
      <c r="A8010" s="243" t="str">
        <f>IF(ISBLANK(B8010),"",COUNTA(B$10:B8010))</f>
        <v/>
      </c>
      <c r="B8010" s="24"/>
      <c r="C8010" s="48"/>
      <c r="D8010" s="48"/>
      <c r="E8010" s="33"/>
      <c r="F8010" s="35"/>
      <c r="G8010" s="35"/>
      <c r="H8010" s="49"/>
      <c r="I8010" s="35"/>
      <c r="J8010" s="34"/>
      <c r="K8010" s="62"/>
      <c r="L8010" s="62"/>
      <c r="M8010" s="114"/>
      <c r="N8010" s="116"/>
      <c r="O8010" s="57"/>
      <c r="P8010" s="50"/>
      <c r="Q8010" s="34"/>
      <c r="R8010" s="48"/>
      <c r="T8010" s="231" t="str">
        <f t="shared" si="385"/>
        <v/>
      </c>
      <c r="U8010" s="230"/>
      <c r="W8010" s="221" t="str">
        <f t="shared" si="386"/>
        <v/>
      </c>
      <c r="X8010" s="221" t="str">
        <f t="shared" si="387"/>
        <v/>
      </c>
      <c r="AA8010" s="216" t="str">
        <f>IF(ISNUMBER(J8010),IF(OR(F8010&lt;Soll_Ist_Vergleich!$C$4,F8010&gt;Soll_Ist_Vergleich!$C$5,I8010&lt;Soll_Ist_Vergleich!$C$4,I8010&gt;Soll_Ist_Vergleich!$C$5,O8010&lt;Soll_Ist_Vergleich!$C$4,O8010&gt;Soll_Ist_Vergleich!$C$5),"Datum überprüfen",""),"")</f>
        <v/>
      </c>
    </row>
    <row r="8011" spans="1:27" x14ac:dyDescent="0.2">
      <c r="A8011" s="243" t="str">
        <f>IF(ISBLANK(B8011),"",COUNTA(B$10:B8011))</f>
        <v/>
      </c>
      <c r="B8011" s="24"/>
      <c r="C8011" s="48"/>
      <c r="D8011" s="48"/>
      <c r="E8011" s="33"/>
      <c r="F8011" s="35"/>
      <c r="G8011" s="35"/>
      <c r="H8011" s="49"/>
      <c r="I8011" s="35"/>
      <c r="J8011" s="34"/>
      <c r="K8011" s="62"/>
      <c r="L8011" s="62"/>
      <c r="M8011" s="114"/>
      <c r="N8011" s="116"/>
      <c r="O8011" s="57"/>
      <c r="P8011" s="50"/>
      <c r="Q8011" s="34"/>
      <c r="R8011" s="48"/>
      <c r="T8011" s="231" t="str">
        <f t="shared" si="385"/>
        <v/>
      </c>
      <c r="U8011" s="230"/>
      <c r="W8011" s="221" t="str">
        <f t="shared" si="386"/>
        <v/>
      </c>
      <c r="X8011" s="221" t="str">
        <f t="shared" si="387"/>
        <v/>
      </c>
      <c r="AA8011" s="216" t="str">
        <f>IF(ISNUMBER(J8011),IF(OR(F8011&lt;Soll_Ist_Vergleich!$C$4,F8011&gt;Soll_Ist_Vergleich!$C$5,I8011&lt;Soll_Ist_Vergleich!$C$4,I8011&gt;Soll_Ist_Vergleich!$C$5,O8011&lt;Soll_Ist_Vergleich!$C$4,O8011&gt;Soll_Ist_Vergleich!$C$5),"Datum überprüfen",""),"")</f>
        <v/>
      </c>
    </row>
    <row r="8012" spans="1:27" x14ac:dyDescent="0.2">
      <c r="A8012" s="243" t="str">
        <f>IF(ISBLANK(B8012),"",COUNTA(B$10:B8012))</f>
        <v/>
      </c>
      <c r="B8012" s="24"/>
      <c r="C8012" s="48"/>
      <c r="D8012" s="48"/>
      <c r="E8012" s="33"/>
      <c r="F8012" s="35"/>
      <c r="G8012" s="35"/>
      <c r="H8012" s="49"/>
      <c r="I8012" s="35"/>
      <c r="J8012" s="34"/>
      <c r="K8012" s="62"/>
      <c r="L8012" s="62"/>
      <c r="M8012" s="114"/>
      <c r="N8012" s="116"/>
      <c r="O8012" s="57"/>
      <c r="P8012" s="50"/>
      <c r="Q8012" s="34"/>
      <c r="R8012" s="48"/>
      <c r="T8012" s="231" t="str">
        <f t="shared" si="385"/>
        <v/>
      </c>
      <c r="U8012" s="230"/>
      <c r="W8012" s="221" t="str">
        <f t="shared" si="386"/>
        <v/>
      </c>
      <c r="X8012" s="221" t="str">
        <f t="shared" si="387"/>
        <v/>
      </c>
      <c r="AA8012" s="216" t="str">
        <f>IF(ISNUMBER(J8012),IF(OR(F8012&lt;Soll_Ist_Vergleich!$C$4,F8012&gt;Soll_Ist_Vergleich!$C$5,I8012&lt;Soll_Ist_Vergleich!$C$4,I8012&gt;Soll_Ist_Vergleich!$C$5,O8012&lt;Soll_Ist_Vergleich!$C$4,O8012&gt;Soll_Ist_Vergleich!$C$5),"Datum überprüfen",""),"")</f>
        <v/>
      </c>
    </row>
    <row r="8013" spans="1:27" x14ac:dyDescent="0.2">
      <c r="A8013" s="243" t="str">
        <f>IF(ISBLANK(B8013),"",COUNTA(B$10:B8013))</f>
        <v/>
      </c>
      <c r="B8013" s="24"/>
      <c r="C8013" s="48"/>
      <c r="D8013" s="48"/>
      <c r="E8013" s="33"/>
      <c r="F8013" s="35"/>
      <c r="G8013" s="35"/>
      <c r="H8013" s="49"/>
      <c r="I8013" s="35"/>
      <c r="J8013" s="34"/>
      <c r="K8013" s="62"/>
      <c r="L8013" s="62"/>
      <c r="M8013" s="114"/>
      <c r="N8013" s="116"/>
      <c r="O8013" s="57"/>
      <c r="P8013" s="50"/>
      <c r="Q8013" s="34"/>
      <c r="R8013" s="48"/>
      <c r="T8013" s="231" t="str">
        <f t="shared" si="385"/>
        <v/>
      </c>
      <c r="U8013" s="230"/>
      <c r="W8013" s="221" t="str">
        <f t="shared" si="386"/>
        <v/>
      </c>
      <c r="X8013" s="221" t="str">
        <f t="shared" si="387"/>
        <v/>
      </c>
      <c r="AA8013" s="216" t="str">
        <f>IF(ISNUMBER(J8013),IF(OR(F8013&lt;Soll_Ist_Vergleich!$C$4,F8013&gt;Soll_Ist_Vergleich!$C$5,I8013&lt;Soll_Ist_Vergleich!$C$4,I8013&gt;Soll_Ist_Vergleich!$C$5,O8013&lt;Soll_Ist_Vergleich!$C$4,O8013&gt;Soll_Ist_Vergleich!$C$5),"Datum überprüfen",""),"")</f>
        <v/>
      </c>
    </row>
    <row r="8014" spans="1:27" x14ac:dyDescent="0.2">
      <c r="A8014" s="243" t="str">
        <f>IF(ISBLANK(B8014),"",COUNTA(B$10:B8014))</f>
        <v/>
      </c>
      <c r="B8014" s="24"/>
      <c r="C8014" s="48"/>
      <c r="D8014" s="48"/>
      <c r="E8014" s="33"/>
      <c r="F8014" s="35"/>
      <c r="G8014" s="35"/>
      <c r="H8014" s="49"/>
      <c r="I8014" s="35"/>
      <c r="J8014" s="34"/>
      <c r="K8014" s="62"/>
      <c r="L8014" s="62"/>
      <c r="M8014" s="114"/>
      <c r="N8014" s="116"/>
      <c r="O8014" s="57"/>
      <c r="P8014" s="50"/>
      <c r="Q8014" s="34"/>
      <c r="R8014" s="48"/>
      <c r="T8014" s="231" t="str">
        <f t="shared" si="385"/>
        <v/>
      </c>
      <c r="U8014" s="230"/>
      <c r="W8014" s="221" t="str">
        <f t="shared" si="386"/>
        <v/>
      </c>
      <c r="X8014" s="221" t="str">
        <f t="shared" si="387"/>
        <v/>
      </c>
      <c r="AA8014" s="216" t="str">
        <f>IF(ISNUMBER(J8014),IF(OR(F8014&lt;Soll_Ist_Vergleich!$C$4,F8014&gt;Soll_Ist_Vergleich!$C$5,I8014&lt;Soll_Ist_Vergleich!$C$4,I8014&gt;Soll_Ist_Vergleich!$C$5,O8014&lt;Soll_Ist_Vergleich!$C$4,O8014&gt;Soll_Ist_Vergleich!$C$5),"Datum überprüfen",""),"")</f>
        <v/>
      </c>
    </row>
    <row r="8015" spans="1:27" x14ac:dyDescent="0.2">
      <c r="A8015" s="243" t="str">
        <f>IF(ISBLANK(B8015),"",COUNTA(B$10:B8015))</f>
        <v/>
      </c>
      <c r="B8015" s="24"/>
      <c r="C8015" s="48"/>
      <c r="D8015" s="48"/>
      <c r="E8015" s="33"/>
      <c r="F8015" s="35"/>
      <c r="G8015" s="35"/>
      <c r="H8015" s="49"/>
      <c r="I8015" s="35"/>
      <c r="J8015" s="34"/>
      <c r="K8015" s="62"/>
      <c r="L8015" s="62"/>
      <c r="M8015" s="114"/>
      <c r="N8015" s="116"/>
      <c r="O8015" s="57"/>
      <c r="P8015" s="50"/>
      <c r="Q8015" s="34"/>
      <c r="R8015" s="48"/>
      <c r="T8015" s="231" t="str">
        <f t="shared" si="385"/>
        <v/>
      </c>
      <c r="U8015" s="230"/>
      <c r="W8015" s="221" t="str">
        <f t="shared" si="386"/>
        <v/>
      </c>
      <c r="X8015" s="221" t="str">
        <f t="shared" si="387"/>
        <v/>
      </c>
      <c r="AA8015" s="216" t="str">
        <f>IF(ISNUMBER(J8015),IF(OR(F8015&lt;Soll_Ist_Vergleich!$C$4,F8015&gt;Soll_Ist_Vergleich!$C$5,I8015&lt;Soll_Ist_Vergleich!$C$4,I8015&gt;Soll_Ist_Vergleich!$C$5,O8015&lt;Soll_Ist_Vergleich!$C$4,O8015&gt;Soll_Ist_Vergleich!$C$5),"Datum überprüfen",""),"")</f>
        <v/>
      </c>
    </row>
    <row r="8016" spans="1:27" x14ac:dyDescent="0.2">
      <c r="A8016" s="243" t="str">
        <f>IF(ISBLANK(B8016),"",COUNTA(B$10:B8016))</f>
        <v/>
      </c>
      <c r="B8016" s="24"/>
      <c r="C8016" s="48"/>
      <c r="D8016" s="48"/>
      <c r="E8016" s="33"/>
      <c r="F8016" s="35"/>
      <c r="G8016" s="35"/>
      <c r="H8016" s="49"/>
      <c r="I8016" s="35"/>
      <c r="J8016" s="34"/>
      <c r="K8016" s="62"/>
      <c r="L8016" s="62"/>
      <c r="M8016" s="114"/>
      <c r="N8016" s="116"/>
      <c r="O8016" s="57"/>
      <c r="P8016" s="50"/>
      <c r="Q8016" s="34"/>
      <c r="R8016" s="48"/>
      <c r="T8016" s="231" t="str">
        <f t="shared" si="385"/>
        <v/>
      </c>
      <c r="U8016" s="230"/>
      <c r="W8016" s="221" t="str">
        <f t="shared" si="386"/>
        <v/>
      </c>
      <c r="X8016" s="221" t="str">
        <f t="shared" si="387"/>
        <v/>
      </c>
      <c r="AA8016" s="216" t="str">
        <f>IF(ISNUMBER(J8016),IF(OR(F8016&lt;Soll_Ist_Vergleich!$C$4,F8016&gt;Soll_Ist_Vergleich!$C$5,I8016&lt;Soll_Ist_Vergleich!$C$4,I8016&gt;Soll_Ist_Vergleich!$C$5,O8016&lt;Soll_Ist_Vergleich!$C$4,O8016&gt;Soll_Ist_Vergleich!$C$5),"Datum überprüfen",""),"")</f>
        <v/>
      </c>
    </row>
    <row r="8017" spans="1:27" x14ac:dyDescent="0.2">
      <c r="A8017" s="243" t="str">
        <f>IF(ISBLANK(B8017),"",COUNTA(B$10:B8017))</f>
        <v/>
      </c>
      <c r="B8017" s="24"/>
      <c r="C8017" s="48"/>
      <c r="D8017" s="48"/>
      <c r="E8017" s="33"/>
      <c r="F8017" s="35"/>
      <c r="G8017" s="35"/>
      <c r="H8017" s="49"/>
      <c r="I8017" s="35"/>
      <c r="J8017" s="34"/>
      <c r="K8017" s="62"/>
      <c r="L8017" s="62"/>
      <c r="M8017" s="114"/>
      <c r="N8017" s="116"/>
      <c r="O8017" s="57"/>
      <c r="P8017" s="50"/>
      <c r="Q8017" s="34"/>
      <c r="R8017" s="48"/>
      <c r="T8017" s="231" t="str">
        <f t="shared" si="385"/>
        <v/>
      </c>
      <c r="U8017" s="230"/>
      <c r="W8017" s="221" t="str">
        <f t="shared" si="386"/>
        <v/>
      </c>
      <c r="X8017" s="221" t="str">
        <f t="shared" si="387"/>
        <v/>
      </c>
      <c r="AA8017" s="216" t="str">
        <f>IF(ISNUMBER(J8017),IF(OR(F8017&lt;Soll_Ist_Vergleich!$C$4,F8017&gt;Soll_Ist_Vergleich!$C$5,I8017&lt;Soll_Ist_Vergleich!$C$4,I8017&gt;Soll_Ist_Vergleich!$C$5,O8017&lt;Soll_Ist_Vergleich!$C$4,O8017&gt;Soll_Ist_Vergleich!$C$5),"Datum überprüfen",""),"")</f>
        <v/>
      </c>
    </row>
    <row r="8018" spans="1:27" x14ac:dyDescent="0.2">
      <c r="A8018" s="243" t="str">
        <f>IF(ISBLANK(B8018),"",COUNTA(B$10:B8018))</f>
        <v/>
      </c>
      <c r="B8018" s="24"/>
      <c r="C8018" s="48"/>
      <c r="D8018" s="48"/>
      <c r="E8018" s="33"/>
      <c r="F8018" s="35"/>
      <c r="G8018" s="35"/>
      <c r="H8018" s="49"/>
      <c r="I8018" s="35"/>
      <c r="J8018" s="34"/>
      <c r="K8018" s="62"/>
      <c r="L8018" s="62"/>
      <c r="M8018" s="114"/>
      <c r="N8018" s="116"/>
      <c r="O8018" s="57"/>
      <c r="P8018" s="50"/>
      <c r="Q8018" s="34"/>
      <c r="R8018" s="48"/>
      <c r="T8018" s="231" t="str">
        <f t="shared" si="385"/>
        <v/>
      </c>
      <c r="U8018" s="230"/>
      <c r="W8018" s="221" t="str">
        <f t="shared" si="386"/>
        <v/>
      </c>
      <c r="X8018" s="221" t="str">
        <f t="shared" si="387"/>
        <v/>
      </c>
      <c r="AA8018" s="216" t="str">
        <f>IF(ISNUMBER(J8018),IF(OR(F8018&lt;Soll_Ist_Vergleich!$C$4,F8018&gt;Soll_Ist_Vergleich!$C$5,I8018&lt;Soll_Ist_Vergleich!$C$4,I8018&gt;Soll_Ist_Vergleich!$C$5,O8018&lt;Soll_Ist_Vergleich!$C$4,O8018&gt;Soll_Ist_Vergleich!$C$5),"Datum überprüfen",""),"")</f>
        <v/>
      </c>
    </row>
    <row r="8019" spans="1:27" x14ac:dyDescent="0.2">
      <c r="A8019" s="243" t="str">
        <f>IF(ISBLANK(B8019),"",COUNTA(B$10:B8019))</f>
        <v/>
      </c>
      <c r="B8019" s="24"/>
      <c r="C8019" s="48"/>
      <c r="D8019" s="48"/>
      <c r="E8019" s="33"/>
      <c r="F8019" s="35"/>
      <c r="G8019" s="35"/>
      <c r="H8019" s="49"/>
      <c r="I8019" s="35"/>
      <c r="J8019" s="34"/>
      <c r="K8019" s="62"/>
      <c r="L8019" s="62"/>
      <c r="M8019" s="114"/>
      <c r="N8019" s="116"/>
      <c r="O8019" s="57"/>
      <c r="P8019" s="50"/>
      <c r="Q8019" s="34"/>
      <c r="R8019" s="48"/>
      <c r="T8019" s="231" t="str">
        <f t="shared" si="385"/>
        <v/>
      </c>
      <c r="U8019" s="230"/>
      <c r="W8019" s="221" t="str">
        <f t="shared" si="386"/>
        <v/>
      </c>
      <c r="X8019" s="221" t="str">
        <f t="shared" si="387"/>
        <v/>
      </c>
      <c r="AA8019" s="216" t="str">
        <f>IF(ISNUMBER(J8019),IF(OR(F8019&lt;Soll_Ist_Vergleich!$C$4,F8019&gt;Soll_Ist_Vergleich!$C$5,I8019&lt;Soll_Ist_Vergleich!$C$4,I8019&gt;Soll_Ist_Vergleich!$C$5,O8019&lt;Soll_Ist_Vergleich!$C$4,O8019&gt;Soll_Ist_Vergleich!$C$5),"Datum überprüfen",""),"")</f>
        <v/>
      </c>
    </row>
    <row r="8020" spans="1:27" x14ac:dyDescent="0.2">
      <c r="A8020" s="243" t="str">
        <f>IF(ISBLANK(B8020),"",COUNTA(B$10:B8020))</f>
        <v/>
      </c>
      <c r="B8020" s="24"/>
      <c r="C8020" s="48"/>
      <c r="D8020" s="48"/>
      <c r="E8020" s="33"/>
      <c r="F8020" s="35"/>
      <c r="G8020" s="35"/>
      <c r="H8020" s="49"/>
      <c r="I8020" s="35"/>
      <c r="J8020" s="34"/>
      <c r="K8020" s="62"/>
      <c r="L8020" s="62"/>
      <c r="M8020" s="114"/>
      <c r="N8020" s="116"/>
      <c r="O8020" s="57"/>
      <c r="P8020" s="50"/>
      <c r="Q8020" s="34"/>
      <c r="R8020" s="48"/>
      <c r="T8020" s="231" t="str">
        <f t="shared" si="385"/>
        <v/>
      </c>
      <c r="U8020" s="230"/>
      <c r="W8020" s="221" t="str">
        <f t="shared" si="386"/>
        <v/>
      </c>
      <c r="X8020" s="221" t="str">
        <f t="shared" si="387"/>
        <v/>
      </c>
      <c r="AA8020" s="216" t="str">
        <f>IF(ISNUMBER(J8020),IF(OR(F8020&lt;Soll_Ist_Vergleich!$C$4,F8020&gt;Soll_Ist_Vergleich!$C$5,I8020&lt;Soll_Ist_Vergleich!$C$4,I8020&gt;Soll_Ist_Vergleich!$C$5,O8020&lt;Soll_Ist_Vergleich!$C$4,O8020&gt;Soll_Ist_Vergleich!$C$5),"Datum überprüfen",""),"")</f>
        <v/>
      </c>
    </row>
    <row r="8021" spans="1:27" x14ac:dyDescent="0.2">
      <c r="A8021" s="243" t="str">
        <f>IF(ISBLANK(B8021),"",COUNTA(B$10:B8021))</f>
        <v/>
      </c>
      <c r="B8021" s="24"/>
      <c r="C8021" s="48"/>
      <c r="D8021" s="48"/>
      <c r="E8021" s="33"/>
      <c r="F8021" s="35"/>
      <c r="G8021" s="35"/>
      <c r="H8021" s="49"/>
      <c r="I8021" s="35"/>
      <c r="J8021" s="34"/>
      <c r="K8021" s="62"/>
      <c r="L8021" s="62"/>
      <c r="M8021" s="114"/>
      <c r="N8021" s="116"/>
      <c r="O8021" s="57"/>
      <c r="P8021" s="50"/>
      <c r="Q8021" s="34"/>
      <c r="R8021" s="48"/>
      <c r="T8021" s="231" t="str">
        <f t="shared" si="385"/>
        <v/>
      </c>
      <c r="U8021" s="230"/>
      <c r="W8021" s="221" t="str">
        <f t="shared" si="386"/>
        <v/>
      </c>
      <c r="X8021" s="221" t="str">
        <f t="shared" si="387"/>
        <v/>
      </c>
      <c r="AA8021" s="216" t="str">
        <f>IF(ISNUMBER(J8021),IF(OR(F8021&lt;Soll_Ist_Vergleich!$C$4,F8021&gt;Soll_Ist_Vergleich!$C$5,I8021&lt;Soll_Ist_Vergleich!$C$4,I8021&gt;Soll_Ist_Vergleich!$C$5,O8021&lt;Soll_Ist_Vergleich!$C$4,O8021&gt;Soll_Ist_Vergleich!$C$5),"Datum überprüfen",""),"")</f>
        <v/>
      </c>
    </row>
    <row r="8022" spans="1:27" x14ac:dyDescent="0.2">
      <c r="A8022" s="243" t="str">
        <f>IF(ISBLANK(B8022),"",COUNTA(B$10:B8022))</f>
        <v/>
      </c>
      <c r="B8022" s="24"/>
      <c r="C8022" s="48"/>
      <c r="D8022" s="48"/>
      <c r="E8022" s="33"/>
      <c r="F8022" s="35"/>
      <c r="G8022" s="35"/>
      <c r="H8022" s="49"/>
      <c r="I8022" s="35"/>
      <c r="J8022" s="34"/>
      <c r="K8022" s="62"/>
      <c r="L8022" s="62"/>
      <c r="M8022" s="114"/>
      <c r="N8022" s="116"/>
      <c r="O8022" s="57"/>
      <c r="P8022" s="50"/>
      <c r="Q8022" s="34"/>
      <c r="R8022" s="48"/>
      <c r="T8022" s="231" t="str">
        <f t="shared" si="385"/>
        <v/>
      </c>
      <c r="U8022" s="230"/>
      <c r="W8022" s="221" t="str">
        <f t="shared" si="386"/>
        <v/>
      </c>
      <c r="X8022" s="221" t="str">
        <f t="shared" si="387"/>
        <v/>
      </c>
      <c r="AA8022" s="216" t="str">
        <f>IF(ISNUMBER(J8022),IF(OR(F8022&lt;Soll_Ist_Vergleich!$C$4,F8022&gt;Soll_Ist_Vergleich!$C$5,I8022&lt;Soll_Ist_Vergleich!$C$4,I8022&gt;Soll_Ist_Vergleich!$C$5,O8022&lt;Soll_Ist_Vergleich!$C$4,O8022&gt;Soll_Ist_Vergleich!$C$5),"Datum überprüfen",""),"")</f>
        <v/>
      </c>
    </row>
    <row r="8023" spans="1:27" x14ac:dyDescent="0.2">
      <c r="A8023" s="243" t="str">
        <f>IF(ISBLANK(B8023),"",COUNTA(B$10:B8023))</f>
        <v/>
      </c>
      <c r="B8023" s="24"/>
      <c r="C8023" s="48"/>
      <c r="D8023" s="48"/>
      <c r="E8023" s="33"/>
      <c r="F8023" s="35"/>
      <c r="G8023" s="35"/>
      <c r="H8023" s="49"/>
      <c r="I8023" s="35"/>
      <c r="J8023" s="34"/>
      <c r="K8023" s="62"/>
      <c r="L8023" s="62"/>
      <c r="M8023" s="114"/>
      <c r="N8023" s="116"/>
      <c r="O8023" s="57"/>
      <c r="P8023" s="50"/>
      <c r="Q8023" s="34"/>
      <c r="R8023" s="48"/>
      <c r="T8023" s="231" t="str">
        <f t="shared" si="385"/>
        <v/>
      </c>
      <c r="U8023" s="230"/>
      <c r="W8023" s="221" t="str">
        <f t="shared" si="386"/>
        <v/>
      </c>
      <c r="X8023" s="221" t="str">
        <f t="shared" si="387"/>
        <v/>
      </c>
      <c r="AA8023" s="216" t="str">
        <f>IF(ISNUMBER(J8023),IF(OR(F8023&lt;Soll_Ist_Vergleich!$C$4,F8023&gt;Soll_Ist_Vergleich!$C$5,I8023&lt;Soll_Ist_Vergleich!$C$4,I8023&gt;Soll_Ist_Vergleich!$C$5,O8023&lt;Soll_Ist_Vergleich!$C$4,O8023&gt;Soll_Ist_Vergleich!$C$5),"Datum überprüfen",""),"")</f>
        <v/>
      </c>
    </row>
    <row r="8024" spans="1:27" x14ac:dyDescent="0.2">
      <c r="A8024" s="243" t="str">
        <f>IF(ISBLANK(B8024),"",COUNTA(B$10:B8024))</f>
        <v/>
      </c>
      <c r="B8024" s="24"/>
      <c r="C8024" s="48"/>
      <c r="D8024" s="48"/>
      <c r="E8024" s="33"/>
      <c r="F8024" s="35"/>
      <c r="G8024" s="35"/>
      <c r="H8024" s="49"/>
      <c r="I8024" s="35"/>
      <c r="J8024" s="34"/>
      <c r="K8024" s="62"/>
      <c r="L8024" s="62"/>
      <c r="M8024" s="114"/>
      <c r="N8024" s="116"/>
      <c r="O8024" s="57"/>
      <c r="P8024" s="50"/>
      <c r="Q8024" s="34"/>
      <c r="R8024" s="48"/>
      <c r="T8024" s="231" t="str">
        <f t="shared" si="385"/>
        <v/>
      </c>
      <c r="U8024" s="230"/>
      <c r="W8024" s="221" t="str">
        <f t="shared" si="386"/>
        <v/>
      </c>
      <c r="X8024" s="221" t="str">
        <f t="shared" si="387"/>
        <v/>
      </c>
      <c r="AA8024" s="216" t="str">
        <f>IF(ISNUMBER(J8024),IF(OR(F8024&lt;Soll_Ist_Vergleich!$C$4,F8024&gt;Soll_Ist_Vergleich!$C$5,I8024&lt;Soll_Ist_Vergleich!$C$4,I8024&gt;Soll_Ist_Vergleich!$C$5,O8024&lt;Soll_Ist_Vergleich!$C$4,O8024&gt;Soll_Ist_Vergleich!$C$5),"Datum überprüfen",""),"")</f>
        <v/>
      </c>
    </row>
    <row r="8025" spans="1:27" x14ac:dyDescent="0.2">
      <c r="A8025" s="243" t="str">
        <f>IF(ISBLANK(B8025),"",COUNTA(B$10:B8025))</f>
        <v/>
      </c>
      <c r="B8025" s="24"/>
      <c r="C8025" s="48"/>
      <c r="D8025" s="48"/>
      <c r="E8025" s="33"/>
      <c r="F8025" s="35"/>
      <c r="G8025" s="35"/>
      <c r="H8025" s="49"/>
      <c r="I8025" s="35"/>
      <c r="J8025" s="34"/>
      <c r="K8025" s="62"/>
      <c r="L8025" s="62"/>
      <c r="M8025" s="114"/>
      <c r="N8025" s="116"/>
      <c r="O8025" s="57"/>
      <c r="P8025" s="50"/>
      <c r="Q8025" s="34"/>
      <c r="R8025" s="48"/>
      <c r="T8025" s="231" t="str">
        <f t="shared" si="385"/>
        <v/>
      </c>
      <c r="U8025" s="230"/>
      <c r="W8025" s="221" t="str">
        <f t="shared" si="386"/>
        <v/>
      </c>
      <c r="X8025" s="221" t="str">
        <f t="shared" si="387"/>
        <v/>
      </c>
      <c r="AA8025" s="216" t="str">
        <f>IF(ISNUMBER(J8025),IF(OR(F8025&lt;Soll_Ist_Vergleich!$C$4,F8025&gt;Soll_Ist_Vergleich!$C$5,I8025&lt;Soll_Ist_Vergleich!$C$4,I8025&gt;Soll_Ist_Vergleich!$C$5,O8025&lt;Soll_Ist_Vergleich!$C$4,O8025&gt;Soll_Ist_Vergleich!$C$5),"Datum überprüfen",""),"")</f>
        <v/>
      </c>
    </row>
    <row r="8026" spans="1:27" x14ac:dyDescent="0.2">
      <c r="A8026" s="243" t="str">
        <f>IF(ISBLANK(B8026),"",COUNTA(B$10:B8026))</f>
        <v/>
      </c>
      <c r="B8026" s="24"/>
      <c r="C8026" s="48"/>
      <c r="D8026" s="48"/>
      <c r="E8026" s="33"/>
      <c r="F8026" s="35"/>
      <c r="G8026" s="35"/>
      <c r="H8026" s="49"/>
      <c r="I8026" s="35"/>
      <c r="J8026" s="34"/>
      <c r="K8026" s="62"/>
      <c r="L8026" s="62"/>
      <c r="M8026" s="114"/>
      <c r="N8026" s="116"/>
      <c r="O8026" s="57"/>
      <c r="P8026" s="50"/>
      <c r="Q8026" s="34"/>
      <c r="R8026" s="48"/>
      <c r="T8026" s="231" t="str">
        <f t="shared" si="385"/>
        <v/>
      </c>
      <c r="U8026" s="230"/>
      <c r="W8026" s="221" t="str">
        <f t="shared" si="386"/>
        <v/>
      </c>
      <c r="X8026" s="221" t="str">
        <f t="shared" si="387"/>
        <v/>
      </c>
      <c r="AA8026" s="216" t="str">
        <f>IF(ISNUMBER(J8026),IF(OR(F8026&lt;Soll_Ist_Vergleich!$C$4,F8026&gt;Soll_Ist_Vergleich!$C$5,I8026&lt;Soll_Ist_Vergleich!$C$4,I8026&gt;Soll_Ist_Vergleich!$C$5,O8026&lt;Soll_Ist_Vergleich!$C$4,O8026&gt;Soll_Ist_Vergleich!$C$5),"Datum überprüfen",""),"")</f>
        <v/>
      </c>
    </row>
    <row r="8027" spans="1:27" x14ac:dyDescent="0.2">
      <c r="A8027" s="243" t="str">
        <f>IF(ISBLANK(B8027),"",COUNTA(B$10:B8027))</f>
        <v/>
      </c>
      <c r="B8027" s="24"/>
      <c r="C8027" s="48"/>
      <c r="D8027" s="48"/>
      <c r="E8027" s="33"/>
      <c r="F8027" s="35"/>
      <c r="G8027" s="35"/>
      <c r="H8027" s="49"/>
      <c r="I8027" s="35"/>
      <c r="J8027" s="34"/>
      <c r="K8027" s="62"/>
      <c r="L8027" s="62"/>
      <c r="M8027" s="114"/>
      <c r="N8027" s="116"/>
      <c r="O8027" s="57"/>
      <c r="P8027" s="50"/>
      <c r="Q8027" s="34"/>
      <c r="R8027" s="48"/>
      <c r="T8027" s="231" t="str">
        <f t="shared" si="385"/>
        <v/>
      </c>
      <c r="U8027" s="230"/>
      <c r="W8027" s="221" t="str">
        <f t="shared" si="386"/>
        <v/>
      </c>
      <c r="X8027" s="221" t="str">
        <f t="shared" si="387"/>
        <v/>
      </c>
      <c r="AA8027" s="216" t="str">
        <f>IF(ISNUMBER(J8027),IF(OR(F8027&lt;Soll_Ist_Vergleich!$C$4,F8027&gt;Soll_Ist_Vergleich!$C$5,I8027&lt;Soll_Ist_Vergleich!$C$4,I8027&gt;Soll_Ist_Vergleich!$C$5,O8027&lt;Soll_Ist_Vergleich!$C$4,O8027&gt;Soll_Ist_Vergleich!$C$5),"Datum überprüfen",""),"")</f>
        <v/>
      </c>
    </row>
    <row r="8028" spans="1:27" x14ac:dyDescent="0.2">
      <c r="A8028" s="243" t="str">
        <f>IF(ISBLANK(B8028),"",COUNTA(B$10:B8028))</f>
        <v/>
      </c>
      <c r="B8028" s="24"/>
      <c r="C8028" s="48"/>
      <c r="D8028" s="48"/>
      <c r="E8028" s="33"/>
      <c r="F8028" s="35"/>
      <c r="G8028" s="35"/>
      <c r="H8028" s="49"/>
      <c r="I8028" s="35"/>
      <c r="J8028" s="34"/>
      <c r="K8028" s="62"/>
      <c r="L8028" s="62"/>
      <c r="M8028" s="114"/>
      <c r="N8028" s="116"/>
      <c r="O8028" s="57"/>
      <c r="P8028" s="50"/>
      <c r="Q8028" s="34"/>
      <c r="R8028" s="48"/>
      <c r="T8028" s="231" t="str">
        <f t="shared" si="385"/>
        <v/>
      </c>
      <c r="U8028" s="230"/>
      <c r="W8028" s="221" t="str">
        <f t="shared" si="386"/>
        <v/>
      </c>
      <c r="X8028" s="221" t="str">
        <f t="shared" si="387"/>
        <v/>
      </c>
      <c r="AA8028" s="216" t="str">
        <f>IF(ISNUMBER(J8028),IF(OR(F8028&lt;Soll_Ist_Vergleich!$C$4,F8028&gt;Soll_Ist_Vergleich!$C$5,I8028&lt;Soll_Ist_Vergleich!$C$4,I8028&gt;Soll_Ist_Vergleich!$C$5,O8028&lt;Soll_Ist_Vergleich!$C$4,O8028&gt;Soll_Ist_Vergleich!$C$5),"Datum überprüfen",""),"")</f>
        <v/>
      </c>
    </row>
    <row r="8029" spans="1:27" x14ac:dyDescent="0.2">
      <c r="A8029" s="243" t="str">
        <f>IF(ISBLANK(B8029),"",COUNTA(B$10:B8029))</f>
        <v/>
      </c>
      <c r="B8029" s="24"/>
      <c r="C8029" s="48"/>
      <c r="D8029" s="48"/>
      <c r="E8029" s="33"/>
      <c r="F8029" s="35"/>
      <c r="G8029" s="35"/>
      <c r="H8029" s="49"/>
      <c r="I8029" s="35"/>
      <c r="J8029" s="34"/>
      <c r="K8029" s="62"/>
      <c r="L8029" s="62"/>
      <c r="M8029" s="114"/>
      <c r="N8029" s="116"/>
      <c r="O8029" s="57"/>
      <c r="P8029" s="50"/>
      <c r="Q8029" s="34"/>
      <c r="R8029" s="48"/>
      <c r="T8029" s="231" t="str">
        <f t="shared" si="385"/>
        <v/>
      </c>
      <c r="U8029" s="230"/>
      <c r="W8029" s="221" t="str">
        <f t="shared" si="386"/>
        <v/>
      </c>
      <c r="X8029" s="221" t="str">
        <f t="shared" si="387"/>
        <v/>
      </c>
      <c r="AA8029" s="216" t="str">
        <f>IF(ISNUMBER(J8029),IF(OR(F8029&lt;Soll_Ist_Vergleich!$C$4,F8029&gt;Soll_Ist_Vergleich!$C$5,I8029&lt;Soll_Ist_Vergleich!$C$4,I8029&gt;Soll_Ist_Vergleich!$C$5,O8029&lt;Soll_Ist_Vergleich!$C$4,O8029&gt;Soll_Ist_Vergleich!$C$5),"Datum überprüfen",""),"")</f>
        <v/>
      </c>
    </row>
    <row r="8030" spans="1:27" x14ac:dyDescent="0.2">
      <c r="A8030" s="243" t="str">
        <f>IF(ISBLANK(B8030),"",COUNTA(B$10:B8030))</f>
        <v/>
      </c>
      <c r="B8030" s="24"/>
      <c r="C8030" s="48"/>
      <c r="D8030" s="48"/>
      <c r="E8030" s="33"/>
      <c r="F8030" s="35"/>
      <c r="G8030" s="35"/>
      <c r="H8030" s="49"/>
      <c r="I8030" s="35"/>
      <c r="J8030" s="34"/>
      <c r="K8030" s="62"/>
      <c r="L8030" s="62"/>
      <c r="M8030" s="114"/>
      <c r="N8030" s="116"/>
      <c r="O8030" s="57"/>
      <c r="P8030" s="50"/>
      <c r="Q8030" s="34"/>
      <c r="R8030" s="48"/>
      <c r="T8030" s="231" t="str">
        <f t="shared" si="385"/>
        <v/>
      </c>
      <c r="U8030" s="230"/>
      <c r="W8030" s="221" t="str">
        <f t="shared" si="386"/>
        <v/>
      </c>
      <c r="X8030" s="221" t="str">
        <f t="shared" si="387"/>
        <v/>
      </c>
      <c r="AA8030" s="216" t="str">
        <f>IF(ISNUMBER(J8030),IF(OR(F8030&lt;Soll_Ist_Vergleich!$C$4,F8030&gt;Soll_Ist_Vergleich!$C$5,I8030&lt;Soll_Ist_Vergleich!$C$4,I8030&gt;Soll_Ist_Vergleich!$C$5,O8030&lt;Soll_Ist_Vergleich!$C$4,O8030&gt;Soll_Ist_Vergleich!$C$5),"Datum überprüfen",""),"")</f>
        <v/>
      </c>
    </row>
    <row r="8031" spans="1:27" x14ac:dyDescent="0.2">
      <c r="A8031" s="243" t="str">
        <f>IF(ISBLANK(B8031),"",COUNTA(B$10:B8031))</f>
        <v/>
      </c>
      <c r="B8031" s="24"/>
      <c r="C8031" s="48"/>
      <c r="D8031" s="48"/>
      <c r="E8031" s="33"/>
      <c r="F8031" s="35"/>
      <c r="G8031" s="35"/>
      <c r="H8031" s="49"/>
      <c r="I8031" s="35"/>
      <c r="J8031" s="34"/>
      <c r="K8031" s="62"/>
      <c r="L8031" s="62"/>
      <c r="M8031" s="114"/>
      <c r="N8031" s="116"/>
      <c r="O8031" s="57"/>
      <c r="P8031" s="50"/>
      <c r="Q8031" s="34"/>
      <c r="R8031" s="48"/>
      <c r="T8031" s="231" t="str">
        <f t="shared" si="385"/>
        <v/>
      </c>
      <c r="U8031" s="230"/>
      <c r="W8031" s="221" t="str">
        <f t="shared" si="386"/>
        <v/>
      </c>
      <c r="X8031" s="221" t="str">
        <f t="shared" si="387"/>
        <v/>
      </c>
      <c r="AA8031" s="216" t="str">
        <f>IF(ISNUMBER(J8031),IF(OR(F8031&lt;Soll_Ist_Vergleich!$C$4,F8031&gt;Soll_Ist_Vergleich!$C$5,I8031&lt;Soll_Ist_Vergleich!$C$4,I8031&gt;Soll_Ist_Vergleich!$C$5,O8031&lt;Soll_Ist_Vergleich!$C$4,O8031&gt;Soll_Ist_Vergleich!$C$5),"Datum überprüfen",""),"")</f>
        <v/>
      </c>
    </row>
    <row r="8032" spans="1:27" x14ac:dyDescent="0.2">
      <c r="A8032" s="243" t="str">
        <f>IF(ISBLANK(B8032),"",COUNTA(B$10:B8032))</f>
        <v/>
      </c>
      <c r="B8032" s="24"/>
      <c r="C8032" s="48"/>
      <c r="D8032" s="48"/>
      <c r="E8032" s="33"/>
      <c r="F8032" s="35"/>
      <c r="G8032" s="35"/>
      <c r="H8032" s="49"/>
      <c r="I8032" s="35"/>
      <c r="J8032" s="34"/>
      <c r="K8032" s="62"/>
      <c r="L8032" s="62"/>
      <c r="M8032" s="114"/>
      <c r="N8032" s="116"/>
      <c r="O8032" s="57"/>
      <c r="P8032" s="50"/>
      <c r="Q8032" s="34"/>
      <c r="R8032" s="48"/>
      <c r="T8032" s="231" t="str">
        <f t="shared" si="385"/>
        <v/>
      </c>
      <c r="U8032" s="230"/>
      <c r="W8032" s="221" t="str">
        <f t="shared" si="386"/>
        <v/>
      </c>
      <c r="X8032" s="221" t="str">
        <f t="shared" si="387"/>
        <v/>
      </c>
      <c r="AA8032" s="216" t="str">
        <f>IF(ISNUMBER(J8032),IF(OR(F8032&lt;Soll_Ist_Vergleich!$C$4,F8032&gt;Soll_Ist_Vergleich!$C$5,I8032&lt;Soll_Ist_Vergleich!$C$4,I8032&gt;Soll_Ist_Vergleich!$C$5,O8032&lt;Soll_Ist_Vergleich!$C$4,O8032&gt;Soll_Ist_Vergleich!$C$5),"Datum überprüfen",""),"")</f>
        <v/>
      </c>
    </row>
    <row r="8033" spans="1:27" x14ac:dyDescent="0.2">
      <c r="A8033" s="243" t="str">
        <f>IF(ISBLANK(B8033),"",COUNTA(B$10:B8033))</f>
        <v/>
      </c>
      <c r="B8033" s="24"/>
      <c r="C8033" s="48"/>
      <c r="D8033" s="48"/>
      <c r="E8033" s="33"/>
      <c r="F8033" s="35"/>
      <c r="G8033" s="35"/>
      <c r="H8033" s="49"/>
      <c r="I8033" s="35"/>
      <c r="J8033" s="34"/>
      <c r="K8033" s="62"/>
      <c r="L8033" s="62"/>
      <c r="M8033" s="114"/>
      <c r="N8033" s="116"/>
      <c r="O8033" s="57"/>
      <c r="P8033" s="50"/>
      <c r="Q8033" s="34"/>
      <c r="R8033" s="48"/>
      <c r="T8033" s="231" t="str">
        <f t="shared" si="385"/>
        <v/>
      </c>
      <c r="U8033" s="230"/>
      <c r="W8033" s="221" t="str">
        <f t="shared" si="386"/>
        <v/>
      </c>
      <c r="X8033" s="221" t="str">
        <f t="shared" si="387"/>
        <v/>
      </c>
      <c r="AA8033" s="216" t="str">
        <f>IF(ISNUMBER(J8033),IF(OR(F8033&lt;Soll_Ist_Vergleich!$C$4,F8033&gt;Soll_Ist_Vergleich!$C$5,I8033&lt;Soll_Ist_Vergleich!$C$4,I8033&gt;Soll_Ist_Vergleich!$C$5,O8033&lt;Soll_Ist_Vergleich!$C$4,O8033&gt;Soll_Ist_Vergleich!$C$5),"Datum überprüfen",""),"")</f>
        <v/>
      </c>
    </row>
    <row r="8034" spans="1:27" x14ac:dyDescent="0.2">
      <c r="A8034" s="243" t="str">
        <f>IF(ISBLANK(B8034),"",COUNTA(B$10:B8034))</f>
        <v/>
      </c>
      <c r="B8034" s="24"/>
      <c r="C8034" s="48"/>
      <c r="D8034" s="48"/>
      <c r="E8034" s="33"/>
      <c r="F8034" s="35"/>
      <c r="G8034" s="35"/>
      <c r="H8034" s="49"/>
      <c r="I8034" s="35"/>
      <c r="J8034" s="34"/>
      <c r="K8034" s="62"/>
      <c r="L8034" s="62"/>
      <c r="M8034" s="114"/>
      <c r="N8034" s="116"/>
      <c r="O8034" s="57"/>
      <c r="P8034" s="50"/>
      <c r="Q8034" s="34"/>
      <c r="R8034" s="48"/>
      <c r="T8034" s="231" t="str">
        <f t="shared" si="385"/>
        <v/>
      </c>
      <c r="U8034" s="230"/>
      <c r="W8034" s="221" t="str">
        <f t="shared" si="386"/>
        <v/>
      </c>
      <c r="X8034" s="221" t="str">
        <f t="shared" si="387"/>
        <v/>
      </c>
      <c r="AA8034" s="216" t="str">
        <f>IF(ISNUMBER(J8034),IF(OR(F8034&lt;Soll_Ist_Vergleich!$C$4,F8034&gt;Soll_Ist_Vergleich!$C$5,I8034&lt;Soll_Ist_Vergleich!$C$4,I8034&gt;Soll_Ist_Vergleich!$C$5,O8034&lt;Soll_Ist_Vergleich!$C$4,O8034&gt;Soll_Ist_Vergleich!$C$5),"Datum überprüfen",""),"")</f>
        <v/>
      </c>
    </row>
    <row r="8035" spans="1:27" x14ac:dyDescent="0.2">
      <c r="A8035" s="243" t="str">
        <f>IF(ISBLANK(B8035),"",COUNTA(B$10:B8035))</f>
        <v/>
      </c>
      <c r="B8035" s="24"/>
      <c r="C8035" s="48"/>
      <c r="D8035" s="48"/>
      <c r="E8035" s="33"/>
      <c r="F8035" s="35"/>
      <c r="G8035" s="35"/>
      <c r="H8035" s="49"/>
      <c r="I8035" s="35"/>
      <c r="J8035" s="34"/>
      <c r="K8035" s="62"/>
      <c r="L8035" s="62"/>
      <c r="M8035" s="114"/>
      <c r="N8035" s="116"/>
      <c r="O8035" s="57"/>
      <c r="P8035" s="50"/>
      <c r="Q8035" s="34"/>
      <c r="R8035" s="48"/>
      <c r="T8035" s="231" t="str">
        <f t="shared" si="385"/>
        <v/>
      </c>
      <c r="U8035" s="230"/>
      <c r="W8035" s="221" t="str">
        <f t="shared" si="386"/>
        <v/>
      </c>
      <c r="X8035" s="221" t="str">
        <f t="shared" si="387"/>
        <v/>
      </c>
      <c r="AA8035" s="216" t="str">
        <f>IF(ISNUMBER(J8035),IF(OR(F8035&lt;Soll_Ist_Vergleich!$C$4,F8035&gt;Soll_Ist_Vergleich!$C$5,I8035&lt;Soll_Ist_Vergleich!$C$4,I8035&gt;Soll_Ist_Vergleich!$C$5,O8035&lt;Soll_Ist_Vergleich!$C$4,O8035&gt;Soll_Ist_Vergleich!$C$5),"Datum überprüfen",""),"")</f>
        <v/>
      </c>
    </row>
    <row r="8036" spans="1:27" x14ac:dyDescent="0.2">
      <c r="A8036" s="243" t="str">
        <f>IF(ISBLANK(B8036),"",COUNTA(B$10:B8036))</f>
        <v/>
      </c>
      <c r="B8036" s="24"/>
      <c r="C8036" s="48"/>
      <c r="D8036" s="48"/>
      <c r="E8036" s="33"/>
      <c r="F8036" s="35"/>
      <c r="G8036" s="35"/>
      <c r="H8036" s="49"/>
      <c r="I8036" s="35"/>
      <c r="J8036" s="34"/>
      <c r="K8036" s="62"/>
      <c r="L8036" s="62"/>
      <c r="M8036" s="114"/>
      <c r="N8036" s="116"/>
      <c r="O8036" s="57"/>
      <c r="P8036" s="50"/>
      <c r="Q8036" s="34"/>
      <c r="R8036" s="48"/>
      <c r="T8036" s="231" t="str">
        <f t="shared" si="385"/>
        <v/>
      </c>
      <c r="U8036" s="230"/>
      <c r="W8036" s="221" t="str">
        <f t="shared" si="386"/>
        <v/>
      </c>
      <c r="X8036" s="221" t="str">
        <f t="shared" si="387"/>
        <v/>
      </c>
      <c r="AA8036" s="216" t="str">
        <f>IF(ISNUMBER(J8036),IF(OR(F8036&lt;Soll_Ist_Vergleich!$C$4,F8036&gt;Soll_Ist_Vergleich!$C$5,I8036&lt;Soll_Ist_Vergleich!$C$4,I8036&gt;Soll_Ist_Vergleich!$C$5,O8036&lt;Soll_Ist_Vergleich!$C$4,O8036&gt;Soll_Ist_Vergleich!$C$5),"Datum überprüfen",""),"")</f>
        <v/>
      </c>
    </row>
    <row r="8037" spans="1:27" x14ac:dyDescent="0.2">
      <c r="A8037" s="243" t="str">
        <f>IF(ISBLANK(B8037),"",COUNTA(B$10:B8037))</f>
        <v/>
      </c>
      <c r="B8037" s="24"/>
      <c r="C8037" s="48"/>
      <c r="D8037" s="48"/>
      <c r="E8037" s="33"/>
      <c r="F8037" s="35"/>
      <c r="G8037" s="35"/>
      <c r="H8037" s="49"/>
      <c r="I8037" s="35"/>
      <c r="J8037" s="34"/>
      <c r="K8037" s="62"/>
      <c r="L8037" s="62"/>
      <c r="M8037" s="114"/>
      <c r="N8037" s="116"/>
      <c r="O8037" s="57"/>
      <c r="P8037" s="50"/>
      <c r="Q8037" s="34"/>
      <c r="R8037" s="48"/>
      <c r="T8037" s="231" t="str">
        <f t="shared" si="385"/>
        <v/>
      </c>
      <c r="U8037" s="230"/>
      <c r="W8037" s="221" t="str">
        <f t="shared" si="386"/>
        <v/>
      </c>
      <c r="X8037" s="221" t="str">
        <f t="shared" si="387"/>
        <v/>
      </c>
      <c r="AA8037" s="216" t="str">
        <f>IF(ISNUMBER(J8037),IF(OR(F8037&lt;Soll_Ist_Vergleich!$C$4,F8037&gt;Soll_Ist_Vergleich!$C$5,I8037&lt;Soll_Ist_Vergleich!$C$4,I8037&gt;Soll_Ist_Vergleich!$C$5,O8037&lt;Soll_Ist_Vergleich!$C$4,O8037&gt;Soll_Ist_Vergleich!$C$5),"Datum überprüfen",""),"")</f>
        <v/>
      </c>
    </row>
    <row r="8038" spans="1:27" x14ac:dyDescent="0.2">
      <c r="A8038" s="243" t="str">
        <f>IF(ISBLANK(B8038),"",COUNTA(B$10:B8038))</f>
        <v/>
      </c>
      <c r="B8038" s="24"/>
      <c r="C8038" s="48"/>
      <c r="D8038" s="48"/>
      <c r="E8038" s="33"/>
      <c r="F8038" s="35"/>
      <c r="G8038" s="35"/>
      <c r="H8038" s="49"/>
      <c r="I8038" s="35"/>
      <c r="J8038" s="34"/>
      <c r="K8038" s="62"/>
      <c r="L8038" s="62"/>
      <c r="M8038" s="114"/>
      <c r="N8038" s="116"/>
      <c r="O8038" s="57"/>
      <c r="P8038" s="50"/>
      <c r="Q8038" s="34"/>
      <c r="R8038" s="48"/>
      <c r="T8038" s="231" t="str">
        <f t="shared" si="385"/>
        <v/>
      </c>
      <c r="U8038" s="230"/>
      <c r="W8038" s="221" t="str">
        <f t="shared" si="386"/>
        <v/>
      </c>
      <c r="X8038" s="221" t="str">
        <f t="shared" si="387"/>
        <v/>
      </c>
      <c r="AA8038" s="216" t="str">
        <f>IF(ISNUMBER(J8038),IF(OR(F8038&lt;Soll_Ist_Vergleich!$C$4,F8038&gt;Soll_Ist_Vergleich!$C$5,I8038&lt;Soll_Ist_Vergleich!$C$4,I8038&gt;Soll_Ist_Vergleich!$C$5,O8038&lt;Soll_Ist_Vergleich!$C$4,O8038&gt;Soll_Ist_Vergleich!$C$5),"Datum überprüfen",""),"")</f>
        <v/>
      </c>
    </row>
    <row r="8039" spans="1:27" x14ac:dyDescent="0.2">
      <c r="A8039" s="243" t="str">
        <f>IF(ISBLANK(B8039),"",COUNTA(B$10:B8039))</f>
        <v/>
      </c>
      <c r="B8039" s="24"/>
      <c r="C8039" s="48"/>
      <c r="D8039" s="48"/>
      <c r="E8039" s="33"/>
      <c r="F8039" s="35"/>
      <c r="G8039" s="35"/>
      <c r="H8039" s="49"/>
      <c r="I8039" s="35"/>
      <c r="J8039" s="34"/>
      <c r="K8039" s="62"/>
      <c r="L8039" s="62"/>
      <c r="M8039" s="114"/>
      <c r="N8039" s="116"/>
      <c r="O8039" s="57"/>
      <c r="P8039" s="50"/>
      <c r="Q8039" s="34"/>
      <c r="R8039" s="48"/>
      <c r="T8039" s="231" t="str">
        <f t="shared" si="385"/>
        <v/>
      </c>
      <c r="U8039" s="230"/>
      <c r="W8039" s="221" t="str">
        <f t="shared" si="386"/>
        <v/>
      </c>
      <c r="X8039" s="221" t="str">
        <f t="shared" si="387"/>
        <v/>
      </c>
      <c r="AA8039" s="216" t="str">
        <f>IF(ISNUMBER(J8039),IF(OR(F8039&lt;Soll_Ist_Vergleich!$C$4,F8039&gt;Soll_Ist_Vergleich!$C$5,I8039&lt;Soll_Ist_Vergleich!$C$4,I8039&gt;Soll_Ist_Vergleich!$C$5,O8039&lt;Soll_Ist_Vergleich!$C$4,O8039&gt;Soll_Ist_Vergleich!$C$5),"Datum überprüfen",""),"")</f>
        <v/>
      </c>
    </row>
    <row r="8040" spans="1:27" x14ac:dyDescent="0.2">
      <c r="A8040" s="243" t="str">
        <f>IF(ISBLANK(B8040),"",COUNTA(B$10:B8040))</f>
        <v/>
      </c>
      <c r="B8040" s="24"/>
      <c r="C8040" s="48"/>
      <c r="D8040" s="48"/>
      <c r="E8040" s="33"/>
      <c r="F8040" s="35"/>
      <c r="G8040" s="35"/>
      <c r="H8040" s="49"/>
      <c r="I8040" s="35"/>
      <c r="J8040" s="34"/>
      <c r="K8040" s="62"/>
      <c r="L8040" s="62"/>
      <c r="M8040" s="114"/>
      <c r="N8040" s="116"/>
      <c r="O8040" s="57"/>
      <c r="P8040" s="50"/>
      <c r="Q8040" s="34"/>
      <c r="R8040" s="48"/>
      <c r="T8040" s="231" t="str">
        <f t="shared" si="385"/>
        <v/>
      </c>
      <c r="U8040" s="230"/>
      <c r="W8040" s="221" t="str">
        <f t="shared" si="386"/>
        <v/>
      </c>
      <c r="X8040" s="221" t="str">
        <f t="shared" si="387"/>
        <v/>
      </c>
      <c r="AA8040" s="216" t="str">
        <f>IF(ISNUMBER(J8040),IF(OR(F8040&lt;Soll_Ist_Vergleich!$C$4,F8040&gt;Soll_Ist_Vergleich!$C$5,I8040&lt;Soll_Ist_Vergleich!$C$4,I8040&gt;Soll_Ist_Vergleich!$C$5,O8040&lt;Soll_Ist_Vergleich!$C$4,O8040&gt;Soll_Ist_Vergleich!$C$5),"Datum überprüfen",""),"")</f>
        <v/>
      </c>
    </row>
    <row r="8041" spans="1:27" x14ac:dyDescent="0.2">
      <c r="A8041" s="243" t="str">
        <f>IF(ISBLANK(B8041),"",COUNTA(B$10:B8041))</f>
        <v/>
      </c>
      <c r="B8041" s="24"/>
      <c r="C8041" s="48"/>
      <c r="D8041" s="48"/>
      <c r="E8041" s="33"/>
      <c r="F8041" s="35"/>
      <c r="G8041" s="35"/>
      <c r="H8041" s="49"/>
      <c r="I8041" s="35"/>
      <c r="J8041" s="34"/>
      <c r="K8041" s="62"/>
      <c r="L8041" s="62"/>
      <c r="M8041" s="114"/>
      <c r="N8041" s="116"/>
      <c r="O8041" s="57"/>
      <c r="P8041" s="50"/>
      <c r="Q8041" s="34"/>
      <c r="R8041" s="48"/>
      <c r="T8041" s="231" t="str">
        <f t="shared" si="385"/>
        <v/>
      </c>
      <c r="U8041" s="230"/>
      <c r="W8041" s="221" t="str">
        <f t="shared" si="386"/>
        <v/>
      </c>
      <c r="X8041" s="221" t="str">
        <f t="shared" si="387"/>
        <v/>
      </c>
      <c r="AA8041" s="216" t="str">
        <f>IF(ISNUMBER(J8041),IF(OR(F8041&lt;Soll_Ist_Vergleich!$C$4,F8041&gt;Soll_Ist_Vergleich!$C$5,I8041&lt;Soll_Ist_Vergleich!$C$4,I8041&gt;Soll_Ist_Vergleich!$C$5,O8041&lt;Soll_Ist_Vergleich!$C$4,O8041&gt;Soll_Ist_Vergleich!$C$5),"Datum überprüfen",""),"")</f>
        <v/>
      </c>
    </row>
    <row r="8042" spans="1:27" x14ac:dyDescent="0.2">
      <c r="A8042" s="243" t="str">
        <f>IF(ISBLANK(B8042),"",COUNTA(B$10:B8042))</f>
        <v/>
      </c>
      <c r="B8042" s="24"/>
      <c r="C8042" s="48"/>
      <c r="D8042" s="48"/>
      <c r="E8042" s="33"/>
      <c r="F8042" s="35"/>
      <c r="G8042" s="35"/>
      <c r="H8042" s="49"/>
      <c r="I8042" s="35"/>
      <c r="J8042" s="34"/>
      <c r="K8042" s="62"/>
      <c r="L8042" s="62"/>
      <c r="M8042" s="114"/>
      <c r="N8042" s="116"/>
      <c r="O8042" s="57"/>
      <c r="P8042" s="50"/>
      <c r="Q8042" s="34"/>
      <c r="R8042" s="48"/>
      <c r="T8042" s="231" t="str">
        <f t="shared" si="385"/>
        <v/>
      </c>
      <c r="U8042" s="230"/>
      <c r="W8042" s="221" t="str">
        <f t="shared" si="386"/>
        <v/>
      </c>
      <c r="X8042" s="221" t="str">
        <f t="shared" si="387"/>
        <v/>
      </c>
      <c r="AA8042" s="216" t="str">
        <f>IF(ISNUMBER(J8042),IF(OR(F8042&lt;Soll_Ist_Vergleich!$C$4,F8042&gt;Soll_Ist_Vergleich!$C$5,I8042&lt;Soll_Ist_Vergleich!$C$4,I8042&gt;Soll_Ist_Vergleich!$C$5,O8042&lt;Soll_Ist_Vergleich!$C$4,O8042&gt;Soll_Ist_Vergleich!$C$5),"Datum überprüfen",""),"")</f>
        <v/>
      </c>
    </row>
    <row r="8043" spans="1:27" x14ac:dyDescent="0.2">
      <c r="A8043" s="243" t="str">
        <f>IF(ISBLANK(B8043),"",COUNTA(B$10:B8043))</f>
        <v/>
      </c>
      <c r="B8043" s="24"/>
      <c r="C8043" s="48"/>
      <c r="D8043" s="48"/>
      <c r="E8043" s="33"/>
      <c r="F8043" s="35"/>
      <c r="G8043" s="35"/>
      <c r="H8043" s="49"/>
      <c r="I8043" s="35"/>
      <c r="J8043" s="34"/>
      <c r="K8043" s="62"/>
      <c r="L8043" s="62"/>
      <c r="M8043" s="114"/>
      <c r="N8043" s="116"/>
      <c r="O8043" s="57"/>
      <c r="P8043" s="50"/>
      <c r="Q8043" s="34"/>
      <c r="R8043" s="48"/>
      <c r="T8043" s="231" t="str">
        <f t="shared" si="385"/>
        <v/>
      </c>
      <c r="U8043" s="230"/>
      <c r="W8043" s="221" t="str">
        <f t="shared" si="386"/>
        <v/>
      </c>
      <c r="X8043" s="221" t="str">
        <f t="shared" si="387"/>
        <v/>
      </c>
      <c r="AA8043" s="216" t="str">
        <f>IF(ISNUMBER(J8043),IF(OR(F8043&lt;Soll_Ist_Vergleich!$C$4,F8043&gt;Soll_Ist_Vergleich!$C$5,I8043&lt;Soll_Ist_Vergleich!$C$4,I8043&gt;Soll_Ist_Vergleich!$C$5,O8043&lt;Soll_Ist_Vergleich!$C$4,O8043&gt;Soll_Ist_Vergleich!$C$5),"Datum überprüfen",""),"")</f>
        <v/>
      </c>
    </row>
    <row r="8044" spans="1:27" x14ac:dyDescent="0.2">
      <c r="A8044" s="243" t="str">
        <f>IF(ISBLANK(B8044),"",COUNTA(B$10:B8044))</f>
        <v/>
      </c>
      <c r="B8044" s="24"/>
      <c r="C8044" s="48"/>
      <c r="D8044" s="48"/>
      <c r="E8044" s="33"/>
      <c r="F8044" s="35"/>
      <c r="G8044" s="35"/>
      <c r="H8044" s="49"/>
      <c r="I8044" s="35"/>
      <c r="J8044" s="34"/>
      <c r="K8044" s="62"/>
      <c r="L8044" s="62"/>
      <c r="M8044" s="114"/>
      <c r="N8044" s="116"/>
      <c r="O8044" s="57"/>
      <c r="P8044" s="50"/>
      <c r="Q8044" s="34"/>
      <c r="R8044" s="48"/>
      <c r="T8044" s="231" t="str">
        <f t="shared" si="385"/>
        <v/>
      </c>
      <c r="U8044" s="230"/>
      <c r="W8044" s="221" t="str">
        <f t="shared" si="386"/>
        <v/>
      </c>
      <c r="X8044" s="221" t="str">
        <f t="shared" si="387"/>
        <v/>
      </c>
      <c r="AA8044" s="216" t="str">
        <f>IF(ISNUMBER(J8044),IF(OR(F8044&lt;Soll_Ist_Vergleich!$C$4,F8044&gt;Soll_Ist_Vergleich!$C$5,I8044&lt;Soll_Ist_Vergleich!$C$4,I8044&gt;Soll_Ist_Vergleich!$C$5,O8044&lt;Soll_Ist_Vergleich!$C$4,O8044&gt;Soll_Ist_Vergleich!$C$5),"Datum überprüfen",""),"")</f>
        <v/>
      </c>
    </row>
    <row r="8045" spans="1:27" x14ac:dyDescent="0.2">
      <c r="A8045" s="243" t="str">
        <f>IF(ISBLANK(B8045),"",COUNTA(B$10:B8045))</f>
        <v/>
      </c>
      <c r="B8045" s="24"/>
      <c r="C8045" s="48"/>
      <c r="D8045" s="48"/>
      <c r="E8045" s="33"/>
      <c r="F8045" s="35"/>
      <c r="G8045" s="35"/>
      <c r="H8045" s="49"/>
      <c r="I8045" s="35"/>
      <c r="J8045" s="34"/>
      <c r="K8045" s="62"/>
      <c r="L8045" s="62"/>
      <c r="M8045" s="114"/>
      <c r="N8045" s="116"/>
      <c r="O8045" s="57"/>
      <c r="P8045" s="50"/>
      <c r="Q8045" s="34"/>
      <c r="R8045" s="48"/>
      <c r="T8045" s="231" t="str">
        <f t="shared" si="385"/>
        <v/>
      </c>
      <c r="U8045" s="230"/>
      <c r="W8045" s="221" t="str">
        <f t="shared" si="386"/>
        <v/>
      </c>
      <c r="X8045" s="221" t="str">
        <f t="shared" si="387"/>
        <v/>
      </c>
      <c r="AA8045" s="216" t="str">
        <f>IF(ISNUMBER(J8045),IF(OR(F8045&lt;Soll_Ist_Vergleich!$C$4,F8045&gt;Soll_Ist_Vergleich!$C$5,I8045&lt;Soll_Ist_Vergleich!$C$4,I8045&gt;Soll_Ist_Vergleich!$C$5,O8045&lt;Soll_Ist_Vergleich!$C$4,O8045&gt;Soll_Ist_Vergleich!$C$5),"Datum überprüfen",""),"")</f>
        <v/>
      </c>
    </row>
    <row r="8046" spans="1:27" x14ac:dyDescent="0.2">
      <c r="A8046" s="243" t="str">
        <f>IF(ISBLANK(B8046),"",COUNTA(B$10:B8046))</f>
        <v/>
      </c>
      <c r="B8046" s="24"/>
      <c r="C8046" s="48"/>
      <c r="D8046" s="48"/>
      <c r="E8046" s="33"/>
      <c r="F8046" s="35"/>
      <c r="G8046" s="35"/>
      <c r="H8046" s="49"/>
      <c r="I8046" s="35"/>
      <c r="J8046" s="34"/>
      <c r="K8046" s="62"/>
      <c r="L8046" s="62"/>
      <c r="M8046" s="114"/>
      <c r="N8046" s="116"/>
      <c r="O8046" s="57"/>
      <c r="P8046" s="50"/>
      <c r="Q8046" s="34"/>
      <c r="R8046" s="48"/>
      <c r="T8046" s="231" t="str">
        <f t="shared" si="385"/>
        <v/>
      </c>
      <c r="U8046" s="230"/>
      <c r="W8046" s="221" t="str">
        <f t="shared" si="386"/>
        <v/>
      </c>
      <c r="X8046" s="221" t="str">
        <f t="shared" si="387"/>
        <v/>
      </c>
      <c r="AA8046" s="216" t="str">
        <f>IF(ISNUMBER(J8046),IF(OR(F8046&lt;Soll_Ist_Vergleich!$C$4,F8046&gt;Soll_Ist_Vergleich!$C$5,I8046&lt;Soll_Ist_Vergleich!$C$4,I8046&gt;Soll_Ist_Vergleich!$C$5,O8046&lt;Soll_Ist_Vergleich!$C$4,O8046&gt;Soll_Ist_Vergleich!$C$5),"Datum überprüfen",""),"")</f>
        <v/>
      </c>
    </row>
    <row r="8047" spans="1:27" x14ac:dyDescent="0.2">
      <c r="A8047" s="243" t="str">
        <f>IF(ISBLANK(B8047),"",COUNTA(B$10:B8047))</f>
        <v/>
      </c>
      <c r="B8047" s="24"/>
      <c r="C8047" s="48"/>
      <c r="D8047" s="48"/>
      <c r="E8047" s="33"/>
      <c r="F8047" s="35"/>
      <c r="G8047" s="35"/>
      <c r="H8047" s="49"/>
      <c r="I8047" s="35"/>
      <c r="J8047" s="34"/>
      <c r="K8047" s="62"/>
      <c r="L8047" s="62"/>
      <c r="M8047" s="114"/>
      <c r="N8047" s="116"/>
      <c r="O8047" s="57"/>
      <c r="P8047" s="50"/>
      <c r="Q8047" s="34"/>
      <c r="R8047" s="48"/>
      <c r="T8047" s="231" t="str">
        <f t="shared" si="385"/>
        <v/>
      </c>
      <c r="U8047" s="230"/>
      <c r="W8047" s="221" t="str">
        <f t="shared" si="386"/>
        <v/>
      </c>
      <c r="X8047" s="221" t="str">
        <f t="shared" si="387"/>
        <v/>
      </c>
      <c r="AA8047" s="216" t="str">
        <f>IF(ISNUMBER(J8047),IF(OR(F8047&lt;Soll_Ist_Vergleich!$C$4,F8047&gt;Soll_Ist_Vergleich!$C$5,I8047&lt;Soll_Ist_Vergleich!$C$4,I8047&gt;Soll_Ist_Vergleich!$C$5,O8047&lt;Soll_Ist_Vergleich!$C$4,O8047&gt;Soll_Ist_Vergleich!$C$5),"Datum überprüfen",""),"")</f>
        <v/>
      </c>
    </row>
    <row r="8048" spans="1:27" x14ac:dyDescent="0.2">
      <c r="A8048" s="243" t="str">
        <f>IF(ISBLANK(B8048),"",COUNTA(B$10:B8048))</f>
        <v/>
      </c>
      <c r="B8048" s="24"/>
      <c r="C8048" s="48"/>
      <c r="D8048" s="48"/>
      <c r="E8048" s="33"/>
      <c r="F8048" s="35"/>
      <c r="G8048" s="35"/>
      <c r="H8048" s="49"/>
      <c r="I8048" s="35"/>
      <c r="J8048" s="34"/>
      <c r="K8048" s="62"/>
      <c r="L8048" s="62"/>
      <c r="M8048" s="114"/>
      <c r="N8048" s="116"/>
      <c r="O8048" s="57"/>
      <c r="P8048" s="50"/>
      <c r="Q8048" s="34"/>
      <c r="R8048" s="48"/>
      <c r="T8048" s="231" t="str">
        <f t="shared" si="385"/>
        <v/>
      </c>
      <c r="U8048" s="230"/>
      <c r="W8048" s="221" t="str">
        <f t="shared" si="386"/>
        <v/>
      </c>
      <c r="X8048" s="221" t="str">
        <f t="shared" si="387"/>
        <v/>
      </c>
      <c r="AA8048" s="216" t="str">
        <f>IF(ISNUMBER(J8048),IF(OR(F8048&lt;Soll_Ist_Vergleich!$C$4,F8048&gt;Soll_Ist_Vergleich!$C$5,I8048&lt;Soll_Ist_Vergleich!$C$4,I8048&gt;Soll_Ist_Vergleich!$C$5,O8048&lt;Soll_Ist_Vergleich!$C$4,O8048&gt;Soll_Ist_Vergleich!$C$5),"Datum überprüfen",""),"")</f>
        <v/>
      </c>
    </row>
    <row r="8049" spans="1:27" x14ac:dyDescent="0.2">
      <c r="A8049" s="243" t="str">
        <f>IF(ISBLANK(B8049),"",COUNTA(B$10:B8049))</f>
        <v/>
      </c>
      <c r="B8049" s="24"/>
      <c r="C8049" s="48"/>
      <c r="D8049" s="48"/>
      <c r="E8049" s="33"/>
      <c r="F8049" s="35"/>
      <c r="G8049" s="35"/>
      <c r="H8049" s="49"/>
      <c r="I8049" s="35"/>
      <c r="J8049" s="34"/>
      <c r="K8049" s="62"/>
      <c r="L8049" s="62"/>
      <c r="M8049" s="114"/>
      <c r="N8049" s="116"/>
      <c r="O8049" s="57"/>
      <c r="P8049" s="50"/>
      <c r="Q8049" s="34"/>
      <c r="R8049" s="48"/>
      <c r="T8049" s="231" t="str">
        <f t="shared" si="385"/>
        <v/>
      </c>
      <c r="U8049" s="230"/>
      <c r="W8049" s="221" t="str">
        <f t="shared" si="386"/>
        <v/>
      </c>
      <c r="X8049" s="221" t="str">
        <f t="shared" si="387"/>
        <v/>
      </c>
      <c r="AA8049" s="216" t="str">
        <f>IF(ISNUMBER(J8049),IF(OR(F8049&lt;Soll_Ist_Vergleich!$C$4,F8049&gt;Soll_Ist_Vergleich!$C$5,I8049&lt;Soll_Ist_Vergleich!$C$4,I8049&gt;Soll_Ist_Vergleich!$C$5,O8049&lt;Soll_Ist_Vergleich!$C$4,O8049&gt;Soll_Ist_Vergleich!$C$5),"Datum überprüfen",""),"")</f>
        <v/>
      </c>
    </row>
    <row r="8050" spans="1:27" x14ac:dyDescent="0.2">
      <c r="A8050" s="243" t="str">
        <f>IF(ISBLANK(B8050),"",COUNTA(B$10:B8050))</f>
        <v/>
      </c>
      <c r="B8050" s="24"/>
      <c r="C8050" s="48"/>
      <c r="D8050" s="48"/>
      <c r="E8050" s="33"/>
      <c r="F8050" s="35"/>
      <c r="G8050" s="35"/>
      <c r="H8050" s="49"/>
      <c r="I8050" s="35"/>
      <c r="J8050" s="34"/>
      <c r="K8050" s="62"/>
      <c r="L8050" s="62"/>
      <c r="M8050" s="114"/>
      <c r="N8050" s="116"/>
      <c r="O8050" s="57"/>
      <c r="P8050" s="50"/>
      <c r="Q8050" s="34"/>
      <c r="R8050" s="48"/>
      <c r="T8050" s="231" t="str">
        <f t="shared" si="385"/>
        <v/>
      </c>
      <c r="U8050" s="230"/>
      <c r="W8050" s="221" t="str">
        <f t="shared" si="386"/>
        <v/>
      </c>
      <c r="X8050" s="221" t="str">
        <f t="shared" si="387"/>
        <v/>
      </c>
      <c r="AA8050" s="216" t="str">
        <f>IF(ISNUMBER(J8050),IF(OR(F8050&lt;Soll_Ist_Vergleich!$C$4,F8050&gt;Soll_Ist_Vergleich!$C$5,I8050&lt;Soll_Ist_Vergleich!$C$4,I8050&gt;Soll_Ist_Vergleich!$C$5,O8050&lt;Soll_Ist_Vergleich!$C$4,O8050&gt;Soll_Ist_Vergleich!$C$5),"Datum überprüfen",""),"")</f>
        <v/>
      </c>
    </row>
    <row r="8051" spans="1:27" x14ac:dyDescent="0.2">
      <c r="A8051" s="243" t="str">
        <f>IF(ISBLANK(B8051),"",COUNTA(B$10:B8051))</f>
        <v/>
      </c>
      <c r="B8051" s="24"/>
      <c r="C8051" s="48"/>
      <c r="D8051" s="48"/>
      <c r="E8051" s="33"/>
      <c r="F8051" s="35"/>
      <c r="G8051" s="35"/>
      <c r="H8051" s="49"/>
      <c r="I8051" s="35"/>
      <c r="J8051" s="34"/>
      <c r="K8051" s="62"/>
      <c r="L8051" s="62"/>
      <c r="M8051" s="114"/>
      <c r="N8051" s="116"/>
      <c r="O8051" s="57"/>
      <c r="P8051" s="50"/>
      <c r="Q8051" s="34"/>
      <c r="R8051" s="48"/>
      <c r="T8051" s="231" t="str">
        <f t="shared" si="385"/>
        <v/>
      </c>
      <c r="U8051" s="230"/>
      <c r="W8051" s="221" t="str">
        <f t="shared" si="386"/>
        <v/>
      </c>
      <c r="X8051" s="221" t="str">
        <f t="shared" si="387"/>
        <v/>
      </c>
      <c r="AA8051" s="216" t="str">
        <f>IF(ISNUMBER(J8051),IF(OR(F8051&lt;Soll_Ist_Vergleich!$C$4,F8051&gt;Soll_Ist_Vergleich!$C$5,I8051&lt;Soll_Ist_Vergleich!$C$4,I8051&gt;Soll_Ist_Vergleich!$C$5,O8051&lt;Soll_Ist_Vergleich!$C$4,O8051&gt;Soll_Ist_Vergleich!$C$5),"Datum überprüfen",""),"")</f>
        <v/>
      </c>
    </row>
    <row r="8052" spans="1:27" x14ac:dyDescent="0.2">
      <c r="A8052" s="243" t="str">
        <f>IF(ISBLANK(B8052),"",COUNTA(B$10:B8052))</f>
        <v/>
      </c>
      <c r="B8052" s="24"/>
      <c r="C8052" s="48"/>
      <c r="D8052" s="48"/>
      <c r="E8052" s="33"/>
      <c r="F8052" s="35"/>
      <c r="G8052" s="35"/>
      <c r="H8052" s="49"/>
      <c r="I8052" s="35"/>
      <c r="J8052" s="34"/>
      <c r="K8052" s="62"/>
      <c r="L8052" s="62"/>
      <c r="M8052" s="114"/>
      <c r="N8052" s="116"/>
      <c r="O8052" s="57"/>
      <c r="P8052" s="50"/>
      <c r="Q8052" s="34"/>
      <c r="R8052" s="48"/>
      <c r="T8052" s="231" t="str">
        <f t="shared" si="385"/>
        <v/>
      </c>
      <c r="U8052" s="230"/>
      <c r="W8052" s="221" t="str">
        <f t="shared" si="386"/>
        <v/>
      </c>
      <c r="X8052" s="221" t="str">
        <f t="shared" si="387"/>
        <v/>
      </c>
      <c r="AA8052" s="216" t="str">
        <f>IF(ISNUMBER(J8052),IF(OR(F8052&lt;Soll_Ist_Vergleich!$C$4,F8052&gt;Soll_Ist_Vergleich!$C$5,I8052&lt;Soll_Ist_Vergleich!$C$4,I8052&gt;Soll_Ist_Vergleich!$C$5,O8052&lt;Soll_Ist_Vergleich!$C$4,O8052&gt;Soll_Ist_Vergleich!$C$5),"Datum überprüfen",""),"")</f>
        <v/>
      </c>
    </row>
    <row r="8053" spans="1:27" x14ac:dyDescent="0.2">
      <c r="A8053" s="243" t="str">
        <f>IF(ISBLANK(B8053),"",COUNTA(B$10:B8053))</f>
        <v/>
      </c>
      <c r="B8053" s="24"/>
      <c r="C8053" s="48"/>
      <c r="D8053" s="48"/>
      <c r="E8053" s="33"/>
      <c r="F8053" s="35"/>
      <c r="G8053" s="35"/>
      <c r="H8053" s="49"/>
      <c r="I8053" s="35"/>
      <c r="J8053" s="34"/>
      <c r="K8053" s="62"/>
      <c r="L8053" s="62"/>
      <c r="M8053" s="114"/>
      <c r="N8053" s="116"/>
      <c r="O8053" s="57"/>
      <c r="P8053" s="50"/>
      <c r="Q8053" s="34"/>
      <c r="R8053" s="48"/>
      <c r="T8053" s="231" t="str">
        <f t="shared" si="385"/>
        <v/>
      </c>
      <c r="U8053" s="230"/>
      <c r="W8053" s="221" t="str">
        <f t="shared" si="386"/>
        <v/>
      </c>
      <c r="X8053" s="221" t="str">
        <f t="shared" si="387"/>
        <v/>
      </c>
      <c r="AA8053" s="216" t="str">
        <f>IF(ISNUMBER(J8053),IF(OR(F8053&lt;Soll_Ist_Vergleich!$C$4,F8053&gt;Soll_Ist_Vergleich!$C$5,I8053&lt;Soll_Ist_Vergleich!$C$4,I8053&gt;Soll_Ist_Vergleich!$C$5,O8053&lt;Soll_Ist_Vergleich!$C$4,O8053&gt;Soll_Ist_Vergleich!$C$5),"Datum überprüfen",""),"")</f>
        <v/>
      </c>
    </row>
    <row r="8054" spans="1:27" x14ac:dyDescent="0.2">
      <c r="A8054" s="243" t="str">
        <f>IF(ISBLANK(B8054),"",COUNTA(B$10:B8054))</f>
        <v/>
      </c>
      <c r="B8054" s="24"/>
      <c r="C8054" s="48"/>
      <c r="D8054" s="48"/>
      <c r="E8054" s="33"/>
      <c r="F8054" s="35"/>
      <c r="G8054" s="35"/>
      <c r="H8054" s="49"/>
      <c r="I8054" s="35"/>
      <c r="J8054" s="34"/>
      <c r="K8054" s="62"/>
      <c r="L8054" s="62"/>
      <c r="M8054" s="114"/>
      <c r="N8054" s="116"/>
      <c r="O8054" s="57"/>
      <c r="P8054" s="50"/>
      <c r="Q8054" s="34"/>
      <c r="R8054" s="48"/>
      <c r="T8054" s="231" t="str">
        <f t="shared" si="385"/>
        <v/>
      </c>
      <c r="U8054" s="230"/>
      <c r="W8054" s="221" t="str">
        <f t="shared" si="386"/>
        <v/>
      </c>
      <c r="X8054" s="221" t="str">
        <f t="shared" si="387"/>
        <v/>
      </c>
      <c r="AA8054" s="216" t="str">
        <f>IF(ISNUMBER(J8054),IF(OR(F8054&lt;Soll_Ist_Vergleich!$C$4,F8054&gt;Soll_Ist_Vergleich!$C$5,I8054&lt;Soll_Ist_Vergleich!$C$4,I8054&gt;Soll_Ist_Vergleich!$C$5,O8054&lt;Soll_Ist_Vergleich!$C$4,O8054&gt;Soll_Ist_Vergleich!$C$5),"Datum überprüfen",""),"")</f>
        <v/>
      </c>
    </row>
    <row r="8055" spans="1:27" x14ac:dyDescent="0.2">
      <c r="A8055" s="243" t="str">
        <f>IF(ISBLANK(B8055),"",COUNTA(B$10:B8055))</f>
        <v/>
      </c>
      <c r="B8055" s="24"/>
      <c r="C8055" s="48"/>
      <c r="D8055" s="48"/>
      <c r="E8055" s="33"/>
      <c r="F8055" s="35"/>
      <c r="G8055" s="35"/>
      <c r="H8055" s="49"/>
      <c r="I8055" s="35"/>
      <c r="J8055" s="34"/>
      <c r="K8055" s="62"/>
      <c r="L8055" s="62"/>
      <c r="M8055" s="114"/>
      <c r="N8055" s="116"/>
      <c r="O8055" s="57"/>
      <c r="P8055" s="50"/>
      <c r="Q8055" s="34"/>
      <c r="R8055" s="48"/>
      <c r="T8055" s="231" t="str">
        <f t="shared" si="385"/>
        <v/>
      </c>
      <c r="U8055" s="230"/>
      <c r="W8055" s="221" t="str">
        <f t="shared" si="386"/>
        <v/>
      </c>
      <c r="X8055" s="221" t="str">
        <f t="shared" si="387"/>
        <v/>
      </c>
      <c r="AA8055" s="216" t="str">
        <f>IF(ISNUMBER(J8055),IF(OR(F8055&lt;Soll_Ist_Vergleich!$C$4,F8055&gt;Soll_Ist_Vergleich!$C$5,I8055&lt;Soll_Ist_Vergleich!$C$4,I8055&gt;Soll_Ist_Vergleich!$C$5,O8055&lt;Soll_Ist_Vergleich!$C$4,O8055&gt;Soll_Ist_Vergleich!$C$5),"Datum überprüfen",""),"")</f>
        <v/>
      </c>
    </row>
    <row r="8056" spans="1:27" x14ac:dyDescent="0.2">
      <c r="A8056" s="243" t="str">
        <f>IF(ISBLANK(B8056),"",COUNTA(B$10:B8056))</f>
        <v/>
      </c>
      <c r="B8056" s="24"/>
      <c r="C8056" s="48"/>
      <c r="D8056" s="48"/>
      <c r="E8056" s="33"/>
      <c r="F8056" s="35"/>
      <c r="G8056" s="35"/>
      <c r="H8056" s="49"/>
      <c r="I8056" s="35"/>
      <c r="J8056" s="34"/>
      <c r="K8056" s="62"/>
      <c r="L8056" s="62"/>
      <c r="M8056" s="114"/>
      <c r="N8056" s="116"/>
      <c r="O8056" s="57"/>
      <c r="P8056" s="50"/>
      <c r="Q8056" s="34"/>
      <c r="R8056" s="48"/>
      <c r="T8056" s="231" t="str">
        <f t="shared" si="385"/>
        <v/>
      </c>
      <c r="U8056" s="230"/>
      <c r="W8056" s="221" t="str">
        <f t="shared" si="386"/>
        <v/>
      </c>
      <c r="X8056" s="221" t="str">
        <f t="shared" si="387"/>
        <v/>
      </c>
      <c r="AA8056" s="216" t="str">
        <f>IF(ISNUMBER(J8056),IF(OR(F8056&lt;Soll_Ist_Vergleich!$C$4,F8056&gt;Soll_Ist_Vergleich!$C$5,I8056&lt;Soll_Ist_Vergleich!$C$4,I8056&gt;Soll_Ist_Vergleich!$C$5,O8056&lt;Soll_Ist_Vergleich!$C$4,O8056&gt;Soll_Ist_Vergleich!$C$5),"Datum überprüfen",""),"")</f>
        <v/>
      </c>
    </row>
    <row r="8057" spans="1:27" x14ac:dyDescent="0.2">
      <c r="A8057" s="243" t="str">
        <f>IF(ISBLANK(B8057),"",COUNTA(B$10:B8057))</f>
        <v/>
      </c>
      <c r="B8057" s="24"/>
      <c r="C8057" s="48"/>
      <c r="D8057" s="48"/>
      <c r="E8057" s="33"/>
      <c r="F8057" s="35"/>
      <c r="G8057" s="35"/>
      <c r="H8057" s="49"/>
      <c r="I8057" s="35"/>
      <c r="J8057" s="34"/>
      <c r="K8057" s="62"/>
      <c r="L8057" s="62"/>
      <c r="M8057" s="114"/>
      <c r="N8057" s="116"/>
      <c r="O8057" s="57"/>
      <c r="P8057" s="50"/>
      <c r="Q8057" s="34"/>
      <c r="R8057" s="48"/>
      <c r="T8057" s="231" t="str">
        <f t="shared" si="385"/>
        <v/>
      </c>
      <c r="U8057" s="230"/>
      <c r="W8057" s="221" t="str">
        <f t="shared" si="386"/>
        <v/>
      </c>
      <c r="X8057" s="221" t="str">
        <f t="shared" si="387"/>
        <v/>
      </c>
      <c r="AA8057" s="216" t="str">
        <f>IF(ISNUMBER(J8057),IF(OR(F8057&lt;Soll_Ist_Vergleich!$C$4,F8057&gt;Soll_Ist_Vergleich!$C$5,I8057&lt;Soll_Ist_Vergleich!$C$4,I8057&gt;Soll_Ist_Vergleich!$C$5,O8057&lt;Soll_Ist_Vergleich!$C$4,O8057&gt;Soll_Ist_Vergleich!$C$5),"Datum überprüfen",""),"")</f>
        <v/>
      </c>
    </row>
    <row r="8058" spans="1:27" x14ac:dyDescent="0.2">
      <c r="A8058" s="243" t="str">
        <f>IF(ISBLANK(B8058),"",COUNTA(B$10:B8058))</f>
        <v/>
      </c>
      <c r="B8058" s="24"/>
      <c r="C8058" s="48"/>
      <c r="D8058" s="48"/>
      <c r="E8058" s="33"/>
      <c r="F8058" s="35"/>
      <c r="G8058" s="35"/>
      <c r="H8058" s="49"/>
      <c r="I8058" s="35"/>
      <c r="J8058" s="34"/>
      <c r="K8058" s="62"/>
      <c r="L8058" s="62"/>
      <c r="M8058" s="114"/>
      <c r="N8058" s="116"/>
      <c r="O8058" s="57"/>
      <c r="P8058" s="50"/>
      <c r="Q8058" s="34"/>
      <c r="R8058" s="48"/>
      <c r="T8058" s="231" t="str">
        <f t="shared" si="385"/>
        <v/>
      </c>
      <c r="U8058" s="230"/>
      <c r="W8058" s="221" t="str">
        <f t="shared" si="386"/>
        <v/>
      </c>
      <c r="X8058" s="221" t="str">
        <f t="shared" si="387"/>
        <v/>
      </c>
      <c r="AA8058" s="216" t="str">
        <f>IF(ISNUMBER(J8058),IF(OR(F8058&lt;Soll_Ist_Vergleich!$C$4,F8058&gt;Soll_Ist_Vergleich!$C$5,I8058&lt;Soll_Ist_Vergleich!$C$4,I8058&gt;Soll_Ist_Vergleich!$C$5,O8058&lt;Soll_Ist_Vergleich!$C$4,O8058&gt;Soll_Ist_Vergleich!$C$5),"Datum überprüfen",""),"")</f>
        <v/>
      </c>
    </row>
    <row r="8059" spans="1:27" x14ac:dyDescent="0.2">
      <c r="A8059" s="243" t="str">
        <f>IF(ISBLANK(B8059),"",COUNTA(B$10:B8059))</f>
        <v/>
      </c>
      <c r="B8059" s="24"/>
      <c r="C8059" s="48"/>
      <c r="D8059" s="48"/>
      <c r="E8059" s="33"/>
      <c r="F8059" s="35"/>
      <c r="G8059" s="35"/>
      <c r="H8059" s="49"/>
      <c r="I8059" s="35"/>
      <c r="J8059" s="34"/>
      <c r="K8059" s="62"/>
      <c r="L8059" s="62"/>
      <c r="M8059" s="114"/>
      <c r="N8059" s="116"/>
      <c r="O8059" s="57"/>
      <c r="P8059" s="50"/>
      <c r="Q8059" s="34"/>
      <c r="R8059" s="48"/>
      <c r="T8059" s="231" t="str">
        <f t="shared" si="385"/>
        <v/>
      </c>
      <c r="U8059" s="230"/>
      <c r="W8059" s="221" t="str">
        <f t="shared" si="386"/>
        <v/>
      </c>
      <c r="X8059" s="221" t="str">
        <f t="shared" si="387"/>
        <v/>
      </c>
      <c r="AA8059" s="216" t="str">
        <f>IF(ISNUMBER(J8059),IF(OR(F8059&lt;Soll_Ist_Vergleich!$C$4,F8059&gt;Soll_Ist_Vergleich!$C$5,I8059&lt;Soll_Ist_Vergleich!$C$4,I8059&gt;Soll_Ist_Vergleich!$C$5,O8059&lt;Soll_Ist_Vergleich!$C$4,O8059&gt;Soll_Ist_Vergleich!$C$5),"Datum überprüfen",""),"")</f>
        <v/>
      </c>
    </row>
    <row r="8060" spans="1:27" x14ac:dyDescent="0.2">
      <c r="A8060" s="243" t="str">
        <f>IF(ISBLANK(B8060),"",COUNTA(B$10:B8060))</f>
        <v/>
      </c>
      <c r="B8060" s="24"/>
      <c r="C8060" s="48"/>
      <c r="D8060" s="48"/>
      <c r="E8060" s="33"/>
      <c r="F8060" s="35"/>
      <c r="G8060" s="35"/>
      <c r="H8060" s="49"/>
      <c r="I8060" s="35"/>
      <c r="J8060" s="34"/>
      <c r="K8060" s="62"/>
      <c r="L8060" s="62"/>
      <c r="M8060" s="114"/>
      <c r="N8060" s="116"/>
      <c r="O8060" s="57"/>
      <c r="P8060" s="50"/>
      <c r="Q8060" s="34"/>
      <c r="R8060" s="48"/>
      <c r="T8060" s="231" t="str">
        <f t="shared" si="385"/>
        <v/>
      </c>
      <c r="U8060" s="230"/>
      <c r="W8060" s="221" t="str">
        <f t="shared" si="386"/>
        <v/>
      </c>
      <c r="X8060" s="221" t="str">
        <f t="shared" si="387"/>
        <v/>
      </c>
      <c r="AA8060" s="216" t="str">
        <f>IF(ISNUMBER(J8060),IF(OR(F8060&lt;Soll_Ist_Vergleich!$C$4,F8060&gt;Soll_Ist_Vergleich!$C$5,I8060&lt;Soll_Ist_Vergleich!$C$4,I8060&gt;Soll_Ist_Vergleich!$C$5,O8060&lt;Soll_Ist_Vergleich!$C$4,O8060&gt;Soll_Ist_Vergleich!$C$5),"Datum überprüfen",""),"")</f>
        <v/>
      </c>
    </row>
    <row r="8061" spans="1:27" x14ac:dyDescent="0.2">
      <c r="A8061" s="243" t="str">
        <f>IF(ISBLANK(B8061),"",COUNTA(B$10:B8061))</f>
        <v/>
      </c>
      <c r="B8061" s="24"/>
      <c r="C8061" s="48"/>
      <c r="D8061" s="48"/>
      <c r="E8061" s="33"/>
      <c r="F8061" s="35"/>
      <c r="G8061" s="35"/>
      <c r="H8061" s="49"/>
      <c r="I8061" s="35"/>
      <c r="J8061" s="34"/>
      <c r="K8061" s="62"/>
      <c r="L8061" s="62"/>
      <c r="M8061" s="114"/>
      <c r="N8061" s="116"/>
      <c r="O8061" s="57"/>
      <c r="P8061" s="50"/>
      <c r="Q8061" s="34"/>
      <c r="R8061" s="48"/>
      <c r="T8061" s="231" t="str">
        <f t="shared" si="385"/>
        <v/>
      </c>
      <c r="U8061" s="230"/>
      <c r="W8061" s="221" t="str">
        <f t="shared" si="386"/>
        <v/>
      </c>
      <c r="X8061" s="221" t="str">
        <f t="shared" si="387"/>
        <v/>
      </c>
      <c r="AA8061" s="216" t="str">
        <f>IF(ISNUMBER(J8061),IF(OR(F8061&lt;Soll_Ist_Vergleich!$C$4,F8061&gt;Soll_Ist_Vergleich!$C$5,I8061&lt;Soll_Ist_Vergleich!$C$4,I8061&gt;Soll_Ist_Vergleich!$C$5,O8061&lt;Soll_Ist_Vergleich!$C$4,O8061&gt;Soll_Ist_Vergleich!$C$5),"Datum überprüfen",""),"")</f>
        <v/>
      </c>
    </row>
    <row r="8062" spans="1:27" x14ac:dyDescent="0.2">
      <c r="A8062" s="243" t="str">
        <f>IF(ISBLANK(B8062),"",COUNTA(B$10:B8062))</f>
        <v/>
      </c>
      <c r="B8062" s="24"/>
      <c r="C8062" s="48"/>
      <c r="D8062" s="48"/>
      <c r="E8062" s="33"/>
      <c r="F8062" s="35"/>
      <c r="G8062" s="35"/>
      <c r="H8062" s="49"/>
      <c r="I8062" s="35"/>
      <c r="J8062" s="34"/>
      <c r="K8062" s="62"/>
      <c r="L8062" s="62"/>
      <c r="M8062" s="114"/>
      <c r="N8062" s="116"/>
      <c r="O8062" s="57"/>
      <c r="P8062" s="50"/>
      <c r="Q8062" s="34"/>
      <c r="R8062" s="48"/>
      <c r="T8062" s="231" t="str">
        <f t="shared" ref="T8062:T8125" si="388">IF(ISNUMBER(Q8062),Q8062-S8062,"")</f>
        <v/>
      </c>
      <c r="U8062" s="230"/>
      <c r="W8062" s="221" t="str">
        <f t="shared" ref="W8062:W8125" si="389">IF(ISNUMBER(J8062),ROUND(J8062/(1+L8062/100)*(1-K8062/100),2),"")</f>
        <v/>
      </c>
      <c r="X8062" s="221" t="str">
        <f t="shared" ref="X8062:X8125" si="390">IF(ISNUMBER(J8062),ROUND(J8062/(1+L8062/100),2),"")</f>
        <v/>
      </c>
      <c r="AA8062" s="216" t="str">
        <f>IF(ISNUMBER(J8062),IF(OR(F8062&lt;Soll_Ist_Vergleich!$C$4,F8062&gt;Soll_Ist_Vergleich!$C$5,I8062&lt;Soll_Ist_Vergleich!$C$4,I8062&gt;Soll_Ist_Vergleich!$C$5,O8062&lt;Soll_Ist_Vergleich!$C$4,O8062&gt;Soll_Ist_Vergleich!$C$5),"Datum überprüfen",""),"")</f>
        <v/>
      </c>
    </row>
    <row r="8063" spans="1:27" x14ac:dyDescent="0.2">
      <c r="A8063" s="243" t="str">
        <f>IF(ISBLANK(B8063),"",COUNTA(B$10:B8063))</f>
        <v/>
      </c>
      <c r="B8063" s="24"/>
      <c r="C8063" s="48"/>
      <c r="D8063" s="48"/>
      <c r="E8063" s="33"/>
      <c r="F8063" s="35"/>
      <c r="G8063" s="35"/>
      <c r="H8063" s="49"/>
      <c r="I8063" s="35"/>
      <c r="J8063" s="34"/>
      <c r="K8063" s="62"/>
      <c r="L8063" s="62"/>
      <c r="M8063" s="114"/>
      <c r="N8063" s="116"/>
      <c r="O8063" s="57"/>
      <c r="P8063" s="50"/>
      <c r="Q8063" s="34"/>
      <c r="R8063" s="48"/>
      <c r="T8063" s="231" t="str">
        <f t="shared" si="388"/>
        <v/>
      </c>
      <c r="U8063" s="230"/>
      <c r="W8063" s="221" t="str">
        <f t="shared" si="389"/>
        <v/>
      </c>
      <c r="X8063" s="221" t="str">
        <f t="shared" si="390"/>
        <v/>
      </c>
      <c r="AA8063" s="216" t="str">
        <f>IF(ISNUMBER(J8063),IF(OR(F8063&lt;Soll_Ist_Vergleich!$C$4,F8063&gt;Soll_Ist_Vergleich!$C$5,I8063&lt;Soll_Ist_Vergleich!$C$4,I8063&gt;Soll_Ist_Vergleich!$C$5,O8063&lt;Soll_Ist_Vergleich!$C$4,O8063&gt;Soll_Ist_Vergleich!$C$5),"Datum überprüfen",""),"")</f>
        <v/>
      </c>
    </row>
    <row r="8064" spans="1:27" x14ac:dyDescent="0.2">
      <c r="A8064" s="243" t="str">
        <f>IF(ISBLANK(B8064),"",COUNTA(B$10:B8064))</f>
        <v/>
      </c>
      <c r="B8064" s="24"/>
      <c r="C8064" s="48"/>
      <c r="D8064" s="48"/>
      <c r="E8064" s="33"/>
      <c r="F8064" s="35"/>
      <c r="G8064" s="35"/>
      <c r="H8064" s="49"/>
      <c r="I8064" s="35"/>
      <c r="J8064" s="34"/>
      <c r="K8064" s="62"/>
      <c r="L8064" s="62"/>
      <c r="M8064" s="114"/>
      <c r="N8064" s="116"/>
      <c r="O8064" s="57"/>
      <c r="P8064" s="50"/>
      <c r="Q8064" s="34"/>
      <c r="R8064" s="48"/>
      <c r="T8064" s="231" t="str">
        <f t="shared" si="388"/>
        <v/>
      </c>
      <c r="U8064" s="230"/>
      <c r="W8064" s="221" t="str">
        <f t="shared" si="389"/>
        <v/>
      </c>
      <c r="X8064" s="221" t="str">
        <f t="shared" si="390"/>
        <v/>
      </c>
      <c r="AA8064" s="216" t="str">
        <f>IF(ISNUMBER(J8064),IF(OR(F8064&lt;Soll_Ist_Vergleich!$C$4,F8064&gt;Soll_Ist_Vergleich!$C$5,I8064&lt;Soll_Ist_Vergleich!$C$4,I8064&gt;Soll_Ist_Vergleich!$C$5,O8064&lt;Soll_Ist_Vergleich!$C$4,O8064&gt;Soll_Ist_Vergleich!$C$5),"Datum überprüfen",""),"")</f>
        <v/>
      </c>
    </row>
    <row r="8065" spans="1:27" x14ac:dyDescent="0.2">
      <c r="A8065" s="243" t="str">
        <f>IF(ISBLANK(B8065),"",COUNTA(B$10:B8065))</f>
        <v/>
      </c>
      <c r="B8065" s="24"/>
      <c r="C8065" s="48"/>
      <c r="D8065" s="48"/>
      <c r="E8065" s="33"/>
      <c r="F8065" s="35"/>
      <c r="G8065" s="35"/>
      <c r="H8065" s="49"/>
      <c r="I8065" s="35"/>
      <c r="J8065" s="34"/>
      <c r="K8065" s="62"/>
      <c r="L8065" s="62"/>
      <c r="M8065" s="114"/>
      <c r="N8065" s="116"/>
      <c r="O8065" s="57"/>
      <c r="P8065" s="50"/>
      <c r="Q8065" s="34"/>
      <c r="R8065" s="48"/>
      <c r="T8065" s="231" t="str">
        <f t="shared" si="388"/>
        <v/>
      </c>
      <c r="U8065" s="230"/>
      <c r="W8065" s="221" t="str">
        <f t="shared" si="389"/>
        <v/>
      </c>
      <c r="X8065" s="221" t="str">
        <f t="shared" si="390"/>
        <v/>
      </c>
      <c r="AA8065" s="216" t="str">
        <f>IF(ISNUMBER(J8065),IF(OR(F8065&lt;Soll_Ist_Vergleich!$C$4,F8065&gt;Soll_Ist_Vergleich!$C$5,I8065&lt;Soll_Ist_Vergleich!$C$4,I8065&gt;Soll_Ist_Vergleich!$C$5,O8065&lt;Soll_Ist_Vergleich!$C$4,O8065&gt;Soll_Ist_Vergleich!$C$5),"Datum überprüfen",""),"")</f>
        <v/>
      </c>
    </row>
    <row r="8066" spans="1:27" x14ac:dyDescent="0.2">
      <c r="A8066" s="243" t="str">
        <f>IF(ISBLANK(B8066),"",COUNTA(B$10:B8066))</f>
        <v/>
      </c>
      <c r="B8066" s="24"/>
      <c r="C8066" s="48"/>
      <c r="D8066" s="48"/>
      <c r="E8066" s="33"/>
      <c r="F8066" s="35"/>
      <c r="G8066" s="35"/>
      <c r="H8066" s="49"/>
      <c r="I8066" s="35"/>
      <c r="J8066" s="34"/>
      <c r="K8066" s="62"/>
      <c r="L8066" s="62"/>
      <c r="M8066" s="114"/>
      <c r="N8066" s="116"/>
      <c r="O8066" s="57"/>
      <c r="P8066" s="50"/>
      <c r="Q8066" s="34"/>
      <c r="R8066" s="48"/>
      <c r="T8066" s="231" t="str">
        <f t="shared" si="388"/>
        <v/>
      </c>
      <c r="U8066" s="230"/>
      <c r="W8066" s="221" t="str">
        <f t="shared" si="389"/>
        <v/>
      </c>
      <c r="X8066" s="221" t="str">
        <f t="shared" si="390"/>
        <v/>
      </c>
      <c r="AA8066" s="216" t="str">
        <f>IF(ISNUMBER(J8066),IF(OR(F8066&lt;Soll_Ist_Vergleich!$C$4,F8066&gt;Soll_Ist_Vergleich!$C$5,I8066&lt;Soll_Ist_Vergleich!$C$4,I8066&gt;Soll_Ist_Vergleich!$C$5,O8066&lt;Soll_Ist_Vergleich!$C$4,O8066&gt;Soll_Ist_Vergleich!$C$5),"Datum überprüfen",""),"")</f>
        <v/>
      </c>
    </row>
    <row r="8067" spans="1:27" x14ac:dyDescent="0.2">
      <c r="A8067" s="243" t="str">
        <f>IF(ISBLANK(B8067),"",COUNTA(B$10:B8067))</f>
        <v/>
      </c>
      <c r="B8067" s="24"/>
      <c r="C8067" s="48"/>
      <c r="D8067" s="48"/>
      <c r="E8067" s="33"/>
      <c r="F8067" s="35"/>
      <c r="G8067" s="35"/>
      <c r="H8067" s="49"/>
      <c r="I8067" s="35"/>
      <c r="J8067" s="34"/>
      <c r="K8067" s="62"/>
      <c r="L8067" s="62"/>
      <c r="M8067" s="114"/>
      <c r="N8067" s="116"/>
      <c r="O8067" s="57"/>
      <c r="P8067" s="50"/>
      <c r="Q8067" s="34"/>
      <c r="R8067" s="48"/>
      <c r="T8067" s="231" t="str">
        <f t="shared" si="388"/>
        <v/>
      </c>
      <c r="U8067" s="230"/>
      <c r="W8067" s="221" t="str">
        <f t="shared" si="389"/>
        <v/>
      </c>
      <c r="X8067" s="221" t="str">
        <f t="shared" si="390"/>
        <v/>
      </c>
      <c r="AA8067" s="216" t="str">
        <f>IF(ISNUMBER(J8067),IF(OR(F8067&lt;Soll_Ist_Vergleich!$C$4,F8067&gt;Soll_Ist_Vergleich!$C$5,I8067&lt;Soll_Ist_Vergleich!$C$4,I8067&gt;Soll_Ist_Vergleich!$C$5,O8067&lt;Soll_Ist_Vergleich!$C$4,O8067&gt;Soll_Ist_Vergleich!$C$5),"Datum überprüfen",""),"")</f>
        <v/>
      </c>
    </row>
    <row r="8068" spans="1:27" x14ac:dyDescent="0.2">
      <c r="A8068" s="243" t="str">
        <f>IF(ISBLANK(B8068),"",COUNTA(B$10:B8068))</f>
        <v/>
      </c>
      <c r="B8068" s="24"/>
      <c r="C8068" s="48"/>
      <c r="D8068" s="48"/>
      <c r="E8068" s="33"/>
      <c r="F8068" s="35"/>
      <c r="G8068" s="35"/>
      <c r="H8068" s="49"/>
      <c r="I8068" s="35"/>
      <c r="J8068" s="34"/>
      <c r="K8068" s="62"/>
      <c r="L8068" s="62"/>
      <c r="M8068" s="114"/>
      <c r="N8068" s="116"/>
      <c r="O8068" s="57"/>
      <c r="P8068" s="50"/>
      <c r="Q8068" s="34"/>
      <c r="R8068" s="48"/>
      <c r="T8068" s="231" t="str">
        <f t="shared" si="388"/>
        <v/>
      </c>
      <c r="U8068" s="230"/>
      <c r="W8068" s="221" t="str">
        <f t="shared" si="389"/>
        <v/>
      </c>
      <c r="X8068" s="221" t="str">
        <f t="shared" si="390"/>
        <v/>
      </c>
      <c r="AA8068" s="216" t="str">
        <f>IF(ISNUMBER(J8068),IF(OR(F8068&lt;Soll_Ist_Vergleich!$C$4,F8068&gt;Soll_Ist_Vergleich!$C$5,I8068&lt;Soll_Ist_Vergleich!$C$4,I8068&gt;Soll_Ist_Vergleich!$C$5,O8068&lt;Soll_Ist_Vergleich!$C$4,O8068&gt;Soll_Ist_Vergleich!$C$5),"Datum überprüfen",""),"")</f>
        <v/>
      </c>
    </row>
    <row r="8069" spans="1:27" x14ac:dyDescent="0.2">
      <c r="A8069" s="243" t="str">
        <f>IF(ISBLANK(B8069),"",COUNTA(B$10:B8069))</f>
        <v/>
      </c>
      <c r="B8069" s="24"/>
      <c r="C8069" s="48"/>
      <c r="D8069" s="48"/>
      <c r="E8069" s="33"/>
      <c r="F8069" s="35"/>
      <c r="G8069" s="35"/>
      <c r="H8069" s="49"/>
      <c r="I8069" s="35"/>
      <c r="J8069" s="34"/>
      <c r="K8069" s="62"/>
      <c r="L8069" s="62"/>
      <c r="M8069" s="114"/>
      <c r="N8069" s="116"/>
      <c r="O8069" s="57"/>
      <c r="P8069" s="50"/>
      <c r="Q8069" s="34"/>
      <c r="R8069" s="48"/>
      <c r="T8069" s="231" t="str">
        <f t="shared" si="388"/>
        <v/>
      </c>
      <c r="U8069" s="230"/>
      <c r="W8069" s="221" t="str">
        <f t="shared" si="389"/>
        <v/>
      </c>
      <c r="X8069" s="221" t="str">
        <f t="shared" si="390"/>
        <v/>
      </c>
      <c r="AA8069" s="216" t="str">
        <f>IF(ISNUMBER(J8069),IF(OR(F8069&lt;Soll_Ist_Vergleich!$C$4,F8069&gt;Soll_Ist_Vergleich!$C$5,I8069&lt;Soll_Ist_Vergleich!$C$4,I8069&gt;Soll_Ist_Vergleich!$C$5,O8069&lt;Soll_Ist_Vergleich!$C$4,O8069&gt;Soll_Ist_Vergleich!$C$5),"Datum überprüfen",""),"")</f>
        <v/>
      </c>
    </row>
    <row r="8070" spans="1:27" x14ac:dyDescent="0.2">
      <c r="A8070" s="243" t="str">
        <f>IF(ISBLANK(B8070),"",COUNTA(B$10:B8070))</f>
        <v/>
      </c>
      <c r="B8070" s="24"/>
      <c r="C8070" s="48"/>
      <c r="D8070" s="48"/>
      <c r="E8070" s="33"/>
      <c r="F8070" s="35"/>
      <c r="G8070" s="35"/>
      <c r="H8070" s="49"/>
      <c r="I8070" s="35"/>
      <c r="J8070" s="34"/>
      <c r="K8070" s="62"/>
      <c r="L8070" s="62"/>
      <c r="M8070" s="114"/>
      <c r="N8070" s="116"/>
      <c r="O8070" s="57"/>
      <c r="P8070" s="50"/>
      <c r="Q8070" s="34"/>
      <c r="R8070" s="48"/>
      <c r="T8070" s="231" t="str">
        <f t="shared" si="388"/>
        <v/>
      </c>
      <c r="U8070" s="230"/>
      <c r="W8070" s="221" t="str">
        <f t="shared" si="389"/>
        <v/>
      </c>
      <c r="X8070" s="221" t="str">
        <f t="shared" si="390"/>
        <v/>
      </c>
      <c r="AA8070" s="216" t="str">
        <f>IF(ISNUMBER(J8070),IF(OR(F8070&lt;Soll_Ist_Vergleich!$C$4,F8070&gt;Soll_Ist_Vergleich!$C$5,I8070&lt;Soll_Ist_Vergleich!$C$4,I8070&gt;Soll_Ist_Vergleich!$C$5,O8070&lt;Soll_Ist_Vergleich!$C$4,O8070&gt;Soll_Ist_Vergleich!$C$5),"Datum überprüfen",""),"")</f>
        <v/>
      </c>
    </row>
    <row r="8071" spans="1:27" x14ac:dyDescent="0.2">
      <c r="A8071" s="243" t="str">
        <f>IF(ISBLANK(B8071),"",COUNTA(B$10:B8071))</f>
        <v/>
      </c>
      <c r="B8071" s="24"/>
      <c r="C8071" s="48"/>
      <c r="D8071" s="48"/>
      <c r="E8071" s="33"/>
      <c r="F8071" s="35"/>
      <c r="G8071" s="35"/>
      <c r="H8071" s="49"/>
      <c r="I8071" s="35"/>
      <c r="J8071" s="34"/>
      <c r="K8071" s="62"/>
      <c r="L8071" s="62"/>
      <c r="M8071" s="114"/>
      <c r="N8071" s="116"/>
      <c r="O8071" s="57"/>
      <c r="P8071" s="50"/>
      <c r="Q8071" s="34"/>
      <c r="R8071" s="48"/>
      <c r="T8071" s="231" t="str">
        <f t="shared" si="388"/>
        <v/>
      </c>
      <c r="U8071" s="230"/>
      <c r="W8071" s="221" t="str">
        <f t="shared" si="389"/>
        <v/>
      </c>
      <c r="X8071" s="221" t="str">
        <f t="shared" si="390"/>
        <v/>
      </c>
      <c r="AA8071" s="216" t="str">
        <f>IF(ISNUMBER(J8071),IF(OR(F8071&lt;Soll_Ist_Vergleich!$C$4,F8071&gt;Soll_Ist_Vergleich!$C$5,I8071&lt;Soll_Ist_Vergleich!$C$4,I8071&gt;Soll_Ist_Vergleich!$C$5,O8071&lt;Soll_Ist_Vergleich!$C$4,O8071&gt;Soll_Ist_Vergleich!$C$5),"Datum überprüfen",""),"")</f>
        <v/>
      </c>
    </row>
    <row r="8072" spans="1:27" x14ac:dyDescent="0.2">
      <c r="A8072" s="243" t="str">
        <f>IF(ISBLANK(B8072),"",COUNTA(B$10:B8072))</f>
        <v/>
      </c>
      <c r="B8072" s="24"/>
      <c r="C8072" s="48"/>
      <c r="D8072" s="48"/>
      <c r="E8072" s="33"/>
      <c r="F8072" s="35"/>
      <c r="G8072" s="35"/>
      <c r="H8072" s="49"/>
      <c r="I8072" s="35"/>
      <c r="J8072" s="34"/>
      <c r="K8072" s="62"/>
      <c r="L8072" s="62"/>
      <c r="M8072" s="114"/>
      <c r="N8072" s="116"/>
      <c r="O8072" s="57"/>
      <c r="P8072" s="50"/>
      <c r="Q8072" s="34"/>
      <c r="R8072" s="48"/>
      <c r="T8072" s="231" t="str">
        <f t="shared" si="388"/>
        <v/>
      </c>
      <c r="U8072" s="230"/>
      <c r="W8072" s="221" t="str">
        <f t="shared" si="389"/>
        <v/>
      </c>
      <c r="X8072" s="221" t="str">
        <f t="shared" si="390"/>
        <v/>
      </c>
      <c r="AA8072" s="216" t="str">
        <f>IF(ISNUMBER(J8072),IF(OR(F8072&lt;Soll_Ist_Vergleich!$C$4,F8072&gt;Soll_Ist_Vergleich!$C$5,I8072&lt;Soll_Ist_Vergleich!$C$4,I8072&gt;Soll_Ist_Vergleich!$C$5,O8072&lt;Soll_Ist_Vergleich!$C$4,O8072&gt;Soll_Ist_Vergleich!$C$5),"Datum überprüfen",""),"")</f>
        <v/>
      </c>
    </row>
    <row r="8073" spans="1:27" x14ac:dyDescent="0.2">
      <c r="A8073" s="243" t="str">
        <f>IF(ISBLANK(B8073),"",COUNTA(B$10:B8073))</f>
        <v/>
      </c>
      <c r="B8073" s="24"/>
      <c r="C8073" s="48"/>
      <c r="D8073" s="48"/>
      <c r="E8073" s="33"/>
      <c r="F8073" s="35"/>
      <c r="G8073" s="35"/>
      <c r="H8073" s="49"/>
      <c r="I8073" s="35"/>
      <c r="J8073" s="34"/>
      <c r="K8073" s="62"/>
      <c r="L8073" s="62"/>
      <c r="M8073" s="114"/>
      <c r="N8073" s="116"/>
      <c r="O8073" s="57"/>
      <c r="P8073" s="50"/>
      <c r="Q8073" s="34"/>
      <c r="R8073" s="48"/>
      <c r="T8073" s="231" t="str">
        <f t="shared" si="388"/>
        <v/>
      </c>
      <c r="U8073" s="230"/>
      <c r="W8073" s="221" t="str">
        <f t="shared" si="389"/>
        <v/>
      </c>
      <c r="X8073" s="221" t="str">
        <f t="shared" si="390"/>
        <v/>
      </c>
      <c r="AA8073" s="216" t="str">
        <f>IF(ISNUMBER(J8073),IF(OR(F8073&lt;Soll_Ist_Vergleich!$C$4,F8073&gt;Soll_Ist_Vergleich!$C$5,I8073&lt;Soll_Ist_Vergleich!$C$4,I8073&gt;Soll_Ist_Vergleich!$C$5,O8073&lt;Soll_Ist_Vergleich!$C$4,O8073&gt;Soll_Ist_Vergleich!$C$5),"Datum überprüfen",""),"")</f>
        <v/>
      </c>
    </row>
    <row r="8074" spans="1:27" x14ac:dyDescent="0.2">
      <c r="A8074" s="243" t="str">
        <f>IF(ISBLANK(B8074),"",COUNTA(B$10:B8074))</f>
        <v/>
      </c>
      <c r="B8074" s="24"/>
      <c r="C8074" s="48"/>
      <c r="D8074" s="48"/>
      <c r="E8074" s="33"/>
      <c r="F8074" s="35"/>
      <c r="G8074" s="35"/>
      <c r="H8074" s="49"/>
      <c r="I8074" s="35"/>
      <c r="J8074" s="34"/>
      <c r="K8074" s="62"/>
      <c r="L8074" s="62"/>
      <c r="M8074" s="114"/>
      <c r="N8074" s="116"/>
      <c r="O8074" s="57"/>
      <c r="P8074" s="50"/>
      <c r="Q8074" s="34"/>
      <c r="R8074" s="48"/>
      <c r="T8074" s="231" t="str">
        <f t="shared" si="388"/>
        <v/>
      </c>
      <c r="U8074" s="230"/>
      <c r="W8074" s="221" t="str">
        <f t="shared" si="389"/>
        <v/>
      </c>
      <c r="X8074" s="221" t="str">
        <f t="shared" si="390"/>
        <v/>
      </c>
      <c r="AA8074" s="216" t="str">
        <f>IF(ISNUMBER(J8074),IF(OR(F8074&lt;Soll_Ist_Vergleich!$C$4,F8074&gt;Soll_Ist_Vergleich!$C$5,I8074&lt;Soll_Ist_Vergleich!$C$4,I8074&gt;Soll_Ist_Vergleich!$C$5,O8074&lt;Soll_Ist_Vergleich!$C$4,O8074&gt;Soll_Ist_Vergleich!$C$5),"Datum überprüfen",""),"")</f>
        <v/>
      </c>
    </row>
    <row r="8075" spans="1:27" x14ac:dyDescent="0.2">
      <c r="A8075" s="243" t="str">
        <f>IF(ISBLANK(B8075),"",COUNTA(B$10:B8075))</f>
        <v/>
      </c>
      <c r="B8075" s="24"/>
      <c r="C8075" s="48"/>
      <c r="D8075" s="48"/>
      <c r="E8075" s="33"/>
      <c r="F8075" s="35"/>
      <c r="G8075" s="35"/>
      <c r="H8075" s="49"/>
      <c r="I8075" s="35"/>
      <c r="J8075" s="34"/>
      <c r="K8075" s="62"/>
      <c r="L8075" s="62"/>
      <c r="M8075" s="114"/>
      <c r="N8075" s="116"/>
      <c r="O8075" s="57"/>
      <c r="P8075" s="50"/>
      <c r="Q8075" s="34"/>
      <c r="R8075" s="48"/>
      <c r="T8075" s="231" t="str">
        <f t="shared" si="388"/>
        <v/>
      </c>
      <c r="U8075" s="230"/>
      <c r="W8075" s="221" t="str">
        <f t="shared" si="389"/>
        <v/>
      </c>
      <c r="X8075" s="221" t="str">
        <f t="shared" si="390"/>
        <v/>
      </c>
      <c r="AA8075" s="216" t="str">
        <f>IF(ISNUMBER(J8075),IF(OR(F8075&lt;Soll_Ist_Vergleich!$C$4,F8075&gt;Soll_Ist_Vergleich!$C$5,I8075&lt;Soll_Ist_Vergleich!$C$4,I8075&gt;Soll_Ist_Vergleich!$C$5,O8075&lt;Soll_Ist_Vergleich!$C$4,O8075&gt;Soll_Ist_Vergleich!$C$5),"Datum überprüfen",""),"")</f>
        <v/>
      </c>
    </row>
    <row r="8076" spans="1:27" x14ac:dyDescent="0.2">
      <c r="A8076" s="243" t="str">
        <f>IF(ISBLANK(B8076),"",COUNTA(B$10:B8076))</f>
        <v/>
      </c>
      <c r="B8076" s="24"/>
      <c r="C8076" s="48"/>
      <c r="D8076" s="48"/>
      <c r="E8076" s="33"/>
      <c r="F8076" s="35"/>
      <c r="G8076" s="35"/>
      <c r="H8076" s="49"/>
      <c r="I8076" s="35"/>
      <c r="J8076" s="34"/>
      <c r="K8076" s="62"/>
      <c r="L8076" s="62"/>
      <c r="M8076" s="114"/>
      <c r="N8076" s="116"/>
      <c r="O8076" s="57"/>
      <c r="P8076" s="50"/>
      <c r="Q8076" s="34"/>
      <c r="R8076" s="48"/>
      <c r="T8076" s="231" t="str">
        <f t="shared" si="388"/>
        <v/>
      </c>
      <c r="U8076" s="230"/>
      <c r="W8076" s="221" t="str">
        <f t="shared" si="389"/>
        <v/>
      </c>
      <c r="X8076" s="221" t="str">
        <f t="shared" si="390"/>
        <v/>
      </c>
      <c r="AA8076" s="216" t="str">
        <f>IF(ISNUMBER(J8076),IF(OR(F8076&lt;Soll_Ist_Vergleich!$C$4,F8076&gt;Soll_Ist_Vergleich!$C$5,I8076&lt;Soll_Ist_Vergleich!$C$4,I8076&gt;Soll_Ist_Vergleich!$C$5,O8076&lt;Soll_Ist_Vergleich!$C$4,O8076&gt;Soll_Ist_Vergleich!$C$5),"Datum überprüfen",""),"")</f>
        <v/>
      </c>
    </row>
    <row r="8077" spans="1:27" x14ac:dyDescent="0.2">
      <c r="A8077" s="243" t="str">
        <f>IF(ISBLANK(B8077),"",COUNTA(B$10:B8077))</f>
        <v/>
      </c>
      <c r="B8077" s="24"/>
      <c r="C8077" s="48"/>
      <c r="D8077" s="48"/>
      <c r="E8077" s="33"/>
      <c r="F8077" s="35"/>
      <c r="G8077" s="35"/>
      <c r="H8077" s="49"/>
      <c r="I8077" s="35"/>
      <c r="J8077" s="34"/>
      <c r="K8077" s="62"/>
      <c r="L8077" s="62"/>
      <c r="M8077" s="114"/>
      <c r="N8077" s="116"/>
      <c r="O8077" s="57"/>
      <c r="P8077" s="50"/>
      <c r="Q8077" s="34"/>
      <c r="R8077" s="48"/>
      <c r="T8077" s="231" t="str">
        <f t="shared" si="388"/>
        <v/>
      </c>
      <c r="U8077" s="230"/>
      <c r="W8077" s="221" t="str">
        <f t="shared" si="389"/>
        <v/>
      </c>
      <c r="X8077" s="221" t="str">
        <f t="shared" si="390"/>
        <v/>
      </c>
      <c r="AA8077" s="216" t="str">
        <f>IF(ISNUMBER(J8077),IF(OR(F8077&lt;Soll_Ist_Vergleich!$C$4,F8077&gt;Soll_Ist_Vergleich!$C$5,I8077&lt;Soll_Ist_Vergleich!$C$4,I8077&gt;Soll_Ist_Vergleich!$C$5,O8077&lt;Soll_Ist_Vergleich!$C$4,O8077&gt;Soll_Ist_Vergleich!$C$5),"Datum überprüfen",""),"")</f>
        <v/>
      </c>
    </row>
    <row r="8078" spans="1:27" x14ac:dyDescent="0.2">
      <c r="A8078" s="243" t="str">
        <f>IF(ISBLANK(B8078),"",COUNTA(B$10:B8078))</f>
        <v/>
      </c>
      <c r="B8078" s="24"/>
      <c r="C8078" s="48"/>
      <c r="D8078" s="48"/>
      <c r="E8078" s="33"/>
      <c r="F8078" s="35"/>
      <c r="G8078" s="35"/>
      <c r="H8078" s="49"/>
      <c r="I8078" s="35"/>
      <c r="J8078" s="34"/>
      <c r="K8078" s="62"/>
      <c r="L8078" s="62"/>
      <c r="M8078" s="114"/>
      <c r="N8078" s="116"/>
      <c r="O8078" s="57"/>
      <c r="P8078" s="50"/>
      <c r="Q8078" s="34"/>
      <c r="R8078" s="48"/>
      <c r="T8078" s="231" t="str">
        <f t="shared" si="388"/>
        <v/>
      </c>
      <c r="U8078" s="230"/>
      <c r="W8078" s="221" t="str">
        <f t="shared" si="389"/>
        <v/>
      </c>
      <c r="X8078" s="221" t="str">
        <f t="shared" si="390"/>
        <v/>
      </c>
      <c r="AA8078" s="216" t="str">
        <f>IF(ISNUMBER(J8078),IF(OR(F8078&lt;Soll_Ist_Vergleich!$C$4,F8078&gt;Soll_Ist_Vergleich!$C$5,I8078&lt;Soll_Ist_Vergleich!$C$4,I8078&gt;Soll_Ist_Vergleich!$C$5,O8078&lt;Soll_Ist_Vergleich!$C$4,O8078&gt;Soll_Ist_Vergleich!$C$5),"Datum überprüfen",""),"")</f>
        <v/>
      </c>
    </row>
    <row r="8079" spans="1:27" x14ac:dyDescent="0.2">
      <c r="A8079" s="243" t="str">
        <f>IF(ISBLANK(B8079),"",COUNTA(B$10:B8079))</f>
        <v/>
      </c>
      <c r="B8079" s="24"/>
      <c r="C8079" s="48"/>
      <c r="D8079" s="48"/>
      <c r="E8079" s="33"/>
      <c r="F8079" s="35"/>
      <c r="G8079" s="35"/>
      <c r="H8079" s="49"/>
      <c r="I8079" s="35"/>
      <c r="J8079" s="34"/>
      <c r="K8079" s="62"/>
      <c r="L8079" s="62"/>
      <c r="M8079" s="114"/>
      <c r="N8079" s="116"/>
      <c r="O8079" s="57"/>
      <c r="P8079" s="50"/>
      <c r="Q8079" s="34"/>
      <c r="R8079" s="48"/>
      <c r="T8079" s="231" t="str">
        <f t="shared" si="388"/>
        <v/>
      </c>
      <c r="U8079" s="230"/>
      <c r="W8079" s="221" t="str">
        <f t="shared" si="389"/>
        <v/>
      </c>
      <c r="X8079" s="221" t="str">
        <f t="shared" si="390"/>
        <v/>
      </c>
      <c r="AA8079" s="216" t="str">
        <f>IF(ISNUMBER(J8079),IF(OR(F8079&lt;Soll_Ist_Vergleich!$C$4,F8079&gt;Soll_Ist_Vergleich!$C$5,I8079&lt;Soll_Ist_Vergleich!$C$4,I8079&gt;Soll_Ist_Vergleich!$C$5,O8079&lt;Soll_Ist_Vergleich!$C$4,O8079&gt;Soll_Ist_Vergleich!$C$5),"Datum überprüfen",""),"")</f>
        <v/>
      </c>
    </row>
    <row r="8080" spans="1:27" x14ac:dyDescent="0.2">
      <c r="A8080" s="243" t="str">
        <f>IF(ISBLANK(B8080),"",COUNTA(B$10:B8080))</f>
        <v/>
      </c>
      <c r="B8080" s="24"/>
      <c r="C8080" s="48"/>
      <c r="D8080" s="48"/>
      <c r="E8080" s="33"/>
      <c r="F8080" s="35"/>
      <c r="G8080" s="35"/>
      <c r="H8080" s="49"/>
      <c r="I8080" s="35"/>
      <c r="J8080" s="34"/>
      <c r="K8080" s="62"/>
      <c r="L8080" s="62"/>
      <c r="M8080" s="114"/>
      <c r="N8080" s="116"/>
      <c r="O8080" s="57"/>
      <c r="P8080" s="50"/>
      <c r="Q8080" s="34"/>
      <c r="R8080" s="48"/>
      <c r="T8080" s="231" t="str">
        <f t="shared" si="388"/>
        <v/>
      </c>
      <c r="U8080" s="230"/>
      <c r="W8080" s="221" t="str">
        <f t="shared" si="389"/>
        <v/>
      </c>
      <c r="X8080" s="221" t="str">
        <f t="shared" si="390"/>
        <v/>
      </c>
      <c r="AA8080" s="216" t="str">
        <f>IF(ISNUMBER(J8080),IF(OR(F8080&lt;Soll_Ist_Vergleich!$C$4,F8080&gt;Soll_Ist_Vergleich!$C$5,I8080&lt;Soll_Ist_Vergleich!$C$4,I8080&gt;Soll_Ist_Vergleich!$C$5,O8080&lt;Soll_Ist_Vergleich!$C$4,O8080&gt;Soll_Ist_Vergleich!$C$5),"Datum überprüfen",""),"")</f>
        <v/>
      </c>
    </row>
    <row r="8081" spans="1:27" x14ac:dyDescent="0.2">
      <c r="A8081" s="243" t="str">
        <f>IF(ISBLANK(B8081),"",COUNTA(B$10:B8081))</f>
        <v/>
      </c>
      <c r="B8081" s="24"/>
      <c r="C8081" s="48"/>
      <c r="D8081" s="48"/>
      <c r="E8081" s="33"/>
      <c r="F8081" s="35"/>
      <c r="G8081" s="35"/>
      <c r="H8081" s="49"/>
      <c r="I8081" s="35"/>
      <c r="J8081" s="34"/>
      <c r="K8081" s="62"/>
      <c r="L8081" s="62"/>
      <c r="M8081" s="114"/>
      <c r="N8081" s="116"/>
      <c r="O8081" s="57"/>
      <c r="P8081" s="50"/>
      <c r="Q8081" s="34"/>
      <c r="R8081" s="48"/>
      <c r="T8081" s="231" t="str">
        <f t="shared" si="388"/>
        <v/>
      </c>
      <c r="U8081" s="230"/>
      <c r="W8081" s="221" t="str">
        <f t="shared" si="389"/>
        <v/>
      </c>
      <c r="X8081" s="221" t="str">
        <f t="shared" si="390"/>
        <v/>
      </c>
      <c r="AA8081" s="216" t="str">
        <f>IF(ISNUMBER(J8081),IF(OR(F8081&lt;Soll_Ist_Vergleich!$C$4,F8081&gt;Soll_Ist_Vergleich!$C$5,I8081&lt;Soll_Ist_Vergleich!$C$4,I8081&gt;Soll_Ist_Vergleich!$C$5,O8081&lt;Soll_Ist_Vergleich!$C$4,O8081&gt;Soll_Ist_Vergleich!$C$5),"Datum überprüfen",""),"")</f>
        <v/>
      </c>
    </row>
    <row r="8082" spans="1:27" x14ac:dyDescent="0.2">
      <c r="A8082" s="243" t="str">
        <f>IF(ISBLANK(B8082),"",COUNTA(B$10:B8082))</f>
        <v/>
      </c>
      <c r="B8082" s="24"/>
      <c r="C8082" s="48"/>
      <c r="D8082" s="48"/>
      <c r="E8082" s="33"/>
      <c r="F8082" s="35"/>
      <c r="G8082" s="35"/>
      <c r="H8082" s="49"/>
      <c r="I8082" s="35"/>
      <c r="J8082" s="34"/>
      <c r="K8082" s="62"/>
      <c r="L8082" s="62"/>
      <c r="M8082" s="114"/>
      <c r="N8082" s="116"/>
      <c r="O8082" s="57"/>
      <c r="P8082" s="50"/>
      <c r="Q8082" s="34"/>
      <c r="R8082" s="48"/>
      <c r="T8082" s="231" t="str">
        <f t="shared" si="388"/>
        <v/>
      </c>
      <c r="U8082" s="230"/>
      <c r="W8082" s="221" t="str">
        <f t="shared" si="389"/>
        <v/>
      </c>
      <c r="X8082" s="221" t="str">
        <f t="shared" si="390"/>
        <v/>
      </c>
      <c r="AA8082" s="216" t="str">
        <f>IF(ISNUMBER(J8082),IF(OR(F8082&lt;Soll_Ist_Vergleich!$C$4,F8082&gt;Soll_Ist_Vergleich!$C$5,I8082&lt;Soll_Ist_Vergleich!$C$4,I8082&gt;Soll_Ist_Vergleich!$C$5,O8082&lt;Soll_Ist_Vergleich!$C$4,O8082&gt;Soll_Ist_Vergleich!$C$5),"Datum überprüfen",""),"")</f>
        <v/>
      </c>
    </row>
    <row r="8083" spans="1:27" x14ac:dyDescent="0.2">
      <c r="A8083" s="243" t="str">
        <f>IF(ISBLANK(B8083),"",COUNTA(B$10:B8083))</f>
        <v/>
      </c>
      <c r="B8083" s="24"/>
      <c r="C8083" s="48"/>
      <c r="D8083" s="48"/>
      <c r="E8083" s="33"/>
      <c r="F8083" s="35"/>
      <c r="G8083" s="35"/>
      <c r="H8083" s="49"/>
      <c r="I8083" s="35"/>
      <c r="J8083" s="34"/>
      <c r="K8083" s="62"/>
      <c r="L8083" s="62"/>
      <c r="M8083" s="114"/>
      <c r="N8083" s="116"/>
      <c r="O8083" s="57"/>
      <c r="P8083" s="50"/>
      <c r="Q8083" s="34"/>
      <c r="R8083" s="48"/>
      <c r="T8083" s="231" t="str">
        <f t="shared" si="388"/>
        <v/>
      </c>
      <c r="U8083" s="230"/>
      <c r="W8083" s="221" t="str">
        <f t="shared" si="389"/>
        <v/>
      </c>
      <c r="X8083" s="221" t="str">
        <f t="shared" si="390"/>
        <v/>
      </c>
      <c r="AA8083" s="216" t="str">
        <f>IF(ISNUMBER(J8083),IF(OR(F8083&lt;Soll_Ist_Vergleich!$C$4,F8083&gt;Soll_Ist_Vergleich!$C$5,I8083&lt;Soll_Ist_Vergleich!$C$4,I8083&gt;Soll_Ist_Vergleich!$C$5,O8083&lt;Soll_Ist_Vergleich!$C$4,O8083&gt;Soll_Ist_Vergleich!$C$5),"Datum überprüfen",""),"")</f>
        <v/>
      </c>
    </row>
    <row r="8084" spans="1:27" x14ac:dyDescent="0.2">
      <c r="A8084" s="243" t="str">
        <f>IF(ISBLANK(B8084),"",COUNTA(B$10:B8084))</f>
        <v/>
      </c>
      <c r="B8084" s="24"/>
      <c r="C8084" s="48"/>
      <c r="D8084" s="48"/>
      <c r="E8084" s="33"/>
      <c r="F8084" s="35"/>
      <c r="G8084" s="35"/>
      <c r="H8084" s="49"/>
      <c r="I8084" s="35"/>
      <c r="J8084" s="34"/>
      <c r="K8084" s="62"/>
      <c r="L8084" s="62"/>
      <c r="M8084" s="114"/>
      <c r="N8084" s="116"/>
      <c r="O8084" s="57"/>
      <c r="P8084" s="50"/>
      <c r="Q8084" s="34"/>
      <c r="R8084" s="48"/>
      <c r="T8084" s="231" t="str">
        <f t="shared" si="388"/>
        <v/>
      </c>
      <c r="U8084" s="230"/>
      <c r="W8084" s="221" t="str">
        <f t="shared" si="389"/>
        <v/>
      </c>
      <c r="X8084" s="221" t="str">
        <f t="shared" si="390"/>
        <v/>
      </c>
      <c r="AA8084" s="216" t="str">
        <f>IF(ISNUMBER(J8084),IF(OR(F8084&lt;Soll_Ist_Vergleich!$C$4,F8084&gt;Soll_Ist_Vergleich!$C$5,I8084&lt;Soll_Ist_Vergleich!$C$4,I8084&gt;Soll_Ist_Vergleich!$C$5,O8084&lt;Soll_Ist_Vergleich!$C$4,O8084&gt;Soll_Ist_Vergleich!$C$5),"Datum überprüfen",""),"")</f>
        <v/>
      </c>
    </row>
    <row r="8085" spans="1:27" x14ac:dyDescent="0.2">
      <c r="A8085" s="243" t="str">
        <f>IF(ISBLANK(B8085),"",COUNTA(B$10:B8085))</f>
        <v/>
      </c>
      <c r="B8085" s="24"/>
      <c r="C8085" s="48"/>
      <c r="D8085" s="48"/>
      <c r="E8085" s="33"/>
      <c r="F8085" s="35"/>
      <c r="G8085" s="35"/>
      <c r="H8085" s="49"/>
      <c r="I8085" s="35"/>
      <c r="J8085" s="34"/>
      <c r="K8085" s="62"/>
      <c r="L8085" s="62"/>
      <c r="M8085" s="114"/>
      <c r="N8085" s="116"/>
      <c r="O8085" s="57"/>
      <c r="P8085" s="50"/>
      <c r="Q8085" s="34"/>
      <c r="R8085" s="48"/>
      <c r="T8085" s="231" t="str">
        <f t="shared" si="388"/>
        <v/>
      </c>
      <c r="U8085" s="230"/>
      <c r="W8085" s="221" t="str">
        <f t="shared" si="389"/>
        <v/>
      </c>
      <c r="X8085" s="221" t="str">
        <f t="shared" si="390"/>
        <v/>
      </c>
      <c r="AA8085" s="216" t="str">
        <f>IF(ISNUMBER(J8085),IF(OR(F8085&lt;Soll_Ist_Vergleich!$C$4,F8085&gt;Soll_Ist_Vergleich!$C$5,I8085&lt;Soll_Ist_Vergleich!$C$4,I8085&gt;Soll_Ist_Vergleich!$C$5,O8085&lt;Soll_Ist_Vergleich!$C$4,O8085&gt;Soll_Ist_Vergleich!$C$5),"Datum überprüfen",""),"")</f>
        <v/>
      </c>
    </row>
    <row r="8086" spans="1:27" x14ac:dyDescent="0.2">
      <c r="A8086" s="243" t="str">
        <f>IF(ISBLANK(B8086),"",COUNTA(B$10:B8086))</f>
        <v/>
      </c>
      <c r="B8086" s="24"/>
      <c r="C8086" s="48"/>
      <c r="D8086" s="48"/>
      <c r="E8086" s="33"/>
      <c r="F8086" s="35"/>
      <c r="G8086" s="35"/>
      <c r="H8086" s="49"/>
      <c r="I8086" s="35"/>
      <c r="J8086" s="34"/>
      <c r="K8086" s="62"/>
      <c r="L8086" s="62"/>
      <c r="M8086" s="114"/>
      <c r="N8086" s="116"/>
      <c r="O8086" s="57"/>
      <c r="P8086" s="50"/>
      <c r="Q8086" s="34"/>
      <c r="R8086" s="48"/>
      <c r="T8086" s="231" t="str">
        <f t="shared" si="388"/>
        <v/>
      </c>
      <c r="U8086" s="230"/>
      <c r="W8086" s="221" t="str">
        <f t="shared" si="389"/>
        <v/>
      </c>
      <c r="X8086" s="221" t="str">
        <f t="shared" si="390"/>
        <v/>
      </c>
      <c r="AA8086" s="216" t="str">
        <f>IF(ISNUMBER(J8086),IF(OR(F8086&lt;Soll_Ist_Vergleich!$C$4,F8086&gt;Soll_Ist_Vergleich!$C$5,I8086&lt;Soll_Ist_Vergleich!$C$4,I8086&gt;Soll_Ist_Vergleich!$C$5,O8086&lt;Soll_Ist_Vergleich!$C$4,O8086&gt;Soll_Ist_Vergleich!$C$5),"Datum überprüfen",""),"")</f>
        <v/>
      </c>
    </row>
    <row r="8087" spans="1:27" x14ac:dyDescent="0.2">
      <c r="A8087" s="243" t="str">
        <f>IF(ISBLANK(B8087),"",COUNTA(B$10:B8087))</f>
        <v/>
      </c>
      <c r="B8087" s="24"/>
      <c r="C8087" s="48"/>
      <c r="D8087" s="48"/>
      <c r="E8087" s="33"/>
      <c r="F8087" s="35"/>
      <c r="G8087" s="35"/>
      <c r="H8087" s="49"/>
      <c r="I8087" s="35"/>
      <c r="J8087" s="34"/>
      <c r="K8087" s="62"/>
      <c r="L8087" s="62"/>
      <c r="M8087" s="114"/>
      <c r="N8087" s="116"/>
      <c r="O8087" s="57"/>
      <c r="P8087" s="50"/>
      <c r="Q8087" s="34"/>
      <c r="R8087" s="48"/>
      <c r="T8087" s="231" t="str">
        <f t="shared" si="388"/>
        <v/>
      </c>
      <c r="U8087" s="230"/>
      <c r="W8087" s="221" t="str">
        <f t="shared" si="389"/>
        <v/>
      </c>
      <c r="X8087" s="221" t="str">
        <f t="shared" si="390"/>
        <v/>
      </c>
      <c r="AA8087" s="216" t="str">
        <f>IF(ISNUMBER(J8087),IF(OR(F8087&lt;Soll_Ist_Vergleich!$C$4,F8087&gt;Soll_Ist_Vergleich!$C$5,I8087&lt;Soll_Ist_Vergleich!$C$4,I8087&gt;Soll_Ist_Vergleich!$C$5,O8087&lt;Soll_Ist_Vergleich!$C$4,O8087&gt;Soll_Ist_Vergleich!$C$5),"Datum überprüfen",""),"")</f>
        <v/>
      </c>
    </row>
    <row r="8088" spans="1:27" x14ac:dyDescent="0.2">
      <c r="A8088" s="243" t="str">
        <f>IF(ISBLANK(B8088),"",COUNTA(B$10:B8088))</f>
        <v/>
      </c>
      <c r="B8088" s="24"/>
      <c r="C8088" s="48"/>
      <c r="D8088" s="48"/>
      <c r="E8088" s="33"/>
      <c r="F8088" s="35"/>
      <c r="G8088" s="35"/>
      <c r="H8088" s="49"/>
      <c r="I8088" s="35"/>
      <c r="J8088" s="34"/>
      <c r="K8088" s="62"/>
      <c r="L8088" s="62"/>
      <c r="M8088" s="114"/>
      <c r="N8088" s="116"/>
      <c r="O8088" s="57"/>
      <c r="P8088" s="50"/>
      <c r="Q8088" s="34"/>
      <c r="R8088" s="48"/>
      <c r="T8088" s="231" t="str">
        <f t="shared" si="388"/>
        <v/>
      </c>
      <c r="U8088" s="230"/>
      <c r="W8088" s="221" t="str">
        <f t="shared" si="389"/>
        <v/>
      </c>
      <c r="X8088" s="221" t="str">
        <f t="shared" si="390"/>
        <v/>
      </c>
      <c r="AA8088" s="216" t="str">
        <f>IF(ISNUMBER(J8088),IF(OR(F8088&lt;Soll_Ist_Vergleich!$C$4,F8088&gt;Soll_Ist_Vergleich!$C$5,I8088&lt;Soll_Ist_Vergleich!$C$4,I8088&gt;Soll_Ist_Vergleich!$C$5,O8088&lt;Soll_Ist_Vergleich!$C$4,O8088&gt;Soll_Ist_Vergleich!$C$5),"Datum überprüfen",""),"")</f>
        <v/>
      </c>
    </row>
    <row r="8089" spans="1:27" x14ac:dyDescent="0.2">
      <c r="A8089" s="243" t="str">
        <f>IF(ISBLANK(B8089),"",COUNTA(B$10:B8089))</f>
        <v/>
      </c>
      <c r="B8089" s="24"/>
      <c r="C8089" s="48"/>
      <c r="D8089" s="48"/>
      <c r="E8089" s="33"/>
      <c r="F8089" s="35"/>
      <c r="G8089" s="35"/>
      <c r="H8089" s="49"/>
      <c r="I8089" s="35"/>
      <c r="J8089" s="34"/>
      <c r="K8089" s="62"/>
      <c r="L8089" s="62"/>
      <c r="M8089" s="114"/>
      <c r="N8089" s="116"/>
      <c r="O8089" s="57"/>
      <c r="P8089" s="50"/>
      <c r="Q8089" s="34"/>
      <c r="R8089" s="48"/>
      <c r="T8089" s="231" t="str">
        <f t="shared" si="388"/>
        <v/>
      </c>
      <c r="U8089" s="230"/>
      <c r="W8089" s="221" t="str">
        <f t="shared" si="389"/>
        <v/>
      </c>
      <c r="X8089" s="221" t="str">
        <f t="shared" si="390"/>
        <v/>
      </c>
      <c r="AA8089" s="216" t="str">
        <f>IF(ISNUMBER(J8089),IF(OR(F8089&lt;Soll_Ist_Vergleich!$C$4,F8089&gt;Soll_Ist_Vergleich!$C$5,I8089&lt;Soll_Ist_Vergleich!$C$4,I8089&gt;Soll_Ist_Vergleich!$C$5,O8089&lt;Soll_Ist_Vergleich!$C$4,O8089&gt;Soll_Ist_Vergleich!$C$5),"Datum überprüfen",""),"")</f>
        <v/>
      </c>
    </row>
    <row r="8090" spans="1:27" x14ac:dyDescent="0.2">
      <c r="A8090" s="243" t="str">
        <f>IF(ISBLANK(B8090),"",COUNTA(B$10:B8090))</f>
        <v/>
      </c>
      <c r="B8090" s="24"/>
      <c r="C8090" s="48"/>
      <c r="D8090" s="48"/>
      <c r="E8090" s="33"/>
      <c r="F8090" s="35"/>
      <c r="G8090" s="35"/>
      <c r="H8090" s="49"/>
      <c r="I8090" s="35"/>
      <c r="J8090" s="34"/>
      <c r="K8090" s="62"/>
      <c r="L8090" s="62"/>
      <c r="M8090" s="114"/>
      <c r="N8090" s="116"/>
      <c r="O8090" s="57"/>
      <c r="P8090" s="50"/>
      <c r="Q8090" s="34"/>
      <c r="R8090" s="48"/>
      <c r="T8090" s="231" t="str">
        <f t="shared" si="388"/>
        <v/>
      </c>
      <c r="U8090" s="230"/>
      <c r="W8090" s="221" t="str">
        <f t="shared" si="389"/>
        <v/>
      </c>
      <c r="X8090" s="221" t="str">
        <f t="shared" si="390"/>
        <v/>
      </c>
      <c r="AA8090" s="216" t="str">
        <f>IF(ISNUMBER(J8090),IF(OR(F8090&lt;Soll_Ist_Vergleich!$C$4,F8090&gt;Soll_Ist_Vergleich!$C$5,I8090&lt;Soll_Ist_Vergleich!$C$4,I8090&gt;Soll_Ist_Vergleich!$C$5,O8090&lt;Soll_Ist_Vergleich!$C$4,O8090&gt;Soll_Ist_Vergleich!$C$5),"Datum überprüfen",""),"")</f>
        <v/>
      </c>
    </row>
    <row r="8091" spans="1:27" x14ac:dyDescent="0.2">
      <c r="A8091" s="243" t="str">
        <f>IF(ISBLANK(B8091),"",COUNTA(B$10:B8091))</f>
        <v/>
      </c>
      <c r="B8091" s="24"/>
      <c r="C8091" s="48"/>
      <c r="D8091" s="48"/>
      <c r="E8091" s="33"/>
      <c r="F8091" s="35"/>
      <c r="G8091" s="35"/>
      <c r="H8091" s="49"/>
      <c r="I8091" s="35"/>
      <c r="J8091" s="34"/>
      <c r="K8091" s="62"/>
      <c r="L8091" s="62"/>
      <c r="M8091" s="114"/>
      <c r="N8091" s="116"/>
      <c r="O8091" s="57"/>
      <c r="P8091" s="50"/>
      <c r="Q8091" s="34"/>
      <c r="R8091" s="48"/>
      <c r="T8091" s="231" t="str">
        <f t="shared" si="388"/>
        <v/>
      </c>
      <c r="U8091" s="230"/>
      <c r="W8091" s="221" t="str">
        <f t="shared" si="389"/>
        <v/>
      </c>
      <c r="X8091" s="221" t="str">
        <f t="shared" si="390"/>
        <v/>
      </c>
      <c r="AA8091" s="216" t="str">
        <f>IF(ISNUMBER(J8091),IF(OR(F8091&lt;Soll_Ist_Vergleich!$C$4,F8091&gt;Soll_Ist_Vergleich!$C$5,I8091&lt;Soll_Ist_Vergleich!$C$4,I8091&gt;Soll_Ist_Vergleich!$C$5,O8091&lt;Soll_Ist_Vergleich!$C$4,O8091&gt;Soll_Ist_Vergleich!$C$5),"Datum überprüfen",""),"")</f>
        <v/>
      </c>
    </row>
    <row r="8092" spans="1:27" x14ac:dyDescent="0.2">
      <c r="A8092" s="243" t="str">
        <f>IF(ISBLANK(B8092),"",COUNTA(B$10:B8092))</f>
        <v/>
      </c>
      <c r="B8092" s="24"/>
      <c r="C8092" s="48"/>
      <c r="D8092" s="48"/>
      <c r="E8092" s="33"/>
      <c r="F8092" s="35"/>
      <c r="G8092" s="35"/>
      <c r="H8092" s="49"/>
      <c r="I8092" s="35"/>
      <c r="J8092" s="34"/>
      <c r="K8092" s="62"/>
      <c r="L8092" s="62"/>
      <c r="M8092" s="114"/>
      <c r="N8092" s="116"/>
      <c r="O8092" s="57"/>
      <c r="P8092" s="50"/>
      <c r="Q8092" s="34"/>
      <c r="R8092" s="48"/>
      <c r="T8092" s="231" t="str">
        <f t="shared" si="388"/>
        <v/>
      </c>
      <c r="U8092" s="230"/>
      <c r="W8092" s="221" t="str">
        <f t="shared" si="389"/>
        <v/>
      </c>
      <c r="X8092" s="221" t="str">
        <f t="shared" si="390"/>
        <v/>
      </c>
      <c r="AA8092" s="216" t="str">
        <f>IF(ISNUMBER(J8092),IF(OR(F8092&lt;Soll_Ist_Vergleich!$C$4,F8092&gt;Soll_Ist_Vergleich!$C$5,I8092&lt;Soll_Ist_Vergleich!$C$4,I8092&gt;Soll_Ist_Vergleich!$C$5,O8092&lt;Soll_Ist_Vergleich!$C$4,O8092&gt;Soll_Ist_Vergleich!$C$5),"Datum überprüfen",""),"")</f>
        <v/>
      </c>
    </row>
    <row r="8093" spans="1:27" x14ac:dyDescent="0.2">
      <c r="A8093" s="243" t="str">
        <f>IF(ISBLANK(B8093),"",COUNTA(B$10:B8093))</f>
        <v/>
      </c>
      <c r="B8093" s="24"/>
      <c r="C8093" s="48"/>
      <c r="D8093" s="48"/>
      <c r="E8093" s="33"/>
      <c r="F8093" s="35"/>
      <c r="G8093" s="35"/>
      <c r="H8093" s="49"/>
      <c r="I8093" s="35"/>
      <c r="J8093" s="34"/>
      <c r="K8093" s="62"/>
      <c r="L8093" s="62"/>
      <c r="M8093" s="114"/>
      <c r="N8093" s="116"/>
      <c r="O8093" s="57"/>
      <c r="P8093" s="50"/>
      <c r="Q8093" s="34"/>
      <c r="R8093" s="48"/>
      <c r="T8093" s="231" t="str">
        <f t="shared" si="388"/>
        <v/>
      </c>
      <c r="U8093" s="230"/>
      <c r="W8093" s="221" t="str">
        <f t="shared" si="389"/>
        <v/>
      </c>
      <c r="X8093" s="221" t="str">
        <f t="shared" si="390"/>
        <v/>
      </c>
      <c r="AA8093" s="216" t="str">
        <f>IF(ISNUMBER(J8093),IF(OR(F8093&lt;Soll_Ist_Vergleich!$C$4,F8093&gt;Soll_Ist_Vergleich!$C$5,I8093&lt;Soll_Ist_Vergleich!$C$4,I8093&gt;Soll_Ist_Vergleich!$C$5,O8093&lt;Soll_Ist_Vergleich!$C$4,O8093&gt;Soll_Ist_Vergleich!$C$5),"Datum überprüfen",""),"")</f>
        <v/>
      </c>
    </row>
    <row r="8094" spans="1:27" x14ac:dyDescent="0.2">
      <c r="A8094" s="243" t="str">
        <f>IF(ISBLANK(B8094),"",COUNTA(B$10:B8094))</f>
        <v/>
      </c>
      <c r="B8094" s="24"/>
      <c r="C8094" s="48"/>
      <c r="D8094" s="48"/>
      <c r="E8094" s="33"/>
      <c r="F8094" s="35"/>
      <c r="G8094" s="35"/>
      <c r="H8094" s="49"/>
      <c r="I8094" s="35"/>
      <c r="J8094" s="34"/>
      <c r="K8094" s="62"/>
      <c r="L8094" s="62"/>
      <c r="M8094" s="114"/>
      <c r="N8094" s="116"/>
      <c r="O8094" s="57"/>
      <c r="P8094" s="50"/>
      <c r="Q8094" s="34"/>
      <c r="R8094" s="48"/>
      <c r="T8094" s="231" t="str">
        <f t="shared" si="388"/>
        <v/>
      </c>
      <c r="U8094" s="230"/>
      <c r="W8094" s="221" t="str">
        <f t="shared" si="389"/>
        <v/>
      </c>
      <c r="X8094" s="221" t="str">
        <f t="shared" si="390"/>
        <v/>
      </c>
      <c r="AA8094" s="216" t="str">
        <f>IF(ISNUMBER(J8094),IF(OR(F8094&lt;Soll_Ist_Vergleich!$C$4,F8094&gt;Soll_Ist_Vergleich!$C$5,I8094&lt;Soll_Ist_Vergleich!$C$4,I8094&gt;Soll_Ist_Vergleich!$C$5,O8094&lt;Soll_Ist_Vergleich!$C$4,O8094&gt;Soll_Ist_Vergleich!$C$5),"Datum überprüfen",""),"")</f>
        <v/>
      </c>
    </row>
    <row r="8095" spans="1:27" x14ac:dyDescent="0.2">
      <c r="A8095" s="243" t="str">
        <f>IF(ISBLANK(B8095),"",COUNTA(B$10:B8095))</f>
        <v/>
      </c>
      <c r="B8095" s="24"/>
      <c r="C8095" s="48"/>
      <c r="D8095" s="48"/>
      <c r="E8095" s="33"/>
      <c r="F8095" s="35"/>
      <c r="G8095" s="35"/>
      <c r="H8095" s="49"/>
      <c r="I8095" s="35"/>
      <c r="J8095" s="34"/>
      <c r="K8095" s="62"/>
      <c r="L8095" s="62"/>
      <c r="M8095" s="114"/>
      <c r="N8095" s="116"/>
      <c r="O8095" s="57"/>
      <c r="P8095" s="50"/>
      <c r="Q8095" s="34"/>
      <c r="R8095" s="48"/>
      <c r="T8095" s="231" t="str">
        <f t="shared" si="388"/>
        <v/>
      </c>
      <c r="U8095" s="230"/>
      <c r="W8095" s="221" t="str">
        <f t="shared" si="389"/>
        <v/>
      </c>
      <c r="X8095" s="221" t="str">
        <f t="shared" si="390"/>
        <v/>
      </c>
      <c r="AA8095" s="216" t="str">
        <f>IF(ISNUMBER(J8095),IF(OR(F8095&lt;Soll_Ist_Vergleich!$C$4,F8095&gt;Soll_Ist_Vergleich!$C$5,I8095&lt;Soll_Ist_Vergleich!$C$4,I8095&gt;Soll_Ist_Vergleich!$C$5,O8095&lt;Soll_Ist_Vergleich!$C$4,O8095&gt;Soll_Ist_Vergleich!$C$5),"Datum überprüfen",""),"")</f>
        <v/>
      </c>
    </row>
    <row r="8096" spans="1:27" x14ac:dyDescent="0.2">
      <c r="A8096" s="243" t="str">
        <f>IF(ISBLANK(B8096),"",COUNTA(B$10:B8096))</f>
        <v/>
      </c>
      <c r="B8096" s="24"/>
      <c r="C8096" s="48"/>
      <c r="D8096" s="48"/>
      <c r="E8096" s="33"/>
      <c r="F8096" s="35"/>
      <c r="G8096" s="35"/>
      <c r="H8096" s="49"/>
      <c r="I8096" s="35"/>
      <c r="J8096" s="34"/>
      <c r="K8096" s="62"/>
      <c r="L8096" s="62"/>
      <c r="M8096" s="114"/>
      <c r="N8096" s="116"/>
      <c r="O8096" s="57"/>
      <c r="P8096" s="50"/>
      <c r="Q8096" s="34"/>
      <c r="R8096" s="48"/>
      <c r="T8096" s="231" t="str">
        <f t="shared" si="388"/>
        <v/>
      </c>
      <c r="U8096" s="230"/>
      <c r="W8096" s="221" t="str">
        <f t="shared" si="389"/>
        <v/>
      </c>
      <c r="X8096" s="221" t="str">
        <f t="shared" si="390"/>
        <v/>
      </c>
      <c r="AA8096" s="216" t="str">
        <f>IF(ISNUMBER(J8096),IF(OR(F8096&lt;Soll_Ist_Vergleich!$C$4,F8096&gt;Soll_Ist_Vergleich!$C$5,I8096&lt;Soll_Ist_Vergleich!$C$4,I8096&gt;Soll_Ist_Vergleich!$C$5,O8096&lt;Soll_Ist_Vergleich!$C$4,O8096&gt;Soll_Ist_Vergleich!$C$5),"Datum überprüfen",""),"")</f>
        <v/>
      </c>
    </row>
    <row r="8097" spans="1:27" x14ac:dyDescent="0.2">
      <c r="A8097" s="243" t="str">
        <f>IF(ISBLANK(B8097),"",COUNTA(B$10:B8097))</f>
        <v/>
      </c>
      <c r="B8097" s="24"/>
      <c r="C8097" s="48"/>
      <c r="D8097" s="48"/>
      <c r="E8097" s="33"/>
      <c r="F8097" s="35"/>
      <c r="G8097" s="35"/>
      <c r="H8097" s="49"/>
      <c r="I8097" s="35"/>
      <c r="J8097" s="34"/>
      <c r="K8097" s="62"/>
      <c r="L8097" s="62"/>
      <c r="M8097" s="114"/>
      <c r="N8097" s="116"/>
      <c r="O8097" s="57"/>
      <c r="P8097" s="50"/>
      <c r="Q8097" s="34"/>
      <c r="R8097" s="48"/>
      <c r="T8097" s="231" t="str">
        <f t="shared" si="388"/>
        <v/>
      </c>
      <c r="U8097" s="230"/>
      <c r="W8097" s="221" t="str">
        <f t="shared" si="389"/>
        <v/>
      </c>
      <c r="X8097" s="221" t="str">
        <f t="shared" si="390"/>
        <v/>
      </c>
      <c r="AA8097" s="216" t="str">
        <f>IF(ISNUMBER(J8097),IF(OR(F8097&lt;Soll_Ist_Vergleich!$C$4,F8097&gt;Soll_Ist_Vergleich!$C$5,I8097&lt;Soll_Ist_Vergleich!$C$4,I8097&gt;Soll_Ist_Vergleich!$C$5,O8097&lt;Soll_Ist_Vergleich!$C$4,O8097&gt;Soll_Ist_Vergleich!$C$5),"Datum überprüfen",""),"")</f>
        <v/>
      </c>
    </row>
    <row r="8098" spans="1:27" x14ac:dyDescent="0.2">
      <c r="A8098" s="243" t="str">
        <f>IF(ISBLANK(B8098),"",COUNTA(B$10:B8098))</f>
        <v/>
      </c>
      <c r="B8098" s="24"/>
      <c r="C8098" s="48"/>
      <c r="D8098" s="48"/>
      <c r="E8098" s="33"/>
      <c r="F8098" s="35"/>
      <c r="G8098" s="35"/>
      <c r="H8098" s="49"/>
      <c r="I8098" s="35"/>
      <c r="J8098" s="34"/>
      <c r="K8098" s="62"/>
      <c r="L8098" s="62"/>
      <c r="M8098" s="114"/>
      <c r="N8098" s="116"/>
      <c r="O8098" s="57"/>
      <c r="P8098" s="50"/>
      <c r="Q8098" s="34"/>
      <c r="R8098" s="48"/>
      <c r="T8098" s="231" t="str">
        <f t="shared" si="388"/>
        <v/>
      </c>
      <c r="U8098" s="230"/>
      <c r="W8098" s="221" t="str">
        <f t="shared" si="389"/>
        <v/>
      </c>
      <c r="X8098" s="221" t="str">
        <f t="shared" si="390"/>
        <v/>
      </c>
      <c r="AA8098" s="216" t="str">
        <f>IF(ISNUMBER(J8098),IF(OR(F8098&lt;Soll_Ist_Vergleich!$C$4,F8098&gt;Soll_Ist_Vergleich!$C$5,I8098&lt;Soll_Ist_Vergleich!$C$4,I8098&gt;Soll_Ist_Vergleich!$C$5,O8098&lt;Soll_Ist_Vergleich!$C$4,O8098&gt;Soll_Ist_Vergleich!$C$5),"Datum überprüfen",""),"")</f>
        <v/>
      </c>
    </row>
    <row r="8099" spans="1:27" x14ac:dyDescent="0.2">
      <c r="A8099" s="243" t="str">
        <f>IF(ISBLANK(B8099),"",COUNTA(B$10:B8099))</f>
        <v/>
      </c>
      <c r="B8099" s="24"/>
      <c r="C8099" s="48"/>
      <c r="D8099" s="48"/>
      <c r="E8099" s="33"/>
      <c r="F8099" s="35"/>
      <c r="G8099" s="35"/>
      <c r="H8099" s="49"/>
      <c r="I8099" s="35"/>
      <c r="J8099" s="34"/>
      <c r="K8099" s="62"/>
      <c r="L8099" s="62"/>
      <c r="M8099" s="114"/>
      <c r="N8099" s="116"/>
      <c r="O8099" s="57"/>
      <c r="P8099" s="50"/>
      <c r="Q8099" s="34"/>
      <c r="R8099" s="48"/>
      <c r="T8099" s="231" t="str">
        <f t="shared" si="388"/>
        <v/>
      </c>
      <c r="U8099" s="230"/>
      <c r="W8099" s="221" t="str">
        <f t="shared" si="389"/>
        <v/>
      </c>
      <c r="X8099" s="221" t="str">
        <f t="shared" si="390"/>
        <v/>
      </c>
      <c r="AA8099" s="216" t="str">
        <f>IF(ISNUMBER(J8099),IF(OR(F8099&lt;Soll_Ist_Vergleich!$C$4,F8099&gt;Soll_Ist_Vergleich!$C$5,I8099&lt;Soll_Ist_Vergleich!$C$4,I8099&gt;Soll_Ist_Vergleich!$C$5,O8099&lt;Soll_Ist_Vergleich!$C$4,O8099&gt;Soll_Ist_Vergleich!$C$5),"Datum überprüfen",""),"")</f>
        <v/>
      </c>
    </row>
    <row r="8100" spans="1:27" x14ac:dyDescent="0.2">
      <c r="A8100" s="243" t="str">
        <f>IF(ISBLANK(B8100),"",COUNTA(B$10:B8100))</f>
        <v/>
      </c>
      <c r="B8100" s="24"/>
      <c r="C8100" s="48"/>
      <c r="D8100" s="48"/>
      <c r="E8100" s="33"/>
      <c r="F8100" s="35"/>
      <c r="G8100" s="35"/>
      <c r="H8100" s="49"/>
      <c r="I8100" s="35"/>
      <c r="J8100" s="34"/>
      <c r="K8100" s="62"/>
      <c r="L8100" s="62"/>
      <c r="M8100" s="114"/>
      <c r="N8100" s="116"/>
      <c r="O8100" s="57"/>
      <c r="P8100" s="50"/>
      <c r="Q8100" s="34"/>
      <c r="R8100" s="48"/>
      <c r="T8100" s="231" t="str">
        <f t="shared" si="388"/>
        <v/>
      </c>
      <c r="U8100" s="230"/>
      <c r="W8100" s="221" t="str">
        <f t="shared" si="389"/>
        <v/>
      </c>
      <c r="X8100" s="221" t="str">
        <f t="shared" si="390"/>
        <v/>
      </c>
      <c r="AA8100" s="216" t="str">
        <f>IF(ISNUMBER(J8100),IF(OR(F8100&lt;Soll_Ist_Vergleich!$C$4,F8100&gt;Soll_Ist_Vergleich!$C$5,I8100&lt;Soll_Ist_Vergleich!$C$4,I8100&gt;Soll_Ist_Vergleich!$C$5,O8100&lt;Soll_Ist_Vergleich!$C$4,O8100&gt;Soll_Ist_Vergleich!$C$5),"Datum überprüfen",""),"")</f>
        <v/>
      </c>
    </row>
    <row r="8101" spans="1:27" x14ac:dyDescent="0.2">
      <c r="A8101" s="243" t="str">
        <f>IF(ISBLANK(B8101),"",COUNTA(B$10:B8101))</f>
        <v/>
      </c>
      <c r="B8101" s="24"/>
      <c r="C8101" s="48"/>
      <c r="D8101" s="48"/>
      <c r="E8101" s="33"/>
      <c r="F8101" s="35"/>
      <c r="G8101" s="35"/>
      <c r="H8101" s="49"/>
      <c r="I8101" s="35"/>
      <c r="J8101" s="34"/>
      <c r="K8101" s="62"/>
      <c r="L8101" s="62"/>
      <c r="M8101" s="114"/>
      <c r="N8101" s="116"/>
      <c r="O8101" s="57"/>
      <c r="P8101" s="50"/>
      <c r="Q8101" s="34"/>
      <c r="R8101" s="48"/>
      <c r="T8101" s="231" t="str">
        <f t="shared" si="388"/>
        <v/>
      </c>
      <c r="U8101" s="230"/>
      <c r="W8101" s="221" t="str">
        <f t="shared" si="389"/>
        <v/>
      </c>
      <c r="X8101" s="221" t="str">
        <f t="shared" si="390"/>
        <v/>
      </c>
      <c r="AA8101" s="216" t="str">
        <f>IF(ISNUMBER(J8101),IF(OR(F8101&lt;Soll_Ist_Vergleich!$C$4,F8101&gt;Soll_Ist_Vergleich!$C$5,I8101&lt;Soll_Ist_Vergleich!$C$4,I8101&gt;Soll_Ist_Vergleich!$C$5,O8101&lt;Soll_Ist_Vergleich!$C$4,O8101&gt;Soll_Ist_Vergleich!$C$5),"Datum überprüfen",""),"")</f>
        <v/>
      </c>
    </row>
    <row r="8102" spans="1:27" x14ac:dyDescent="0.2">
      <c r="A8102" s="243" t="str">
        <f>IF(ISBLANK(B8102),"",COUNTA(B$10:B8102))</f>
        <v/>
      </c>
      <c r="B8102" s="24"/>
      <c r="C8102" s="48"/>
      <c r="D8102" s="48"/>
      <c r="E8102" s="33"/>
      <c r="F8102" s="35"/>
      <c r="G8102" s="35"/>
      <c r="H8102" s="49"/>
      <c r="I8102" s="35"/>
      <c r="J8102" s="34"/>
      <c r="K8102" s="62"/>
      <c r="L8102" s="62"/>
      <c r="M8102" s="114"/>
      <c r="N8102" s="116"/>
      <c r="O8102" s="57"/>
      <c r="P8102" s="50"/>
      <c r="Q8102" s="34"/>
      <c r="R8102" s="48"/>
      <c r="T8102" s="231" t="str">
        <f t="shared" si="388"/>
        <v/>
      </c>
      <c r="U8102" s="230"/>
      <c r="W8102" s="221" t="str">
        <f t="shared" si="389"/>
        <v/>
      </c>
      <c r="X8102" s="221" t="str">
        <f t="shared" si="390"/>
        <v/>
      </c>
      <c r="AA8102" s="216" t="str">
        <f>IF(ISNUMBER(J8102),IF(OR(F8102&lt;Soll_Ist_Vergleich!$C$4,F8102&gt;Soll_Ist_Vergleich!$C$5,I8102&lt;Soll_Ist_Vergleich!$C$4,I8102&gt;Soll_Ist_Vergleich!$C$5,O8102&lt;Soll_Ist_Vergleich!$C$4,O8102&gt;Soll_Ist_Vergleich!$C$5),"Datum überprüfen",""),"")</f>
        <v/>
      </c>
    </row>
    <row r="8103" spans="1:27" x14ac:dyDescent="0.2">
      <c r="A8103" s="243" t="str">
        <f>IF(ISBLANK(B8103),"",COUNTA(B$10:B8103))</f>
        <v/>
      </c>
      <c r="B8103" s="24"/>
      <c r="C8103" s="48"/>
      <c r="D8103" s="48"/>
      <c r="E8103" s="33"/>
      <c r="F8103" s="35"/>
      <c r="G8103" s="35"/>
      <c r="H8103" s="49"/>
      <c r="I8103" s="35"/>
      <c r="J8103" s="34"/>
      <c r="K8103" s="62"/>
      <c r="L8103" s="62"/>
      <c r="M8103" s="114"/>
      <c r="N8103" s="116"/>
      <c r="O8103" s="57"/>
      <c r="P8103" s="50"/>
      <c r="Q8103" s="34"/>
      <c r="R8103" s="48"/>
      <c r="T8103" s="231" t="str">
        <f t="shared" si="388"/>
        <v/>
      </c>
      <c r="U8103" s="230"/>
      <c r="W8103" s="221" t="str">
        <f t="shared" si="389"/>
        <v/>
      </c>
      <c r="X8103" s="221" t="str">
        <f t="shared" si="390"/>
        <v/>
      </c>
      <c r="AA8103" s="216" t="str">
        <f>IF(ISNUMBER(J8103),IF(OR(F8103&lt;Soll_Ist_Vergleich!$C$4,F8103&gt;Soll_Ist_Vergleich!$C$5,I8103&lt;Soll_Ist_Vergleich!$C$4,I8103&gt;Soll_Ist_Vergleich!$C$5,O8103&lt;Soll_Ist_Vergleich!$C$4,O8103&gt;Soll_Ist_Vergleich!$C$5),"Datum überprüfen",""),"")</f>
        <v/>
      </c>
    </row>
    <row r="8104" spans="1:27" x14ac:dyDescent="0.2">
      <c r="A8104" s="243" t="str">
        <f>IF(ISBLANK(B8104),"",COUNTA(B$10:B8104))</f>
        <v/>
      </c>
      <c r="B8104" s="24"/>
      <c r="C8104" s="48"/>
      <c r="D8104" s="48"/>
      <c r="E8104" s="33"/>
      <c r="F8104" s="35"/>
      <c r="G8104" s="35"/>
      <c r="H8104" s="49"/>
      <c r="I8104" s="35"/>
      <c r="J8104" s="34"/>
      <c r="K8104" s="62"/>
      <c r="L8104" s="62"/>
      <c r="M8104" s="114"/>
      <c r="N8104" s="116"/>
      <c r="O8104" s="57"/>
      <c r="P8104" s="50"/>
      <c r="Q8104" s="34"/>
      <c r="R8104" s="48"/>
      <c r="T8104" s="231" t="str">
        <f t="shared" si="388"/>
        <v/>
      </c>
      <c r="U8104" s="230"/>
      <c r="W8104" s="221" t="str">
        <f t="shared" si="389"/>
        <v/>
      </c>
      <c r="X8104" s="221" t="str">
        <f t="shared" si="390"/>
        <v/>
      </c>
      <c r="AA8104" s="216" t="str">
        <f>IF(ISNUMBER(J8104),IF(OR(F8104&lt;Soll_Ist_Vergleich!$C$4,F8104&gt;Soll_Ist_Vergleich!$C$5,I8104&lt;Soll_Ist_Vergleich!$C$4,I8104&gt;Soll_Ist_Vergleich!$C$5,O8104&lt;Soll_Ist_Vergleich!$C$4,O8104&gt;Soll_Ist_Vergleich!$C$5),"Datum überprüfen",""),"")</f>
        <v/>
      </c>
    </row>
    <row r="8105" spans="1:27" x14ac:dyDescent="0.2">
      <c r="A8105" s="243" t="str">
        <f>IF(ISBLANK(B8105),"",COUNTA(B$10:B8105))</f>
        <v/>
      </c>
      <c r="B8105" s="24"/>
      <c r="C8105" s="48"/>
      <c r="D8105" s="48"/>
      <c r="E8105" s="33"/>
      <c r="F8105" s="35"/>
      <c r="G8105" s="35"/>
      <c r="H8105" s="49"/>
      <c r="I8105" s="35"/>
      <c r="J8105" s="34"/>
      <c r="K8105" s="62"/>
      <c r="L8105" s="62"/>
      <c r="M8105" s="114"/>
      <c r="N8105" s="116"/>
      <c r="O8105" s="57"/>
      <c r="P8105" s="50"/>
      <c r="Q8105" s="34"/>
      <c r="R8105" s="48"/>
      <c r="T8105" s="231" t="str">
        <f t="shared" si="388"/>
        <v/>
      </c>
      <c r="U8105" s="230"/>
      <c r="W8105" s="221" t="str">
        <f t="shared" si="389"/>
        <v/>
      </c>
      <c r="X8105" s="221" t="str">
        <f t="shared" si="390"/>
        <v/>
      </c>
      <c r="AA8105" s="216" t="str">
        <f>IF(ISNUMBER(J8105),IF(OR(F8105&lt;Soll_Ist_Vergleich!$C$4,F8105&gt;Soll_Ist_Vergleich!$C$5,I8105&lt;Soll_Ist_Vergleich!$C$4,I8105&gt;Soll_Ist_Vergleich!$C$5,O8105&lt;Soll_Ist_Vergleich!$C$4,O8105&gt;Soll_Ist_Vergleich!$C$5),"Datum überprüfen",""),"")</f>
        <v/>
      </c>
    </row>
    <row r="8106" spans="1:27" x14ac:dyDescent="0.2">
      <c r="A8106" s="243" t="str">
        <f>IF(ISBLANK(B8106),"",COUNTA(B$10:B8106))</f>
        <v/>
      </c>
      <c r="B8106" s="24"/>
      <c r="C8106" s="48"/>
      <c r="D8106" s="48"/>
      <c r="E8106" s="33"/>
      <c r="F8106" s="35"/>
      <c r="G8106" s="35"/>
      <c r="H8106" s="49"/>
      <c r="I8106" s="35"/>
      <c r="J8106" s="34"/>
      <c r="K8106" s="62"/>
      <c r="L8106" s="62"/>
      <c r="M8106" s="114"/>
      <c r="N8106" s="116"/>
      <c r="O8106" s="57"/>
      <c r="P8106" s="50"/>
      <c r="Q8106" s="34"/>
      <c r="R8106" s="48"/>
      <c r="T8106" s="231" t="str">
        <f t="shared" si="388"/>
        <v/>
      </c>
      <c r="U8106" s="230"/>
      <c r="W8106" s="221" t="str">
        <f t="shared" si="389"/>
        <v/>
      </c>
      <c r="X8106" s="221" t="str">
        <f t="shared" si="390"/>
        <v/>
      </c>
      <c r="AA8106" s="216" t="str">
        <f>IF(ISNUMBER(J8106),IF(OR(F8106&lt;Soll_Ist_Vergleich!$C$4,F8106&gt;Soll_Ist_Vergleich!$C$5,I8106&lt;Soll_Ist_Vergleich!$C$4,I8106&gt;Soll_Ist_Vergleich!$C$5,O8106&lt;Soll_Ist_Vergleich!$C$4,O8106&gt;Soll_Ist_Vergleich!$C$5),"Datum überprüfen",""),"")</f>
        <v/>
      </c>
    </row>
    <row r="8107" spans="1:27" x14ac:dyDescent="0.2">
      <c r="A8107" s="243" t="str">
        <f>IF(ISBLANK(B8107),"",COUNTA(B$10:B8107))</f>
        <v/>
      </c>
      <c r="B8107" s="24"/>
      <c r="C8107" s="48"/>
      <c r="D8107" s="48"/>
      <c r="E8107" s="33"/>
      <c r="F8107" s="35"/>
      <c r="G8107" s="35"/>
      <c r="H8107" s="49"/>
      <c r="I8107" s="35"/>
      <c r="J8107" s="34"/>
      <c r="K8107" s="62"/>
      <c r="L8107" s="62"/>
      <c r="M8107" s="114"/>
      <c r="N8107" s="116"/>
      <c r="O8107" s="57"/>
      <c r="P8107" s="50"/>
      <c r="Q8107" s="34"/>
      <c r="R8107" s="48"/>
      <c r="T8107" s="231" t="str">
        <f t="shared" si="388"/>
        <v/>
      </c>
      <c r="U8107" s="230"/>
      <c r="W8107" s="221" t="str">
        <f t="shared" si="389"/>
        <v/>
      </c>
      <c r="X8107" s="221" t="str">
        <f t="shared" si="390"/>
        <v/>
      </c>
      <c r="AA8107" s="216" t="str">
        <f>IF(ISNUMBER(J8107),IF(OR(F8107&lt;Soll_Ist_Vergleich!$C$4,F8107&gt;Soll_Ist_Vergleich!$C$5,I8107&lt;Soll_Ist_Vergleich!$C$4,I8107&gt;Soll_Ist_Vergleich!$C$5,O8107&lt;Soll_Ist_Vergleich!$C$4,O8107&gt;Soll_Ist_Vergleich!$C$5),"Datum überprüfen",""),"")</f>
        <v/>
      </c>
    </row>
    <row r="8108" spans="1:27" x14ac:dyDescent="0.2">
      <c r="A8108" s="243" t="str">
        <f>IF(ISBLANK(B8108),"",COUNTA(B$10:B8108))</f>
        <v/>
      </c>
      <c r="B8108" s="24"/>
      <c r="C8108" s="48"/>
      <c r="D8108" s="48"/>
      <c r="E8108" s="33"/>
      <c r="F8108" s="35"/>
      <c r="G8108" s="35"/>
      <c r="H8108" s="49"/>
      <c r="I8108" s="35"/>
      <c r="J8108" s="34"/>
      <c r="K8108" s="62"/>
      <c r="L8108" s="62"/>
      <c r="M8108" s="114"/>
      <c r="N8108" s="116"/>
      <c r="O8108" s="57"/>
      <c r="P8108" s="50"/>
      <c r="Q8108" s="34"/>
      <c r="R8108" s="48"/>
      <c r="T8108" s="231" t="str">
        <f t="shared" si="388"/>
        <v/>
      </c>
      <c r="U8108" s="230"/>
      <c r="W8108" s="221" t="str">
        <f t="shared" si="389"/>
        <v/>
      </c>
      <c r="X8108" s="221" t="str">
        <f t="shared" si="390"/>
        <v/>
      </c>
      <c r="AA8108" s="216" t="str">
        <f>IF(ISNUMBER(J8108),IF(OR(F8108&lt;Soll_Ist_Vergleich!$C$4,F8108&gt;Soll_Ist_Vergleich!$C$5,I8108&lt;Soll_Ist_Vergleich!$C$4,I8108&gt;Soll_Ist_Vergleich!$C$5,O8108&lt;Soll_Ist_Vergleich!$C$4,O8108&gt;Soll_Ist_Vergleich!$C$5),"Datum überprüfen",""),"")</f>
        <v/>
      </c>
    </row>
    <row r="8109" spans="1:27" x14ac:dyDescent="0.2">
      <c r="A8109" s="243" t="str">
        <f>IF(ISBLANK(B8109),"",COUNTA(B$10:B8109))</f>
        <v/>
      </c>
      <c r="B8109" s="24"/>
      <c r="C8109" s="48"/>
      <c r="D8109" s="48"/>
      <c r="E8109" s="33"/>
      <c r="F8109" s="35"/>
      <c r="G8109" s="35"/>
      <c r="H8109" s="49"/>
      <c r="I8109" s="35"/>
      <c r="J8109" s="34"/>
      <c r="K8109" s="62"/>
      <c r="L8109" s="62"/>
      <c r="M8109" s="114"/>
      <c r="N8109" s="116"/>
      <c r="O8109" s="57"/>
      <c r="P8109" s="50"/>
      <c r="Q8109" s="34"/>
      <c r="R8109" s="48"/>
      <c r="T8109" s="231" t="str">
        <f t="shared" si="388"/>
        <v/>
      </c>
      <c r="U8109" s="230"/>
      <c r="W8109" s="221" t="str">
        <f t="shared" si="389"/>
        <v/>
      </c>
      <c r="X8109" s="221" t="str">
        <f t="shared" si="390"/>
        <v/>
      </c>
      <c r="AA8109" s="216" t="str">
        <f>IF(ISNUMBER(J8109),IF(OR(F8109&lt;Soll_Ist_Vergleich!$C$4,F8109&gt;Soll_Ist_Vergleich!$C$5,I8109&lt;Soll_Ist_Vergleich!$C$4,I8109&gt;Soll_Ist_Vergleich!$C$5,O8109&lt;Soll_Ist_Vergleich!$C$4,O8109&gt;Soll_Ist_Vergleich!$C$5),"Datum überprüfen",""),"")</f>
        <v/>
      </c>
    </row>
    <row r="8110" spans="1:27" x14ac:dyDescent="0.2">
      <c r="A8110" s="243" t="str">
        <f>IF(ISBLANK(B8110),"",COUNTA(B$10:B8110))</f>
        <v/>
      </c>
      <c r="B8110" s="24"/>
      <c r="C8110" s="48"/>
      <c r="D8110" s="48"/>
      <c r="E8110" s="33"/>
      <c r="F8110" s="35"/>
      <c r="G8110" s="35"/>
      <c r="H8110" s="49"/>
      <c r="I8110" s="35"/>
      <c r="J8110" s="34"/>
      <c r="K8110" s="62"/>
      <c r="L8110" s="62"/>
      <c r="M8110" s="114"/>
      <c r="N8110" s="116"/>
      <c r="O8110" s="57"/>
      <c r="P8110" s="50"/>
      <c r="Q8110" s="34"/>
      <c r="R8110" s="48"/>
      <c r="T8110" s="231" t="str">
        <f t="shared" si="388"/>
        <v/>
      </c>
      <c r="U8110" s="230"/>
      <c r="W8110" s="221" t="str">
        <f t="shared" si="389"/>
        <v/>
      </c>
      <c r="X8110" s="221" t="str">
        <f t="shared" si="390"/>
        <v/>
      </c>
      <c r="AA8110" s="216" t="str">
        <f>IF(ISNUMBER(J8110),IF(OR(F8110&lt;Soll_Ist_Vergleich!$C$4,F8110&gt;Soll_Ist_Vergleich!$C$5,I8110&lt;Soll_Ist_Vergleich!$C$4,I8110&gt;Soll_Ist_Vergleich!$C$5,O8110&lt;Soll_Ist_Vergleich!$C$4,O8110&gt;Soll_Ist_Vergleich!$C$5),"Datum überprüfen",""),"")</f>
        <v/>
      </c>
    </row>
    <row r="8111" spans="1:27" x14ac:dyDescent="0.2">
      <c r="A8111" s="243" t="str">
        <f>IF(ISBLANK(B8111),"",COUNTA(B$10:B8111))</f>
        <v/>
      </c>
      <c r="B8111" s="24"/>
      <c r="C8111" s="48"/>
      <c r="D8111" s="48"/>
      <c r="E8111" s="33"/>
      <c r="F8111" s="35"/>
      <c r="G8111" s="35"/>
      <c r="H8111" s="49"/>
      <c r="I8111" s="35"/>
      <c r="J8111" s="34"/>
      <c r="K8111" s="62"/>
      <c r="L8111" s="62"/>
      <c r="M8111" s="114"/>
      <c r="N8111" s="116"/>
      <c r="O8111" s="57"/>
      <c r="P8111" s="50"/>
      <c r="Q8111" s="34"/>
      <c r="R8111" s="48"/>
      <c r="T8111" s="231" t="str">
        <f t="shared" si="388"/>
        <v/>
      </c>
      <c r="U8111" s="230"/>
      <c r="W8111" s="221" t="str">
        <f t="shared" si="389"/>
        <v/>
      </c>
      <c r="X8111" s="221" t="str">
        <f t="shared" si="390"/>
        <v/>
      </c>
      <c r="AA8111" s="216" t="str">
        <f>IF(ISNUMBER(J8111),IF(OR(F8111&lt;Soll_Ist_Vergleich!$C$4,F8111&gt;Soll_Ist_Vergleich!$C$5,I8111&lt;Soll_Ist_Vergleich!$C$4,I8111&gt;Soll_Ist_Vergleich!$C$5,O8111&lt;Soll_Ist_Vergleich!$C$4,O8111&gt;Soll_Ist_Vergleich!$C$5),"Datum überprüfen",""),"")</f>
        <v/>
      </c>
    </row>
    <row r="8112" spans="1:27" x14ac:dyDescent="0.2">
      <c r="A8112" s="243" t="str">
        <f>IF(ISBLANK(B8112),"",COUNTA(B$10:B8112))</f>
        <v/>
      </c>
      <c r="B8112" s="24"/>
      <c r="C8112" s="48"/>
      <c r="D8112" s="48"/>
      <c r="E8112" s="33"/>
      <c r="F8112" s="35"/>
      <c r="G8112" s="35"/>
      <c r="H8112" s="49"/>
      <c r="I8112" s="35"/>
      <c r="J8112" s="34"/>
      <c r="K8112" s="62"/>
      <c r="L8112" s="62"/>
      <c r="M8112" s="114"/>
      <c r="N8112" s="116"/>
      <c r="O8112" s="57"/>
      <c r="P8112" s="50"/>
      <c r="Q8112" s="34"/>
      <c r="R8112" s="48"/>
      <c r="T8112" s="231" t="str">
        <f t="shared" si="388"/>
        <v/>
      </c>
      <c r="U8112" s="230"/>
      <c r="W8112" s="221" t="str">
        <f t="shared" si="389"/>
        <v/>
      </c>
      <c r="X8112" s="221" t="str">
        <f t="shared" si="390"/>
        <v/>
      </c>
      <c r="AA8112" s="216" t="str">
        <f>IF(ISNUMBER(J8112),IF(OR(F8112&lt;Soll_Ist_Vergleich!$C$4,F8112&gt;Soll_Ist_Vergleich!$C$5,I8112&lt;Soll_Ist_Vergleich!$C$4,I8112&gt;Soll_Ist_Vergleich!$C$5,O8112&lt;Soll_Ist_Vergleich!$C$4,O8112&gt;Soll_Ist_Vergleich!$C$5),"Datum überprüfen",""),"")</f>
        <v/>
      </c>
    </row>
    <row r="8113" spans="1:27" x14ac:dyDescent="0.2">
      <c r="A8113" s="243" t="str">
        <f>IF(ISBLANK(B8113),"",COUNTA(B$10:B8113))</f>
        <v/>
      </c>
      <c r="B8113" s="24"/>
      <c r="C8113" s="48"/>
      <c r="D8113" s="48"/>
      <c r="E8113" s="33"/>
      <c r="F8113" s="35"/>
      <c r="G8113" s="35"/>
      <c r="H8113" s="49"/>
      <c r="I8113" s="35"/>
      <c r="J8113" s="34"/>
      <c r="K8113" s="62"/>
      <c r="L8113" s="62"/>
      <c r="M8113" s="114"/>
      <c r="N8113" s="116"/>
      <c r="O8113" s="57"/>
      <c r="P8113" s="50"/>
      <c r="Q8113" s="34"/>
      <c r="R8113" s="48"/>
      <c r="T8113" s="231" t="str">
        <f t="shared" si="388"/>
        <v/>
      </c>
      <c r="U8113" s="230"/>
      <c r="W8113" s="221" t="str">
        <f t="shared" si="389"/>
        <v/>
      </c>
      <c r="X8113" s="221" t="str">
        <f t="shared" si="390"/>
        <v/>
      </c>
      <c r="AA8113" s="216" t="str">
        <f>IF(ISNUMBER(J8113),IF(OR(F8113&lt;Soll_Ist_Vergleich!$C$4,F8113&gt;Soll_Ist_Vergleich!$C$5,I8113&lt;Soll_Ist_Vergleich!$C$4,I8113&gt;Soll_Ist_Vergleich!$C$5,O8113&lt;Soll_Ist_Vergleich!$C$4,O8113&gt;Soll_Ist_Vergleich!$C$5),"Datum überprüfen",""),"")</f>
        <v/>
      </c>
    </row>
    <row r="8114" spans="1:27" x14ac:dyDescent="0.2">
      <c r="A8114" s="243" t="str">
        <f>IF(ISBLANK(B8114),"",COUNTA(B$10:B8114))</f>
        <v/>
      </c>
      <c r="B8114" s="24"/>
      <c r="C8114" s="48"/>
      <c r="D8114" s="48"/>
      <c r="E8114" s="33"/>
      <c r="F8114" s="35"/>
      <c r="G8114" s="35"/>
      <c r="H8114" s="49"/>
      <c r="I8114" s="35"/>
      <c r="J8114" s="34"/>
      <c r="K8114" s="62"/>
      <c r="L8114" s="62"/>
      <c r="M8114" s="114"/>
      <c r="N8114" s="116"/>
      <c r="O8114" s="57"/>
      <c r="P8114" s="50"/>
      <c r="Q8114" s="34"/>
      <c r="R8114" s="48"/>
      <c r="T8114" s="231" t="str">
        <f t="shared" si="388"/>
        <v/>
      </c>
      <c r="U8114" s="230"/>
      <c r="W8114" s="221" t="str">
        <f t="shared" si="389"/>
        <v/>
      </c>
      <c r="X8114" s="221" t="str">
        <f t="shared" si="390"/>
        <v/>
      </c>
      <c r="AA8114" s="216" t="str">
        <f>IF(ISNUMBER(J8114),IF(OR(F8114&lt;Soll_Ist_Vergleich!$C$4,F8114&gt;Soll_Ist_Vergleich!$C$5,I8114&lt;Soll_Ist_Vergleich!$C$4,I8114&gt;Soll_Ist_Vergleich!$C$5,O8114&lt;Soll_Ist_Vergleich!$C$4,O8114&gt;Soll_Ist_Vergleich!$C$5),"Datum überprüfen",""),"")</f>
        <v/>
      </c>
    </row>
    <row r="8115" spans="1:27" x14ac:dyDescent="0.2">
      <c r="A8115" s="243" t="str">
        <f>IF(ISBLANK(B8115),"",COUNTA(B$10:B8115))</f>
        <v/>
      </c>
      <c r="B8115" s="24"/>
      <c r="C8115" s="48"/>
      <c r="D8115" s="48"/>
      <c r="E8115" s="33"/>
      <c r="F8115" s="35"/>
      <c r="G8115" s="35"/>
      <c r="H8115" s="49"/>
      <c r="I8115" s="35"/>
      <c r="J8115" s="34"/>
      <c r="K8115" s="62"/>
      <c r="L8115" s="62"/>
      <c r="M8115" s="114"/>
      <c r="N8115" s="116"/>
      <c r="O8115" s="57"/>
      <c r="P8115" s="50"/>
      <c r="Q8115" s="34"/>
      <c r="R8115" s="48"/>
      <c r="T8115" s="231" t="str">
        <f t="shared" si="388"/>
        <v/>
      </c>
      <c r="U8115" s="230"/>
      <c r="W8115" s="221" t="str">
        <f t="shared" si="389"/>
        <v/>
      </c>
      <c r="X8115" s="221" t="str">
        <f t="shared" si="390"/>
        <v/>
      </c>
      <c r="AA8115" s="216" t="str">
        <f>IF(ISNUMBER(J8115),IF(OR(F8115&lt;Soll_Ist_Vergleich!$C$4,F8115&gt;Soll_Ist_Vergleich!$C$5,I8115&lt;Soll_Ist_Vergleich!$C$4,I8115&gt;Soll_Ist_Vergleich!$C$5,O8115&lt;Soll_Ist_Vergleich!$C$4,O8115&gt;Soll_Ist_Vergleich!$C$5),"Datum überprüfen",""),"")</f>
        <v/>
      </c>
    </row>
    <row r="8116" spans="1:27" x14ac:dyDescent="0.2">
      <c r="A8116" s="243" t="str">
        <f>IF(ISBLANK(B8116),"",COUNTA(B$10:B8116))</f>
        <v/>
      </c>
      <c r="B8116" s="24"/>
      <c r="C8116" s="48"/>
      <c r="D8116" s="48"/>
      <c r="E8116" s="33"/>
      <c r="F8116" s="35"/>
      <c r="G8116" s="35"/>
      <c r="H8116" s="49"/>
      <c r="I8116" s="35"/>
      <c r="J8116" s="34"/>
      <c r="K8116" s="62"/>
      <c r="L8116" s="62"/>
      <c r="M8116" s="114"/>
      <c r="N8116" s="116"/>
      <c r="O8116" s="57"/>
      <c r="P8116" s="50"/>
      <c r="Q8116" s="34"/>
      <c r="R8116" s="48"/>
      <c r="T8116" s="231" t="str">
        <f t="shared" si="388"/>
        <v/>
      </c>
      <c r="U8116" s="230"/>
      <c r="W8116" s="221" t="str">
        <f t="shared" si="389"/>
        <v/>
      </c>
      <c r="X8116" s="221" t="str">
        <f t="shared" si="390"/>
        <v/>
      </c>
      <c r="AA8116" s="216" t="str">
        <f>IF(ISNUMBER(J8116),IF(OR(F8116&lt;Soll_Ist_Vergleich!$C$4,F8116&gt;Soll_Ist_Vergleich!$C$5,I8116&lt;Soll_Ist_Vergleich!$C$4,I8116&gt;Soll_Ist_Vergleich!$C$5,O8116&lt;Soll_Ist_Vergleich!$C$4,O8116&gt;Soll_Ist_Vergleich!$C$5),"Datum überprüfen",""),"")</f>
        <v/>
      </c>
    </row>
    <row r="8117" spans="1:27" x14ac:dyDescent="0.2">
      <c r="A8117" s="243" t="str">
        <f>IF(ISBLANK(B8117),"",COUNTA(B$10:B8117))</f>
        <v/>
      </c>
      <c r="B8117" s="24"/>
      <c r="C8117" s="48"/>
      <c r="D8117" s="48"/>
      <c r="E8117" s="33"/>
      <c r="F8117" s="35"/>
      <c r="G8117" s="35"/>
      <c r="H8117" s="49"/>
      <c r="I8117" s="35"/>
      <c r="J8117" s="34"/>
      <c r="K8117" s="62"/>
      <c r="L8117" s="62"/>
      <c r="M8117" s="114"/>
      <c r="N8117" s="116"/>
      <c r="O8117" s="57"/>
      <c r="P8117" s="50"/>
      <c r="Q8117" s="34"/>
      <c r="R8117" s="48"/>
      <c r="T8117" s="231" t="str">
        <f t="shared" si="388"/>
        <v/>
      </c>
      <c r="U8117" s="230"/>
      <c r="W8117" s="221" t="str">
        <f t="shared" si="389"/>
        <v/>
      </c>
      <c r="X8117" s="221" t="str">
        <f t="shared" si="390"/>
        <v/>
      </c>
      <c r="AA8117" s="216" t="str">
        <f>IF(ISNUMBER(J8117),IF(OR(F8117&lt;Soll_Ist_Vergleich!$C$4,F8117&gt;Soll_Ist_Vergleich!$C$5,I8117&lt;Soll_Ist_Vergleich!$C$4,I8117&gt;Soll_Ist_Vergleich!$C$5,O8117&lt;Soll_Ist_Vergleich!$C$4,O8117&gt;Soll_Ist_Vergleich!$C$5),"Datum überprüfen",""),"")</f>
        <v/>
      </c>
    </row>
    <row r="8118" spans="1:27" x14ac:dyDescent="0.2">
      <c r="A8118" s="243" t="str">
        <f>IF(ISBLANK(B8118),"",COUNTA(B$10:B8118))</f>
        <v/>
      </c>
      <c r="B8118" s="24"/>
      <c r="C8118" s="48"/>
      <c r="D8118" s="48"/>
      <c r="E8118" s="33"/>
      <c r="F8118" s="35"/>
      <c r="G8118" s="35"/>
      <c r="H8118" s="49"/>
      <c r="I8118" s="35"/>
      <c r="J8118" s="34"/>
      <c r="K8118" s="62"/>
      <c r="L8118" s="62"/>
      <c r="M8118" s="114"/>
      <c r="N8118" s="116"/>
      <c r="O8118" s="57"/>
      <c r="P8118" s="50"/>
      <c r="Q8118" s="34"/>
      <c r="R8118" s="48"/>
      <c r="T8118" s="231" t="str">
        <f t="shared" si="388"/>
        <v/>
      </c>
      <c r="U8118" s="230"/>
      <c r="W8118" s="221" t="str">
        <f t="shared" si="389"/>
        <v/>
      </c>
      <c r="X8118" s="221" t="str">
        <f t="shared" si="390"/>
        <v/>
      </c>
      <c r="AA8118" s="216" t="str">
        <f>IF(ISNUMBER(J8118),IF(OR(F8118&lt;Soll_Ist_Vergleich!$C$4,F8118&gt;Soll_Ist_Vergleich!$C$5,I8118&lt;Soll_Ist_Vergleich!$C$4,I8118&gt;Soll_Ist_Vergleich!$C$5,O8118&lt;Soll_Ist_Vergleich!$C$4,O8118&gt;Soll_Ist_Vergleich!$C$5),"Datum überprüfen",""),"")</f>
        <v/>
      </c>
    </row>
    <row r="8119" spans="1:27" x14ac:dyDescent="0.2">
      <c r="A8119" s="243" t="str">
        <f>IF(ISBLANK(B8119),"",COUNTA(B$10:B8119))</f>
        <v/>
      </c>
      <c r="B8119" s="24"/>
      <c r="C8119" s="48"/>
      <c r="D8119" s="48"/>
      <c r="E8119" s="33"/>
      <c r="F8119" s="35"/>
      <c r="G8119" s="35"/>
      <c r="H8119" s="49"/>
      <c r="I8119" s="35"/>
      <c r="J8119" s="34"/>
      <c r="K8119" s="62"/>
      <c r="L8119" s="62"/>
      <c r="M8119" s="114"/>
      <c r="N8119" s="116"/>
      <c r="O8119" s="57"/>
      <c r="P8119" s="50"/>
      <c r="Q8119" s="34"/>
      <c r="R8119" s="48"/>
      <c r="T8119" s="231" t="str">
        <f t="shared" si="388"/>
        <v/>
      </c>
      <c r="U8119" s="230"/>
      <c r="W8119" s="221" t="str">
        <f t="shared" si="389"/>
        <v/>
      </c>
      <c r="X8119" s="221" t="str">
        <f t="shared" si="390"/>
        <v/>
      </c>
      <c r="AA8119" s="216" t="str">
        <f>IF(ISNUMBER(J8119),IF(OR(F8119&lt;Soll_Ist_Vergleich!$C$4,F8119&gt;Soll_Ist_Vergleich!$C$5,I8119&lt;Soll_Ist_Vergleich!$C$4,I8119&gt;Soll_Ist_Vergleich!$C$5,O8119&lt;Soll_Ist_Vergleich!$C$4,O8119&gt;Soll_Ist_Vergleich!$C$5),"Datum überprüfen",""),"")</f>
        <v/>
      </c>
    </row>
    <row r="8120" spans="1:27" x14ac:dyDescent="0.2">
      <c r="A8120" s="243" t="str">
        <f>IF(ISBLANK(B8120),"",COUNTA(B$10:B8120))</f>
        <v/>
      </c>
      <c r="B8120" s="24"/>
      <c r="C8120" s="48"/>
      <c r="D8120" s="48"/>
      <c r="E8120" s="33"/>
      <c r="F8120" s="35"/>
      <c r="G8120" s="35"/>
      <c r="H8120" s="49"/>
      <c r="I8120" s="35"/>
      <c r="J8120" s="34"/>
      <c r="K8120" s="62"/>
      <c r="L8120" s="62"/>
      <c r="M8120" s="114"/>
      <c r="N8120" s="116"/>
      <c r="O8120" s="57"/>
      <c r="P8120" s="50"/>
      <c r="Q8120" s="34"/>
      <c r="R8120" s="48"/>
      <c r="T8120" s="231" t="str">
        <f t="shared" si="388"/>
        <v/>
      </c>
      <c r="U8120" s="230"/>
      <c r="W8120" s="221" t="str">
        <f t="shared" si="389"/>
        <v/>
      </c>
      <c r="X8120" s="221" t="str">
        <f t="shared" si="390"/>
        <v/>
      </c>
      <c r="AA8120" s="216" t="str">
        <f>IF(ISNUMBER(J8120),IF(OR(F8120&lt;Soll_Ist_Vergleich!$C$4,F8120&gt;Soll_Ist_Vergleich!$C$5,I8120&lt;Soll_Ist_Vergleich!$C$4,I8120&gt;Soll_Ist_Vergleich!$C$5,O8120&lt;Soll_Ist_Vergleich!$C$4,O8120&gt;Soll_Ist_Vergleich!$C$5),"Datum überprüfen",""),"")</f>
        <v/>
      </c>
    </row>
    <row r="8121" spans="1:27" x14ac:dyDescent="0.2">
      <c r="A8121" s="243" t="str">
        <f>IF(ISBLANK(B8121),"",COUNTA(B$10:B8121))</f>
        <v/>
      </c>
      <c r="B8121" s="24"/>
      <c r="C8121" s="48"/>
      <c r="D8121" s="48"/>
      <c r="E8121" s="33"/>
      <c r="F8121" s="35"/>
      <c r="G8121" s="35"/>
      <c r="H8121" s="49"/>
      <c r="I8121" s="35"/>
      <c r="J8121" s="34"/>
      <c r="K8121" s="62"/>
      <c r="L8121" s="62"/>
      <c r="M8121" s="114"/>
      <c r="N8121" s="116"/>
      <c r="O8121" s="57"/>
      <c r="P8121" s="50"/>
      <c r="Q8121" s="34"/>
      <c r="R8121" s="48"/>
      <c r="T8121" s="231" t="str">
        <f t="shared" si="388"/>
        <v/>
      </c>
      <c r="U8121" s="230"/>
      <c r="W8121" s="221" t="str">
        <f t="shared" si="389"/>
        <v/>
      </c>
      <c r="X8121" s="221" t="str">
        <f t="shared" si="390"/>
        <v/>
      </c>
      <c r="AA8121" s="216" t="str">
        <f>IF(ISNUMBER(J8121),IF(OR(F8121&lt;Soll_Ist_Vergleich!$C$4,F8121&gt;Soll_Ist_Vergleich!$C$5,I8121&lt;Soll_Ist_Vergleich!$C$4,I8121&gt;Soll_Ist_Vergleich!$C$5,O8121&lt;Soll_Ist_Vergleich!$C$4,O8121&gt;Soll_Ist_Vergleich!$C$5),"Datum überprüfen",""),"")</f>
        <v/>
      </c>
    </row>
    <row r="8122" spans="1:27" x14ac:dyDescent="0.2">
      <c r="A8122" s="243" t="str">
        <f>IF(ISBLANK(B8122),"",COUNTA(B$10:B8122))</f>
        <v/>
      </c>
      <c r="B8122" s="24"/>
      <c r="C8122" s="48"/>
      <c r="D8122" s="48"/>
      <c r="E8122" s="33"/>
      <c r="F8122" s="35"/>
      <c r="G8122" s="35"/>
      <c r="H8122" s="49"/>
      <c r="I8122" s="35"/>
      <c r="J8122" s="34"/>
      <c r="K8122" s="62"/>
      <c r="L8122" s="62"/>
      <c r="M8122" s="114"/>
      <c r="N8122" s="116"/>
      <c r="O8122" s="57"/>
      <c r="P8122" s="50"/>
      <c r="Q8122" s="34"/>
      <c r="R8122" s="48"/>
      <c r="T8122" s="231" t="str">
        <f t="shared" si="388"/>
        <v/>
      </c>
      <c r="U8122" s="230"/>
      <c r="W8122" s="221" t="str">
        <f t="shared" si="389"/>
        <v/>
      </c>
      <c r="X8122" s="221" t="str">
        <f t="shared" si="390"/>
        <v/>
      </c>
      <c r="AA8122" s="216" t="str">
        <f>IF(ISNUMBER(J8122),IF(OR(F8122&lt;Soll_Ist_Vergleich!$C$4,F8122&gt;Soll_Ist_Vergleich!$C$5,I8122&lt;Soll_Ist_Vergleich!$C$4,I8122&gt;Soll_Ist_Vergleich!$C$5,O8122&lt;Soll_Ist_Vergleich!$C$4,O8122&gt;Soll_Ist_Vergleich!$C$5),"Datum überprüfen",""),"")</f>
        <v/>
      </c>
    </row>
    <row r="8123" spans="1:27" x14ac:dyDescent="0.2">
      <c r="A8123" s="243" t="str">
        <f>IF(ISBLANK(B8123),"",COUNTA(B$10:B8123))</f>
        <v/>
      </c>
      <c r="B8123" s="24"/>
      <c r="C8123" s="48"/>
      <c r="D8123" s="48"/>
      <c r="E8123" s="33"/>
      <c r="F8123" s="35"/>
      <c r="G8123" s="35"/>
      <c r="H8123" s="49"/>
      <c r="I8123" s="35"/>
      <c r="J8123" s="34"/>
      <c r="K8123" s="62"/>
      <c r="L8123" s="62"/>
      <c r="M8123" s="114"/>
      <c r="N8123" s="116"/>
      <c r="O8123" s="57"/>
      <c r="P8123" s="50"/>
      <c r="Q8123" s="34"/>
      <c r="R8123" s="48"/>
      <c r="T8123" s="231" t="str">
        <f t="shared" si="388"/>
        <v/>
      </c>
      <c r="U8123" s="230"/>
      <c r="W8123" s="221" t="str">
        <f t="shared" si="389"/>
        <v/>
      </c>
      <c r="X8123" s="221" t="str">
        <f t="shared" si="390"/>
        <v/>
      </c>
      <c r="AA8123" s="216" t="str">
        <f>IF(ISNUMBER(J8123),IF(OR(F8123&lt;Soll_Ist_Vergleich!$C$4,F8123&gt;Soll_Ist_Vergleich!$C$5,I8123&lt;Soll_Ist_Vergleich!$C$4,I8123&gt;Soll_Ist_Vergleich!$C$5,O8123&lt;Soll_Ist_Vergleich!$C$4,O8123&gt;Soll_Ist_Vergleich!$C$5),"Datum überprüfen",""),"")</f>
        <v/>
      </c>
    </row>
    <row r="8124" spans="1:27" x14ac:dyDescent="0.2">
      <c r="A8124" s="243" t="str">
        <f>IF(ISBLANK(B8124),"",COUNTA(B$10:B8124))</f>
        <v/>
      </c>
      <c r="B8124" s="24"/>
      <c r="C8124" s="48"/>
      <c r="D8124" s="48"/>
      <c r="E8124" s="33"/>
      <c r="F8124" s="35"/>
      <c r="G8124" s="35"/>
      <c r="H8124" s="49"/>
      <c r="I8124" s="35"/>
      <c r="J8124" s="34"/>
      <c r="K8124" s="62"/>
      <c r="L8124" s="62"/>
      <c r="M8124" s="114"/>
      <c r="N8124" s="116"/>
      <c r="O8124" s="57"/>
      <c r="P8124" s="50"/>
      <c r="Q8124" s="34"/>
      <c r="R8124" s="48"/>
      <c r="T8124" s="231" t="str">
        <f t="shared" si="388"/>
        <v/>
      </c>
      <c r="U8124" s="230"/>
      <c r="W8124" s="221" t="str">
        <f t="shared" si="389"/>
        <v/>
      </c>
      <c r="X8124" s="221" t="str">
        <f t="shared" si="390"/>
        <v/>
      </c>
      <c r="AA8124" s="216" t="str">
        <f>IF(ISNUMBER(J8124),IF(OR(F8124&lt;Soll_Ist_Vergleich!$C$4,F8124&gt;Soll_Ist_Vergleich!$C$5,I8124&lt;Soll_Ist_Vergleich!$C$4,I8124&gt;Soll_Ist_Vergleich!$C$5,O8124&lt;Soll_Ist_Vergleich!$C$4,O8124&gt;Soll_Ist_Vergleich!$C$5),"Datum überprüfen",""),"")</f>
        <v/>
      </c>
    </row>
    <row r="8125" spans="1:27" x14ac:dyDescent="0.2">
      <c r="A8125" s="243" t="str">
        <f>IF(ISBLANK(B8125),"",COUNTA(B$10:B8125))</f>
        <v/>
      </c>
      <c r="B8125" s="24"/>
      <c r="C8125" s="48"/>
      <c r="D8125" s="48"/>
      <c r="E8125" s="33"/>
      <c r="F8125" s="35"/>
      <c r="G8125" s="35"/>
      <c r="H8125" s="49"/>
      <c r="I8125" s="35"/>
      <c r="J8125" s="34"/>
      <c r="K8125" s="62"/>
      <c r="L8125" s="62"/>
      <c r="M8125" s="114"/>
      <c r="N8125" s="116"/>
      <c r="O8125" s="57"/>
      <c r="P8125" s="50"/>
      <c r="Q8125" s="34"/>
      <c r="R8125" s="48"/>
      <c r="T8125" s="231" t="str">
        <f t="shared" si="388"/>
        <v/>
      </c>
      <c r="U8125" s="230"/>
      <c r="W8125" s="221" t="str">
        <f t="shared" si="389"/>
        <v/>
      </c>
      <c r="X8125" s="221" t="str">
        <f t="shared" si="390"/>
        <v/>
      </c>
      <c r="AA8125" s="216" t="str">
        <f>IF(ISNUMBER(J8125),IF(OR(F8125&lt;Soll_Ist_Vergleich!$C$4,F8125&gt;Soll_Ist_Vergleich!$C$5,I8125&lt;Soll_Ist_Vergleich!$C$4,I8125&gt;Soll_Ist_Vergleich!$C$5,O8125&lt;Soll_Ist_Vergleich!$C$4,O8125&gt;Soll_Ist_Vergleich!$C$5),"Datum überprüfen",""),"")</f>
        <v/>
      </c>
    </row>
    <row r="8126" spans="1:27" x14ac:dyDescent="0.2">
      <c r="A8126" s="243" t="str">
        <f>IF(ISBLANK(B8126),"",COUNTA(B$10:B8126))</f>
        <v/>
      </c>
      <c r="B8126" s="24"/>
      <c r="C8126" s="48"/>
      <c r="D8126" s="48"/>
      <c r="E8126" s="33"/>
      <c r="F8126" s="35"/>
      <c r="G8126" s="35"/>
      <c r="H8126" s="49"/>
      <c r="I8126" s="35"/>
      <c r="J8126" s="34"/>
      <c r="K8126" s="62"/>
      <c r="L8126" s="62"/>
      <c r="M8126" s="114"/>
      <c r="N8126" s="116"/>
      <c r="O8126" s="57"/>
      <c r="P8126" s="50"/>
      <c r="Q8126" s="34"/>
      <c r="R8126" s="48"/>
      <c r="T8126" s="231" t="str">
        <f t="shared" ref="T8126:T8189" si="391">IF(ISNUMBER(Q8126),Q8126-S8126,"")</f>
        <v/>
      </c>
      <c r="U8126" s="230"/>
      <c r="W8126" s="221" t="str">
        <f t="shared" ref="W8126:W8189" si="392">IF(ISNUMBER(J8126),ROUND(J8126/(1+L8126/100)*(1-K8126/100),2),"")</f>
        <v/>
      </c>
      <c r="X8126" s="221" t="str">
        <f t="shared" ref="X8126:X8189" si="393">IF(ISNUMBER(J8126),ROUND(J8126/(1+L8126/100),2),"")</f>
        <v/>
      </c>
      <c r="AA8126" s="216" t="str">
        <f>IF(ISNUMBER(J8126),IF(OR(F8126&lt;Soll_Ist_Vergleich!$C$4,F8126&gt;Soll_Ist_Vergleich!$C$5,I8126&lt;Soll_Ist_Vergleich!$C$4,I8126&gt;Soll_Ist_Vergleich!$C$5,O8126&lt;Soll_Ist_Vergleich!$C$4,O8126&gt;Soll_Ist_Vergleich!$C$5),"Datum überprüfen",""),"")</f>
        <v/>
      </c>
    </row>
    <row r="8127" spans="1:27" x14ac:dyDescent="0.2">
      <c r="A8127" s="243" t="str">
        <f>IF(ISBLANK(B8127),"",COUNTA(B$10:B8127))</f>
        <v/>
      </c>
      <c r="B8127" s="24"/>
      <c r="C8127" s="48"/>
      <c r="D8127" s="48"/>
      <c r="E8127" s="33"/>
      <c r="F8127" s="35"/>
      <c r="G8127" s="35"/>
      <c r="H8127" s="49"/>
      <c r="I8127" s="35"/>
      <c r="J8127" s="34"/>
      <c r="K8127" s="62"/>
      <c r="L8127" s="62"/>
      <c r="M8127" s="114"/>
      <c r="N8127" s="116"/>
      <c r="O8127" s="57"/>
      <c r="P8127" s="50"/>
      <c r="Q8127" s="34"/>
      <c r="R8127" s="48"/>
      <c r="T8127" s="231" t="str">
        <f t="shared" si="391"/>
        <v/>
      </c>
      <c r="U8127" s="230"/>
      <c r="W8127" s="221" t="str">
        <f t="shared" si="392"/>
        <v/>
      </c>
      <c r="X8127" s="221" t="str">
        <f t="shared" si="393"/>
        <v/>
      </c>
      <c r="AA8127" s="216" t="str">
        <f>IF(ISNUMBER(J8127),IF(OR(F8127&lt;Soll_Ist_Vergleich!$C$4,F8127&gt;Soll_Ist_Vergleich!$C$5,I8127&lt;Soll_Ist_Vergleich!$C$4,I8127&gt;Soll_Ist_Vergleich!$C$5,O8127&lt;Soll_Ist_Vergleich!$C$4,O8127&gt;Soll_Ist_Vergleich!$C$5),"Datum überprüfen",""),"")</f>
        <v/>
      </c>
    </row>
    <row r="8128" spans="1:27" x14ac:dyDescent="0.2">
      <c r="A8128" s="243" t="str">
        <f>IF(ISBLANK(B8128),"",COUNTA(B$10:B8128))</f>
        <v/>
      </c>
      <c r="B8128" s="24"/>
      <c r="C8128" s="48"/>
      <c r="D8128" s="48"/>
      <c r="E8128" s="33"/>
      <c r="F8128" s="35"/>
      <c r="G8128" s="35"/>
      <c r="H8128" s="49"/>
      <c r="I8128" s="35"/>
      <c r="J8128" s="34"/>
      <c r="K8128" s="62"/>
      <c r="L8128" s="62"/>
      <c r="M8128" s="114"/>
      <c r="N8128" s="116"/>
      <c r="O8128" s="57"/>
      <c r="P8128" s="50"/>
      <c r="Q8128" s="34"/>
      <c r="R8128" s="48"/>
      <c r="T8128" s="231" t="str">
        <f t="shared" si="391"/>
        <v/>
      </c>
      <c r="U8128" s="230"/>
      <c r="W8128" s="221" t="str">
        <f t="shared" si="392"/>
        <v/>
      </c>
      <c r="X8128" s="221" t="str">
        <f t="shared" si="393"/>
        <v/>
      </c>
      <c r="AA8128" s="216" t="str">
        <f>IF(ISNUMBER(J8128),IF(OR(F8128&lt;Soll_Ist_Vergleich!$C$4,F8128&gt;Soll_Ist_Vergleich!$C$5,I8128&lt;Soll_Ist_Vergleich!$C$4,I8128&gt;Soll_Ist_Vergleich!$C$5,O8128&lt;Soll_Ist_Vergleich!$C$4,O8128&gt;Soll_Ist_Vergleich!$C$5),"Datum überprüfen",""),"")</f>
        <v/>
      </c>
    </row>
    <row r="8129" spans="1:27" x14ac:dyDescent="0.2">
      <c r="A8129" s="243" t="str">
        <f>IF(ISBLANK(B8129),"",COUNTA(B$10:B8129))</f>
        <v/>
      </c>
      <c r="B8129" s="24"/>
      <c r="C8129" s="48"/>
      <c r="D8129" s="48"/>
      <c r="E8129" s="33"/>
      <c r="F8129" s="35"/>
      <c r="G8129" s="35"/>
      <c r="H8129" s="49"/>
      <c r="I8129" s="35"/>
      <c r="J8129" s="34"/>
      <c r="K8129" s="62"/>
      <c r="L8129" s="62"/>
      <c r="M8129" s="114"/>
      <c r="N8129" s="116"/>
      <c r="O8129" s="57"/>
      <c r="P8129" s="50"/>
      <c r="Q8129" s="34"/>
      <c r="R8129" s="48"/>
      <c r="T8129" s="231" t="str">
        <f t="shared" si="391"/>
        <v/>
      </c>
      <c r="U8129" s="230"/>
      <c r="W8129" s="221" t="str">
        <f t="shared" si="392"/>
        <v/>
      </c>
      <c r="X8129" s="221" t="str">
        <f t="shared" si="393"/>
        <v/>
      </c>
      <c r="AA8129" s="216" t="str">
        <f>IF(ISNUMBER(J8129),IF(OR(F8129&lt;Soll_Ist_Vergleich!$C$4,F8129&gt;Soll_Ist_Vergleich!$C$5,I8129&lt;Soll_Ist_Vergleich!$C$4,I8129&gt;Soll_Ist_Vergleich!$C$5,O8129&lt;Soll_Ist_Vergleich!$C$4,O8129&gt;Soll_Ist_Vergleich!$C$5),"Datum überprüfen",""),"")</f>
        <v/>
      </c>
    </row>
    <row r="8130" spans="1:27" x14ac:dyDescent="0.2">
      <c r="A8130" s="243" t="str">
        <f>IF(ISBLANK(B8130),"",COUNTA(B$10:B8130))</f>
        <v/>
      </c>
      <c r="B8130" s="24"/>
      <c r="C8130" s="48"/>
      <c r="D8130" s="48"/>
      <c r="E8130" s="33"/>
      <c r="F8130" s="35"/>
      <c r="G8130" s="35"/>
      <c r="H8130" s="49"/>
      <c r="I8130" s="35"/>
      <c r="J8130" s="34"/>
      <c r="K8130" s="62"/>
      <c r="L8130" s="62"/>
      <c r="M8130" s="114"/>
      <c r="N8130" s="116"/>
      <c r="O8130" s="57"/>
      <c r="P8130" s="50"/>
      <c r="Q8130" s="34"/>
      <c r="R8130" s="48"/>
      <c r="T8130" s="231" t="str">
        <f t="shared" si="391"/>
        <v/>
      </c>
      <c r="U8130" s="230"/>
      <c r="W8130" s="221" t="str">
        <f t="shared" si="392"/>
        <v/>
      </c>
      <c r="X8130" s="221" t="str">
        <f t="shared" si="393"/>
        <v/>
      </c>
      <c r="AA8130" s="216" t="str">
        <f>IF(ISNUMBER(J8130),IF(OR(F8130&lt;Soll_Ist_Vergleich!$C$4,F8130&gt;Soll_Ist_Vergleich!$C$5,I8130&lt;Soll_Ist_Vergleich!$C$4,I8130&gt;Soll_Ist_Vergleich!$C$5,O8130&lt;Soll_Ist_Vergleich!$C$4,O8130&gt;Soll_Ist_Vergleich!$C$5),"Datum überprüfen",""),"")</f>
        <v/>
      </c>
    </row>
    <row r="8131" spans="1:27" x14ac:dyDescent="0.2">
      <c r="A8131" s="243" t="str">
        <f>IF(ISBLANK(B8131),"",COUNTA(B$10:B8131))</f>
        <v/>
      </c>
      <c r="B8131" s="24"/>
      <c r="C8131" s="48"/>
      <c r="D8131" s="48"/>
      <c r="E8131" s="33"/>
      <c r="F8131" s="35"/>
      <c r="G8131" s="35"/>
      <c r="H8131" s="49"/>
      <c r="I8131" s="35"/>
      <c r="J8131" s="34"/>
      <c r="K8131" s="62"/>
      <c r="L8131" s="62"/>
      <c r="M8131" s="114"/>
      <c r="N8131" s="116"/>
      <c r="O8131" s="57"/>
      <c r="P8131" s="50"/>
      <c r="Q8131" s="34"/>
      <c r="R8131" s="48"/>
      <c r="T8131" s="231" t="str">
        <f t="shared" si="391"/>
        <v/>
      </c>
      <c r="U8131" s="230"/>
      <c r="W8131" s="221" t="str">
        <f t="shared" si="392"/>
        <v/>
      </c>
      <c r="X8131" s="221" t="str">
        <f t="shared" si="393"/>
        <v/>
      </c>
      <c r="AA8131" s="216" t="str">
        <f>IF(ISNUMBER(J8131),IF(OR(F8131&lt;Soll_Ist_Vergleich!$C$4,F8131&gt;Soll_Ist_Vergleich!$C$5,I8131&lt;Soll_Ist_Vergleich!$C$4,I8131&gt;Soll_Ist_Vergleich!$C$5,O8131&lt;Soll_Ist_Vergleich!$C$4,O8131&gt;Soll_Ist_Vergleich!$C$5),"Datum überprüfen",""),"")</f>
        <v/>
      </c>
    </row>
    <row r="8132" spans="1:27" x14ac:dyDescent="0.2">
      <c r="A8132" s="243" t="str">
        <f>IF(ISBLANK(B8132),"",COUNTA(B$10:B8132))</f>
        <v/>
      </c>
      <c r="B8132" s="24"/>
      <c r="C8132" s="48"/>
      <c r="D8132" s="48"/>
      <c r="E8132" s="33"/>
      <c r="F8132" s="35"/>
      <c r="G8132" s="35"/>
      <c r="H8132" s="49"/>
      <c r="I8132" s="35"/>
      <c r="J8132" s="34"/>
      <c r="K8132" s="62"/>
      <c r="L8132" s="62"/>
      <c r="M8132" s="114"/>
      <c r="N8132" s="116"/>
      <c r="O8132" s="57"/>
      <c r="P8132" s="50"/>
      <c r="Q8132" s="34"/>
      <c r="R8132" s="48"/>
      <c r="T8132" s="231" t="str">
        <f t="shared" si="391"/>
        <v/>
      </c>
      <c r="U8132" s="230"/>
      <c r="W8132" s="221" t="str">
        <f t="shared" si="392"/>
        <v/>
      </c>
      <c r="X8132" s="221" t="str">
        <f t="shared" si="393"/>
        <v/>
      </c>
      <c r="AA8132" s="216" t="str">
        <f>IF(ISNUMBER(J8132),IF(OR(F8132&lt;Soll_Ist_Vergleich!$C$4,F8132&gt;Soll_Ist_Vergleich!$C$5,I8132&lt;Soll_Ist_Vergleich!$C$4,I8132&gt;Soll_Ist_Vergleich!$C$5,O8132&lt;Soll_Ist_Vergleich!$C$4,O8132&gt;Soll_Ist_Vergleich!$C$5),"Datum überprüfen",""),"")</f>
        <v/>
      </c>
    </row>
    <row r="8133" spans="1:27" x14ac:dyDescent="0.2">
      <c r="A8133" s="243" t="str">
        <f>IF(ISBLANK(B8133),"",COUNTA(B$10:B8133))</f>
        <v/>
      </c>
      <c r="B8133" s="24"/>
      <c r="C8133" s="48"/>
      <c r="D8133" s="48"/>
      <c r="E8133" s="33"/>
      <c r="F8133" s="35"/>
      <c r="G8133" s="35"/>
      <c r="H8133" s="49"/>
      <c r="I8133" s="35"/>
      <c r="J8133" s="34"/>
      <c r="K8133" s="62"/>
      <c r="L8133" s="62"/>
      <c r="M8133" s="114"/>
      <c r="N8133" s="116"/>
      <c r="O8133" s="57"/>
      <c r="P8133" s="50"/>
      <c r="Q8133" s="34"/>
      <c r="R8133" s="48"/>
      <c r="T8133" s="231" t="str">
        <f t="shared" si="391"/>
        <v/>
      </c>
      <c r="U8133" s="230"/>
      <c r="W8133" s="221" t="str">
        <f t="shared" si="392"/>
        <v/>
      </c>
      <c r="X8133" s="221" t="str">
        <f t="shared" si="393"/>
        <v/>
      </c>
      <c r="AA8133" s="216" t="str">
        <f>IF(ISNUMBER(J8133),IF(OR(F8133&lt;Soll_Ist_Vergleich!$C$4,F8133&gt;Soll_Ist_Vergleich!$C$5,I8133&lt;Soll_Ist_Vergleich!$C$4,I8133&gt;Soll_Ist_Vergleich!$C$5,O8133&lt;Soll_Ist_Vergleich!$C$4,O8133&gt;Soll_Ist_Vergleich!$C$5),"Datum überprüfen",""),"")</f>
        <v/>
      </c>
    </row>
    <row r="8134" spans="1:27" x14ac:dyDescent="0.2">
      <c r="A8134" s="243" t="str">
        <f>IF(ISBLANK(B8134),"",COUNTA(B$10:B8134))</f>
        <v/>
      </c>
      <c r="B8134" s="24"/>
      <c r="C8134" s="48"/>
      <c r="D8134" s="48"/>
      <c r="E8134" s="33"/>
      <c r="F8134" s="35"/>
      <c r="G8134" s="35"/>
      <c r="H8134" s="49"/>
      <c r="I8134" s="35"/>
      <c r="J8134" s="34"/>
      <c r="K8134" s="62"/>
      <c r="L8134" s="62"/>
      <c r="M8134" s="114"/>
      <c r="N8134" s="116"/>
      <c r="O8134" s="57"/>
      <c r="P8134" s="50"/>
      <c r="Q8134" s="34"/>
      <c r="R8134" s="48"/>
      <c r="T8134" s="231" t="str">
        <f t="shared" si="391"/>
        <v/>
      </c>
      <c r="U8134" s="230"/>
      <c r="W8134" s="221" t="str">
        <f t="shared" si="392"/>
        <v/>
      </c>
      <c r="X8134" s="221" t="str">
        <f t="shared" si="393"/>
        <v/>
      </c>
      <c r="AA8134" s="216" t="str">
        <f>IF(ISNUMBER(J8134),IF(OR(F8134&lt;Soll_Ist_Vergleich!$C$4,F8134&gt;Soll_Ist_Vergleich!$C$5,I8134&lt;Soll_Ist_Vergleich!$C$4,I8134&gt;Soll_Ist_Vergleich!$C$5,O8134&lt;Soll_Ist_Vergleich!$C$4,O8134&gt;Soll_Ist_Vergleich!$C$5),"Datum überprüfen",""),"")</f>
        <v/>
      </c>
    </row>
    <row r="8135" spans="1:27" x14ac:dyDescent="0.2">
      <c r="A8135" s="243" t="str">
        <f>IF(ISBLANK(B8135),"",COUNTA(B$10:B8135))</f>
        <v/>
      </c>
      <c r="B8135" s="24"/>
      <c r="C8135" s="48"/>
      <c r="D8135" s="48"/>
      <c r="E8135" s="33"/>
      <c r="F8135" s="35"/>
      <c r="G8135" s="35"/>
      <c r="H8135" s="49"/>
      <c r="I8135" s="35"/>
      <c r="J8135" s="34"/>
      <c r="K8135" s="62"/>
      <c r="L8135" s="62"/>
      <c r="M8135" s="114"/>
      <c r="N8135" s="116"/>
      <c r="O8135" s="57"/>
      <c r="P8135" s="50"/>
      <c r="Q8135" s="34"/>
      <c r="R8135" s="48"/>
      <c r="T8135" s="231" t="str">
        <f t="shared" si="391"/>
        <v/>
      </c>
      <c r="U8135" s="230"/>
      <c r="W8135" s="221" t="str">
        <f t="shared" si="392"/>
        <v/>
      </c>
      <c r="X8135" s="221" t="str">
        <f t="shared" si="393"/>
        <v/>
      </c>
      <c r="AA8135" s="216" t="str">
        <f>IF(ISNUMBER(J8135),IF(OR(F8135&lt;Soll_Ist_Vergleich!$C$4,F8135&gt;Soll_Ist_Vergleich!$C$5,I8135&lt;Soll_Ist_Vergleich!$C$4,I8135&gt;Soll_Ist_Vergleich!$C$5,O8135&lt;Soll_Ist_Vergleich!$C$4,O8135&gt;Soll_Ist_Vergleich!$C$5),"Datum überprüfen",""),"")</f>
        <v/>
      </c>
    </row>
    <row r="8136" spans="1:27" x14ac:dyDescent="0.2">
      <c r="A8136" s="243" t="str">
        <f>IF(ISBLANK(B8136),"",COUNTA(B$10:B8136))</f>
        <v/>
      </c>
      <c r="B8136" s="24"/>
      <c r="C8136" s="48"/>
      <c r="D8136" s="48"/>
      <c r="E8136" s="33"/>
      <c r="F8136" s="35"/>
      <c r="G8136" s="35"/>
      <c r="H8136" s="49"/>
      <c r="I8136" s="35"/>
      <c r="J8136" s="34"/>
      <c r="K8136" s="62"/>
      <c r="L8136" s="62"/>
      <c r="M8136" s="114"/>
      <c r="N8136" s="116"/>
      <c r="O8136" s="57"/>
      <c r="P8136" s="50"/>
      <c r="Q8136" s="34"/>
      <c r="R8136" s="48"/>
      <c r="T8136" s="231" t="str">
        <f t="shared" si="391"/>
        <v/>
      </c>
      <c r="U8136" s="230"/>
      <c r="W8136" s="221" t="str">
        <f t="shared" si="392"/>
        <v/>
      </c>
      <c r="X8136" s="221" t="str">
        <f t="shared" si="393"/>
        <v/>
      </c>
      <c r="AA8136" s="216" t="str">
        <f>IF(ISNUMBER(J8136),IF(OR(F8136&lt;Soll_Ist_Vergleich!$C$4,F8136&gt;Soll_Ist_Vergleich!$C$5,I8136&lt;Soll_Ist_Vergleich!$C$4,I8136&gt;Soll_Ist_Vergleich!$C$5,O8136&lt;Soll_Ist_Vergleich!$C$4,O8136&gt;Soll_Ist_Vergleich!$C$5),"Datum überprüfen",""),"")</f>
        <v/>
      </c>
    </row>
    <row r="8137" spans="1:27" x14ac:dyDescent="0.2">
      <c r="A8137" s="243" t="str">
        <f>IF(ISBLANK(B8137),"",COUNTA(B$10:B8137))</f>
        <v/>
      </c>
      <c r="B8137" s="24"/>
      <c r="C8137" s="48"/>
      <c r="D8137" s="48"/>
      <c r="E8137" s="33"/>
      <c r="F8137" s="35"/>
      <c r="G8137" s="35"/>
      <c r="H8137" s="49"/>
      <c r="I8137" s="35"/>
      <c r="J8137" s="34"/>
      <c r="K8137" s="62"/>
      <c r="L8137" s="62"/>
      <c r="M8137" s="114"/>
      <c r="N8137" s="116"/>
      <c r="O8137" s="57"/>
      <c r="P8137" s="50"/>
      <c r="Q8137" s="34"/>
      <c r="R8137" s="48"/>
      <c r="T8137" s="231" t="str">
        <f t="shared" si="391"/>
        <v/>
      </c>
      <c r="U8137" s="230"/>
      <c r="W8137" s="221" t="str">
        <f t="shared" si="392"/>
        <v/>
      </c>
      <c r="X8137" s="221" t="str">
        <f t="shared" si="393"/>
        <v/>
      </c>
      <c r="AA8137" s="216" t="str">
        <f>IF(ISNUMBER(J8137),IF(OR(F8137&lt;Soll_Ist_Vergleich!$C$4,F8137&gt;Soll_Ist_Vergleich!$C$5,I8137&lt;Soll_Ist_Vergleich!$C$4,I8137&gt;Soll_Ist_Vergleich!$C$5,O8137&lt;Soll_Ist_Vergleich!$C$4,O8137&gt;Soll_Ist_Vergleich!$C$5),"Datum überprüfen",""),"")</f>
        <v/>
      </c>
    </row>
    <row r="8138" spans="1:27" x14ac:dyDescent="0.2">
      <c r="A8138" s="243" t="str">
        <f>IF(ISBLANK(B8138),"",COUNTA(B$10:B8138))</f>
        <v/>
      </c>
      <c r="B8138" s="24"/>
      <c r="C8138" s="48"/>
      <c r="D8138" s="48"/>
      <c r="E8138" s="33"/>
      <c r="F8138" s="35"/>
      <c r="G8138" s="35"/>
      <c r="H8138" s="49"/>
      <c r="I8138" s="35"/>
      <c r="J8138" s="34"/>
      <c r="K8138" s="62"/>
      <c r="L8138" s="62"/>
      <c r="M8138" s="114"/>
      <c r="N8138" s="116"/>
      <c r="O8138" s="57"/>
      <c r="P8138" s="50"/>
      <c r="Q8138" s="34"/>
      <c r="R8138" s="48"/>
      <c r="T8138" s="231" t="str">
        <f t="shared" si="391"/>
        <v/>
      </c>
      <c r="U8138" s="230"/>
      <c r="W8138" s="221" t="str">
        <f t="shared" si="392"/>
        <v/>
      </c>
      <c r="X8138" s="221" t="str">
        <f t="shared" si="393"/>
        <v/>
      </c>
      <c r="AA8138" s="216" t="str">
        <f>IF(ISNUMBER(J8138),IF(OR(F8138&lt;Soll_Ist_Vergleich!$C$4,F8138&gt;Soll_Ist_Vergleich!$C$5,I8138&lt;Soll_Ist_Vergleich!$C$4,I8138&gt;Soll_Ist_Vergleich!$C$5,O8138&lt;Soll_Ist_Vergleich!$C$4,O8138&gt;Soll_Ist_Vergleich!$C$5),"Datum überprüfen",""),"")</f>
        <v/>
      </c>
    </row>
    <row r="8139" spans="1:27" x14ac:dyDescent="0.2">
      <c r="A8139" s="243" t="str">
        <f>IF(ISBLANK(B8139),"",COUNTA(B$10:B8139))</f>
        <v/>
      </c>
      <c r="B8139" s="24"/>
      <c r="C8139" s="48"/>
      <c r="D8139" s="48"/>
      <c r="E8139" s="33"/>
      <c r="F8139" s="35"/>
      <c r="G8139" s="35"/>
      <c r="H8139" s="49"/>
      <c r="I8139" s="35"/>
      <c r="J8139" s="34"/>
      <c r="K8139" s="62"/>
      <c r="L8139" s="62"/>
      <c r="M8139" s="114"/>
      <c r="N8139" s="116"/>
      <c r="O8139" s="57"/>
      <c r="P8139" s="50"/>
      <c r="Q8139" s="34"/>
      <c r="R8139" s="48"/>
      <c r="T8139" s="231" t="str">
        <f t="shared" si="391"/>
        <v/>
      </c>
      <c r="U8139" s="230"/>
      <c r="W8139" s="221" t="str">
        <f t="shared" si="392"/>
        <v/>
      </c>
      <c r="X8139" s="221" t="str">
        <f t="shared" si="393"/>
        <v/>
      </c>
      <c r="AA8139" s="216" t="str">
        <f>IF(ISNUMBER(J8139),IF(OR(F8139&lt;Soll_Ist_Vergleich!$C$4,F8139&gt;Soll_Ist_Vergleich!$C$5,I8139&lt;Soll_Ist_Vergleich!$C$4,I8139&gt;Soll_Ist_Vergleich!$C$5,O8139&lt;Soll_Ist_Vergleich!$C$4,O8139&gt;Soll_Ist_Vergleich!$C$5),"Datum überprüfen",""),"")</f>
        <v/>
      </c>
    </row>
    <row r="8140" spans="1:27" x14ac:dyDescent="0.2">
      <c r="A8140" s="243" t="str">
        <f>IF(ISBLANK(B8140),"",COUNTA(B$10:B8140))</f>
        <v/>
      </c>
      <c r="B8140" s="24"/>
      <c r="C8140" s="48"/>
      <c r="D8140" s="48"/>
      <c r="E8140" s="33"/>
      <c r="F8140" s="35"/>
      <c r="G8140" s="35"/>
      <c r="H8140" s="49"/>
      <c r="I8140" s="35"/>
      <c r="J8140" s="34"/>
      <c r="K8140" s="62"/>
      <c r="L8140" s="62"/>
      <c r="M8140" s="114"/>
      <c r="N8140" s="116"/>
      <c r="O8140" s="57"/>
      <c r="P8140" s="50"/>
      <c r="Q8140" s="34"/>
      <c r="R8140" s="48"/>
      <c r="T8140" s="231" t="str">
        <f t="shared" si="391"/>
        <v/>
      </c>
      <c r="U8140" s="230"/>
      <c r="W8140" s="221" t="str">
        <f t="shared" si="392"/>
        <v/>
      </c>
      <c r="X8140" s="221" t="str">
        <f t="shared" si="393"/>
        <v/>
      </c>
      <c r="AA8140" s="216" t="str">
        <f>IF(ISNUMBER(J8140),IF(OR(F8140&lt;Soll_Ist_Vergleich!$C$4,F8140&gt;Soll_Ist_Vergleich!$C$5,I8140&lt;Soll_Ist_Vergleich!$C$4,I8140&gt;Soll_Ist_Vergleich!$C$5,O8140&lt;Soll_Ist_Vergleich!$C$4,O8140&gt;Soll_Ist_Vergleich!$C$5),"Datum überprüfen",""),"")</f>
        <v/>
      </c>
    </row>
    <row r="8141" spans="1:27" x14ac:dyDescent="0.2">
      <c r="A8141" s="243" t="str">
        <f>IF(ISBLANK(B8141),"",COUNTA(B$10:B8141))</f>
        <v/>
      </c>
      <c r="B8141" s="24"/>
      <c r="C8141" s="48"/>
      <c r="D8141" s="48"/>
      <c r="E8141" s="33"/>
      <c r="F8141" s="35"/>
      <c r="G8141" s="35"/>
      <c r="H8141" s="49"/>
      <c r="I8141" s="35"/>
      <c r="J8141" s="34"/>
      <c r="K8141" s="62"/>
      <c r="L8141" s="62"/>
      <c r="M8141" s="114"/>
      <c r="N8141" s="116"/>
      <c r="O8141" s="57"/>
      <c r="P8141" s="50"/>
      <c r="Q8141" s="34"/>
      <c r="R8141" s="48"/>
      <c r="T8141" s="231" t="str">
        <f t="shared" si="391"/>
        <v/>
      </c>
      <c r="U8141" s="230"/>
      <c r="W8141" s="221" t="str">
        <f t="shared" si="392"/>
        <v/>
      </c>
      <c r="X8141" s="221" t="str">
        <f t="shared" si="393"/>
        <v/>
      </c>
      <c r="AA8141" s="216" t="str">
        <f>IF(ISNUMBER(J8141),IF(OR(F8141&lt;Soll_Ist_Vergleich!$C$4,F8141&gt;Soll_Ist_Vergleich!$C$5,I8141&lt;Soll_Ist_Vergleich!$C$4,I8141&gt;Soll_Ist_Vergleich!$C$5,O8141&lt;Soll_Ist_Vergleich!$C$4,O8141&gt;Soll_Ist_Vergleich!$C$5),"Datum überprüfen",""),"")</f>
        <v/>
      </c>
    </row>
    <row r="8142" spans="1:27" x14ac:dyDescent="0.2">
      <c r="A8142" s="243" t="str">
        <f>IF(ISBLANK(B8142),"",COUNTA(B$10:B8142))</f>
        <v/>
      </c>
      <c r="B8142" s="24"/>
      <c r="C8142" s="48"/>
      <c r="D8142" s="48"/>
      <c r="E8142" s="33"/>
      <c r="F8142" s="35"/>
      <c r="G8142" s="35"/>
      <c r="H8142" s="49"/>
      <c r="I8142" s="35"/>
      <c r="J8142" s="34"/>
      <c r="K8142" s="62"/>
      <c r="L8142" s="62"/>
      <c r="M8142" s="114"/>
      <c r="N8142" s="116"/>
      <c r="O8142" s="57"/>
      <c r="P8142" s="50"/>
      <c r="Q8142" s="34"/>
      <c r="R8142" s="48"/>
      <c r="T8142" s="231" t="str">
        <f t="shared" si="391"/>
        <v/>
      </c>
      <c r="U8142" s="230"/>
      <c r="W8142" s="221" t="str">
        <f t="shared" si="392"/>
        <v/>
      </c>
      <c r="X8142" s="221" t="str">
        <f t="shared" si="393"/>
        <v/>
      </c>
      <c r="AA8142" s="216" t="str">
        <f>IF(ISNUMBER(J8142),IF(OR(F8142&lt;Soll_Ist_Vergleich!$C$4,F8142&gt;Soll_Ist_Vergleich!$C$5,I8142&lt;Soll_Ist_Vergleich!$C$4,I8142&gt;Soll_Ist_Vergleich!$C$5,O8142&lt;Soll_Ist_Vergleich!$C$4,O8142&gt;Soll_Ist_Vergleich!$C$5),"Datum überprüfen",""),"")</f>
        <v/>
      </c>
    </row>
    <row r="8143" spans="1:27" x14ac:dyDescent="0.2">
      <c r="A8143" s="243" t="str">
        <f>IF(ISBLANK(B8143),"",COUNTA(B$10:B8143))</f>
        <v/>
      </c>
      <c r="B8143" s="24"/>
      <c r="C8143" s="48"/>
      <c r="D8143" s="48"/>
      <c r="E8143" s="33"/>
      <c r="F8143" s="35"/>
      <c r="G8143" s="35"/>
      <c r="H8143" s="49"/>
      <c r="I8143" s="35"/>
      <c r="J8143" s="34"/>
      <c r="K8143" s="62"/>
      <c r="L8143" s="62"/>
      <c r="M8143" s="114"/>
      <c r="N8143" s="116"/>
      <c r="O8143" s="57"/>
      <c r="P8143" s="50"/>
      <c r="Q8143" s="34"/>
      <c r="R8143" s="48"/>
      <c r="T8143" s="231" t="str">
        <f t="shared" si="391"/>
        <v/>
      </c>
      <c r="U8143" s="230"/>
      <c r="W8143" s="221" t="str">
        <f t="shared" si="392"/>
        <v/>
      </c>
      <c r="X8143" s="221" t="str">
        <f t="shared" si="393"/>
        <v/>
      </c>
      <c r="AA8143" s="216" t="str">
        <f>IF(ISNUMBER(J8143),IF(OR(F8143&lt;Soll_Ist_Vergleich!$C$4,F8143&gt;Soll_Ist_Vergleich!$C$5,I8143&lt;Soll_Ist_Vergleich!$C$4,I8143&gt;Soll_Ist_Vergleich!$C$5,O8143&lt;Soll_Ist_Vergleich!$C$4,O8143&gt;Soll_Ist_Vergleich!$C$5),"Datum überprüfen",""),"")</f>
        <v/>
      </c>
    </row>
    <row r="8144" spans="1:27" x14ac:dyDescent="0.2">
      <c r="A8144" s="243" t="str">
        <f>IF(ISBLANK(B8144),"",COUNTA(B$10:B8144))</f>
        <v/>
      </c>
      <c r="B8144" s="24"/>
      <c r="C8144" s="48"/>
      <c r="D8144" s="48"/>
      <c r="E8144" s="33"/>
      <c r="F8144" s="35"/>
      <c r="G8144" s="35"/>
      <c r="H8144" s="49"/>
      <c r="I8144" s="35"/>
      <c r="J8144" s="34"/>
      <c r="K8144" s="62"/>
      <c r="L8144" s="62"/>
      <c r="M8144" s="114"/>
      <c r="N8144" s="116"/>
      <c r="O8144" s="57"/>
      <c r="P8144" s="50"/>
      <c r="Q8144" s="34"/>
      <c r="R8144" s="48"/>
      <c r="T8144" s="231" t="str">
        <f t="shared" si="391"/>
        <v/>
      </c>
      <c r="U8144" s="230"/>
      <c r="W8144" s="221" t="str">
        <f t="shared" si="392"/>
        <v/>
      </c>
      <c r="X8144" s="221" t="str">
        <f t="shared" si="393"/>
        <v/>
      </c>
      <c r="AA8144" s="216" t="str">
        <f>IF(ISNUMBER(J8144),IF(OR(F8144&lt;Soll_Ist_Vergleich!$C$4,F8144&gt;Soll_Ist_Vergleich!$C$5,I8144&lt;Soll_Ist_Vergleich!$C$4,I8144&gt;Soll_Ist_Vergleich!$C$5,O8144&lt;Soll_Ist_Vergleich!$C$4,O8144&gt;Soll_Ist_Vergleich!$C$5),"Datum überprüfen",""),"")</f>
        <v/>
      </c>
    </row>
    <row r="8145" spans="1:27" x14ac:dyDescent="0.2">
      <c r="A8145" s="243" t="str">
        <f>IF(ISBLANK(B8145),"",COUNTA(B$10:B8145))</f>
        <v/>
      </c>
      <c r="B8145" s="24"/>
      <c r="C8145" s="48"/>
      <c r="D8145" s="48"/>
      <c r="E8145" s="33"/>
      <c r="F8145" s="35"/>
      <c r="G8145" s="35"/>
      <c r="H8145" s="49"/>
      <c r="I8145" s="35"/>
      <c r="J8145" s="34"/>
      <c r="K8145" s="62"/>
      <c r="L8145" s="62"/>
      <c r="M8145" s="114"/>
      <c r="N8145" s="116"/>
      <c r="O8145" s="57"/>
      <c r="P8145" s="50"/>
      <c r="Q8145" s="34"/>
      <c r="R8145" s="48"/>
      <c r="T8145" s="231" t="str">
        <f t="shared" si="391"/>
        <v/>
      </c>
      <c r="U8145" s="230"/>
      <c r="W8145" s="221" t="str">
        <f t="shared" si="392"/>
        <v/>
      </c>
      <c r="X8145" s="221" t="str">
        <f t="shared" si="393"/>
        <v/>
      </c>
      <c r="AA8145" s="216" t="str">
        <f>IF(ISNUMBER(J8145),IF(OR(F8145&lt;Soll_Ist_Vergleich!$C$4,F8145&gt;Soll_Ist_Vergleich!$C$5,I8145&lt;Soll_Ist_Vergleich!$C$4,I8145&gt;Soll_Ist_Vergleich!$C$5,O8145&lt;Soll_Ist_Vergleich!$C$4,O8145&gt;Soll_Ist_Vergleich!$C$5),"Datum überprüfen",""),"")</f>
        <v/>
      </c>
    </row>
    <row r="8146" spans="1:27" x14ac:dyDescent="0.2">
      <c r="A8146" s="243" t="str">
        <f>IF(ISBLANK(B8146),"",COUNTA(B$10:B8146))</f>
        <v/>
      </c>
      <c r="B8146" s="24"/>
      <c r="C8146" s="48"/>
      <c r="D8146" s="48"/>
      <c r="E8146" s="33"/>
      <c r="F8146" s="35"/>
      <c r="G8146" s="35"/>
      <c r="H8146" s="49"/>
      <c r="I8146" s="35"/>
      <c r="J8146" s="34"/>
      <c r="K8146" s="62"/>
      <c r="L8146" s="62"/>
      <c r="M8146" s="114"/>
      <c r="N8146" s="116"/>
      <c r="O8146" s="57"/>
      <c r="P8146" s="50"/>
      <c r="Q8146" s="34"/>
      <c r="R8146" s="48"/>
      <c r="T8146" s="231" t="str">
        <f t="shared" si="391"/>
        <v/>
      </c>
      <c r="U8146" s="230"/>
      <c r="W8146" s="221" t="str">
        <f t="shared" si="392"/>
        <v/>
      </c>
      <c r="X8146" s="221" t="str">
        <f t="shared" si="393"/>
        <v/>
      </c>
      <c r="AA8146" s="216" t="str">
        <f>IF(ISNUMBER(J8146),IF(OR(F8146&lt;Soll_Ist_Vergleich!$C$4,F8146&gt;Soll_Ist_Vergleich!$C$5,I8146&lt;Soll_Ist_Vergleich!$C$4,I8146&gt;Soll_Ist_Vergleich!$C$5,O8146&lt;Soll_Ist_Vergleich!$C$4,O8146&gt;Soll_Ist_Vergleich!$C$5),"Datum überprüfen",""),"")</f>
        <v/>
      </c>
    </row>
    <row r="8147" spans="1:27" x14ac:dyDescent="0.2">
      <c r="A8147" s="243" t="str">
        <f>IF(ISBLANK(B8147),"",COUNTA(B$10:B8147))</f>
        <v/>
      </c>
      <c r="B8147" s="24"/>
      <c r="C8147" s="48"/>
      <c r="D8147" s="48"/>
      <c r="E8147" s="33"/>
      <c r="F8147" s="35"/>
      <c r="G8147" s="35"/>
      <c r="H8147" s="49"/>
      <c r="I8147" s="35"/>
      <c r="J8147" s="34"/>
      <c r="K8147" s="62"/>
      <c r="L8147" s="62"/>
      <c r="M8147" s="114"/>
      <c r="N8147" s="116"/>
      <c r="O8147" s="57"/>
      <c r="P8147" s="50"/>
      <c r="Q8147" s="34"/>
      <c r="R8147" s="48"/>
      <c r="T8147" s="231" t="str">
        <f t="shared" si="391"/>
        <v/>
      </c>
      <c r="U8147" s="230"/>
      <c r="W8147" s="221" t="str">
        <f t="shared" si="392"/>
        <v/>
      </c>
      <c r="X8147" s="221" t="str">
        <f t="shared" si="393"/>
        <v/>
      </c>
      <c r="AA8147" s="216" t="str">
        <f>IF(ISNUMBER(J8147),IF(OR(F8147&lt;Soll_Ist_Vergleich!$C$4,F8147&gt;Soll_Ist_Vergleich!$C$5,I8147&lt;Soll_Ist_Vergleich!$C$4,I8147&gt;Soll_Ist_Vergleich!$C$5,O8147&lt;Soll_Ist_Vergleich!$C$4,O8147&gt;Soll_Ist_Vergleich!$C$5),"Datum überprüfen",""),"")</f>
        <v/>
      </c>
    </row>
    <row r="8148" spans="1:27" x14ac:dyDescent="0.2">
      <c r="A8148" s="243" t="str">
        <f>IF(ISBLANK(B8148),"",COUNTA(B$10:B8148))</f>
        <v/>
      </c>
      <c r="B8148" s="24"/>
      <c r="C8148" s="48"/>
      <c r="D8148" s="48"/>
      <c r="E8148" s="33"/>
      <c r="F8148" s="35"/>
      <c r="G8148" s="35"/>
      <c r="H8148" s="49"/>
      <c r="I8148" s="35"/>
      <c r="J8148" s="34"/>
      <c r="K8148" s="62"/>
      <c r="L8148" s="62"/>
      <c r="M8148" s="114"/>
      <c r="N8148" s="116"/>
      <c r="O8148" s="57"/>
      <c r="P8148" s="50"/>
      <c r="Q8148" s="34"/>
      <c r="R8148" s="48"/>
      <c r="T8148" s="231" t="str">
        <f t="shared" si="391"/>
        <v/>
      </c>
      <c r="U8148" s="230"/>
      <c r="W8148" s="221" t="str">
        <f t="shared" si="392"/>
        <v/>
      </c>
      <c r="X8148" s="221" t="str">
        <f t="shared" si="393"/>
        <v/>
      </c>
      <c r="AA8148" s="216" t="str">
        <f>IF(ISNUMBER(J8148),IF(OR(F8148&lt;Soll_Ist_Vergleich!$C$4,F8148&gt;Soll_Ist_Vergleich!$C$5,I8148&lt;Soll_Ist_Vergleich!$C$4,I8148&gt;Soll_Ist_Vergleich!$C$5,O8148&lt;Soll_Ist_Vergleich!$C$4,O8148&gt;Soll_Ist_Vergleich!$C$5),"Datum überprüfen",""),"")</f>
        <v/>
      </c>
    </row>
    <row r="8149" spans="1:27" x14ac:dyDescent="0.2">
      <c r="A8149" s="243" t="str">
        <f>IF(ISBLANK(B8149),"",COUNTA(B$10:B8149))</f>
        <v/>
      </c>
      <c r="B8149" s="24"/>
      <c r="C8149" s="48"/>
      <c r="D8149" s="48"/>
      <c r="E8149" s="33"/>
      <c r="F8149" s="35"/>
      <c r="G8149" s="35"/>
      <c r="H8149" s="49"/>
      <c r="I8149" s="35"/>
      <c r="J8149" s="34"/>
      <c r="K8149" s="62"/>
      <c r="L8149" s="62"/>
      <c r="M8149" s="114"/>
      <c r="N8149" s="116"/>
      <c r="O8149" s="57"/>
      <c r="P8149" s="50"/>
      <c r="Q8149" s="34"/>
      <c r="R8149" s="48"/>
      <c r="T8149" s="231" t="str">
        <f t="shared" si="391"/>
        <v/>
      </c>
      <c r="U8149" s="230"/>
      <c r="W8149" s="221" t="str">
        <f t="shared" si="392"/>
        <v/>
      </c>
      <c r="X8149" s="221" t="str">
        <f t="shared" si="393"/>
        <v/>
      </c>
      <c r="AA8149" s="216" t="str">
        <f>IF(ISNUMBER(J8149),IF(OR(F8149&lt;Soll_Ist_Vergleich!$C$4,F8149&gt;Soll_Ist_Vergleich!$C$5,I8149&lt;Soll_Ist_Vergleich!$C$4,I8149&gt;Soll_Ist_Vergleich!$C$5,O8149&lt;Soll_Ist_Vergleich!$C$4,O8149&gt;Soll_Ist_Vergleich!$C$5),"Datum überprüfen",""),"")</f>
        <v/>
      </c>
    </row>
    <row r="8150" spans="1:27" x14ac:dyDescent="0.2">
      <c r="A8150" s="243" t="str">
        <f>IF(ISBLANK(B8150),"",COUNTA(B$10:B8150))</f>
        <v/>
      </c>
      <c r="B8150" s="24"/>
      <c r="C8150" s="48"/>
      <c r="D8150" s="48"/>
      <c r="E8150" s="33"/>
      <c r="F8150" s="35"/>
      <c r="G8150" s="35"/>
      <c r="H8150" s="49"/>
      <c r="I8150" s="35"/>
      <c r="J8150" s="34"/>
      <c r="K8150" s="62"/>
      <c r="L8150" s="62"/>
      <c r="M8150" s="114"/>
      <c r="N8150" s="116"/>
      <c r="O8150" s="57"/>
      <c r="P8150" s="50"/>
      <c r="Q8150" s="34"/>
      <c r="R8150" s="48"/>
      <c r="T8150" s="231" t="str">
        <f t="shared" si="391"/>
        <v/>
      </c>
      <c r="U8150" s="230"/>
      <c r="W8150" s="221" t="str">
        <f t="shared" si="392"/>
        <v/>
      </c>
      <c r="X8150" s="221" t="str">
        <f t="shared" si="393"/>
        <v/>
      </c>
      <c r="AA8150" s="216" t="str">
        <f>IF(ISNUMBER(J8150),IF(OR(F8150&lt;Soll_Ist_Vergleich!$C$4,F8150&gt;Soll_Ist_Vergleich!$C$5,I8150&lt;Soll_Ist_Vergleich!$C$4,I8150&gt;Soll_Ist_Vergleich!$C$5,O8150&lt;Soll_Ist_Vergleich!$C$4,O8150&gt;Soll_Ist_Vergleich!$C$5),"Datum überprüfen",""),"")</f>
        <v/>
      </c>
    </row>
    <row r="8151" spans="1:27" x14ac:dyDescent="0.2">
      <c r="A8151" s="243" t="str">
        <f>IF(ISBLANK(B8151),"",COUNTA(B$10:B8151))</f>
        <v/>
      </c>
      <c r="B8151" s="24"/>
      <c r="C8151" s="48"/>
      <c r="D8151" s="48"/>
      <c r="E8151" s="33"/>
      <c r="F8151" s="35"/>
      <c r="G8151" s="35"/>
      <c r="H8151" s="49"/>
      <c r="I8151" s="35"/>
      <c r="J8151" s="34"/>
      <c r="K8151" s="62"/>
      <c r="L8151" s="62"/>
      <c r="M8151" s="114"/>
      <c r="N8151" s="116"/>
      <c r="O8151" s="57"/>
      <c r="P8151" s="50"/>
      <c r="Q8151" s="34"/>
      <c r="R8151" s="48"/>
      <c r="T8151" s="231" t="str">
        <f t="shared" si="391"/>
        <v/>
      </c>
      <c r="U8151" s="230"/>
      <c r="W8151" s="221" t="str">
        <f t="shared" si="392"/>
        <v/>
      </c>
      <c r="X8151" s="221" t="str">
        <f t="shared" si="393"/>
        <v/>
      </c>
      <c r="AA8151" s="216" t="str">
        <f>IF(ISNUMBER(J8151),IF(OR(F8151&lt;Soll_Ist_Vergleich!$C$4,F8151&gt;Soll_Ist_Vergleich!$C$5,I8151&lt;Soll_Ist_Vergleich!$C$4,I8151&gt;Soll_Ist_Vergleich!$C$5,O8151&lt;Soll_Ist_Vergleich!$C$4,O8151&gt;Soll_Ist_Vergleich!$C$5),"Datum überprüfen",""),"")</f>
        <v/>
      </c>
    </row>
    <row r="8152" spans="1:27" x14ac:dyDescent="0.2">
      <c r="A8152" s="243" t="str">
        <f>IF(ISBLANK(B8152),"",COUNTA(B$10:B8152))</f>
        <v/>
      </c>
      <c r="B8152" s="24"/>
      <c r="C8152" s="48"/>
      <c r="D8152" s="48"/>
      <c r="E8152" s="33"/>
      <c r="F8152" s="35"/>
      <c r="G8152" s="35"/>
      <c r="H8152" s="49"/>
      <c r="I8152" s="35"/>
      <c r="J8152" s="34"/>
      <c r="K8152" s="62"/>
      <c r="L8152" s="62"/>
      <c r="M8152" s="114"/>
      <c r="N8152" s="116"/>
      <c r="O8152" s="57"/>
      <c r="P8152" s="50"/>
      <c r="Q8152" s="34"/>
      <c r="R8152" s="48"/>
      <c r="T8152" s="231" t="str">
        <f t="shared" si="391"/>
        <v/>
      </c>
      <c r="U8152" s="230"/>
      <c r="W8152" s="221" t="str">
        <f t="shared" si="392"/>
        <v/>
      </c>
      <c r="X8152" s="221" t="str">
        <f t="shared" si="393"/>
        <v/>
      </c>
      <c r="AA8152" s="216" t="str">
        <f>IF(ISNUMBER(J8152),IF(OR(F8152&lt;Soll_Ist_Vergleich!$C$4,F8152&gt;Soll_Ist_Vergleich!$C$5,I8152&lt;Soll_Ist_Vergleich!$C$4,I8152&gt;Soll_Ist_Vergleich!$C$5,O8152&lt;Soll_Ist_Vergleich!$C$4,O8152&gt;Soll_Ist_Vergleich!$C$5),"Datum überprüfen",""),"")</f>
        <v/>
      </c>
    </row>
    <row r="8153" spans="1:27" x14ac:dyDescent="0.2">
      <c r="A8153" s="243" t="str">
        <f>IF(ISBLANK(B8153),"",COUNTA(B$10:B8153))</f>
        <v/>
      </c>
      <c r="B8153" s="24"/>
      <c r="C8153" s="48"/>
      <c r="D8153" s="48"/>
      <c r="E8153" s="33"/>
      <c r="F8153" s="35"/>
      <c r="G8153" s="35"/>
      <c r="H8153" s="49"/>
      <c r="I8153" s="35"/>
      <c r="J8153" s="34"/>
      <c r="K8153" s="62"/>
      <c r="L8153" s="62"/>
      <c r="M8153" s="114"/>
      <c r="N8153" s="116"/>
      <c r="O8153" s="57"/>
      <c r="P8153" s="50"/>
      <c r="Q8153" s="34"/>
      <c r="R8153" s="48"/>
      <c r="T8153" s="231" t="str">
        <f t="shared" si="391"/>
        <v/>
      </c>
      <c r="U8153" s="230"/>
      <c r="W8153" s="221" t="str">
        <f t="shared" si="392"/>
        <v/>
      </c>
      <c r="X8153" s="221" t="str">
        <f t="shared" si="393"/>
        <v/>
      </c>
      <c r="AA8153" s="216" t="str">
        <f>IF(ISNUMBER(J8153),IF(OR(F8153&lt;Soll_Ist_Vergleich!$C$4,F8153&gt;Soll_Ist_Vergleich!$C$5,I8153&lt;Soll_Ist_Vergleich!$C$4,I8153&gt;Soll_Ist_Vergleich!$C$5,O8153&lt;Soll_Ist_Vergleich!$C$4,O8153&gt;Soll_Ist_Vergleich!$C$5),"Datum überprüfen",""),"")</f>
        <v/>
      </c>
    </row>
    <row r="8154" spans="1:27" x14ac:dyDescent="0.2">
      <c r="A8154" s="243" t="str">
        <f>IF(ISBLANK(B8154),"",COUNTA(B$10:B8154))</f>
        <v/>
      </c>
      <c r="B8154" s="24"/>
      <c r="C8154" s="48"/>
      <c r="D8154" s="48"/>
      <c r="E8154" s="33"/>
      <c r="F8154" s="35"/>
      <c r="G8154" s="35"/>
      <c r="H8154" s="49"/>
      <c r="I8154" s="35"/>
      <c r="J8154" s="34"/>
      <c r="K8154" s="62"/>
      <c r="L8154" s="62"/>
      <c r="M8154" s="114"/>
      <c r="N8154" s="116"/>
      <c r="O8154" s="57"/>
      <c r="P8154" s="50"/>
      <c r="Q8154" s="34"/>
      <c r="R8154" s="48"/>
      <c r="T8154" s="231" t="str">
        <f t="shared" si="391"/>
        <v/>
      </c>
      <c r="U8154" s="230"/>
      <c r="W8154" s="221" t="str">
        <f t="shared" si="392"/>
        <v/>
      </c>
      <c r="X8154" s="221" t="str">
        <f t="shared" si="393"/>
        <v/>
      </c>
      <c r="AA8154" s="216" t="str">
        <f>IF(ISNUMBER(J8154),IF(OR(F8154&lt;Soll_Ist_Vergleich!$C$4,F8154&gt;Soll_Ist_Vergleich!$C$5,I8154&lt;Soll_Ist_Vergleich!$C$4,I8154&gt;Soll_Ist_Vergleich!$C$5,O8154&lt;Soll_Ist_Vergleich!$C$4,O8154&gt;Soll_Ist_Vergleich!$C$5),"Datum überprüfen",""),"")</f>
        <v/>
      </c>
    </row>
    <row r="8155" spans="1:27" x14ac:dyDescent="0.2">
      <c r="A8155" s="243" t="str">
        <f>IF(ISBLANK(B8155),"",COUNTA(B$10:B8155))</f>
        <v/>
      </c>
      <c r="B8155" s="24"/>
      <c r="C8155" s="48"/>
      <c r="D8155" s="48"/>
      <c r="E8155" s="33"/>
      <c r="F8155" s="35"/>
      <c r="G8155" s="35"/>
      <c r="H8155" s="49"/>
      <c r="I8155" s="35"/>
      <c r="J8155" s="34"/>
      <c r="K8155" s="62"/>
      <c r="L8155" s="62"/>
      <c r="M8155" s="114"/>
      <c r="N8155" s="116"/>
      <c r="O8155" s="57"/>
      <c r="P8155" s="50"/>
      <c r="Q8155" s="34"/>
      <c r="R8155" s="48"/>
      <c r="T8155" s="231" t="str">
        <f t="shared" si="391"/>
        <v/>
      </c>
      <c r="U8155" s="230"/>
      <c r="W8155" s="221" t="str">
        <f t="shared" si="392"/>
        <v/>
      </c>
      <c r="X8155" s="221" t="str">
        <f t="shared" si="393"/>
        <v/>
      </c>
      <c r="AA8155" s="216" t="str">
        <f>IF(ISNUMBER(J8155),IF(OR(F8155&lt;Soll_Ist_Vergleich!$C$4,F8155&gt;Soll_Ist_Vergleich!$C$5,I8155&lt;Soll_Ist_Vergleich!$C$4,I8155&gt;Soll_Ist_Vergleich!$C$5,O8155&lt;Soll_Ist_Vergleich!$C$4,O8155&gt;Soll_Ist_Vergleich!$C$5),"Datum überprüfen",""),"")</f>
        <v/>
      </c>
    </row>
    <row r="8156" spans="1:27" x14ac:dyDescent="0.2">
      <c r="A8156" s="243" t="str">
        <f>IF(ISBLANK(B8156),"",COUNTA(B$10:B8156))</f>
        <v/>
      </c>
      <c r="B8156" s="24"/>
      <c r="C8156" s="48"/>
      <c r="D8156" s="48"/>
      <c r="E8156" s="33"/>
      <c r="F8156" s="35"/>
      <c r="G8156" s="35"/>
      <c r="H8156" s="49"/>
      <c r="I8156" s="35"/>
      <c r="J8156" s="34"/>
      <c r="K8156" s="62"/>
      <c r="L8156" s="62"/>
      <c r="M8156" s="114"/>
      <c r="N8156" s="116"/>
      <c r="O8156" s="57"/>
      <c r="P8156" s="50"/>
      <c r="Q8156" s="34"/>
      <c r="R8156" s="48"/>
      <c r="T8156" s="231" t="str">
        <f t="shared" si="391"/>
        <v/>
      </c>
      <c r="U8156" s="230"/>
      <c r="W8156" s="221" t="str">
        <f t="shared" si="392"/>
        <v/>
      </c>
      <c r="X8156" s="221" t="str">
        <f t="shared" si="393"/>
        <v/>
      </c>
      <c r="AA8156" s="216" t="str">
        <f>IF(ISNUMBER(J8156),IF(OR(F8156&lt;Soll_Ist_Vergleich!$C$4,F8156&gt;Soll_Ist_Vergleich!$C$5,I8156&lt;Soll_Ist_Vergleich!$C$4,I8156&gt;Soll_Ist_Vergleich!$C$5,O8156&lt;Soll_Ist_Vergleich!$C$4,O8156&gt;Soll_Ist_Vergleich!$C$5),"Datum überprüfen",""),"")</f>
        <v/>
      </c>
    </row>
    <row r="8157" spans="1:27" x14ac:dyDescent="0.2">
      <c r="A8157" s="243" t="str">
        <f>IF(ISBLANK(B8157),"",COUNTA(B$10:B8157))</f>
        <v/>
      </c>
      <c r="B8157" s="24"/>
      <c r="C8157" s="48"/>
      <c r="D8157" s="48"/>
      <c r="E8157" s="33"/>
      <c r="F8157" s="35"/>
      <c r="G8157" s="35"/>
      <c r="H8157" s="49"/>
      <c r="I8157" s="35"/>
      <c r="J8157" s="34"/>
      <c r="K8157" s="62"/>
      <c r="L8157" s="62"/>
      <c r="M8157" s="114"/>
      <c r="N8157" s="116"/>
      <c r="O8157" s="57"/>
      <c r="P8157" s="50"/>
      <c r="Q8157" s="34"/>
      <c r="R8157" s="48"/>
      <c r="T8157" s="231" t="str">
        <f t="shared" si="391"/>
        <v/>
      </c>
      <c r="U8157" s="230"/>
      <c r="W8157" s="221" t="str">
        <f t="shared" si="392"/>
        <v/>
      </c>
      <c r="X8157" s="221" t="str">
        <f t="shared" si="393"/>
        <v/>
      </c>
      <c r="AA8157" s="216" t="str">
        <f>IF(ISNUMBER(J8157),IF(OR(F8157&lt;Soll_Ist_Vergleich!$C$4,F8157&gt;Soll_Ist_Vergleich!$C$5,I8157&lt;Soll_Ist_Vergleich!$C$4,I8157&gt;Soll_Ist_Vergleich!$C$5,O8157&lt;Soll_Ist_Vergleich!$C$4,O8157&gt;Soll_Ist_Vergleich!$C$5),"Datum überprüfen",""),"")</f>
        <v/>
      </c>
    </row>
    <row r="8158" spans="1:27" x14ac:dyDescent="0.2">
      <c r="A8158" s="243" t="str">
        <f>IF(ISBLANK(B8158),"",COUNTA(B$10:B8158))</f>
        <v/>
      </c>
      <c r="B8158" s="24"/>
      <c r="C8158" s="48"/>
      <c r="D8158" s="48"/>
      <c r="E8158" s="33"/>
      <c r="F8158" s="35"/>
      <c r="G8158" s="35"/>
      <c r="H8158" s="49"/>
      <c r="I8158" s="35"/>
      <c r="J8158" s="34"/>
      <c r="K8158" s="62"/>
      <c r="L8158" s="62"/>
      <c r="M8158" s="114"/>
      <c r="N8158" s="116"/>
      <c r="O8158" s="57"/>
      <c r="P8158" s="50"/>
      <c r="Q8158" s="34"/>
      <c r="R8158" s="48"/>
      <c r="T8158" s="231" t="str">
        <f t="shared" si="391"/>
        <v/>
      </c>
      <c r="U8158" s="230"/>
      <c r="W8158" s="221" t="str">
        <f t="shared" si="392"/>
        <v/>
      </c>
      <c r="X8158" s="221" t="str">
        <f t="shared" si="393"/>
        <v/>
      </c>
      <c r="AA8158" s="216" t="str">
        <f>IF(ISNUMBER(J8158),IF(OR(F8158&lt;Soll_Ist_Vergleich!$C$4,F8158&gt;Soll_Ist_Vergleich!$C$5,I8158&lt;Soll_Ist_Vergleich!$C$4,I8158&gt;Soll_Ist_Vergleich!$C$5,O8158&lt;Soll_Ist_Vergleich!$C$4,O8158&gt;Soll_Ist_Vergleich!$C$5),"Datum überprüfen",""),"")</f>
        <v/>
      </c>
    </row>
    <row r="8159" spans="1:27" x14ac:dyDescent="0.2">
      <c r="A8159" s="243" t="str">
        <f>IF(ISBLANK(B8159),"",COUNTA(B$10:B8159))</f>
        <v/>
      </c>
      <c r="B8159" s="24"/>
      <c r="C8159" s="48"/>
      <c r="D8159" s="48"/>
      <c r="E8159" s="33"/>
      <c r="F8159" s="35"/>
      <c r="G8159" s="35"/>
      <c r="H8159" s="49"/>
      <c r="I8159" s="35"/>
      <c r="J8159" s="34"/>
      <c r="K8159" s="62"/>
      <c r="L8159" s="62"/>
      <c r="M8159" s="114"/>
      <c r="N8159" s="116"/>
      <c r="O8159" s="57"/>
      <c r="P8159" s="50"/>
      <c r="Q8159" s="34"/>
      <c r="R8159" s="48"/>
      <c r="T8159" s="231" t="str">
        <f t="shared" si="391"/>
        <v/>
      </c>
      <c r="U8159" s="230"/>
      <c r="W8159" s="221" t="str">
        <f t="shared" si="392"/>
        <v/>
      </c>
      <c r="X8159" s="221" t="str">
        <f t="shared" si="393"/>
        <v/>
      </c>
      <c r="AA8159" s="216" t="str">
        <f>IF(ISNUMBER(J8159),IF(OR(F8159&lt;Soll_Ist_Vergleich!$C$4,F8159&gt;Soll_Ist_Vergleich!$C$5,I8159&lt;Soll_Ist_Vergleich!$C$4,I8159&gt;Soll_Ist_Vergleich!$C$5,O8159&lt;Soll_Ist_Vergleich!$C$4,O8159&gt;Soll_Ist_Vergleich!$C$5),"Datum überprüfen",""),"")</f>
        <v/>
      </c>
    </row>
    <row r="8160" spans="1:27" x14ac:dyDescent="0.2">
      <c r="A8160" s="243" t="str">
        <f>IF(ISBLANK(B8160),"",COUNTA(B$10:B8160))</f>
        <v/>
      </c>
      <c r="B8160" s="24"/>
      <c r="C8160" s="48"/>
      <c r="D8160" s="48"/>
      <c r="E8160" s="33"/>
      <c r="F8160" s="35"/>
      <c r="G8160" s="35"/>
      <c r="H8160" s="49"/>
      <c r="I8160" s="35"/>
      <c r="J8160" s="34"/>
      <c r="K8160" s="62"/>
      <c r="L8160" s="62"/>
      <c r="M8160" s="114"/>
      <c r="N8160" s="116"/>
      <c r="O8160" s="57"/>
      <c r="P8160" s="50"/>
      <c r="Q8160" s="34"/>
      <c r="R8160" s="48"/>
      <c r="T8160" s="231" t="str">
        <f t="shared" si="391"/>
        <v/>
      </c>
      <c r="U8160" s="230"/>
      <c r="W8160" s="221" t="str">
        <f t="shared" si="392"/>
        <v/>
      </c>
      <c r="X8160" s="221" t="str">
        <f t="shared" si="393"/>
        <v/>
      </c>
      <c r="AA8160" s="216" t="str">
        <f>IF(ISNUMBER(J8160),IF(OR(F8160&lt;Soll_Ist_Vergleich!$C$4,F8160&gt;Soll_Ist_Vergleich!$C$5,I8160&lt;Soll_Ist_Vergleich!$C$4,I8160&gt;Soll_Ist_Vergleich!$C$5,O8160&lt;Soll_Ist_Vergleich!$C$4,O8160&gt;Soll_Ist_Vergleich!$C$5),"Datum überprüfen",""),"")</f>
        <v/>
      </c>
    </row>
    <row r="8161" spans="1:27" x14ac:dyDescent="0.2">
      <c r="A8161" s="243" t="str">
        <f>IF(ISBLANK(B8161),"",COUNTA(B$10:B8161))</f>
        <v/>
      </c>
      <c r="B8161" s="24"/>
      <c r="C8161" s="48"/>
      <c r="D8161" s="48"/>
      <c r="E8161" s="33"/>
      <c r="F8161" s="35"/>
      <c r="G8161" s="35"/>
      <c r="H8161" s="49"/>
      <c r="I8161" s="35"/>
      <c r="J8161" s="34"/>
      <c r="K8161" s="62"/>
      <c r="L8161" s="62"/>
      <c r="M8161" s="114"/>
      <c r="N8161" s="116"/>
      <c r="O8161" s="57"/>
      <c r="P8161" s="50"/>
      <c r="Q8161" s="34"/>
      <c r="R8161" s="48"/>
      <c r="T8161" s="231" t="str">
        <f t="shared" si="391"/>
        <v/>
      </c>
      <c r="U8161" s="230"/>
      <c r="W8161" s="221" t="str">
        <f t="shared" si="392"/>
        <v/>
      </c>
      <c r="X8161" s="221" t="str">
        <f t="shared" si="393"/>
        <v/>
      </c>
      <c r="AA8161" s="216" t="str">
        <f>IF(ISNUMBER(J8161),IF(OR(F8161&lt;Soll_Ist_Vergleich!$C$4,F8161&gt;Soll_Ist_Vergleich!$C$5,I8161&lt;Soll_Ist_Vergleich!$C$4,I8161&gt;Soll_Ist_Vergleich!$C$5,O8161&lt;Soll_Ist_Vergleich!$C$4,O8161&gt;Soll_Ist_Vergleich!$C$5),"Datum überprüfen",""),"")</f>
        <v/>
      </c>
    </row>
    <row r="8162" spans="1:27" x14ac:dyDescent="0.2">
      <c r="A8162" s="243" t="str">
        <f>IF(ISBLANK(B8162),"",COUNTA(B$10:B8162))</f>
        <v/>
      </c>
      <c r="B8162" s="24"/>
      <c r="C8162" s="48"/>
      <c r="D8162" s="48"/>
      <c r="E8162" s="33"/>
      <c r="F8162" s="35"/>
      <c r="G8162" s="35"/>
      <c r="H8162" s="49"/>
      <c r="I8162" s="35"/>
      <c r="J8162" s="34"/>
      <c r="K8162" s="62"/>
      <c r="L8162" s="62"/>
      <c r="M8162" s="114"/>
      <c r="N8162" s="116"/>
      <c r="O8162" s="57"/>
      <c r="P8162" s="50"/>
      <c r="Q8162" s="34"/>
      <c r="R8162" s="48"/>
      <c r="T8162" s="231" t="str">
        <f t="shared" si="391"/>
        <v/>
      </c>
      <c r="U8162" s="230"/>
      <c r="W8162" s="221" t="str">
        <f t="shared" si="392"/>
        <v/>
      </c>
      <c r="X8162" s="221" t="str">
        <f t="shared" si="393"/>
        <v/>
      </c>
      <c r="AA8162" s="216" t="str">
        <f>IF(ISNUMBER(J8162),IF(OR(F8162&lt;Soll_Ist_Vergleich!$C$4,F8162&gt;Soll_Ist_Vergleich!$C$5,I8162&lt;Soll_Ist_Vergleich!$C$4,I8162&gt;Soll_Ist_Vergleich!$C$5,O8162&lt;Soll_Ist_Vergleich!$C$4,O8162&gt;Soll_Ist_Vergleich!$C$5),"Datum überprüfen",""),"")</f>
        <v/>
      </c>
    </row>
    <row r="8163" spans="1:27" x14ac:dyDescent="0.2">
      <c r="A8163" s="243" t="str">
        <f>IF(ISBLANK(B8163),"",COUNTA(B$10:B8163))</f>
        <v/>
      </c>
      <c r="B8163" s="24"/>
      <c r="C8163" s="48"/>
      <c r="D8163" s="48"/>
      <c r="E8163" s="33"/>
      <c r="F8163" s="35"/>
      <c r="G8163" s="35"/>
      <c r="H8163" s="49"/>
      <c r="I8163" s="35"/>
      <c r="J8163" s="34"/>
      <c r="K8163" s="62"/>
      <c r="L8163" s="62"/>
      <c r="M8163" s="114"/>
      <c r="N8163" s="116"/>
      <c r="O8163" s="57"/>
      <c r="P8163" s="50"/>
      <c r="Q8163" s="34"/>
      <c r="R8163" s="48"/>
      <c r="T8163" s="231" t="str">
        <f t="shared" si="391"/>
        <v/>
      </c>
      <c r="U8163" s="230"/>
      <c r="W8163" s="221" t="str">
        <f t="shared" si="392"/>
        <v/>
      </c>
      <c r="X8163" s="221" t="str">
        <f t="shared" si="393"/>
        <v/>
      </c>
      <c r="AA8163" s="216" t="str">
        <f>IF(ISNUMBER(J8163),IF(OR(F8163&lt;Soll_Ist_Vergleich!$C$4,F8163&gt;Soll_Ist_Vergleich!$C$5,I8163&lt;Soll_Ist_Vergleich!$C$4,I8163&gt;Soll_Ist_Vergleich!$C$5,O8163&lt;Soll_Ist_Vergleich!$C$4,O8163&gt;Soll_Ist_Vergleich!$C$5),"Datum überprüfen",""),"")</f>
        <v/>
      </c>
    </row>
    <row r="8164" spans="1:27" x14ac:dyDescent="0.2">
      <c r="A8164" s="243" t="str">
        <f>IF(ISBLANK(B8164),"",COUNTA(B$10:B8164))</f>
        <v/>
      </c>
      <c r="B8164" s="24"/>
      <c r="C8164" s="48"/>
      <c r="D8164" s="48"/>
      <c r="E8164" s="33"/>
      <c r="F8164" s="35"/>
      <c r="G8164" s="35"/>
      <c r="H8164" s="49"/>
      <c r="I8164" s="35"/>
      <c r="J8164" s="34"/>
      <c r="K8164" s="62"/>
      <c r="L8164" s="62"/>
      <c r="M8164" s="114"/>
      <c r="N8164" s="116"/>
      <c r="O8164" s="57"/>
      <c r="P8164" s="50"/>
      <c r="Q8164" s="34"/>
      <c r="R8164" s="48"/>
      <c r="T8164" s="231" t="str">
        <f t="shared" si="391"/>
        <v/>
      </c>
      <c r="U8164" s="230"/>
      <c r="W8164" s="221" t="str">
        <f t="shared" si="392"/>
        <v/>
      </c>
      <c r="X8164" s="221" t="str">
        <f t="shared" si="393"/>
        <v/>
      </c>
      <c r="AA8164" s="216" t="str">
        <f>IF(ISNUMBER(J8164),IF(OR(F8164&lt;Soll_Ist_Vergleich!$C$4,F8164&gt;Soll_Ist_Vergleich!$C$5,I8164&lt;Soll_Ist_Vergleich!$C$4,I8164&gt;Soll_Ist_Vergleich!$C$5,O8164&lt;Soll_Ist_Vergleich!$C$4,O8164&gt;Soll_Ist_Vergleich!$C$5),"Datum überprüfen",""),"")</f>
        <v/>
      </c>
    </row>
    <row r="8165" spans="1:27" x14ac:dyDescent="0.2">
      <c r="A8165" s="243" t="str">
        <f>IF(ISBLANK(B8165),"",COUNTA(B$10:B8165))</f>
        <v/>
      </c>
      <c r="B8165" s="24"/>
      <c r="C8165" s="48"/>
      <c r="D8165" s="48"/>
      <c r="E8165" s="33"/>
      <c r="F8165" s="35"/>
      <c r="G8165" s="35"/>
      <c r="H8165" s="49"/>
      <c r="I8165" s="35"/>
      <c r="J8165" s="34"/>
      <c r="K8165" s="62"/>
      <c r="L8165" s="62"/>
      <c r="M8165" s="114"/>
      <c r="N8165" s="116"/>
      <c r="O8165" s="57"/>
      <c r="P8165" s="50"/>
      <c r="Q8165" s="34"/>
      <c r="R8165" s="48"/>
      <c r="T8165" s="231" t="str">
        <f t="shared" si="391"/>
        <v/>
      </c>
      <c r="U8165" s="230"/>
      <c r="W8165" s="221" t="str">
        <f t="shared" si="392"/>
        <v/>
      </c>
      <c r="X8165" s="221" t="str">
        <f t="shared" si="393"/>
        <v/>
      </c>
      <c r="AA8165" s="216" t="str">
        <f>IF(ISNUMBER(J8165),IF(OR(F8165&lt;Soll_Ist_Vergleich!$C$4,F8165&gt;Soll_Ist_Vergleich!$C$5,I8165&lt;Soll_Ist_Vergleich!$C$4,I8165&gt;Soll_Ist_Vergleich!$C$5,O8165&lt;Soll_Ist_Vergleich!$C$4,O8165&gt;Soll_Ist_Vergleich!$C$5),"Datum überprüfen",""),"")</f>
        <v/>
      </c>
    </row>
    <row r="8166" spans="1:27" x14ac:dyDescent="0.2">
      <c r="A8166" s="243" t="str">
        <f>IF(ISBLANK(B8166),"",COUNTA(B$10:B8166))</f>
        <v/>
      </c>
      <c r="B8166" s="24"/>
      <c r="C8166" s="48"/>
      <c r="D8166" s="48"/>
      <c r="E8166" s="33"/>
      <c r="F8166" s="35"/>
      <c r="G8166" s="35"/>
      <c r="H8166" s="49"/>
      <c r="I8166" s="35"/>
      <c r="J8166" s="34"/>
      <c r="K8166" s="62"/>
      <c r="L8166" s="62"/>
      <c r="M8166" s="114"/>
      <c r="N8166" s="116"/>
      <c r="O8166" s="57"/>
      <c r="P8166" s="50"/>
      <c r="Q8166" s="34"/>
      <c r="R8166" s="48"/>
      <c r="T8166" s="231" t="str">
        <f t="shared" si="391"/>
        <v/>
      </c>
      <c r="U8166" s="230"/>
      <c r="W8166" s="221" t="str">
        <f t="shared" si="392"/>
        <v/>
      </c>
      <c r="X8166" s="221" t="str">
        <f t="shared" si="393"/>
        <v/>
      </c>
      <c r="AA8166" s="216" t="str">
        <f>IF(ISNUMBER(J8166),IF(OR(F8166&lt;Soll_Ist_Vergleich!$C$4,F8166&gt;Soll_Ist_Vergleich!$C$5,I8166&lt;Soll_Ist_Vergleich!$C$4,I8166&gt;Soll_Ist_Vergleich!$C$5,O8166&lt;Soll_Ist_Vergleich!$C$4,O8166&gt;Soll_Ist_Vergleich!$C$5),"Datum überprüfen",""),"")</f>
        <v/>
      </c>
    </row>
    <row r="8167" spans="1:27" x14ac:dyDescent="0.2">
      <c r="A8167" s="243" t="str">
        <f>IF(ISBLANK(B8167),"",COUNTA(B$10:B8167))</f>
        <v/>
      </c>
      <c r="B8167" s="24"/>
      <c r="C8167" s="48"/>
      <c r="D8167" s="48"/>
      <c r="E8167" s="33"/>
      <c r="F8167" s="35"/>
      <c r="G8167" s="35"/>
      <c r="H8167" s="49"/>
      <c r="I8167" s="35"/>
      <c r="J8167" s="34"/>
      <c r="K8167" s="62"/>
      <c r="L8167" s="62"/>
      <c r="M8167" s="114"/>
      <c r="N8167" s="116"/>
      <c r="O8167" s="57"/>
      <c r="P8167" s="50"/>
      <c r="Q8167" s="34"/>
      <c r="R8167" s="48"/>
      <c r="T8167" s="231" t="str">
        <f t="shared" si="391"/>
        <v/>
      </c>
      <c r="U8167" s="230"/>
      <c r="W8167" s="221" t="str">
        <f t="shared" si="392"/>
        <v/>
      </c>
      <c r="X8167" s="221" t="str">
        <f t="shared" si="393"/>
        <v/>
      </c>
      <c r="AA8167" s="216" t="str">
        <f>IF(ISNUMBER(J8167),IF(OR(F8167&lt;Soll_Ist_Vergleich!$C$4,F8167&gt;Soll_Ist_Vergleich!$C$5,I8167&lt;Soll_Ist_Vergleich!$C$4,I8167&gt;Soll_Ist_Vergleich!$C$5,O8167&lt;Soll_Ist_Vergleich!$C$4,O8167&gt;Soll_Ist_Vergleich!$C$5),"Datum überprüfen",""),"")</f>
        <v/>
      </c>
    </row>
    <row r="8168" spans="1:27" x14ac:dyDescent="0.2">
      <c r="A8168" s="243" t="str">
        <f>IF(ISBLANK(B8168),"",COUNTA(B$10:B8168))</f>
        <v/>
      </c>
      <c r="B8168" s="24"/>
      <c r="C8168" s="48"/>
      <c r="D8168" s="48"/>
      <c r="E8168" s="33"/>
      <c r="F8168" s="35"/>
      <c r="G8168" s="35"/>
      <c r="H8168" s="49"/>
      <c r="I8168" s="35"/>
      <c r="J8168" s="34"/>
      <c r="K8168" s="62"/>
      <c r="L8168" s="62"/>
      <c r="M8168" s="114"/>
      <c r="N8168" s="116"/>
      <c r="O8168" s="57"/>
      <c r="P8168" s="50"/>
      <c r="Q8168" s="34"/>
      <c r="R8168" s="48"/>
      <c r="T8168" s="231" t="str">
        <f t="shared" si="391"/>
        <v/>
      </c>
      <c r="U8168" s="230"/>
      <c r="W8168" s="221" t="str">
        <f t="shared" si="392"/>
        <v/>
      </c>
      <c r="X8168" s="221" t="str">
        <f t="shared" si="393"/>
        <v/>
      </c>
      <c r="AA8168" s="216" t="str">
        <f>IF(ISNUMBER(J8168),IF(OR(F8168&lt;Soll_Ist_Vergleich!$C$4,F8168&gt;Soll_Ist_Vergleich!$C$5,I8168&lt;Soll_Ist_Vergleich!$C$4,I8168&gt;Soll_Ist_Vergleich!$C$5,O8168&lt;Soll_Ist_Vergleich!$C$4,O8168&gt;Soll_Ist_Vergleich!$C$5),"Datum überprüfen",""),"")</f>
        <v/>
      </c>
    </row>
    <row r="8169" spans="1:27" x14ac:dyDescent="0.2">
      <c r="A8169" s="243" t="str">
        <f>IF(ISBLANK(B8169),"",COUNTA(B$10:B8169))</f>
        <v/>
      </c>
      <c r="B8169" s="24"/>
      <c r="C8169" s="48"/>
      <c r="D8169" s="48"/>
      <c r="E8169" s="33"/>
      <c r="F8169" s="35"/>
      <c r="G8169" s="35"/>
      <c r="H8169" s="49"/>
      <c r="I8169" s="35"/>
      <c r="J8169" s="34"/>
      <c r="K8169" s="62"/>
      <c r="L8169" s="62"/>
      <c r="M8169" s="114"/>
      <c r="N8169" s="116"/>
      <c r="O8169" s="57"/>
      <c r="P8169" s="50"/>
      <c r="Q8169" s="34"/>
      <c r="R8169" s="48"/>
      <c r="T8169" s="231" t="str">
        <f t="shared" si="391"/>
        <v/>
      </c>
      <c r="U8169" s="230"/>
      <c r="W8169" s="221" t="str">
        <f t="shared" si="392"/>
        <v/>
      </c>
      <c r="X8169" s="221" t="str">
        <f t="shared" si="393"/>
        <v/>
      </c>
      <c r="AA8169" s="216" t="str">
        <f>IF(ISNUMBER(J8169),IF(OR(F8169&lt;Soll_Ist_Vergleich!$C$4,F8169&gt;Soll_Ist_Vergleich!$C$5,I8169&lt;Soll_Ist_Vergleich!$C$4,I8169&gt;Soll_Ist_Vergleich!$C$5,O8169&lt;Soll_Ist_Vergleich!$C$4,O8169&gt;Soll_Ist_Vergleich!$C$5),"Datum überprüfen",""),"")</f>
        <v/>
      </c>
    </row>
    <row r="8170" spans="1:27" x14ac:dyDescent="0.2">
      <c r="A8170" s="243" t="str">
        <f>IF(ISBLANK(B8170),"",COUNTA(B$10:B8170))</f>
        <v/>
      </c>
      <c r="B8170" s="24"/>
      <c r="C8170" s="48"/>
      <c r="D8170" s="48"/>
      <c r="E8170" s="33"/>
      <c r="F8170" s="35"/>
      <c r="G8170" s="35"/>
      <c r="H8170" s="49"/>
      <c r="I8170" s="35"/>
      <c r="J8170" s="34"/>
      <c r="K8170" s="62"/>
      <c r="L8170" s="62"/>
      <c r="M8170" s="114"/>
      <c r="N8170" s="116"/>
      <c r="O8170" s="57"/>
      <c r="P8170" s="50"/>
      <c r="Q8170" s="34"/>
      <c r="R8170" s="48"/>
      <c r="T8170" s="231" t="str">
        <f t="shared" si="391"/>
        <v/>
      </c>
      <c r="U8170" s="230"/>
      <c r="W8170" s="221" t="str">
        <f t="shared" si="392"/>
        <v/>
      </c>
      <c r="X8170" s="221" t="str">
        <f t="shared" si="393"/>
        <v/>
      </c>
      <c r="AA8170" s="216" t="str">
        <f>IF(ISNUMBER(J8170),IF(OR(F8170&lt;Soll_Ist_Vergleich!$C$4,F8170&gt;Soll_Ist_Vergleich!$C$5,I8170&lt;Soll_Ist_Vergleich!$C$4,I8170&gt;Soll_Ist_Vergleich!$C$5,O8170&lt;Soll_Ist_Vergleich!$C$4,O8170&gt;Soll_Ist_Vergleich!$C$5),"Datum überprüfen",""),"")</f>
        <v/>
      </c>
    </row>
    <row r="8171" spans="1:27" x14ac:dyDescent="0.2">
      <c r="A8171" s="243" t="str">
        <f>IF(ISBLANK(B8171),"",COUNTA(B$10:B8171))</f>
        <v/>
      </c>
      <c r="B8171" s="24"/>
      <c r="C8171" s="48"/>
      <c r="D8171" s="48"/>
      <c r="E8171" s="33"/>
      <c r="F8171" s="35"/>
      <c r="G8171" s="35"/>
      <c r="H8171" s="49"/>
      <c r="I8171" s="35"/>
      <c r="J8171" s="34"/>
      <c r="K8171" s="62"/>
      <c r="L8171" s="62"/>
      <c r="M8171" s="114"/>
      <c r="N8171" s="116"/>
      <c r="O8171" s="57"/>
      <c r="P8171" s="50"/>
      <c r="Q8171" s="34"/>
      <c r="R8171" s="48"/>
      <c r="T8171" s="231" t="str">
        <f t="shared" si="391"/>
        <v/>
      </c>
      <c r="U8171" s="230"/>
      <c r="W8171" s="221" t="str">
        <f t="shared" si="392"/>
        <v/>
      </c>
      <c r="X8171" s="221" t="str">
        <f t="shared" si="393"/>
        <v/>
      </c>
      <c r="AA8171" s="216" t="str">
        <f>IF(ISNUMBER(J8171),IF(OR(F8171&lt;Soll_Ist_Vergleich!$C$4,F8171&gt;Soll_Ist_Vergleich!$C$5,I8171&lt;Soll_Ist_Vergleich!$C$4,I8171&gt;Soll_Ist_Vergleich!$C$5,O8171&lt;Soll_Ist_Vergleich!$C$4,O8171&gt;Soll_Ist_Vergleich!$C$5),"Datum überprüfen",""),"")</f>
        <v/>
      </c>
    </row>
    <row r="8172" spans="1:27" x14ac:dyDescent="0.2">
      <c r="A8172" s="243" t="str">
        <f>IF(ISBLANK(B8172),"",COUNTA(B$10:B8172))</f>
        <v/>
      </c>
      <c r="B8172" s="24"/>
      <c r="C8172" s="48"/>
      <c r="D8172" s="48"/>
      <c r="E8172" s="33"/>
      <c r="F8172" s="35"/>
      <c r="G8172" s="35"/>
      <c r="H8172" s="49"/>
      <c r="I8172" s="35"/>
      <c r="J8172" s="34"/>
      <c r="K8172" s="62"/>
      <c r="L8172" s="62"/>
      <c r="M8172" s="114"/>
      <c r="N8172" s="116"/>
      <c r="O8172" s="57"/>
      <c r="P8172" s="50"/>
      <c r="Q8172" s="34"/>
      <c r="R8172" s="48"/>
      <c r="T8172" s="231" t="str">
        <f t="shared" si="391"/>
        <v/>
      </c>
      <c r="U8172" s="230"/>
      <c r="W8172" s="221" t="str">
        <f t="shared" si="392"/>
        <v/>
      </c>
      <c r="X8172" s="221" t="str">
        <f t="shared" si="393"/>
        <v/>
      </c>
      <c r="AA8172" s="216" t="str">
        <f>IF(ISNUMBER(J8172),IF(OR(F8172&lt;Soll_Ist_Vergleich!$C$4,F8172&gt;Soll_Ist_Vergleich!$C$5,I8172&lt;Soll_Ist_Vergleich!$C$4,I8172&gt;Soll_Ist_Vergleich!$C$5,O8172&lt;Soll_Ist_Vergleich!$C$4,O8172&gt;Soll_Ist_Vergleich!$C$5),"Datum überprüfen",""),"")</f>
        <v/>
      </c>
    </row>
    <row r="8173" spans="1:27" x14ac:dyDescent="0.2">
      <c r="A8173" s="243" t="str">
        <f>IF(ISBLANK(B8173),"",COUNTA(B$10:B8173))</f>
        <v/>
      </c>
      <c r="B8173" s="24"/>
      <c r="C8173" s="48"/>
      <c r="D8173" s="48"/>
      <c r="E8173" s="33"/>
      <c r="F8173" s="35"/>
      <c r="G8173" s="35"/>
      <c r="H8173" s="49"/>
      <c r="I8173" s="35"/>
      <c r="J8173" s="34"/>
      <c r="K8173" s="62"/>
      <c r="L8173" s="62"/>
      <c r="M8173" s="114"/>
      <c r="N8173" s="116"/>
      <c r="O8173" s="57"/>
      <c r="P8173" s="50"/>
      <c r="Q8173" s="34"/>
      <c r="R8173" s="48"/>
      <c r="T8173" s="231" t="str">
        <f t="shared" si="391"/>
        <v/>
      </c>
      <c r="U8173" s="230"/>
      <c r="W8173" s="221" t="str">
        <f t="shared" si="392"/>
        <v/>
      </c>
      <c r="X8173" s="221" t="str">
        <f t="shared" si="393"/>
        <v/>
      </c>
      <c r="AA8173" s="216" t="str">
        <f>IF(ISNUMBER(J8173),IF(OR(F8173&lt;Soll_Ist_Vergleich!$C$4,F8173&gt;Soll_Ist_Vergleich!$C$5,I8173&lt;Soll_Ist_Vergleich!$C$4,I8173&gt;Soll_Ist_Vergleich!$C$5,O8173&lt;Soll_Ist_Vergleich!$C$4,O8173&gt;Soll_Ist_Vergleich!$C$5),"Datum überprüfen",""),"")</f>
        <v/>
      </c>
    </row>
    <row r="8174" spans="1:27" x14ac:dyDescent="0.2">
      <c r="A8174" s="243" t="str">
        <f>IF(ISBLANK(B8174),"",COUNTA(B$10:B8174))</f>
        <v/>
      </c>
      <c r="B8174" s="24"/>
      <c r="C8174" s="48"/>
      <c r="D8174" s="48"/>
      <c r="E8174" s="33"/>
      <c r="F8174" s="35"/>
      <c r="G8174" s="35"/>
      <c r="H8174" s="49"/>
      <c r="I8174" s="35"/>
      <c r="J8174" s="34"/>
      <c r="K8174" s="62"/>
      <c r="L8174" s="62"/>
      <c r="M8174" s="114"/>
      <c r="N8174" s="116"/>
      <c r="O8174" s="57"/>
      <c r="P8174" s="50"/>
      <c r="Q8174" s="34"/>
      <c r="R8174" s="48"/>
      <c r="T8174" s="231" t="str">
        <f t="shared" si="391"/>
        <v/>
      </c>
      <c r="U8174" s="230"/>
      <c r="W8174" s="221" t="str">
        <f t="shared" si="392"/>
        <v/>
      </c>
      <c r="X8174" s="221" t="str">
        <f t="shared" si="393"/>
        <v/>
      </c>
      <c r="AA8174" s="216" t="str">
        <f>IF(ISNUMBER(J8174),IF(OR(F8174&lt;Soll_Ist_Vergleich!$C$4,F8174&gt;Soll_Ist_Vergleich!$C$5,I8174&lt;Soll_Ist_Vergleich!$C$4,I8174&gt;Soll_Ist_Vergleich!$C$5,O8174&lt;Soll_Ist_Vergleich!$C$4,O8174&gt;Soll_Ist_Vergleich!$C$5),"Datum überprüfen",""),"")</f>
        <v/>
      </c>
    </row>
    <row r="8175" spans="1:27" x14ac:dyDescent="0.2">
      <c r="A8175" s="243" t="str">
        <f>IF(ISBLANK(B8175),"",COUNTA(B$10:B8175))</f>
        <v/>
      </c>
      <c r="B8175" s="24"/>
      <c r="C8175" s="48"/>
      <c r="D8175" s="48"/>
      <c r="E8175" s="33"/>
      <c r="F8175" s="35"/>
      <c r="G8175" s="35"/>
      <c r="H8175" s="49"/>
      <c r="I8175" s="35"/>
      <c r="J8175" s="34"/>
      <c r="K8175" s="62"/>
      <c r="L8175" s="62"/>
      <c r="M8175" s="114"/>
      <c r="N8175" s="116"/>
      <c r="O8175" s="57"/>
      <c r="P8175" s="50"/>
      <c r="Q8175" s="34"/>
      <c r="R8175" s="48"/>
      <c r="T8175" s="231" t="str">
        <f t="shared" si="391"/>
        <v/>
      </c>
      <c r="U8175" s="230"/>
      <c r="W8175" s="221" t="str">
        <f t="shared" si="392"/>
        <v/>
      </c>
      <c r="X8175" s="221" t="str">
        <f t="shared" si="393"/>
        <v/>
      </c>
      <c r="AA8175" s="216" t="str">
        <f>IF(ISNUMBER(J8175),IF(OR(F8175&lt;Soll_Ist_Vergleich!$C$4,F8175&gt;Soll_Ist_Vergleich!$C$5,I8175&lt;Soll_Ist_Vergleich!$C$4,I8175&gt;Soll_Ist_Vergleich!$C$5,O8175&lt;Soll_Ist_Vergleich!$C$4,O8175&gt;Soll_Ist_Vergleich!$C$5),"Datum überprüfen",""),"")</f>
        <v/>
      </c>
    </row>
    <row r="8176" spans="1:27" x14ac:dyDescent="0.2">
      <c r="A8176" s="243" t="str">
        <f>IF(ISBLANK(B8176),"",COUNTA(B$10:B8176))</f>
        <v/>
      </c>
      <c r="B8176" s="24"/>
      <c r="C8176" s="48"/>
      <c r="D8176" s="48"/>
      <c r="E8176" s="33"/>
      <c r="F8176" s="35"/>
      <c r="G8176" s="35"/>
      <c r="H8176" s="49"/>
      <c r="I8176" s="35"/>
      <c r="J8176" s="34"/>
      <c r="K8176" s="62"/>
      <c r="L8176" s="62"/>
      <c r="M8176" s="114"/>
      <c r="N8176" s="116"/>
      <c r="O8176" s="57"/>
      <c r="P8176" s="50"/>
      <c r="Q8176" s="34"/>
      <c r="R8176" s="48"/>
      <c r="T8176" s="231" t="str">
        <f t="shared" si="391"/>
        <v/>
      </c>
      <c r="U8176" s="230"/>
      <c r="W8176" s="221" t="str">
        <f t="shared" si="392"/>
        <v/>
      </c>
      <c r="X8176" s="221" t="str">
        <f t="shared" si="393"/>
        <v/>
      </c>
      <c r="AA8176" s="216" t="str">
        <f>IF(ISNUMBER(J8176),IF(OR(F8176&lt;Soll_Ist_Vergleich!$C$4,F8176&gt;Soll_Ist_Vergleich!$C$5,I8176&lt;Soll_Ist_Vergleich!$C$4,I8176&gt;Soll_Ist_Vergleich!$C$5,O8176&lt;Soll_Ist_Vergleich!$C$4,O8176&gt;Soll_Ist_Vergleich!$C$5),"Datum überprüfen",""),"")</f>
        <v/>
      </c>
    </row>
    <row r="8177" spans="1:27" x14ac:dyDescent="0.2">
      <c r="A8177" s="243" t="str">
        <f>IF(ISBLANK(B8177),"",COUNTA(B$10:B8177))</f>
        <v/>
      </c>
      <c r="B8177" s="24"/>
      <c r="C8177" s="48"/>
      <c r="D8177" s="48"/>
      <c r="E8177" s="33"/>
      <c r="F8177" s="35"/>
      <c r="G8177" s="35"/>
      <c r="H8177" s="49"/>
      <c r="I8177" s="35"/>
      <c r="J8177" s="34"/>
      <c r="K8177" s="62"/>
      <c r="L8177" s="62"/>
      <c r="M8177" s="114"/>
      <c r="N8177" s="116"/>
      <c r="O8177" s="57"/>
      <c r="P8177" s="50"/>
      <c r="Q8177" s="34"/>
      <c r="R8177" s="48"/>
      <c r="T8177" s="231" t="str">
        <f t="shared" si="391"/>
        <v/>
      </c>
      <c r="U8177" s="230"/>
      <c r="W8177" s="221" t="str">
        <f t="shared" si="392"/>
        <v/>
      </c>
      <c r="X8177" s="221" t="str">
        <f t="shared" si="393"/>
        <v/>
      </c>
      <c r="AA8177" s="216" t="str">
        <f>IF(ISNUMBER(J8177),IF(OR(F8177&lt;Soll_Ist_Vergleich!$C$4,F8177&gt;Soll_Ist_Vergleich!$C$5,I8177&lt;Soll_Ist_Vergleich!$C$4,I8177&gt;Soll_Ist_Vergleich!$C$5,O8177&lt;Soll_Ist_Vergleich!$C$4,O8177&gt;Soll_Ist_Vergleich!$C$5),"Datum überprüfen",""),"")</f>
        <v/>
      </c>
    </row>
    <row r="8178" spans="1:27" x14ac:dyDescent="0.2">
      <c r="A8178" s="243" t="str">
        <f>IF(ISBLANK(B8178),"",COUNTA(B$10:B8178))</f>
        <v/>
      </c>
      <c r="B8178" s="24"/>
      <c r="C8178" s="48"/>
      <c r="D8178" s="48"/>
      <c r="E8178" s="33"/>
      <c r="F8178" s="35"/>
      <c r="G8178" s="35"/>
      <c r="H8178" s="49"/>
      <c r="I8178" s="35"/>
      <c r="J8178" s="34"/>
      <c r="K8178" s="62"/>
      <c r="L8178" s="62"/>
      <c r="M8178" s="114"/>
      <c r="N8178" s="116"/>
      <c r="O8178" s="57"/>
      <c r="P8178" s="50"/>
      <c r="Q8178" s="34"/>
      <c r="R8178" s="48"/>
      <c r="T8178" s="231" t="str">
        <f t="shared" si="391"/>
        <v/>
      </c>
      <c r="U8178" s="230"/>
      <c r="W8178" s="221" t="str">
        <f t="shared" si="392"/>
        <v/>
      </c>
      <c r="X8178" s="221" t="str">
        <f t="shared" si="393"/>
        <v/>
      </c>
      <c r="AA8178" s="216" t="str">
        <f>IF(ISNUMBER(J8178),IF(OR(F8178&lt;Soll_Ist_Vergleich!$C$4,F8178&gt;Soll_Ist_Vergleich!$C$5,I8178&lt;Soll_Ist_Vergleich!$C$4,I8178&gt;Soll_Ist_Vergleich!$C$5,O8178&lt;Soll_Ist_Vergleich!$C$4,O8178&gt;Soll_Ist_Vergleich!$C$5),"Datum überprüfen",""),"")</f>
        <v/>
      </c>
    </row>
    <row r="8179" spans="1:27" x14ac:dyDescent="0.2">
      <c r="A8179" s="243" t="str">
        <f>IF(ISBLANK(B8179),"",COUNTA(B$10:B8179))</f>
        <v/>
      </c>
      <c r="B8179" s="24"/>
      <c r="C8179" s="48"/>
      <c r="D8179" s="48"/>
      <c r="E8179" s="33"/>
      <c r="F8179" s="35"/>
      <c r="G8179" s="35"/>
      <c r="H8179" s="49"/>
      <c r="I8179" s="35"/>
      <c r="J8179" s="34"/>
      <c r="K8179" s="62"/>
      <c r="L8179" s="62"/>
      <c r="M8179" s="114"/>
      <c r="N8179" s="116"/>
      <c r="O8179" s="57"/>
      <c r="P8179" s="50"/>
      <c r="Q8179" s="34"/>
      <c r="R8179" s="48"/>
      <c r="T8179" s="231" t="str">
        <f t="shared" si="391"/>
        <v/>
      </c>
      <c r="U8179" s="230"/>
      <c r="W8179" s="221" t="str">
        <f t="shared" si="392"/>
        <v/>
      </c>
      <c r="X8179" s="221" t="str">
        <f t="shared" si="393"/>
        <v/>
      </c>
      <c r="AA8179" s="216" t="str">
        <f>IF(ISNUMBER(J8179),IF(OR(F8179&lt;Soll_Ist_Vergleich!$C$4,F8179&gt;Soll_Ist_Vergleich!$C$5,I8179&lt;Soll_Ist_Vergleich!$C$4,I8179&gt;Soll_Ist_Vergleich!$C$5,O8179&lt;Soll_Ist_Vergleich!$C$4,O8179&gt;Soll_Ist_Vergleich!$C$5),"Datum überprüfen",""),"")</f>
        <v/>
      </c>
    </row>
    <row r="8180" spans="1:27" x14ac:dyDescent="0.2">
      <c r="A8180" s="243" t="str">
        <f>IF(ISBLANK(B8180),"",COUNTA(B$10:B8180))</f>
        <v/>
      </c>
      <c r="B8180" s="24"/>
      <c r="C8180" s="48"/>
      <c r="D8180" s="48"/>
      <c r="E8180" s="33"/>
      <c r="F8180" s="35"/>
      <c r="G8180" s="35"/>
      <c r="H8180" s="49"/>
      <c r="I8180" s="35"/>
      <c r="J8180" s="34"/>
      <c r="K8180" s="62"/>
      <c r="L8180" s="62"/>
      <c r="M8180" s="114"/>
      <c r="N8180" s="116"/>
      <c r="O8180" s="57"/>
      <c r="P8180" s="50"/>
      <c r="Q8180" s="34"/>
      <c r="R8180" s="48"/>
      <c r="T8180" s="231" t="str">
        <f t="shared" si="391"/>
        <v/>
      </c>
      <c r="U8180" s="230"/>
      <c r="W8180" s="221" t="str">
        <f t="shared" si="392"/>
        <v/>
      </c>
      <c r="X8180" s="221" t="str">
        <f t="shared" si="393"/>
        <v/>
      </c>
      <c r="AA8180" s="216" t="str">
        <f>IF(ISNUMBER(J8180),IF(OR(F8180&lt;Soll_Ist_Vergleich!$C$4,F8180&gt;Soll_Ist_Vergleich!$C$5,I8180&lt;Soll_Ist_Vergleich!$C$4,I8180&gt;Soll_Ist_Vergleich!$C$5,O8180&lt;Soll_Ist_Vergleich!$C$4,O8180&gt;Soll_Ist_Vergleich!$C$5),"Datum überprüfen",""),"")</f>
        <v/>
      </c>
    </row>
    <row r="8181" spans="1:27" x14ac:dyDescent="0.2">
      <c r="A8181" s="243" t="str">
        <f>IF(ISBLANK(B8181),"",COUNTA(B$10:B8181))</f>
        <v/>
      </c>
      <c r="B8181" s="24"/>
      <c r="C8181" s="48"/>
      <c r="D8181" s="48"/>
      <c r="E8181" s="33"/>
      <c r="F8181" s="35"/>
      <c r="G8181" s="35"/>
      <c r="H8181" s="49"/>
      <c r="I8181" s="35"/>
      <c r="J8181" s="34"/>
      <c r="K8181" s="62"/>
      <c r="L8181" s="62"/>
      <c r="M8181" s="114"/>
      <c r="N8181" s="116"/>
      <c r="O8181" s="57"/>
      <c r="P8181" s="50"/>
      <c r="Q8181" s="34"/>
      <c r="R8181" s="48"/>
      <c r="T8181" s="231" t="str">
        <f t="shared" si="391"/>
        <v/>
      </c>
      <c r="U8181" s="230"/>
      <c r="W8181" s="221" t="str">
        <f t="shared" si="392"/>
        <v/>
      </c>
      <c r="X8181" s="221" t="str">
        <f t="shared" si="393"/>
        <v/>
      </c>
      <c r="AA8181" s="216" t="str">
        <f>IF(ISNUMBER(J8181),IF(OR(F8181&lt;Soll_Ist_Vergleich!$C$4,F8181&gt;Soll_Ist_Vergleich!$C$5,I8181&lt;Soll_Ist_Vergleich!$C$4,I8181&gt;Soll_Ist_Vergleich!$C$5,O8181&lt;Soll_Ist_Vergleich!$C$4,O8181&gt;Soll_Ist_Vergleich!$C$5),"Datum überprüfen",""),"")</f>
        <v/>
      </c>
    </row>
    <row r="8182" spans="1:27" x14ac:dyDescent="0.2">
      <c r="A8182" s="243" t="str">
        <f>IF(ISBLANK(B8182),"",COUNTA(B$10:B8182))</f>
        <v/>
      </c>
      <c r="B8182" s="24"/>
      <c r="C8182" s="48"/>
      <c r="D8182" s="48"/>
      <c r="E8182" s="33"/>
      <c r="F8182" s="35"/>
      <c r="G8182" s="35"/>
      <c r="H8182" s="49"/>
      <c r="I8182" s="35"/>
      <c r="J8182" s="34"/>
      <c r="K8182" s="62"/>
      <c r="L8182" s="62"/>
      <c r="M8182" s="114"/>
      <c r="N8182" s="116"/>
      <c r="O8182" s="57"/>
      <c r="P8182" s="50"/>
      <c r="Q8182" s="34"/>
      <c r="R8182" s="48"/>
      <c r="T8182" s="231" t="str">
        <f t="shared" si="391"/>
        <v/>
      </c>
      <c r="U8182" s="230"/>
      <c r="W8182" s="221" t="str">
        <f t="shared" si="392"/>
        <v/>
      </c>
      <c r="X8182" s="221" t="str">
        <f t="shared" si="393"/>
        <v/>
      </c>
      <c r="AA8182" s="216" t="str">
        <f>IF(ISNUMBER(J8182),IF(OR(F8182&lt;Soll_Ist_Vergleich!$C$4,F8182&gt;Soll_Ist_Vergleich!$C$5,I8182&lt;Soll_Ist_Vergleich!$C$4,I8182&gt;Soll_Ist_Vergleich!$C$5,O8182&lt;Soll_Ist_Vergleich!$C$4,O8182&gt;Soll_Ist_Vergleich!$C$5),"Datum überprüfen",""),"")</f>
        <v/>
      </c>
    </row>
    <row r="8183" spans="1:27" x14ac:dyDescent="0.2">
      <c r="A8183" s="243" t="str">
        <f>IF(ISBLANK(B8183),"",COUNTA(B$10:B8183))</f>
        <v/>
      </c>
      <c r="B8183" s="24"/>
      <c r="C8183" s="48"/>
      <c r="D8183" s="48"/>
      <c r="E8183" s="33"/>
      <c r="F8183" s="35"/>
      <c r="G8183" s="35"/>
      <c r="H8183" s="49"/>
      <c r="I8183" s="35"/>
      <c r="J8183" s="34"/>
      <c r="K8183" s="62"/>
      <c r="L8183" s="62"/>
      <c r="M8183" s="114"/>
      <c r="N8183" s="116"/>
      <c r="O8183" s="57"/>
      <c r="P8183" s="50"/>
      <c r="Q8183" s="34"/>
      <c r="R8183" s="48"/>
      <c r="T8183" s="231" t="str">
        <f t="shared" si="391"/>
        <v/>
      </c>
      <c r="U8183" s="230"/>
      <c r="W8183" s="221" t="str">
        <f t="shared" si="392"/>
        <v/>
      </c>
      <c r="X8183" s="221" t="str">
        <f t="shared" si="393"/>
        <v/>
      </c>
      <c r="AA8183" s="216" t="str">
        <f>IF(ISNUMBER(J8183),IF(OR(F8183&lt;Soll_Ist_Vergleich!$C$4,F8183&gt;Soll_Ist_Vergleich!$C$5,I8183&lt;Soll_Ist_Vergleich!$C$4,I8183&gt;Soll_Ist_Vergleich!$C$5,O8183&lt;Soll_Ist_Vergleich!$C$4,O8183&gt;Soll_Ist_Vergleich!$C$5),"Datum überprüfen",""),"")</f>
        <v/>
      </c>
    </row>
    <row r="8184" spans="1:27" x14ac:dyDescent="0.2">
      <c r="A8184" s="243" t="str">
        <f>IF(ISBLANK(B8184),"",COUNTA(B$10:B8184))</f>
        <v/>
      </c>
      <c r="B8184" s="24"/>
      <c r="C8184" s="48"/>
      <c r="D8184" s="48"/>
      <c r="E8184" s="33"/>
      <c r="F8184" s="35"/>
      <c r="G8184" s="35"/>
      <c r="H8184" s="49"/>
      <c r="I8184" s="35"/>
      <c r="J8184" s="34"/>
      <c r="K8184" s="62"/>
      <c r="L8184" s="62"/>
      <c r="M8184" s="114"/>
      <c r="N8184" s="116"/>
      <c r="O8184" s="57"/>
      <c r="P8184" s="50"/>
      <c r="Q8184" s="34"/>
      <c r="R8184" s="48"/>
      <c r="T8184" s="231" t="str">
        <f t="shared" si="391"/>
        <v/>
      </c>
      <c r="U8184" s="230"/>
      <c r="W8184" s="221" t="str">
        <f t="shared" si="392"/>
        <v/>
      </c>
      <c r="X8184" s="221" t="str">
        <f t="shared" si="393"/>
        <v/>
      </c>
      <c r="AA8184" s="216" t="str">
        <f>IF(ISNUMBER(J8184),IF(OR(F8184&lt;Soll_Ist_Vergleich!$C$4,F8184&gt;Soll_Ist_Vergleich!$C$5,I8184&lt;Soll_Ist_Vergleich!$C$4,I8184&gt;Soll_Ist_Vergleich!$C$5,O8184&lt;Soll_Ist_Vergleich!$C$4,O8184&gt;Soll_Ist_Vergleich!$C$5),"Datum überprüfen",""),"")</f>
        <v/>
      </c>
    </row>
    <row r="8185" spans="1:27" x14ac:dyDescent="0.2">
      <c r="A8185" s="243" t="str">
        <f>IF(ISBLANK(B8185),"",COUNTA(B$10:B8185))</f>
        <v/>
      </c>
      <c r="B8185" s="24"/>
      <c r="C8185" s="48"/>
      <c r="D8185" s="48"/>
      <c r="E8185" s="33"/>
      <c r="F8185" s="35"/>
      <c r="G8185" s="35"/>
      <c r="H8185" s="49"/>
      <c r="I8185" s="35"/>
      <c r="J8185" s="34"/>
      <c r="K8185" s="62"/>
      <c r="L8185" s="62"/>
      <c r="M8185" s="114"/>
      <c r="N8185" s="116"/>
      <c r="O8185" s="57"/>
      <c r="P8185" s="50"/>
      <c r="Q8185" s="34"/>
      <c r="R8185" s="48"/>
      <c r="T8185" s="231" t="str">
        <f t="shared" si="391"/>
        <v/>
      </c>
      <c r="U8185" s="230"/>
      <c r="W8185" s="221" t="str">
        <f t="shared" si="392"/>
        <v/>
      </c>
      <c r="X8185" s="221" t="str">
        <f t="shared" si="393"/>
        <v/>
      </c>
      <c r="AA8185" s="216" t="str">
        <f>IF(ISNUMBER(J8185),IF(OR(F8185&lt;Soll_Ist_Vergleich!$C$4,F8185&gt;Soll_Ist_Vergleich!$C$5,I8185&lt;Soll_Ist_Vergleich!$C$4,I8185&gt;Soll_Ist_Vergleich!$C$5,O8185&lt;Soll_Ist_Vergleich!$C$4,O8185&gt;Soll_Ist_Vergleich!$C$5),"Datum überprüfen",""),"")</f>
        <v/>
      </c>
    </row>
    <row r="8186" spans="1:27" x14ac:dyDescent="0.2">
      <c r="A8186" s="243" t="str">
        <f>IF(ISBLANK(B8186),"",COUNTA(B$10:B8186))</f>
        <v/>
      </c>
      <c r="B8186" s="24"/>
      <c r="C8186" s="48"/>
      <c r="D8186" s="48"/>
      <c r="E8186" s="33"/>
      <c r="F8186" s="35"/>
      <c r="G8186" s="35"/>
      <c r="H8186" s="49"/>
      <c r="I8186" s="35"/>
      <c r="J8186" s="34"/>
      <c r="K8186" s="62"/>
      <c r="L8186" s="62"/>
      <c r="M8186" s="114"/>
      <c r="N8186" s="116"/>
      <c r="O8186" s="57"/>
      <c r="P8186" s="50"/>
      <c r="Q8186" s="34"/>
      <c r="R8186" s="48"/>
      <c r="T8186" s="231" t="str">
        <f t="shared" si="391"/>
        <v/>
      </c>
      <c r="U8186" s="230"/>
      <c r="W8186" s="221" t="str">
        <f t="shared" si="392"/>
        <v/>
      </c>
      <c r="X8186" s="221" t="str">
        <f t="shared" si="393"/>
        <v/>
      </c>
      <c r="AA8186" s="216" t="str">
        <f>IF(ISNUMBER(J8186),IF(OR(F8186&lt;Soll_Ist_Vergleich!$C$4,F8186&gt;Soll_Ist_Vergleich!$C$5,I8186&lt;Soll_Ist_Vergleich!$C$4,I8186&gt;Soll_Ist_Vergleich!$C$5,O8186&lt;Soll_Ist_Vergleich!$C$4,O8186&gt;Soll_Ist_Vergleich!$C$5),"Datum überprüfen",""),"")</f>
        <v/>
      </c>
    </row>
    <row r="8187" spans="1:27" x14ac:dyDescent="0.2">
      <c r="A8187" s="243" t="str">
        <f>IF(ISBLANK(B8187),"",COUNTA(B$10:B8187))</f>
        <v/>
      </c>
      <c r="B8187" s="24"/>
      <c r="C8187" s="48"/>
      <c r="D8187" s="48"/>
      <c r="E8187" s="33"/>
      <c r="F8187" s="35"/>
      <c r="G8187" s="35"/>
      <c r="H8187" s="49"/>
      <c r="I8187" s="35"/>
      <c r="J8187" s="34"/>
      <c r="K8187" s="62"/>
      <c r="L8187" s="62"/>
      <c r="M8187" s="114"/>
      <c r="N8187" s="116"/>
      <c r="O8187" s="57"/>
      <c r="P8187" s="50"/>
      <c r="Q8187" s="34"/>
      <c r="R8187" s="48"/>
      <c r="T8187" s="231" t="str">
        <f t="shared" si="391"/>
        <v/>
      </c>
      <c r="U8187" s="230"/>
      <c r="W8187" s="221" t="str">
        <f t="shared" si="392"/>
        <v/>
      </c>
      <c r="X8187" s="221" t="str">
        <f t="shared" si="393"/>
        <v/>
      </c>
      <c r="AA8187" s="216" t="str">
        <f>IF(ISNUMBER(J8187),IF(OR(F8187&lt;Soll_Ist_Vergleich!$C$4,F8187&gt;Soll_Ist_Vergleich!$C$5,I8187&lt;Soll_Ist_Vergleich!$C$4,I8187&gt;Soll_Ist_Vergleich!$C$5,O8187&lt;Soll_Ist_Vergleich!$C$4,O8187&gt;Soll_Ist_Vergleich!$C$5),"Datum überprüfen",""),"")</f>
        <v/>
      </c>
    </row>
    <row r="8188" spans="1:27" x14ac:dyDescent="0.2">
      <c r="A8188" s="243" t="str">
        <f>IF(ISBLANK(B8188),"",COUNTA(B$10:B8188))</f>
        <v/>
      </c>
      <c r="B8188" s="24"/>
      <c r="C8188" s="48"/>
      <c r="D8188" s="48"/>
      <c r="E8188" s="33"/>
      <c r="F8188" s="35"/>
      <c r="G8188" s="35"/>
      <c r="H8188" s="49"/>
      <c r="I8188" s="35"/>
      <c r="J8188" s="34"/>
      <c r="K8188" s="62"/>
      <c r="L8188" s="62"/>
      <c r="M8188" s="114"/>
      <c r="N8188" s="116"/>
      <c r="O8188" s="57"/>
      <c r="P8188" s="50"/>
      <c r="Q8188" s="34"/>
      <c r="R8188" s="48"/>
      <c r="T8188" s="231" t="str">
        <f t="shared" si="391"/>
        <v/>
      </c>
      <c r="U8188" s="230"/>
      <c r="W8188" s="221" t="str">
        <f t="shared" si="392"/>
        <v/>
      </c>
      <c r="X8188" s="221" t="str">
        <f t="shared" si="393"/>
        <v/>
      </c>
      <c r="AA8188" s="216" t="str">
        <f>IF(ISNUMBER(J8188),IF(OR(F8188&lt;Soll_Ist_Vergleich!$C$4,F8188&gt;Soll_Ist_Vergleich!$C$5,I8188&lt;Soll_Ist_Vergleich!$C$4,I8188&gt;Soll_Ist_Vergleich!$C$5,O8188&lt;Soll_Ist_Vergleich!$C$4,O8188&gt;Soll_Ist_Vergleich!$C$5),"Datum überprüfen",""),"")</f>
        <v/>
      </c>
    </row>
    <row r="8189" spans="1:27" x14ac:dyDescent="0.2">
      <c r="A8189" s="243" t="str">
        <f>IF(ISBLANK(B8189),"",COUNTA(B$10:B8189))</f>
        <v/>
      </c>
      <c r="B8189" s="24"/>
      <c r="C8189" s="48"/>
      <c r="D8189" s="48"/>
      <c r="E8189" s="33"/>
      <c r="F8189" s="35"/>
      <c r="G8189" s="35"/>
      <c r="H8189" s="49"/>
      <c r="I8189" s="35"/>
      <c r="J8189" s="34"/>
      <c r="K8189" s="62"/>
      <c r="L8189" s="62"/>
      <c r="M8189" s="114"/>
      <c r="N8189" s="116"/>
      <c r="O8189" s="57"/>
      <c r="P8189" s="50"/>
      <c r="Q8189" s="34"/>
      <c r="R8189" s="48"/>
      <c r="T8189" s="231" t="str">
        <f t="shared" si="391"/>
        <v/>
      </c>
      <c r="U8189" s="230"/>
      <c r="W8189" s="221" t="str">
        <f t="shared" si="392"/>
        <v/>
      </c>
      <c r="X8189" s="221" t="str">
        <f t="shared" si="393"/>
        <v/>
      </c>
      <c r="AA8189" s="216" t="str">
        <f>IF(ISNUMBER(J8189),IF(OR(F8189&lt;Soll_Ist_Vergleich!$C$4,F8189&gt;Soll_Ist_Vergleich!$C$5,I8189&lt;Soll_Ist_Vergleich!$C$4,I8189&gt;Soll_Ist_Vergleich!$C$5,O8189&lt;Soll_Ist_Vergleich!$C$4,O8189&gt;Soll_Ist_Vergleich!$C$5),"Datum überprüfen",""),"")</f>
        <v/>
      </c>
    </row>
    <row r="8190" spans="1:27" x14ac:dyDescent="0.2">
      <c r="A8190" s="243" t="str">
        <f>IF(ISBLANK(B8190),"",COUNTA(B$10:B8190))</f>
        <v/>
      </c>
      <c r="B8190" s="24"/>
      <c r="C8190" s="48"/>
      <c r="D8190" s="48"/>
      <c r="E8190" s="33"/>
      <c r="F8190" s="35"/>
      <c r="G8190" s="35"/>
      <c r="H8190" s="49"/>
      <c r="I8190" s="35"/>
      <c r="J8190" s="34"/>
      <c r="K8190" s="62"/>
      <c r="L8190" s="62"/>
      <c r="M8190" s="114"/>
      <c r="N8190" s="116"/>
      <c r="O8190" s="57"/>
      <c r="P8190" s="50"/>
      <c r="Q8190" s="34"/>
      <c r="R8190" s="48"/>
      <c r="T8190" s="231" t="str">
        <f t="shared" ref="T8190:T8253" si="394">IF(ISNUMBER(Q8190),Q8190-S8190,"")</f>
        <v/>
      </c>
      <c r="U8190" s="230"/>
      <c r="W8190" s="221" t="str">
        <f t="shared" ref="W8190:W8253" si="395">IF(ISNUMBER(J8190),ROUND(J8190/(1+L8190/100)*(1-K8190/100),2),"")</f>
        <v/>
      </c>
      <c r="X8190" s="221" t="str">
        <f t="shared" ref="X8190:X8253" si="396">IF(ISNUMBER(J8190),ROUND(J8190/(1+L8190/100),2),"")</f>
        <v/>
      </c>
      <c r="AA8190" s="216" t="str">
        <f>IF(ISNUMBER(J8190),IF(OR(F8190&lt;Soll_Ist_Vergleich!$C$4,F8190&gt;Soll_Ist_Vergleich!$C$5,I8190&lt;Soll_Ist_Vergleich!$C$4,I8190&gt;Soll_Ist_Vergleich!$C$5,O8190&lt;Soll_Ist_Vergleich!$C$4,O8190&gt;Soll_Ist_Vergleich!$C$5),"Datum überprüfen",""),"")</f>
        <v/>
      </c>
    </row>
    <row r="8191" spans="1:27" x14ac:dyDescent="0.2">
      <c r="A8191" s="243" t="str">
        <f>IF(ISBLANK(B8191),"",COUNTA(B$10:B8191))</f>
        <v/>
      </c>
      <c r="B8191" s="24"/>
      <c r="C8191" s="48"/>
      <c r="D8191" s="48"/>
      <c r="E8191" s="33"/>
      <c r="F8191" s="35"/>
      <c r="G8191" s="35"/>
      <c r="H8191" s="49"/>
      <c r="I8191" s="35"/>
      <c r="J8191" s="34"/>
      <c r="K8191" s="62"/>
      <c r="L8191" s="62"/>
      <c r="M8191" s="114"/>
      <c r="N8191" s="116"/>
      <c r="O8191" s="57"/>
      <c r="P8191" s="50"/>
      <c r="Q8191" s="34"/>
      <c r="R8191" s="48"/>
      <c r="T8191" s="231" t="str">
        <f t="shared" si="394"/>
        <v/>
      </c>
      <c r="U8191" s="230"/>
      <c r="W8191" s="221" t="str">
        <f t="shared" si="395"/>
        <v/>
      </c>
      <c r="X8191" s="221" t="str">
        <f t="shared" si="396"/>
        <v/>
      </c>
      <c r="AA8191" s="216" t="str">
        <f>IF(ISNUMBER(J8191),IF(OR(F8191&lt;Soll_Ist_Vergleich!$C$4,F8191&gt;Soll_Ist_Vergleich!$C$5,I8191&lt;Soll_Ist_Vergleich!$C$4,I8191&gt;Soll_Ist_Vergleich!$C$5,O8191&lt;Soll_Ist_Vergleich!$C$4,O8191&gt;Soll_Ist_Vergleich!$C$5),"Datum überprüfen",""),"")</f>
        <v/>
      </c>
    </row>
    <row r="8192" spans="1:27" x14ac:dyDescent="0.2">
      <c r="A8192" s="243" t="str">
        <f>IF(ISBLANK(B8192),"",COUNTA(B$10:B8192))</f>
        <v/>
      </c>
      <c r="B8192" s="24"/>
      <c r="C8192" s="48"/>
      <c r="D8192" s="48"/>
      <c r="E8192" s="33"/>
      <c r="F8192" s="35"/>
      <c r="G8192" s="35"/>
      <c r="H8192" s="49"/>
      <c r="I8192" s="35"/>
      <c r="J8192" s="34"/>
      <c r="K8192" s="62"/>
      <c r="L8192" s="62"/>
      <c r="M8192" s="114"/>
      <c r="N8192" s="116"/>
      <c r="O8192" s="57"/>
      <c r="P8192" s="50"/>
      <c r="Q8192" s="34"/>
      <c r="R8192" s="48"/>
      <c r="T8192" s="231" t="str">
        <f t="shared" si="394"/>
        <v/>
      </c>
      <c r="U8192" s="230"/>
      <c r="W8192" s="221" t="str">
        <f t="shared" si="395"/>
        <v/>
      </c>
      <c r="X8192" s="221" t="str">
        <f t="shared" si="396"/>
        <v/>
      </c>
      <c r="AA8192" s="216" t="str">
        <f>IF(ISNUMBER(J8192),IF(OR(F8192&lt;Soll_Ist_Vergleich!$C$4,F8192&gt;Soll_Ist_Vergleich!$C$5,I8192&lt;Soll_Ist_Vergleich!$C$4,I8192&gt;Soll_Ist_Vergleich!$C$5,O8192&lt;Soll_Ist_Vergleich!$C$4,O8192&gt;Soll_Ist_Vergleich!$C$5),"Datum überprüfen",""),"")</f>
        <v/>
      </c>
    </row>
    <row r="8193" spans="1:27" x14ac:dyDescent="0.2">
      <c r="A8193" s="243" t="str">
        <f>IF(ISBLANK(B8193),"",COUNTA(B$10:B8193))</f>
        <v/>
      </c>
      <c r="B8193" s="24"/>
      <c r="C8193" s="48"/>
      <c r="D8193" s="48"/>
      <c r="E8193" s="33"/>
      <c r="F8193" s="35"/>
      <c r="G8193" s="35"/>
      <c r="H8193" s="49"/>
      <c r="I8193" s="35"/>
      <c r="J8193" s="34"/>
      <c r="K8193" s="62"/>
      <c r="L8193" s="62"/>
      <c r="M8193" s="114"/>
      <c r="N8193" s="116"/>
      <c r="O8193" s="57"/>
      <c r="P8193" s="50"/>
      <c r="Q8193" s="34"/>
      <c r="R8193" s="48"/>
      <c r="T8193" s="231" t="str">
        <f t="shared" si="394"/>
        <v/>
      </c>
      <c r="U8193" s="230"/>
      <c r="W8193" s="221" t="str">
        <f t="shared" si="395"/>
        <v/>
      </c>
      <c r="X8193" s="221" t="str">
        <f t="shared" si="396"/>
        <v/>
      </c>
      <c r="AA8193" s="216" t="str">
        <f>IF(ISNUMBER(J8193),IF(OR(F8193&lt;Soll_Ist_Vergleich!$C$4,F8193&gt;Soll_Ist_Vergleich!$C$5,I8193&lt;Soll_Ist_Vergleich!$C$4,I8193&gt;Soll_Ist_Vergleich!$C$5,O8193&lt;Soll_Ist_Vergleich!$C$4,O8193&gt;Soll_Ist_Vergleich!$C$5),"Datum überprüfen",""),"")</f>
        <v/>
      </c>
    </row>
    <row r="8194" spans="1:27" x14ac:dyDescent="0.2">
      <c r="A8194" s="243" t="str">
        <f>IF(ISBLANK(B8194),"",COUNTA(B$10:B8194))</f>
        <v/>
      </c>
      <c r="B8194" s="24"/>
      <c r="C8194" s="48"/>
      <c r="D8194" s="48"/>
      <c r="E8194" s="33"/>
      <c r="F8194" s="35"/>
      <c r="G8194" s="35"/>
      <c r="H8194" s="49"/>
      <c r="I8194" s="35"/>
      <c r="J8194" s="34"/>
      <c r="K8194" s="62"/>
      <c r="L8194" s="62"/>
      <c r="M8194" s="114"/>
      <c r="N8194" s="116"/>
      <c r="O8194" s="57"/>
      <c r="P8194" s="50"/>
      <c r="Q8194" s="34"/>
      <c r="R8194" s="48"/>
      <c r="T8194" s="231" t="str">
        <f t="shared" si="394"/>
        <v/>
      </c>
      <c r="U8194" s="230"/>
      <c r="W8194" s="221" t="str">
        <f t="shared" si="395"/>
        <v/>
      </c>
      <c r="X8194" s="221" t="str">
        <f t="shared" si="396"/>
        <v/>
      </c>
      <c r="AA8194" s="216" t="str">
        <f>IF(ISNUMBER(J8194),IF(OR(F8194&lt;Soll_Ist_Vergleich!$C$4,F8194&gt;Soll_Ist_Vergleich!$C$5,I8194&lt;Soll_Ist_Vergleich!$C$4,I8194&gt;Soll_Ist_Vergleich!$C$5,O8194&lt;Soll_Ist_Vergleich!$C$4,O8194&gt;Soll_Ist_Vergleich!$C$5),"Datum überprüfen",""),"")</f>
        <v/>
      </c>
    </row>
    <row r="8195" spans="1:27" x14ac:dyDescent="0.2">
      <c r="A8195" s="243" t="str">
        <f>IF(ISBLANK(B8195),"",COUNTA(B$10:B8195))</f>
        <v/>
      </c>
      <c r="B8195" s="24"/>
      <c r="C8195" s="48"/>
      <c r="D8195" s="48"/>
      <c r="E8195" s="33"/>
      <c r="F8195" s="35"/>
      <c r="G8195" s="35"/>
      <c r="H8195" s="49"/>
      <c r="I8195" s="35"/>
      <c r="J8195" s="34"/>
      <c r="K8195" s="62"/>
      <c r="L8195" s="62"/>
      <c r="M8195" s="114"/>
      <c r="N8195" s="116"/>
      <c r="O8195" s="57"/>
      <c r="P8195" s="50"/>
      <c r="Q8195" s="34"/>
      <c r="R8195" s="48"/>
      <c r="T8195" s="231" t="str">
        <f t="shared" si="394"/>
        <v/>
      </c>
      <c r="U8195" s="230"/>
      <c r="W8195" s="221" t="str">
        <f t="shared" si="395"/>
        <v/>
      </c>
      <c r="X8195" s="221" t="str">
        <f t="shared" si="396"/>
        <v/>
      </c>
      <c r="AA8195" s="216" t="str">
        <f>IF(ISNUMBER(J8195),IF(OR(F8195&lt;Soll_Ist_Vergleich!$C$4,F8195&gt;Soll_Ist_Vergleich!$C$5,I8195&lt;Soll_Ist_Vergleich!$C$4,I8195&gt;Soll_Ist_Vergleich!$C$5,O8195&lt;Soll_Ist_Vergleich!$C$4,O8195&gt;Soll_Ist_Vergleich!$C$5),"Datum überprüfen",""),"")</f>
        <v/>
      </c>
    </row>
    <row r="8196" spans="1:27" x14ac:dyDescent="0.2">
      <c r="A8196" s="243" t="str">
        <f>IF(ISBLANK(B8196),"",COUNTA(B$10:B8196))</f>
        <v/>
      </c>
      <c r="B8196" s="24"/>
      <c r="C8196" s="48"/>
      <c r="D8196" s="48"/>
      <c r="E8196" s="33"/>
      <c r="F8196" s="35"/>
      <c r="G8196" s="35"/>
      <c r="H8196" s="49"/>
      <c r="I8196" s="35"/>
      <c r="J8196" s="34"/>
      <c r="K8196" s="62"/>
      <c r="L8196" s="62"/>
      <c r="M8196" s="114"/>
      <c r="N8196" s="116"/>
      <c r="O8196" s="57"/>
      <c r="P8196" s="50"/>
      <c r="Q8196" s="34"/>
      <c r="R8196" s="48"/>
      <c r="T8196" s="231" t="str">
        <f t="shared" si="394"/>
        <v/>
      </c>
      <c r="U8196" s="230"/>
      <c r="W8196" s="221" t="str">
        <f t="shared" si="395"/>
        <v/>
      </c>
      <c r="X8196" s="221" t="str">
        <f t="shared" si="396"/>
        <v/>
      </c>
      <c r="AA8196" s="216" t="str">
        <f>IF(ISNUMBER(J8196),IF(OR(F8196&lt;Soll_Ist_Vergleich!$C$4,F8196&gt;Soll_Ist_Vergleich!$C$5,I8196&lt;Soll_Ist_Vergleich!$C$4,I8196&gt;Soll_Ist_Vergleich!$C$5,O8196&lt;Soll_Ist_Vergleich!$C$4,O8196&gt;Soll_Ist_Vergleich!$C$5),"Datum überprüfen",""),"")</f>
        <v/>
      </c>
    </row>
    <row r="8197" spans="1:27" x14ac:dyDescent="0.2">
      <c r="A8197" s="243" t="str">
        <f>IF(ISBLANK(B8197),"",COUNTA(B$10:B8197))</f>
        <v/>
      </c>
      <c r="B8197" s="24"/>
      <c r="C8197" s="48"/>
      <c r="D8197" s="48"/>
      <c r="E8197" s="33"/>
      <c r="F8197" s="35"/>
      <c r="G8197" s="35"/>
      <c r="H8197" s="49"/>
      <c r="I8197" s="35"/>
      <c r="J8197" s="34"/>
      <c r="K8197" s="62"/>
      <c r="L8197" s="62"/>
      <c r="M8197" s="114"/>
      <c r="N8197" s="116"/>
      <c r="O8197" s="57"/>
      <c r="P8197" s="50"/>
      <c r="Q8197" s="34"/>
      <c r="R8197" s="48"/>
      <c r="T8197" s="231" t="str">
        <f t="shared" si="394"/>
        <v/>
      </c>
      <c r="U8197" s="230"/>
      <c r="W8197" s="221" t="str">
        <f t="shared" si="395"/>
        <v/>
      </c>
      <c r="X8197" s="221" t="str">
        <f t="shared" si="396"/>
        <v/>
      </c>
      <c r="AA8197" s="216" t="str">
        <f>IF(ISNUMBER(J8197),IF(OR(F8197&lt;Soll_Ist_Vergleich!$C$4,F8197&gt;Soll_Ist_Vergleich!$C$5,I8197&lt;Soll_Ist_Vergleich!$C$4,I8197&gt;Soll_Ist_Vergleich!$C$5,O8197&lt;Soll_Ist_Vergleich!$C$4,O8197&gt;Soll_Ist_Vergleich!$C$5),"Datum überprüfen",""),"")</f>
        <v/>
      </c>
    </row>
    <row r="8198" spans="1:27" x14ac:dyDescent="0.2">
      <c r="A8198" s="243" t="str">
        <f>IF(ISBLANK(B8198),"",COUNTA(B$10:B8198))</f>
        <v/>
      </c>
      <c r="B8198" s="24"/>
      <c r="C8198" s="48"/>
      <c r="D8198" s="48"/>
      <c r="E8198" s="33"/>
      <c r="F8198" s="35"/>
      <c r="G8198" s="35"/>
      <c r="H8198" s="49"/>
      <c r="I8198" s="35"/>
      <c r="J8198" s="34"/>
      <c r="K8198" s="62"/>
      <c r="L8198" s="62"/>
      <c r="M8198" s="114"/>
      <c r="N8198" s="116"/>
      <c r="O8198" s="57"/>
      <c r="P8198" s="50"/>
      <c r="Q8198" s="34"/>
      <c r="R8198" s="48"/>
      <c r="T8198" s="231" t="str">
        <f t="shared" si="394"/>
        <v/>
      </c>
      <c r="U8198" s="230"/>
      <c r="W8198" s="221" t="str">
        <f t="shared" si="395"/>
        <v/>
      </c>
      <c r="X8198" s="221" t="str">
        <f t="shared" si="396"/>
        <v/>
      </c>
      <c r="AA8198" s="216" t="str">
        <f>IF(ISNUMBER(J8198),IF(OR(F8198&lt;Soll_Ist_Vergleich!$C$4,F8198&gt;Soll_Ist_Vergleich!$C$5,I8198&lt;Soll_Ist_Vergleich!$C$4,I8198&gt;Soll_Ist_Vergleich!$C$5,O8198&lt;Soll_Ist_Vergleich!$C$4,O8198&gt;Soll_Ist_Vergleich!$C$5),"Datum überprüfen",""),"")</f>
        <v/>
      </c>
    </row>
    <row r="8199" spans="1:27" x14ac:dyDescent="0.2">
      <c r="A8199" s="243" t="str">
        <f>IF(ISBLANK(B8199),"",COUNTA(B$10:B8199))</f>
        <v/>
      </c>
      <c r="B8199" s="24"/>
      <c r="C8199" s="48"/>
      <c r="D8199" s="48"/>
      <c r="E8199" s="33"/>
      <c r="F8199" s="35"/>
      <c r="G8199" s="35"/>
      <c r="H8199" s="49"/>
      <c r="I8199" s="35"/>
      <c r="J8199" s="34"/>
      <c r="K8199" s="62"/>
      <c r="L8199" s="62"/>
      <c r="M8199" s="114"/>
      <c r="N8199" s="116"/>
      <c r="O8199" s="57"/>
      <c r="P8199" s="50"/>
      <c r="Q8199" s="34"/>
      <c r="R8199" s="48"/>
      <c r="T8199" s="231" t="str">
        <f t="shared" si="394"/>
        <v/>
      </c>
      <c r="U8199" s="230"/>
      <c r="W8199" s="221" t="str">
        <f t="shared" si="395"/>
        <v/>
      </c>
      <c r="X8199" s="221" t="str">
        <f t="shared" si="396"/>
        <v/>
      </c>
      <c r="AA8199" s="216" t="str">
        <f>IF(ISNUMBER(J8199),IF(OR(F8199&lt;Soll_Ist_Vergleich!$C$4,F8199&gt;Soll_Ist_Vergleich!$C$5,I8199&lt;Soll_Ist_Vergleich!$C$4,I8199&gt;Soll_Ist_Vergleich!$C$5,O8199&lt;Soll_Ist_Vergleich!$C$4,O8199&gt;Soll_Ist_Vergleich!$C$5),"Datum überprüfen",""),"")</f>
        <v/>
      </c>
    </row>
    <row r="8200" spans="1:27" x14ac:dyDescent="0.2">
      <c r="A8200" s="243" t="str">
        <f>IF(ISBLANK(B8200),"",COUNTA(B$10:B8200))</f>
        <v/>
      </c>
      <c r="B8200" s="24"/>
      <c r="C8200" s="48"/>
      <c r="D8200" s="48"/>
      <c r="E8200" s="33"/>
      <c r="F8200" s="35"/>
      <c r="G8200" s="35"/>
      <c r="H8200" s="49"/>
      <c r="I8200" s="35"/>
      <c r="J8200" s="34"/>
      <c r="K8200" s="62"/>
      <c r="L8200" s="62"/>
      <c r="M8200" s="114"/>
      <c r="N8200" s="116"/>
      <c r="O8200" s="57"/>
      <c r="P8200" s="50"/>
      <c r="Q8200" s="34"/>
      <c r="R8200" s="48"/>
      <c r="T8200" s="231" t="str">
        <f t="shared" si="394"/>
        <v/>
      </c>
      <c r="U8200" s="230"/>
      <c r="W8200" s="221" t="str">
        <f t="shared" si="395"/>
        <v/>
      </c>
      <c r="X8200" s="221" t="str">
        <f t="shared" si="396"/>
        <v/>
      </c>
      <c r="AA8200" s="216" t="str">
        <f>IF(ISNUMBER(J8200),IF(OR(F8200&lt;Soll_Ist_Vergleich!$C$4,F8200&gt;Soll_Ist_Vergleich!$C$5,I8200&lt;Soll_Ist_Vergleich!$C$4,I8200&gt;Soll_Ist_Vergleich!$C$5,O8200&lt;Soll_Ist_Vergleich!$C$4,O8200&gt;Soll_Ist_Vergleich!$C$5),"Datum überprüfen",""),"")</f>
        <v/>
      </c>
    </row>
    <row r="8201" spans="1:27" x14ac:dyDescent="0.2">
      <c r="A8201" s="243" t="str">
        <f>IF(ISBLANK(B8201),"",COUNTA(B$10:B8201))</f>
        <v/>
      </c>
      <c r="B8201" s="24"/>
      <c r="C8201" s="48"/>
      <c r="D8201" s="48"/>
      <c r="E8201" s="33"/>
      <c r="F8201" s="35"/>
      <c r="G8201" s="35"/>
      <c r="H8201" s="49"/>
      <c r="I8201" s="35"/>
      <c r="J8201" s="34"/>
      <c r="K8201" s="62"/>
      <c r="L8201" s="62"/>
      <c r="M8201" s="114"/>
      <c r="N8201" s="116"/>
      <c r="O8201" s="57"/>
      <c r="P8201" s="50"/>
      <c r="Q8201" s="34"/>
      <c r="R8201" s="48"/>
      <c r="T8201" s="231" t="str">
        <f t="shared" si="394"/>
        <v/>
      </c>
      <c r="U8201" s="230"/>
      <c r="W8201" s="221" t="str">
        <f t="shared" si="395"/>
        <v/>
      </c>
      <c r="X8201" s="221" t="str">
        <f t="shared" si="396"/>
        <v/>
      </c>
      <c r="AA8201" s="216" t="str">
        <f>IF(ISNUMBER(J8201),IF(OR(F8201&lt;Soll_Ist_Vergleich!$C$4,F8201&gt;Soll_Ist_Vergleich!$C$5,I8201&lt;Soll_Ist_Vergleich!$C$4,I8201&gt;Soll_Ist_Vergleich!$C$5,O8201&lt;Soll_Ist_Vergleich!$C$4,O8201&gt;Soll_Ist_Vergleich!$C$5),"Datum überprüfen",""),"")</f>
        <v/>
      </c>
    </row>
    <row r="8202" spans="1:27" x14ac:dyDescent="0.2">
      <c r="A8202" s="243" t="str">
        <f>IF(ISBLANK(B8202),"",COUNTA(B$10:B8202))</f>
        <v/>
      </c>
      <c r="B8202" s="24"/>
      <c r="C8202" s="48"/>
      <c r="D8202" s="48"/>
      <c r="E8202" s="33"/>
      <c r="F8202" s="35"/>
      <c r="G8202" s="35"/>
      <c r="H8202" s="49"/>
      <c r="I8202" s="35"/>
      <c r="J8202" s="34"/>
      <c r="K8202" s="62"/>
      <c r="L8202" s="62"/>
      <c r="M8202" s="114"/>
      <c r="N8202" s="116"/>
      <c r="O8202" s="57"/>
      <c r="P8202" s="50"/>
      <c r="Q8202" s="34"/>
      <c r="R8202" s="48"/>
      <c r="T8202" s="231" t="str">
        <f t="shared" si="394"/>
        <v/>
      </c>
      <c r="U8202" s="230"/>
      <c r="W8202" s="221" t="str">
        <f t="shared" si="395"/>
        <v/>
      </c>
      <c r="X8202" s="221" t="str">
        <f t="shared" si="396"/>
        <v/>
      </c>
      <c r="AA8202" s="216" t="str">
        <f>IF(ISNUMBER(J8202),IF(OR(F8202&lt;Soll_Ist_Vergleich!$C$4,F8202&gt;Soll_Ist_Vergleich!$C$5,I8202&lt;Soll_Ist_Vergleich!$C$4,I8202&gt;Soll_Ist_Vergleich!$C$5,O8202&lt;Soll_Ist_Vergleich!$C$4,O8202&gt;Soll_Ist_Vergleich!$C$5),"Datum überprüfen",""),"")</f>
        <v/>
      </c>
    </row>
    <row r="8203" spans="1:27" x14ac:dyDescent="0.2">
      <c r="A8203" s="243" t="str">
        <f>IF(ISBLANK(B8203),"",COUNTA(B$10:B8203))</f>
        <v/>
      </c>
      <c r="B8203" s="24"/>
      <c r="C8203" s="48"/>
      <c r="D8203" s="48"/>
      <c r="E8203" s="33"/>
      <c r="F8203" s="35"/>
      <c r="G8203" s="35"/>
      <c r="H8203" s="49"/>
      <c r="I8203" s="35"/>
      <c r="J8203" s="34"/>
      <c r="K8203" s="62"/>
      <c r="L8203" s="62"/>
      <c r="M8203" s="114"/>
      <c r="N8203" s="116"/>
      <c r="O8203" s="57"/>
      <c r="P8203" s="50"/>
      <c r="Q8203" s="34"/>
      <c r="R8203" s="48"/>
      <c r="T8203" s="231" t="str">
        <f t="shared" si="394"/>
        <v/>
      </c>
      <c r="U8203" s="230"/>
      <c r="W8203" s="221" t="str">
        <f t="shared" si="395"/>
        <v/>
      </c>
      <c r="X8203" s="221" t="str">
        <f t="shared" si="396"/>
        <v/>
      </c>
      <c r="AA8203" s="216" t="str">
        <f>IF(ISNUMBER(J8203),IF(OR(F8203&lt;Soll_Ist_Vergleich!$C$4,F8203&gt;Soll_Ist_Vergleich!$C$5,I8203&lt;Soll_Ist_Vergleich!$C$4,I8203&gt;Soll_Ist_Vergleich!$C$5,O8203&lt;Soll_Ist_Vergleich!$C$4,O8203&gt;Soll_Ist_Vergleich!$C$5),"Datum überprüfen",""),"")</f>
        <v/>
      </c>
    </row>
    <row r="8204" spans="1:27" x14ac:dyDescent="0.2">
      <c r="A8204" s="243" t="str">
        <f>IF(ISBLANK(B8204),"",COUNTA(B$10:B8204))</f>
        <v/>
      </c>
      <c r="B8204" s="24"/>
      <c r="C8204" s="48"/>
      <c r="D8204" s="48"/>
      <c r="E8204" s="33"/>
      <c r="F8204" s="35"/>
      <c r="G8204" s="35"/>
      <c r="H8204" s="49"/>
      <c r="I8204" s="35"/>
      <c r="J8204" s="34"/>
      <c r="K8204" s="62"/>
      <c r="L8204" s="62"/>
      <c r="M8204" s="114"/>
      <c r="N8204" s="116"/>
      <c r="O8204" s="57"/>
      <c r="P8204" s="50"/>
      <c r="Q8204" s="34"/>
      <c r="R8204" s="48"/>
      <c r="T8204" s="231" t="str">
        <f t="shared" si="394"/>
        <v/>
      </c>
      <c r="U8204" s="230"/>
      <c r="W8204" s="221" t="str">
        <f t="shared" si="395"/>
        <v/>
      </c>
      <c r="X8204" s="221" t="str">
        <f t="shared" si="396"/>
        <v/>
      </c>
      <c r="AA8204" s="216" t="str">
        <f>IF(ISNUMBER(J8204),IF(OR(F8204&lt;Soll_Ist_Vergleich!$C$4,F8204&gt;Soll_Ist_Vergleich!$C$5,I8204&lt;Soll_Ist_Vergleich!$C$4,I8204&gt;Soll_Ist_Vergleich!$C$5,O8204&lt;Soll_Ist_Vergleich!$C$4,O8204&gt;Soll_Ist_Vergleich!$C$5),"Datum überprüfen",""),"")</f>
        <v/>
      </c>
    </row>
    <row r="8205" spans="1:27" x14ac:dyDescent="0.2">
      <c r="A8205" s="243" t="str">
        <f>IF(ISBLANK(B8205),"",COUNTA(B$10:B8205))</f>
        <v/>
      </c>
      <c r="B8205" s="24"/>
      <c r="C8205" s="48"/>
      <c r="D8205" s="48"/>
      <c r="E8205" s="33"/>
      <c r="F8205" s="35"/>
      <c r="G8205" s="35"/>
      <c r="H8205" s="49"/>
      <c r="I8205" s="35"/>
      <c r="J8205" s="34"/>
      <c r="K8205" s="62"/>
      <c r="L8205" s="62"/>
      <c r="M8205" s="114"/>
      <c r="N8205" s="116"/>
      <c r="O8205" s="57"/>
      <c r="P8205" s="50"/>
      <c r="Q8205" s="34"/>
      <c r="R8205" s="48"/>
      <c r="T8205" s="231" t="str">
        <f t="shared" si="394"/>
        <v/>
      </c>
      <c r="U8205" s="230"/>
      <c r="W8205" s="221" t="str">
        <f t="shared" si="395"/>
        <v/>
      </c>
      <c r="X8205" s="221" t="str">
        <f t="shared" si="396"/>
        <v/>
      </c>
      <c r="AA8205" s="216" t="str">
        <f>IF(ISNUMBER(J8205),IF(OR(F8205&lt;Soll_Ist_Vergleich!$C$4,F8205&gt;Soll_Ist_Vergleich!$C$5,I8205&lt;Soll_Ist_Vergleich!$C$4,I8205&gt;Soll_Ist_Vergleich!$C$5,O8205&lt;Soll_Ist_Vergleich!$C$4,O8205&gt;Soll_Ist_Vergleich!$C$5),"Datum überprüfen",""),"")</f>
        <v/>
      </c>
    </row>
    <row r="8206" spans="1:27" x14ac:dyDescent="0.2">
      <c r="A8206" s="243" t="str">
        <f>IF(ISBLANK(B8206),"",COUNTA(B$10:B8206))</f>
        <v/>
      </c>
      <c r="B8206" s="24"/>
      <c r="C8206" s="48"/>
      <c r="D8206" s="48"/>
      <c r="E8206" s="33"/>
      <c r="F8206" s="35"/>
      <c r="G8206" s="35"/>
      <c r="H8206" s="49"/>
      <c r="I8206" s="35"/>
      <c r="J8206" s="34"/>
      <c r="K8206" s="62"/>
      <c r="L8206" s="62"/>
      <c r="M8206" s="114"/>
      <c r="N8206" s="116"/>
      <c r="O8206" s="57"/>
      <c r="P8206" s="50"/>
      <c r="Q8206" s="34"/>
      <c r="R8206" s="48"/>
      <c r="T8206" s="231" t="str">
        <f t="shared" si="394"/>
        <v/>
      </c>
      <c r="U8206" s="230"/>
      <c r="W8206" s="221" t="str">
        <f t="shared" si="395"/>
        <v/>
      </c>
      <c r="X8206" s="221" t="str">
        <f t="shared" si="396"/>
        <v/>
      </c>
      <c r="AA8206" s="216" t="str">
        <f>IF(ISNUMBER(J8206),IF(OR(F8206&lt;Soll_Ist_Vergleich!$C$4,F8206&gt;Soll_Ist_Vergleich!$C$5,I8206&lt;Soll_Ist_Vergleich!$C$4,I8206&gt;Soll_Ist_Vergleich!$C$5,O8206&lt;Soll_Ist_Vergleich!$C$4,O8206&gt;Soll_Ist_Vergleich!$C$5),"Datum überprüfen",""),"")</f>
        <v/>
      </c>
    </row>
    <row r="8207" spans="1:27" x14ac:dyDescent="0.2">
      <c r="A8207" s="243" t="str">
        <f>IF(ISBLANK(B8207),"",COUNTA(B$10:B8207))</f>
        <v/>
      </c>
      <c r="B8207" s="24"/>
      <c r="C8207" s="48"/>
      <c r="D8207" s="48"/>
      <c r="E8207" s="33"/>
      <c r="F8207" s="35"/>
      <c r="G8207" s="35"/>
      <c r="H8207" s="49"/>
      <c r="I8207" s="35"/>
      <c r="J8207" s="34"/>
      <c r="K8207" s="62"/>
      <c r="L8207" s="62"/>
      <c r="M8207" s="114"/>
      <c r="N8207" s="116"/>
      <c r="O8207" s="57"/>
      <c r="P8207" s="50"/>
      <c r="Q8207" s="34"/>
      <c r="R8207" s="48"/>
      <c r="T8207" s="231" t="str">
        <f t="shared" si="394"/>
        <v/>
      </c>
      <c r="U8207" s="230"/>
      <c r="W8207" s="221" t="str">
        <f t="shared" si="395"/>
        <v/>
      </c>
      <c r="X8207" s="221" t="str">
        <f t="shared" si="396"/>
        <v/>
      </c>
      <c r="AA8207" s="216" t="str">
        <f>IF(ISNUMBER(J8207),IF(OR(F8207&lt;Soll_Ist_Vergleich!$C$4,F8207&gt;Soll_Ist_Vergleich!$C$5,I8207&lt;Soll_Ist_Vergleich!$C$4,I8207&gt;Soll_Ist_Vergleich!$C$5,O8207&lt;Soll_Ist_Vergleich!$C$4,O8207&gt;Soll_Ist_Vergleich!$C$5),"Datum überprüfen",""),"")</f>
        <v/>
      </c>
    </row>
    <row r="8208" spans="1:27" x14ac:dyDescent="0.2">
      <c r="A8208" s="243" t="str">
        <f>IF(ISBLANK(B8208),"",COUNTA(B$10:B8208))</f>
        <v/>
      </c>
      <c r="B8208" s="24"/>
      <c r="C8208" s="48"/>
      <c r="D8208" s="48"/>
      <c r="E8208" s="33"/>
      <c r="F8208" s="35"/>
      <c r="G8208" s="35"/>
      <c r="H8208" s="49"/>
      <c r="I8208" s="35"/>
      <c r="J8208" s="34"/>
      <c r="K8208" s="62"/>
      <c r="L8208" s="62"/>
      <c r="M8208" s="114"/>
      <c r="N8208" s="116"/>
      <c r="O8208" s="57"/>
      <c r="P8208" s="50"/>
      <c r="Q8208" s="34"/>
      <c r="R8208" s="48"/>
      <c r="T8208" s="231" t="str">
        <f t="shared" si="394"/>
        <v/>
      </c>
      <c r="U8208" s="230"/>
      <c r="W8208" s="221" t="str">
        <f t="shared" si="395"/>
        <v/>
      </c>
      <c r="X8208" s="221" t="str">
        <f t="shared" si="396"/>
        <v/>
      </c>
      <c r="AA8208" s="216" t="str">
        <f>IF(ISNUMBER(J8208),IF(OR(F8208&lt;Soll_Ist_Vergleich!$C$4,F8208&gt;Soll_Ist_Vergleich!$C$5,I8208&lt;Soll_Ist_Vergleich!$C$4,I8208&gt;Soll_Ist_Vergleich!$C$5,O8208&lt;Soll_Ist_Vergleich!$C$4,O8208&gt;Soll_Ist_Vergleich!$C$5),"Datum überprüfen",""),"")</f>
        <v/>
      </c>
    </row>
    <row r="8209" spans="1:27" x14ac:dyDescent="0.2">
      <c r="A8209" s="243" t="str">
        <f>IF(ISBLANK(B8209),"",COUNTA(B$10:B8209))</f>
        <v/>
      </c>
      <c r="B8209" s="24"/>
      <c r="C8209" s="48"/>
      <c r="D8209" s="48"/>
      <c r="E8209" s="33"/>
      <c r="F8209" s="35"/>
      <c r="G8209" s="35"/>
      <c r="H8209" s="49"/>
      <c r="I8209" s="35"/>
      <c r="J8209" s="34"/>
      <c r="K8209" s="62"/>
      <c r="L8209" s="62"/>
      <c r="M8209" s="114"/>
      <c r="N8209" s="116"/>
      <c r="O8209" s="57"/>
      <c r="P8209" s="50"/>
      <c r="Q8209" s="34"/>
      <c r="R8209" s="48"/>
      <c r="T8209" s="231" t="str">
        <f t="shared" si="394"/>
        <v/>
      </c>
      <c r="U8209" s="230"/>
      <c r="W8209" s="221" t="str">
        <f t="shared" si="395"/>
        <v/>
      </c>
      <c r="X8209" s="221" t="str">
        <f t="shared" si="396"/>
        <v/>
      </c>
      <c r="AA8209" s="216" t="str">
        <f>IF(ISNUMBER(J8209),IF(OR(F8209&lt;Soll_Ist_Vergleich!$C$4,F8209&gt;Soll_Ist_Vergleich!$C$5,I8209&lt;Soll_Ist_Vergleich!$C$4,I8209&gt;Soll_Ist_Vergleich!$C$5,O8209&lt;Soll_Ist_Vergleich!$C$4,O8209&gt;Soll_Ist_Vergleich!$C$5),"Datum überprüfen",""),"")</f>
        <v/>
      </c>
    </row>
    <row r="8210" spans="1:27" x14ac:dyDescent="0.2">
      <c r="A8210" s="243" t="str">
        <f>IF(ISBLANK(B8210),"",COUNTA(B$10:B8210))</f>
        <v/>
      </c>
      <c r="B8210" s="24"/>
      <c r="C8210" s="48"/>
      <c r="D8210" s="48"/>
      <c r="E8210" s="33"/>
      <c r="F8210" s="35"/>
      <c r="G8210" s="35"/>
      <c r="H8210" s="49"/>
      <c r="I8210" s="35"/>
      <c r="J8210" s="34"/>
      <c r="K8210" s="62"/>
      <c r="L8210" s="62"/>
      <c r="M8210" s="114"/>
      <c r="N8210" s="116"/>
      <c r="O8210" s="57"/>
      <c r="P8210" s="50"/>
      <c r="Q8210" s="34"/>
      <c r="R8210" s="48"/>
      <c r="T8210" s="231" t="str">
        <f t="shared" si="394"/>
        <v/>
      </c>
      <c r="U8210" s="230"/>
      <c r="W8210" s="221" t="str">
        <f t="shared" si="395"/>
        <v/>
      </c>
      <c r="X8210" s="221" t="str">
        <f t="shared" si="396"/>
        <v/>
      </c>
      <c r="AA8210" s="216" t="str">
        <f>IF(ISNUMBER(J8210),IF(OR(F8210&lt;Soll_Ist_Vergleich!$C$4,F8210&gt;Soll_Ist_Vergleich!$C$5,I8210&lt;Soll_Ist_Vergleich!$C$4,I8210&gt;Soll_Ist_Vergleich!$C$5,O8210&lt;Soll_Ist_Vergleich!$C$4,O8210&gt;Soll_Ist_Vergleich!$C$5),"Datum überprüfen",""),"")</f>
        <v/>
      </c>
    </row>
    <row r="8211" spans="1:27" x14ac:dyDescent="0.2">
      <c r="A8211" s="243" t="str">
        <f>IF(ISBLANK(B8211),"",COUNTA(B$10:B8211))</f>
        <v/>
      </c>
      <c r="B8211" s="24"/>
      <c r="C8211" s="48"/>
      <c r="D8211" s="48"/>
      <c r="E8211" s="33"/>
      <c r="F8211" s="35"/>
      <c r="G8211" s="35"/>
      <c r="H8211" s="49"/>
      <c r="I8211" s="35"/>
      <c r="J8211" s="34"/>
      <c r="K8211" s="62"/>
      <c r="L8211" s="62"/>
      <c r="M8211" s="114"/>
      <c r="N8211" s="116"/>
      <c r="O8211" s="57"/>
      <c r="P8211" s="50"/>
      <c r="Q8211" s="34"/>
      <c r="R8211" s="48"/>
      <c r="T8211" s="231" t="str">
        <f t="shared" si="394"/>
        <v/>
      </c>
      <c r="U8211" s="230"/>
      <c r="W8211" s="221" t="str">
        <f t="shared" si="395"/>
        <v/>
      </c>
      <c r="X8211" s="221" t="str">
        <f t="shared" si="396"/>
        <v/>
      </c>
      <c r="AA8211" s="216" t="str">
        <f>IF(ISNUMBER(J8211),IF(OR(F8211&lt;Soll_Ist_Vergleich!$C$4,F8211&gt;Soll_Ist_Vergleich!$C$5,I8211&lt;Soll_Ist_Vergleich!$C$4,I8211&gt;Soll_Ist_Vergleich!$C$5,O8211&lt;Soll_Ist_Vergleich!$C$4,O8211&gt;Soll_Ist_Vergleich!$C$5),"Datum überprüfen",""),"")</f>
        <v/>
      </c>
    </row>
    <row r="8212" spans="1:27" x14ac:dyDescent="0.2">
      <c r="A8212" s="243" t="str">
        <f>IF(ISBLANK(B8212),"",COUNTA(B$10:B8212))</f>
        <v/>
      </c>
      <c r="B8212" s="24"/>
      <c r="C8212" s="48"/>
      <c r="D8212" s="48"/>
      <c r="E8212" s="33"/>
      <c r="F8212" s="35"/>
      <c r="G8212" s="35"/>
      <c r="H8212" s="49"/>
      <c r="I8212" s="35"/>
      <c r="J8212" s="34"/>
      <c r="K8212" s="62"/>
      <c r="L8212" s="62"/>
      <c r="M8212" s="114"/>
      <c r="N8212" s="116"/>
      <c r="O8212" s="57"/>
      <c r="P8212" s="50"/>
      <c r="Q8212" s="34"/>
      <c r="R8212" s="48"/>
      <c r="T8212" s="231" t="str">
        <f t="shared" si="394"/>
        <v/>
      </c>
      <c r="U8212" s="230"/>
      <c r="W8212" s="221" t="str">
        <f t="shared" si="395"/>
        <v/>
      </c>
      <c r="X8212" s="221" t="str">
        <f t="shared" si="396"/>
        <v/>
      </c>
      <c r="AA8212" s="216" t="str">
        <f>IF(ISNUMBER(J8212),IF(OR(F8212&lt;Soll_Ist_Vergleich!$C$4,F8212&gt;Soll_Ist_Vergleich!$C$5,I8212&lt;Soll_Ist_Vergleich!$C$4,I8212&gt;Soll_Ist_Vergleich!$C$5,O8212&lt;Soll_Ist_Vergleich!$C$4,O8212&gt;Soll_Ist_Vergleich!$C$5),"Datum überprüfen",""),"")</f>
        <v/>
      </c>
    </row>
    <row r="8213" spans="1:27" x14ac:dyDescent="0.2">
      <c r="A8213" s="243" t="str">
        <f>IF(ISBLANK(B8213),"",COUNTA(B$10:B8213))</f>
        <v/>
      </c>
      <c r="B8213" s="24"/>
      <c r="C8213" s="48"/>
      <c r="D8213" s="48"/>
      <c r="E8213" s="33"/>
      <c r="F8213" s="35"/>
      <c r="G8213" s="35"/>
      <c r="H8213" s="49"/>
      <c r="I8213" s="35"/>
      <c r="J8213" s="34"/>
      <c r="K8213" s="62"/>
      <c r="L8213" s="62"/>
      <c r="M8213" s="114"/>
      <c r="N8213" s="116"/>
      <c r="O8213" s="57"/>
      <c r="P8213" s="50"/>
      <c r="Q8213" s="34"/>
      <c r="R8213" s="48"/>
      <c r="T8213" s="231" t="str">
        <f t="shared" si="394"/>
        <v/>
      </c>
      <c r="U8213" s="230"/>
      <c r="W8213" s="221" t="str">
        <f t="shared" si="395"/>
        <v/>
      </c>
      <c r="X8213" s="221" t="str">
        <f t="shared" si="396"/>
        <v/>
      </c>
      <c r="AA8213" s="216" t="str">
        <f>IF(ISNUMBER(J8213),IF(OR(F8213&lt;Soll_Ist_Vergleich!$C$4,F8213&gt;Soll_Ist_Vergleich!$C$5,I8213&lt;Soll_Ist_Vergleich!$C$4,I8213&gt;Soll_Ist_Vergleich!$C$5,O8213&lt;Soll_Ist_Vergleich!$C$4,O8213&gt;Soll_Ist_Vergleich!$C$5),"Datum überprüfen",""),"")</f>
        <v/>
      </c>
    </row>
    <row r="8214" spans="1:27" x14ac:dyDescent="0.2">
      <c r="A8214" s="243" t="str">
        <f>IF(ISBLANK(B8214),"",COUNTA(B$10:B8214))</f>
        <v/>
      </c>
      <c r="B8214" s="24"/>
      <c r="C8214" s="48"/>
      <c r="D8214" s="48"/>
      <c r="E8214" s="33"/>
      <c r="F8214" s="35"/>
      <c r="G8214" s="35"/>
      <c r="H8214" s="49"/>
      <c r="I8214" s="35"/>
      <c r="J8214" s="34"/>
      <c r="K8214" s="62"/>
      <c r="L8214" s="62"/>
      <c r="M8214" s="114"/>
      <c r="N8214" s="116"/>
      <c r="O8214" s="57"/>
      <c r="P8214" s="50"/>
      <c r="Q8214" s="34"/>
      <c r="R8214" s="48"/>
      <c r="T8214" s="231" t="str">
        <f t="shared" si="394"/>
        <v/>
      </c>
      <c r="U8214" s="230"/>
      <c r="W8214" s="221" t="str">
        <f t="shared" si="395"/>
        <v/>
      </c>
      <c r="X8214" s="221" t="str">
        <f t="shared" si="396"/>
        <v/>
      </c>
      <c r="AA8214" s="216" t="str">
        <f>IF(ISNUMBER(J8214),IF(OR(F8214&lt;Soll_Ist_Vergleich!$C$4,F8214&gt;Soll_Ist_Vergleich!$C$5,I8214&lt;Soll_Ist_Vergleich!$C$4,I8214&gt;Soll_Ist_Vergleich!$C$5,O8214&lt;Soll_Ist_Vergleich!$C$4,O8214&gt;Soll_Ist_Vergleich!$C$5),"Datum überprüfen",""),"")</f>
        <v/>
      </c>
    </row>
    <row r="8215" spans="1:27" x14ac:dyDescent="0.2">
      <c r="A8215" s="243" t="str">
        <f>IF(ISBLANK(B8215),"",COUNTA(B$10:B8215))</f>
        <v/>
      </c>
      <c r="B8215" s="24"/>
      <c r="C8215" s="48"/>
      <c r="D8215" s="48"/>
      <c r="E8215" s="33"/>
      <c r="F8215" s="35"/>
      <c r="G8215" s="35"/>
      <c r="H8215" s="49"/>
      <c r="I8215" s="35"/>
      <c r="J8215" s="34"/>
      <c r="K8215" s="62"/>
      <c r="L8215" s="62"/>
      <c r="M8215" s="114"/>
      <c r="N8215" s="116"/>
      <c r="O8215" s="57"/>
      <c r="P8215" s="50"/>
      <c r="Q8215" s="34"/>
      <c r="R8215" s="48"/>
      <c r="T8215" s="231" t="str">
        <f t="shared" si="394"/>
        <v/>
      </c>
      <c r="U8215" s="230"/>
      <c r="W8215" s="221" t="str">
        <f t="shared" si="395"/>
        <v/>
      </c>
      <c r="X8215" s="221" t="str">
        <f t="shared" si="396"/>
        <v/>
      </c>
      <c r="AA8215" s="216" t="str">
        <f>IF(ISNUMBER(J8215),IF(OR(F8215&lt;Soll_Ist_Vergleich!$C$4,F8215&gt;Soll_Ist_Vergleich!$C$5,I8215&lt;Soll_Ist_Vergleich!$C$4,I8215&gt;Soll_Ist_Vergleich!$C$5,O8215&lt;Soll_Ist_Vergleich!$C$4,O8215&gt;Soll_Ist_Vergleich!$C$5),"Datum überprüfen",""),"")</f>
        <v/>
      </c>
    </row>
    <row r="8216" spans="1:27" x14ac:dyDescent="0.2">
      <c r="A8216" s="243" t="str">
        <f>IF(ISBLANK(B8216),"",COUNTA(B$10:B8216))</f>
        <v/>
      </c>
      <c r="B8216" s="24"/>
      <c r="C8216" s="48"/>
      <c r="D8216" s="48"/>
      <c r="E8216" s="33"/>
      <c r="F8216" s="35"/>
      <c r="G8216" s="35"/>
      <c r="H8216" s="49"/>
      <c r="I8216" s="35"/>
      <c r="J8216" s="34"/>
      <c r="K8216" s="62"/>
      <c r="L8216" s="62"/>
      <c r="M8216" s="114"/>
      <c r="N8216" s="116"/>
      <c r="O8216" s="57"/>
      <c r="P8216" s="50"/>
      <c r="Q8216" s="34"/>
      <c r="R8216" s="48"/>
      <c r="T8216" s="231" t="str">
        <f t="shared" si="394"/>
        <v/>
      </c>
      <c r="U8216" s="230"/>
      <c r="W8216" s="221" t="str">
        <f t="shared" si="395"/>
        <v/>
      </c>
      <c r="X8216" s="221" t="str">
        <f t="shared" si="396"/>
        <v/>
      </c>
      <c r="AA8216" s="216" t="str">
        <f>IF(ISNUMBER(J8216),IF(OR(F8216&lt;Soll_Ist_Vergleich!$C$4,F8216&gt;Soll_Ist_Vergleich!$C$5,I8216&lt;Soll_Ist_Vergleich!$C$4,I8216&gt;Soll_Ist_Vergleich!$C$5,O8216&lt;Soll_Ist_Vergleich!$C$4,O8216&gt;Soll_Ist_Vergleich!$C$5),"Datum überprüfen",""),"")</f>
        <v/>
      </c>
    </row>
    <row r="8217" spans="1:27" x14ac:dyDescent="0.2">
      <c r="A8217" s="243" t="str">
        <f>IF(ISBLANK(B8217),"",COUNTA(B$10:B8217))</f>
        <v/>
      </c>
      <c r="B8217" s="24"/>
      <c r="C8217" s="48"/>
      <c r="D8217" s="48"/>
      <c r="E8217" s="33"/>
      <c r="F8217" s="35"/>
      <c r="G8217" s="35"/>
      <c r="H8217" s="49"/>
      <c r="I8217" s="35"/>
      <c r="J8217" s="34"/>
      <c r="K8217" s="62"/>
      <c r="L8217" s="62"/>
      <c r="M8217" s="114"/>
      <c r="N8217" s="116"/>
      <c r="O8217" s="57"/>
      <c r="P8217" s="50"/>
      <c r="Q8217" s="34"/>
      <c r="R8217" s="48"/>
      <c r="T8217" s="231" t="str">
        <f t="shared" si="394"/>
        <v/>
      </c>
      <c r="U8217" s="230"/>
      <c r="W8217" s="221" t="str">
        <f t="shared" si="395"/>
        <v/>
      </c>
      <c r="X8217" s="221" t="str">
        <f t="shared" si="396"/>
        <v/>
      </c>
      <c r="AA8217" s="216" t="str">
        <f>IF(ISNUMBER(J8217),IF(OR(F8217&lt;Soll_Ist_Vergleich!$C$4,F8217&gt;Soll_Ist_Vergleich!$C$5,I8217&lt;Soll_Ist_Vergleich!$C$4,I8217&gt;Soll_Ist_Vergleich!$C$5,O8217&lt;Soll_Ist_Vergleich!$C$4,O8217&gt;Soll_Ist_Vergleich!$C$5),"Datum überprüfen",""),"")</f>
        <v/>
      </c>
    </row>
    <row r="8218" spans="1:27" x14ac:dyDescent="0.2">
      <c r="A8218" s="243" t="str">
        <f>IF(ISBLANK(B8218),"",COUNTA(B$10:B8218))</f>
        <v/>
      </c>
      <c r="B8218" s="24"/>
      <c r="C8218" s="48"/>
      <c r="D8218" s="48"/>
      <c r="E8218" s="33"/>
      <c r="F8218" s="35"/>
      <c r="G8218" s="35"/>
      <c r="H8218" s="49"/>
      <c r="I8218" s="35"/>
      <c r="J8218" s="34"/>
      <c r="K8218" s="62"/>
      <c r="L8218" s="62"/>
      <c r="M8218" s="114"/>
      <c r="N8218" s="116"/>
      <c r="O8218" s="57"/>
      <c r="P8218" s="50"/>
      <c r="Q8218" s="34"/>
      <c r="R8218" s="48"/>
      <c r="T8218" s="231" t="str">
        <f t="shared" si="394"/>
        <v/>
      </c>
      <c r="U8218" s="230"/>
      <c r="W8218" s="221" t="str">
        <f t="shared" si="395"/>
        <v/>
      </c>
      <c r="X8218" s="221" t="str">
        <f t="shared" si="396"/>
        <v/>
      </c>
      <c r="AA8218" s="216" t="str">
        <f>IF(ISNUMBER(J8218),IF(OR(F8218&lt;Soll_Ist_Vergleich!$C$4,F8218&gt;Soll_Ist_Vergleich!$C$5,I8218&lt;Soll_Ist_Vergleich!$C$4,I8218&gt;Soll_Ist_Vergleich!$C$5,O8218&lt;Soll_Ist_Vergleich!$C$4,O8218&gt;Soll_Ist_Vergleich!$C$5),"Datum überprüfen",""),"")</f>
        <v/>
      </c>
    </row>
    <row r="8219" spans="1:27" x14ac:dyDescent="0.2">
      <c r="A8219" s="243" t="str">
        <f>IF(ISBLANK(B8219),"",COUNTA(B$10:B8219))</f>
        <v/>
      </c>
      <c r="B8219" s="24"/>
      <c r="C8219" s="48"/>
      <c r="D8219" s="48"/>
      <c r="E8219" s="33"/>
      <c r="F8219" s="35"/>
      <c r="G8219" s="35"/>
      <c r="H8219" s="49"/>
      <c r="I8219" s="35"/>
      <c r="J8219" s="34"/>
      <c r="K8219" s="62"/>
      <c r="L8219" s="62"/>
      <c r="M8219" s="114"/>
      <c r="N8219" s="116"/>
      <c r="O8219" s="57"/>
      <c r="P8219" s="50"/>
      <c r="Q8219" s="34"/>
      <c r="R8219" s="48"/>
      <c r="T8219" s="231" t="str">
        <f t="shared" si="394"/>
        <v/>
      </c>
      <c r="U8219" s="230"/>
      <c r="W8219" s="221" t="str">
        <f t="shared" si="395"/>
        <v/>
      </c>
      <c r="X8219" s="221" t="str">
        <f t="shared" si="396"/>
        <v/>
      </c>
      <c r="AA8219" s="216" t="str">
        <f>IF(ISNUMBER(J8219),IF(OR(F8219&lt;Soll_Ist_Vergleich!$C$4,F8219&gt;Soll_Ist_Vergleich!$C$5,I8219&lt;Soll_Ist_Vergleich!$C$4,I8219&gt;Soll_Ist_Vergleich!$C$5,O8219&lt;Soll_Ist_Vergleich!$C$4,O8219&gt;Soll_Ist_Vergleich!$C$5),"Datum überprüfen",""),"")</f>
        <v/>
      </c>
    </row>
    <row r="8220" spans="1:27" x14ac:dyDescent="0.2">
      <c r="A8220" s="243" t="str">
        <f>IF(ISBLANK(B8220),"",COUNTA(B$10:B8220))</f>
        <v/>
      </c>
      <c r="B8220" s="24"/>
      <c r="C8220" s="48"/>
      <c r="D8220" s="48"/>
      <c r="E8220" s="33"/>
      <c r="F8220" s="35"/>
      <c r="G8220" s="35"/>
      <c r="H8220" s="49"/>
      <c r="I8220" s="35"/>
      <c r="J8220" s="34"/>
      <c r="K8220" s="62"/>
      <c r="L8220" s="62"/>
      <c r="M8220" s="114"/>
      <c r="N8220" s="116"/>
      <c r="O8220" s="57"/>
      <c r="P8220" s="50"/>
      <c r="Q8220" s="34"/>
      <c r="R8220" s="48"/>
      <c r="T8220" s="231" t="str">
        <f t="shared" si="394"/>
        <v/>
      </c>
      <c r="U8220" s="230"/>
      <c r="W8220" s="221" t="str">
        <f t="shared" si="395"/>
        <v/>
      </c>
      <c r="X8220" s="221" t="str">
        <f t="shared" si="396"/>
        <v/>
      </c>
      <c r="AA8220" s="216" t="str">
        <f>IF(ISNUMBER(J8220),IF(OR(F8220&lt;Soll_Ist_Vergleich!$C$4,F8220&gt;Soll_Ist_Vergleich!$C$5,I8220&lt;Soll_Ist_Vergleich!$C$4,I8220&gt;Soll_Ist_Vergleich!$C$5,O8220&lt;Soll_Ist_Vergleich!$C$4,O8220&gt;Soll_Ist_Vergleich!$C$5),"Datum überprüfen",""),"")</f>
        <v/>
      </c>
    </row>
    <row r="8221" spans="1:27" x14ac:dyDescent="0.2">
      <c r="A8221" s="243" t="str">
        <f>IF(ISBLANK(B8221),"",COUNTA(B$10:B8221))</f>
        <v/>
      </c>
      <c r="B8221" s="24"/>
      <c r="C8221" s="48"/>
      <c r="D8221" s="48"/>
      <c r="E8221" s="33"/>
      <c r="F8221" s="35"/>
      <c r="G8221" s="35"/>
      <c r="H8221" s="49"/>
      <c r="I8221" s="35"/>
      <c r="J8221" s="34"/>
      <c r="K8221" s="62"/>
      <c r="L8221" s="62"/>
      <c r="M8221" s="114"/>
      <c r="N8221" s="116"/>
      <c r="O8221" s="57"/>
      <c r="P8221" s="50"/>
      <c r="Q8221" s="34"/>
      <c r="R8221" s="48"/>
      <c r="T8221" s="231" t="str">
        <f t="shared" si="394"/>
        <v/>
      </c>
      <c r="U8221" s="230"/>
      <c r="W8221" s="221" t="str">
        <f t="shared" si="395"/>
        <v/>
      </c>
      <c r="X8221" s="221" t="str">
        <f t="shared" si="396"/>
        <v/>
      </c>
      <c r="AA8221" s="216" t="str">
        <f>IF(ISNUMBER(J8221),IF(OR(F8221&lt;Soll_Ist_Vergleich!$C$4,F8221&gt;Soll_Ist_Vergleich!$C$5,I8221&lt;Soll_Ist_Vergleich!$C$4,I8221&gt;Soll_Ist_Vergleich!$C$5,O8221&lt;Soll_Ist_Vergleich!$C$4,O8221&gt;Soll_Ist_Vergleich!$C$5),"Datum überprüfen",""),"")</f>
        <v/>
      </c>
    </row>
    <row r="8222" spans="1:27" x14ac:dyDescent="0.2">
      <c r="A8222" s="243" t="str">
        <f>IF(ISBLANK(B8222),"",COUNTA(B$10:B8222))</f>
        <v/>
      </c>
      <c r="B8222" s="24"/>
      <c r="C8222" s="48"/>
      <c r="D8222" s="48"/>
      <c r="E8222" s="33"/>
      <c r="F8222" s="35"/>
      <c r="G8222" s="35"/>
      <c r="H8222" s="49"/>
      <c r="I8222" s="35"/>
      <c r="J8222" s="34"/>
      <c r="K8222" s="62"/>
      <c r="L8222" s="62"/>
      <c r="M8222" s="114"/>
      <c r="N8222" s="116"/>
      <c r="O8222" s="57"/>
      <c r="P8222" s="50"/>
      <c r="Q8222" s="34"/>
      <c r="R8222" s="48"/>
      <c r="T8222" s="231" t="str">
        <f t="shared" si="394"/>
        <v/>
      </c>
      <c r="U8222" s="230"/>
      <c r="W8222" s="221" t="str">
        <f t="shared" si="395"/>
        <v/>
      </c>
      <c r="X8222" s="221" t="str">
        <f t="shared" si="396"/>
        <v/>
      </c>
      <c r="AA8222" s="216" t="str">
        <f>IF(ISNUMBER(J8222),IF(OR(F8222&lt;Soll_Ist_Vergleich!$C$4,F8222&gt;Soll_Ist_Vergleich!$C$5,I8222&lt;Soll_Ist_Vergleich!$C$4,I8222&gt;Soll_Ist_Vergleich!$C$5,O8222&lt;Soll_Ist_Vergleich!$C$4,O8222&gt;Soll_Ist_Vergleich!$C$5),"Datum überprüfen",""),"")</f>
        <v/>
      </c>
    </row>
    <row r="8223" spans="1:27" x14ac:dyDescent="0.2">
      <c r="A8223" s="243" t="str">
        <f>IF(ISBLANK(B8223),"",COUNTA(B$10:B8223))</f>
        <v/>
      </c>
      <c r="B8223" s="24"/>
      <c r="C8223" s="48"/>
      <c r="D8223" s="48"/>
      <c r="E8223" s="33"/>
      <c r="F8223" s="35"/>
      <c r="G8223" s="35"/>
      <c r="H8223" s="49"/>
      <c r="I8223" s="35"/>
      <c r="J8223" s="34"/>
      <c r="K8223" s="62"/>
      <c r="L8223" s="62"/>
      <c r="M8223" s="114"/>
      <c r="N8223" s="116"/>
      <c r="O8223" s="57"/>
      <c r="P8223" s="50"/>
      <c r="Q8223" s="34"/>
      <c r="R8223" s="48"/>
      <c r="T8223" s="231" t="str">
        <f t="shared" si="394"/>
        <v/>
      </c>
      <c r="U8223" s="230"/>
      <c r="W8223" s="221" t="str">
        <f t="shared" si="395"/>
        <v/>
      </c>
      <c r="X8223" s="221" t="str">
        <f t="shared" si="396"/>
        <v/>
      </c>
      <c r="AA8223" s="216" t="str">
        <f>IF(ISNUMBER(J8223),IF(OR(F8223&lt;Soll_Ist_Vergleich!$C$4,F8223&gt;Soll_Ist_Vergleich!$C$5,I8223&lt;Soll_Ist_Vergleich!$C$4,I8223&gt;Soll_Ist_Vergleich!$C$5,O8223&lt;Soll_Ist_Vergleich!$C$4,O8223&gt;Soll_Ist_Vergleich!$C$5),"Datum überprüfen",""),"")</f>
        <v/>
      </c>
    </row>
    <row r="8224" spans="1:27" x14ac:dyDescent="0.2">
      <c r="A8224" s="243" t="str">
        <f>IF(ISBLANK(B8224),"",COUNTA(B$10:B8224))</f>
        <v/>
      </c>
      <c r="B8224" s="24"/>
      <c r="C8224" s="48"/>
      <c r="D8224" s="48"/>
      <c r="E8224" s="33"/>
      <c r="F8224" s="35"/>
      <c r="G8224" s="35"/>
      <c r="H8224" s="49"/>
      <c r="I8224" s="35"/>
      <c r="J8224" s="34"/>
      <c r="K8224" s="62"/>
      <c r="L8224" s="62"/>
      <c r="M8224" s="114"/>
      <c r="N8224" s="116"/>
      <c r="O8224" s="57"/>
      <c r="P8224" s="50"/>
      <c r="Q8224" s="34"/>
      <c r="R8224" s="48"/>
      <c r="T8224" s="231" t="str">
        <f t="shared" si="394"/>
        <v/>
      </c>
      <c r="U8224" s="230"/>
      <c r="W8224" s="221" t="str">
        <f t="shared" si="395"/>
        <v/>
      </c>
      <c r="X8224" s="221" t="str">
        <f t="shared" si="396"/>
        <v/>
      </c>
      <c r="AA8224" s="216" t="str">
        <f>IF(ISNUMBER(J8224),IF(OR(F8224&lt;Soll_Ist_Vergleich!$C$4,F8224&gt;Soll_Ist_Vergleich!$C$5,I8224&lt;Soll_Ist_Vergleich!$C$4,I8224&gt;Soll_Ist_Vergleich!$C$5,O8224&lt;Soll_Ist_Vergleich!$C$4,O8224&gt;Soll_Ist_Vergleich!$C$5),"Datum überprüfen",""),"")</f>
        <v/>
      </c>
    </row>
    <row r="8225" spans="1:27" x14ac:dyDescent="0.2">
      <c r="A8225" s="243" t="str">
        <f>IF(ISBLANK(B8225),"",COUNTA(B$10:B8225))</f>
        <v/>
      </c>
      <c r="B8225" s="24"/>
      <c r="C8225" s="48"/>
      <c r="D8225" s="48"/>
      <c r="E8225" s="33"/>
      <c r="F8225" s="35"/>
      <c r="G8225" s="35"/>
      <c r="H8225" s="49"/>
      <c r="I8225" s="35"/>
      <c r="J8225" s="34"/>
      <c r="K8225" s="62"/>
      <c r="L8225" s="62"/>
      <c r="M8225" s="114"/>
      <c r="N8225" s="116"/>
      <c r="O8225" s="57"/>
      <c r="P8225" s="50"/>
      <c r="Q8225" s="34"/>
      <c r="R8225" s="48"/>
      <c r="T8225" s="231" t="str">
        <f t="shared" si="394"/>
        <v/>
      </c>
      <c r="U8225" s="230"/>
      <c r="W8225" s="221" t="str">
        <f t="shared" si="395"/>
        <v/>
      </c>
      <c r="X8225" s="221" t="str">
        <f t="shared" si="396"/>
        <v/>
      </c>
      <c r="AA8225" s="216" t="str">
        <f>IF(ISNUMBER(J8225),IF(OR(F8225&lt;Soll_Ist_Vergleich!$C$4,F8225&gt;Soll_Ist_Vergleich!$C$5,I8225&lt;Soll_Ist_Vergleich!$C$4,I8225&gt;Soll_Ist_Vergleich!$C$5,O8225&lt;Soll_Ist_Vergleich!$C$4,O8225&gt;Soll_Ist_Vergleich!$C$5),"Datum überprüfen",""),"")</f>
        <v/>
      </c>
    </row>
    <row r="8226" spans="1:27" x14ac:dyDescent="0.2">
      <c r="A8226" s="243" t="str">
        <f>IF(ISBLANK(B8226),"",COUNTA(B$10:B8226))</f>
        <v/>
      </c>
      <c r="B8226" s="24"/>
      <c r="C8226" s="48"/>
      <c r="D8226" s="48"/>
      <c r="E8226" s="33"/>
      <c r="F8226" s="35"/>
      <c r="G8226" s="35"/>
      <c r="H8226" s="49"/>
      <c r="I8226" s="35"/>
      <c r="J8226" s="34"/>
      <c r="K8226" s="62"/>
      <c r="L8226" s="62"/>
      <c r="M8226" s="114"/>
      <c r="N8226" s="116"/>
      <c r="O8226" s="57"/>
      <c r="P8226" s="50"/>
      <c r="Q8226" s="34"/>
      <c r="R8226" s="48"/>
      <c r="T8226" s="231" t="str">
        <f t="shared" si="394"/>
        <v/>
      </c>
      <c r="U8226" s="230"/>
      <c r="W8226" s="221" t="str">
        <f t="shared" si="395"/>
        <v/>
      </c>
      <c r="X8226" s="221" t="str">
        <f t="shared" si="396"/>
        <v/>
      </c>
      <c r="AA8226" s="216" t="str">
        <f>IF(ISNUMBER(J8226),IF(OR(F8226&lt;Soll_Ist_Vergleich!$C$4,F8226&gt;Soll_Ist_Vergleich!$C$5,I8226&lt;Soll_Ist_Vergleich!$C$4,I8226&gt;Soll_Ist_Vergleich!$C$5,O8226&lt;Soll_Ist_Vergleich!$C$4,O8226&gt;Soll_Ist_Vergleich!$C$5),"Datum überprüfen",""),"")</f>
        <v/>
      </c>
    </row>
    <row r="8227" spans="1:27" x14ac:dyDescent="0.2">
      <c r="A8227" s="243" t="str">
        <f>IF(ISBLANK(B8227),"",COUNTA(B$10:B8227))</f>
        <v/>
      </c>
      <c r="B8227" s="24"/>
      <c r="C8227" s="48"/>
      <c r="D8227" s="48"/>
      <c r="E8227" s="33"/>
      <c r="F8227" s="35"/>
      <c r="G8227" s="35"/>
      <c r="H8227" s="49"/>
      <c r="I8227" s="35"/>
      <c r="J8227" s="34"/>
      <c r="K8227" s="62"/>
      <c r="L8227" s="62"/>
      <c r="M8227" s="114"/>
      <c r="N8227" s="116"/>
      <c r="O8227" s="57"/>
      <c r="P8227" s="50"/>
      <c r="Q8227" s="34"/>
      <c r="R8227" s="48"/>
      <c r="T8227" s="231" t="str">
        <f t="shared" si="394"/>
        <v/>
      </c>
      <c r="U8227" s="230"/>
      <c r="W8227" s="221" t="str">
        <f t="shared" si="395"/>
        <v/>
      </c>
      <c r="X8227" s="221" t="str">
        <f t="shared" si="396"/>
        <v/>
      </c>
      <c r="AA8227" s="216" t="str">
        <f>IF(ISNUMBER(J8227),IF(OR(F8227&lt;Soll_Ist_Vergleich!$C$4,F8227&gt;Soll_Ist_Vergleich!$C$5,I8227&lt;Soll_Ist_Vergleich!$C$4,I8227&gt;Soll_Ist_Vergleich!$C$5,O8227&lt;Soll_Ist_Vergleich!$C$4,O8227&gt;Soll_Ist_Vergleich!$C$5),"Datum überprüfen",""),"")</f>
        <v/>
      </c>
    </row>
    <row r="8228" spans="1:27" x14ac:dyDescent="0.2">
      <c r="A8228" s="243" t="str">
        <f>IF(ISBLANK(B8228),"",COUNTA(B$10:B8228))</f>
        <v/>
      </c>
      <c r="B8228" s="24"/>
      <c r="C8228" s="48"/>
      <c r="D8228" s="48"/>
      <c r="E8228" s="33"/>
      <c r="F8228" s="35"/>
      <c r="G8228" s="35"/>
      <c r="H8228" s="49"/>
      <c r="I8228" s="35"/>
      <c r="J8228" s="34"/>
      <c r="K8228" s="62"/>
      <c r="L8228" s="62"/>
      <c r="M8228" s="114"/>
      <c r="N8228" s="116"/>
      <c r="O8228" s="57"/>
      <c r="P8228" s="50"/>
      <c r="Q8228" s="34"/>
      <c r="R8228" s="48"/>
      <c r="T8228" s="231" t="str">
        <f t="shared" si="394"/>
        <v/>
      </c>
      <c r="U8228" s="230"/>
      <c r="W8228" s="221" t="str">
        <f t="shared" si="395"/>
        <v/>
      </c>
      <c r="X8228" s="221" t="str">
        <f t="shared" si="396"/>
        <v/>
      </c>
      <c r="AA8228" s="216" t="str">
        <f>IF(ISNUMBER(J8228),IF(OR(F8228&lt;Soll_Ist_Vergleich!$C$4,F8228&gt;Soll_Ist_Vergleich!$C$5,I8228&lt;Soll_Ist_Vergleich!$C$4,I8228&gt;Soll_Ist_Vergleich!$C$5,O8228&lt;Soll_Ist_Vergleich!$C$4,O8228&gt;Soll_Ist_Vergleich!$C$5),"Datum überprüfen",""),"")</f>
        <v/>
      </c>
    </row>
    <row r="8229" spans="1:27" x14ac:dyDescent="0.2">
      <c r="A8229" s="243" t="str">
        <f>IF(ISBLANK(B8229),"",COUNTA(B$10:B8229))</f>
        <v/>
      </c>
      <c r="B8229" s="24"/>
      <c r="C8229" s="48"/>
      <c r="D8229" s="48"/>
      <c r="E8229" s="33"/>
      <c r="F8229" s="35"/>
      <c r="G8229" s="35"/>
      <c r="H8229" s="49"/>
      <c r="I8229" s="35"/>
      <c r="J8229" s="34"/>
      <c r="K8229" s="62"/>
      <c r="L8229" s="62"/>
      <c r="M8229" s="114"/>
      <c r="N8229" s="116"/>
      <c r="O8229" s="57"/>
      <c r="P8229" s="50"/>
      <c r="Q8229" s="34"/>
      <c r="R8229" s="48"/>
      <c r="T8229" s="231" t="str">
        <f t="shared" si="394"/>
        <v/>
      </c>
      <c r="U8229" s="230"/>
      <c r="W8229" s="221" t="str">
        <f t="shared" si="395"/>
        <v/>
      </c>
      <c r="X8229" s="221" t="str">
        <f t="shared" si="396"/>
        <v/>
      </c>
      <c r="AA8229" s="216" t="str">
        <f>IF(ISNUMBER(J8229),IF(OR(F8229&lt;Soll_Ist_Vergleich!$C$4,F8229&gt;Soll_Ist_Vergleich!$C$5,I8229&lt;Soll_Ist_Vergleich!$C$4,I8229&gt;Soll_Ist_Vergleich!$C$5,O8229&lt;Soll_Ist_Vergleich!$C$4,O8229&gt;Soll_Ist_Vergleich!$C$5),"Datum überprüfen",""),"")</f>
        <v/>
      </c>
    </row>
    <row r="8230" spans="1:27" x14ac:dyDescent="0.2">
      <c r="A8230" s="243" t="str">
        <f>IF(ISBLANK(B8230),"",COUNTA(B$10:B8230))</f>
        <v/>
      </c>
      <c r="B8230" s="24"/>
      <c r="C8230" s="48"/>
      <c r="D8230" s="48"/>
      <c r="E8230" s="33"/>
      <c r="F8230" s="35"/>
      <c r="G8230" s="35"/>
      <c r="H8230" s="49"/>
      <c r="I8230" s="35"/>
      <c r="J8230" s="34"/>
      <c r="K8230" s="62"/>
      <c r="L8230" s="62"/>
      <c r="M8230" s="114"/>
      <c r="N8230" s="116"/>
      <c r="O8230" s="57"/>
      <c r="P8230" s="50"/>
      <c r="Q8230" s="34"/>
      <c r="R8230" s="48"/>
      <c r="T8230" s="231" t="str">
        <f t="shared" si="394"/>
        <v/>
      </c>
      <c r="U8230" s="230"/>
      <c r="W8230" s="221" t="str">
        <f t="shared" si="395"/>
        <v/>
      </c>
      <c r="X8230" s="221" t="str">
        <f t="shared" si="396"/>
        <v/>
      </c>
      <c r="AA8230" s="216" t="str">
        <f>IF(ISNUMBER(J8230),IF(OR(F8230&lt;Soll_Ist_Vergleich!$C$4,F8230&gt;Soll_Ist_Vergleich!$C$5,I8230&lt;Soll_Ist_Vergleich!$C$4,I8230&gt;Soll_Ist_Vergleich!$C$5,O8230&lt;Soll_Ist_Vergleich!$C$4,O8230&gt;Soll_Ist_Vergleich!$C$5),"Datum überprüfen",""),"")</f>
        <v/>
      </c>
    </row>
    <row r="8231" spans="1:27" x14ac:dyDescent="0.2">
      <c r="A8231" s="243" t="str">
        <f>IF(ISBLANK(B8231),"",COUNTA(B$10:B8231))</f>
        <v/>
      </c>
      <c r="B8231" s="24"/>
      <c r="C8231" s="48"/>
      <c r="D8231" s="48"/>
      <c r="E8231" s="33"/>
      <c r="F8231" s="35"/>
      <c r="G8231" s="35"/>
      <c r="H8231" s="49"/>
      <c r="I8231" s="35"/>
      <c r="J8231" s="34"/>
      <c r="K8231" s="62"/>
      <c r="L8231" s="62"/>
      <c r="M8231" s="114"/>
      <c r="N8231" s="116"/>
      <c r="O8231" s="57"/>
      <c r="P8231" s="50"/>
      <c r="Q8231" s="34"/>
      <c r="R8231" s="48"/>
      <c r="T8231" s="231" t="str">
        <f t="shared" si="394"/>
        <v/>
      </c>
      <c r="U8231" s="230"/>
      <c r="W8231" s="221" t="str">
        <f t="shared" si="395"/>
        <v/>
      </c>
      <c r="X8231" s="221" t="str">
        <f t="shared" si="396"/>
        <v/>
      </c>
      <c r="AA8231" s="216" t="str">
        <f>IF(ISNUMBER(J8231),IF(OR(F8231&lt;Soll_Ist_Vergleich!$C$4,F8231&gt;Soll_Ist_Vergleich!$C$5,I8231&lt;Soll_Ist_Vergleich!$C$4,I8231&gt;Soll_Ist_Vergleich!$C$5,O8231&lt;Soll_Ist_Vergleich!$C$4,O8231&gt;Soll_Ist_Vergleich!$C$5),"Datum überprüfen",""),"")</f>
        <v/>
      </c>
    </row>
    <row r="8232" spans="1:27" x14ac:dyDescent="0.2">
      <c r="A8232" s="243" t="str">
        <f>IF(ISBLANK(B8232),"",COUNTA(B$10:B8232))</f>
        <v/>
      </c>
      <c r="B8232" s="24"/>
      <c r="C8232" s="48"/>
      <c r="D8232" s="48"/>
      <c r="E8232" s="33"/>
      <c r="F8232" s="35"/>
      <c r="G8232" s="35"/>
      <c r="H8232" s="49"/>
      <c r="I8232" s="35"/>
      <c r="J8232" s="34"/>
      <c r="K8232" s="62"/>
      <c r="L8232" s="62"/>
      <c r="M8232" s="114"/>
      <c r="N8232" s="116"/>
      <c r="O8232" s="57"/>
      <c r="P8232" s="50"/>
      <c r="Q8232" s="34"/>
      <c r="R8232" s="48"/>
      <c r="T8232" s="231" t="str">
        <f t="shared" si="394"/>
        <v/>
      </c>
      <c r="U8232" s="230"/>
      <c r="W8232" s="221" t="str">
        <f t="shared" si="395"/>
        <v/>
      </c>
      <c r="X8232" s="221" t="str">
        <f t="shared" si="396"/>
        <v/>
      </c>
      <c r="AA8232" s="216" t="str">
        <f>IF(ISNUMBER(J8232),IF(OR(F8232&lt;Soll_Ist_Vergleich!$C$4,F8232&gt;Soll_Ist_Vergleich!$C$5,I8232&lt;Soll_Ist_Vergleich!$C$4,I8232&gt;Soll_Ist_Vergleich!$C$5,O8232&lt;Soll_Ist_Vergleich!$C$4,O8232&gt;Soll_Ist_Vergleich!$C$5),"Datum überprüfen",""),"")</f>
        <v/>
      </c>
    </row>
    <row r="8233" spans="1:27" x14ac:dyDescent="0.2">
      <c r="A8233" s="243" t="str">
        <f>IF(ISBLANK(B8233),"",COUNTA(B$10:B8233))</f>
        <v/>
      </c>
      <c r="B8233" s="24"/>
      <c r="C8233" s="48"/>
      <c r="D8233" s="48"/>
      <c r="E8233" s="33"/>
      <c r="F8233" s="35"/>
      <c r="G8233" s="35"/>
      <c r="H8233" s="49"/>
      <c r="I8233" s="35"/>
      <c r="J8233" s="34"/>
      <c r="K8233" s="62"/>
      <c r="L8233" s="62"/>
      <c r="M8233" s="114"/>
      <c r="N8233" s="116"/>
      <c r="O8233" s="57"/>
      <c r="P8233" s="50"/>
      <c r="Q8233" s="34"/>
      <c r="R8233" s="48"/>
      <c r="T8233" s="231" t="str">
        <f t="shared" si="394"/>
        <v/>
      </c>
      <c r="U8233" s="230"/>
      <c r="W8233" s="221" t="str">
        <f t="shared" si="395"/>
        <v/>
      </c>
      <c r="X8233" s="221" t="str">
        <f t="shared" si="396"/>
        <v/>
      </c>
      <c r="AA8233" s="216" t="str">
        <f>IF(ISNUMBER(J8233),IF(OR(F8233&lt;Soll_Ist_Vergleich!$C$4,F8233&gt;Soll_Ist_Vergleich!$C$5,I8233&lt;Soll_Ist_Vergleich!$C$4,I8233&gt;Soll_Ist_Vergleich!$C$5,O8233&lt;Soll_Ist_Vergleich!$C$4,O8233&gt;Soll_Ist_Vergleich!$C$5),"Datum überprüfen",""),"")</f>
        <v/>
      </c>
    </row>
    <row r="8234" spans="1:27" x14ac:dyDescent="0.2">
      <c r="A8234" s="243" t="str">
        <f>IF(ISBLANK(B8234),"",COUNTA(B$10:B8234))</f>
        <v/>
      </c>
      <c r="B8234" s="24"/>
      <c r="C8234" s="48"/>
      <c r="D8234" s="48"/>
      <c r="E8234" s="33"/>
      <c r="F8234" s="35"/>
      <c r="G8234" s="35"/>
      <c r="H8234" s="49"/>
      <c r="I8234" s="35"/>
      <c r="J8234" s="34"/>
      <c r="K8234" s="62"/>
      <c r="L8234" s="62"/>
      <c r="M8234" s="114"/>
      <c r="N8234" s="116"/>
      <c r="O8234" s="57"/>
      <c r="P8234" s="50"/>
      <c r="Q8234" s="34"/>
      <c r="R8234" s="48"/>
      <c r="T8234" s="231" t="str">
        <f t="shared" si="394"/>
        <v/>
      </c>
      <c r="U8234" s="230"/>
      <c r="W8234" s="221" t="str">
        <f t="shared" si="395"/>
        <v/>
      </c>
      <c r="X8234" s="221" t="str">
        <f t="shared" si="396"/>
        <v/>
      </c>
      <c r="AA8234" s="216" t="str">
        <f>IF(ISNUMBER(J8234),IF(OR(F8234&lt;Soll_Ist_Vergleich!$C$4,F8234&gt;Soll_Ist_Vergleich!$C$5,I8234&lt;Soll_Ist_Vergleich!$C$4,I8234&gt;Soll_Ist_Vergleich!$C$5,O8234&lt;Soll_Ist_Vergleich!$C$4,O8234&gt;Soll_Ist_Vergleich!$C$5),"Datum überprüfen",""),"")</f>
        <v/>
      </c>
    </row>
    <row r="8235" spans="1:27" x14ac:dyDescent="0.2">
      <c r="A8235" s="243" t="str">
        <f>IF(ISBLANK(B8235),"",COUNTA(B$10:B8235))</f>
        <v/>
      </c>
      <c r="B8235" s="24"/>
      <c r="C8235" s="48"/>
      <c r="D8235" s="48"/>
      <c r="E8235" s="33"/>
      <c r="F8235" s="35"/>
      <c r="G8235" s="35"/>
      <c r="H8235" s="49"/>
      <c r="I8235" s="35"/>
      <c r="J8235" s="34"/>
      <c r="K8235" s="62"/>
      <c r="L8235" s="62"/>
      <c r="M8235" s="114"/>
      <c r="N8235" s="116"/>
      <c r="O8235" s="57"/>
      <c r="P8235" s="50"/>
      <c r="Q8235" s="34"/>
      <c r="R8235" s="48"/>
      <c r="T8235" s="231" t="str">
        <f t="shared" si="394"/>
        <v/>
      </c>
      <c r="U8235" s="230"/>
      <c r="W8235" s="221" t="str">
        <f t="shared" si="395"/>
        <v/>
      </c>
      <c r="X8235" s="221" t="str">
        <f t="shared" si="396"/>
        <v/>
      </c>
      <c r="AA8235" s="216" t="str">
        <f>IF(ISNUMBER(J8235),IF(OR(F8235&lt;Soll_Ist_Vergleich!$C$4,F8235&gt;Soll_Ist_Vergleich!$C$5,I8235&lt;Soll_Ist_Vergleich!$C$4,I8235&gt;Soll_Ist_Vergleich!$C$5,O8235&lt;Soll_Ist_Vergleich!$C$4,O8235&gt;Soll_Ist_Vergleich!$C$5),"Datum überprüfen",""),"")</f>
        <v/>
      </c>
    </row>
    <row r="8236" spans="1:27" x14ac:dyDescent="0.2">
      <c r="A8236" s="243" t="str">
        <f>IF(ISBLANK(B8236),"",COUNTA(B$10:B8236))</f>
        <v/>
      </c>
      <c r="B8236" s="24"/>
      <c r="C8236" s="48"/>
      <c r="D8236" s="48"/>
      <c r="E8236" s="33"/>
      <c r="F8236" s="35"/>
      <c r="G8236" s="35"/>
      <c r="H8236" s="49"/>
      <c r="I8236" s="35"/>
      <c r="J8236" s="34"/>
      <c r="K8236" s="62"/>
      <c r="L8236" s="62"/>
      <c r="M8236" s="114"/>
      <c r="N8236" s="116"/>
      <c r="O8236" s="57"/>
      <c r="P8236" s="50"/>
      <c r="Q8236" s="34"/>
      <c r="R8236" s="48"/>
      <c r="T8236" s="231" t="str">
        <f t="shared" si="394"/>
        <v/>
      </c>
      <c r="U8236" s="230"/>
      <c r="W8236" s="221" t="str">
        <f t="shared" si="395"/>
        <v/>
      </c>
      <c r="X8236" s="221" t="str">
        <f t="shared" si="396"/>
        <v/>
      </c>
      <c r="AA8236" s="216" t="str">
        <f>IF(ISNUMBER(J8236),IF(OR(F8236&lt;Soll_Ist_Vergleich!$C$4,F8236&gt;Soll_Ist_Vergleich!$C$5,I8236&lt;Soll_Ist_Vergleich!$C$4,I8236&gt;Soll_Ist_Vergleich!$C$5,O8236&lt;Soll_Ist_Vergleich!$C$4,O8236&gt;Soll_Ist_Vergleich!$C$5),"Datum überprüfen",""),"")</f>
        <v/>
      </c>
    </row>
    <row r="8237" spans="1:27" x14ac:dyDescent="0.2">
      <c r="A8237" s="243" t="str">
        <f>IF(ISBLANK(B8237),"",COUNTA(B$10:B8237))</f>
        <v/>
      </c>
      <c r="B8237" s="24"/>
      <c r="C8237" s="48"/>
      <c r="D8237" s="48"/>
      <c r="E8237" s="33"/>
      <c r="F8237" s="35"/>
      <c r="G8237" s="35"/>
      <c r="H8237" s="49"/>
      <c r="I8237" s="35"/>
      <c r="J8237" s="34"/>
      <c r="K8237" s="62"/>
      <c r="L8237" s="62"/>
      <c r="M8237" s="114"/>
      <c r="N8237" s="116"/>
      <c r="O8237" s="57"/>
      <c r="P8237" s="50"/>
      <c r="Q8237" s="34"/>
      <c r="R8237" s="48"/>
      <c r="T8237" s="231" t="str">
        <f t="shared" si="394"/>
        <v/>
      </c>
      <c r="U8237" s="230"/>
      <c r="W8237" s="221" t="str">
        <f t="shared" si="395"/>
        <v/>
      </c>
      <c r="X8237" s="221" t="str">
        <f t="shared" si="396"/>
        <v/>
      </c>
      <c r="AA8237" s="216" t="str">
        <f>IF(ISNUMBER(J8237),IF(OR(F8237&lt;Soll_Ist_Vergleich!$C$4,F8237&gt;Soll_Ist_Vergleich!$C$5,I8237&lt;Soll_Ist_Vergleich!$C$4,I8237&gt;Soll_Ist_Vergleich!$C$5,O8237&lt;Soll_Ist_Vergleich!$C$4,O8237&gt;Soll_Ist_Vergleich!$C$5),"Datum überprüfen",""),"")</f>
        <v/>
      </c>
    </row>
    <row r="8238" spans="1:27" x14ac:dyDescent="0.2">
      <c r="A8238" s="243" t="str">
        <f>IF(ISBLANK(B8238),"",COUNTA(B$10:B8238))</f>
        <v/>
      </c>
      <c r="B8238" s="24"/>
      <c r="C8238" s="48"/>
      <c r="D8238" s="48"/>
      <c r="E8238" s="33"/>
      <c r="F8238" s="35"/>
      <c r="G8238" s="35"/>
      <c r="H8238" s="49"/>
      <c r="I8238" s="35"/>
      <c r="J8238" s="34"/>
      <c r="K8238" s="62"/>
      <c r="L8238" s="62"/>
      <c r="M8238" s="114"/>
      <c r="N8238" s="116"/>
      <c r="O8238" s="57"/>
      <c r="P8238" s="50"/>
      <c r="Q8238" s="34"/>
      <c r="R8238" s="48"/>
      <c r="T8238" s="231" t="str">
        <f t="shared" si="394"/>
        <v/>
      </c>
      <c r="U8238" s="230"/>
      <c r="W8238" s="221" t="str">
        <f t="shared" si="395"/>
        <v/>
      </c>
      <c r="X8238" s="221" t="str">
        <f t="shared" si="396"/>
        <v/>
      </c>
      <c r="AA8238" s="216" t="str">
        <f>IF(ISNUMBER(J8238),IF(OR(F8238&lt;Soll_Ist_Vergleich!$C$4,F8238&gt;Soll_Ist_Vergleich!$C$5,I8238&lt;Soll_Ist_Vergleich!$C$4,I8238&gt;Soll_Ist_Vergleich!$C$5,O8238&lt;Soll_Ist_Vergleich!$C$4,O8238&gt;Soll_Ist_Vergleich!$C$5),"Datum überprüfen",""),"")</f>
        <v/>
      </c>
    </row>
    <row r="8239" spans="1:27" x14ac:dyDescent="0.2">
      <c r="A8239" s="243" t="str">
        <f>IF(ISBLANK(B8239),"",COUNTA(B$10:B8239))</f>
        <v/>
      </c>
      <c r="B8239" s="24"/>
      <c r="C8239" s="48"/>
      <c r="D8239" s="48"/>
      <c r="E8239" s="33"/>
      <c r="F8239" s="35"/>
      <c r="G8239" s="35"/>
      <c r="H8239" s="49"/>
      <c r="I8239" s="35"/>
      <c r="J8239" s="34"/>
      <c r="K8239" s="62"/>
      <c r="L8239" s="62"/>
      <c r="M8239" s="114"/>
      <c r="N8239" s="116"/>
      <c r="O8239" s="57"/>
      <c r="P8239" s="50"/>
      <c r="Q8239" s="34"/>
      <c r="R8239" s="48"/>
      <c r="T8239" s="231" t="str">
        <f t="shared" si="394"/>
        <v/>
      </c>
      <c r="U8239" s="230"/>
      <c r="W8239" s="221" t="str">
        <f t="shared" si="395"/>
        <v/>
      </c>
      <c r="X8239" s="221" t="str">
        <f t="shared" si="396"/>
        <v/>
      </c>
      <c r="AA8239" s="216" t="str">
        <f>IF(ISNUMBER(J8239),IF(OR(F8239&lt;Soll_Ist_Vergleich!$C$4,F8239&gt;Soll_Ist_Vergleich!$C$5,I8239&lt;Soll_Ist_Vergleich!$C$4,I8239&gt;Soll_Ist_Vergleich!$C$5,O8239&lt;Soll_Ist_Vergleich!$C$4,O8239&gt;Soll_Ist_Vergleich!$C$5),"Datum überprüfen",""),"")</f>
        <v/>
      </c>
    </row>
    <row r="8240" spans="1:27" x14ac:dyDescent="0.2">
      <c r="A8240" s="243" t="str">
        <f>IF(ISBLANK(B8240),"",COUNTA(B$10:B8240))</f>
        <v/>
      </c>
      <c r="B8240" s="24"/>
      <c r="C8240" s="48"/>
      <c r="D8240" s="48"/>
      <c r="E8240" s="33"/>
      <c r="F8240" s="35"/>
      <c r="G8240" s="35"/>
      <c r="H8240" s="49"/>
      <c r="I8240" s="35"/>
      <c r="J8240" s="34"/>
      <c r="K8240" s="62"/>
      <c r="L8240" s="62"/>
      <c r="M8240" s="114"/>
      <c r="N8240" s="116"/>
      <c r="O8240" s="57"/>
      <c r="P8240" s="50"/>
      <c r="Q8240" s="34"/>
      <c r="R8240" s="48"/>
      <c r="T8240" s="231" t="str">
        <f t="shared" si="394"/>
        <v/>
      </c>
      <c r="U8240" s="230"/>
      <c r="W8240" s="221" t="str">
        <f t="shared" si="395"/>
        <v/>
      </c>
      <c r="X8240" s="221" t="str">
        <f t="shared" si="396"/>
        <v/>
      </c>
      <c r="AA8240" s="216" t="str">
        <f>IF(ISNUMBER(J8240),IF(OR(F8240&lt;Soll_Ist_Vergleich!$C$4,F8240&gt;Soll_Ist_Vergleich!$C$5,I8240&lt;Soll_Ist_Vergleich!$C$4,I8240&gt;Soll_Ist_Vergleich!$C$5,O8240&lt;Soll_Ist_Vergleich!$C$4,O8240&gt;Soll_Ist_Vergleich!$C$5),"Datum überprüfen",""),"")</f>
        <v/>
      </c>
    </row>
    <row r="8241" spans="1:27" x14ac:dyDescent="0.2">
      <c r="A8241" s="243" t="str">
        <f>IF(ISBLANK(B8241),"",COUNTA(B$10:B8241))</f>
        <v/>
      </c>
      <c r="B8241" s="24"/>
      <c r="C8241" s="48"/>
      <c r="D8241" s="48"/>
      <c r="E8241" s="33"/>
      <c r="F8241" s="35"/>
      <c r="G8241" s="35"/>
      <c r="H8241" s="49"/>
      <c r="I8241" s="35"/>
      <c r="J8241" s="34"/>
      <c r="K8241" s="62"/>
      <c r="L8241" s="62"/>
      <c r="M8241" s="114"/>
      <c r="N8241" s="116"/>
      <c r="O8241" s="57"/>
      <c r="P8241" s="50"/>
      <c r="Q8241" s="34"/>
      <c r="R8241" s="48"/>
      <c r="T8241" s="231" t="str">
        <f t="shared" si="394"/>
        <v/>
      </c>
      <c r="U8241" s="230"/>
      <c r="W8241" s="221" t="str">
        <f t="shared" si="395"/>
        <v/>
      </c>
      <c r="X8241" s="221" t="str">
        <f t="shared" si="396"/>
        <v/>
      </c>
      <c r="AA8241" s="216" t="str">
        <f>IF(ISNUMBER(J8241),IF(OR(F8241&lt;Soll_Ist_Vergleich!$C$4,F8241&gt;Soll_Ist_Vergleich!$C$5,I8241&lt;Soll_Ist_Vergleich!$C$4,I8241&gt;Soll_Ist_Vergleich!$C$5,O8241&lt;Soll_Ist_Vergleich!$C$4,O8241&gt;Soll_Ist_Vergleich!$C$5),"Datum überprüfen",""),"")</f>
        <v/>
      </c>
    </row>
    <row r="8242" spans="1:27" x14ac:dyDescent="0.2">
      <c r="A8242" s="243" t="str">
        <f>IF(ISBLANK(B8242),"",COUNTA(B$10:B8242))</f>
        <v/>
      </c>
      <c r="B8242" s="24"/>
      <c r="C8242" s="48"/>
      <c r="D8242" s="48"/>
      <c r="E8242" s="33"/>
      <c r="F8242" s="35"/>
      <c r="G8242" s="35"/>
      <c r="H8242" s="49"/>
      <c r="I8242" s="35"/>
      <c r="J8242" s="34"/>
      <c r="K8242" s="62"/>
      <c r="L8242" s="62"/>
      <c r="M8242" s="114"/>
      <c r="N8242" s="116"/>
      <c r="O8242" s="57"/>
      <c r="P8242" s="50"/>
      <c r="Q8242" s="34"/>
      <c r="R8242" s="48"/>
      <c r="T8242" s="231" t="str">
        <f t="shared" si="394"/>
        <v/>
      </c>
      <c r="U8242" s="230"/>
      <c r="W8242" s="221" t="str">
        <f t="shared" si="395"/>
        <v/>
      </c>
      <c r="X8242" s="221" t="str">
        <f t="shared" si="396"/>
        <v/>
      </c>
      <c r="AA8242" s="216" t="str">
        <f>IF(ISNUMBER(J8242),IF(OR(F8242&lt;Soll_Ist_Vergleich!$C$4,F8242&gt;Soll_Ist_Vergleich!$C$5,I8242&lt;Soll_Ist_Vergleich!$C$4,I8242&gt;Soll_Ist_Vergleich!$C$5,O8242&lt;Soll_Ist_Vergleich!$C$4,O8242&gt;Soll_Ist_Vergleich!$C$5),"Datum überprüfen",""),"")</f>
        <v/>
      </c>
    </row>
    <row r="8243" spans="1:27" x14ac:dyDescent="0.2">
      <c r="A8243" s="243" t="str">
        <f>IF(ISBLANK(B8243),"",COUNTA(B$10:B8243))</f>
        <v/>
      </c>
      <c r="B8243" s="24"/>
      <c r="C8243" s="48"/>
      <c r="D8243" s="48"/>
      <c r="E8243" s="33"/>
      <c r="F8243" s="35"/>
      <c r="G8243" s="35"/>
      <c r="H8243" s="49"/>
      <c r="I8243" s="35"/>
      <c r="J8243" s="34"/>
      <c r="K8243" s="62"/>
      <c r="L8243" s="62"/>
      <c r="M8243" s="114"/>
      <c r="N8243" s="116"/>
      <c r="O8243" s="57"/>
      <c r="P8243" s="50"/>
      <c r="Q8243" s="34"/>
      <c r="R8243" s="48"/>
      <c r="T8243" s="231" t="str">
        <f t="shared" si="394"/>
        <v/>
      </c>
      <c r="U8243" s="230"/>
      <c r="W8243" s="221" t="str">
        <f t="shared" si="395"/>
        <v/>
      </c>
      <c r="X8243" s="221" t="str">
        <f t="shared" si="396"/>
        <v/>
      </c>
      <c r="AA8243" s="216" t="str">
        <f>IF(ISNUMBER(J8243),IF(OR(F8243&lt;Soll_Ist_Vergleich!$C$4,F8243&gt;Soll_Ist_Vergleich!$C$5,I8243&lt;Soll_Ist_Vergleich!$C$4,I8243&gt;Soll_Ist_Vergleich!$C$5,O8243&lt;Soll_Ist_Vergleich!$C$4,O8243&gt;Soll_Ist_Vergleich!$C$5),"Datum überprüfen",""),"")</f>
        <v/>
      </c>
    </row>
    <row r="8244" spans="1:27" x14ac:dyDescent="0.2">
      <c r="A8244" s="243" t="str">
        <f>IF(ISBLANK(B8244),"",COUNTA(B$10:B8244))</f>
        <v/>
      </c>
      <c r="B8244" s="24"/>
      <c r="C8244" s="48"/>
      <c r="D8244" s="48"/>
      <c r="E8244" s="33"/>
      <c r="F8244" s="35"/>
      <c r="G8244" s="35"/>
      <c r="H8244" s="49"/>
      <c r="I8244" s="35"/>
      <c r="J8244" s="34"/>
      <c r="K8244" s="62"/>
      <c r="L8244" s="62"/>
      <c r="M8244" s="114"/>
      <c r="N8244" s="116"/>
      <c r="O8244" s="57"/>
      <c r="P8244" s="50"/>
      <c r="Q8244" s="34"/>
      <c r="R8244" s="48"/>
      <c r="T8244" s="231" t="str">
        <f t="shared" si="394"/>
        <v/>
      </c>
      <c r="U8244" s="230"/>
      <c r="W8244" s="221" t="str">
        <f t="shared" si="395"/>
        <v/>
      </c>
      <c r="X8244" s="221" t="str">
        <f t="shared" si="396"/>
        <v/>
      </c>
      <c r="AA8244" s="216" t="str">
        <f>IF(ISNUMBER(J8244),IF(OR(F8244&lt;Soll_Ist_Vergleich!$C$4,F8244&gt;Soll_Ist_Vergleich!$C$5,I8244&lt;Soll_Ist_Vergleich!$C$4,I8244&gt;Soll_Ist_Vergleich!$C$5,O8244&lt;Soll_Ist_Vergleich!$C$4,O8244&gt;Soll_Ist_Vergleich!$C$5),"Datum überprüfen",""),"")</f>
        <v/>
      </c>
    </row>
    <row r="8245" spans="1:27" x14ac:dyDescent="0.2">
      <c r="A8245" s="243" t="str">
        <f>IF(ISBLANK(B8245),"",COUNTA(B$10:B8245))</f>
        <v/>
      </c>
      <c r="B8245" s="24"/>
      <c r="C8245" s="48"/>
      <c r="D8245" s="48"/>
      <c r="E8245" s="33"/>
      <c r="F8245" s="35"/>
      <c r="G8245" s="35"/>
      <c r="H8245" s="49"/>
      <c r="I8245" s="35"/>
      <c r="J8245" s="34"/>
      <c r="K8245" s="62"/>
      <c r="L8245" s="62"/>
      <c r="M8245" s="114"/>
      <c r="N8245" s="116"/>
      <c r="O8245" s="57"/>
      <c r="P8245" s="50"/>
      <c r="Q8245" s="34"/>
      <c r="R8245" s="48"/>
      <c r="T8245" s="231" t="str">
        <f t="shared" si="394"/>
        <v/>
      </c>
      <c r="U8245" s="230"/>
      <c r="W8245" s="221" t="str">
        <f t="shared" si="395"/>
        <v/>
      </c>
      <c r="X8245" s="221" t="str">
        <f t="shared" si="396"/>
        <v/>
      </c>
      <c r="AA8245" s="216" t="str">
        <f>IF(ISNUMBER(J8245),IF(OR(F8245&lt;Soll_Ist_Vergleich!$C$4,F8245&gt;Soll_Ist_Vergleich!$C$5,I8245&lt;Soll_Ist_Vergleich!$C$4,I8245&gt;Soll_Ist_Vergleich!$C$5,O8245&lt;Soll_Ist_Vergleich!$C$4,O8245&gt;Soll_Ist_Vergleich!$C$5),"Datum überprüfen",""),"")</f>
        <v/>
      </c>
    </row>
    <row r="8246" spans="1:27" x14ac:dyDescent="0.2">
      <c r="A8246" s="243" t="str">
        <f>IF(ISBLANK(B8246),"",COUNTA(B$10:B8246))</f>
        <v/>
      </c>
      <c r="B8246" s="24"/>
      <c r="C8246" s="48"/>
      <c r="D8246" s="48"/>
      <c r="E8246" s="33"/>
      <c r="F8246" s="35"/>
      <c r="G8246" s="35"/>
      <c r="H8246" s="49"/>
      <c r="I8246" s="35"/>
      <c r="J8246" s="34"/>
      <c r="K8246" s="62"/>
      <c r="L8246" s="62"/>
      <c r="M8246" s="114"/>
      <c r="N8246" s="116"/>
      <c r="O8246" s="57"/>
      <c r="P8246" s="50"/>
      <c r="Q8246" s="34"/>
      <c r="R8246" s="48"/>
      <c r="T8246" s="231" t="str">
        <f t="shared" si="394"/>
        <v/>
      </c>
      <c r="U8246" s="230"/>
      <c r="W8246" s="221" t="str">
        <f t="shared" si="395"/>
        <v/>
      </c>
      <c r="X8246" s="221" t="str">
        <f t="shared" si="396"/>
        <v/>
      </c>
      <c r="AA8246" s="216" t="str">
        <f>IF(ISNUMBER(J8246),IF(OR(F8246&lt;Soll_Ist_Vergleich!$C$4,F8246&gt;Soll_Ist_Vergleich!$C$5,I8246&lt;Soll_Ist_Vergleich!$C$4,I8246&gt;Soll_Ist_Vergleich!$C$5,O8246&lt;Soll_Ist_Vergleich!$C$4,O8246&gt;Soll_Ist_Vergleich!$C$5),"Datum überprüfen",""),"")</f>
        <v/>
      </c>
    </row>
    <row r="8247" spans="1:27" x14ac:dyDescent="0.2">
      <c r="A8247" s="243" t="str">
        <f>IF(ISBLANK(B8247),"",COUNTA(B$10:B8247))</f>
        <v/>
      </c>
      <c r="B8247" s="24"/>
      <c r="C8247" s="48"/>
      <c r="D8247" s="48"/>
      <c r="E8247" s="33"/>
      <c r="F8247" s="35"/>
      <c r="G8247" s="35"/>
      <c r="H8247" s="49"/>
      <c r="I8247" s="35"/>
      <c r="J8247" s="34"/>
      <c r="K8247" s="62"/>
      <c r="L8247" s="62"/>
      <c r="M8247" s="114"/>
      <c r="N8247" s="116"/>
      <c r="O8247" s="57"/>
      <c r="P8247" s="50"/>
      <c r="Q8247" s="34"/>
      <c r="R8247" s="48"/>
      <c r="T8247" s="231" t="str">
        <f t="shared" si="394"/>
        <v/>
      </c>
      <c r="U8247" s="230"/>
      <c r="W8247" s="221" t="str">
        <f t="shared" si="395"/>
        <v/>
      </c>
      <c r="X8247" s="221" t="str">
        <f t="shared" si="396"/>
        <v/>
      </c>
      <c r="AA8247" s="216" t="str">
        <f>IF(ISNUMBER(J8247),IF(OR(F8247&lt;Soll_Ist_Vergleich!$C$4,F8247&gt;Soll_Ist_Vergleich!$C$5,I8247&lt;Soll_Ist_Vergleich!$C$4,I8247&gt;Soll_Ist_Vergleich!$C$5,O8247&lt;Soll_Ist_Vergleich!$C$4,O8247&gt;Soll_Ist_Vergleich!$C$5),"Datum überprüfen",""),"")</f>
        <v/>
      </c>
    </row>
    <row r="8248" spans="1:27" x14ac:dyDescent="0.2">
      <c r="A8248" s="243" t="str">
        <f>IF(ISBLANK(B8248),"",COUNTA(B$10:B8248))</f>
        <v/>
      </c>
      <c r="B8248" s="24"/>
      <c r="C8248" s="48"/>
      <c r="D8248" s="48"/>
      <c r="E8248" s="33"/>
      <c r="F8248" s="35"/>
      <c r="G8248" s="35"/>
      <c r="H8248" s="49"/>
      <c r="I8248" s="35"/>
      <c r="J8248" s="34"/>
      <c r="K8248" s="62"/>
      <c r="L8248" s="62"/>
      <c r="M8248" s="114"/>
      <c r="N8248" s="116"/>
      <c r="O8248" s="57"/>
      <c r="P8248" s="50"/>
      <c r="Q8248" s="34"/>
      <c r="R8248" s="48"/>
      <c r="T8248" s="231" t="str">
        <f t="shared" si="394"/>
        <v/>
      </c>
      <c r="U8248" s="230"/>
      <c r="W8248" s="221" t="str">
        <f t="shared" si="395"/>
        <v/>
      </c>
      <c r="X8248" s="221" t="str">
        <f t="shared" si="396"/>
        <v/>
      </c>
      <c r="AA8248" s="216" t="str">
        <f>IF(ISNUMBER(J8248),IF(OR(F8248&lt;Soll_Ist_Vergleich!$C$4,F8248&gt;Soll_Ist_Vergleich!$C$5,I8248&lt;Soll_Ist_Vergleich!$C$4,I8248&gt;Soll_Ist_Vergleich!$C$5,O8248&lt;Soll_Ist_Vergleich!$C$4,O8248&gt;Soll_Ist_Vergleich!$C$5),"Datum überprüfen",""),"")</f>
        <v/>
      </c>
    </row>
    <row r="8249" spans="1:27" x14ac:dyDescent="0.2">
      <c r="A8249" s="243" t="str">
        <f>IF(ISBLANK(B8249),"",COUNTA(B$10:B8249))</f>
        <v/>
      </c>
      <c r="B8249" s="24"/>
      <c r="C8249" s="48"/>
      <c r="D8249" s="48"/>
      <c r="E8249" s="33"/>
      <c r="F8249" s="35"/>
      <c r="G8249" s="35"/>
      <c r="H8249" s="49"/>
      <c r="I8249" s="35"/>
      <c r="J8249" s="34"/>
      <c r="K8249" s="62"/>
      <c r="L8249" s="62"/>
      <c r="M8249" s="114"/>
      <c r="N8249" s="116"/>
      <c r="O8249" s="57"/>
      <c r="P8249" s="50"/>
      <c r="Q8249" s="34"/>
      <c r="R8249" s="48"/>
      <c r="T8249" s="231" t="str">
        <f t="shared" si="394"/>
        <v/>
      </c>
      <c r="U8249" s="230"/>
      <c r="W8249" s="221" t="str">
        <f t="shared" si="395"/>
        <v/>
      </c>
      <c r="X8249" s="221" t="str">
        <f t="shared" si="396"/>
        <v/>
      </c>
      <c r="AA8249" s="216" t="str">
        <f>IF(ISNUMBER(J8249),IF(OR(F8249&lt;Soll_Ist_Vergleich!$C$4,F8249&gt;Soll_Ist_Vergleich!$C$5,I8249&lt;Soll_Ist_Vergleich!$C$4,I8249&gt;Soll_Ist_Vergleich!$C$5,O8249&lt;Soll_Ist_Vergleich!$C$4,O8249&gt;Soll_Ist_Vergleich!$C$5),"Datum überprüfen",""),"")</f>
        <v/>
      </c>
    </row>
    <row r="8250" spans="1:27" x14ac:dyDescent="0.2">
      <c r="A8250" s="243" t="str">
        <f>IF(ISBLANK(B8250),"",COUNTA(B$10:B8250))</f>
        <v/>
      </c>
      <c r="B8250" s="24"/>
      <c r="C8250" s="48"/>
      <c r="D8250" s="48"/>
      <c r="E8250" s="33"/>
      <c r="F8250" s="35"/>
      <c r="G8250" s="35"/>
      <c r="H8250" s="49"/>
      <c r="I8250" s="35"/>
      <c r="J8250" s="34"/>
      <c r="K8250" s="62"/>
      <c r="L8250" s="62"/>
      <c r="M8250" s="114"/>
      <c r="N8250" s="116"/>
      <c r="O8250" s="57"/>
      <c r="P8250" s="50"/>
      <c r="Q8250" s="34"/>
      <c r="R8250" s="48"/>
      <c r="T8250" s="231" t="str">
        <f t="shared" si="394"/>
        <v/>
      </c>
      <c r="U8250" s="230"/>
      <c r="W8250" s="221" t="str">
        <f t="shared" si="395"/>
        <v/>
      </c>
      <c r="X8250" s="221" t="str">
        <f t="shared" si="396"/>
        <v/>
      </c>
      <c r="AA8250" s="216" t="str">
        <f>IF(ISNUMBER(J8250),IF(OR(F8250&lt;Soll_Ist_Vergleich!$C$4,F8250&gt;Soll_Ist_Vergleich!$C$5,I8250&lt;Soll_Ist_Vergleich!$C$4,I8250&gt;Soll_Ist_Vergleich!$C$5,O8250&lt;Soll_Ist_Vergleich!$C$4,O8250&gt;Soll_Ist_Vergleich!$C$5),"Datum überprüfen",""),"")</f>
        <v/>
      </c>
    </row>
    <row r="8251" spans="1:27" x14ac:dyDescent="0.2">
      <c r="A8251" s="243" t="str">
        <f>IF(ISBLANK(B8251),"",COUNTA(B$10:B8251))</f>
        <v/>
      </c>
      <c r="B8251" s="24"/>
      <c r="C8251" s="48"/>
      <c r="D8251" s="48"/>
      <c r="E8251" s="33"/>
      <c r="F8251" s="35"/>
      <c r="G8251" s="35"/>
      <c r="H8251" s="49"/>
      <c r="I8251" s="35"/>
      <c r="J8251" s="34"/>
      <c r="K8251" s="62"/>
      <c r="L8251" s="62"/>
      <c r="M8251" s="114"/>
      <c r="N8251" s="116"/>
      <c r="O8251" s="57"/>
      <c r="P8251" s="50"/>
      <c r="Q8251" s="34"/>
      <c r="R8251" s="48"/>
      <c r="T8251" s="231" t="str">
        <f t="shared" si="394"/>
        <v/>
      </c>
      <c r="U8251" s="230"/>
      <c r="W8251" s="221" t="str">
        <f t="shared" si="395"/>
        <v/>
      </c>
      <c r="X8251" s="221" t="str">
        <f t="shared" si="396"/>
        <v/>
      </c>
      <c r="AA8251" s="216" t="str">
        <f>IF(ISNUMBER(J8251),IF(OR(F8251&lt;Soll_Ist_Vergleich!$C$4,F8251&gt;Soll_Ist_Vergleich!$C$5,I8251&lt;Soll_Ist_Vergleich!$C$4,I8251&gt;Soll_Ist_Vergleich!$C$5,O8251&lt;Soll_Ist_Vergleich!$C$4,O8251&gt;Soll_Ist_Vergleich!$C$5),"Datum überprüfen",""),"")</f>
        <v/>
      </c>
    </row>
    <row r="8252" spans="1:27" x14ac:dyDescent="0.2">
      <c r="A8252" s="243" t="str">
        <f>IF(ISBLANK(B8252),"",COUNTA(B$10:B8252))</f>
        <v/>
      </c>
      <c r="B8252" s="24"/>
      <c r="C8252" s="48"/>
      <c r="D8252" s="48"/>
      <c r="E8252" s="33"/>
      <c r="F8252" s="35"/>
      <c r="G8252" s="35"/>
      <c r="H8252" s="49"/>
      <c r="I8252" s="35"/>
      <c r="J8252" s="34"/>
      <c r="K8252" s="62"/>
      <c r="L8252" s="62"/>
      <c r="M8252" s="114"/>
      <c r="N8252" s="116"/>
      <c r="O8252" s="57"/>
      <c r="P8252" s="50"/>
      <c r="Q8252" s="34"/>
      <c r="R8252" s="48"/>
      <c r="T8252" s="231" t="str">
        <f t="shared" si="394"/>
        <v/>
      </c>
      <c r="U8252" s="230"/>
      <c r="W8252" s="221" t="str">
        <f t="shared" si="395"/>
        <v/>
      </c>
      <c r="X8252" s="221" t="str">
        <f t="shared" si="396"/>
        <v/>
      </c>
      <c r="AA8252" s="216" t="str">
        <f>IF(ISNUMBER(J8252),IF(OR(F8252&lt;Soll_Ist_Vergleich!$C$4,F8252&gt;Soll_Ist_Vergleich!$C$5,I8252&lt;Soll_Ist_Vergleich!$C$4,I8252&gt;Soll_Ist_Vergleich!$C$5,O8252&lt;Soll_Ist_Vergleich!$C$4,O8252&gt;Soll_Ist_Vergleich!$C$5),"Datum überprüfen",""),"")</f>
        <v/>
      </c>
    </row>
    <row r="8253" spans="1:27" x14ac:dyDescent="0.2">
      <c r="A8253" s="243" t="str">
        <f>IF(ISBLANK(B8253),"",COUNTA(B$10:B8253))</f>
        <v/>
      </c>
      <c r="B8253" s="24"/>
      <c r="C8253" s="48"/>
      <c r="D8253" s="48"/>
      <c r="E8253" s="33"/>
      <c r="F8253" s="35"/>
      <c r="G8253" s="35"/>
      <c r="H8253" s="49"/>
      <c r="I8253" s="35"/>
      <c r="J8253" s="34"/>
      <c r="K8253" s="62"/>
      <c r="L8253" s="62"/>
      <c r="M8253" s="114"/>
      <c r="N8253" s="116"/>
      <c r="O8253" s="57"/>
      <c r="P8253" s="50"/>
      <c r="Q8253" s="34"/>
      <c r="R8253" s="48"/>
      <c r="T8253" s="231" t="str">
        <f t="shared" si="394"/>
        <v/>
      </c>
      <c r="U8253" s="230"/>
      <c r="W8253" s="221" t="str">
        <f t="shared" si="395"/>
        <v/>
      </c>
      <c r="X8253" s="221" t="str">
        <f t="shared" si="396"/>
        <v/>
      </c>
      <c r="AA8253" s="216" t="str">
        <f>IF(ISNUMBER(J8253),IF(OR(F8253&lt;Soll_Ist_Vergleich!$C$4,F8253&gt;Soll_Ist_Vergleich!$C$5,I8253&lt;Soll_Ist_Vergleich!$C$4,I8253&gt;Soll_Ist_Vergleich!$C$5,O8253&lt;Soll_Ist_Vergleich!$C$4,O8253&gt;Soll_Ist_Vergleich!$C$5),"Datum überprüfen",""),"")</f>
        <v/>
      </c>
    </row>
    <row r="8254" spans="1:27" x14ac:dyDescent="0.2">
      <c r="A8254" s="243" t="str">
        <f>IF(ISBLANK(B8254),"",COUNTA(B$10:B8254))</f>
        <v/>
      </c>
      <c r="B8254" s="24"/>
      <c r="C8254" s="48"/>
      <c r="D8254" s="48"/>
      <c r="E8254" s="33"/>
      <c r="F8254" s="35"/>
      <c r="G8254" s="35"/>
      <c r="H8254" s="49"/>
      <c r="I8254" s="35"/>
      <c r="J8254" s="34"/>
      <c r="K8254" s="62"/>
      <c r="L8254" s="62"/>
      <c r="M8254" s="114"/>
      <c r="N8254" s="116"/>
      <c r="O8254" s="57"/>
      <c r="P8254" s="50"/>
      <c r="Q8254" s="34"/>
      <c r="R8254" s="48"/>
      <c r="T8254" s="231" t="str">
        <f t="shared" ref="T8254:T8317" si="397">IF(ISNUMBER(Q8254),Q8254-S8254,"")</f>
        <v/>
      </c>
      <c r="U8254" s="230"/>
      <c r="W8254" s="221" t="str">
        <f t="shared" ref="W8254:W8317" si="398">IF(ISNUMBER(J8254),ROUND(J8254/(1+L8254/100)*(1-K8254/100),2),"")</f>
        <v/>
      </c>
      <c r="X8254" s="221" t="str">
        <f t="shared" ref="X8254:X8317" si="399">IF(ISNUMBER(J8254),ROUND(J8254/(1+L8254/100),2),"")</f>
        <v/>
      </c>
      <c r="AA8254" s="216" t="str">
        <f>IF(ISNUMBER(J8254),IF(OR(F8254&lt;Soll_Ist_Vergleich!$C$4,F8254&gt;Soll_Ist_Vergleich!$C$5,I8254&lt;Soll_Ist_Vergleich!$C$4,I8254&gt;Soll_Ist_Vergleich!$C$5,O8254&lt;Soll_Ist_Vergleich!$C$4,O8254&gt;Soll_Ist_Vergleich!$C$5),"Datum überprüfen",""),"")</f>
        <v/>
      </c>
    </row>
    <row r="8255" spans="1:27" x14ac:dyDescent="0.2">
      <c r="A8255" s="243" t="str">
        <f>IF(ISBLANK(B8255),"",COUNTA(B$10:B8255))</f>
        <v/>
      </c>
      <c r="B8255" s="24"/>
      <c r="C8255" s="48"/>
      <c r="D8255" s="48"/>
      <c r="E8255" s="33"/>
      <c r="F8255" s="35"/>
      <c r="G8255" s="35"/>
      <c r="H8255" s="49"/>
      <c r="I8255" s="35"/>
      <c r="J8255" s="34"/>
      <c r="K8255" s="62"/>
      <c r="L8255" s="62"/>
      <c r="M8255" s="114"/>
      <c r="N8255" s="116"/>
      <c r="O8255" s="57"/>
      <c r="P8255" s="50"/>
      <c r="Q8255" s="34"/>
      <c r="R8255" s="48"/>
      <c r="T8255" s="231" t="str">
        <f t="shared" si="397"/>
        <v/>
      </c>
      <c r="U8255" s="230"/>
      <c r="W8255" s="221" t="str">
        <f t="shared" si="398"/>
        <v/>
      </c>
      <c r="X8255" s="221" t="str">
        <f t="shared" si="399"/>
        <v/>
      </c>
      <c r="AA8255" s="216" t="str">
        <f>IF(ISNUMBER(J8255),IF(OR(F8255&lt;Soll_Ist_Vergleich!$C$4,F8255&gt;Soll_Ist_Vergleich!$C$5,I8255&lt;Soll_Ist_Vergleich!$C$4,I8255&gt;Soll_Ist_Vergleich!$C$5,O8255&lt;Soll_Ist_Vergleich!$C$4,O8255&gt;Soll_Ist_Vergleich!$C$5),"Datum überprüfen",""),"")</f>
        <v/>
      </c>
    </row>
    <row r="8256" spans="1:27" x14ac:dyDescent="0.2">
      <c r="A8256" s="243" t="str">
        <f>IF(ISBLANK(B8256),"",COUNTA(B$10:B8256))</f>
        <v/>
      </c>
      <c r="B8256" s="24"/>
      <c r="C8256" s="48"/>
      <c r="D8256" s="48"/>
      <c r="E8256" s="33"/>
      <c r="F8256" s="35"/>
      <c r="G8256" s="35"/>
      <c r="H8256" s="49"/>
      <c r="I8256" s="35"/>
      <c r="J8256" s="34"/>
      <c r="K8256" s="62"/>
      <c r="L8256" s="62"/>
      <c r="M8256" s="114"/>
      <c r="N8256" s="116"/>
      <c r="O8256" s="57"/>
      <c r="P8256" s="50"/>
      <c r="Q8256" s="34"/>
      <c r="R8256" s="48"/>
      <c r="T8256" s="231" t="str">
        <f t="shared" si="397"/>
        <v/>
      </c>
      <c r="U8256" s="230"/>
      <c r="W8256" s="221" t="str">
        <f t="shared" si="398"/>
        <v/>
      </c>
      <c r="X8256" s="221" t="str">
        <f t="shared" si="399"/>
        <v/>
      </c>
      <c r="AA8256" s="216" t="str">
        <f>IF(ISNUMBER(J8256),IF(OR(F8256&lt;Soll_Ist_Vergleich!$C$4,F8256&gt;Soll_Ist_Vergleich!$C$5,I8256&lt;Soll_Ist_Vergleich!$C$4,I8256&gt;Soll_Ist_Vergleich!$C$5,O8256&lt;Soll_Ist_Vergleich!$C$4,O8256&gt;Soll_Ist_Vergleich!$C$5),"Datum überprüfen",""),"")</f>
        <v/>
      </c>
    </row>
    <row r="8257" spans="1:27" x14ac:dyDescent="0.2">
      <c r="A8257" s="243" t="str">
        <f>IF(ISBLANK(B8257),"",COUNTA(B$10:B8257))</f>
        <v/>
      </c>
      <c r="B8257" s="24"/>
      <c r="C8257" s="48"/>
      <c r="D8257" s="48"/>
      <c r="E8257" s="33"/>
      <c r="F8257" s="35"/>
      <c r="G8257" s="35"/>
      <c r="H8257" s="49"/>
      <c r="I8257" s="35"/>
      <c r="J8257" s="34"/>
      <c r="K8257" s="62"/>
      <c r="L8257" s="62"/>
      <c r="M8257" s="114"/>
      <c r="N8257" s="116"/>
      <c r="O8257" s="57"/>
      <c r="P8257" s="50"/>
      <c r="Q8257" s="34"/>
      <c r="R8257" s="48"/>
      <c r="T8257" s="231" t="str">
        <f t="shared" si="397"/>
        <v/>
      </c>
      <c r="U8257" s="230"/>
      <c r="W8257" s="221" t="str">
        <f t="shared" si="398"/>
        <v/>
      </c>
      <c r="X8257" s="221" t="str">
        <f t="shared" si="399"/>
        <v/>
      </c>
      <c r="AA8257" s="216" t="str">
        <f>IF(ISNUMBER(J8257),IF(OR(F8257&lt;Soll_Ist_Vergleich!$C$4,F8257&gt;Soll_Ist_Vergleich!$C$5,I8257&lt;Soll_Ist_Vergleich!$C$4,I8257&gt;Soll_Ist_Vergleich!$C$5,O8257&lt;Soll_Ist_Vergleich!$C$4,O8257&gt;Soll_Ist_Vergleich!$C$5),"Datum überprüfen",""),"")</f>
        <v/>
      </c>
    </row>
    <row r="8258" spans="1:27" x14ac:dyDescent="0.2">
      <c r="A8258" s="243" t="str">
        <f>IF(ISBLANK(B8258),"",COUNTA(B$10:B8258))</f>
        <v/>
      </c>
      <c r="B8258" s="24"/>
      <c r="C8258" s="48"/>
      <c r="D8258" s="48"/>
      <c r="E8258" s="33"/>
      <c r="F8258" s="35"/>
      <c r="G8258" s="35"/>
      <c r="H8258" s="49"/>
      <c r="I8258" s="35"/>
      <c r="J8258" s="34"/>
      <c r="K8258" s="62"/>
      <c r="L8258" s="62"/>
      <c r="M8258" s="114"/>
      <c r="N8258" s="116"/>
      <c r="O8258" s="57"/>
      <c r="P8258" s="50"/>
      <c r="Q8258" s="34"/>
      <c r="R8258" s="48"/>
      <c r="T8258" s="231" t="str">
        <f t="shared" si="397"/>
        <v/>
      </c>
      <c r="U8258" s="230"/>
      <c r="W8258" s="221" t="str">
        <f t="shared" si="398"/>
        <v/>
      </c>
      <c r="X8258" s="221" t="str">
        <f t="shared" si="399"/>
        <v/>
      </c>
      <c r="AA8258" s="216" t="str">
        <f>IF(ISNUMBER(J8258),IF(OR(F8258&lt;Soll_Ist_Vergleich!$C$4,F8258&gt;Soll_Ist_Vergleich!$C$5,I8258&lt;Soll_Ist_Vergleich!$C$4,I8258&gt;Soll_Ist_Vergleich!$C$5,O8258&lt;Soll_Ist_Vergleich!$C$4,O8258&gt;Soll_Ist_Vergleich!$C$5),"Datum überprüfen",""),"")</f>
        <v/>
      </c>
    </row>
    <row r="8259" spans="1:27" x14ac:dyDescent="0.2">
      <c r="A8259" s="243" t="str">
        <f>IF(ISBLANK(B8259),"",COUNTA(B$10:B8259))</f>
        <v/>
      </c>
      <c r="B8259" s="24"/>
      <c r="C8259" s="48"/>
      <c r="D8259" s="48"/>
      <c r="E8259" s="33"/>
      <c r="F8259" s="35"/>
      <c r="G8259" s="35"/>
      <c r="H8259" s="49"/>
      <c r="I8259" s="35"/>
      <c r="J8259" s="34"/>
      <c r="K8259" s="62"/>
      <c r="L8259" s="62"/>
      <c r="M8259" s="114"/>
      <c r="N8259" s="116"/>
      <c r="O8259" s="57"/>
      <c r="P8259" s="50"/>
      <c r="Q8259" s="34"/>
      <c r="R8259" s="48"/>
      <c r="T8259" s="231" t="str">
        <f t="shared" si="397"/>
        <v/>
      </c>
      <c r="U8259" s="230"/>
      <c r="W8259" s="221" t="str">
        <f t="shared" si="398"/>
        <v/>
      </c>
      <c r="X8259" s="221" t="str">
        <f t="shared" si="399"/>
        <v/>
      </c>
      <c r="AA8259" s="216" t="str">
        <f>IF(ISNUMBER(J8259),IF(OR(F8259&lt;Soll_Ist_Vergleich!$C$4,F8259&gt;Soll_Ist_Vergleich!$C$5,I8259&lt;Soll_Ist_Vergleich!$C$4,I8259&gt;Soll_Ist_Vergleich!$C$5,O8259&lt;Soll_Ist_Vergleich!$C$4,O8259&gt;Soll_Ist_Vergleich!$C$5),"Datum überprüfen",""),"")</f>
        <v/>
      </c>
    </row>
    <row r="8260" spans="1:27" x14ac:dyDescent="0.2">
      <c r="A8260" s="243" t="str">
        <f>IF(ISBLANK(B8260),"",COUNTA(B$10:B8260))</f>
        <v/>
      </c>
      <c r="B8260" s="24"/>
      <c r="C8260" s="48"/>
      <c r="D8260" s="48"/>
      <c r="E8260" s="33"/>
      <c r="F8260" s="35"/>
      <c r="G8260" s="35"/>
      <c r="H8260" s="49"/>
      <c r="I8260" s="35"/>
      <c r="J8260" s="34"/>
      <c r="K8260" s="62"/>
      <c r="L8260" s="62"/>
      <c r="M8260" s="114"/>
      <c r="N8260" s="116"/>
      <c r="O8260" s="57"/>
      <c r="P8260" s="50"/>
      <c r="Q8260" s="34"/>
      <c r="R8260" s="48"/>
      <c r="T8260" s="231" t="str">
        <f t="shared" si="397"/>
        <v/>
      </c>
      <c r="U8260" s="230"/>
      <c r="W8260" s="221" t="str">
        <f t="shared" si="398"/>
        <v/>
      </c>
      <c r="X8260" s="221" t="str">
        <f t="shared" si="399"/>
        <v/>
      </c>
      <c r="AA8260" s="216" t="str">
        <f>IF(ISNUMBER(J8260),IF(OR(F8260&lt;Soll_Ist_Vergleich!$C$4,F8260&gt;Soll_Ist_Vergleich!$C$5,I8260&lt;Soll_Ist_Vergleich!$C$4,I8260&gt;Soll_Ist_Vergleich!$C$5,O8260&lt;Soll_Ist_Vergleich!$C$4,O8260&gt;Soll_Ist_Vergleich!$C$5),"Datum überprüfen",""),"")</f>
        <v/>
      </c>
    </row>
    <row r="8261" spans="1:27" x14ac:dyDescent="0.2">
      <c r="A8261" s="243" t="str">
        <f>IF(ISBLANK(B8261),"",COUNTA(B$10:B8261))</f>
        <v/>
      </c>
      <c r="B8261" s="24"/>
      <c r="C8261" s="48"/>
      <c r="D8261" s="48"/>
      <c r="E8261" s="33"/>
      <c r="F8261" s="35"/>
      <c r="G8261" s="35"/>
      <c r="H8261" s="49"/>
      <c r="I8261" s="35"/>
      <c r="J8261" s="34"/>
      <c r="K8261" s="62"/>
      <c r="L8261" s="62"/>
      <c r="M8261" s="114"/>
      <c r="N8261" s="116"/>
      <c r="O8261" s="57"/>
      <c r="P8261" s="50"/>
      <c r="Q8261" s="34"/>
      <c r="R8261" s="48"/>
      <c r="T8261" s="231" t="str">
        <f t="shared" si="397"/>
        <v/>
      </c>
      <c r="U8261" s="230"/>
      <c r="W8261" s="221" t="str">
        <f t="shared" si="398"/>
        <v/>
      </c>
      <c r="X8261" s="221" t="str">
        <f t="shared" si="399"/>
        <v/>
      </c>
      <c r="AA8261" s="216" t="str">
        <f>IF(ISNUMBER(J8261),IF(OR(F8261&lt;Soll_Ist_Vergleich!$C$4,F8261&gt;Soll_Ist_Vergleich!$C$5,I8261&lt;Soll_Ist_Vergleich!$C$4,I8261&gt;Soll_Ist_Vergleich!$C$5,O8261&lt;Soll_Ist_Vergleich!$C$4,O8261&gt;Soll_Ist_Vergleich!$C$5),"Datum überprüfen",""),"")</f>
        <v/>
      </c>
    </row>
    <row r="8262" spans="1:27" x14ac:dyDescent="0.2">
      <c r="A8262" s="243" t="str">
        <f>IF(ISBLANK(B8262),"",COUNTA(B$10:B8262))</f>
        <v/>
      </c>
      <c r="B8262" s="24"/>
      <c r="C8262" s="48"/>
      <c r="D8262" s="48"/>
      <c r="E8262" s="33"/>
      <c r="F8262" s="35"/>
      <c r="G8262" s="35"/>
      <c r="H8262" s="49"/>
      <c r="I8262" s="35"/>
      <c r="J8262" s="34"/>
      <c r="K8262" s="62"/>
      <c r="L8262" s="62"/>
      <c r="M8262" s="114"/>
      <c r="N8262" s="116"/>
      <c r="O8262" s="57"/>
      <c r="P8262" s="50"/>
      <c r="Q8262" s="34"/>
      <c r="R8262" s="48"/>
      <c r="T8262" s="231" t="str">
        <f t="shared" si="397"/>
        <v/>
      </c>
      <c r="U8262" s="230"/>
      <c r="W8262" s="221" t="str">
        <f t="shared" si="398"/>
        <v/>
      </c>
      <c r="X8262" s="221" t="str">
        <f t="shared" si="399"/>
        <v/>
      </c>
      <c r="AA8262" s="216" t="str">
        <f>IF(ISNUMBER(J8262),IF(OR(F8262&lt;Soll_Ist_Vergleich!$C$4,F8262&gt;Soll_Ist_Vergleich!$C$5,I8262&lt;Soll_Ist_Vergleich!$C$4,I8262&gt;Soll_Ist_Vergleich!$C$5,O8262&lt;Soll_Ist_Vergleich!$C$4,O8262&gt;Soll_Ist_Vergleich!$C$5),"Datum überprüfen",""),"")</f>
        <v/>
      </c>
    </row>
    <row r="8263" spans="1:27" x14ac:dyDescent="0.2">
      <c r="A8263" s="243" t="str">
        <f>IF(ISBLANK(B8263),"",COUNTA(B$10:B8263))</f>
        <v/>
      </c>
      <c r="B8263" s="24"/>
      <c r="C8263" s="48"/>
      <c r="D8263" s="48"/>
      <c r="E8263" s="33"/>
      <c r="F8263" s="35"/>
      <c r="G8263" s="35"/>
      <c r="H8263" s="49"/>
      <c r="I8263" s="35"/>
      <c r="J8263" s="34"/>
      <c r="K8263" s="62"/>
      <c r="L8263" s="62"/>
      <c r="M8263" s="114"/>
      <c r="N8263" s="116"/>
      <c r="O8263" s="57"/>
      <c r="P8263" s="50"/>
      <c r="Q8263" s="34"/>
      <c r="R8263" s="48"/>
      <c r="T8263" s="231" t="str">
        <f t="shared" si="397"/>
        <v/>
      </c>
      <c r="U8263" s="230"/>
      <c r="W8263" s="221" t="str">
        <f t="shared" si="398"/>
        <v/>
      </c>
      <c r="X8263" s="221" t="str">
        <f t="shared" si="399"/>
        <v/>
      </c>
      <c r="AA8263" s="216" t="str">
        <f>IF(ISNUMBER(J8263),IF(OR(F8263&lt;Soll_Ist_Vergleich!$C$4,F8263&gt;Soll_Ist_Vergleich!$C$5,I8263&lt;Soll_Ist_Vergleich!$C$4,I8263&gt;Soll_Ist_Vergleich!$C$5,O8263&lt;Soll_Ist_Vergleich!$C$4,O8263&gt;Soll_Ist_Vergleich!$C$5),"Datum überprüfen",""),"")</f>
        <v/>
      </c>
    </row>
    <row r="8264" spans="1:27" x14ac:dyDescent="0.2">
      <c r="A8264" s="243" t="str">
        <f>IF(ISBLANK(B8264),"",COUNTA(B$10:B8264))</f>
        <v/>
      </c>
      <c r="B8264" s="24"/>
      <c r="C8264" s="48"/>
      <c r="D8264" s="48"/>
      <c r="E8264" s="33"/>
      <c r="F8264" s="35"/>
      <c r="G8264" s="35"/>
      <c r="H8264" s="49"/>
      <c r="I8264" s="35"/>
      <c r="J8264" s="34"/>
      <c r="K8264" s="62"/>
      <c r="L8264" s="62"/>
      <c r="M8264" s="114"/>
      <c r="N8264" s="116"/>
      <c r="O8264" s="57"/>
      <c r="P8264" s="50"/>
      <c r="Q8264" s="34"/>
      <c r="R8264" s="48"/>
      <c r="T8264" s="231" t="str">
        <f t="shared" si="397"/>
        <v/>
      </c>
      <c r="U8264" s="230"/>
      <c r="W8264" s="221" t="str">
        <f t="shared" si="398"/>
        <v/>
      </c>
      <c r="X8264" s="221" t="str">
        <f t="shared" si="399"/>
        <v/>
      </c>
      <c r="AA8264" s="216" t="str">
        <f>IF(ISNUMBER(J8264),IF(OR(F8264&lt;Soll_Ist_Vergleich!$C$4,F8264&gt;Soll_Ist_Vergleich!$C$5,I8264&lt;Soll_Ist_Vergleich!$C$4,I8264&gt;Soll_Ist_Vergleich!$C$5,O8264&lt;Soll_Ist_Vergleich!$C$4,O8264&gt;Soll_Ist_Vergleich!$C$5),"Datum überprüfen",""),"")</f>
        <v/>
      </c>
    </row>
    <row r="8265" spans="1:27" x14ac:dyDescent="0.2">
      <c r="A8265" s="243" t="str">
        <f>IF(ISBLANK(B8265),"",COUNTA(B$10:B8265))</f>
        <v/>
      </c>
      <c r="B8265" s="24"/>
      <c r="C8265" s="48"/>
      <c r="D8265" s="48"/>
      <c r="E8265" s="33"/>
      <c r="F8265" s="35"/>
      <c r="G8265" s="35"/>
      <c r="H8265" s="49"/>
      <c r="I8265" s="35"/>
      <c r="J8265" s="34"/>
      <c r="K8265" s="62"/>
      <c r="L8265" s="62"/>
      <c r="M8265" s="114"/>
      <c r="N8265" s="116"/>
      <c r="O8265" s="57"/>
      <c r="P8265" s="50"/>
      <c r="Q8265" s="34"/>
      <c r="R8265" s="48"/>
      <c r="T8265" s="231" t="str">
        <f t="shared" si="397"/>
        <v/>
      </c>
      <c r="U8265" s="230"/>
      <c r="W8265" s="221" t="str">
        <f t="shared" si="398"/>
        <v/>
      </c>
      <c r="X8265" s="221" t="str">
        <f t="shared" si="399"/>
        <v/>
      </c>
      <c r="AA8265" s="216" t="str">
        <f>IF(ISNUMBER(J8265),IF(OR(F8265&lt;Soll_Ist_Vergleich!$C$4,F8265&gt;Soll_Ist_Vergleich!$C$5,I8265&lt;Soll_Ist_Vergleich!$C$4,I8265&gt;Soll_Ist_Vergleich!$C$5,O8265&lt;Soll_Ist_Vergleich!$C$4,O8265&gt;Soll_Ist_Vergleich!$C$5),"Datum überprüfen",""),"")</f>
        <v/>
      </c>
    </row>
    <row r="8266" spans="1:27" x14ac:dyDescent="0.2">
      <c r="A8266" s="243" t="str">
        <f>IF(ISBLANK(B8266),"",COUNTA(B$10:B8266))</f>
        <v/>
      </c>
      <c r="B8266" s="24"/>
      <c r="C8266" s="48"/>
      <c r="D8266" s="48"/>
      <c r="E8266" s="33"/>
      <c r="F8266" s="35"/>
      <c r="G8266" s="35"/>
      <c r="H8266" s="49"/>
      <c r="I8266" s="35"/>
      <c r="J8266" s="34"/>
      <c r="K8266" s="62"/>
      <c r="L8266" s="62"/>
      <c r="M8266" s="114"/>
      <c r="N8266" s="116"/>
      <c r="O8266" s="57"/>
      <c r="P8266" s="50"/>
      <c r="Q8266" s="34"/>
      <c r="R8266" s="48"/>
      <c r="T8266" s="231" t="str">
        <f t="shared" si="397"/>
        <v/>
      </c>
      <c r="U8266" s="230"/>
      <c r="W8266" s="221" t="str">
        <f t="shared" si="398"/>
        <v/>
      </c>
      <c r="X8266" s="221" t="str">
        <f t="shared" si="399"/>
        <v/>
      </c>
      <c r="AA8266" s="216" t="str">
        <f>IF(ISNUMBER(J8266),IF(OR(F8266&lt;Soll_Ist_Vergleich!$C$4,F8266&gt;Soll_Ist_Vergleich!$C$5,I8266&lt;Soll_Ist_Vergleich!$C$4,I8266&gt;Soll_Ist_Vergleich!$C$5,O8266&lt;Soll_Ist_Vergleich!$C$4,O8266&gt;Soll_Ist_Vergleich!$C$5),"Datum überprüfen",""),"")</f>
        <v/>
      </c>
    </row>
    <row r="8267" spans="1:27" x14ac:dyDescent="0.2">
      <c r="A8267" s="243" t="str">
        <f>IF(ISBLANK(B8267),"",COUNTA(B$10:B8267))</f>
        <v/>
      </c>
      <c r="B8267" s="24"/>
      <c r="C8267" s="48"/>
      <c r="D8267" s="48"/>
      <c r="E8267" s="33"/>
      <c r="F8267" s="35"/>
      <c r="G8267" s="35"/>
      <c r="H8267" s="49"/>
      <c r="I8267" s="35"/>
      <c r="J8267" s="34"/>
      <c r="K8267" s="62"/>
      <c r="L8267" s="62"/>
      <c r="M8267" s="114"/>
      <c r="N8267" s="116"/>
      <c r="O8267" s="57"/>
      <c r="P8267" s="50"/>
      <c r="Q8267" s="34"/>
      <c r="R8267" s="48"/>
      <c r="T8267" s="231" t="str">
        <f t="shared" si="397"/>
        <v/>
      </c>
      <c r="U8267" s="230"/>
      <c r="W8267" s="221" t="str">
        <f t="shared" si="398"/>
        <v/>
      </c>
      <c r="X8267" s="221" t="str">
        <f t="shared" si="399"/>
        <v/>
      </c>
      <c r="AA8267" s="216" t="str">
        <f>IF(ISNUMBER(J8267),IF(OR(F8267&lt;Soll_Ist_Vergleich!$C$4,F8267&gt;Soll_Ist_Vergleich!$C$5,I8267&lt;Soll_Ist_Vergleich!$C$4,I8267&gt;Soll_Ist_Vergleich!$C$5,O8267&lt;Soll_Ist_Vergleich!$C$4,O8267&gt;Soll_Ist_Vergleich!$C$5),"Datum überprüfen",""),"")</f>
        <v/>
      </c>
    </row>
    <row r="8268" spans="1:27" x14ac:dyDescent="0.2">
      <c r="A8268" s="243" t="str">
        <f>IF(ISBLANK(B8268),"",COUNTA(B$10:B8268))</f>
        <v/>
      </c>
      <c r="B8268" s="24"/>
      <c r="C8268" s="48"/>
      <c r="D8268" s="48"/>
      <c r="E8268" s="33"/>
      <c r="F8268" s="35"/>
      <c r="G8268" s="35"/>
      <c r="H8268" s="49"/>
      <c r="I8268" s="35"/>
      <c r="J8268" s="34"/>
      <c r="K8268" s="62"/>
      <c r="L8268" s="62"/>
      <c r="M8268" s="114"/>
      <c r="N8268" s="116"/>
      <c r="O8268" s="57"/>
      <c r="P8268" s="50"/>
      <c r="Q8268" s="34"/>
      <c r="R8268" s="48"/>
      <c r="T8268" s="231" t="str">
        <f t="shared" si="397"/>
        <v/>
      </c>
      <c r="U8268" s="230"/>
      <c r="W8268" s="221" t="str">
        <f t="shared" si="398"/>
        <v/>
      </c>
      <c r="X8268" s="221" t="str">
        <f t="shared" si="399"/>
        <v/>
      </c>
      <c r="AA8268" s="216" t="str">
        <f>IF(ISNUMBER(J8268),IF(OR(F8268&lt;Soll_Ist_Vergleich!$C$4,F8268&gt;Soll_Ist_Vergleich!$C$5,I8268&lt;Soll_Ist_Vergleich!$C$4,I8268&gt;Soll_Ist_Vergleich!$C$5,O8268&lt;Soll_Ist_Vergleich!$C$4,O8268&gt;Soll_Ist_Vergleich!$C$5),"Datum überprüfen",""),"")</f>
        <v/>
      </c>
    </row>
    <row r="8269" spans="1:27" x14ac:dyDescent="0.2">
      <c r="A8269" s="243" t="str">
        <f>IF(ISBLANK(B8269),"",COUNTA(B$10:B8269))</f>
        <v/>
      </c>
      <c r="B8269" s="24"/>
      <c r="C8269" s="48"/>
      <c r="D8269" s="48"/>
      <c r="E8269" s="33"/>
      <c r="F8269" s="35"/>
      <c r="G8269" s="35"/>
      <c r="H8269" s="49"/>
      <c r="I8269" s="35"/>
      <c r="J8269" s="34"/>
      <c r="K8269" s="62"/>
      <c r="L8269" s="62"/>
      <c r="M8269" s="114"/>
      <c r="N8269" s="116"/>
      <c r="O8269" s="57"/>
      <c r="P8269" s="50"/>
      <c r="Q8269" s="34"/>
      <c r="R8269" s="48"/>
      <c r="T8269" s="231" t="str">
        <f t="shared" si="397"/>
        <v/>
      </c>
      <c r="U8269" s="230"/>
      <c r="W8269" s="221" t="str">
        <f t="shared" si="398"/>
        <v/>
      </c>
      <c r="X8269" s="221" t="str">
        <f t="shared" si="399"/>
        <v/>
      </c>
      <c r="AA8269" s="216" t="str">
        <f>IF(ISNUMBER(J8269),IF(OR(F8269&lt;Soll_Ist_Vergleich!$C$4,F8269&gt;Soll_Ist_Vergleich!$C$5,I8269&lt;Soll_Ist_Vergleich!$C$4,I8269&gt;Soll_Ist_Vergleich!$C$5,O8269&lt;Soll_Ist_Vergleich!$C$4,O8269&gt;Soll_Ist_Vergleich!$C$5),"Datum überprüfen",""),"")</f>
        <v/>
      </c>
    </row>
    <row r="8270" spans="1:27" x14ac:dyDescent="0.2">
      <c r="A8270" s="243" t="str">
        <f>IF(ISBLANK(B8270),"",COUNTA(B$10:B8270))</f>
        <v/>
      </c>
      <c r="B8270" s="24"/>
      <c r="C8270" s="48"/>
      <c r="D8270" s="48"/>
      <c r="E8270" s="33"/>
      <c r="F8270" s="35"/>
      <c r="G8270" s="35"/>
      <c r="H8270" s="49"/>
      <c r="I8270" s="35"/>
      <c r="J8270" s="34"/>
      <c r="K8270" s="62"/>
      <c r="L8270" s="62"/>
      <c r="M8270" s="114"/>
      <c r="N8270" s="116"/>
      <c r="O8270" s="57"/>
      <c r="P8270" s="50"/>
      <c r="Q8270" s="34"/>
      <c r="R8270" s="48"/>
      <c r="T8270" s="231" t="str">
        <f t="shared" si="397"/>
        <v/>
      </c>
      <c r="U8270" s="230"/>
      <c r="W8270" s="221" t="str">
        <f t="shared" si="398"/>
        <v/>
      </c>
      <c r="X8270" s="221" t="str">
        <f t="shared" si="399"/>
        <v/>
      </c>
      <c r="AA8270" s="216" t="str">
        <f>IF(ISNUMBER(J8270),IF(OR(F8270&lt;Soll_Ist_Vergleich!$C$4,F8270&gt;Soll_Ist_Vergleich!$C$5,I8270&lt;Soll_Ist_Vergleich!$C$4,I8270&gt;Soll_Ist_Vergleich!$C$5,O8270&lt;Soll_Ist_Vergleich!$C$4,O8270&gt;Soll_Ist_Vergleich!$C$5),"Datum überprüfen",""),"")</f>
        <v/>
      </c>
    </row>
    <row r="8271" spans="1:27" x14ac:dyDescent="0.2">
      <c r="A8271" s="243" t="str">
        <f>IF(ISBLANK(B8271),"",COUNTA(B$10:B8271))</f>
        <v/>
      </c>
      <c r="B8271" s="24"/>
      <c r="C8271" s="48"/>
      <c r="D8271" s="48"/>
      <c r="E8271" s="33"/>
      <c r="F8271" s="35"/>
      <c r="G8271" s="35"/>
      <c r="H8271" s="49"/>
      <c r="I8271" s="35"/>
      <c r="J8271" s="34"/>
      <c r="K8271" s="62"/>
      <c r="L8271" s="62"/>
      <c r="M8271" s="114"/>
      <c r="N8271" s="116"/>
      <c r="O8271" s="57"/>
      <c r="P8271" s="50"/>
      <c r="Q8271" s="34"/>
      <c r="R8271" s="48"/>
      <c r="T8271" s="231" t="str">
        <f t="shared" si="397"/>
        <v/>
      </c>
      <c r="U8271" s="230"/>
      <c r="W8271" s="221" t="str">
        <f t="shared" si="398"/>
        <v/>
      </c>
      <c r="X8271" s="221" t="str">
        <f t="shared" si="399"/>
        <v/>
      </c>
      <c r="AA8271" s="216" t="str">
        <f>IF(ISNUMBER(J8271),IF(OR(F8271&lt;Soll_Ist_Vergleich!$C$4,F8271&gt;Soll_Ist_Vergleich!$C$5,I8271&lt;Soll_Ist_Vergleich!$C$4,I8271&gt;Soll_Ist_Vergleich!$C$5,O8271&lt;Soll_Ist_Vergleich!$C$4,O8271&gt;Soll_Ist_Vergleich!$C$5),"Datum überprüfen",""),"")</f>
        <v/>
      </c>
    </row>
    <row r="8272" spans="1:27" x14ac:dyDescent="0.2">
      <c r="A8272" s="243" t="str">
        <f>IF(ISBLANK(B8272),"",COUNTA(B$10:B8272))</f>
        <v/>
      </c>
      <c r="B8272" s="24"/>
      <c r="C8272" s="48"/>
      <c r="D8272" s="48"/>
      <c r="E8272" s="33"/>
      <c r="F8272" s="35"/>
      <c r="G8272" s="35"/>
      <c r="H8272" s="49"/>
      <c r="I8272" s="35"/>
      <c r="J8272" s="34"/>
      <c r="K8272" s="62"/>
      <c r="L8272" s="62"/>
      <c r="M8272" s="114"/>
      <c r="N8272" s="116"/>
      <c r="O8272" s="57"/>
      <c r="P8272" s="50"/>
      <c r="Q8272" s="34"/>
      <c r="R8272" s="48"/>
      <c r="T8272" s="231" t="str">
        <f t="shared" si="397"/>
        <v/>
      </c>
      <c r="U8272" s="230"/>
      <c r="W8272" s="221" t="str">
        <f t="shared" si="398"/>
        <v/>
      </c>
      <c r="X8272" s="221" t="str">
        <f t="shared" si="399"/>
        <v/>
      </c>
      <c r="AA8272" s="216" t="str">
        <f>IF(ISNUMBER(J8272),IF(OR(F8272&lt;Soll_Ist_Vergleich!$C$4,F8272&gt;Soll_Ist_Vergleich!$C$5,I8272&lt;Soll_Ist_Vergleich!$C$4,I8272&gt;Soll_Ist_Vergleich!$C$5,O8272&lt;Soll_Ist_Vergleich!$C$4,O8272&gt;Soll_Ist_Vergleich!$C$5),"Datum überprüfen",""),"")</f>
        <v/>
      </c>
    </row>
    <row r="8273" spans="1:27" x14ac:dyDescent="0.2">
      <c r="A8273" s="243" t="str">
        <f>IF(ISBLANK(B8273),"",COUNTA(B$10:B8273))</f>
        <v/>
      </c>
      <c r="B8273" s="24"/>
      <c r="C8273" s="48"/>
      <c r="D8273" s="48"/>
      <c r="E8273" s="33"/>
      <c r="F8273" s="35"/>
      <c r="G8273" s="35"/>
      <c r="H8273" s="49"/>
      <c r="I8273" s="35"/>
      <c r="J8273" s="34"/>
      <c r="K8273" s="62"/>
      <c r="L8273" s="62"/>
      <c r="M8273" s="114"/>
      <c r="N8273" s="116"/>
      <c r="O8273" s="57"/>
      <c r="P8273" s="50"/>
      <c r="Q8273" s="34"/>
      <c r="R8273" s="48"/>
      <c r="T8273" s="231" t="str">
        <f t="shared" si="397"/>
        <v/>
      </c>
      <c r="U8273" s="230"/>
      <c r="W8273" s="221" t="str">
        <f t="shared" si="398"/>
        <v/>
      </c>
      <c r="X8273" s="221" t="str">
        <f t="shared" si="399"/>
        <v/>
      </c>
      <c r="AA8273" s="216" t="str">
        <f>IF(ISNUMBER(J8273),IF(OR(F8273&lt;Soll_Ist_Vergleich!$C$4,F8273&gt;Soll_Ist_Vergleich!$C$5,I8273&lt;Soll_Ist_Vergleich!$C$4,I8273&gt;Soll_Ist_Vergleich!$C$5,O8273&lt;Soll_Ist_Vergleich!$C$4,O8273&gt;Soll_Ist_Vergleich!$C$5),"Datum überprüfen",""),"")</f>
        <v/>
      </c>
    </row>
    <row r="8274" spans="1:27" x14ac:dyDescent="0.2">
      <c r="A8274" s="243" t="str">
        <f>IF(ISBLANK(B8274),"",COUNTA(B$10:B8274))</f>
        <v/>
      </c>
      <c r="B8274" s="24"/>
      <c r="C8274" s="48"/>
      <c r="D8274" s="48"/>
      <c r="E8274" s="33"/>
      <c r="F8274" s="35"/>
      <c r="G8274" s="35"/>
      <c r="H8274" s="49"/>
      <c r="I8274" s="35"/>
      <c r="J8274" s="34"/>
      <c r="K8274" s="62"/>
      <c r="L8274" s="62"/>
      <c r="M8274" s="114"/>
      <c r="N8274" s="116"/>
      <c r="O8274" s="57"/>
      <c r="P8274" s="50"/>
      <c r="Q8274" s="34"/>
      <c r="R8274" s="48"/>
      <c r="T8274" s="231" t="str">
        <f t="shared" si="397"/>
        <v/>
      </c>
      <c r="U8274" s="230"/>
      <c r="W8274" s="221" t="str">
        <f t="shared" si="398"/>
        <v/>
      </c>
      <c r="X8274" s="221" t="str">
        <f t="shared" si="399"/>
        <v/>
      </c>
      <c r="AA8274" s="216" t="str">
        <f>IF(ISNUMBER(J8274),IF(OR(F8274&lt;Soll_Ist_Vergleich!$C$4,F8274&gt;Soll_Ist_Vergleich!$C$5,I8274&lt;Soll_Ist_Vergleich!$C$4,I8274&gt;Soll_Ist_Vergleich!$C$5,O8274&lt;Soll_Ist_Vergleich!$C$4,O8274&gt;Soll_Ist_Vergleich!$C$5),"Datum überprüfen",""),"")</f>
        <v/>
      </c>
    </row>
    <row r="8275" spans="1:27" x14ac:dyDescent="0.2">
      <c r="A8275" s="243" t="str">
        <f>IF(ISBLANK(B8275),"",COUNTA(B$10:B8275))</f>
        <v/>
      </c>
      <c r="B8275" s="24"/>
      <c r="C8275" s="48"/>
      <c r="D8275" s="48"/>
      <c r="E8275" s="33"/>
      <c r="F8275" s="35"/>
      <c r="G8275" s="35"/>
      <c r="H8275" s="49"/>
      <c r="I8275" s="35"/>
      <c r="J8275" s="34"/>
      <c r="K8275" s="62"/>
      <c r="L8275" s="62"/>
      <c r="M8275" s="114"/>
      <c r="N8275" s="116"/>
      <c r="O8275" s="57"/>
      <c r="P8275" s="50"/>
      <c r="Q8275" s="34"/>
      <c r="R8275" s="48"/>
      <c r="T8275" s="231" t="str">
        <f t="shared" si="397"/>
        <v/>
      </c>
      <c r="U8275" s="230"/>
      <c r="W8275" s="221" t="str">
        <f t="shared" si="398"/>
        <v/>
      </c>
      <c r="X8275" s="221" t="str">
        <f t="shared" si="399"/>
        <v/>
      </c>
      <c r="AA8275" s="216" t="str">
        <f>IF(ISNUMBER(J8275),IF(OR(F8275&lt;Soll_Ist_Vergleich!$C$4,F8275&gt;Soll_Ist_Vergleich!$C$5,I8275&lt;Soll_Ist_Vergleich!$C$4,I8275&gt;Soll_Ist_Vergleich!$C$5,O8275&lt;Soll_Ist_Vergleich!$C$4,O8275&gt;Soll_Ist_Vergleich!$C$5),"Datum überprüfen",""),"")</f>
        <v/>
      </c>
    </row>
    <row r="8276" spans="1:27" x14ac:dyDescent="0.2">
      <c r="A8276" s="243" t="str">
        <f>IF(ISBLANK(B8276),"",COUNTA(B$10:B8276))</f>
        <v/>
      </c>
      <c r="B8276" s="24"/>
      <c r="C8276" s="48"/>
      <c r="D8276" s="48"/>
      <c r="E8276" s="33"/>
      <c r="F8276" s="35"/>
      <c r="G8276" s="35"/>
      <c r="H8276" s="49"/>
      <c r="I8276" s="35"/>
      <c r="J8276" s="34"/>
      <c r="K8276" s="62"/>
      <c r="L8276" s="62"/>
      <c r="M8276" s="114"/>
      <c r="N8276" s="116"/>
      <c r="O8276" s="57"/>
      <c r="P8276" s="50"/>
      <c r="Q8276" s="34"/>
      <c r="R8276" s="48"/>
      <c r="T8276" s="231" t="str">
        <f t="shared" si="397"/>
        <v/>
      </c>
      <c r="U8276" s="230"/>
      <c r="W8276" s="221" t="str">
        <f t="shared" si="398"/>
        <v/>
      </c>
      <c r="X8276" s="221" t="str">
        <f t="shared" si="399"/>
        <v/>
      </c>
      <c r="AA8276" s="216" t="str">
        <f>IF(ISNUMBER(J8276),IF(OR(F8276&lt;Soll_Ist_Vergleich!$C$4,F8276&gt;Soll_Ist_Vergleich!$C$5,I8276&lt;Soll_Ist_Vergleich!$C$4,I8276&gt;Soll_Ist_Vergleich!$C$5,O8276&lt;Soll_Ist_Vergleich!$C$4,O8276&gt;Soll_Ist_Vergleich!$C$5),"Datum überprüfen",""),"")</f>
        <v/>
      </c>
    </row>
    <row r="8277" spans="1:27" x14ac:dyDescent="0.2">
      <c r="A8277" s="243" t="str">
        <f>IF(ISBLANK(B8277),"",COUNTA(B$10:B8277))</f>
        <v/>
      </c>
      <c r="B8277" s="24"/>
      <c r="C8277" s="48"/>
      <c r="D8277" s="48"/>
      <c r="E8277" s="33"/>
      <c r="F8277" s="35"/>
      <c r="G8277" s="35"/>
      <c r="H8277" s="49"/>
      <c r="I8277" s="35"/>
      <c r="J8277" s="34"/>
      <c r="K8277" s="62"/>
      <c r="L8277" s="62"/>
      <c r="M8277" s="114"/>
      <c r="N8277" s="116"/>
      <c r="O8277" s="57"/>
      <c r="P8277" s="50"/>
      <c r="Q8277" s="34"/>
      <c r="R8277" s="48"/>
      <c r="T8277" s="231" t="str">
        <f t="shared" si="397"/>
        <v/>
      </c>
      <c r="U8277" s="230"/>
      <c r="W8277" s="221" t="str">
        <f t="shared" si="398"/>
        <v/>
      </c>
      <c r="X8277" s="221" t="str">
        <f t="shared" si="399"/>
        <v/>
      </c>
      <c r="AA8277" s="216" t="str">
        <f>IF(ISNUMBER(J8277),IF(OR(F8277&lt;Soll_Ist_Vergleich!$C$4,F8277&gt;Soll_Ist_Vergleich!$C$5,I8277&lt;Soll_Ist_Vergleich!$C$4,I8277&gt;Soll_Ist_Vergleich!$C$5,O8277&lt;Soll_Ist_Vergleich!$C$4,O8277&gt;Soll_Ist_Vergleich!$C$5),"Datum überprüfen",""),"")</f>
        <v/>
      </c>
    </row>
    <row r="8278" spans="1:27" x14ac:dyDescent="0.2">
      <c r="A8278" s="243" t="str">
        <f>IF(ISBLANK(B8278),"",COUNTA(B$10:B8278))</f>
        <v/>
      </c>
      <c r="B8278" s="24"/>
      <c r="C8278" s="48"/>
      <c r="D8278" s="48"/>
      <c r="E8278" s="33"/>
      <c r="F8278" s="35"/>
      <c r="G8278" s="35"/>
      <c r="H8278" s="49"/>
      <c r="I8278" s="35"/>
      <c r="J8278" s="34"/>
      <c r="K8278" s="62"/>
      <c r="L8278" s="62"/>
      <c r="M8278" s="114"/>
      <c r="N8278" s="116"/>
      <c r="O8278" s="57"/>
      <c r="P8278" s="50"/>
      <c r="Q8278" s="34"/>
      <c r="R8278" s="48"/>
      <c r="T8278" s="231" t="str">
        <f t="shared" si="397"/>
        <v/>
      </c>
      <c r="U8278" s="230"/>
      <c r="W8278" s="221" t="str">
        <f t="shared" si="398"/>
        <v/>
      </c>
      <c r="X8278" s="221" t="str">
        <f t="shared" si="399"/>
        <v/>
      </c>
      <c r="AA8278" s="216" t="str">
        <f>IF(ISNUMBER(J8278),IF(OR(F8278&lt;Soll_Ist_Vergleich!$C$4,F8278&gt;Soll_Ist_Vergleich!$C$5,I8278&lt;Soll_Ist_Vergleich!$C$4,I8278&gt;Soll_Ist_Vergleich!$C$5,O8278&lt;Soll_Ist_Vergleich!$C$4,O8278&gt;Soll_Ist_Vergleich!$C$5),"Datum überprüfen",""),"")</f>
        <v/>
      </c>
    </row>
    <row r="8279" spans="1:27" x14ac:dyDescent="0.2">
      <c r="A8279" s="243" t="str">
        <f>IF(ISBLANK(B8279),"",COUNTA(B$10:B8279))</f>
        <v/>
      </c>
      <c r="B8279" s="24"/>
      <c r="C8279" s="48"/>
      <c r="D8279" s="48"/>
      <c r="E8279" s="33"/>
      <c r="F8279" s="35"/>
      <c r="G8279" s="35"/>
      <c r="H8279" s="49"/>
      <c r="I8279" s="35"/>
      <c r="J8279" s="34"/>
      <c r="K8279" s="62"/>
      <c r="L8279" s="62"/>
      <c r="M8279" s="114"/>
      <c r="N8279" s="116"/>
      <c r="O8279" s="57"/>
      <c r="P8279" s="50"/>
      <c r="Q8279" s="34"/>
      <c r="R8279" s="48"/>
      <c r="T8279" s="231" t="str">
        <f t="shared" si="397"/>
        <v/>
      </c>
      <c r="U8279" s="230"/>
      <c r="W8279" s="221" t="str">
        <f t="shared" si="398"/>
        <v/>
      </c>
      <c r="X8279" s="221" t="str">
        <f t="shared" si="399"/>
        <v/>
      </c>
      <c r="AA8279" s="216" t="str">
        <f>IF(ISNUMBER(J8279),IF(OR(F8279&lt;Soll_Ist_Vergleich!$C$4,F8279&gt;Soll_Ist_Vergleich!$C$5,I8279&lt;Soll_Ist_Vergleich!$C$4,I8279&gt;Soll_Ist_Vergleich!$C$5,O8279&lt;Soll_Ist_Vergleich!$C$4,O8279&gt;Soll_Ist_Vergleich!$C$5),"Datum überprüfen",""),"")</f>
        <v/>
      </c>
    </row>
    <row r="8280" spans="1:27" x14ac:dyDescent="0.2">
      <c r="A8280" s="243" t="str">
        <f>IF(ISBLANK(B8280),"",COUNTA(B$10:B8280))</f>
        <v/>
      </c>
      <c r="B8280" s="24"/>
      <c r="C8280" s="48"/>
      <c r="D8280" s="48"/>
      <c r="E8280" s="33"/>
      <c r="F8280" s="35"/>
      <c r="G8280" s="35"/>
      <c r="H8280" s="49"/>
      <c r="I8280" s="35"/>
      <c r="J8280" s="34"/>
      <c r="K8280" s="62"/>
      <c r="L8280" s="62"/>
      <c r="M8280" s="114"/>
      <c r="N8280" s="116"/>
      <c r="O8280" s="57"/>
      <c r="P8280" s="50"/>
      <c r="Q8280" s="34"/>
      <c r="R8280" s="48"/>
      <c r="T8280" s="231" t="str">
        <f t="shared" si="397"/>
        <v/>
      </c>
      <c r="U8280" s="230"/>
      <c r="W8280" s="221" t="str">
        <f t="shared" si="398"/>
        <v/>
      </c>
      <c r="X8280" s="221" t="str">
        <f t="shared" si="399"/>
        <v/>
      </c>
      <c r="AA8280" s="216" t="str">
        <f>IF(ISNUMBER(J8280),IF(OR(F8280&lt;Soll_Ist_Vergleich!$C$4,F8280&gt;Soll_Ist_Vergleich!$C$5,I8280&lt;Soll_Ist_Vergleich!$C$4,I8280&gt;Soll_Ist_Vergleich!$C$5,O8280&lt;Soll_Ist_Vergleich!$C$4,O8280&gt;Soll_Ist_Vergleich!$C$5),"Datum überprüfen",""),"")</f>
        <v/>
      </c>
    </row>
    <row r="8281" spans="1:27" x14ac:dyDescent="0.2">
      <c r="A8281" s="243" t="str">
        <f>IF(ISBLANK(B8281),"",COUNTA(B$10:B8281))</f>
        <v/>
      </c>
      <c r="B8281" s="24"/>
      <c r="C8281" s="48"/>
      <c r="D8281" s="48"/>
      <c r="E8281" s="33"/>
      <c r="F8281" s="35"/>
      <c r="G8281" s="35"/>
      <c r="H8281" s="49"/>
      <c r="I8281" s="35"/>
      <c r="J8281" s="34"/>
      <c r="K8281" s="62"/>
      <c r="L8281" s="62"/>
      <c r="M8281" s="114"/>
      <c r="N8281" s="116"/>
      <c r="O8281" s="57"/>
      <c r="P8281" s="50"/>
      <c r="Q8281" s="34"/>
      <c r="R8281" s="48"/>
      <c r="T8281" s="231" t="str">
        <f t="shared" si="397"/>
        <v/>
      </c>
      <c r="U8281" s="230"/>
      <c r="W8281" s="221" t="str">
        <f t="shared" si="398"/>
        <v/>
      </c>
      <c r="X8281" s="221" t="str">
        <f t="shared" si="399"/>
        <v/>
      </c>
      <c r="AA8281" s="216" t="str">
        <f>IF(ISNUMBER(J8281),IF(OR(F8281&lt;Soll_Ist_Vergleich!$C$4,F8281&gt;Soll_Ist_Vergleich!$C$5,I8281&lt;Soll_Ist_Vergleich!$C$4,I8281&gt;Soll_Ist_Vergleich!$C$5,O8281&lt;Soll_Ist_Vergleich!$C$4,O8281&gt;Soll_Ist_Vergleich!$C$5),"Datum überprüfen",""),"")</f>
        <v/>
      </c>
    </row>
    <row r="8282" spans="1:27" x14ac:dyDescent="0.2">
      <c r="A8282" s="243" t="str">
        <f>IF(ISBLANK(B8282),"",COUNTA(B$10:B8282))</f>
        <v/>
      </c>
      <c r="B8282" s="24"/>
      <c r="C8282" s="48"/>
      <c r="D8282" s="48"/>
      <c r="E8282" s="33"/>
      <c r="F8282" s="35"/>
      <c r="G8282" s="35"/>
      <c r="H8282" s="49"/>
      <c r="I8282" s="35"/>
      <c r="J8282" s="34"/>
      <c r="K8282" s="62"/>
      <c r="L8282" s="62"/>
      <c r="M8282" s="114"/>
      <c r="N8282" s="116"/>
      <c r="O8282" s="57"/>
      <c r="P8282" s="50"/>
      <c r="Q8282" s="34"/>
      <c r="R8282" s="48"/>
      <c r="T8282" s="231" t="str">
        <f t="shared" si="397"/>
        <v/>
      </c>
      <c r="U8282" s="230"/>
      <c r="W8282" s="221" t="str">
        <f t="shared" si="398"/>
        <v/>
      </c>
      <c r="X8282" s="221" t="str">
        <f t="shared" si="399"/>
        <v/>
      </c>
      <c r="AA8282" s="216" t="str">
        <f>IF(ISNUMBER(J8282),IF(OR(F8282&lt;Soll_Ist_Vergleich!$C$4,F8282&gt;Soll_Ist_Vergleich!$C$5,I8282&lt;Soll_Ist_Vergleich!$C$4,I8282&gt;Soll_Ist_Vergleich!$C$5,O8282&lt;Soll_Ist_Vergleich!$C$4,O8282&gt;Soll_Ist_Vergleich!$C$5),"Datum überprüfen",""),"")</f>
        <v/>
      </c>
    </row>
    <row r="8283" spans="1:27" x14ac:dyDescent="0.2">
      <c r="A8283" s="243" t="str">
        <f>IF(ISBLANK(B8283),"",COUNTA(B$10:B8283))</f>
        <v/>
      </c>
      <c r="B8283" s="24"/>
      <c r="C8283" s="48"/>
      <c r="D8283" s="48"/>
      <c r="E8283" s="33"/>
      <c r="F8283" s="35"/>
      <c r="G8283" s="35"/>
      <c r="H8283" s="49"/>
      <c r="I8283" s="35"/>
      <c r="J8283" s="34"/>
      <c r="K8283" s="62"/>
      <c r="L8283" s="62"/>
      <c r="M8283" s="114"/>
      <c r="N8283" s="116"/>
      <c r="O8283" s="57"/>
      <c r="P8283" s="50"/>
      <c r="Q8283" s="34"/>
      <c r="R8283" s="48"/>
      <c r="T8283" s="231" t="str">
        <f t="shared" si="397"/>
        <v/>
      </c>
      <c r="U8283" s="230"/>
      <c r="W8283" s="221" t="str">
        <f t="shared" si="398"/>
        <v/>
      </c>
      <c r="X8283" s="221" t="str">
        <f t="shared" si="399"/>
        <v/>
      </c>
      <c r="AA8283" s="216" t="str">
        <f>IF(ISNUMBER(J8283),IF(OR(F8283&lt;Soll_Ist_Vergleich!$C$4,F8283&gt;Soll_Ist_Vergleich!$C$5,I8283&lt;Soll_Ist_Vergleich!$C$4,I8283&gt;Soll_Ist_Vergleich!$C$5,O8283&lt;Soll_Ist_Vergleich!$C$4,O8283&gt;Soll_Ist_Vergleich!$C$5),"Datum überprüfen",""),"")</f>
        <v/>
      </c>
    </row>
    <row r="8284" spans="1:27" x14ac:dyDescent="0.2">
      <c r="A8284" s="243" t="str">
        <f>IF(ISBLANK(B8284),"",COUNTA(B$10:B8284))</f>
        <v/>
      </c>
      <c r="B8284" s="24"/>
      <c r="C8284" s="48"/>
      <c r="D8284" s="48"/>
      <c r="E8284" s="33"/>
      <c r="F8284" s="35"/>
      <c r="G8284" s="35"/>
      <c r="H8284" s="49"/>
      <c r="I8284" s="35"/>
      <c r="J8284" s="34"/>
      <c r="K8284" s="62"/>
      <c r="L8284" s="62"/>
      <c r="M8284" s="114"/>
      <c r="N8284" s="116"/>
      <c r="O8284" s="57"/>
      <c r="P8284" s="50"/>
      <c r="Q8284" s="34"/>
      <c r="R8284" s="48"/>
      <c r="T8284" s="231" t="str">
        <f t="shared" si="397"/>
        <v/>
      </c>
      <c r="U8284" s="230"/>
      <c r="W8284" s="221" t="str">
        <f t="shared" si="398"/>
        <v/>
      </c>
      <c r="X8284" s="221" t="str">
        <f t="shared" si="399"/>
        <v/>
      </c>
      <c r="AA8284" s="216" t="str">
        <f>IF(ISNUMBER(J8284),IF(OR(F8284&lt;Soll_Ist_Vergleich!$C$4,F8284&gt;Soll_Ist_Vergleich!$C$5,I8284&lt;Soll_Ist_Vergleich!$C$4,I8284&gt;Soll_Ist_Vergleich!$C$5,O8284&lt;Soll_Ist_Vergleich!$C$4,O8284&gt;Soll_Ist_Vergleich!$C$5),"Datum überprüfen",""),"")</f>
        <v/>
      </c>
    </row>
    <row r="8285" spans="1:27" x14ac:dyDescent="0.2">
      <c r="A8285" s="243" t="str">
        <f>IF(ISBLANK(B8285),"",COUNTA(B$10:B8285))</f>
        <v/>
      </c>
      <c r="B8285" s="24"/>
      <c r="C8285" s="48"/>
      <c r="D8285" s="48"/>
      <c r="E8285" s="33"/>
      <c r="F8285" s="35"/>
      <c r="G8285" s="35"/>
      <c r="H8285" s="49"/>
      <c r="I8285" s="35"/>
      <c r="J8285" s="34"/>
      <c r="K8285" s="62"/>
      <c r="L8285" s="62"/>
      <c r="M8285" s="114"/>
      <c r="N8285" s="116"/>
      <c r="O8285" s="57"/>
      <c r="P8285" s="50"/>
      <c r="Q8285" s="34"/>
      <c r="R8285" s="48"/>
      <c r="T8285" s="231" t="str">
        <f t="shared" si="397"/>
        <v/>
      </c>
      <c r="U8285" s="230"/>
      <c r="W8285" s="221" t="str">
        <f t="shared" si="398"/>
        <v/>
      </c>
      <c r="X8285" s="221" t="str">
        <f t="shared" si="399"/>
        <v/>
      </c>
      <c r="AA8285" s="216" t="str">
        <f>IF(ISNUMBER(J8285),IF(OR(F8285&lt;Soll_Ist_Vergleich!$C$4,F8285&gt;Soll_Ist_Vergleich!$C$5,I8285&lt;Soll_Ist_Vergleich!$C$4,I8285&gt;Soll_Ist_Vergleich!$C$5,O8285&lt;Soll_Ist_Vergleich!$C$4,O8285&gt;Soll_Ist_Vergleich!$C$5),"Datum überprüfen",""),"")</f>
        <v/>
      </c>
    </row>
    <row r="8286" spans="1:27" x14ac:dyDescent="0.2">
      <c r="A8286" s="243" t="str">
        <f>IF(ISBLANK(B8286),"",COUNTA(B$10:B8286))</f>
        <v/>
      </c>
      <c r="B8286" s="24"/>
      <c r="C8286" s="48"/>
      <c r="D8286" s="48"/>
      <c r="E8286" s="33"/>
      <c r="F8286" s="35"/>
      <c r="G8286" s="35"/>
      <c r="H8286" s="49"/>
      <c r="I8286" s="35"/>
      <c r="J8286" s="34"/>
      <c r="K8286" s="62"/>
      <c r="L8286" s="62"/>
      <c r="M8286" s="114"/>
      <c r="N8286" s="116"/>
      <c r="O8286" s="57"/>
      <c r="P8286" s="50"/>
      <c r="Q8286" s="34"/>
      <c r="R8286" s="48"/>
      <c r="T8286" s="231" t="str">
        <f t="shared" si="397"/>
        <v/>
      </c>
      <c r="U8286" s="230"/>
      <c r="W8286" s="221" t="str">
        <f t="shared" si="398"/>
        <v/>
      </c>
      <c r="X8286" s="221" t="str">
        <f t="shared" si="399"/>
        <v/>
      </c>
      <c r="AA8286" s="216" t="str">
        <f>IF(ISNUMBER(J8286),IF(OR(F8286&lt;Soll_Ist_Vergleich!$C$4,F8286&gt;Soll_Ist_Vergleich!$C$5,I8286&lt;Soll_Ist_Vergleich!$C$4,I8286&gt;Soll_Ist_Vergleich!$C$5,O8286&lt;Soll_Ist_Vergleich!$C$4,O8286&gt;Soll_Ist_Vergleich!$C$5),"Datum überprüfen",""),"")</f>
        <v/>
      </c>
    </row>
    <row r="8287" spans="1:27" x14ac:dyDescent="0.2">
      <c r="A8287" s="243" t="str">
        <f>IF(ISBLANK(B8287),"",COUNTA(B$10:B8287))</f>
        <v/>
      </c>
      <c r="B8287" s="24"/>
      <c r="C8287" s="48"/>
      <c r="D8287" s="48"/>
      <c r="E8287" s="33"/>
      <c r="F8287" s="35"/>
      <c r="G8287" s="35"/>
      <c r="H8287" s="49"/>
      <c r="I8287" s="35"/>
      <c r="J8287" s="34"/>
      <c r="K8287" s="62"/>
      <c r="L8287" s="62"/>
      <c r="M8287" s="114"/>
      <c r="N8287" s="116"/>
      <c r="O8287" s="57"/>
      <c r="P8287" s="50"/>
      <c r="Q8287" s="34"/>
      <c r="R8287" s="48"/>
      <c r="T8287" s="231" t="str">
        <f t="shared" si="397"/>
        <v/>
      </c>
      <c r="U8287" s="230"/>
      <c r="W8287" s="221" t="str">
        <f t="shared" si="398"/>
        <v/>
      </c>
      <c r="X8287" s="221" t="str">
        <f t="shared" si="399"/>
        <v/>
      </c>
      <c r="AA8287" s="216" t="str">
        <f>IF(ISNUMBER(J8287),IF(OR(F8287&lt;Soll_Ist_Vergleich!$C$4,F8287&gt;Soll_Ist_Vergleich!$C$5,I8287&lt;Soll_Ist_Vergleich!$C$4,I8287&gt;Soll_Ist_Vergleich!$C$5,O8287&lt;Soll_Ist_Vergleich!$C$4,O8287&gt;Soll_Ist_Vergleich!$C$5),"Datum überprüfen",""),"")</f>
        <v/>
      </c>
    </row>
    <row r="8288" spans="1:27" x14ac:dyDescent="0.2">
      <c r="A8288" s="243" t="str">
        <f>IF(ISBLANK(B8288),"",COUNTA(B$10:B8288))</f>
        <v/>
      </c>
      <c r="B8288" s="24"/>
      <c r="C8288" s="48"/>
      <c r="D8288" s="48"/>
      <c r="E8288" s="33"/>
      <c r="F8288" s="35"/>
      <c r="G8288" s="35"/>
      <c r="H8288" s="49"/>
      <c r="I8288" s="35"/>
      <c r="J8288" s="34"/>
      <c r="K8288" s="62"/>
      <c r="L8288" s="62"/>
      <c r="M8288" s="114"/>
      <c r="N8288" s="116"/>
      <c r="O8288" s="57"/>
      <c r="P8288" s="50"/>
      <c r="Q8288" s="34"/>
      <c r="R8288" s="48"/>
      <c r="T8288" s="231" t="str">
        <f t="shared" si="397"/>
        <v/>
      </c>
      <c r="U8288" s="230"/>
      <c r="W8288" s="221" t="str">
        <f t="shared" si="398"/>
        <v/>
      </c>
      <c r="X8288" s="221" t="str">
        <f t="shared" si="399"/>
        <v/>
      </c>
      <c r="AA8288" s="216" t="str">
        <f>IF(ISNUMBER(J8288),IF(OR(F8288&lt;Soll_Ist_Vergleich!$C$4,F8288&gt;Soll_Ist_Vergleich!$C$5,I8288&lt;Soll_Ist_Vergleich!$C$4,I8288&gt;Soll_Ist_Vergleich!$C$5,O8288&lt;Soll_Ist_Vergleich!$C$4,O8288&gt;Soll_Ist_Vergleich!$C$5),"Datum überprüfen",""),"")</f>
        <v/>
      </c>
    </row>
    <row r="8289" spans="1:27" x14ac:dyDescent="0.2">
      <c r="A8289" s="243" t="str">
        <f>IF(ISBLANK(B8289),"",COUNTA(B$10:B8289))</f>
        <v/>
      </c>
      <c r="B8289" s="24"/>
      <c r="C8289" s="48"/>
      <c r="D8289" s="48"/>
      <c r="E8289" s="33"/>
      <c r="F8289" s="35"/>
      <c r="G8289" s="35"/>
      <c r="H8289" s="49"/>
      <c r="I8289" s="35"/>
      <c r="J8289" s="34"/>
      <c r="K8289" s="62"/>
      <c r="L8289" s="62"/>
      <c r="M8289" s="114"/>
      <c r="N8289" s="116"/>
      <c r="O8289" s="57"/>
      <c r="P8289" s="50"/>
      <c r="Q8289" s="34"/>
      <c r="R8289" s="48"/>
      <c r="T8289" s="231" t="str">
        <f t="shared" si="397"/>
        <v/>
      </c>
      <c r="U8289" s="230"/>
      <c r="W8289" s="221" t="str">
        <f t="shared" si="398"/>
        <v/>
      </c>
      <c r="X8289" s="221" t="str">
        <f t="shared" si="399"/>
        <v/>
      </c>
      <c r="AA8289" s="216" t="str">
        <f>IF(ISNUMBER(J8289),IF(OR(F8289&lt;Soll_Ist_Vergleich!$C$4,F8289&gt;Soll_Ist_Vergleich!$C$5,I8289&lt;Soll_Ist_Vergleich!$C$4,I8289&gt;Soll_Ist_Vergleich!$C$5,O8289&lt;Soll_Ist_Vergleich!$C$4,O8289&gt;Soll_Ist_Vergleich!$C$5),"Datum überprüfen",""),"")</f>
        <v/>
      </c>
    </row>
    <row r="8290" spans="1:27" x14ac:dyDescent="0.2">
      <c r="A8290" s="243" t="str">
        <f>IF(ISBLANK(B8290),"",COUNTA(B$10:B8290))</f>
        <v/>
      </c>
      <c r="B8290" s="24"/>
      <c r="C8290" s="48"/>
      <c r="D8290" s="48"/>
      <c r="E8290" s="33"/>
      <c r="F8290" s="35"/>
      <c r="G8290" s="35"/>
      <c r="H8290" s="49"/>
      <c r="I8290" s="35"/>
      <c r="J8290" s="34"/>
      <c r="K8290" s="62"/>
      <c r="L8290" s="62"/>
      <c r="M8290" s="114"/>
      <c r="N8290" s="116"/>
      <c r="O8290" s="57"/>
      <c r="P8290" s="50"/>
      <c r="Q8290" s="34"/>
      <c r="R8290" s="48"/>
      <c r="T8290" s="231" t="str">
        <f t="shared" si="397"/>
        <v/>
      </c>
      <c r="U8290" s="230"/>
      <c r="W8290" s="221" t="str">
        <f t="shared" si="398"/>
        <v/>
      </c>
      <c r="X8290" s="221" t="str">
        <f t="shared" si="399"/>
        <v/>
      </c>
      <c r="AA8290" s="216" t="str">
        <f>IF(ISNUMBER(J8290),IF(OR(F8290&lt;Soll_Ist_Vergleich!$C$4,F8290&gt;Soll_Ist_Vergleich!$C$5,I8290&lt;Soll_Ist_Vergleich!$C$4,I8290&gt;Soll_Ist_Vergleich!$C$5,O8290&lt;Soll_Ist_Vergleich!$C$4,O8290&gt;Soll_Ist_Vergleich!$C$5),"Datum überprüfen",""),"")</f>
        <v/>
      </c>
    </row>
    <row r="8291" spans="1:27" x14ac:dyDescent="0.2">
      <c r="A8291" s="243" t="str">
        <f>IF(ISBLANK(B8291),"",COUNTA(B$10:B8291))</f>
        <v/>
      </c>
      <c r="B8291" s="24"/>
      <c r="C8291" s="48"/>
      <c r="D8291" s="48"/>
      <c r="E8291" s="33"/>
      <c r="F8291" s="35"/>
      <c r="G8291" s="35"/>
      <c r="H8291" s="49"/>
      <c r="I8291" s="35"/>
      <c r="J8291" s="34"/>
      <c r="K8291" s="62"/>
      <c r="L8291" s="62"/>
      <c r="M8291" s="114"/>
      <c r="N8291" s="116"/>
      <c r="O8291" s="57"/>
      <c r="P8291" s="50"/>
      <c r="Q8291" s="34"/>
      <c r="R8291" s="48"/>
      <c r="T8291" s="231" t="str">
        <f t="shared" si="397"/>
        <v/>
      </c>
      <c r="U8291" s="230"/>
      <c r="W8291" s="221" t="str">
        <f t="shared" si="398"/>
        <v/>
      </c>
      <c r="X8291" s="221" t="str">
        <f t="shared" si="399"/>
        <v/>
      </c>
      <c r="AA8291" s="216" t="str">
        <f>IF(ISNUMBER(J8291),IF(OR(F8291&lt;Soll_Ist_Vergleich!$C$4,F8291&gt;Soll_Ist_Vergleich!$C$5,I8291&lt;Soll_Ist_Vergleich!$C$4,I8291&gt;Soll_Ist_Vergleich!$C$5,O8291&lt;Soll_Ist_Vergleich!$C$4,O8291&gt;Soll_Ist_Vergleich!$C$5),"Datum überprüfen",""),"")</f>
        <v/>
      </c>
    </row>
    <row r="8292" spans="1:27" x14ac:dyDescent="0.2">
      <c r="A8292" s="243" t="str">
        <f>IF(ISBLANK(B8292),"",COUNTA(B$10:B8292))</f>
        <v/>
      </c>
      <c r="B8292" s="24"/>
      <c r="C8292" s="48"/>
      <c r="D8292" s="48"/>
      <c r="E8292" s="33"/>
      <c r="F8292" s="35"/>
      <c r="G8292" s="35"/>
      <c r="H8292" s="49"/>
      <c r="I8292" s="35"/>
      <c r="J8292" s="34"/>
      <c r="K8292" s="62"/>
      <c r="L8292" s="62"/>
      <c r="M8292" s="114"/>
      <c r="N8292" s="116"/>
      <c r="O8292" s="57"/>
      <c r="P8292" s="50"/>
      <c r="Q8292" s="34"/>
      <c r="R8292" s="48"/>
      <c r="T8292" s="231" t="str">
        <f t="shared" si="397"/>
        <v/>
      </c>
      <c r="U8292" s="230"/>
      <c r="W8292" s="221" t="str">
        <f t="shared" si="398"/>
        <v/>
      </c>
      <c r="X8292" s="221" t="str">
        <f t="shared" si="399"/>
        <v/>
      </c>
      <c r="AA8292" s="216" t="str">
        <f>IF(ISNUMBER(J8292),IF(OR(F8292&lt;Soll_Ist_Vergleich!$C$4,F8292&gt;Soll_Ist_Vergleich!$C$5,I8292&lt;Soll_Ist_Vergleich!$C$4,I8292&gt;Soll_Ist_Vergleich!$C$5,O8292&lt;Soll_Ist_Vergleich!$C$4,O8292&gt;Soll_Ist_Vergleich!$C$5),"Datum überprüfen",""),"")</f>
        <v/>
      </c>
    </row>
    <row r="8293" spans="1:27" x14ac:dyDescent="0.2">
      <c r="A8293" s="243" t="str">
        <f>IF(ISBLANK(B8293),"",COUNTA(B$10:B8293))</f>
        <v/>
      </c>
      <c r="B8293" s="24"/>
      <c r="C8293" s="48"/>
      <c r="D8293" s="48"/>
      <c r="E8293" s="33"/>
      <c r="F8293" s="35"/>
      <c r="G8293" s="35"/>
      <c r="H8293" s="49"/>
      <c r="I8293" s="35"/>
      <c r="J8293" s="34"/>
      <c r="K8293" s="62"/>
      <c r="L8293" s="62"/>
      <c r="M8293" s="114"/>
      <c r="N8293" s="116"/>
      <c r="O8293" s="57"/>
      <c r="P8293" s="50"/>
      <c r="Q8293" s="34"/>
      <c r="R8293" s="48"/>
      <c r="T8293" s="231" t="str">
        <f t="shared" si="397"/>
        <v/>
      </c>
      <c r="U8293" s="230"/>
      <c r="W8293" s="221" t="str">
        <f t="shared" si="398"/>
        <v/>
      </c>
      <c r="X8293" s="221" t="str">
        <f t="shared" si="399"/>
        <v/>
      </c>
      <c r="AA8293" s="216" t="str">
        <f>IF(ISNUMBER(J8293),IF(OR(F8293&lt;Soll_Ist_Vergleich!$C$4,F8293&gt;Soll_Ist_Vergleich!$C$5,I8293&lt;Soll_Ist_Vergleich!$C$4,I8293&gt;Soll_Ist_Vergleich!$C$5,O8293&lt;Soll_Ist_Vergleich!$C$4,O8293&gt;Soll_Ist_Vergleich!$C$5),"Datum überprüfen",""),"")</f>
        <v/>
      </c>
    </row>
    <row r="8294" spans="1:27" x14ac:dyDescent="0.2">
      <c r="A8294" s="243" t="str">
        <f>IF(ISBLANK(B8294),"",COUNTA(B$10:B8294))</f>
        <v/>
      </c>
      <c r="B8294" s="24"/>
      <c r="C8294" s="48"/>
      <c r="D8294" s="48"/>
      <c r="E8294" s="33"/>
      <c r="F8294" s="35"/>
      <c r="G8294" s="35"/>
      <c r="H8294" s="49"/>
      <c r="I8294" s="35"/>
      <c r="J8294" s="34"/>
      <c r="K8294" s="62"/>
      <c r="L8294" s="62"/>
      <c r="M8294" s="114"/>
      <c r="N8294" s="116"/>
      <c r="O8294" s="57"/>
      <c r="P8294" s="50"/>
      <c r="Q8294" s="34"/>
      <c r="R8294" s="48"/>
      <c r="T8294" s="231" t="str">
        <f t="shared" si="397"/>
        <v/>
      </c>
      <c r="U8294" s="230"/>
      <c r="W8294" s="221" t="str">
        <f t="shared" si="398"/>
        <v/>
      </c>
      <c r="X8294" s="221" t="str">
        <f t="shared" si="399"/>
        <v/>
      </c>
      <c r="AA8294" s="216" t="str">
        <f>IF(ISNUMBER(J8294),IF(OR(F8294&lt;Soll_Ist_Vergleich!$C$4,F8294&gt;Soll_Ist_Vergleich!$C$5,I8294&lt;Soll_Ist_Vergleich!$C$4,I8294&gt;Soll_Ist_Vergleich!$C$5,O8294&lt;Soll_Ist_Vergleich!$C$4,O8294&gt;Soll_Ist_Vergleich!$C$5),"Datum überprüfen",""),"")</f>
        <v/>
      </c>
    </row>
    <row r="8295" spans="1:27" x14ac:dyDescent="0.2">
      <c r="A8295" s="243" t="str">
        <f>IF(ISBLANK(B8295),"",COUNTA(B$10:B8295))</f>
        <v/>
      </c>
      <c r="B8295" s="24"/>
      <c r="C8295" s="48"/>
      <c r="D8295" s="48"/>
      <c r="E8295" s="33"/>
      <c r="F8295" s="35"/>
      <c r="G8295" s="35"/>
      <c r="H8295" s="49"/>
      <c r="I8295" s="35"/>
      <c r="J8295" s="34"/>
      <c r="K8295" s="62"/>
      <c r="L8295" s="62"/>
      <c r="M8295" s="114"/>
      <c r="N8295" s="116"/>
      <c r="O8295" s="57"/>
      <c r="P8295" s="50"/>
      <c r="Q8295" s="34"/>
      <c r="R8295" s="48"/>
      <c r="T8295" s="231" t="str">
        <f t="shared" si="397"/>
        <v/>
      </c>
      <c r="U8295" s="230"/>
      <c r="W8295" s="221" t="str">
        <f t="shared" si="398"/>
        <v/>
      </c>
      <c r="X8295" s="221" t="str">
        <f t="shared" si="399"/>
        <v/>
      </c>
      <c r="AA8295" s="216" t="str">
        <f>IF(ISNUMBER(J8295),IF(OR(F8295&lt;Soll_Ist_Vergleich!$C$4,F8295&gt;Soll_Ist_Vergleich!$C$5,I8295&lt;Soll_Ist_Vergleich!$C$4,I8295&gt;Soll_Ist_Vergleich!$C$5,O8295&lt;Soll_Ist_Vergleich!$C$4,O8295&gt;Soll_Ist_Vergleich!$C$5),"Datum überprüfen",""),"")</f>
        <v/>
      </c>
    </row>
    <row r="8296" spans="1:27" x14ac:dyDescent="0.2">
      <c r="A8296" s="243" t="str">
        <f>IF(ISBLANK(B8296),"",COUNTA(B$10:B8296))</f>
        <v/>
      </c>
      <c r="B8296" s="24"/>
      <c r="C8296" s="48"/>
      <c r="D8296" s="48"/>
      <c r="E8296" s="33"/>
      <c r="F8296" s="35"/>
      <c r="G8296" s="35"/>
      <c r="H8296" s="49"/>
      <c r="I8296" s="35"/>
      <c r="J8296" s="34"/>
      <c r="K8296" s="62"/>
      <c r="L8296" s="62"/>
      <c r="M8296" s="114"/>
      <c r="N8296" s="116"/>
      <c r="O8296" s="57"/>
      <c r="P8296" s="50"/>
      <c r="Q8296" s="34"/>
      <c r="R8296" s="48"/>
      <c r="T8296" s="231" t="str">
        <f t="shared" si="397"/>
        <v/>
      </c>
      <c r="U8296" s="230"/>
      <c r="W8296" s="221" t="str">
        <f t="shared" si="398"/>
        <v/>
      </c>
      <c r="X8296" s="221" t="str">
        <f t="shared" si="399"/>
        <v/>
      </c>
      <c r="AA8296" s="216" t="str">
        <f>IF(ISNUMBER(J8296),IF(OR(F8296&lt;Soll_Ist_Vergleich!$C$4,F8296&gt;Soll_Ist_Vergleich!$C$5,I8296&lt;Soll_Ist_Vergleich!$C$4,I8296&gt;Soll_Ist_Vergleich!$C$5,O8296&lt;Soll_Ist_Vergleich!$C$4,O8296&gt;Soll_Ist_Vergleich!$C$5),"Datum überprüfen",""),"")</f>
        <v/>
      </c>
    </row>
    <row r="8297" spans="1:27" x14ac:dyDescent="0.2">
      <c r="A8297" s="243" t="str">
        <f>IF(ISBLANK(B8297),"",COUNTA(B$10:B8297))</f>
        <v/>
      </c>
      <c r="B8297" s="24"/>
      <c r="C8297" s="48"/>
      <c r="D8297" s="48"/>
      <c r="E8297" s="33"/>
      <c r="F8297" s="35"/>
      <c r="G8297" s="35"/>
      <c r="H8297" s="49"/>
      <c r="I8297" s="35"/>
      <c r="J8297" s="34"/>
      <c r="K8297" s="62"/>
      <c r="L8297" s="62"/>
      <c r="M8297" s="114"/>
      <c r="N8297" s="116"/>
      <c r="O8297" s="57"/>
      <c r="P8297" s="50"/>
      <c r="Q8297" s="34"/>
      <c r="R8297" s="48"/>
      <c r="T8297" s="231" t="str">
        <f t="shared" si="397"/>
        <v/>
      </c>
      <c r="U8297" s="230"/>
      <c r="W8297" s="221" t="str">
        <f t="shared" si="398"/>
        <v/>
      </c>
      <c r="X8297" s="221" t="str">
        <f t="shared" si="399"/>
        <v/>
      </c>
      <c r="AA8297" s="216" t="str">
        <f>IF(ISNUMBER(J8297),IF(OR(F8297&lt;Soll_Ist_Vergleich!$C$4,F8297&gt;Soll_Ist_Vergleich!$C$5,I8297&lt;Soll_Ist_Vergleich!$C$4,I8297&gt;Soll_Ist_Vergleich!$C$5,O8297&lt;Soll_Ist_Vergleich!$C$4,O8297&gt;Soll_Ist_Vergleich!$C$5),"Datum überprüfen",""),"")</f>
        <v/>
      </c>
    </row>
    <row r="8298" spans="1:27" x14ac:dyDescent="0.2">
      <c r="A8298" s="243" t="str">
        <f>IF(ISBLANK(B8298),"",COUNTA(B$10:B8298))</f>
        <v/>
      </c>
      <c r="B8298" s="24"/>
      <c r="C8298" s="48"/>
      <c r="D8298" s="48"/>
      <c r="E8298" s="33"/>
      <c r="F8298" s="35"/>
      <c r="G8298" s="35"/>
      <c r="H8298" s="49"/>
      <c r="I8298" s="35"/>
      <c r="J8298" s="34"/>
      <c r="K8298" s="62"/>
      <c r="L8298" s="62"/>
      <c r="M8298" s="114"/>
      <c r="N8298" s="116"/>
      <c r="O8298" s="57"/>
      <c r="P8298" s="50"/>
      <c r="Q8298" s="34"/>
      <c r="R8298" s="48"/>
      <c r="T8298" s="231" t="str">
        <f t="shared" si="397"/>
        <v/>
      </c>
      <c r="U8298" s="230"/>
      <c r="W8298" s="221" t="str">
        <f t="shared" si="398"/>
        <v/>
      </c>
      <c r="X8298" s="221" t="str">
        <f t="shared" si="399"/>
        <v/>
      </c>
      <c r="AA8298" s="216" t="str">
        <f>IF(ISNUMBER(J8298),IF(OR(F8298&lt;Soll_Ist_Vergleich!$C$4,F8298&gt;Soll_Ist_Vergleich!$C$5,I8298&lt;Soll_Ist_Vergleich!$C$4,I8298&gt;Soll_Ist_Vergleich!$C$5,O8298&lt;Soll_Ist_Vergleich!$C$4,O8298&gt;Soll_Ist_Vergleich!$C$5),"Datum überprüfen",""),"")</f>
        <v/>
      </c>
    </row>
    <row r="8299" spans="1:27" x14ac:dyDescent="0.2">
      <c r="A8299" s="243" t="str">
        <f>IF(ISBLANK(B8299),"",COUNTA(B$10:B8299))</f>
        <v/>
      </c>
      <c r="B8299" s="24"/>
      <c r="C8299" s="48"/>
      <c r="D8299" s="48"/>
      <c r="E8299" s="33"/>
      <c r="F8299" s="35"/>
      <c r="G8299" s="35"/>
      <c r="H8299" s="49"/>
      <c r="I8299" s="35"/>
      <c r="J8299" s="34"/>
      <c r="K8299" s="62"/>
      <c r="L8299" s="62"/>
      <c r="M8299" s="114"/>
      <c r="N8299" s="116"/>
      <c r="O8299" s="57"/>
      <c r="P8299" s="50"/>
      <c r="Q8299" s="34"/>
      <c r="R8299" s="48"/>
      <c r="T8299" s="231" t="str">
        <f t="shared" si="397"/>
        <v/>
      </c>
      <c r="U8299" s="230"/>
      <c r="W8299" s="221" t="str">
        <f t="shared" si="398"/>
        <v/>
      </c>
      <c r="X8299" s="221" t="str">
        <f t="shared" si="399"/>
        <v/>
      </c>
      <c r="AA8299" s="216" t="str">
        <f>IF(ISNUMBER(J8299),IF(OR(F8299&lt;Soll_Ist_Vergleich!$C$4,F8299&gt;Soll_Ist_Vergleich!$C$5,I8299&lt;Soll_Ist_Vergleich!$C$4,I8299&gt;Soll_Ist_Vergleich!$C$5,O8299&lt;Soll_Ist_Vergleich!$C$4,O8299&gt;Soll_Ist_Vergleich!$C$5),"Datum überprüfen",""),"")</f>
        <v/>
      </c>
    </row>
    <row r="8300" spans="1:27" x14ac:dyDescent="0.2">
      <c r="A8300" s="243" t="str">
        <f>IF(ISBLANK(B8300),"",COUNTA(B$10:B8300))</f>
        <v/>
      </c>
      <c r="B8300" s="24"/>
      <c r="C8300" s="48"/>
      <c r="D8300" s="48"/>
      <c r="E8300" s="33"/>
      <c r="F8300" s="35"/>
      <c r="G8300" s="35"/>
      <c r="H8300" s="49"/>
      <c r="I8300" s="35"/>
      <c r="J8300" s="34"/>
      <c r="K8300" s="62"/>
      <c r="L8300" s="62"/>
      <c r="M8300" s="114"/>
      <c r="N8300" s="116"/>
      <c r="O8300" s="57"/>
      <c r="P8300" s="50"/>
      <c r="Q8300" s="34"/>
      <c r="R8300" s="48"/>
      <c r="T8300" s="231" t="str">
        <f t="shared" si="397"/>
        <v/>
      </c>
      <c r="U8300" s="230"/>
      <c r="W8300" s="221" t="str">
        <f t="shared" si="398"/>
        <v/>
      </c>
      <c r="X8300" s="221" t="str">
        <f t="shared" si="399"/>
        <v/>
      </c>
      <c r="AA8300" s="216" t="str">
        <f>IF(ISNUMBER(J8300),IF(OR(F8300&lt;Soll_Ist_Vergleich!$C$4,F8300&gt;Soll_Ist_Vergleich!$C$5,I8300&lt;Soll_Ist_Vergleich!$C$4,I8300&gt;Soll_Ist_Vergleich!$C$5,O8300&lt;Soll_Ist_Vergleich!$C$4,O8300&gt;Soll_Ist_Vergleich!$C$5),"Datum überprüfen",""),"")</f>
        <v/>
      </c>
    </row>
    <row r="8301" spans="1:27" x14ac:dyDescent="0.2">
      <c r="A8301" s="243" t="str">
        <f>IF(ISBLANK(B8301),"",COUNTA(B$10:B8301))</f>
        <v/>
      </c>
      <c r="B8301" s="24"/>
      <c r="C8301" s="48"/>
      <c r="D8301" s="48"/>
      <c r="E8301" s="33"/>
      <c r="F8301" s="35"/>
      <c r="G8301" s="35"/>
      <c r="H8301" s="49"/>
      <c r="I8301" s="35"/>
      <c r="J8301" s="34"/>
      <c r="K8301" s="62"/>
      <c r="L8301" s="62"/>
      <c r="M8301" s="114"/>
      <c r="N8301" s="116"/>
      <c r="O8301" s="57"/>
      <c r="P8301" s="50"/>
      <c r="Q8301" s="34"/>
      <c r="R8301" s="48"/>
      <c r="T8301" s="231" t="str">
        <f t="shared" si="397"/>
        <v/>
      </c>
      <c r="U8301" s="230"/>
      <c r="W8301" s="221" t="str">
        <f t="shared" si="398"/>
        <v/>
      </c>
      <c r="X8301" s="221" t="str">
        <f t="shared" si="399"/>
        <v/>
      </c>
      <c r="AA8301" s="216" t="str">
        <f>IF(ISNUMBER(J8301),IF(OR(F8301&lt;Soll_Ist_Vergleich!$C$4,F8301&gt;Soll_Ist_Vergleich!$C$5,I8301&lt;Soll_Ist_Vergleich!$C$4,I8301&gt;Soll_Ist_Vergleich!$C$5,O8301&lt;Soll_Ist_Vergleich!$C$4,O8301&gt;Soll_Ist_Vergleich!$C$5),"Datum überprüfen",""),"")</f>
        <v/>
      </c>
    </row>
    <row r="8302" spans="1:27" x14ac:dyDescent="0.2">
      <c r="A8302" s="243" t="str">
        <f>IF(ISBLANK(B8302),"",COUNTA(B$10:B8302))</f>
        <v/>
      </c>
      <c r="B8302" s="24"/>
      <c r="C8302" s="48"/>
      <c r="D8302" s="48"/>
      <c r="E8302" s="33"/>
      <c r="F8302" s="35"/>
      <c r="G8302" s="35"/>
      <c r="H8302" s="49"/>
      <c r="I8302" s="35"/>
      <c r="J8302" s="34"/>
      <c r="K8302" s="62"/>
      <c r="L8302" s="62"/>
      <c r="M8302" s="114"/>
      <c r="N8302" s="116"/>
      <c r="O8302" s="57"/>
      <c r="P8302" s="50"/>
      <c r="Q8302" s="34"/>
      <c r="R8302" s="48"/>
      <c r="T8302" s="231" t="str">
        <f t="shared" si="397"/>
        <v/>
      </c>
      <c r="U8302" s="230"/>
      <c r="W8302" s="221" t="str">
        <f t="shared" si="398"/>
        <v/>
      </c>
      <c r="X8302" s="221" t="str">
        <f t="shared" si="399"/>
        <v/>
      </c>
      <c r="AA8302" s="216" t="str">
        <f>IF(ISNUMBER(J8302),IF(OR(F8302&lt;Soll_Ist_Vergleich!$C$4,F8302&gt;Soll_Ist_Vergleich!$C$5,I8302&lt;Soll_Ist_Vergleich!$C$4,I8302&gt;Soll_Ist_Vergleich!$C$5,O8302&lt;Soll_Ist_Vergleich!$C$4,O8302&gt;Soll_Ist_Vergleich!$C$5),"Datum überprüfen",""),"")</f>
        <v/>
      </c>
    </row>
    <row r="8303" spans="1:27" x14ac:dyDescent="0.2">
      <c r="A8303" s="243" t="str">
        <f>IF(ISBLANK(B8303),"",COUNTA(B$10:B8303))</f>
        <v/>
      </c>
      <c r="B8303" s="24"/>
      <c r="C8303" s="48"/>
      <c r="D8303" s="48"/>
      <c r="E8303" s="33"/>
      <c r="F8303" s="35"/>
      <c r="G8303" s="35"/>
      <c r="H8303" s="49"/>
      <c r="I8303" s="35"/>
      <c r="J8303" s="34"/>
      <c r="K8303" s="62"/>
      <c r="L8303" s="62"/>
      <c r="M8303" s="114"/>
      <c r="N8303" s="116"/>
      <c r="O8303" s="57"/>
      <c r="P8303" s="50"/>
      <c r="Q8303" s="34"/>
      <c r="R8303" s="48"/>
      <c r="T8303" s="231" t="str">
        <f t="shared" si="397"/>
        <v/>
      </c>
      <c r="U8303" s="230"/>
      <c r="W8303" s="221" t="str">
        <f t="shared" si="398"/>
        <v/>
      </c>
      <c r="X8303" s="221" t="str">
        <f t="shared" si="399"/>
        <v/>
      </c>
      <c r="AA8303" s="216" t="str">
        <f>IF(ISNUMBER(J8303),IF(OR(F8303&lt;Soll_Ist_Vergleich!$C$4,F8303&gt;Soll_Ist_Vergleich!$C$5,I8303&lt;Soll_Ist_Vergleich!$C$4,I8303&gt;Soll_Ist_Vergleich!$C$5,O8303&lt;Soll_Ist_Vergleich!$C$4,O8303&gt;Soll_Ist_Vergleich!$C$5),"Datum überprüfen",""),"")</f>
        <v/>
      </c>
    </row>
    <row r="8304" spans="1:27" x14ac:dyDescent="0.2">
      <c r="A8304" s="243" t="str">
        <f>IF(ISBLANK(B8304),"",COUNTA(B$10:B8304))</f>
        <v/>
      </c>
      <c r="B8304" s="24"/>
      <c r="C8304" s="48"/>
      <c r="D8304" s="48"/>
      <c r="E8304" s="33"/>
      <c r="F8304" s="35"/>
      <c r="G8304" s="35"/>
      <c r="H8304" s="49"/>
      <c r="I8304" s="35"/>
      <c r="J8304" s="34"/>
      <c r="K8304" s="62"/>
      <c r="L8304" s="62"/>
      <c r="M8304" s="114"/>
      <c r="N8304" s="116"/>
      <c r="O8304" s="57"/>
      <c r="P8304" s="50"/>
      <c r="Q8304" s="34"/>
      <c r="R8304" s="48"/>
      <c r="T8304" s="231" t="str">
        <f t="shared" si="397"/>
        <v/>
      </c>
      <c r="U8304" s="230"/>
      <c r="W8304" s="221" t="str">
        <f t="shared" si="398"/>
        <v/>
      </c>
      <c r="X8304" s="221" t="str">
        <f t="shared" si="399"/>
        <v/>
      </c>
      <c r="AA8304" s="216" t="str">
        <f>IF(ISNUMBER(J8304),IF(OR(F8304&lt;Soll_Ist_Vergleich!$C$4,F8304&gt;Soll_Ist_Vergleich!$C$5,I8304&lt;Soll_Ist_Vergleich!$C$4,I8304&gt;Soll_Ist_Vergleich!$C$5,O8304&lt;Soll_Ist_Vergleich!$C$4,O8304&gt;Soll_Ist_Vergleich!$C$5),"Datum überprüfen",""),"")</f>
        <v/>
      </c>
    </row>
    <row r="8305" spans="1:27" x14ac:dyDescent="0.2">
      <c r="A8305" s="243" t="str">
        <f>IF(ISBLANK(B8305),"",COUNTA(B$10:B8305))</f>
        <v/>
      </c>
      <c r="B8305" s="24"/>
      <c r="C8305" s="48"/>
      <c r="D8305" s="48"/>
      <c r="E8305" s="33"/>
      <c r="F8305" s="35"/>
      <c r="G8305" s="35"/>
      <c r="H8305" s="49"/>
      <c r="I8305" s="35"/>
      <c r="J8305" s="34"/>
      <c r="K8305" s="62"/>
      <c r="L8305" s="62"/>
      <c r="M8305" s="114"/>
      <c r="N8305" s="116"/>
      <c r="O8305" s="57"/>
      <c r="P8305" s="50"/>
      <c r="Q8305" s="34"/>
      <c r="R8305" s="48"/>
      <c r="T8305" s="231" t="str">
        <f t="shared" si="397"/>
        <v/>
      </c>
      <c r="U8305" s="230"/>
      <c r="W8305" s="221" t="str">
        <f t="shared" si="398"/>
        <v/>
      </c>
      <c r="X8305" s="221" t="str">
        <f t="shared" si="399"/>
        <v/>
      </c>
      <c r="AA8305" s="216" t="str">
        <f>IF(ISNUMBER(J8305),IF(OR(F8305&lt;Soll_Ist_Vergleich!$C$4,F8305&gt;Soll_Ist_Vergleich!$C$5,I8305&lt;Soll_Ist_Vergleich!$C$4,I8305&gt;Soll_Ist_Vergleich!$C$5,O8305&lt;Soll_Ist_Vergleich!$C$4,O8305&gt;Soll_Ist_Vergleich!$C$5),"Datum überprüfen",""),"")</f>
        <v/>
      </c>
    </row>
    <row r="8306" spans="1:27" x14ac:dyDescent="0.2">
      <c r="A8306" s="243" t="str">
        <f>IF(ISBLANK(B8306),"",COUNTA(B$10:B8306))</f>
        <v/>
      </c>
      <c r="B8306" s="24"/>
      <c r="C8306" s="48"/>
      <c r="D8306" s="48"/>
      <c r="E8306" s="33"/>
      <c r="F8306" s="35"/>
      <c r="G8306" s="35"/>
      <c r="H8306" s="49"/>
      <c r="I8306" s="35"/>
      <c r="J8306" s="34"/>
      <c r="K8306" s="62"/>
      <c r="L8306" s="62"/>
      <c r="M8306" s="114"/>
      <c r="N8306" s="116"/>
      <c r="O8306" s="57"/>
      <c r="P8306" s="50"/>
      <c r="Q8306" s="34"/>
      <c r="R8306" s="48"/>
      <c r="T8306" s="231" t="str">
        <f t="shared" si="397"/>
        <v/>
      </c>
      <c r="U8306" s="230"/>
      <c r="W8306" s="221" t="str">
        <f t="shared" si="398"/>
        <v/>
      </c>
      <c r="X8306" s="221" t="str">
        <f t="shared" si="399"/>
        <v/>
      </c>
      <c r="AA8306" s="216" t="str">
        <f>IF(ISNUMBER(J8306),IF(OR(F8306&lt;Soll_Ist_Vergleich!$C$4,F8306&gt;Soll_Ist_Vergleich!$C$5,I8306&lt;Soll_Ist_Vergleich!$C$4,I8306&gt;Soll_Ist_Vergleich!$C$5,O8306&lt;Soll_Ist_Vergleich!$C$4,O8306&gt;Soll_Ist_Vergleich!$C$5),"Datum überprüfen",""),"")</f>
        <v/>
      </c>
    </row>
    <row r="8307" spans="1:27" x14ac:dyDescent="0.2">
      <c r="A8307" s="243" t="str">
        <f>IF(ISBLANK(B8307),"",COUNTA(B$10:B8307))</f>
        <v/>
      </c>
      <c r="B8307" s="24"/>
      <c r="C8307" s="48"/>
      <c r="D8307" s="48"/>
      <c r="E8307" s="33"/>
      <c r="F8307" s="35"/>
      <c r="G8307" s="35"/>
      <c r="H8307" s="49"/>
      <c r="I8307" s="35"/>
      <c r="J8307" s="34"/>
      <c r="K8307" s="62"/>
      <c r="L8307" s="62"/>
      <c r="M8307" s="114"/>
      <c r="N8307" s="116"/>
      <c r="O8307" s="57"/>
      <c r="P8307" s="50"/>
      <c r="Q8307" s="34"/>
      <c r="R8307" s="48"/>
      <c r="T8307" s="231" t="str">
        <f t="shared" si="397"/>
        <v/>
      </c>
      <c r="U8307" s="230"/>
      <c r="W8307" s="221" t="str">
        <f t="shared" si="398"/>
        <v/>
      </c>
      <c r="X8307" s="221" t="str">
        <f t="shared" si="399"/>
        <v/>
      </c>
      <c r="AA8307" s="216" t="str">
        <f>IF(ISNUMBER(J8307),IF(OR(F8307&lt;Soll_Ist_Vergleich!$C$4,F8307&gt;Soll_Ist_Vergleich!$C$5,I8307&lt;Soll_Ist_Vergleich!$C$4,I8307&gt;Soll_Ist_Vergleich!$C$5,O8307&lt;Soll_Ist_Vergleich!$C$4,O8307&gt;Soll_Ist_Vergleich!$C$5),"Datum überprüfen",""),"")</f>
        <v/>
      </c>
    </row>
    <row r="8308" spans="1:27" x14ac:dyDescent="0.2">
      <c r="A8308" s="243" t="str">
        <f>IF(ISBLANK(B8308),"",COUNTA(B$10:B8308))</f>
        <v/>
      </c>
      <c r="B8308" s="24"/>
      <c r="C8308" s="48"/>
      <c r="D8308" s="48"/>
      <c r="E8308" s="33"/>
      <c r="F8308" s="35"/>
      <c r="G8308" s="35"/>
      <c r="H8308" s="49"/>
      <c r="I8308" s="35"/>
      <c r="J8308" s="34"/>
      <c r="K8308" s="62"/>
      <c r="L8308" s="62"/>
      <c r="M8308" s="114"/>
      <c r="N8308" s="116"/>
      <c r="O8308" s="57"/>
      <c r="P8308" s="50"/>
      <c r="Q8308" s="34"/>
      <c r="R8308" s="48"/>
      <c r="T8308" s="231" t="str">
        <f t="shared" si="397"/>
        <v/>
      </c>
      <c r="U8308" s="230"/>
      <c r="W8308" s="221" t="str">
        <f t="shared" si="398"/>
        <v/>
      </c>
      <c r="X8308" s="221" t="str">
        <f t="shared" si="399"/>
        <v/>
      </c>
      <c r="AA8308" s="216" t="str">
        <f>IF(ISNUMBER(J8308),IF(OR(F8308&lt;Soll_Ist_Vergleich!$C$4,F8308&gt;Soll_Ist_Vergleich!$C$5,I8308&lt;Soll_Ist_Vergleich!$C$4,I8308&gt;Soll_Ist_Vergleich!$C$5,O8308&lt;Soll_Ist_Vergleich!$C$4,O8308&gt;Soll_Ist_Vergleich!$C$5),"Datum überprüfen",""),"")</f>
        <v/>
      </c>
    </row>
    <row r="8309" spans="1:27" x14ac:dyDescent="0.2">
      <c r="A8309" s="243" t="str">
        <f>IF(ISBLANK(B8309),"",COUNTA(B$10:B8309))</f>
        <v/>
      </c>
      <c r="B8309" s="24"/>
      <c r="C8309" s="48"/>
      <c r="D8309" s="48"/>
      <c r="E8309" s="33"/>
      <c r="F8309" s="35"/>
      <c r="G8309" s="35"/>
      <c r="H8309" s="49"/>
      <c r="I8309" s="35"/>
      <c r="J8309" s="34"/>
      <c r="K8309" s="62"/>
      <c r="L8309" s="62"/>
      <c r="M8309" s="114"/>
      <c r="N8309" s="116"/>
      <c r="O8309" s="57"/>
      <c r="P8309" s="50"/>
      <c r="Q8309" s="34"/>
      <c r="R8309" s="48"/>
      <c r="T8309" s="231" t="str">
        <f t="shared" si="397"/>
        <v/>
      </c>
      <c r="U8309" s="230"/>
      <c r="W8309" s="221" t="str">
        <f t="shared" si="398"/>
        <v/>
      </c>
      <c r="X8309" s="221" t="str">
        <f t="shared" si="399"/>
        <v/>
      </c>
      <c r="AA8309" s="216" t="str">
        <f>IF(ISNUMBER(J8309),IF(OR(F8309&lt;Soll_Ist_Vergleich!$C$4,F8309&gt;Soll_Ist_Vergleich!$C$5,I8309&lt;Soll_Ist_Vergleich!$C$4,I8309&gt;Soll_Ist_Vergleich!$C$5,O8309&lt;Soll_Ist_Vergleich!$C$4,O8309&gt;Soll_Ist_Vergleich!$C$5),"Datum überprüfen",""),"")</f>
        <v/>
      </c>
    </row>
    <row r="8310" spans="1:27" x14ac:dyDescent="0.2">
      <c r="A8310" s="243" t="str">
        <f>IF(ISBLANK(B8310),"",COUNTA(B$10:B8310))</f>
        <v/>
      </c>
      <c r="B8310" s="24"/>
      <c r="C8310" s="48"/>
      <c r="D8310" s="48"/>
      <c r="E8310" s="33"/>
      <c r="F8310" s="35"/>
      <c r="G8310" s="35"/>
      <c r="H8310" s="49"/>
      <c r="I8310" s="35"/>
      <c r="J8310" s="34"/>
      <c r="K8310" s="62"/>
      <c r="L8310" s="62"/>
      <c r="M8310" s="114"/>
      <c r="N8310" s="116"/>
      <c r="O8310" s="57"/>
      <c r="P8310" s="50"/>
      <c r="Q8310" s="34"/>
      <c r="R8310" s="48"/>
      <c r="T8310" s="231" t="str">
        <f t="shared" si="397"/>
        <v/>
      </c>
      <c r="U8310" s="230"/>
      <c r="W8310" s="221" t="str">
        <f t="shared" si="398"/>
        <v/>
      </c>
      <c r="X8310" s="221" t="str">
        <f t="shared" si="399"/>
        <v/>
      </c>
      <c r="AA8310" s="216" t="str">
        <f>IF(ISNUMBER(J8310),IF(OR(F8310&lt;Soll_Ist_Vergleich!$C$4,F8310&gt;Soll_Ist_Vergleich!$C$5,I8310&lt;Soll_Ist_Vergleich!$C$4,I8310&gt;Soll_Ist_Vergleich!$C$5,O8310&lt;Soll_Ist_Vergleich!$C$4,O8310&gt;Soll_Ist_Vergleich!$C$5),"Datum überprüfen",""),"")</f>
        <v/>
      </c>
    </row>
    <row r="8311" spans="1:27" x14ac:dyDescent="0.2">
      <c r="A8311" s="243" t="str">
        <f>IF(ISBLANK(B8311),"",COUNTA(B$10:B8311))</f>
        <v/>
      </c>
      <c r="B8311" s="24"/>
      <c r="C8311" s="48"/>
      <c r="D8311" s="48"/>
      <c r="E8311" s="33"/>
      <c r="F8311" s="35"/>
      <c r="G8311" s="35"/>
      <c r="H8311" s="49"/>
      <c r="I8311" s="35"/>
      <c r="J8311" s="34"/>
      <c r="K8311" s="62"/>
      <c r="L8311" s="62"/>
      <c r="M8311" s="114"/>
      <c r="N8311" s="116"/>
      <c r="O8311" s="57"/>
      <c r="P8311" s="50"/>
      <c r="Q8311" s="34"/>
      <c r="R8311" s="48"/>
      <c r="T8311" s="231" t="str">
        <f t="shared" si="397"/>
        <v/>
      </c>
      <c r="U8311" s="230"/>
      <c r="W8311" s="221" t="str">
        <f t="shared" si="398"/>
        <v/>
      </c>
      <c r="X8311" s="221" t="str">
        <f t="shared" si="399"/>
        <v/>
      </c>
      <c r="AA8311" s="216" t="str">
        <f>IF(ISNUMBER(J8311),IF(OR(F8311&lt;Soll_Ist_Vergleich!$C$4,F8311&gt;Soll_Ist_Vergleich!$C$5,I8311&lt;Soll_Ist_Vergleich!$C$4,I8311&gt;Soll_Ist_Vergleich!$C$5,O8311&lt;Soll_Ist_Vergleich!$C$4,O8311&gt;Soll_Ist_Vergleich!$C$5),"Datum überprüfen",""),"")</f>
        <v/>
      </c>
    </row>
    <row r="8312" spans="1:27" x14ac:dyDescent="0.2">
      <c r="A8312" s="243" t="str">
        <f>IF(ISBLANK(B8312),"",COUNTA(B$10:B8312))</f>
        <v/>
      </c>
      <c r="B8312" s="24"/>
      <c r="C8312" s="48"/>
      <c r="D8312" s="48"/>
      <c r="E8312" s="33"/>
      <c r="F8312" s="35"/>
      <c r="G8312" s="35"/>
      <c r="H8312" s="49"/>
      <c r="I8312" s="35"/>
      <c r="J8312" s="34"/>
      <c r="K8312" s="62"/>
      <c r="L8312" s="62"/>
      <c r="M8312" s="114"/>
      <c r="N8312" s="116"/>
      <c r="O8312" s="57"/>
      <c r="P8312" s="50"/>
      <c r="Q8312" s="34"/>
      <c r="R8312" s="48"/>
      <c r="T8312" s="231" t="str">
        <f t="shared" si="397"/>
        <v/>
      </c>
      <c r="U8312" s="230"/>
      <c r="W8312" s="221" t="str">
        <f t="shared" si="398"/>
        <v/>
      </c>
      <c r="X8312" s="221" t="str">
        <f t="shared" si="399"/>
        <v/>
      </c>
      <c r="AA8312" s="216" t="str">
        <f>IF(ISNUMBER(J8312),IF(OR(F8312&lt;Soll_Ist_Vergleich!$C$4,F8312&gt;Soll_Ist_Vergleich!$C$5,I8312&lt;Soll_Ist_Vergleich!$C$4,I8312&gt;Soll_Ist_Vergleich!$C$5,O8312&lt;Soll_Ist_Vergleich!$C$4,O8312&gt;Soll_Ist_Vergleich!$C$5),"Datum überprüfen",""),"")</f>
        <v/>
      </c>
    </row>
    <row r="8313" spans="1:27" x14ac:dyDescent="0.2">
      <c r="A8313" s="243" t="str">
        <f>IF(ISBLANK(B8313),"",COUNTA(B$10:B8313))</f>
        <v/>
      </c>
      <c r="B8313" s="24"/>
      <c r="C8313" s="48"/>
      <c r="D8313" s="48"/>
      <c r="E8313" s="33"/>
      <c r="F8313" s="35"/>
      <c r="G8313" s="35"/>
      <c r="H8313" s="49"/>
      <c r="I8313" s="35"/>
      <c r="J8313" s="34"/>
      <c r="K8313" s="62"/>
      <c r="L8313" s="62"/>
      <c r="M8313" s="114"/>
      <c r="N8313" s="116"/>
      <c r="O8313" s="57"/>
      <c r="P8313" s="50"/>
      <c r="Q8313" s="34"/>
      <c r="R8313" s="48"/>
      <c r="T8313" s="231" t="str">
        <f t="shared" si="397"/>
        <v/>
      </c>
      <c r="U8313" s="230"/>
      <c r="W8313" s="221" t="str">
        <f t="shared" si="398"/>
        <v/>
      </c>
      <c r="X8313" s="221" t="str">
        <f t="shared" si="399"/>
        <v/>
      </c>
      <c r="AA8313" s="216" t="str">
        <f>IF(ISNUMBER(J8313),IF(OR(F8313&lt;Soll_Ist_Vergleich!$C$4,F8313&gt;Soll_Ist_Vergleich!$C$5,I8313&lt;Soll_Ist_Vergleich!$C$4,I8313&gt;Soll_Ist_Vergleich!$C$5,O8313&lt;Soll_Ist_Vergleich!$C$4,O8313&gt;Soll_Ist_Vergleich!$C$5),"Datum überprüfen",""),"")</f>
        <v/>
      </c>
    </row>
    <row r="8314" spans="1:27" x14ac:dyDescent="0.2">
      <c r="A8314" s="243" t="str">
        <f>IF(ISBLANK(B8314),"",COUNTA(B$10:B8314))</f>
        <v/>
      </c>
      <c r="B8314" s="24"/>
      <c r="C8314" s="48"/>
      <c r="D8314" s="48"/>
      <c r="E8314" s="33"/>
      <c r="F8314" s="35"/>
      <c r="G8314" s="35"/>
      <c r="H8314" s="49"/>
      <c r="I8314" s="35"/>
      <c r="J8314" s="34"/>
      <c r="K8314" s="62"/>
      <c r="L8314" s="62"/>
      <c r="M8314" s="114"/>
      <c r="N8314" s="116"/>
      <c r="O8314" s="57"/>
      <c r="P8314" s="50"/>
      <c r="Q8314" s="34"/>
      <c r="R8314" s="48"/>
      <c r="T8314" s="231" t="str">
        <f t="shared" si="397"/>
        <v/>
      </c>
      <c r="U8314" s="230"/>
      <c r="W8314" s="221" t="str">
        <f t="shared" si="398"/>
        <v/>
      </c>
      <c r="X8314" s="221" t="str">
        <f t="shared" si="399"/>
        <v/>
      </c>
      <c r="AA8314" s="216" t="str">
        <f>IF(ISNUMBER(J8314),IF(OR(F8314&lt;Soll_Ist_Vergleich!$C$4,F8314&gt;Soll_Ist_Vergleich!$C$5,I8314&lt;Soll_Ist_Vergleich!$C$4,I8314&gt;Soll_Ist_Vergleich!$C$5,O8314&lt;Soll_Ist_Vergleich!$C$4,O8314&gt;Soll_Ist_Vergleich!$C$5),"Datum überprüfen",""),"")</f>
        <v/>
      </c>
    </row>
    <row r="8315" spans="1:27" x14ac:dyDescent="0.2">
      <c r="A8315" s="243" t="str">
        <f>IF(ISBLANK(B8315),"",COUNTA(B$10:B8315))</f>
        <v/>
      </c>
      <c r="B8315" s="24"/>
      <c r="C8315" s="48"/>
      <c r="D8315" s="48"/>
      <c r="E8315" s="33"/>
      <c r="F8315" s="35"/>
      <c r="G8315" s="35"/>
      <c r="H8315" s="49"/>
      <c r="I8315" s="35"/>
      <c r="J8315" s="34"/>
      <c r="K8315" s="62"/>
      <c r="L8315" s="62"/>
      <c r="M8315" s="114"/>
      <c r="N8315" s="116"/>
      <c r="O8315" s="57"/>
      <c r="P8315" s="50"/>
      <c r="Q8315" s="34"/>
      <c r="R8315" s="48"/>
      <c r="T8315" s="231" t="str">
        <f t="shared" si="397"/>
        <v/>
      </c>
      <c r="U8315" s="230"/>
      <c r="W8315" s="221" t="str">
        <f t="shared" si="398"/>
        <v/>
      </c>
      <c r="X8315" s="221" t="str">
        <f t="shared" si="399"/>
        <v/>
      </c>
      <c r="AA8315" s="216" t="str">
        <f>IF(ISNUMBER(J8315),IF(OR(F8315&lt;Soll_Ist_Vergleich!$C$4,F8315&gt;Soll_Ist_Vergleich!$C$5,I8315&lt;Soll_Ist_Vergleich!$C$4,I8315&gt;Soll_Ist_Vergleich!$C$5,O8315&lt;Soll_Ist_Vergleich!$C$4,O8315&gt;Soll_Ist_Vergleich!$C$5),"Datum überprüfen",""),"")</f>
        <v/>
      </c>
    </row>
    <row r="8316" spans="1:27" x14ac:dyDescent="0.2">
      <c r="A8316" s="243" t="str">
        <f>IF(ISBLANK(B8316),"",COUNTA(B$10:B8316))</f>
        <v/>
      </c>
      <c r="B8316" s="24"/>
      <c r="C8316" s="48"/>
      <c r="D8316" s="48"/>
      <c r="E8316" s="33"/>
      <c r="F8316" s="35"/>
      <c r="G8316" s="35"/>
      <c r="H8316" s="49"/>
      <c r="I8316" s="35"/>
      <c r="J8316" s="34"/>
      <c r="K8316" s="62"/>
      <c r="L8316" s="62"/>
      <c r="M8316" s="114"/>
      <c r="N8316" s="116"/>
      <c r="O8316" s="57"/>
      <c r="P8316" s="50"/>
      <c r="Q8316" s="34"/>
      <c r="R8316" s="48"/>
      <c r="T8316" s="231" t="str">
        <f t="shared" si="397"/>
        <v/>
      </c>
      <c r="U8316" s="230"/>
      <c r="W8316" s="221" t="str">
        <f t="shared" si="398"/>
        <v/>
      </c>
      <c r="X8316" s="221" t="str">
        <f t="shared" si="399"/>
        <v/>
      </c>
      <c r="AA8316" s="216" t="str">
        <f>IF(ISNUMBER(J8316),IF(OR(F8316&lt;Soll_Ist_Vergleich!$C$4,F8316&gt;Soll_Ist_Vergleich!$C$5,I8316&lt;Soll_Ist_Vergleich!$C$4,I8316&gt;Soll_Ist_Vergleich!$C$5,O8316&lt;Soll_Ist_Vergleich!$C$4,O8316&gt;Soll_Ist_Vergleich!$C$5),"Datum überprüfen",""),"")</f>
        <v/>
      </c>
    </row>
    <row r="8317" spans="1:27" x14ac:dyDescent="0.2">
      <c r="A8317" s="243" t="str">
        <f>IF(ISBLANK(B8317),"",COUNTA(B$10:B8317))</f>
        <v/>
      </c>
      <c r="B8317" s="24"/>
      <c r="C8317" s="48"/>
      <c r="D8317" s="48"/>
      <c r="E8317" s="33"/>
      <c r="F8317" s="35"/>
      <c r="G8317" s="35"/>
      <c r="H8317" s="49"/>
      <c r="I8317" s="35"/>
      <c r="J8317" s="34"/>
      <c r="K8317" s="62"/>
      <c r="L8317" s="62"/>
      <c r="M8317" s="114"/>
      <c r="N8317" s="116"/>
      <c r="O8317" s="57"/>
      <c r="P8317" s="50"/>
      <c r="Q8317" s="34"/>
      <c r="R8317" s="48"/>
      <c r="T8317" s="231" t="str">
        <f t="shared" si="397"/>
        <v/>
      </c>
      <c r="U8317" s="230"/>
      <c r="W8317" s="221" t="str">
        <f t="shared" si="398"/>
        <v/>
      </c>
      <c r="X8317" s="221" t="str">
        <f t="shared" si="399"/>
        <v/>
      </c>
      <c r="AA8317" s="216" t="str">
        <f>IF(ISNUMBER(J8317),IF(OR(F8317&lt;Soll_Ist_Vergleich!$C$4,F8317&gt;Soll_Ist_Vergleich!$C$5,I8317&lt;Soll_Ist_Vergleich!$C$4,I8317&gt;Soll_Ist_Vergleich!$C$5,O8317&lt;Soll_Ist_Vergleich!$C$4,O8317&gt;Soll_Ist_Vergleich!$C$5),"Datum überprüfen",""),"")</f>
        <v/>
      </c>
    </row>
    <row r="8318" spans="1:27" x14ac:dyDescent="0.2">
      <c r="A8318" s="243" t="str">
        <f>IF(ISBLANK(B8318),"",COUNTA(B$10:B8318))</f>
        <v/>
      </c>
      <c r="B8318" s="24"/>
      <c r="C8318" s="48"/>
      <c r="D8318" s="48"/>
      <c r="E8318" s="33"/>
      <c r="F8318" s="35"/>
      <c r="G8318" s="35"/>
      <c r="H8318" s="49"/>
      <c r="I8318" s="35"/>
      <c r="J8318" s="34"/>
      <c r="K8318" s="62"/>
      <c r="L8318" s="62"/>
      <c r="M8318" s="114"/>
      <c r="N8318" s="116"/>
      <c r="O8318" s="57"/>
      <c r="P8318" s="50"/>
      <c r="Q8318" s="34"/>
      <c r="R8318" s="48"/>
      <c r="T8318" s="231" t="str">
        <f t="shared" ref="T8318:T8381" si="400">IF(ISNUMBER(Q8318),Q8318-S8318,"")</f>
        <v/>
      </c>
      <c r="U8318" s="230"/>
      <c r="W8318" s="221" t="str">
        <f t="shared" ref="W8318:W8381" si="401">IF(ISNUMBER(J8318),ROUND(J8318/(1+L8318/100)*(1-K8318/100),2),"")</f>
        <v/>
      </c>
      <c r="X8318" s="221" t="str">
        <f t="shared" ref="X8318:X8381" si="402">IF(ISNUMBER(J8318),ROUND(J8318/(1+L8318/100),2),"")</f>
        <v/>
      </c>
      <c r="AA8318" s="216" t="str">
        <f>IF(ISNUMBER(J8318),IF(OR(F8318&lt;Soll_Ist_Vergleich!$C$4,F8318&gt;Soll_Ist_Vergleich!$C$5,I8318&lt;Soll_Ist_Vergleich!$C$4,I8318&gt;Soll_Ist_Vergleich!$C$5,O8318&lt;Soll_Ist_Vergleich!$C$4,O8318&gt;Soll_Ist_Vergleich!$C$5),"Datum überprüfen",""),"")</f>
        <v/>
      </c>
    </row>
    <row r="8319" spans="1:27" x14ac:dyDescent="0.2">
      <c r="A8319" s="243" t="str">
        <f>IF(ISBLANK(B8319),"",COUNTA(B$10:B8319))</f>
        <v/>
      </c>
      <c r="B8319" s="24"/>
      <c r="C8319" s="48"/>
      <c r="D8319" s="48"/>
      <c r="E8319" s="33"/>
      <c r="F8319" s="35"/>
      <c r="G8319" s="35"/>
      <c r="H8319" s="49"/>
      <c r="I8319" s="35"/>
      <c r="J8319" s="34"/>
      <c r="K8319" s="62"/>
      <c r="L8319" s="62"/>
      <c r="M8319" s="114"/>
      <c r="N8319" s="116"/>
      <c r="O8319" s="57"/>
      <c r="P8319" s="50"/>
      <c r="Q8319" s="34"/>
      <c r="R8319" s="48"/>
      <c r="T8319" s="231" t="str">
        <f t="shared" si="400"/>
        <v/>
      </c>
      <c r="U8319" s="230"/>
      <c r="W8319" s="221" t="str">
        <f t="shared" si="401"/>
        <v/>
      </c>
      <c r="X8319" s="221" t="str">
        <f t="shared" si="402"/>
        <v/>
      </c>
      <c r="AA8319" s="216" t="str">
        <f>IF(ISNUMBER(J8319),IF(OR(F8319&lt;Soll_Ist_Vergleich!$C$4,F8319&gt;Soll_Ist_Vergleich!$C$5,I8319&lt;Soll_Ist_Vergleich!$C$4,I8319&gt;Soll_Ist_Vergleich!$C$5,O8319&lt;Soll_Ist_Vergleich!$C$4,O8319&gt;Soll_Ist_Vergleich!$C$5),"Datum überprüfen",""),"")</f>
        <v/>
      </c>
    </row>
    <row r="8320" spans="1:27" x14ac:dyDescent="0.2">
      <c r="A8320" s="243" t="str">
        <f>IF(ISBLANK(B8320),"",COUNTA(B$10:B8320))</f>
        <v/>
      </c>
      <c r="B8320" s="24"/>
      <c r="C8320" s="48"/>
      <c r="D8320" s="48"/>
      <c r="E8320" s="33"/>
      <c r="F8320" s="35"/>
      <c r="G8320" s="35"/>
      <c r="H8320" s="49"/>
      <c r="I8320" s="35"/>
      <c r="J8320" s="34"/>
      <c r="K8320" s="62"/>
      <c r="L8320" s="62"/>
      <c r="M8320" s="114"/>
      <c r="N8320" s="116"/>
      <c r="O8320" s="57"/>
      <c r="P8320" s="50"/>
      <c r="Q8320" s="34"/>
      <c r="R8320" s="48"/>
      <c r="T8320" s="231" t="str">
        <f t="shared" si="400"/>
        <v/>
      </c>
      <c r="U8320" s="230"/>
      <c r="W8320" s="221" t="str">
        <f t="shared" si="401"/>
        <v/>
      </c>
      <c r="X8320" s="221" t="str">
        <f t="shared" si="402"/>
        <v/>
      </c>
      <c r="AA8320" s="216" t="str">
        <f>IF(ISNUMBER(J8320),IF(OR(F8320&lt;Soll_Ist_Vergleich!$C$4,F8320&gt;Soll_Ist_Vergleich!$C$5,I8320&lt;Soll_Ist_Vergleich!$C$4,I8320&gt;Soll_Ist_Vergleich!$C$5,O8320&lt;Soll_Ist_Vergleich!$C$4,O8320&gt;Soll_Ist_Vergleich!$C$5),"Datum überprüfen",""),"")</f>
        <v/>
      </c>
    </row>
    <row r="8321" spans="1:27" x14ac:dyDescent="0.2">
      <c r="A8321" s="243" t="str">
        <f>IF(ISBLANK(B8321),"",COUNTA(B$10:B8321))</f>
        <v/>
      </c>
      <c r="B8321" s="24"/>
      <c r="C8321" s="48"/>
      <c r="D8321" s="48"/>
      <c r="E8321" s="33"/>
      <c r="F8321" s="35"/>
      <c r="G8321" s="35"/>
      <c r="H8321" s="49"/>
      <c r="I8321" s="35"/>
      <c r="J8321" s="34"/>
      <c r="K8321" s="62"/>
      <c r="L8321" s="62"/>
      <c r="M8321" s="114"/>
      <c r="N8321" s="116"/>
      <c r="O8321" s="57"/>
      <c r="P8321" s="50"/>
      <c r="Q8321" s="34"/>
      <c r="R8321" s="48"/>
      <c r="T8321" s="231" t="str">
        <f t="shared" si="400"/>
        <v/>
      </c>
      <c r="U8321" s="230"/>
      <c r="W8321" s="221" t="str">
        <f t="shared" si="401"/>
        <v/>
      </c>
      <c r="X8321" s="221" t="str">
        <f t="shared" si="402"/>
        <v/>
      </c>
      <c r="AA8321" s="216" t="str">
        <f>IF(ISNUMBER(J8321),IF(OR(F8321&lt;Soll_Ist_Vergleich!$C$4,F8321&gt;Soll_Ist_Vergleich!$C$5,I8321&lt;Soll_Ist_Vergleich!$C$4,I8321&gt;Soll_Ist_Vergleich!$C$5,O8321&lt;Soll_Ist_Vergleich!$C$4,O8321&gt;Soll_Ist_Vergleich!$C$5),"Datum überprüfen",""),"")</f>
        <v/>
      </c>
    </row>
    <row r="8322" spans="1:27" x14ac:dyDescent="0.2">
      <c r="A8322" s="243" t="str">
        <f>IF(ISBLANK(B8322),"",COUNTA(B$10:B8322))</f>
        <v/>
      </c>
      <c r="B8322" s="24"/>
      <c r="C8322" s="48"/>
      <c r="D8322" s="48"/>
      <c r="E8322" s="33"/>
      <c r="F8322" s="35"/>
      <c r="G8322" s="35"/>
      <c r="H8322" s="49"/>
      <c r="I8322" s="35"/>
      <c r="J8322" s="34"/>
      <c r="K8322" s="62"/>
      <c r="L8322" s="62"/>
      <c r="M8322" s="114"/>
      <c r="N8322" s="116"/>
      <c r="O8322" s="57"/>
      <c r="P8322" s="50"/>
      <c r="Q8322" s="34"/>
      <c r="R8322" s="48"/>
      <c r="T8322" s="231" t="str">
        <f t="shared" si="400"/>
        <v/>
      </c>
      <c r="U8322" s="230"/>
      <c r="W8322" s="221" t="str">
        <f t="shared" si="401"/>
        <v/>
      </c>
      <c r="X8322" s="221" t="str">
        <f t="shared" si="402"/>
        <v/>
      </c>
      <c r="AA8322" s="216" t="str">
        <f>IF(ISNUMBER(J8322),IF(OR(F8322&lt;Soll_Ist_Vergleich!$C$4,F8322&gt;Soll_Ist_Vergleich!$C$5,I8322&lt;Soll_Ist_Vergleich!$C$4,I8322&gt;Soll_Ist_Vergleich!$C$5,O8322&lt;Soll_Ist_Vergleich!$C$4,O8322&gt;Soll_Ist_Vergleich!$C$5),"Datum überprüfen",""),"")</f>
        <v/>
      </c>
    </row>
    <row r="8323" spans="1:27" x14ac:dyDescent="0.2">
      <c r="A8323" s="243" t="str">
        <f>IF(ISBLANK(B8323),"",COUNTA(B$10:B8323))</f>
        <v/>
      </c>
      <c r="B8323" s="24"/>
      <c r="C8323" s="48"/>
      <c r="D8323" s="48"/>
      <c r="E8323" s="33"/>
      <c r="F8323" s="35"/>
      <c r="G8323" s="35"/>
      <c r="H8323" s="49"/>
      <c r="I8323" s="35"/>
      <c r="J8323" s="34"/>
      <c r="K8323" s="62"/>
      <c r="L8323" s="62"/>
      <c r="M8323" s="114"/>
      <c r="N8323" s="116"/>
      <c r="O8323" s="57"/>
      <c r="P8323" s="50"/>
      <c r="Q8323" s="34"/>
      <c r="R8323" s="48"/>
      <c r="T8323" s="231" t="str">
        <f t="shared" si="400"/>
        <v/>
      </c>
      <c r="U8323" s="230"/>
      <c r="W8323" s="221" t="str">
        <f t="shared" si="401"/>
        <v/>
      </c>
      <c r="X8323" s="221" t="str">
        <f t="shared" si="402"/>
        <v/>
      </c>
      <c r="AA8323" s="216" t="str">
        <f>IF(ISNUMBER(J8323),IF(OR(F8323&lt;Soll_Ist_Vergleich!$C$4,F8323&gt;Soll_Ist_Vergleich!$C$5,I8323&lt;Soll_Ist_Vergleich!$C$4,I8323&gt;Soll_Ist_Vergleich!$C$5,O8323&lt;Soll_Ist_Vergleich!$C$4,O8323&gt;Soll_Ist_Vergleich!$C$5),"Datum überprüfen",""),"")</f>
        <v/>
      </c>
    </row>
    <row r="8324" spans="1:27" x14ac:dyDescent="0.2">
      <c r="A8324" s="243" t="str">
        <f>IF(ISBLANK(B8324),"",COUNTA(B$10:B8324))</f>
        <v/>
      </c>
      <c r="B8324" s="24"/>
      <c r="C8324" s="48"/>
      <c r="D8324" s="48"/>
      <c r="E8324" s="33"/>
      <c r="F8324" s="35"/>
      <c r="G8324" s="35"/>
      <c r="H8324" s="49"/>
      <c r="I8324" s="35"/>
      <c r="J8324" s="34"/>
      <c r="K8324" s="62"/>
      <c r="L8324" s="62"/>
      <c r="M8324" s="114"/>
      <c r="N8324" s="116"/>
      <c r="O8324" s="57"/>
      <c r="P8324" s="50"/>
      <c r="Q8324" s="34"/>
      <c r="R8324" s="48"/>
      <c r="T8324" s="231" t="str">
        <f t="shared" si="400"/>
        <v/>
      </c>
      <c r="U8324" s="230"/>
      <c r="W8324" s="221" t="str">
        <f t="shared" si="401"/>
        <v/>
      </c>
      <c r="X8324" s="221" t="str">
        <f t="shared" si="402"/>
        <v/>
      </c>
      <c r="AA8324" s="216" t="str">
        <f>IF(ISNUMBER(J8324),IF(OR(F8324&lt;Soll_Ist_Vergleich!$C$4,F8324&gt;Soll_Ist_Vergleich!$C$5,I8324&lt;Soll_Ist_Vergleich!$C$4,I8324&gt;Soll_Ist_Vergleich!$C$5,O8324&lt;Soll_Ist_Vergleich!$C$4,O8324&gt;Soll_Ist_Vergleich!$C$5),"Datum überprüfen",""),"")</f>
        <v/>
      </c>
    </row>
    <row r="8325" spans="1:27" x14ac:dyDescent="0.2">
      <c r="A8325" s="243" t="str">
        <f>IF(ISBLANK(B8325),"",COUNTA(B$10:B8325))</f>
        <v/>
      </c>
      <c r="B8325" s="24"/>
      <c r="C8325" s="48"/>
      <c r="D8325" s="48"/>
      <c r="E8325" s="33"/>
      <c r="F8325" s="35"/>
      <c r="G8325" s="35"/>
      <c r="H8325" s="49"/>
      <c r="I8325" s="35"/>
      <c r="J8325" s="34"/>
      <c r="K8325" s="62"/>
      <c r="L8325" s="62"/>
      <c r="M8325" s="114"/>
      <c r="N8325" s="116"/>
      <c r="O8325" s="57"/>
      <c r="P8325" s="50"/>
      <c r="Q8325" s="34"/>
      <c r="R8325" s="48"/>
      <c r="T8325" s="231" t="str">
        <f t="shared" si="400"/>
        <v/>
      </c>
      <c r="U8325" s="230"/>
      <c r="W8325" s="221" t="str">
        <f t="shared" si="401"/>
        <v/>
      </c>
      <c r="X8325" s="221" t="str">
        <f t="shared" si="402"/>
        <v/>
      </c>
      <c r="AA8325" s="216" t="str">
        <f>IF(ISNUMBER(J8325),IF(OR(F8325&lt;Soll_Ist_Vergleich!$C$4,F8325&gt;Soll_Ist_Vergleich!$C$5,I8325&lt;Soll_Ist_Vergleich!$C$4,I8325&gt;Soll_Ist_Vergleich!$C$5,O8325&lt;Soll_Ist_Vergleich!$C$4,O8325&gt;Soll_Ist_Vergleich!$C$5),"Datum überprüfen",""),"")</f>
        <v/>
      </c>
    </row>
    <row r="8326" spans="1:27" x14ac:dyDescent="0.2">
      <c r="A8326" s="243" t="str">
        <f>IF(ISBLANK(B8326),"",COUNTA(B$10:B8326))</f>
        <v/>
      </c>
      <c r="B8326" s="24"/>
      <c r="C8326" s="48"/>
      <c r="D8326" s="48"/>
      <c r="E8326" s="33"/>
      <c r="F8326" s="35"/>
      <c r="G8326" s="35"/>
      <c r="H8326" s="49"/>
      <c r="I8326" s="35"/>
      <c r="J8326" s="34"/>
      <c r="K8326" s="62"/>
      <c r="L8326" s="62"/>
      <c r="M8326" s="114"/>
      <c r="N8326" s="116"/>
      <c r="O8326" s="57"/>
      <c r="P8326" s="50"/>
      <c r="Q8326" s="34"/>
      <c r="R8326" s="48"/>
      <c r="T8326" s="231" t="str">
        <f t="shared" si="400"/>
        <v/>
      </c>
      <c r="U8326" s="230"/>
      <c r="W8326" s="221" t="str">
        <f t="shared" si="401"/>
        <v/>
      </c>
      <c r="X8326" s="221" t="str">
        <f t="shared" si="402"/>
        <v/>
      </c>
      <c r="AA8326" s="216" t="str">
        <f>IF(ISNUMBER(J8326),IF(OR(F8326&lt;Soll_Ist_Vergleich!$C$4,F8326&gt;Soll_Ist_Vergleich!$C$5,I8326&lt;Soll_Ist_Vergleich!$C$4,I8326&gt;Soll_Ist_Vergleich!$C$5,O8326&lt;Soll_Ist_Vergleich!$C$4,O8326&gt;Soll_Ist_Vergleich!$C$5),"Datum überprüfen",""),"")</f>
        <v/>
      </c>
    </row>
    <row r="8327" spans="1:27" x14ac:dyDescent="0.2">
      <c r="A8327" s="243" t="str">
        <f>IF(ISBLANK(B8327),"",COUNTA(B$10:B8327))</f>
        <v/>
      </c>
      <c r="B8327" s="24"/>
      <c r="C8327" s="48"/>
      <c r="D8327" s="48"/>
      <c r="E8327" s="33"/>
      <c r="F8327" s="35"/>
      <c r="G8327" s="35"/>
      <c r="H8327" s="49"/>
      <c r="I8327" s="35"/>
      <c r="J8327" s="34"/>
      <c r="K8327" s="62"/>
      <c r="L8327" s="62"/>
      <c r="M8327" s="114"/>
      <c r="N8327" s="116"/>
      <c r="O8327" s="57"/>
      <c r="P8327" s="50"/>
      <c r="Q8327" s="34"/>
      <c r="R8327" s="48"/>
      <c r="T8327" s="231" t="str">
        <f t="shared" si="400"/>
        <v/>
      </c>
      <c r="U8327" s="230"/>
      <c r="W8327" s="221" t="str">
        <f t="shared" si="401"/>
        <v/>
      </c>
      <c r="X8327" s="221" t="str">
        <f t="shared" si="402"/>
        <v/>
      </c>
      <c r="AA8327" s="216" t="str">
        <f>IF(ISNUMBER(J8327),IF(OR(F8327&lt;Soll_Ist_Vergleich!$C$4,F8327&gt;Soll_Ist_Vergleich!$C$5,I8327&lt;Soll_Ist_Vergleich!$C$4,I8327&gt;Soll_Ist_Vergleich!$C$5,O8327&lt;Soll_Ist_Vergleich!$C$4,O8327&gt;Soll_Ist_Vergleich!$C$5),"Datum überprüfen",""),"")</f>
        <v/>
      </c>
    </row>
    <row r="8328" spans="1:27" x14ac:dyDescent="0.2">
      <c r="A8328" s="243" t="str">
        <f>IF(ISBLANK(B8328),"",COUNTA(B$10:B8328))</f>
        <v/>
      </c>
      <c r="B8328" s="24"/>
      <c r="C8328" s="48"/>
      <c r="D8328" s="48"/>
      <c r="E8328" s="33"/>
      <c r="F8328" s="35"/>
      <c r="G8328" s="35"/>
      <c r="H8328" s="49"/>
      <c r="I8328" s="35"/>
      <c r="J8328" s="34"/>
      <c r="K8328" s="62"/>
      <c r="L8328" s="62"/>
      <c r="M8328" s="114"/>
      <c r="N8328" s="116"/>
      <c r="O8328" s="57"/>
      <c r="P8328" s="50"/>
      <c r="Q8328" s="34"/>
      <c r="R8328" s="48"/>
      <c r="T8328" s="231" t="str">
        <f t="shared" si="400"/>
        <v/>
      </c>
      <c r="U8328" s="230"/>
      <c r="W8328" s="221" t="str">
        <f t="shared" si="401"/>
        <v/>
      </c>
      <c r="X8328" s="221" t="str">
        <f t="shared" si="402"/>
        <v/>
      </c>
      <c r="AA8328" s="216" t="str">
        <f>IF(ISNUMBER(J8328),IF(OR(F8328&lt;Soll_Ist_Vergleich!$C$4,F8328&gt;Soll_Ist_Vergleich!$C$5,I8328&lt;Soll_Ist_Vergleich!$C$4,I8328&gt;Soll_Ist_Vergleich!$C$5,O8328&lt;Soll_Ist_Vergleich!$C$4,O8328&gt;Soll_Ist_Vergleich!$C$5),"Datum überprüfen",""),"")</f>
        <v/>
      </c>
    </row>
    <row r="8329" spans="1:27" x14ac:dyDescent="0.2">
      <c r="A8329" s="243" t="str">
        <f>IF(ISBLANK(B8329),"",COUNTA(B$10:B8329))</f>
        <v/>
      </c>
      <c r="B8329" s="24"/>
      <c r="C8329" s="48"/>
      <c r="D8329" s="48"/>
      <c r="E8329" s="33"/>
      <c r="F8329" s="35"/>
      <c r="G8329" s="35"/>
      <c r="H8329" s="49"/>
      <c r="I8329" s="35"/>
      <c r="J8329" s="34"/>
      <c r="K8329" s="62"/>
      <c r="L8329" s="62"/>
      <c r="M8329" s="114"/>
      <c r="N8329" s="116"/>
      <c r="O8329" s="57"/>
      <c r="P8329" s="50"/>
      <c r="Q8329" s="34"/>
      <c r="R8329" s="48"/>
      <c r="T8329" s="231" t="str">
        <f t="shared" si="400"/>
        <v/>
      </c>
      <c r="U8329" s="230"/>
      <c r="W8329" s="221" t="str">
        <f t="shared" si="401"/>
        <v/>
      </c>
      <c r="X8329" s="221" t="str">
        <f t="shared" si="402"/>
        <v/>
      </c>
      <c r="AA8329" s="216" t="str">
        <f>IF(ISNUMBER(J8329),IF(OR(F8329&lt;Soll_Ist_Vergleich!$C$4,F8329&gt;Soll_Ist_Vergleich!$C$5,I8329&lt;Soll_Ist_Vergleich!$C$4,I8329&gt;Soll_Ist_Vergleich!$C$5,O8329&lt;Soll_Ist_Vergleich!$C$4,O8329&gt;Soll_Ist_Vergleich!$C$5),"Datum überprüfen",""),"")</f>
        <v/>
      </c>
    </row>
    <row r="8330" spans="1:27" x14ac:dyDescent="0.2">
      <c r="A8330" s="243" t="str">
        <f>IF(ISBLANK(B8330),"",COUNTA(B$10:B8330))</f>
        <v/>
      </c>
      <c r="B8330" s="24"/>
      <c r="C8330" s="48"/>
      <c r="D8330" s="48"/>
      <c r="E8330" s="33"/>
      <c r="F8330" s="35"/>
      <c r="G8330" s="35"/>
      <c r="H8330" s="49"/>
      <c r="I8330" s="35"/>
      <c r="J8330" s="34"/>
      <c r="K8330" s="62"/>
      <c r="L8330" s="62"/>
      <c r="M8330" s="114"/>
      <c r="N8330" s="116"/>
      <c r="O8330" s="57"/>
      <c r="P8330" s="50"/>
      <c r="Q8330" s="34"/>
      <c r="R8330" s="48"/>
      <c r="T8330" s="231" t="str">
        <f t="shared" si="400"/>
        <v/>
      </c>
      <c r="U8330" s="230"/>
      <c r="W8330" s="221" t="str">
        <f t="shared" si="401"/>
        <v/>
      </c>
      <c r="X8330" s="221" t="str">
        <f t="shared" si="402"/>
        <v/>
      </c>
      <c r="AA8330" s="216" t="str">
        <f>IF(ISNUMBER(J8330),IF(OR(F8330&lt;Soll_Ist_Vergleich!$C$4,F8330&gt;Soll_Ist_Vergleich!$C$5,I8330&lt;Soll_Ist_Vergleich!$C$4,I8330&gt;Soll_Ist_Vergleich!$C$5,O8330&lt;Soll_Ist_Vergleich!$C$4,O8330&gt;Soll_Ist_Vergleich!$C$5),"Datum überprüfen",""),"")</f>
        <v/>
      </c>
    </row>
    <row r="8331" spans="1:27" x14ac:dyDescent="0.2">
      <c r="A8331" s="243" t="str">
        <f>IF(ISBLANK(B8331),"",COUNTA(B$10:B8331))</f>
        <v/>
      </c>
      <c r="B8331" s="24"/>
      <c r="C8331" s="48"/>
      <c r="D8331" s="48"/>
      <c r="E8331" s="33"/>
      <c r="F8331" s="35"/>
      <c r="G8331" s="35"/>
      <c r="H8331" s="49"/>
      <c r="I8331" s="35"/>
      <c r="J8331" s="34"/>
      <c r="K8331" s="62"/>
      <c r="L8331" s="62"/>
      <c r="M8331" s="114"/>
      <c r="N8331" s="116"/>
      <c r="O8331" s="57"/>
      <c r="P8331" s="50"/>
      <c r="Q8331" s="34"/>
      <c r="R8331" s="48"/>
      <c r="T8331" s="231" t="str">
        <f t="shared" si="400"/>
        <v/>
      </c>
      <c r="U8331" s="230"/>
      <c r="W8331" s="221" t="str">
        <f t="shared" si="401"/>
        <v/>
      </c>
      <c r="X8331" s="221" t="str">
        <f t="shared" si="402"/>
        <v/>
      </c>
      <c r="AA8331" s="216" t="str">
        <f>IF(ISNUMBER(J8331),IF(OR(F8331&lt;Soll_Ist_Vergleich!$C$4,F8331&gt;Soll_Ist_Vergleich!$C$5,I8331&lt;Soll_Ist_Vergleich!$C$4,I8331&gt;Soll_Ist_Vergleich!$C$5,O8331&lt;Soll_Ist_Vergleich!$C$4,O8331&gt;Soll_Ist_Vergleich!$C$5),"Datum überprüfen",""),"")</f>
        <v/>
      </c>
    </row>
    <row r="8332" spans="1:27" x14ac:dyDescent="0.2">
      <c r="A8332" s="243" t="str">
        <f>IF(ISBLANK(B8332),"",COUNTA(B$10:B8332))</f>
        <v/>
      </c>
      <c r="B8332" s="24"/>
      <c r="C8332" s="48"/>
      <c r="D8332" s="48"/>
      <c r="E8332" s="33"/>
      <c r="F8332" s="35"/>
      <c r="G8332" s="35"/>
      <c r="H8332" s="49"/>
      <c r="I8332" s="35"/>
      <c r="J8332" s="34"/>
      <c r="K8332" s="62"/>
      <c r="L8332" s="62"/>
      <c r="M8332" s="114"/>
      <c r="N8332" s="116"/>
      <c r="O8332" s="57"/>
      <c r="P8332" s="50"/>
      <c r="Q8332" s="34"/>
      <c r="R8332" s="48"/>
      <c r="T8332" s="231" t="str">
        <f t="shared" si="400"/>
        <v/>
      </c>
      <c r="U8332" s="230"/>
      <c r="W8332" s="221" t="str">
        <f t="shared" si="401"/>
        <v/>
      </c>
      <c r="X8332" s="221" t="str">
        <f t="shared" si="402"/>
        <v/>
      </c>
      <c r="AA8332" s="216" t="str">
        <f>IF(ISNUMBER(J8332),IF(OR(F8332&lt;Soll_Ist_Vergleich!$C$4,F8332&gt;Soll_Ist_Vergleich!$C$5,I8332&lt;Soll_Ist_Vergleich!$C$4,I8332&gt;Soll_Ist_Vergleich!$C$5,O8332&lt;Soll_Ist_Vergleich!$C$4,O8332&gt;Soll_Ist_Vergleich!$C$5),"Datum überprüfen",""),"")</f>
        <v/>
      </c>
    </row>
    <row r="8333" spans="1:27" x14ac:dyDescent="0.2">
      <c r="A8333" s="243" t="str">
        <f>IF(ISBLANK(B8333),"",COUNTA(B$10:B8333))</f>
        <v/>
      </c>
      <c r="B8333" s="24"/>
      <c r="C8333" s="48"/>
      <c r="D8333" s="48"/>
      <c r="E8333" s="33"/>
      <c r="F8333" s="35"/>
      <c r="G8333" s="35"/>
      <c r="H8333" s="49"/>
      <c r="I8333" s="35"/>
      <c r="J8333" s="34"/>
      <c r="K8333" s="62"/>
      <c r="L8333" s="62"/>
      <c r="M8333" s="114"/>
      <c r="N8333" s="116"/>
      <c r="O8333" s="57"/>
      <c r="P8333" s="50"/>
      <c r="Q8333" s="34"/>
      <c r="R8333" s="48"/>
      <c r="T8333" s="231" t="str">
        <f t="shared" si="400"/>
        <v/>
      </c>
      <c r="U8333" s="230"/>
      <c r="W8333" s="221" t="str">
        <f t="shared" si="401"/>
        <v/>
      </c>
      <c r="X8333" s="221" t="str">
        <f t="shared" si="402"/>
        <v/>
      </c>
      <c r="AA8333" s="216" t="str">
        <f>IF(ISNUMBER(J8333),IF(OR(F8333&lt;Soll_Ist_Vergleich!$C$4,F8333&gt;Soll_Ist_Vergleich!$C$5,I8333&lt;Soll_Ist_Vergleich!$C$4,I8333&gt;Soll_Ist_Vergleich!$C$5,O8333&lt;Soll_Ist_Vergleich!$C$4,O8333&gt;Soll_Ist_Vergleich!$C$5),"Datum überprüfen",""),"")</f>
        <v/>
      </c>
    </row>
    <row r="8334" spans="1:27" x14ac:dyDescent="0.2">
      <c r="A8334" s="243" t="str">
        <f>IF(ISBLANK(B8334),"",COUNTA(B$10:B8334))</f>
        <v/>
      </c>
      <c r="B8334" s="24"/>
      <c r="C8334" s="48"/>
      <c r="D8334" s="48"/>
      <c r="E8334" s="33"/>
      <c r="F8334" s="35"/>
      <c r="G8334" s="35"/>
      <c r="H8334" s="49"/>
      <c r="I8334" s="35"/>
      <c r="J8334" s="34"/>
      <c r="K8334" s="62"/>
      <c r="L8334" s="62"/>
      <c r="M8334" s="114"/>
      <c r="N8334" s="116"/>
      <c r="O8334" s="57"/>
      <c r="P8334" s="50"/>
      <c r="Q8334" s="34"/>
      <c r="R8334" s="48"/>
      <c r="T8334" s="231" t="str">
        <f t="shared" si="400"/>
        <v/>
      </c>
      <c r="U8334" s="230"/>
      <c r="W8334" s="221" t="str">
        <f t="shared" si="401"/>
        <v/>
      </c>
      <c r="X8334" s="221" t="str">
        <f t="shared" si="402"/>
        <v/>
      </c>
      <c r="AA8334" s="216" t="str">
        <f>IF(ISNUMBER(J8334),IF(OR(F8334&lt;Soll_Ist_Vergleich!$C$4,F8334&gt;Soll_Ist_Vergleich!$C$5,I8334&lt;Soll_Ist_Vergleich!$C$4,I8334&gt;Soll_Ist_Vergleich!$C$5,O8334&lt;Soll_Ist_Vergleich!$C$4,O8334&gt;Soll_Ist_Vergleich!$C$5),"Datum überprüfen",""),"")</f>
        <v/>
      </c>
    </row>
    <row r="8335" spans="1:27" x14ac:dyDescent="0.2">
      <c r="A8335" s="243" t="str">
        <f>IF(ISBLANK(B8335),"",COUNTA(B$10:B8335))</f>
        <v/>
      </c>
      <c r="B8335" s="24"/>
      <c r="C8335" s="48"/>
      <c r="D8335" s="48"/>
      <c r="E8335" s="33"/>
      <c r="F8335" s="35"/>
      <c r="G8335" s="35"/>
      <c r="H8335" s="49"/>
      <c r="I8335" s="35"/>
      <c r="J8335" s="34"/>
      <c r="K8335" s="62"/>
      <c r="L8335" s="62"/>
      <c r="M8335" s="114"/>
      <c r="N8335" s="116"/>
      <c r="O8335" s="57"/>
      <c r="P8335" s="50"/>
      <c r="Q8335" s="34"/>
      <c r="R8335" s="48"/>
      <c r="T8335" s="231" t="str">
        <f t="shared" si="400"/>
        <v/>
      </c>
      <c r="U8335" s="230"/>
      <c r="W8335" s="221" t="str">
        <f t="shared" si="401"/>
        <v/>
      </c>
      <c r="X8335" s="221" t="str">
        <f t="shared" si="402"/>
        <v/>
      </c>
      <c r="AA8335" s="216" t="str">
        <f>IF(ISNUMBER(J8335),IF(OR(F8335&lt;Soll_Ist_Vergleich!$C$4,F8335&gt;Soll_Ist_Vergleich!$C$5,I8335&lt;Soll_Ist_Vergleich!$C$4,I8335&gt;Soll_Ist_Vergleich!$C$5,O8335&lt;Soll_Ist_Vergleich!$C$4,O8335&gt;Soll_Ist_Vergleich!$C$5),"Datum überprüfen",""),"")</f>
        <v/>
      </c>
    </row>
    <row r="8336" spans="1:27" x14ac:dyDescent="0.2">
      <c r="A8336" s="243" t="str">
        <f>IF(ISBLANK(B8336),"",COUNTA(B$10:B8336))</f>
        <v/>
      </c>
      <c r="B8336" s="24"/>
      <c r="C8336" s="48"/>
      <c r="D8336" s="48"/>
      <c r="E8336" s="33"/>
      <c r="F8336" s="35"/>
      <c r="G8336" s="35"/>
      <c r="H8336" s="49"/>
      <c r="I8336" s="35"/>
      <c r="J8336" s="34"/>
      <c r="K8336" s="62"/>
      <c r="L8336" s="62"/>
      <c r="M8336" s="114"/>
      <c r="N8336" s="116"/>
      <c r="O8336" s="57"/>
      <c r="P8336" s="50"/>
      <c r="Q8336" s="34"/>
      <c r="R8336" s="48"/>
      <c r="T8336" s="231" t="str">
        <f t="shared" si="400"/>
        <v/>
      </c>
      <c r="U8336" s="230"/>
      <c r="W8336" s="221" t="str">
        <f t="shared" si="401"/>
        <v/>
      </c>
      <c r="X8336" s="221" t="str">
        <f t="shared" si="402"/>
        <v/>
      </c>
      <c r="AA8336" s="216" t="str">
        <f>IF(ISNUMBER(J8336),IF(OR(F8336&lt;Soll_Ist_Vergleich!$C$4,F8336&gt;Soll_Ist_Vergleich!$C$5,I8336&lt;Soll_Ist_Vergleich!$C$4,I8336&gt;Soll_Ist_Vergleich!$C$5,O8336&lt;Soll_Ist_Vergleich!$C$4,O8336&gt;Soll_Ist_Vergleich!$C$5),"Datum überprüfen",""),"")</f>
        <v/>
      </c>
    </row>
    <row r="8337" spans="1:27" x14ac:dyDescent="0.2">
      <c r="A8337" s="243" t="str">
        <f>IF(ISBLANK(B8337),"",COUNTA(B$10:B8337))</f>
        <v/>
      </c>
      <c r="B8337" s="24"/>
      <c r="C8337" s="48"/>
      <c r="D8337" s="48"/>
      <c r="E8337" s="33"/>
      <c r="F8337" s="35"/>
      <c r="G8337" s="35"/>
      <c r="H8337" s="49"/>
      <c r="I8337" s="35"/>
      <c r="J8337" s="34"/>
      <c r="K8337" s="62"/>
      <c r="L8337" s="62"/>
      <c r="M8337" s="114"/>
      <c r="N8337" s="116"/>
      <c r="O8337" s="57"/>
      <c r="P8337" s="50"/>
      <c r="Q8337" s="34"/>
      <c r="R8337" s="48"/>
      <c r="T8337" s="231" t="str">
        <f t="shared" si="400"/>
        <v/>
      </c>
      <c r="U8337" s="230"/>
      <c r="W8337" s="221" t="str">
        <f t="shared" si="401"/>
        <v/>
      </c>
      <c r="X8337" s="221" t="str">
        <f t="shared" si="402"/>
        <v/>
      </c>
      <c r="AA8337" s="216" t="str">
        <f>IF(ISNUMBER(J8337),IF(OR(F8337&lt;Soll_Ist_Vergleich!$C$4,F8337&gt;Soll_Ist_Vergleich!$C$5,I8337&lt;Soll_Ist_Vergleich!$C$4,I8337&gt;Soll_Ist_Vergleich!$C$5,O8337&lt;Soll_Ist_Vergleich!$C$4,O8337&gt;Soll_Ist_Vergleich!$C$5),"Datum überprüfen",""),"")</f>
        <v/>
      </c>
    </row>
    <row r="8338" spans="1:27" x14ac:dyDescent="0.2">
      <c r="A8338" s="243" t="str">
        <f>IF(ISBLANK(B8338),"",COUNTA(B$10:B8338))</f>
        <v/>
      </c>
      <c r="B8338" s="24"/>
      <c r="C8338" s="48"/>
      <c r="D8338" s="48"/>
      <c r="E8338" s="33"/>
      <c r="F8338" s="35"/>
      <c r="G8338" s="35"/>
      <c r="H8338" s="49"/>
      <c r="I8338" s="35"/>
      <c r="J8338" s="34"/>
      <c r="K8338" s="62"/>
      <c r="L8338" s="62"/>
      <c r="M8338" s="114"/>
      <c r="N8338" s="116"/>
      <c r="O8338" s="57"/>
      <c r="P8338" s="50"/>
      <c r="Q8338" s="34"/>
      <c r="R8338" s="48"/>
      <c r="T8338" s="231" t="str">
        <f t="shared" si="400"/>
        <v/>
      </c>
      <c r="U8338" s="230"/>
      <c r="W8338" s="221" t="str">
        <f t="shared" si="401"/>
        <v/>
      </c>
      <c r="X8338" s="221" t="str">
        <f t="shared" si="402"/>
        <v/>
      </c>
      <c r="AA8338" s="216" t="str">
        <f>IF(ISNUMBER(J8338),IF(OR(F8338&lt;Soll_Ist_Vergleich!$C$4,F8338&gt;Soll_Ist_Vergleich!$C$5,I8338&lt;Soll_Ist_Vergleich!$C$4,I8338&gt;Soll_Ist_Vergleich!$C$5,O8338&lt;Soll_Ist_Vergleich!$C$4,O8338&gt;Soll_Ist_Vergleich!$C$5),"Datum überprüfen",""),"")</f>
        <v/>
      </c>
    </row>
    <row r="8339" spans="1:27" x14ac:dyDescent="0.2">
      <c r="A8339" s="243" t="str">
        <f>IF(ISBLANK(B8339),"",COUNTA(B$10:B8339))</f>
        <v/>
      </c>
      <c r="B8339" s="24"/>
      <c r="C8339" s="48"/>
      <c r="D8339" s="48"/>
      <c r="E8339" s="33"/>
      <c r="F8339" s="35"/>
      <c r="G8339" s="35"/>
      <c r="H8339" s="49"/>
      <c r="I8339" s="35"/>
      <c r="J8339" s="34"/>
      <c r="K8339" s="62"/>
      <c r="L8339" s="62"/>
      <c r="M8339" s="114"/>
      <c r="N8339" s="116"/>
      <c r="O8339" s="57"/>
      <c r="P8339" s="50"/>
      <c r="Q8339" s="34"/>
      <c r="R8339" s="48"/>
      <c r="T8339" s="231" t="str">
        <f t="shared" si="400"/>
        <v/>
      </c>
      <c r="U8339" s="230"/>
      <c r="W8339" s="221" t="str">
        <f t="shared" si="401"/>
        <v/>
      </c>
      <c r="X8339" s="221" t="str">
        <f t="shared" si="402"/>
        <v/>
      </c>
      <c r="AA8339" s="216" t="str">
        <f>IF(ISNUMBER(J8339),IF(OR(F8339&lt;Soll_Ist_Vergleich!$C$4,F8339&gt;Soll_Ist_Vergleich!$C$5,I8339&lt;Soll_Ist_Vergleich!$C$4,I8339&gt;Soll_Ist_Vergleich!$C$5,O8339&lt;Soll_Ist_Vergleich!$C$4,O8339&gt;Soll_Ist_Vergleich!$C$5),"Datum überprüfen",""),"")</f>
        <v/>
      </c>
    </row>
    <row r="8340" spans="1:27" x14ac:dyDescent="0.2">
      <c r="A8340" s="243" t="str">
        <f>IF(ISBLANK(B8340),"",COUNTA(B$10:B8340))</f>
        <v/>
      </c>
      <c r="B8340" s="24"/>
      <c r="C8340" s="48"/>
      <c r="D8340" s="48"/>
      <c r="E8340" s="33"/>
      <c r="F8340" s="35"/>
      <c r="G8340" s="35"/>
      <c r="H8340" s="49"/>
      <c r="I8340" s="35"/>
      <c r="J8340" s="34"/>
      <c r="K8340" s="62"/>
      <c r="L8340" s="62"/>
      <c r="M8340" s="114"/>
      <c r="N8340" s="116"/>
      <c r="O8340" s="57"/>
      <c r="P8340" s="50"/>
      <c r="Q8340" s="34"/>
      <c r="R8340" s="48"/>
      <c r="T8340" s="231" t="str">
        <f t="shared" si="400"/>
        <v/>
      </c>
      <c r="U8340" s="230"/>
      <c r="W8340" s="221" t="str">
        <f t="shared" si="401"/>
        <v/>
      </c>
      <c r="X8340" s="221" t="str">
        <f t="shared" si="402"/>
        <v/>
      </c>
      <c r="AA8340" s="216" t="str">
        <f>IF(ISNUMBER(J8340),IF(OR(F8340&lt;Soll_Ist_Vergleich!$C$4,F8340&gt;Soll_Ist_Vergleich!$C$5,I8340&lt;Soll_Ist_Vergleich!$C$4,I8340&gt;Soll_Ist_Vergleich!$C$5,O8340&lt;Soll_Ist_Vergleich!$C$4,O8340&gt;Soll_Ist_Vergleich!$C$5),"Datum überprüfen",""),"")</f>
        <v/>
      </c>
    </row>
    <row r="8341" spans="1:27" x14ac:dyDescent="0.2">
      <c r="A8341" s="243" t="str">
        <f>IF(ISBLANK(B8341),"",COUNTA(B$10:B8341))</f>
        <v/>
      </c>
      <c r="B8341" s="24"/>
      <c r="C8341" s="48"/>
      <c r="D8341" s="48"/>
      <c r="E8341" s="33"/>
      <c r="F8341" s="35"/>
      <c r="G8341" s="35"/>
      <c r="H8341" s="49"/>
      <c r="I8341" s="35"/>
      <c r="J8341" s="34"/>
      <c r="K8341" s="62"/>
      <c r="L8341" s="62"/>
      <c r="M8341" s="114"/>
      <c r="N8341" s="116"/>
      <c r="O8341" s="57"/>
      <c r="P8341" s="50"/>
      <c r="Q8341" s="34"/>
      <c r="R8341" s="48"/>
      <c r="T8341" s="231" t="str">
        <f t="shared" si="400"/>
        <v/>
      </c>
      <c r="U8341" s="230"/>
      <c r="W8341" s="221" t="str">
        <f t="shared" si="401"/>
        <v/>
      </c>
      <c r="X8341" s="221" t="str">
        <f t="shared" si="402"/>
        <v/>
      </c>
      <c r="AA8341" s="216" t="str">
        <f>IF(ISNUMBER(J8341),IF(OR(F8341&lt;Soll_Ist_Vergleich!$C$4,F8341&gt;Soll_Ist_Vergleich!$C$5,I8341&lt;Soll_Ist_Vergleich!$C$4,I8341&gt;Soll_Ist_Vergleich!$C$5,O8341&lt;Soll_Ist_Vergleich!$C$4,O8341&gt;Soll_Ist_Vergleich!$C$5),"Datum überprüfen",""),"")</f>
        <v/>
      </c>
    </row>
    <row r="8342" spans="1:27" x14ac:dyDescent="0.2">
      <c r="A8342" s="243" t="str">
        <f>IF(ISBLANK(B8342),"",COUNTA(B$10:B8342))</f>
        <v/>
      </c>
      <c r="B8342" s="24"/>
      <c r="C8342" s="48"/>
      <c r="D8342" s="48"/>
      <c r="E8342" s="33"/>
      <c r="F8342" s="35"/>
      <c r="G8342" s="35"/>
      <c r="H8342" s="49"/>
      <c r="I8342" s="35"/>
      <c r="J8342" s="34"/>
      <c r="K8342" s="62"/>
      <c r="L8342" s="62"/>
      <c r="M8342" s="114"/>
      <c r="N8342" s="116"/>
      <c r="O8342" s="57"/>
      <c r="P8342" s="50"/>
      <c r="Q8342" s="34"/>
      <c r="R8342" s="48"/>
      <c r="T8342" s="231" t="str">
        <f t="shared" si="400"/>
        <v/>
      </c>
      <c r="U8342" s="230"/>
      <c r="W8342" s="221" t="str">
        <f t="shared" si="401"/>
        <v/>
      </c>
      <c r="X8342" s="221" t="str">
        <f t="shared" si="402"/>
        <v/>
      </c>
      <c r="AA8342" s="216" t="str">
        <f>IF(ISNUMBER(J8342),IF(OR(F8342&lt;Soll_Ist_Vergleich!$C$4,F8342&gt;Soll_Ist_Vergleich!$C$5,I8342&lt;Soll_Ist_Vergleich!$C$4,I8342&gt;Soll_Ist_Vergleich!$C$5,O8342&lt;Soll_Ist_Vergleich!$C$4,O8342&gt;Soll_Ist_Vergleich!$C$5),"Datum überprüfen",""),"")</f>
        <v/>
      </c>
    </row>
    <row r="8343" spans="1:27" x14ac:dyDescent="0.2">
      <c r="A8343" s="243" t="str">
        <f>IF(ISBLANK(B8343),"",COUNTA(B$10:B8343))</f>
        <v/>
      </c>
      <c r="B8343" s="24"/>
      <c r="C8343" s="48"/>
      <c r="D8343" s="48"/>
      <c r="E8343" s="33"/>
      <c r="F8343" s="35"/>
      <c r="G8343" s="35"/>
      <c r="H8343" s="49"/>
      <c r="I8343" s="35"/>
      <c r="J8343" s="34"/>
      <c r="K8343" s="62"/>
      <c r="L8343" s="62"/>
      <c r="M8343" s="114"/>
      <c r="N8343" s="116"/>
      <c r="O8343" s="57"/>
      <c r="P8343" s="50"/>
      <c r="Q8343" s="34"/>
      <c r="R8343" s="48"/>
      <c r="T8343" s="231" t="str">
        <f t="shared" si="400"/>
        <v/>
      </c>
      <c r="U8343" s="230"/>
      <c r="W8343" s="221" t="str">
        <f t="shared" si="401"/>
        <v/>
      </c>
      <c r="X8343" s="221" t="str">
        <f t="shared" si="402"/>
        <v/>
      </c>
      <c r="AA8343" s="216" t="str">
        <f>IF(ISNUMBER(J8343),IF(OR(F8343&lt;Soll_Ist_Vergleich!$C$4,F8343&gt;Soll_Ist_Vergleich!$C$5,I8343&lt;Soll_Ist_Vergleich!$C$4,I8343&gt;Soll_Ist_Vergleich!$C$5,O8343&lt;Soll_Ist_Vergleich!$C$4,O8343&gt;Soll_Ist_Vergleich!$C$5),"Datum überprüfen",""),"")</f>
        <v/>
      </c>
    </row>
    <row r="8344" spans="1:27" x14ac:dyDescent="0.2">
      <c r="A8344" s="243" t="str">
        <f>IF(ISBLANK(B8344),"",COUNTA(B$10:B8344))</f>
        <v/>
      </c>
      <c r="B8344" s="24"/>
      <c r="C8344" s="48"/>
      <c r="D8344" s="48"/>
      <c r="E8344" s="33"/>
      <c r="F8344" s="35"/>
      <c r="G8344" s="35"/>
      <c r="H8344" s="49"/>
      <c r="I8344" s="35"/>
      <c r="J8344" s="34"/>
      <c r="K8344" s="62"/>
      <c r="L8344" s="62"/>
      <c r="M8344" s="114"/>
      <c r="N8344" s="116"/>
      <c r="O8344" s="57"/>
      <c r="P8344" s="50"/>
      <c r="Q8344" s="34"/>
      <c r="R8344" s="48"/>
      <c r="T8344" s="231" t="str">
        <f t="shared" si="400"/>
        <v/>
      </c>
      <c r="U8344" s="230"/>
      <c r="W8344" s="221" t="str">
        <f t="shared" si="401"/>
        <v/>
      </c>
      <c r="X8344" s="221" t="str">
        <f t="shared" si="402"/>
        <v/>
      </c>
      <c r="AA8344" s="216" t="str">
        <f>IF(ISNUMBER(J8344),IF(OR(F8344&lt;Soll_Ist_Vergleich!$C$4,F8344&gt;Soll_Ist_Vergleich!$C$5,I8344&lt;Soll_Ist_Vergleich!$C$4,I8344&gt;Soll_Ist_Vergleich!$C$5,O8344&lt;Soll_Ist_Vergleich!$C$4,O8344&gt;Soll_Ist_Vergleich!$C$5),"Datum überprüfen",""),"")</f>
        <v/>
      </c>
    </row>
    <row r="8345" spans="1:27" x14ac:dyDescent="0.2">
      <c r="A8345" s="243" t="str">
        <f>IF(ISBLANK(B8345),"",COUNTA(B$10:B8345))</f>
        <v/>
      </c>
      <c r="B8345" s="24"/>
      <c r="C8345" s="48"/>
      <c r="D8345" s="48"/>
      <c r="E8345" s="33"/>
      <c r="F8345" s="35"/>
      <c r="G8345" s="35"/>
      <c r="H8345" s="49"/>
      <c r="I8345" s="35"/>
      <c r="J8345" s="34"/>
      <c r="K8345" s="62"/>
      <c r="L8345" s="62"/>
      <c r="M8345" s="114"/>
      <c r="N8345" s="116"/>
      <c r="O8345" s="57"/>
      <c r="P8345" s="50"/>
      <c r="Q8345" s="34"/>
      <c r="R8345" s="48"/>
      <c r="T8345" s="231" t="str">
        <f t="shared" si="400"/>
        <v/>
      </c>
      <c r="U8345" s="230"/>
      <c r="W8345" s="221" t="str">
        <f t="shared" si="401"/>
        <v/>
      </c>
      <c r="X8345" s="221" t="str">
        <f t="shared" si="402"/>
        <v/>
      </c>
      <c r="AA8345" s="216" t="str">
        <f>IF(ISNUMBER(J8345),IF(OR(F8345&lt;Soll_Ist_Vergleich!$C$4,F8345&gt;Soll_Ist_Vergleich!$C$5,I8345&lt;Soll_Ist_Vergleich!$C$4,I8345&gt;Soll_Ist_Vergleich!$C$5,O8345&lt;Soll_Ist_Vergleich!$C$4,O8345&gt;Soll_Ist_Vergleich!$C$5),"Datum überprüfen",""),"")</f>
        <v/>
      </c>
    </row>
    <row r="8346" spans="1:27" x14ac:dyDescent="0.2">
      <c r="A8346" s="243" t="str">
        <f>IF(ISBLANK(B8346),"",COUNTA(B$10:B8346))</f>
        <v/>
      </c>
      <c r="B8346" s="24"/>
      <c r="C8346" s="48"/>
      <c r="D8346" s="48"/>
      <c r="E8346" s="33"/>
      <c r="F8346" s="35"/>
      <c r="G8346" s="35"/>
      <c r="H8346" s="49"/>
      <c r="I8346" s="35"/>
      <c r="J8346" s="34"/>
      <c r="K8346" s="62"/>
      <c r="L8346" s="62"/>
      <c r="M8346" s="114"/>
      <c r="N8346" s="116"/>
      <c r="O8346" s="57"/>
      <c r="P8346" s="50"/>
      <c r="Q8346" s="34"/>
      <c r="R8346" s="48"/>
      <c r="T8346" s="231" t="str">
        <f t="shared" si="400"/>
        <v/>
      </c>
      <c r="U8346" s="230"/>
      <c r="W8346" s="221" t="str">
        <f t="shared" si="401"/>
        <v/>
      </c>
      <c r="X8346" s="221" t="str">
        <f t="shared" si="402"/>
        <v/>
      </c>
      <c r="AA8346" s="216" t="str">
        <f>IF(ISNUMBER(J8346),IF(OR(F8346&lt;Soll_Ist_Vergleich!$C$4,F8346&gt;Soll_Ist_Vergleich!$C$5,I8346&lt;Soll_Ist_Vergleich!$C$4,I8346&gt;Soll_Ist_Vergleich!$C$5,O8346&lt;Soll_Ist_Vergleich!$C$4,O8346&gt;Soll_Ist_Vergleich!$C$5),"Datum überprüfen",""),"")</f>
        <v/>
      </c>
    </row>
    <row r="8347" spans="1:27" x14ac:dyDescent="0.2">
      <c r="A8347" s="243" t="str">
        <f>IF(ISBLANK(B8347),"",COUNTA(B$10:B8347))</f>
        <v/>
      </c>
      <c r="B8347" s="24"/>
      <c r="C8347" s="48"/>
      <c r="D8347" s="48"/>
      <c r="E8347" s="33"/>
      <c r="F8347" s="35"/>
      <c r="G8347" s="35"/>
      <c r="H8347" s="49"/>
      <c r="I8347" s="35"/>
      <c r="J8347" s="34"/>
      <c r="K8347" s="62"/>
      <c r="L8347" s="62"/>
      <c r="M8347" s="114"/>
      <c r="N8347" s="116"/>
      <c r="O8347" s="57"/>
      <c r="P8347" s="50"/>
      <c r="Q8347" s="34"/>
      <c r="R8347" s="48"/>
      <c r="T8347" s="231" t="str">
        <f t="shared" si="400"/>
        <v/>
      </c>
      <c r="U8347" s="230"/>
      <c r="W8347" s="221" t="str">
        <f t="shared" si="401"/>
        <v/>
      </c>
      <c r="X8347" s="221" t="str">
        <f t="shared" si="402"/>
        <v/>
      </c>
      <c r="AA8347" s="216" t="str">
        <f>IF(ISNUMBER(J8347),IF(OR(F8347&lt;Soll_Ist_Vergleich!$C$4,F8347&gt;Soll_Ist_Vergleich!$C$5,I8347&lt;Soll_Ist_Vergleich!$C$4,I8347&gt;Soll_Ist_Vergleich!$C$5,O8347&lt;Soll_Ist_Vergleich!$C$4,O8347&gt;Soll_Ist_Vergleich!$C$5),"Datum überprüfen",""),"")</f>
        <v/>
      </c>
    </row>
    <row r="8348" spans="1:27" x14ac:dyDescent="0.2">
      <c r="A8348" s="243" t="str">
        <f>IF(ISBLANK(B8348),"",COUNTA(B$10:B8348))</f>
        <v/>
      </c>
      <c r="B8348" s="24"/>
      <c r="C8348" s="48"/>
      <c r="D8348" s="48"/>
      <c r="E8348" s="33"/>
      <c r="F8348" s="35"/>
      <c r="G8348" s="35"/>
      <c r="H8348" s="49"/>
      <c r="I8348" s="35"/>
      <c r="J8348" s="34"/>
      <c r="K8348" s="62"/>
      <c r="L8348" s="62"/>
      <c r="M8348" s="114"/>
      <c r="N8348" s="116"/>
      <c r="O8348" s="57"/>
      <c r="P8348" s="50"/>
      <c r="Q8348" s="34"/>
      <c r="R8348" s="48"/>
      <c r="T8348" s="231" t="str">
        <f t="shared" si="400"/>
        <v/>
      </c>
      <c r="U8348" s="230"/>
      <c r="W8348" s="221" t="str">
        <f t="shared" si="401"/>
        <v/>
      </c>
      <c r="X8348" s="221" t="str">
        <f t="shared" si="402"/>
        <v/>
      </c>
      <c r="AA8348" s="216" t="str">
        <f>IF(ISNUMBER(J8348),IF(OR(F8348&lt;Soll_Ist_Vergleich!$C$4,F8348&gt;Soll_Ist_Vergleich!$C$5,I8348&lt;Soll_Ist_Vergleich!$C$4,I8348&gt;Soll_Ist_Vergleich!$C$5,O8348&lt;Soll_Ist_Vergleich!$C$4,O8348&gt;Soll_Ist_Vergleich!$C$5),"Datum überprüfen",""),"")</f>
        <v/>
      </c>
    </row>
    <row r="8349" spans="1:27" x14ac:dyDescent="0.2">
      <c r="A8349" s="243" t="str">
        <f>IF(ISBLANK(B8349),"",COUNTA(B$10:B8349))</f>
        <v/>
      </c>
      <c r="B8349" s="24"/>
      <c r="C8349" s="48"/>
      <c r="D8349" s="48"/>
      <c r="E8349" s="33"/>
      <c r="F8349" s="35"/>
      <c r="G8349" s="35"/>
      <c r="H8349" s="49"/>
      <c r="I8349" s="35"/>
      <c r="J8349" s="34"/>
      <c r="K8349" s="62"/>
      <c r="L8349" s="62"/>
      <c r="M8349" s="114"/>
      <c r="N8349" s="116"/>
      <c r="O8349" s="57"/>
      <c r="P8349" s="50"/>
      <c r="Q8349" s="34"/>
      <c r="R8349" s="48"/>
      <c r="T8349" s="231" t="str">
        <f t="shared" si="400"/>
        <v/>
      </c>
      <c r="U8349" s="230"/>
      <c r="W8349" s="221" t="str">
        <f t="shared" si="401"/>
        <v/>
      </c>
      <c r="X8349" s="221" t="str">
        <f t="shared" si="402"/>
        <v/>
      </c>
      <c r="AA8349" s="216" t="str">
        <f>IF(ISNUMBER(J8349),IF(OR(F8349&lt;Soll_Ist_Vergleich!$C$4,F8349&gt;Soll_Ist_Vergleich!$C$5,I8349&lt;Soll_Ist_Vergleich!$C$4,I8349&gt;Soll_Ist_Vergleich!$C$5,O8349&lt;Soll_Ist_Vergleich!$C$4,O8349&gt;Soll_Ist_Vergleich!$C$5),"Datum überprüfen",""),"")</f>
        <v/>
      </c>
    </row>
    <row r="8350" spans="1:27" x14ac:dyDescent="0.2">
      <c r="A8350" s="243" t="str">
        <f>IF(ISBLANK(B8350),"",COUNTA(B$10:B8350))</f>
        <v/>
      </c>
      <c r="B8350" s="24"/>
      <c r="C8350" s="48"/>
      <c r="D8350" s="48"/>
      <c r="E8350" s="33"/>
      <c r="F8350" s="35"/>
      <c r="G8350" s="35"/>
      <c r="H8350" s="49"/>
      <c r="I8350" s="35"/>
      <c r="J8350" s="34"/>
      <c r="K8350" s="62"/>
      <c r="L8350" s="62"/>
      <c r="M8350" s="114"/>
      <c r="N8350" s="116"/>
      <c r="O8350" s="57"/>
      <c r="P8350" s="50"/>
      <c r="Q8350" s="34"/>
      <c r="R8350" s="48"/>
      <c r="T8350" s="231" t="str">
        <f t="shared" si="400"/>
        <v/>
      </c>
      <c r="U8350" s="230"/>
      <c r="W8350" s="221" t="str">
        <f t="shared" si="401"/>
        <v/>
      </c>
      <c r="X8350" s="221" t="str">
        <f t="shared" si="402"/>
        <v/>
      </c>
      <c r="AA8350" s="216" t="str">
        <f>IF(ISNUMBER(J8350),IF(OR(F8350&lt;Soll_Ist_Vergleich!$C$4,F8350&gt;Soll_Ist_Vergleich!$C$5,I8350&lt;Soll_Ist_Vergleich!$C$4,I8350&gt;Soll_Ist_Vergleich!$C$5,O8350&lt;Soll_Ist_Vergleich!$C$4,O8350&gt;Soll_Ist_Vergleich!$C$5),"Datum überprüfen",""),"")</f>
        <v/>
      </c>
    </row>
    <row r="8351" spans="1:27" x14ac:dyDescent="0.2">
      <c r="A8351" s="243" t="str">
        <f>IF(ISBLANK(B8351),"",COUNTA(B$10:B8351))</f>
        <v/>
      </c>
      <c r="B8351" s="24"/>
      <c r="C8351" s="48"/>
      <c r="D8351" s="48"/>
      <c r="E8351" s="33"/>
      <c r="F8351" s="35"/>
      <c r="G8351" s="35"/>
      <c r="H8351" s="49"/>
      <c r="I8351" s="35"/>
      <c r="J8351" s="34"/>
      <c r="K8351" s="62"/>
      <c r="L8351" s="62"/>
      <c r="M8351" s="114"/>
      <c r="N8351" s="116"/>
      <c r="O8351" s="57"/>
      <c r="P8351" s="50"/>
      <c r="Q8351" s="34"/>
      <c r="R8351" s="48"/>
      <c r="T8351" s="231" t="str">
        <f t="shared" si="400"/>
        <v/>
      </c>
      <c r="U8351" s="230"/>
      <c r="W8351" s="221" t="str">
        <f t="shared" si="401"/>
        <v/>
      </c>
      <c r="X8351" s="221" t="str">
        <f t="shared" si="402"/>
        <v/>
      </c>
      <c r="AA8351" s="216" t="str">
        <f>IF(ISNUMBER(J8351),IF(OR(F8351&lt;Soll_Ist_Vergleich!$C$4,F8351&gt;Soll_Ist_Vergleich!$C$5,I8351&lt;Soll_Ist_Vergleich!$C$4,I8351&gt;Soll_Ist_Vergleich!$C$5,O8351&lt;Soll_Ist_Vergleich!$C$4,O8351&gt;Soll_Ist_Vergleich!$C$5),"Datum überprüfen",""),"")</f>
        <v/>
      </c>
    </row>
    <row r="8352" spans="1:27" x14ac:dyDescent="0.2">
      <c r="A8352" s="243" t="str">
        <f>IF(ISBLANK(B8352),"",COUNTA(B$10:B8352))</f>
        <v/>
      </c>
      <c r="B8352" s="24"/>
      <c r="C8352" s="48"/>
      <c r="D8352" s="48"/>
      <c r="E8352" s="33"/>
      <c r="F8352" s="35"/>
      <c r="G8352" s="35"/>
      <c r="H8352" s="49"/>
      <c r="I8352" s="35"/>
      <c r="J8352" s="34"/>
      <c r="K8352" s="62"/>
      <c r="L8352" s="62"/>
      <c r="M8352" s="114"/>
      <c r="N8352" s="116"/>
      <c r="O8352" s="57"/>
      <c r="P8352" s="50"/>
      <c r="Q8352" s="34"/>
      <c r="R8352" s="48"/>
      <c r="T8352" s="231" t="str">
        <f t="shared" si="400"/>
        <v/>
      </c>
      <c r="U8352" s="230"/>
      <c r="W8352" s="221" t="str">
        <f t="shared" si="401"/>
        <v/>
      </c>
      <c r="X8352" s="221" t="str">
        <f t="shared" si="402"/>
        <v/>
      </c>
      <c r="AA8352" s="216" t="str">
        <f>IF(ISNUMBER(J8352),IF(OR(F8352&lt;Soll_Ist_Vergleich!$C$4,F8352&gt;Soll_Ist_Vergleich!$C$5,I8352&lt;Soll_Ist_Vergleich!$C$4,I8352&gt;Soll_Ist_Vergleich!$C$5,O8352&lt;Soll_Ist_Vergleich!$C$4,O8352&gt;Soll_Ist_Vergleich!$C$5),"Datum überprüfen",""),"")</f>
        <v/>
      </c>
    </row>
    <row r="8353" spans="1:27" x14ac:dyDescent="0.2">
      <c r="A8353" s="243" t="str">
        <f>IF(ISBLANK(B8353),"",COUNTA(B$10:B8353))</f>
        <v/>
      </c>
      <c r="B8353" s="24"/>
      <c r="C8353" s="48"/>
      <c r="D8353" s="48"/>
      <c r="E8353" s="33"/>
      <c r="F8353" s="35"/>
      <c r="G8353" s="35"/>
      <c r="H8353" s="49"/>
      <c r="I8353" s="35"/>
      <c r="J8353" s="34"/>
      <c r="K8353" s="62"/>
      <c r="L8353" s="62"/>
      <c r="M8353" s="114"/>
      <c r="N8353" s="116"/>
      <c r="O8353" s="57"/>
      <c r="P8353" s="50"/>
      <c r="Q8353" s="34"/>
      <c r="R8353" s="48"/>
      <c r="T8353" s="231" t="str">
        <f t="shared" si="400"/>
        <v/>
      </c>
      <c r="U8353" s="230"/>
      <c r="W8353" s="221" t="str">
        <f t="shared" si="401"/>
        <v/>
      </c>
      <c r="X8353" s="221" t="str">
        <f t="shared" si="402"/>
        <v/>
      </c>
      <c r="AA8353" s="216" t="str">
        <f>IF(ISNUMBER(J8353),IF(OR(F8353&lt;Soll_Ist_Vergleich!$C$4,F8353&gt;Soll_Ist_Vergleich!$C$5,I8353&lt;Soll_Ist_Vergleich!$C$4,I8353&gt;Soll_Ist_Vergleich!$C$5,O8353&lt;Soll_Ist_Vergleich!$C$4,O8353&gt;Soll_Ist_Vergleich!$C$5),"Datum überprüfen",""),"")</f>
        <v/>
      </c>
    </row>
    <row r="8354" spans="1:27" x14ac:dyDescent="0.2">
      <c r="A8354" s="243" t="str">
        <f>IF(ISBLANK(B8354),"",COUNTA(B$10:B8354))</f>
        <v/>
      </c>
      <c r="B8354" s="24"/>
      <c r="C8354" s="48"/>
      <c r="D8354" s="48"/>
      <c r="E8354" s="33"/>
      <c r="F8354" s="35"/>
      <c r="G8354" s="35"/>
      <c r="H8354" s="49"/>
      <c r="I8354" s="35"/>
      <c r="J8354" s="34"/>
      <c r="K8354" s="62"/>
      <c r="L8354" s="62"/>
      <c r="M8354" s="114"/>
      <c r="N8354" s="116"/>
      <c r="O8354" s="57"/>
      <c r="P8354" s="50"/>
      <c r="Q8354" s="34"/>
      <c r="R8354" s="48"/>
      <c r="T8354" s="231" t="str">
        <f t="shared" si="400"/>
        <v/>
      </c>
      <c r="U8354" s="230"/>
      <c r="W8354" s="221" t="str">
        <f t="shared" si="401"/>
        <v/>
      </c>
      <c r="X8354" s="221" t="str">
        <f t="shared" si="402"/>
        <v/>
      </c>
      <c r="AA8354" s="216" t="str">
        <f>IF(ISNUMBER(J8354),IF(OR(F8354&lt;Soll_Ist_Vergleich!$C$4,F8354&gt;Soll_Ist_Vergleich!$C$5,I8354&lt;Soll_Ist_Vergleich!$C$4,I8354&gt;Soll_Ist_Vergleich!$C$5,O8354&lt;Soll_Ist_Vergleich!$C$4,O8354&gt;Soll_Ist_Vergleich!$C$5),"Datum überprüfen",""),"")</f>
        <v/>
      </c>
    </row>
    <row r="8355" spans="1:27" x14ac:dyDescent="0.2">
      <c r="A8355" s="243" t="str">
        <f>IF(ISBLANK(B8355),"",COUNTA(B$10:B8355))</f>
        <v/>
      </c>
      <c r="B8355" s="24"/>
      <c r="C8355" s="48"/>
      <c r="D8355" s="48"/>
      <c r="E8355" s="33"/>
      <c r="F8355" s="35"/>
      <c r="G8355" s="35"/>
      <c r="H8355" s="49"/>
      <c r="I8355" s="35"/>
      <c r="J8355" s="34"/>
      <c r="K8355" s="62"/>
      <c r="L8355" s="62"/>
      <c r="M8355" s="114"/>
      <c r="N8355" s="116"/>
      <c r="O8355" s="57"/>
      <c r="P8355" s="50"/>
      <c r="Q8355" s="34"/>
      <c r="R8355" s="48"/>
      <c r="T8355" s="231" t="str">
        <f t="shared" si="400"/>
        <v/>
      </c>
      <c r="U8355" s="230"/>
      <c r="W8355" s="221" t="str">
        <f t="shared" si="401"/>
        <v/>
      </c>
      <c r="X8355" s="221" t="str">
        <f t="shared" si="402"/>
        <v/>
      </c>
      <c r="AA8355" s="216" t="str">
        <f>IF(ISNUMBER(J8355),IF(OR(F8355&lt;Soll_Ist_Vergleich!$C$4,F8355&gt;Soll_Ist_Vergleich!$C$5,I8355&lt;Soll_Ist_Vergleich!$C$4,I8355&gt;Soll_Ist_Vergleich!$C$5,O8355&lt;Soll_Ist_Vergleich!$C$4,O8355&gt;Soll_Ist_Vergleich!$C$5),"Datum überprüfen",""),"")</f>
        <v/>
      </c>
    </row>
    <row r="8356" spans="1:27" x14ac:dyDescent="0.2">
      <c r="A8356" s="243" t="str">
        <f>IF(ISBLANK(B8356),"",COUNTA(B$10:B8356))</f>
        <v/>
      </c>
      <c r="B8356" s="24"/>
      <c r="C8356" s="48"/>
      <c r="D8356" s="48"/>
      <c r="E8356" s="33"/>
      <c r="F8356" s="35"/>
      <c r="G8356" s="35"/>
      <c r="H8356" s="49"/>
      <c r="I8356" s="35"/>
      <c r="J8356" s="34"/>
      <c r="K8356" s="62"/>
      <c r="L8356" s="62"/>
      <c r="M8356" s="114"/>
      <c r="N8356" s="116"/>
      <c r="O8356" s="57"/>
      <c r="P8356" s="50"/>
      <c r="Q8356" s="34"/>
      <c r="R8356" s="48"/>
      <c r="T8356" s="231" t="str">
        <f t="shared" si="400"/>
        <v/>
      </c>
      <c r="U8356" s="230"/>
      <c r="W8356" s="221" t="str">
        <f t="shared" si="401"/>
        <v/>
      </c>
      <c r="X8356" s="221" t="str">
        <f t="shared" si="402"/>
        <v/>
      </c>
      <c r="AA8356" s="216" t="str">
        <f>IF(ISNUMBER(J8356),IF(OR(F8356&lt;Soll_Ist_Vergleich!$C$4,F8356&gt;Soll_Ist_Vergleich!$C$5,I8356&lt;Soll_Ist_Vergleich!$C$4,I8356&gt;Soll_Ist_Vergleich!$C$5,O8356&lt;Soll_Ist_Vergleich!$C$4,O8356&gt;Soll_Ist_Vergleich!$C$5),"Datum überprüfen",""),"")</f>
        <v/>
      </c>
    </row>
    <row r="8357" spans="1:27" x14ac:dyDescent="0.2">
      <c r="A8357" s="243" t="str">
        <f>IF(ISBLANK(B8357),"",COUNTA(B$10:B8357))</f>
        <v/>
      </c>
      <c r="B8357" s="24"/>
      <c r="C8357" s="48"/>
      <c r="D8357" s="48"/>
      <c r="E8357" s="33"/>
      <c r="F8357" s="35"/>
      <c r="G8357" s="35"/>
      <c r="H8357" s="49"/>
      <c r="I8357" s="35"/>
      <c r="J8357" s="34"/>
      <c r="K8357" s="62"/>
      <c r="L8357" s="62"/>
      <c r="M8357" s="114"/>
      <c r="N8357" s="116"/>
      <c r="O8357" s="57"/>
      <c r="P8357" s="50"/>
      <c r="Q8357" s="34"/>
      <c r="R8357" s="48"/>
      <c r="T8357" s="231" t="str">
        <f t="shared" si="400"/>
        <v/>
      </c>
      <c r="U8357" s="230"/>
      <c r="W8357" s="221" t="str">
        <f t="shared" si="401"/>
        <v/>
      </c>
      <c r="X8357" s="221" t="str">
        <f t="shared" si="402"/>
        <v/>
      </c>
      <c r="AA8357" s="216" t="str">
        <f>IF(ISNUMBER(J8357),IF(OR(F8357&lt;Soll_Ist_Vergleich!$C$4,F8357&gt;Soll_Ist_Vergleich!$C$5,I8357&lt;Soll_Ist_Vergleich!$C$4,I8357&gt;Soll_Ist_Vergleich!$C$5,O8357&lt;Soll_Ist_Vergleich!$C$4,O8357&gt;Soll_Ist_Vergleich!$C$5),"Datum überprüfen",""),"")</f>
        <v/>
      </c>
    </row>
    <row r="8358" spans="1:27" x14ac:dyDescent="0.2">
      <c r="A8358" s="243" t="str">
        <f>IF(ISBLANK(B8358),"",COUNTA(B$10:B8358))</f>
        <v/>
      </c>
      <c r="B8358" s="24"/>
      <c r="C8358" s="48"/>
      <c r="D8358" s="48"/>
      <c r="E8358" s="33"/>
      <c r="F8358" s="35"/>
      <c r="G8358" s="35"/>
      <c r="H8358" s="49"/>
      <c r="I8358" s="35"/>
      <c r="J8358" s="34"/>
      <c r="K8358" s="62"/>
      <c r="L8358" s="62"/>
      <c r="M8358" s="114"/>
      <c r="N8358" s="116"/>
      <c r="O8358" s="57"/>
      <c r="P8358" s="50"/>
      <c r="Q8358" s="34"/>
      <c r="R8358" s="48"/>
      <c r="T8358" s="231" t="str">
        <f t="shared" si="400"/>
        <v/>
      </c>
      <c r="U8358" s="230"/>
      <c r="W8358" s="221" t="str">
        <f t="shared" si="401"/>
        <v/>
      </c>
      <c r="X8358" s="221" t="str">
        <f t="shared" si="402"/>
        <v/>
      </c>
      <c r="AA8358" s="216" t="str">
        <f>IF(ISNUMBER(J8358),IF(OR(F8358&lt;Soll_Ist_Vergleich!$C$4,F8358&gt;Soll_Ist_Vergleich!$C$5,I8358&lt;Soll_Ist_Vergleich!$C$4,I8358&gt;Soll_Ist_Vergleich!$C$5,O8358&lt;Soll_Ist_Vergleich!$C$4,O8358&gt;Soll_Ist_Vergleich!$C$5),"Datum überprüfen",""),"")</f>
        <v/>
      </c>
    </row>
    <row r="8359" spans="1:27" x14ac:dyDescent="0.2">
      <c r="A8359" s="243" t="str">
        <f>IF(ISBLANK(B8359),"",COUNTA(B$10:B8359))</f>
        <v/>
      </c>
      <c r="B8359" s="24"/>
      <c r="C8359" s="48"/>
      <c r="D8359" s="48"/>
      <c r="E8359" s="33"/>
      <c r="F8359" s="35"/>
      <c r="G8359" s="35"/>
      <c r="H8359" s="49"/>
      <c r="I8359" s="35"/>
      <c r="J8359" s="34"/>
      <c r="K8359" s="62"/>
      <c r="L8359" s="62"/>
      <c r="M8359" s="114"/>
      <c r="N8359" s="116"/>
      <c r="O8359" s="57"/>
      <c r="P8359" s="50"/>
      <c r="Q8359" s="34"/>
      <c r="R8359" s="48"/>
      <c r="T8359" s="231" t="str">
        <f t="shared" si="400"/>
        <v/>
      </c>
      <c r="U8359" s="230"/>
      <c r="W8359" s="221" t="str">
        <f t="shared" si="401"/>
        <v/>
      </c>
      <c r="X8359" s="221" t="str">
        <f t="shared" si="402"/>
        <v/>
      </c>
      <c r="AA8359" s="216" t="str">
        <f>IF(ISNUMBER(J8359),IF(OR(F8359&lt;Soll_Ist_Vergleich!$C$4,F8359&gt;Soll_Ist_Vergleich!$C$5,I8359&lt;Soll_Ist_Vergleich!$C$4,I8359&gt;Soll_Ist_Vergleich!$C$5,O8359&lt;Soll_Ist_Vergleich!$C$4,O8359&gt;Soll_Ist_Vergleich!$C$5),"Datum überprüfen",""),"")</f>
        <v/>
      </c>
    </row>
    <row r="8360" spans="1:27" x14ac:dyDescent="0.2">
      <c r="A8360" s="243" t="str">
        <f>IF(ISBLANK(B8360),"",COUNTA(B$10:B8360))</f>
        <v/>
      </c>
      <c r="B8360" s="24"/>
      <c r="C8360" s="48"/>
      <c r="D8360" s="48"/>
      <c r="E8360" s="33"/>
      <c r="F8360" s="35"/>
      <c r="G8360" s="35"/>
      <c r="H8360" s="49"/>
      <c r="I8360" s="35"/>
      <c r="J8360" s="34"/>
      <c r="K8360" s="62"/>
      <c r="L8360" s="62"/>
      <c r="M8360" s="114"/>
      <c r="N8360" s="116"/>
      <c r="O8360" s="57"/>
      <c r="P8360" s="50"/>
      <c r="Q8360" s="34"/>
      <c r="R8360" s="48"/>
      <c r="T8360" s="231" t="str">
        <f t="shared" si="400"/>
        <v/>
      </c>
      <c r="U8360" s="230"/>
      <c r="W8360" s="221" t="str">
        <f t="shared" si="401"/>
        <v/>
      </c>
      <c r="X8360" s="221" t="str">
        <f t="shared" si="402"/>
        <v/>
      </c>
      <c r="AA8360" s="216" t="str">
        <f>IF(ISNUMBER(J8360),IF(OR(F8360&lt;Soll_Ist_Vergleich!$C$4,F8360&gt;Soll_Ist_Vergleich!$C$5,I8360&lt;Soll_Ist_Vergleich!$C$4,I8360&gt;Soll_Ist_Vergleich!$C$5,O8360&lt;Soll_Ist_Vergleich!$C$4,O8360&gt;Soll_Ist_Vergleich!$C$5),"Datum überprüfen",""),"")</f>
        <v/>
      </c>
    </row>
    <row r="8361" spans="1:27" x14ac:dyDescent="0.2">
      <c r="A8361" s="243" t="str">
        <f>IF(ISBLANK(B8361),"",COUNTA(B$10:B8361))</f>
        <v/>
      </c>
      <c r="B8361" s="24"/>
      <c r="C8361" s="48"/>
      <c r="D8361" s="48"/>
      <c r="E8361" s="33"/>
      <c r="F8361" s="35"/>
      <c r="G8361" s="35"/>
      <c r="H8361" s="49"/>
      <c r="I8361" s="35"/>
      <c r="J8361" s="34"/>
      <c r="K8361" s="62"/>
      <c r="L8361" s="62"/>
      <c r="M8361" s="114"/>
      <c r="N8361" s="116"/>
      <c r="O8361" s="57"/>
      <c r="P8361" s="50"/>
      <c r="Q8361" s="34"/>
      <c r="R8361" s="48"/>
      <c r="T8361" s="231" t="str">
        <f t="shared" si="400"/>
        <v/>
      </c>
      <c r="U8361" s="230"/>
      <c r="W8361" s="221" t="str">
        <f t="shared" si="401"/>
        <v/>
      </c>
      <c r="X8361" s="221" t="str">
        <f t="shared" si="402"/>
        <v/>
      </c>
      <c r="AA8361" s="216" t="str">
        <f>IF(ISNUMBER(J8361),IF(OR(F8361&lt;Soll_Ist_Vergleich!$C$4,F8361&gt;Soll_Ist_Vergleich!$C$5,I8361&lt;Soll_Ist_Vergleich!$C$4,I8361&gt;Soll_Ist_Vergleich!$C$5,O8361&lt;Soll_Ist_Vergleich!$C$4,O8361&gt;Soll_Ist_Vergleich!$C$5),"Datum überprüfen",""),"")</f>
        <v/>
      </c>
    </row>
    <row r="8362" spans="1:27" x14ac:dyDescent="0.2">
      <c r="A8362" s="243" t="str">
        <f>IF(ISBLANK(B8362),"",COUNTA(B$10:B8362))</f>
        <v/>
      </c>
      <c r="B8362" s="24"/>
      <c r="C8362" s="48"/>
      <c r="D8362" s="48"/>
      <c r="E8362" s="33"/>
      <c r="F8362" s="35"/>
      <c r="G8362" s="35"/>
      <c r="H8362" s="49"/>
      <c r="I8362" s="35"/>
      <c r="J8362" s="34"/>
      <c r="K8362" s="62"/>
      <c r="L8362" s="62"/>
      <c r="M8362" s="114"/>
      <c r="N8362" s="116"/>
      <c r="O8362" s="57"/>
      <c r="P8362" s="50"/>
      <c r="Q8362" s="34"/>
      <c r="R8362" s="48"/>
      <c r="T8362" s="231" t="str">
        <f t="shared" si="400"/>
        <v/>
      </c>
      <c r="U8362" s="230"/>
      <c r="W8362" s="221" t="str">
        <f t="shared" si="401"/>
        <v/>
      </c>
      <c r="X8362" s="221" t="str">
        <f t="shared" si="402"/>
        <v/>
      </c>
      <c r="AA8362" s="216" t="str">
        <f>IF(ISNUMBER(J8362),IF(OR(F8362&lt;Soll_Ist_Vergleich!$C$4,F8362&gt;Soll_Ist_Vergleich!$C$5,I8362&lt;Soll_Ist_Vergleich!$C$4,I8362&gt;Soll_Ist_Vergleich!$C$5,O8362&lt;Soll_Ist_Vergleich!$C$4,O8362&gt;Soll_Ist_Vergleich!$C$5),"Datum überprüfen",""),"")</f>
        <v/>
      </c>
    </row>
    <row r="8363" spans="1:27" x14ac:dyDescent="0.2">
      <c r="A8363" s="243" t="str">
        <f>IF(ISBLANK(B8363),"",COUNTA(B$10:B8363))</f>
        <v/>
      </c>
      <c r="B8363" s="24"/>
      <c r="C8363" s="48"/>
      <c r="D8363" s="48"/>
      <c r="E8363" s="33"/>
      <c r="F8363" s="35"/>
      <c r="G8363" s="35"/>
      <c r="H8363" s="49"/>
      <c r="I8363" s="35"/>
      <c r="J8363" s="34"/>
      <c r="K8363" s="62"/>
      <c r="L8363" s="62"/>
      <c r="M8363" s="114"/>
      <c r="N8363" s="116"/>
      <c r="O8363" s="57"/>
      <c r="P8363" s="50"/>
      <c r="Q8363" s="34"/>
      <c r="R8363" s="48"/>
      <c r="T8363" s="231" t="str">
        <f t="shared" si="400"/>
        <v/>
      </c>
      <c r="U8363" s="230"/>
      <c r="W8363" s="221" t="str">
        <f t="shared" si="401"/>
        <v/>
      </c>
      <c r="X8363" s="221" t="str">
        <f t="shared" si="402"/>
        <v/>
      </c>
      <c r="AA8363" s="216" t="str">
        <f>IF(ISNUMBER(J8363),IF(OR(F8363&lt;Soll_Ist_Vergleich!$C$4,F8363&gt;Soll_Ist_Vergleich!$C$5,I8363&lt;Soll_Ist_Vergleich!$C$4,I8363&gt;Soll_Ist_Vergleich!$C$5,O8363&lt;Soll_Ist_Vergleich!$C$4,O8363&gt;Soll_Ist_Vergleich!$C$5),"Datum überprüfen",""),"")</f>
        <v/>
      </c>
    </row>
    <row r="8364" spans="1:27" x14ac:dyDescent="0.2">
      <c r="A8364" s="243" t="str">
        <f>IF(ISBLANK(B8364),"",COUNTA(B$10:B8364))</f>
        <v/>
      </c>
      <c r="B8364" s="24"/>
      <c r="C8364" s="48"/>
      <c r="D8364" s="48"/>
      <c r="E8364" s="33"/>
      <c r="F8364" s="35"/>
      <c r="G8364" s="35"/>
      <c r="H8364" s="49"/>
      <c r="I8364" s="35"/>
      <c r="J8364" s="34"/>
      <c r="K8364" s="62"/>
      <c r="L8364" s="62"/>
      <c r="M8364" s="114"/>
      <c r="N8364" s="116"/>
      <c r="O8364" s="57"/>
      <c r="P8364" s="50"/>
      <c r="Q8364" s="34"/>
      <c r="R8364" s="48"/>
      <c r="T8364" s="231" t="str">
        <f t="shared" si="400"/>
        <v/>
      </c>
      <c r="U8364" s="230"/>
      <c r="W8364" s="221" t="str">
        <f t="shared" si="401"/>
        <v/>
      </c>
      <c r="X8364" s="221" t="str">
        <f t="shared" si="402"/>
        <v/>
      </c>
      <c r="AA8364" s="216" t="str">
        <f>IF(ISNUMBER(J8364),IF(OR(F8364&lt;Soll_Ist_Vergleich!$C$4,F8364&gt;Soll_Ist_Vergleich!$C$5,I8364&lt;Soll_Ist_Vergleich!$C$4,I8364&gt;Soll_Ist_Vergleich!$C$5,O8364&lt;Soll_Ist_Vergleich!$C$4,O8364&gt;Soll_Ist_Vergleich!$C$5),"Datum überprüfen",""),"")</f>
        <v/>
      </c>
    </row>
    <row r="8365" spans="1:27" x14ac:dyDescent="0.2">
      <c r="A8365" s="243" t="str">
        <f>IF(ISBLANK(B8365),"",COUNTA(B$10:B8365))</f>
        <v/>
      </c>
      <c r="B8365" s="24"/>
      <c r="C8365" s="48"/>
      <c r="D8365" s="48"/>
      <c r="E8365" s="33"/>
      <c r="F8365" s="35"/>
      <c r="G8365" s="35"/>
      <c r="H8365" s="49"/>
      <c r="I8365" s="35"/>
      <c r="J8365" s="34"/>
      <c r="K8365" s="62"/>
      <c r="L8365" s="62"/>
      <c r="M8365" s="114"/>
      <c r="N8365" s="116"/>
      <c r="O8365" s="57"/>
      <c r="P8365" s="50"/>
      <c r="Q8365" s="34"/>
      <c r="R8365" s="48"/>
      <c r="T8365" s="231" t="str">
        <f t="shared" si="400"/>
        <v/>
      </c>
      <c r="U8365" s="230"/>
      <c r="W8365" s="221" t="str">
        <f t="shared" si="401"/>
        <v/>
      </c>
      <c r="X8365" s="221" t="str">
        <f t="shared" si="402"/>
        <v/>
      </c>
      <c r="AA8365" s="216" t="str">
        <f>IF(ISNUMBER(J8365),IF(OR(F8365&lt;Soll_Ist_Vergleich!$C$4,F8365&gt;Soll_Ist_Vergleich!$C$5,I8365&lt;Soll_Ist_Vergleich!$C$4,I8365&gt;Soll_Ist_Vergleich!$C$5,O8365&lt;Soll_Ist_Vergleich!$C$4,O8365&gt;Soll_Ist_Vergleich!$C$5),"Datum überprüfen",""),"")</f>
        <v/>
      </c>
    </row>
    <row r="8366" spans="1:27" x14ac:dyDescent="0.2">
      <c r="A8366" s="243" t="str">
        <f>IF(ISBLANK(B8366),"",COUNTA(B$10:B8366))</f>
        <v/>
      </c>
      <c r="B8366" s="24"/>
      <c r="C8366" s="48"/>
      <c r="D8366" s="48"/>
      <c r="E8366" s="33"/>
      <c r="F8366" s="35"/>
      <c r="G8366" s="35"/>
      <c r="H8366" s="49"/>
      <c r="I8366" s="35"/>
      <c r="J8366" s="34"/>
      <c r="K8366" s="62"/>
      <c r="L8366" s="62"/>
      <c r="M8366" s="114"/>
      <c r="N8366" s="116"/>
      <c r="O8366" s="57"/>
      <c r="P8366" s="50"/>
      <c r="Q8366" s="34"/>
      <c r="R8366" s="48"/>
      <c r="T8366" s="231" t="str">
        <f t="shared" si="400"/>
        <v/>
      </c>
      <c r="U8366" s="230"/>
      <c r="W8366" s="221" t="str">
        <f t="shared" si="401"/>
        <v/>
      </c>
      <c r="X8366" s="221" t="str">
        <f t="shared" si="402"/>
        <v/>
      </c>
      <c r="AA8366" s="216" t="str">
        <f>IF(ISNUMBER(J8366),IF(OR(F8366&lt;Soll_Ist_Vergleich!$C$4,F8366&gt;Soll_Ist_Vergleich!$C$5,I8366&lt;Soll_Ist_Vergleich!$C$4,I8366&gt;Soll_Ist_Vergleich!$C$5,O8366&lt;Soll_Ist_Vergleich!$C$4,O8366&gt;Soll_Ist_Vergleich!$C$5),"Datum überprüfen",""),"")</f>
        <v/>
      </c>
    </row>
    <row r="8367" spans="1:27" x14ac:dyDescent="0.2">
      <c r="A8367" s="243" t="str">
        <f>IF(ISBLANK(B8367),"",COUNTA(B$10:B8367))</f>
        <v/>
      </c>
      <c r="B8367" s="24"/>
      <c r="C8367" s="48"/>
      <c r="D8367" s="48"/>
      <c r="E8367" s="33"/>
      <c r="F8367" s="35"/>
      <c r="G8367" s="35"/>
      <c r="H8367" s="49"/>
      <c r="I8367" s="35"/>
      <c r="J8367" s="34"/>
      <c r="K8367" s="62"/>
      <c r="L8367" s="62"/>
      <c r="M8367" s="114"/>
      <c r="N8367" s="116"/>
      <c r="O8367" s="57"/>
      <c r="P8367" s="50"/>
      <c r="Q8367" s="34"/>
      <c r="R8367" s="48"/>
      <c r="T8367" s="231" t="str">
        <f t="shared" si="400"/>
        <v/>
      </c>
      <c r="U8367" s="230"/>
      <c r="W8367" s="221" t="str">
        <f t="shared" si="401"/>
        <v/>
      </c>
      <c r="X8367" s="221" t="str">
        <f t="shared" si="402"/>
        <v/>
      </c>
      <c r="AA8367" s="216" t="str">
        <f>IF(ISNUMBER(J8367),IF(OR(F8367&lt;Soll_Ist_Vergleich!$C$4,F8367&gt;Soll_Ist_Vergleich!$C$5,I8367&lt;Soll_Ist_Vergleich!$C$4,I8367&gt;Soll_Ist_Vergleich!$C$5,O8367&lt;Soll_Ist_Vergleich!$C$4,O8367&gt;Soll_Ist_Vergleich!$C$5),"Datum überprüfen",""),"")</f>
        <v/>
      </c>
    </row>
    <row r="8368" spans="1:27" x14ac:dyDescent="0.2">
      <c r="A8368" s="243" t="str">
        <f>IF(ISBLANK(B8368),"",COUNTA(B$10:B8368))</f>
        <v/>
      </c>
      <c r="B8368" s="24"/>
      <c r="C8368" s="48"/>
      <c r="D8368" s="48"/>
      <c r="E8368" s="33"/>
      <c r="F8368" s="35"/>
      <c r="G8368" s="35"/>
      <c r="H8368" s="49"/>
      <c r="I8368" s="35"/>
      <c r="J8368" s="34"/>
      <c r="K8368" s="62"/>
      <c r="L8368" s="62"/>
      <c r="M8368" s="114"/>
      <c r="N8368" s="116"/>
      <c r="O8368" s="57"/>
      <c r="P8368" s="50"/>
      <c r="Q8368" s="34"/>
      <c r="R8368" s="48"/>
      <c r="T8368" s="231" t="str">
        <f t="shared" si="400"/>
        <v/>
      </c>
      <c r="U8368" s="230"/>
      <c r="W8368" s="221" t="str">
        <f t="shared" si="401"/>
        <v/>
      </c>
      <c r="X8368" s="221" t="str">
        <f t="shared" si="402"/>
        <v/>
      </c>
      <c r="AA8368" s="216" t="str">
        <f>IF(ISNUMBER(J8368),IF(OR(F8368&lt;Soll_Ist_Vergleich!$C$4,F8368&gt;Soll_Ist_Vergleich!$C$5,I8368&lt;Soll_Ist_Vergleich!$C$4,I8368&gt;Soll_Ist_Vergleich!$C$5,O8368&lt;Soll_Ist_Vergleich!$C$4,O8368&gt;Soll_Ist_Vergleich!$C$5),"Datum überprüfen",""),"")</f>
        <v/>
      </c>
    </row>
    <row r="8369" spans="1:27" x14ac:dyDescent="0.2">
      <c r="A8369" s="243" t="str">
        <f>IF(ISBLANK(B8369),"",COUNTA(B$10:B8369))</f>
        <v/>
      </c>
      <c r="B8369" s="24"/>
      <c r="C8369" s="48"/>
      <c r="D8369" s="48"/>
      <c r="E8369" s="33"/>
      <c r="F8369" s="35"/>
      <c r="G8369" s="35"/>
      <c r="H8369" s="49"/>
      <c r="I8369" s="35"/>
      <c r="J8369" s="34"/>
      <c r="K8369" s="62"/>
      <c r="L8369" s="62"/>
      <c r="M8369" s="114"/>
      <c r="N8369" s="116"/>
      <c r="O8369" s="57"/>
      <c r="P8369" s="50"/>
      <c r="Q8369" s="34"/>
      <c r="R8369" s="48"/>
      <c r="T8369" s="231" t="str">
        <f t="shared" si="400"/>
        <v/>
      </c>
      <c r="U8369" s="230"/>
      <c r="W8369" s="221" t="str">
        <f t="shared" si="401"/>
        <v/>
      </c>
      <c r="X8369" s="221" t="str">
        <f t="shared" si="402"/>
        <v/>
      </c>
      <c r="AA8369" s="216" t="str">
        <f>IF(ISNUMBER(J8369),IF(OR(F8369&lt;Soll_Ist_Vergleich!$C$4,F8369&gt;Soll_Ist_Vergleich!$C$5,I8369&lt;Soll_Ist_Vergleich!$C$4,I8369&gt;Soll_Ist_Vergleich!$C$5,O8369&lt;Soll_Ist_Vergleich!$C$4,O8369&gt;Soll_Ist_Vergleich!$C$5),"Datum überprüfen",""),"")</f>
        <v/>
      </c>
    </row>
    <row r="8370" spans="1:27" x14ac:dyDescent="0.2">
      <c r="A8370" s="243" t="str">
        <f>IF(ISBLANK(B8370),"",COUNTA(B$10:B8370))</f>
        <v/>
      </c>
      <c r="B8370" s="24"/>
      <c r="C8370" s="48"/>
      <c r="D8370" s="48"/>
      <c r="E8370" s="33"/>
      <c r="F8370" s="35"/>
      <c r="G8370" s="35"/>
      <c r="H8370" s="49"/>
      <c r="I8370" s="35"/>
      <c r="J8370" s="34"/>
      <c r="K8370" s="62"/>
      <c r="L8370" s="62"/>
      <c r="M8370" s="114"/>
      <c r="N8370" s="116"/>
      <c r="O8370" s="57"/>
      <c r="P8370" s="50"/>
      <c r="Q8370" s="34"/>
      <c r="R8370" s="48"/>
      <c r="T8370" s="231" t="str">
        <f t="shared" si="400"/>
        <v/>
      </c>
      <c r="U8370" s="230"/>
      <c r="W8370" s="221" t="str">
        <f t="shared" si="401"/>
        <v/>
      </c>
      <c r="X8370" s="221" t="str">
        <f t="shared" si="402"/>
        <v/>
      </c>
      <c r="AA8370" s="216" t="str">
        <f>IF(ISNUMBER(J8370),IF(OR(F8370&lt;Soll_Ist_Vergleich!$C$4,F8370&gt;Soll_Ist_Vergleich!$C$5,I8370&lt;Soll_Ist_Vergleich!$C$4,I8370&gt;Soll_Ist_Vergleich!$C$5,O8370&lt;Soll_Ist_Vergleich!$C$4,O8370&gt;Soll_Ist_Vergleich!$C$5),"Datum überprüfen",""),"")</f>
        <v/>
      </c>
    </row>
    <row r="8371" spans="1:27" x14ac:dyDescent="0.2">
      <c r="A8371" s="243" t="str">
        <f>IF(ISBLANK(B8371),"",COUNTA(B$10:B8371))</f>
        <v/>
      </c>
      <c r="B8371" s="24"/>
      <c r="C8371" s="48"/>
      <c r="D8371" s="48"/>
      <c r="E8371" s="33"/>
      <c r="F8371" s="35"/>
      <c r="G8371" s="35"/>
      <c r="H8371" s="49"/>
      <c r="I8371" s="35"/>
      <c r="J8371" s="34"/>
      <c r="K8371" s="62"/>
      <c r="L8371" s="62"/>
      <c r="M8371" s="114"/>
      <c r="N8371" s="116"/>
      <c r="O8371" s="57"/>
      <c r="P8371" s="50"/>
      <c r="Q8371" s="34"/>
      <c r="R8371" s="48"/>
      <c r="T8371" s="231" t="str">
        <f t="shared" si="400"/>
        <v/>
      </c>
      <c r="U8371" s="230"/>
      <c r="W8371" s="221" t="str">
        <f t="shared" si="401"/>
        <v/>
      </c>
      <c r="X8371" s="221" t="str">
        <f t="shared" si="402"/>
        <v/>
      </c>
      <c r="AA8371" s="216" t="str">
        <f>IF(ISNUMBER(J8371),IF(OR(F8371&lt;Soll_Ist_Vergleich!$C$4,F8371&gt;Soll_Ist_Vergleich!$C$5,I8371&lt;Soll_Ist_Vergleich!$C$4,I8371&gt;Soll_Ist_Vergleich!$C$5,O8371&lt;Soll_Ist_Vergleich!$C$4,O8371&gt;Soll_Ist_Vergleich!$C$5),"Datum überprüfen",""),"")</f>
        <v/>
      </c>
    </row>
    <row r="8372" spans="1:27" x14ac:dyDescent="0.2">
      <c r="A8372" s="243" t="str">
        <f>IF(ISBLANK(B8372),"",COUNTA(B$10:B8372))</f>
        <v/>
      </c>
      <c r="B8372" s="24"/>
      <c r="C8372" s="48"/>
      <c r="D8372" s="48"/>
      <c r="E8372" s="33"/>
      <c r="F8372" s="35"/>
      <c r="G8372" s="35"/>
      <c r="H8372" s="49"/>
      <c r="I8372" s="35"/>
      <c r="J8372" s="34"/>
      <c r="K8372" s="62"/>
      <c r="L8372" s="62"/>
      <c r="M8372" s="114"/>
      <c r="N8372" s="116"/>
      <c r="O8372" s="57"/>
      <c r="P8372" s="50"/>
      <c r="Q8372" s="34"/>
      <c r="R8372" s="48"/>
      <c r="T8372" s="231" t="str">
        <f t="shared" si="400"/>
        <v/>
      </c>
      <c r="U8372" s="230"/>
      <c r="W8372" s="221" t="str">
        <f t="shared" si="401"/>
        <v/>
      </c>
      <c r="X8372" s="221" t="str">
        <f t="shared" si="402"/>
        <v/>
      </c>
      <c r="AA8372" s="216" t="str">
        <f>IF(ISNUMBER(J8372),IF(OR(F8372&lt;Soll_Ist_Vergleich!$C$4,F8372&gt;Soll_Ist_Vergleich!$C$5,I8372&lt;Soll_Ist_Vergleich!$C$4,I8372&gt;Soll_Ist_Vergleich!$C$5,O8372&lt;Soll_Ist_Vergleich!$C$4,O8372&gt;Soll_Ist_Vergleich!$C$5),"Datum überprüfen",""),"")</f>
        <v/>
      </c>
    </row>
    <row r="8373" spans="1:27" x14ac:dyDescent="0.2">
      <c r="A8373" s="243" t="str">
        <f>IF(ISBLANK(B8373),"",COUNTA(B$10:B8373))</f>
        <v/>
      </c>
      <c r="B8373" s="24"/>
      <c r="C8373" s="48"/>
      <c r="D8373" s="48"/>
      <c r="E8373" s="33"/>
      <c r="F8373" s="35"/>
      <c r="G8373" s="35"/>
      <c r="H8373" s="49"/>
      <c r="I8373" s="35"/>
      <c r="J8373" s="34"/>
      <c r="K8373" s="62"/>
      <c r="L8373" s="62"/>
      <c r="M8373" s="114"/>
      <c r="N8373" s="116"/>
      <c r="O8373" s="57"/>
      <c r="P8373" s="50"/>
      <c r="Q8373" s="34"/>
      <c r="R8373" s="48"/>
      <c r="T8373" s="231" t="str">
        <f t="shared" si="400"/>
        <v/>
      </c>
      <c r="U8373" s="230"/>
      <c r="W8373" s="221" t="str">
        <f t="shared" si="401"/>
        <v/>
      </c>
      <c r="X8373" s="221" t="str">
        <f t="shared" si="402"/>
        <v/>
      </c>
      <c r="AA8373" s="216" t="str">
        <f>IF(ISNUMBER(J8373),IF(OR(F8373&lt;Soll_Ist_Vergleich!$C$4,F8373&gt;Soll_Ist_Vergleich!$C$5,I8373&lt;Soll_Ist_Vergleich!$C$4,I8373&gt;Soll_Ist_Vergleich!$C$5,O8373&lt;Soll_Ist_Vergleich!$C$4,O8373&gt;Soll_Ist_Vergleich!$C$5),"Datum überprüfen",""),"")</f>
        <v/>
      </c>
    </row>
    <row r="8374" spans="1:27" x14ac:dyDescent="0.2">
      <c r="A8374" s="243" t="str">
        <f>IF(ISBLANK(B8374),"",COUNTA(B$10:B8374))</f>
        <v/>
      </c>
      <c r="B8374" s="24"/>
      <c r="C8374" s="48"/>
      <c r="D8374" s="48"/>
      <c r="E8374" s="33"/>
      <c r="F8374" s="35"/>
      <c r="G8374" s="35"/>
      <c r="H8374" s="49"/>
      <c r="I8374" s="35"/>
      <c r="J8374" s="34"/>
      <c r="K8374" s="62"/>
      <c r="L8374" s="62"/>
      <c r="M8374" s="114"/>
      <c r="N8374" s="116"/>
      <c r="O8374" s="57"/>
      <c r="P8374" s="50"/>
      <c r="Q8374" s="34"/>
      <c r="R8374" s="48"/>
      <c r="T8374" s="231" t="str">
        <f t="shared" si="400"/>
        <v/>
      </c>
      <c r="U8374" s="230"/>
      <c r="W8374" s="221" t="str">
        <f t="shared" si="401"/>
        <v/>
      </c>
      <c r="X8374" s="221" t="str">
        <f t="shared" si="402"/>
        <v/>
      </c>
      <c r="AA8374" s="216" t="str">
        <f>IF(ISNUMBER(J8374),IF(OR(F8374&lt;Soll_Ist_Vergleich!$C$4,F8374&gt;Soll_Ist_Vergleich!$C$5,I8374&lt;Soll_Ist_Vergleich!$C$4,I8374&gt;Soll_Ist_Vergleich!$C$5,O8374&lt;Soll_Ist_Vergleich!$C$4,O8374&gt;Soll_Ist_Vergleich!$C$5),"Datum überprüfen",""),"")</f>
        <v/>
      </c>
    </row>
    <row r="8375" spans="1:27" x14ac:dyDescent="0.2">
      <c r="A8375" s="243" t="str">
        <f>IF(ISBLANK(B8375),"",COUNTA(B$10:B8375))</f>
        <v/>
      </c>
      <c r="B8375" s="24"/>
      <c r="C8375" s="48"/>
      <c r="D8375" s="48"/>
      <c r="E8375" s="33"/>
      <c r="F8375" s="35"/>
      <c r="G8375" s="35"/>
      <c r="H8375" s="49"/>
      <c r="I8375" s="35"/>
      <c r="J8375" s="34"/>
      <c r="K8375" s="62"/>
      <c r="L8375" s="62"/>
      <c r="M8375" s="114"/>
      <c r="N8375" s="116"/>
      <c r="O8375" s="57"/>
      <c r="P8375" s="50"/>
      <c r="Q8375" s="34"/>
      <c r="R8375" s="48"/>
      <c r="T8375" s="231" t="str">
        <f t="shared" si="400"/>
        <v/>
      </c>
      <c r="U8375" s="230"/>
      <c r="W8375" s="221" t="str">
        <f t="shared" si="401"/>
        <v/>
      </c>
      <c r="X8375" s="221" t="str">
        <f t="shared" si="402"/>
        <v/>
      </c>
      <c r="AA8375" s="216" t="str">
        <f>IF(ISNUMBER(J8375),IF(OR(F8375&lt;Soll_Ist_Vergleich!$C$4,F8375&gt;Soll_Ist_Vergleich!$C$5,I8375&lt;Soll_Ist_Vergleich!$C$4,I8375&gt;Soll_Ist_Vergleich!$C$5,O8375&lt;Soll_Ist_Vergleich!$C$4,O8375&gt;Soll_Ist_Vergleich!$C$5),"Datum überprüfen",""),"")</f>
        <v/>
      </c>
    </row>
    <row r="8376" spans="1:27" x14ac:dyDescent="0.2">
      <c r="A8376" s="243" t="str">
        <f>IF(ISBLANK(B8376),"",COUNTA(B$10:B8376))</f>
        <v/>
      </c>
      <c r="B8376" s="24"/>
      <c r="C8376" s="48"/>
      <c r="D8376" s="48"/>
      <c r="E8376" s="33"/>
      <c r="F8376" s="35"/>
      <c r="G8376" s="35"/>
      <c r="H8376" s="49"/>
      <c r="I8376" s="35"/>
      <c r="J8376" s="34"/>
      <c r="K8376" s="62"/>
      <c r="L8376" s="62"/>
      <c r="M8376" s="114"/>
      <c r="N8376" s="116"/>
      <c r="O8376" s="57"/>
      <c r="P8376" s="50"/>
      <c r="Q8376" s="34"/>
      <c r="R8376" s="48"/>
      <c r="T8376" s="231" t="str">
        <f t="shared" si="400"/>
        <v/>
      </c>
      <c r="U8376" s="230"/>
      <c r="W8376" s="221" t="str">
        <f t="shared" si="401"/>
        <v/>
      </c>
      <c r="X8376" s="221" t="str">
        <f t="shared" si="402"/>
        <v/>
      </c>
      <c r="AA8376" s="216" t="str">
        <f>IF(ISNUMBER(J8376),IF(OR(F8376&lt;Soll_Ist_Vergleich!$C$4,F8376&gt;Soll_Ist_Vergleich!$C$5,I8376&lt;Soll_Ist_Vergleich!$C$4,I8376&gt;Soll_Ist_Vergleich!$C$5,O8376&lt;Soll_Ist_Vergleich!$C$4,O8376&gt;Soll_Ist_Vergleich!$C$5),"Datum überprüfen",""),"")</f>
        <v/>
      </c>
    </row>
    <row r="8377" spans="1:27" x14ac:dyDescent="0.2">
      <c r="A8377" s="243" t="str">
        <f>IF(ISBLANK(B8377),"",COUNTA(B$10:B8377))</f>
        <v/>
      </c>
      <c r="B8377" s="24"/>
      <c r="C8377" s="48"/>
      <c r="D8377" s="48"/>
      <c r="E8377" s="33"/>
      <c r="F8377" s="35"/>
      <c r="G8377" s="35"/>
      <c r="H8377" s="49"/>
      <c r="I8377" s="35"/>
      <c r="J8377" s="34"/>
      <c r="K8377" s="62"/>
      <c r="L8377" s="62"/>
      <c r="M8377" s="114"/>
      <c r="N8377" s="116"/>
      <c r="O8377" s="57"/>
      <c r="P8377" s="50"/>
      <c r="Q8377" s="34"/>
      <c r="R8377" s="48"/>
      <c r="T8377" s="231" t="str">
        <f t="shared" si="400"/>
        <v/>
      </c>
      <c r="U8377" s="230"/>
      <c r="W8377" s="221" t="str">
        <f t="shared" si="401"/>
        <v/>
      </c>
      <c r="X8377" s="221" t="str">
        <f t="shared" si="402"/>
        <v/>
      </c>
      <c r="AA8377" s="216" t="str">
        <f>IF(ISNUMBER(J8377),IF(OR(F8377&lt;Soll_Ist_Vergleich!$C$4,F8377&gt;Soll_Ist_Vergleich!$C$5,I8377&lt;Soll_Ist_Vergleich!$C$4,I8377&gt;Soll_Ist_Vergleich!$C$5,O8377&lt;Soll_Ist_Vergleich!$C$4,O8377&gt;Soll_Ist_Vergleich!$C$5),"Datum überprüfen",""),"")</f>
        <v/>
      </c>
    </row>
    <row r="8378" spans="1:27" x14ac:dyDescent="0.2">
      <c r="A8378" s="243" t="str">
        <f>IF(ISBLANK(B8378),"",COUNTA(B$10:B8378))</f>
        <v/>
      </c>
      <c r="B8378" s="24"/>
      <c r="C8378" s="48"/>
      <c r="D8378" s="48"/>
      <c r="E8378" s="33"/>
      <c r="F8378" s="35"/>
      <c r="G8378" s="35"/>
      <c r="H8378" s="49"/>
      <c r="I8378" s="35"/>
      <c r="J8378" s="34"/>
      <c r="K8378" s="62"/>
      <c r="L8378" s="62"/>
      <c r="M8378" s="114"/>
      <c r="N8378" s="116"/>
      <c r="O8378" s="57"/>
      <c r="P8378" s="50"/>
      <c r="Q8378" s="34"/>
      <c r="R8378" s="48"/>
      <c r="T8378" s="231" t="str">
        <f t="shared" si="400"/>
        <v/>
      </c>
      <c r="U8378" s="230"/>
      <c r="W8378" s="221" t="str">
        <f t="shared" si="401"/>
        <v/>
      </c>
      <c r="X8378" s="221" t="str">
        <f t="shared" si="402"/>
        <v/>
      </c>
      <c r="AA8378" s="216" t="str">
        <f>IF(ISNUMBER(J8378),IF(OR(F8378&lt;Soll_Ist_Vergleich!$C$4,F8378&gt;Soll_Ist_Vergleich!$C$5,I8378&lt;Soll_Ist_Vergleich!$C$4,I8378&gt;Soll_Ist_Vergleich!$C$5,O8378&lt;Soll_Ist_Vergleich!$C$4,O8378&gt;Soll_Ist_Vergleich!$C$5),"Datum überprüfen",""),"")</f>
        <v/>
      </c>
    </row>
    <row r="8379" spans="1:27" x14ac:dyDescent="0.2">
      <c r="A8379" s="243" t="str">
        <f>IF(ISBLANK(B8379),"",COUNTA(B$10:B8379))</f>
        <v/>
      </c>
      <c r="B8379" s="24"/>
      <c r="C8379" s="48"/>
      <c r="D8379" s="48"/>
      <c r="E8379" s="33"/>
      <c r="F8379" s="35"/>
      <c r="G8379" s="35"/>
      <c r="H8379" s="49"/>
      <c r="I8379" s="35"/>
      <c r="J8379" s="34"/>
      <c r="K8379" s="62"/>
      <c r="L8379" s="62"/>
      <c r="M8379" s="114"/>
      <c r="N8379" s="116"/>
      <c r="O8379" s="57"/>
      <c r="P8379" s="50"/>
      <c r="Q8379" s="34"/>
      <c r="R8379" s="48"/>
      <c r="T8379" s="231" t="str">
        <f t="shared" si="400"/>
        <v/>
      </c>
      <c r="U8379" s="230"/>
      <c r="W8379" s="221" t="str">
        <f t="shared" si="401"/>
        <v/>
      </c>
      <c r="X8379" s="221" t="str">
        <f t="shared" si="402"/>
        <v/>
      </c>
      <c r="AA8379" s="216" t="str">
        <f>IF(ISNUMBER(J8379),IF(OR(F8379&lt;Soll_Ist_Vergleich!$C$4,F8379&gt;Soll_Ist_Vergleich!$C$5,I8379&lt;Soll_Ist_Vergleich!$C$4,I8379&gt;Soll_Ist_Vergleich!$C$5,O8379&lt;Soll_Ist_Vergleich!$C$4,O8379&gt;Soll_Ist_Vergleich!$C$5),"Datum überprüfen",""),"")</f>
        <v/>
      </c>
    </row>
    <row r="8380" spans="1:27" x14ac:dyDescent="0.2">
      <c r="A8380" s="243" t="str">
        <f>IF(ISBLANK(B8380),"",COUNTA(B$10:B8380))</f>
        <v/>
      </c>
      <c r="B8380" s="24"/>
      <c r="C8380" s="48"/>
      <c r="D8380" s="48"/>
      <c r="E8380" s="33"/>
      <c r="F8380" s="35"/>
      <c r="G8380" s="35"/>
      <c r="H8380" s="49"/>
      <c r="I8380" s="35"/>
      <c r="J8380" s="34"/>
      <c r="K8380" s="62"/>
      <c r="L8380" s="62"/>
      <c r="M8380" s="114"/>
      <c r="N8380" s="116"/>
      <c r="O8380" s="57"/>
      <c r="P8380" s="50"/>
      <c r="Q8380" s="34"/>
      <c r="R8380" s="48"/>
      <c r="T8380" s="231" t="str">
        <f t="shared" si="400"/>
        <v/>
      </c>
      <c r="U8380" s="230"/>
      <c r="W8380" s="221" t="str">
        <f t="shared" si="401"/>
        <v/>
      </c>
      <c r="X8380" s="221" t="str">
        <f t="shared" si="402"/>
        <v/>
      </c>
      <c r="AA8380" s="216" t="str">
        <f>IF(ISNUMBER(J8380),IF(OR(F8380&lt;Soll_Ist_Vergleich!$C$4,F8380&gt;Soll_Ist_Vergleich!$C$5,I8380&lt;Soll_Ist_Vergleich!$C$4,I8380&gt;Soll_Ist_Vergleich!$C$5,O8380&lt;Soll_Ist_Vergleich!$C$4,O8380&gt;Soll_Ist_Vergleich!$C$5),"Datum überprüfen",""),"")</f>
        <v/>
      </c>
    </row>
    <row r="8381" spans="1:27" x14ac:dyDescent="0.2">
      <c r="A8381" s="243" t="str">
        <f>IF(ISBLANK(B8381),"",COUNTA(B$10:B8381))</f>
        <v/>
      </c>
      <c r="B8381" s="24"/>
      <c r="C8381" s="48"/>
      <c r="D8381" s="48"/>
      <c r="E8381" s="33"/>
      <c r="F8381" s="35"/>
      <c r="G8381" s="35"/>
      <c r="H8381" s="49"/>
      <c r="I8381" s="35"/>
      <c r="J8381" s="34"/>
      <c r="K8381" s="62"/>
      <c r="L8381" s="62"/>
      <c r="M8381" s="114"/>
      <c r="N8381" s="116"/>
      <c r="O8381" s="57"/>
      <c r="P8381" s="50"/>
      <c r="Q8381" s="34"/>
      <c r="R8381" s="48"/>
      <c r="T8381" s="231" t="str">
        <f t="shared" si="400"/>
        <v/>
      </c>
      <c r="U8381" s="230"/>
      <c r="W8381" s="221" t="str">
        <f t="shared" si="401"/>
        <v/>
      </c>
      <c r="X8381" s="221" t="str">
        <f t="shared" si="402"/>
        <v/>
      </c>
      <c r="AA8381" s="216" t="str">
        <f>IF(ISNUMBER(J8381),IF(OR(F8381&lt;Soll_Ist_Vergleich!$C$4,F8381&gt;Soll_Ist_Vergleich!$C$5,I8381&lt;Soll_Ist_Vergleich!$C$4,I8381&gt;Soll_Ist_Vergleich!$C$5,O8381&lt;Soll_Ist_Vergleich!$C$4,O8381&gt;Soll_Ist_Vergleich!$C$5),"Datum überprüfen",""),"")</f>
        <v/>
      </c>
    </row>
    <row r="8382" spans="1:27" x14ac:dyDescent="0.2">
      <c r="A8382" s="243" t="str">
        <f>IF(ISBLANK(B8382),"",COUNTA(B$10:B8382))</f>
        <v/>
      </c>
      <c r="B8382" s="24"/>
      <c r="C8382" s="48"/>
      <c r="D8382" s="48"/>
      <c r="E8382" s="33"/>
      <c r="F8382" s="35"/>
      <c r="G8382" s="35"/>
      <c r="H8382" s="49"/>
      <c r="I8382" s="35"/>
      <c r="J8382" s="34"/>
      <c r="K8382" s="62"/>
      <c r="L8382" s="62"/>
      <c r="M8382" s="114"/>
      <c r="N8382" s="116"/>
      <c r="O8382" s="57"/>
      <c r="P8382" s="50"/>
      <c r="Q8382" s="34"/>
      <c r="R8382" s="48"/>
      <c r="T8382" s="231" t="str">
        <f t="shared" ref="T8382:T8445" si="403">IF(ISNUMBER(Q8382),Q8382-S8382,"")</f>
        <v/>
      </c>
      <c r="U8382" s="230"/>
      <c r="W8382" s="221" t="str">
        <f t="shared" ref="W8382:W8445" si="404">IF(ISNUMBER(J8382),ROUND(J8382/(1+L8382/100)*(1-K8382/100),2),"")</f>
        <v/>
      </c>
      <c r="X8382" s="221" t="str">
        <f t="shared" ref="X8382:X8445" si="405">IF(ISNUMBER(J8382),ROUND(J8382/(1+L8382/100),2),"")</f>
        <v/>
      </c>
      <c r="AA8382" s="216" t="str">
        <f>IF(ISNUMBER(J8382),IF(OR(F8382&lt;Soll_Ist_Vergleich!$C$4,F8382&gt;Soll_Ist_Vergleich!$C$5,I8382&lt;Soll_Ist_Vergleich!$C$4,I8382&gt;Soll_Ist_Vergleich!$C$5,O8382&lt;Soll_Ist_Vergleich!$C$4,O8382&gt;Soll_Ist_Vergleich!$C$5),"Datum überprüfen",""),"")</f>
        <v/>
      </c>
    </row>
    <row r="8383" spans="1:27" x14ac:dyDescent="0.2">
      <c r="A8383" s="243" t="str">
        <f>IF(ISBLANK(B8383),"",COUNTA(B$10:B8383))</f>
        <v/>
      </c>
      <c r="B8383" s="24"/>
      <c r="C8383" s="48"/>
      <c r="D8383" s="48"/>
      <c r="E8383" s="33"/>
      <c r="F8383" s="35"/>
      <c r="G8383" s="35"/>
      <c r="H8383" s="49"/>
      <c r="I8383" s="35"/>
      <c r="J8383" s="34"/>
      <c r="K8383" s="62"/>
      <c r="L8383" s="62"/>
      <c r="M8383" s="114"/>
      <c r="N8383" s="116"/>
      <c r="O8383" s="57"/>
      <c r="P8383" s="50"/>
      <c r="Q8383" s="34"/>
      <c r="R8383" s="48"/>
      <c r="T8383" s="231" t="str">
        <f t="shared" si="403"/>
        <v/>
      </c>
      <c r="U8383" s="230"/>
      <c r="W8383" s="221" t="str">
        <f t="shared" si="404"/>
        <v/>
      </c>
      <c r="X8383" s="221" t="str">
        <f t="shared" si="405"/>
        <v/>
      </c>
      <c r="AA8383" s="216" t="str">
        <f>IF(ISNUMBER(J8383),IF(OR(F8383&lt;Soll_Ist_Vergleich!$C$4,F8383&gt;Soll_Ist_Vergleich!$C$5,I8383&lt;Soll_Ist_Vergleich!$C$4,I8383&gt;Soll_Ist_Vergleich!$C$5,O8383&lt;Soll_Ist_Vergleich!$C$4,O8383&gt;Soll_Ist_Vergleich!$C$5),"Datum überprüfen",""),"")</f>
        <v/>
      </c>
    </row>
    <row r="8384" spans="1:27" x14ac:dyDescent="0.2">
      <c r="A8384" s="243" t="str">
        <f>IF(ISBLANK(B8384),"",COUNTA(B$10:B8384))</f>
        <v/>
      </c>
      <c r="B8384" s="24"/>
      <c r="C8384" s="48"/>
      <c r="D8384" s="48"/>
      <c r="E8384" s="33"/>
      <c r="F8384" s="35"/>
      <c r="G8384" s="35"/>
      <c r="H8384" s="49"/>
      <c r="I8384" s="35"/>
      <c r="J8384" s="34"/>
      <c r="K8384" s="62"/>
      <c r="L8384" s="62"/>
      <c r="M8384" s="114"/>
      <c r="N8384" s="116"/>
      <c r="O8384" s="57"/>
      <c r="P8384" s="50"/>
      <c r="Q8384" s="34"/>
      <c r="R8384" s="48"/>
      <c r="T8384" s="231" t="str">
        <f t="shared" si="403"/>
        <v/>
      </c>
      <c r="U8384" s="230"/>
      <c r="W8384" s="221" t="str">
        <f t="shared" si="404"/>
        <v/>
      </c>
      <c r="X8384" s="221" t="str">
        <f t="shared" si="405"/>
        <v/>
      </c>
      <c r="AA8384" s="216" t="str">
        <f>IF(ISNUMBER(J8384),IF(OR(F8384&lt;Soll_Ist_Vergleich!$C$4,F8384&gt;Soll_Ist_Vergleich!$C$5,I8384&lt;Soll_Ist_Vergleich!$C$4,I8384&gt;Soll_Ist_Vergleich!$C$5,O8384&lt;Soll_Ist_Vergleich!$C$4,O8384&gt;Soll_Ist_Vergleich!$C$5),"Datum überprüfen",""),"")</f>
        <v/>
      </c>
    </row>
    <row r="8385" spans="1:27" x14ac:dyDescent="0.2">
      <c r="A8385" s="243" t="str">
        <f>IF(ISBLANK(B8385),"",COUNTA(B$10:B8385))</f>
        <v/>
      </c>
      <c r="B8385" s="24"/>
      <c r="C8385" s="48"/>
      <c r="D8385" s="48"/>
      <c r="E8385" s="33"/>
      <c r="F8385" s="35"/>
      <c r="G8385" s="35"/>
      <c r="H8385" s="49"/>
      <c r="I8385" s="35"/>
      <c r="J8385" s="34"/>
      <c r="K8385" s="62"/>
      <c r="L8385" s="62"/>
      <c r="M8385" s="114"/>
      <c r="N8385" s="116"/>
      <c r="O8385" s="57"/>
      <c r="P8385" s="50"/>
      <c r="Q8385" s="34"/>
      <c r="R8385" s="48"/>
      <c r="T8385" s="231" t="str">
        <f t="shared" si="403"/>
        <v/>
      </c>
      <c r="U8385" s="230"/>
      <c r="W8385" s="221" t="str">
        <f t="shared" si="404"/>
        <v/>
      </c>
      <c r="X8385" s="221" t="str">
        <f t="shared" si="405"/>
        <v/>
      </c>
      <c r="AA8385" s="216" t="str">
        <f>IF(ISNUMBER(J8385),IF(OR(F8385&lt;Soll_Ist_Vergleich!$C$4,F8385&gt;Soll_Ist_Vergleich!$C$5,I8385&lt;Soll_Ist_Vergleich!$C$4,I8385&gt;Soll_Ist_Vergleich!$C$5,O8385&lt;Soll_Ist_Vergleich!$C$4,O8385&gt;Soll_Ist_Vergleich!$C$5),"Datum überprüfen",""),"")</f>
        <v/>
      </c>
    </row>
    <row r="8386" spans="1:27" x14ac:dyDescent="0.2">
      <c r="A8386" s="243" t="str">
        <f>IF(ISBLANK(B8386),"",COUNTA(B$10:B8386))</f>
        <v/>
      </c>
      <c r="B8386" s="24"/>
      <c r="C8386" s="48"/>
      <c r="D8386" s="48"/>
      <c r="E8386" s="33"/>
      <c r="F8386" s="35"/>
      <c r="G8386" s="35"/>
      <c r="H8386" s="49"/>
      <c r="I8386" s="35"/>
      <c r="J8386" s="34"/>
      <c r="K8386" s="62"/>
      <c r="L8386" s="62"/>
      <c r="M8386" s="114"/>
      <c r="N8386" s="116"/>
      <c r="O8386" s="57"/>
      <c r="P8386" s="50"/>
      <c r="Q8386" s="34"/>
      <c r="R8386" s="48"/>
      <c r="T8386" s="231" t="str">
        <f t="shared" si="403"/>
        <v/>
      </c>
      <c r="U8386" s="230"/>
      <c r="W8386" s="221" t="str">
        <f t="shared" si="404"/>
        <v/>
      </c>
      <c r="X8386" s="221" t="str">
        <f t="shared" si="405"/>
        <v/>
      </c>
      <c r="AA8386" s="216" t="str">
        <f>IF(ISNUMBER(J8386),IF(OR(F8386&lt;Soll_Ist_Vergleich!$C$4,F8386&gt;Soll_Ist_Vergleich!$C$5,I8386&lt;Soll_Ist_Vergleich!$C$4,I8386&gt;Soll_Ist_Vergleich!$C$5,O8386&lt;Soll_Ist_Vergleich!$C$4,O8386&gt;Soll_Ist_Vergleich!$C$5),"Datum überprüfen",""),"")</f>
        <v/>
      </c>
    </row>
    <row r="8387" spans="1:27" x14ac:dyDescent="0.2">
      <c r="A8387" s="243" t="str">
        <f>IF(ISBLANK(B8387),"",COUNTA(B$10:B8387))</f>
        <v/>
      </c>
      <c r="B8387" s="24"/>
      <c r="C8387" s="48"/>
      <c r="D8387" s="48"/>
      <c r="E8387" s="33"/>
      <c r="F8387" s="35"/>
      <c r="G8387" s="35"/>
      <c r="H8387" s="49"/>
      <c r="I8387" s="35"/>
      <c r="J8387" s="34"/>
      <c r="K8387" s="62"/>
      <c r="L8387" s="62"/>
      <c r="M8387" s="114"/>
      <c r="N8387" s="116"/>
      <c r="O8387" s="57"/>
      <c r="P8387" s="50"/>
      <c r="Q8387" s="34"/>
      <c r="R8387" s="48"/>
      <c r="T8387" s="231" t="str">
        <f t="shared" si="403"/>
        <v/>
      </c>
      <c r="U8387" s="230"/>
      <c r="W8387" s="221" t="str">
        <f t="shared" si="404"/>
        <v/>
      </c>
      <c r="X8387" s="221" t="str">
        <f t="shared" si="405"/>
        <v/>
      </c>
      <c r="AA8387" s="216" t="str">
        <f>IF(ISNUMBER(J8387),IF(OR(F8387&lt;Soll_Ist_Vergleich!$C$4,F8387&gt;Soll_Ist_Vergleich!$C$5,I8387&lt;Soll_Ist_Vergleich!$C$4,I8387&gt;Soll_Ist_Vergleich!$C$5,O8387&lt;Soll_Ist_Vergleich!$C$4,O8387&gt;Soll_Ist_Vergleich!$C$5),"Datum überprüfen",""),"")</f>
        <v/>
      </c>
    </row>
    <row r="8388" spans="1:27" x14ac:dyDescent="0.2">
      <c r="A8388" s="243" t="str">
        <f>IF(ISBLANK(B8388),"",COUNTA(B$10:B8388))</f>
        <v/>
      </c>
      <c r="B8388" s="24"/>
      <c r="C8388" s="48"/>
      <c r="D8388" s="48"/>
      <c r="E8388" s="33"/>
      <c r="F8388" s="35"/>
      <c r="G8388" s="35"/>
      <c r="H8388" s="49"/>
      <c r="I8388" s="35"/>
      <c r="J8388" s="34"/>
      <c r="K8388" s="62"/>
      <c r="L8388" s="62"/>
      <c r="M8388" s="114"/>
      <c r="N8388" s="116"/>
      <c r="O8388" s="57"/>
      <c r="P8388" s="50"/>
      <c r="Q8388" s="34"/>
      <c r="R8388" s="48"/>
      <c r="T8388" s="231" t="str">
        <f t="shared" si="403"/>
        <v/>
      </c>
      <c r="U8388" s="230"/>
      <c r="W8388" s="221" t="str">
        <f t="shared" si="404"/>
        <v/>
      </c>
      <c r="X8388" s="221" t="str">
        <f t="shared" si="405"/>
        <v/>
      </c>
      <c r="AA8388" s="216" t="str">
        <f>IF(ISNUMBER(J8388),IF(OR(F8388&lt;Soll_Ist_Vergleich!$C$4,F8388&gt;Soll_Ist_Vergleich!$C$5,I8388&lt;Soll_Ist_Vergleich!$C$4,I8388&gt;Soll_Ist_Vergleich!$C$5,O8388&lt;Soll_Ist_Vergleich!$C$4,O8388&gt;Soll_Ist_Vergleich!$C$5),"Datum überprüfen",""),"")</f>
        <v/>
      </c>
    </row>
    <row r="8389" spans="1:27" x14ac:dyDescent="0.2">
      <c r="A8389" s="243" t="str">
        <f>IF(ISBLANK(B8389),"",COUNTA(B$10:B8389))</f>
        <v/>
      </c>
      <c r="B8389" s="24"/>
      <c r="C8389" s="48"/>
      <c r="D8389" s="48"/>
      <c r="E8389" s="33"/>
      <c r="F8389" s="35"/>
      <c r="G8389" s="35"/>
      <c r="H8389" s="49"/>
      <c r="I8389" s="35"/>
      <c r="J8389" s="34"/>
      <c r="K8389" s="62"/>
      <c r="L8389" s="62"/>
      <c r="M8389" s="114"/>
      <c r="N8389" s="116"/>
      <c r="O8389" s="57"/>
      <c r="P8389" s="50"/>
      <c r="Q8389" s="34"/>
      <c r="R8389" s="48"/>
      <c r="T8389" s="231" t="str">
        <f t="shared" si="403"/>
        <v/>
      </c>
      <c r="U8389" s="230"/>
      <c r="W8389" s="221" t="str">
        <f t="shared" si="404"/>
        <v/>
      </c>
      <c r="X8389" s="221" t="str">
        <f t="shared" si="405"/>
        <v/>
      </c>
      <c r="AA8389" s="216" t="str">
        <f>IF(ISNUMBER(J8389),IF(OR(F8389&lt;Soll_Ist_Vergleich!$C$4,F8389&gt;Soll_Ist_Vergleich!$C$5,I8389&lt;Soll_Ist_Vergleich!$C$4,I8389&gt;Soll_Ist_Vergleich!$C$5,O8389&lt;Soll_Ist_Vergleich!$C$4,O8389&gt;Soll_Ist_Vergleich!$C$5),"Datum überprüfen",""),"")</f>
        <v/>
      </c>
    </row>
    <row r="8390" spans="1:27" x14ac:dyDescent="0.2">
      <c r="A8390" s="243" t="str">
        <f>IF(ISBLANK(B8390),"",COUNTA(B$10:B8390))</f>
        <v/>
      </c>
      <c r="B8390" s="24"/>
      <c r="C8390" s="48"/>
      <c r="D8390" s="48"/>
      <c r="E8390" s="33"/>
      <c r="F8390" s="35"/>
      <c r="G8390" s="35"/>
      <c r="H8390" s="49"/>
      <c r="I8390" s="35"/>
      <c r="J8390" s="34"/>
      <c r="K8390" s="62"/>
      <c r="L8390" s="62"/>
      <c r="M8390" s="114"/>
      <c r="N8390" s="116"/>
      <c r="O8390" s="57"/>
      <c r="P8390" s="50"/>
      <c r="Q8390" s="34"/>
      <c r="R8390" s="48"/>
      <c r="T8390" s="231" t="str">
        <f t="shared" si="403"/>
        <v/>
      </c>
      <c r="U8390" s="230"/>
      <c r="W8390" s="221" t="str">
        <f t="shared" si="404"/>
        <v/>
      </c>
      <c r="X8390" s="221" t="str">
        <f t="shared" si="405"/>
        <v/>
      </c>
      <c r="AA8390" s="216" t="str">
        <f>IF(ISNUMBER(J8390),IF(OR(F8390&lt;Soll_Ist_Vergleich!$C$4,F8390&gt;Soll_Ist_Vergleich!$C$5,I8390&lt;Soll_Ist_Vergleich!$C$4,I8390&gt;Soll_Ist_Vergleich!$C$5,O8390&lt;Soll_Ist_Vergleich!$C$4,O8390&gt;Soll_Ist_Vergleich!$C$5),"Datum überprüfen",""),"")</f>
        <v/>
      </c>
    </row>
    <row r="8391" spans="1:27" x14ac:dyDescent="0.2">
      <c r="A8391" s="243" t="str">
        <f>IF(ISBLANK(B8391),"",COUNTA(B$10:B8391))</f>
        <v/>
      </c>
      <c r="B8391" s="24"/>
      <c r="C8391" s="48"/>
      <c r="D8391" s="48"/>
      <c r="E8391" s="33"/>
      <c r="F8391" s="35"/>
      <c r="G8391" s="35"/>
      <c r="H8391" s="49"/>
      <c r="I8391" s="35"/>
      <c r="J8391" s="34"/>
      <c r="K8391" s="62"/>
      <c r="L8391" s="62"/>
      <c r="M8391" s="114"/>
      <c r="N8391" s="116"/>
      <c r="O8391" s="57"/>
      <c r="P8391" s="50"/>
      <c r="Q8391" s="34"/>
      <c r="R8391" s="48"/>
      <c r="T8391" s="231" t="str">
        <f t="shared" si="403"/>
        <v/>
      </c>
      <c r="U8391" s="230"/>
      <c r="W8391" s="221" t="str">
        <f t="shared" si="404"/>
        <v/>
      </c>
      <c r="X8391" s="221" t="str">
        <f t="shared" si="405"/>
        <v/>
      </c>
      <c r="AA8391" s="216" t="str">
        <f>IF(ISNUMBER(J8391),IF(OR(F8391&lt;Soll_Ist_Vergleich!$C$4,F8391&gt;Soll_Ist_Vergleich!$C$5,I8391&lt;Soll_Ist_Vergleich!$C$4,I8391&gt;Soll_Ist_Vergleich!$C$5,O8391&lt;Soll_Ist_Vergleich!$C$4,O8391&gt;Soll_Ist_Vergleich!$C$5),"Datum überprüfen",""),"")</f>
        <v/>
      </c>
    </row>
    <row r="8392" spans="1:27" x14ac:dyDescent="0.2">
      <c r="A8392" s="243" t="str">
        <f>IF(ISBLANK(B8392),"",COUNTA(B$10:B8392))</f>
        <v/>
      </c>
      <c r="B8392" s="24"/>
      <c r="C8392" s="48"/>
      <c r="D8392" s="48"/>
      <c r="E8392" s="33"/>
      <c r="F8392" s="35"/>
      <c r="G8392" s="35"/>
      <c r="H8392" s="49"/>
      <c r="I8392" s="35"/>
      <c r="J8392" s="34"/>
      <c r="K8392" s="62"/>
      <c r="L8392" s="62"/>
      <c r="M8392" s="114"/>
      <c r="N8392" s="116"/>
      <c r="O8392" s="57"/>
      <c r="P8392" s="50"/>
      <c r="Q8392" s="34"/>
      <c r="R8392" s="48"/>
      <c r="T8392" s="231" t="str">
        <f t="shared" si="403"/>
        <v/>
      </c>
      <c r="U8392" s="230"/>
      <c r="W8392" s="221" t="str">
        <f t="shared" si="404"/>
        <v/>
      </c>
      <c r="X8392" s="221" t="str">
        <f t="shared" si="405"/>
        <v/>
      </c>
      <c r="AA8392" s="216" t="str">
        <f>IF(ISNUMBER(J8392),IF(OR(F8392&lt;Soll_Ist_Vergleich!$C$4,F8392&gt;Soll_Ist_Vergleich!$C$5,I8392&lt;Soll_Ist_Vergleich!$C$4,I8392&gt;Soll_Ist_Vergleich!$C$5,O8392&lt;Soll_Ist_Vergleich!$C$4,O8392&gt;Soll_Ist_Vergleich!$C$5),"Datum überprüfen",""),"")</f>
        <v/>
      </c>
    </row>
    <row r="8393" spans="1:27" x14ac:dyDescent="0.2">
      <c r="A8393" s="243" t="str">
        <f>IF(ISBLANK(B8393),"",COUNTA(B$10:B8393))</f>
        <v/>
      </c>
      <c r="B8393" s="24"/>
      <c r="C8393" s="48"/>
      <c r="D8393" s="48"/>
      <c r="E8393" s="33"/>
      <c r="F8393" s="35"/>
      <c r="G8393" s="35"/>
      <c r="H8393" s="49"/>
      <c r="I8393" s="35"/>
      <c r="J8393" s="34"/>
      <c r="K8393" s="62"/>
      <c r="L8393" s="62"/>
      <c r="M8393" s="114"/>
      <c r="N8393" s="116"/>
      <c r="O8393" s="57"/>
      <c r="P8393" s="50"/>
      <c r="Q8393" s="34"/>
      <c r="R8393" s="48"/>
      <c r="T8393" s="231" t="str">
        <f t="shared" si="403"/>
        <v/>
      </c>
      <c r="U8393" s="230"/>
      <c r="W8393" s="221" t="str">
        <f t="shared" si="404"/>
        <v/>
      </c>
      <c r="X8393" s="221" t="str">
        <f t="shared" si="405"/>
        <v/>
      </c>
      <c r="AA8393" s="216" t="str">
        <f>IF(ISNUMBER(J8393),IF(OR(F8393&lt;Soll_Ist_Vergleich!$C$4,F8393&gt;Soll_Ist_Vergleich!$C$5,I8393&lt;Soll_Ist_Vergleich!$C$4,I8393&gt;Soll_Ist_Vergleich!$C$5,O8393&lt;Soll_Ist_Vergleich!$C$4,O8393&gt;Soll_Ist_Vergleich!$C$5),"Datum überprüfen",""),"")</f>
        <v/>
      </c>
    </row>
    <row r="8394" spans="1:27" x14ac:dyDescent="0.2">
      <c r="A8394" s="243" t="str">
        <f>IF(ISBLANK(B8394),"",COUNTA(B$10:B8394))</f>
        <v/>
      </c>
      <c r="B8394" s="24"/>
      <c r="C8394" s="48"/>
      <c r="D8394" s="48"/>
      <c r="E8394" s="33"/>
      <c r="F8394" s="35"/>
      <c r="G8394" s="35"/>
      <c r="H8394" s="49"/>
      <c r="I8394" s="35"/>
      <c r="J8394" s="34"/>
      <c r="K8394" s="62"/>
      <c r="L8394" s="62"/>
      <c r="M8394" s="114"/>
      <c r="N8394" s="116"/>
      <c r="O8394" s="57"/>
      <c r="P8394" s="50"/>
      <c r="Q8394" s="34"/>
      <c r="R8394" s="48"/>
      <c r="T8394" s="231" t="str">
        <f t="shared" si="403"/>
        <v/>
      </c>
      <c r="U8394" s="230"/>
      <c r="W8394" s="221" t="str">
        <f t="shared" si="404"/>
        <v/>
      </c>
      <c r="X8394" s="221" t="str">
        <f t="shared" si="405"/>
        <v/>
      </c>
      <c r="AA8394" s="216" t="str">
        <f>IF(ISNUMBER(J8394),IF(OR(F8394&lt;Soll_Ist_Vergleich!$C$4,F8394&gt;Soll_Ist_Vergleich!$C$5,I8394&lt;Soll_Ist_Vergleich!$C$4,I8394&gt;Soll_Ist_Vergleich!$C$5,O8394&lt;Soll_Ist_Vergleich!$C$4,O8394&gt;Soll_Ist_Vergleich!$C$5),"Datum überprüfen",""),"")</f>
        <v/>
      </c>
    </row>
    <row r="8395" spans="1:27" x14ac:dyDescent="0.2">
      <c r="A8395" s="243" t="str">
        <f>IF(ISBLANK(B8395),"",COUNTA(B$10:B8395))</f>
        <v/>
      </c>
      <c r="B8395" s="24"/>
      <c r="C8395" s="48"/>
      <c r="D8395" s="48"/>
      <c r="E8395" s="33"/>
      <c r="F8395" s="35"/>
      <c r="G8395" s="35"/>
      <c r="H8395" s="49"/>
      <c r="I8395" s="35"/>
      <c r="J8395" s="34"/>
      <c r="K8395" s="62"/>
      <c r="L8395" s="62"/>
      <c r="M8395" s="114"/>
      <c r="N8395" s="116"/>
      <c r="O8395" s="57"/>
      <c r="P8395" s="50"/>
      <c r="Q8395" s="34"/>
      <c r="R8395" s="48"/>
      <c r="T8395" s="231" t="str">
        <f t="shared" si="403"/>
        <v/>
      </c>
      <c r="U8395" s="230"/>
      <c r="W8395" s="221" t="str">
        <f t="shared" si="404"/>
        <v/>
      </c>
      <c r="X8395" s="221" t="str">
        <f t="shared" si="405"/>
        <v/>
      </c>
      <c r="AA8395" s="216" t="str">
        <f>IF(ISNUMBER(J8395),IF(OR(F8395&lt;Soll_Ist_Vergleich!$C$4,F8395&gt;Soll_Ist_Vergleich!$C$5,I8395&lt;Soll_Ist_Vergleich!$C$4,I8395&gt;Soll_Ist_Vergleich!$C$5,O8395&lt;Soll_Ist_Vergleich!$C$4,O8395&gt;Soll_Ist_Vergleich!$C$5),"Datum überprüfen",""),"")</f>
        <v/>
      </c>
    </row>
    <row r="8396" spans="1:27" x14ac:dyDescent="0.2">
      <c r="A8396" s="243" t="str">
        <f>IF(ISBLANK(B8396),"",COUNTA(B$10:B8396))</f>
        <v/>
      </c>
      <c r="B8396" s="24"/>
      <c r="C8396" s="48"/>
      <c r="D8396" s="48"/>
      <c r="E8396" s="33"/>
      <c r="F8396" s="35"/>
      <c r="G8396" s="35"/>
      <c r="H8396" s="49"/>
      <c r="I8396" s="35"/>
      <c r="J8396" s="34"/>
      <c r="K8396" s="62"/>
      <c r="L8396" s="62"/>
      <c r="M8396" s="114"/>
      <c r="N8396" s="116"/>
      <c r="O8396" s="57"/>
      <c r="P8396" s="50"/>
      <c r="Q8396" s="34"/>
      <c r="R8396" s="48"/>
      <c r="T8396" s="231" t="str">
        <f t="shared" si="403"/>
        <v/>
      </c>
      <c r="U8396" s="230"/>
      <c r="W8396" s="221" t="str">
        <f t="shared" si="404"/>
        <v/>
      </c>
      <c r="X8396" s="221" t="str">
        <f t="shared" si="405"/>
        <v/>
      </c>
      <c r="AA8396" s="216" t="str">
        <f>IF(ISNUMBER(J8396),IF(OR(F8396&lt;Soll_Ist_Vergleich!$C$4,F8396&gt;Soll_Ist_Vergleich!$C$5,I8396&lt;Soll_Ist_Vergleich!$C$4,I8396&gt;Soll_Ist_Vergleich!$C$5,O8396&lt;Soll_Ist_Vergleich!$C$4,O8396&gt;Soll_Ist_Vergleich!$C$5),"Datum überprüfen",""),"")</f>
        <v/>
      </c>
    </row>
    <row r="8397" spans="1:27" x14ac:dyDescent="0.2">
      <c r="A8397" s="243" t="str">
        <f>IF(ISBLANK(B8397),"",COUNTA(B$10:B8397))</f>
        <v/>
      </c>
      <c r="B8397" s="24"/>
      <c r="C8397" s="48"/>
      <c r="D8397" s="48"/>
      <c r="E8397" s="33"/>
      <c r="F8397" s="35"/>
      <c r="G8397" s="35"/>
      <c r="H8397" s="49"/>
      <c r="I8397" s="35"/>
      <c r="J8397" s="34"/>
      <c r="K8397" s="62"/>
      <c r="L8397" s="62"/>
      <c r="M8397" s="114"/>
      <c r="N8397" s="116"/>
      <c r="O8397" s="57"/>
      <c r="P8397" s="50"/>
      <c r="Q8397" s="34"/>
      <c r="R8397" s="48"/>
      <c r="T8397" s="231" t="str">
        <f t="shared" si="403"/>
        <v/>
      </c>
      <c r="U8397" s="230"/>
      <c r="W8397" s="221" t="str">
        <f t="shared" si="404"/>
        <v/>
      </c>
      <c r="X8397" s="221" t="str">
        <f t="shared" si="405"/>
        <v/>
      </c>
      <c r="AA8397" s="216" t="str">
        <f>IF(ISNUMBER(J8397),IF(OR(F8397&lt;Soll_Ist_Vergleich!$C$4,F8397&gt;Soll_Ist_Vergleich!$C$5,I8397&lt;Soll_Ist_Vergleich!$C$4,I8397&gt;Soll_Ist_Vergleich!$C$5,O8397&lt;Soll_Ist_Vergleich!$C$4,O8397&gt;Soll_Ist_Vergleich!$C$5),"Datum überprüfen",""),"")</f>
        <v/>
      </c>
    </row>
    <row r="8398" spans="1:27" x14ac:dyDescent="0.2">
      <c r="A8398" s="243" t="str">
        <f>IF(ISBLANK(B8398),"",COUNTA(B$10:B8398))</f>
        <v/>
      </c>
      <c r="B8398" s="24"/>
      <c r="C8398" s="48"/>
      <c r="D8398" s="48"/>
      <c r="E8398" s="33"/>
      <c r="F8398" s="35"/>
      <c r="G8398" s="35"/>
      <c r="H8398" s="49"/>
      <c r="I8398" s="35"/>
      <c r="J8398" s="34"/>
      <c r="K8398" s="62"/>
      <c r="L8398" s="62"/>
      <c r="M8398" s="114"/>
      <c r="N8398" s="116"/>
      <c r="O8398" s="57"/>
      <c r="P8398" s="50"/>
      <c r="Q8398" s="34"/>
      <c r="R8398" s="48"/>
      <c r="T8398" s="231" t="str">
        <f t="shared" si="403"/>
        <v/>
      </c>
      <c r="U8398" s="230"/>
      <c r="W8398" s="221" t="str">
        <f t="shared" si="404"/>
        <v/>
      </c>
      <c r="X8398" s="221" t="str">
        <f t="shared" si="405"/>
        <v/>
      </c>
      <c r="AA8398" s="216" t="str">
        <f>IF(ISNUMBER(J8398),IF(OR(F8398&lt;Soll_Ist_Vergleich!$C$4,F8398&gt;Soll_Ist_Vergleich!$C$5,I8398&lt;Soll_Ist_Vergleich!$C$4,I8398&gt;Soll_Ist_Vergleich!$C$5,O8398&lt;Soll_Ist_Vergleich!$C$4,O8398&gt;Soll_Ist_Vergleich!$C$5),"Datum überprüfen",""),"")</f>
        <v/>
      </c>
    </row>
    <row r="8399" spans="1:27" x14ac:dyDescent="0.2">
      <c r="A8399" s="243" t="str">
        <f>IF(ISBLANK(B8399),"",COUNTA(B$10:B8399))</f>
        <v/>
      </c>
      <c r="B8399" s="24"/>
      <c r="C8399" s="48"/>
      <c r="D8399" s="48"/>
      <c r="E8399" s="33"/>
      <c r="F8399" s="35"/>
      <c r="G8399" s="35"/>
      <c r="H8399" s="49"/>
      <c r="I8399" s="35"/>
      <c r="J8399" s="34"/>
      <c r="K8399" s="62"/>
      <c r="L8399" s="62"/>
      <c r="M8399" s="114"/>
      <c r="N8399" s="116"/>
      <c r="O8399" s="57"/>
      <c r="P8399" s="50"/>
      <c r="Q8399" s="34"/>
      <c r="R8399" s="48"/>
      <c r="T8399" s="231" t="str">
        <f t="shared" si="403"/>
        <v/>
      </c>
      <c r="U8399" s="230"/>
      <c r="W8399" s="221" t="str">
        <f t="shared" si="404"/>
        <v/>
      </c>
      <c r="X8399" s="221" t="str">
        <f t="shared" si="405"/>
        <v/>
      </c>
      <c r="AA8399" s="216" t="str">
        <f>IF(ISNUMBER(J8399),IF(OR(F8399&lt;Soll_Ist_Vergleich!$C$4,F8399&gt;Soll_Ist_Vergleich!$C$5,I8399&lt;Soll_Ist_Vergleich!$C$4,I8399&gt;Soll_Ist_Vergleich!$C$5,O8399&lt;Soll_Ist_Vergleich!$C$4,O8399&gt;Soll_Ist_Vergleich!$C$5),"Datum überprüfen",""),"")</f>
        <v/>
      </c>
    </row>
    <row r="8400" spans="1:27" x14ac:dyDescent="0.2">
      <c r="A8400" s="243" t="str">
        <f>IF(ISBLANK(B8400),"",COUNTA(B$10:B8400))</f>
        <v/>
      </c>
      <c r="B8400" s="24"/>
      <c r="C8400" s="48"/>
      <c r="D8400" s="48"/>
      <c r="E8400" s="33"/>
      <c r="F8400" s="35"/>
      <c r="G8400" s="35"/>
      <c r="H8400" s="49"/>
      <c r="I8400" s="35"/>
      <c r="J8400" s="34"/>
      <c r="K8400" s="62"/>
      <c r="L8400" s="62"/>
      <c r="M8400" s="114"/>
      <c r="N8400" s="116"/>
      <c r="O8400" s="57"/>
      <c r="P8400" s="50"/>
      <c r="Q8400" s="34"/>
      <c r="R8400" s="48"/>
      <c r="T8400" s="231" t="str">
        <f t="shared" si="403"/>
        <v/>
      </c>
      <c r="U8400" s="230"/>
      <c r="W8400" s="221" t="str">
        <f t="shared" si="404"/>
        <v/>
      </c>
      <c r="X8400" s="221" t="str">
        <f t="shared" si="405"/>
        <v/>
      </c>
      <c r="AA8400" s="216" t="str">
        <f>IF(ISNUMBER(J8400),IF(OR(F8400&lt;Soll_Ist_Vergleich!$C$4,F8400&gt;Soll_Ist_Vergleich!$C$5,I8400&lt;Soll_Ist_Vergleich!$C$4,I8400&gt;Soll_Ist_Vergleich!$C$5,O8400&lt;Soll_Ist_Vergleich!$C$4,O8400&gt;Soll_Ist_Vergleich!$C$5),"Datum überprüfen",""),"")</f>
        <v/>
      </c>
    </row>
    <row r="8401" spans="1:27" x14ac:dyDescent="0.2">
      <c r="A8401" s="243" t="str">
        <f>IF(ISBLANK(B8401),"",COUNTA(B$10:B8401))</f>
        <v/>
      </c>
      <c r="B8401" s="24"/>
      <c r="C8401" s="48"/>
      <c r="D8401" s="48"/>
      <c r="E8401" s="33"/>
      <c r="F8401" s="35"/>
      <c r="G8401" s="35"/>
      <c r="H8401" s="49"/>
      <c r="I8401" s="35"/>
      <c r="J8401" s="34"/>
      <c r="K8401" s="62"/>
      <c r="L8401" s="62"/>
      <c r="M8401" s="114"/>
      <c r="N8401" s="116"/>
      <c r="O8401" s="57"/>
      <c r="P8401" s="50"/>
      <c r="Q8401" s="34"/>
      <c r="R8401" s="48"/>
      <c r="T8401" s="231" t="str">
        <f t="shared" si="403"/>
        <v/>
      </c>
      <c r="U8401" s="230"/>
      <c r="W8401" s="221" t="str">
        <f t="shared" si="404"/>
        <v/>
      </c>
      <c r="X8401" s="221" t="str">
        <f t="shared" si="405"/>
        <v/>
      </c>
      <c r="AA8401" s="216" t="str">
        <f>IF(ISNUMBER(J8401),IF(OR(F8401&lt;Soll_Ist_Vergleich!$C$4,F8401&gt;Soll_Ist_Vergleich!$C$5,I8401&lt;Soll_Ist_Vergleich!$C$4,I8401&gt;Soll_Ist_Vergleich!$C$5,O8401&lt;Soll_Ist_Vergleich!$C$4,O8401&gt;Soll_Ist_Vergleich!$C$5),"Datum überprüfen",""),"")</f>
        <v/>
      </c>
    </row>
    <row r="8402" spans="1:27" x14ac:dyDescent="0.2">
      <c r="A8402" s="243" t="str">
        <f>IF(ISBLANK(B8402),"",COUNTA(B$10:B8402))</f>
        <v/>
      </c>
      <c r="B8402" s="24"/>
      <c r="C8402" s="48"/>
      <c r="D8402" s="48"/>
      <c r="E8402" s="33"/>
      <c r="F8402" s="35"/>
      <c r="G8402" s="35"/>
      <c r="H8402" s="49"/>
      <c r="I8402" s="35"/>
      <c r="J8402" s="34"/>
      <c r="K8402" s="62"/>
      <c r="L8402" s="62"/>
      <c r="M8402" s="114"/>
      <c r="N8402" s="116"/>
      <c r="O8402" s="57"/>
      <c r="P8402" s="50"/>
      <c r="Q8402" s="34"/>
      <c r="R8402" s="48"/>
      <c r="T8402" s="231" t="str">
        <f t="shared" si="403"/>
        <v/>
      </c>
      <c r="U8402" s="230"/>
      <c r="W8402" s="221" t="str">
        <f t="shared" si="404"/>
        <v/>
      </c>
      <c r="X8402" s="221" t="str">
        <f t="shared" si="405"/>
        <v/>
      </c>
      <c r="AA8402" s="216" t="str">
        <f>IF(ISNUMBER(J8402),IF(OR(F8402&lt;Soll_Ist_Vergleich!$C$4,F8402&gt;Soll_Ist_Vergleich!$C$5,I8402&lt;Soll_Ist_Vergleich!$C$4,I8402&gt;Soll_Ist_Vergleich!$C$5,O8402&lt;Soll_Ist_Vergleich!$C$4,O8402&gt;Soll_Ist_Vergleich!$C$5),"Datum überprüfen",""),"")</f>
        <v/>
      </c>
    </row>
    <row r="8403" spans="1:27" x14ac:dyDescent="0.2">
      <c r="A8403" s="243" t="str">
        <f>IF(ISBLANK(B8403),"",COUNTA(B$10:B8403))</f>
        <v/>
      </c>
      <c r="B8403" s="24"/>
      <c r="C8403" s="48"/>
      <c r="D8403" s="48"/>
      <c r="E8403" s="33"/>
      <c r="F8403" s="35"/>
      <c r="G8403" s="35"/>
      <c r="H8403" s="49"/>
      <c r="I8403" s="35"/>
      <c r="J8403" s="34"/>
      <c r="K8403" s="62"/>
      <c r="L8403" s="62"/>
      <c r="M8403" s="114"/>
      <c r="N8403" s="116"/>
      <c r="O8403" s="57"/>
      <c r="P8403" s="50"/>
      <c r="Q8403" s="34"/>
      <c r="R8403" s="48"/>
      <c r="T8403" s="231" t="str">
        <f t="shared" si="403"/>
        <v/>
      </c>
      <c r="U8403" s="230"/>
      <c r="W8403" s="221" t="str">
        <f t="shared" si="404"/>
        <v/>
      </c>
      <c r="X8403" s="221" t="str">
        <f t="shared" si="405"/>
        <v/>
      </c>
      <c r="AA8403" s="216" t="str">
        <f>IF(ISNUMBER(J8403),IF(OR(F8403&lt;Soll_Ist_Vergleich!$C$4,F8403&gt;Soll_Ist_Vergleich!$C$5,I8403&lt;Soll_Ist_Vergleich!$C$4,I8403&gt;Soll_Ist_Vergleich!$C$5,O8403&lt;Soll_Ist_Vergleich!$C$4,O8403&gt;Soll_Ist_Vergleich!$C$5),"Datum überprüfen",""),"")</f>
        <v/>
      </c>
    </row>
    <row r="8404" spans="1:27" x14ac:dyDescent="0.2">
      <c r="A8404" s="243" t="str">
        <f>IF(ISBLANK(B8404),"",COUNTA(B$10:B8404))</f>
        <v/>
      </c>
      <c r="B8404" s="24"/>
      <c r="C8404" s="48"/>
      <c r="D8404" s="48"/>
      <c r="E8404" s="33"/>
      <c r="F8404" s="35"/>
      <c r="G8404" s="35"/>
      <c r="H8404" s="49"/>
      <c r="I8404" s="35"/>
      <c r="J8404" s="34"/>
      <c r="K8404" s="62"/>
      <c r="L8404" s="62"/>
      <c r="M8404" s="114"/>
      <c r="N8404" s="116"/>
      <c r="O8404" s="57"/>
      <c r="P8404" s="50"/>
      <c r="Q8404" s="34"/>
      <c r="R8404" s="48"/>
      <c r="T8404" s="231" t="str">
        <f t="shared" si="403"/>
        <v/>
      </c>
      <c r="U8404" s="230"/>
      <c r="W8404" s="221" t="str">
        <f t="shared" si="404"/>
        <v/>
      </c>
      <c r="X8404" s="221" t="str">
        <f t="shared" si="405"/>
        <v/>
      </c>
      <c r="AA8404" s="216" t="str">
        <f>IF(ISNUMBER(J8404),IF(OR(F8404&lt;Soll_Ist_Vergleich!$C$4,F8404&gt;Soll_Ist_Vergleich!$C$5,I8404&lt;Soll_Ist_Vergleich!$C$4,I8404&gt;Soll_Ist_Vergleich!$C$5,O8404&lt;Soll_Ist_Vergleich!$C$4,O8404&gt;Soll_Ist_Vergleich!$C$5),"Datum überprüfen",""),"")</f>
        <v/>
      </c>
    </row>
    <row r="8405" spans="1:27" x14ac:dyDescent="0.2">
      <c r="A8405" s="243" t="str">
        <f>IF(ISBLANK(B8405),"",COUNTA(B$10:B8405))</f>
        <v/>
      </c>
      <c r="B8405" s="24"/>
      <c r="C8405" s="48"/>
      <c r="D8405" s="48"/>
      <c r="E8405" s="33"/>
      <c r="F8405" s="35"/>
      <c r="G8405" s="35"/>
      <c r="H8405" s="49"/>
      <c r="I8405" s="35"/>
      <c r="J8405" s="34"/>
      <c r="K8405" s="62"/>
      <c r="L8405" s="62"/>
      <c r="M8405" s="114"/>
      <c r="N8405" s="116"/>
      <c r="O8405" s="57"/>
      <c r="P8405" s="50"/>
      <c r="Q8405" s="34"/>
      <c r="R8405" s="48"/>
      <c r="T8405" s="231" t="str">
        <f t="shared" si="403"/>
        <v/>
      </c>
      <c r="U8405" s="230"/>
      <c r="W8405" s="221" t="str">
        <f t="shared" si="404"/>
        <v/>
      </c>
      <c r="X8405" s="221" t="str">
        <f t="shared" si="405"/>
        <v/>
      </c>
      <c r="AA8405" s="216" t="str">
        <f>IF(ISNUMBER(J8405),IF(OR(F8405&lt;Soll_Ist_Vergleich!$C$4,F8405&gt;Soll_Ist_Vergleich!$C$5,I8405&lt;Soll_Ist_Vergleich!$C$4,I8405&gt;Soll_Ist_Vergleich!$C$5,O8405&lt;Soll_Ist_Vergleich!$C$4,O8405&gt;Soll_Ist_Vergleich!$C$5),"Datum überprüfen",""),"")</f>
        <v/>
      </c>
    </row>
    <row r="8406" spans="1:27" x14ac:dyDescent="0.2">
      <c r="A8406" s="243" t="str">
        <f>IF(ISBLANK(B8406),"",COUNTA(B$10:B8406))</f>
        <v/>
      </c>
      <c r="B8406" s="24"/>
      <c r="C8406" s="48"/>
      <c r="D8406" s="48"/>
      <c r="E8406" s="33"/>
      <c r="F8406" s="35"/>
      <c r="G8406" s="35"/>
      <c r="H8406" s="49"/>
      <c r="I8406" s="35"/>
      <c r="J8406" s="34"/>
      <c r="K8406" s="62"/>
      <c r="L8406" s="62"/>
      <c r="M8406" s="114"/>
      <c r="N8406" s="116"/>
      <c r="O8406" s="57"/>
      <c r="P8406" s="50"/>
      <c r="Q8406" s="34"/>
      <c r="R8406" s="48"/>
      <c r="T8406" s="231" t="str">
        <f t="shared" si="403"/>
        <v/>
      </c>
      <c r="U8406" s="230"/>
      <c r="W8406" s="221" t="str">
        <f t="shared" si="404"/>
        <v/>
      </c>
      <c r="X8406" s="221" t="str">
        <f t="shared" si="405"/>
        <v/>
      </c>
      <c r="AA8406" s="216" t="str">
        <f>IF(ISNUMBER(J8406),IF(OR(F8406&lt;Soll_Ist_Vergleich!$C$4,F8406&gt;Soll_Ist_Vergleich!$C$5,I8406&lt;Soll_Ist_Vergleich!$C$4,I8406&gt;Soll_Ist_Vergleich!$C$5,O8406&lt;Soll_Ist_Vergleich!$C$4,O8406&gt;Soll_Ist_Vergleich!$C$5),"Datum überprüfen",""),"")</f>
        <v/>
      </c>
    </row>
    <row r="8407" spans="1:27" x14ac:dyDescent="0.2">
      <c r="A8407" s="243" t="str">
        <f>IF(ISBLANK(B8407),"",COUNTA(B$10:B8407))</f>
        <v/>
      </c>
      <c r="B8407" s="24"/>
      <c r="C8407" s="48"/>
      <c r="D8407" s="48"/>
      <c r="E8407" s="33"/>
      <c r="F8407" s="35"/>
      <c r="G8407" s="35"/>
      <c r="H8407" s="49"/>
      <c r="I8407" s="35"/>
      <c r="J8407" s="34"/>
      <c r="K8407" s="62"/>
      <c r="L8407" s="62"/>
      <c r="M8407" s="114"/>
      <c r="N8407" s="116"/>
      <c r="O8407" s="57"/>
      <c r="P8407" s="50"/>
      <c r="Q8407" s="34"/>
      <c r="R8407" s="48"/>
      <c r="T8407" s="231" t="str">
        <f t="shared" si="403"/>
        <v/>
      </c>
      <c r="U8407" s="230"/>
      <c r="W8407" s="221" t="str">
        <f t="shared" si="404"/>
        <v/>
      </c>
      <c r="X8407" s="221" t="str">
        <f t="shared" si="405"/>
        <v/>
      </c>
      <c r="AA8407" s="216" t="str">
        <f>IF(ISNUMBER(J8407),IF(OR(F8407&lt;Soll_Ist_Vergleich!$C$4,F8407&gt;Soll_Ist_Vergleich!$C$5,I8407&lt;Soll_Ist_Vergleich!$C$4,I8407&gt;Soll_Ist_Vergleich!$C$5,O8407&lt;Soll_Ist_Vergleich!$C$4,O8407&gt;Soll_Ist_Vergleich!$C$5),"Datum überprüfen",""),"")</f>
        <v/>
      </c>
    </row>
    <row r="8408" spans="1:27" x14ac:dyDescent="0.2">
      <c r="A8408" s="243" t="str">
        <f>IF(ISBLANK(B8408),"",COUNTA(B$10:B8408))</f>
        <v/>
      </c>
      <c r="B8408" s="24"/>
      <c r="C8408" s="48"/>
      <c r="D8408" s="48"/>
      <c r="E8408" s="33"/>
      <c r="F8408" s="35"/>
      <c r="G8408" s="35"/>
      <c r="H8408" s="49"/>
      <c r="I8408" s="35"/>
      <c r="J8408" s="34"/>
      <c r="K8408" s="62"/>
      <c r="L8408" s="62"/>
      <c r="M8408" s="114"/>
      <c r="N8408" s="116"/>
      <c r="O8408" s="57"/>
      <c r="P8408" s="50"/>
      <c r="Q8408" s="34"/>
      <c r="R8408" s="48"/>
      <c r="T8408" s="231" t="str">
        <f t="shared" si="403"/>
        <v/>
      </c>
      <c r="U8408" s="230"/>
      <c r="W8408" s="221" t="str">
        <f t="shared" si="404"/>
        <v/>
      </c>
      <c r="X8408" s="221" t="str">
        <f t="shared" si="405"/>
        <v/>
      </c>
      <c r="AA8408" s="216" t="str">
        <f>IF(ISNUMBER(J8408),IF(OR(F8408&lt;Soll_Ist_Vergleich!$C$4,F8408&gt;Soll_Ist_Vergleich!$C$5,I8408&lt;Soll_Ist_Vergleich!$C$4,I8408&gt;Soll_Ist_Vergleich!$C$5,O8408&lt;Soll_Ist_Vergleich!$C$4,O8408&gt;Soll_Ist_Vergleich!$C$5),"Datum überprüfen",""),"")</f>
        <v/>
      </c>
    </row>
    <row r="8409" spans="1:27" x14ac:dyDescent="0.2">
      <c r="A8409" s="243" t="str">
        <f>IF(ISBLANK(B8409),"",COUNTA(B$10:B8409))</f>
        <v/>
      </c>
      <c r="B8409" s="24"/>
      <c r="C8409" s="48"/>
      <c r="D8409" s="48"/>
      <c r="E8409" s="33"/>
      <c r="F8409" s="35"/>
      <c r="G8409" s="35"/>
      <c r="H8409" s="49"/>
      <c r="I8409" s="35"/>
      <c r="J8409" s="34"/>
      <c r="K8409" s="62"/>
      <c r="L8409" s="62"/>
      <c r="M8409" s="114"/>
      <c r="N8409" s="116"/>
      <c r="O8409" s="57"/>
      <c r="P8409" s="50"/>
      <c r="Q8409" s="34"/>
      <c r="R8409" s="48"/>
      <c r="T8409" s="231" t="str">
        <f t="shared" si="403"/>
        <v/>
      </c>
      <c r="U8409" s="230"/>
      <c r="W8409" s="221" t="str">
        <f t="shared" si="404"/>
        <v/>
      </c>
      <c r="X8409" s="221" t="str">
        <f t="shared" si="405"/>
        <v/>
      </c>
      <c r="AA8409" s="216" t="str">
        <f>IF(ISNUMBER(J8409),IF(OR(F8409&lt;Soll_Ist_Vergleich!$C$4,F8409&gt;Soll_Ist_Vergleich!$C$5,I8409&lt;Soll_Ist_Vergleich!$C$4,I8409&gt;Soll_Ist_Vergleich!$C$5,O8409&lt;Soll_Ist_Vergleich!$C$4,O8409&gt;Soll_Ist_Vergleich!$C$5),"Datum überprüfen",""),"")</f>
        <v/>
      </c>
    </row>
    <row r="8410" spans="1:27" x14ac:dyDescent="0.2">
      <c r="A8410" s="243" t="str">
        <f>IF(ISBLANK(B8410),"",COUNTA(B$10:B8410))</f>
        <v/>
      </c>
      <c r="B8410" s="24"/>
      <c r="C8410" s="48"/>
      <c r="D8410" s="48"/>
      <c r="E8410" s="33"/>
      <c r="F8410" s="35"/>
      <c r="G8410" s="35"/>
      <c r="H8410" s="49"/>
      <c r="I8410" s="35"/>
      <c r="J8410" s="34"/>
      <c r="K8410" s="62"/>
      <c r="L8410" s="62"/>
      <c r="M8410" s="114"/>
      <c r="N8410" s="116"/>
      <c r="O8410" s="57"/>
      <c r="P8410" s="50"/>
      <c r="Q8410" s="34"/>
      <c r="R8410" s="48"/>
      <c r="T8410" s="231" t="str">
        <f t="shared" si="403"/>
        <v/>
      </c>
      <c r="U8410" s="230"/>
      <c r="W8410" s="221" t="str">
        <f t="shared" si="404"/>
        <v/>
      </c>
      <c r="X8410" s="221" t="str">
        <f t="shared" si="405"/>
        <v/>
      </c>
      <c r="AA8410" s="216" t="str">
        <f>IF(ISNUMBER(J8410),IF(OR(F8410&lt;Soll_Ist_Vergleich!$C$4,F8410&gt;Soll_Ist_Vergleich!$C$5,I8410&lt;Soll_Ist_Vergleich!$C$4,I8410&gt;Soll_Ist_Vergleich!$C$5,O8410&lt;Soll_Ist_Vergleich!$C$4,O8410&gt;Soll_Ist_Vergleich!$C$5),"Datum überprüfen",""),"")</f>
        <v/>
      </c>
    </row>
    <row r="8411" spans="1:27" x14ac:dyDescent="0.2">
      <c r="A8411" s="243" t="str">
        <f>IF(ISBLANK(B8411),"",COUNTA(B$10:B8411))</f>
        <v/>
      </c>
      <c r="B8411" s="24"/>
      <c r="C8411" s="48"/>
      <c r="D8411" s="48"/>
      <c r="E8411" s="33"/>
      <c r="F8411" s="35"/>
      <c r="G8411" s="35"/>
      <c r="H8411" s="49"/>
      <c r="I8411" s="35"/>
      <c r="J8411" s="34"/>
      <c r="K8411" s="62"/>
      <c r="L8411" s="62"/>
      <c r="M8411" s="114"/>
      <c r="N8411" s="116"/>
      <c r="O8411" s="57"/>
      <c r="P8411" s="50"/>
      <c r="Q8411" s="34"/>
      <c r="R8411" s="48"/>
      <c r="T8411" s="231" t="str">
        <f t="shared" si="403"/>
        <v/>
      </c>
      <c r="U8411" s="230"/>
      <c r="W8411" s="221" t="str">
        <f t="shared" si="404"/>
        <v/>
      </c>
      <c r="X8411" s="221" t="str">
        <f t="shared" si="405"/>
        <v/>
      </c>
      <c r="AA8411" s="216" t="str">
        <f>IF(ISNUMBER(J8411),IF(OR(F8411&lt;Soll_Ist_Vergleich!$C$4,F8411&gt;Soll_Ist_Vergleich!$C$5,I8411&lt;Soll_Ist_Vergleich!$C$4,I8411&gt;Soll_Ist_Vergleich!$C$5,O8411&lt;Soll_Ist_Vergleich!$C$4,O8411&gt;Soll_Ist_Vergleich!$C$5),"Datum überprüfen",""),"")</f>
        <v/>
      </c>
    </row>
    <row r="8412" spans="1:27" x14ac:dyDescent="0.2">
      <c r="A8412" s="243" t="str">
        <f>IF(ISBLANK(B8412),"",COUNTA(B$10:B8412))</f>
        <v/>
      </c>
      <c r="B8412" s="24"/>
      <c r="C8412" s="48"/>
      <c r="D8412" s="48"/>
      <c r="E8412" s="33"/>
      <c r="F8412" s="35"/>
      <c r="G8412" s="35"/>
      <c r="H8412" s="49"/>
      <c r="I8412" s="35"/>
      <c r="J8412" s="34"/>
      <c r="K8412" s="62"/>
      <c r="L8412" s="62"/>
      <c r="M8412" s="114"/>
      <c r="N8412" s="116"/>
      <c r="O8412" s="57"/>
      <c r="P8412" s="50"/>
      <c r="Q8412" s="34"/>
      <c r="R8412" s="48"/>
      <c r="T8412" s="231" t="str">
        <f t="shared" si="403"/>
        <v/>
      </c>
      <c r="U8412" s="230"/>
      <c r="W8412" s="221" t="str">
        <f t="shared" si="404"/>
        <v/>
      </c>
      <c r="X8412" s="221" t="str">
        <f t="shared" si="405"/>
        <v/>
      </c>
      <c r="AA8412" s="216" t="str">
        <f>IF(ISNUMBER(J8412),IF(OR(F8412&lt;Soll_Ist_Vergleich!$C$4,F8412&gt;Soll_Ist_Vergleich!$C$5,I8412&lt;Soll_Ist_Vergleich!$C$4,I8412&gt;Soll_Ist_Vergleich!$C$5,O8412&lt;Soll_Ist_Vergleich!$C$4,O8412&gt;Soll_Ist_Vergleich!$C$5),"Datum überprüfen",""),"")</f>
        <v/>
      </c>
    </row>
    <row r="8413" spans="1:27" x14ac:dyDescent="0.2">
      <c r="A8413" s="243" t="str">
        <f>IF(ISBLANK(B8413),"",COUNTA(B$10:B8413))</f>
        <v/>
      </c>
      <c r="B8413" s="24"/>
      <c r="C8413" s="48"/>
      <c r="D8413" s="48"/>
      <c r="E8413" s="33"/>
      <c r="F8413" s="35"/>
      <c r="G8413" s="35"/>
      <c r="H8413" s="49"/>
      <c r="I8413" s="35"/>
      <c r="J8413" s="34"/>
      <c r="K8413" s="62"/>
      <c r="L8413" s="62"/>
      <c r="M8413" s="114"/>
      <c r="N8413" s="116"/>
      <c r="O8413" s="57"/>
      <c r="P8413" s="50"/>
      <c r="Q8413" s="34"/>
      <c r="R8413" s="48"/>
      <c r="T8413" s="231" t="str">
        <f t="shared" si="403"/>
        <v/>
      </c>
      <c r="U8413" s="230"/>
      <c r="W8413" s="221" t="str">
        <f t="shared" si="404"/>
        <v/>
      </c>
      <c r="X8413" s="221" t="str">
        <f t="shared" si="405"/>
        <v/>
      </c>
      <c r="AA8413" s="216" t="str">
        <f>IF(ISNUMBER(J8413),IF(OR(F8413&lt;Soll_Ist_Vergleich!$C$4,F8413&gt;Soll_Ist_Vergleich!$C$5,I8413&lt;Soll_Ist_Vergleich!$C$4,I8413&gt;Soll_Ist_Vergleich!$C$5,O8413&lt;Soll_Ist_Vergleich!$C$4,O8413&gt;Soll_Ist_Vergleich!$C$5),"Datum überprüfen",""),"")</f>
        <v/>
      </c>
    </row>
    <row r="8414" spans="1:27" x14ac:dyDescent="0.2">
      <c r="A8414" s="243" t="str">
        <f>IF(ISBLANK(B8414),"",COUNTA(B$10:B8414))</f>
        <v/>
      </c>
      <c r="B8414" s="24"/>
      <c r="C8414" s="48"/>
      <c r="D8414" s="48"/>
      <c r="E8414" s="33"/>
      <c r="F8414" s="35"/>
      <c r="G8414" s="35"/>
      <c r="H8414" s="49"/>
      <c r="I8414" s="35"/>
      <c r="J8414" s="34"/>
      <c r="K8414" s="62"/>
      <c r="L8414" s="62"/>
      <c r="M8414" s="114"/>
      <c r="N8414" s="116"/>
      <c r="O8414" s="57"/>
      <c r="P8414" s="50"/>
      <c r="Q8414" s="34"/>
      <c r="R8414" s="48"/>
      <c r="T8414" s="231" t="str">
        <f t="shared" si="403"/>
        <v/>
      </c>
      <c r="U8414" s="230"/>
      <c r="W8414" s="221" t="str">
        <f t="shared" si="404"/>
        <v/>
      </c>
      <c r="X8414" s="221" t="str">
        <f t="shared" si="405"/>
        <v/>
      </c>
      <c r="AA8414" s="216" t="str">
        <f>IF(ISNUMBER(J8414),IF(OR(F8414&lt;Soll_Ist_Vergleich!$C$4,F8414&gt;Soll_Ist_Vergleich!$C$5,I8414&lt;Soll_Ist_Vergleich!$C$4,I8414&gt;Soll_Ist_Vergleich!$C$5,O8414&lt;Soll_Ist_Vergleich!$C$4,O8414&gt;Soll_Ist_Vergleich!$C$5),"Datum überprüfen",""),"")</f>
        <v/>
      </c>
    </row>
    <row r="8415" spans="1:27" x14ac:dyDescent="0.2">
      <c r="A8415" s="243" t="str">
        <f>IF(ISBLANK(B8415),"",COUNTA(B$10:B8415))</f>
        <v/>
      </c>
      <c r="B8415" s="24"/>
      <c r="C8415" s="48"/>
      <c r="D8415" s="48"/>
      <c r="E8415" s="33"/>
      <c r="F8415" s="35"/>
      <c r="G8415" s="35"/>
      <c r="H8415" s="49"/>
      <c r="I8415" s="35"/>
      <c r="J8415" s="34"/>
      <c r="K8415" s="62"/>
      <c r="L8415" s="62"/>
      <c r="M8415" s="114"/>
      <c r="N8415" s="116"/>
      <c r="O8415" s="57"/>
      <c r="P8415" s="50"/>
      <c r="Q8415" s="34"/>
      <c r="R8415" s="48"/>
      <c r="T8415" s="231" t="str">
        <f t="shared" si="403"/>
        <v/>
      </c>
      <c r="U8415" s="230"/>
      <c r="W8415" s="221" t="str">
        <f t="shared" si="404"/>
        <v/>
      </c>
      <c r="X8415" s="221" t="str">
        <f t="shared" si="405"/>
        <v/>
      </c>
      <c r="AA8415" s="216" t="str">
        <f>IF(ISNUMBER(J8415),IF(OR(F8415&lt;Soll_Ist_Vergleich!$C$4,F8415&gt;Soll_Ist_Vergleich!$C$5,I8415&lt;Soll_Ist_Vergleich!$C$4,I8415&gt;Soll_Ist_Vergleich!$C$5,O8415&lt;Soll_Ist_Vergleich!$C$4,O8415&gt;Soll_Ist_Vergleich!$C$5),"Datum überprüfen",""),"")</f>
        <v/>
      </c>
    </row>
    <row r="8416" spans="1:27" x14ac:dyDescent="0.2">
      <c r="A8416" s="243" t="str">
        <f>IF(ISBLANK(B8416),"",COUNTA(B$10:B8416))</f>
        <v/>
      </c>
      <c r="B8416" s="24"/>
      <c r="C8416" s="48"/>
      <c r="D8416" s="48"/>
      <c r="E8416" s="33"/>
      <c r="F8416" s="35"/>
      <c r="G8416" s="35"/>
      <c r="H8416" s="49"/>
      <c r="I8416" s="35"/>
      <c r="J8416" s="34"/>
      <c r="K8416" s="62"/>
      <c r="L8416" s="62"/>
      <c r="M8416" s="114"/>
      <c r="N8416" s="116"/>
      <c r="O8416" s="57"/>
      <c r="P8416" s="50"/>
      <c r="Q8416" s="34"/>
      <c r="R8416" s="48"/>
      <c r="T8416" s="231" t="str">
        <f t="shared" si="403"/>
        <v/>
      </c>
      <c r="U8416" s="230"/>
      <c r="W8416" s="221" t="str">
        <f t="shared" si="404"/>
        <v/>
      </c>
      <c r="X8416" s="221" t="str">
        <f t="shared" si="405"/>
        <v/>
      </c>
      <c r="AA8416" s="216" t="str">
        <f>IF(ISNUMBER(J8416),IF(OR(F8416&lt;Soll_Ist_Vergleich!$C$4,F8416&gt;Soll_Ist_Vergleich!$C$5,I8416&lt;Soll_Ist_Vergleich!$C$4,I8416&gt;Soll_Ist_Vergleich!$C$5,O8416&lt;Soll_Ist_Vergleich!$C$4,O8416&gt;Soll_Ist_Vergleich!$C$5),"Datum überprüfen",""),"")</f>
        <v/>
      </c>
    </row>
    <row r="8417" spans="1:27" x14ac:dyDescent="0.2">
      <c r="A8417" s="243" t="str">
        <f>IF(ISBLANK(B8417),"",COUNTA(B$10:B8417))</f>
        <v/>
      </c>
      <c r="B8417" s="24"/>
      <c r="C8417" s="48"/>
      <c r="D8417" s="48"/>
      <c r="E8417" s="33"/>
      <c r="F8417" s="35"/>
      <c r="G8417" s="35"/>
      <c r="H8417" s="49"/>
      <c r="I8417" s="35"/>
      <c r="J8417" s="34"/>
      <c r="K8417" s="62"/>
      <c r="L8417" s="62"/>
      <c r="M8417" s="114"/>
      <c r="N8417" s="116"/>
      <c r="O8417" s="57"/>
      <c r="P8417" s="50"/>
      <c r="Q8417" s="34"/>
      <c r="R8417" s="48"/>
      <c r="T8417" s="231" t="str">
        <f t="shared" si="403"/>
        <v/>
      </c>
      <c r="U8417" s="230"/>
      <c r="W8417" s="221" t="str">
        <f t="shared" si="404"/>
        <v/>
      </c>
      <c r="X8417" s="221" t="str">
        <f t="shared" si="405"/>
        <v/>
      </c>
      <c r="AA8417" s="216" t="str">
        <f>IF(ISNUMBER(J8417),IF(OR(F8417&lt;Soll_Ist_Vergleich!$C$4,F8417&gt;Soll_Ist_Vergleich!$C$5,I8417&lt;Soll_Ist_Vergleich!$C$4,I8417&gt;Soll_Ist_Vergleich!$C$5,O8417&lt;Soll_Ist_Vergleich!$C$4,O8417&gt;Soll_Ist_Vergleich!$C$5),"Datum überprüfen",""),"")</f>
        <v/>
      </c>
    </row>
    <row r="8418" spans="1:27" x14ac:dyDescent="0.2">
      <c r="A8418" s="243" t="str">
        <f>IF(ISBLANK(B8418),"",COUNTA(B$10:B8418))</f>
        <v/>
      </c>
      <c r="B8418" s="24"/>
      <c r="C8418" s="48"/>
      <c r="D8418" s="48"/>
      <c r="E8418" s="33"/>
      <c r="F8418" s="35"/>
      <c r="G8418" s="35"/>
      <c r="H8418" s="49"/>
      <c r="I8418" s="35"/>
      <c r="J8418" s="34"/>
      <c r="K8418" s="62"/>
      <c r="L8418" s="62"/>
      <c r="M8418" s="114"/>
      <c r="N8418" s="116"/>
      <c r="O8418" s="57"/>
      <c r="P8418" s="50"/>
      <c r="Q8418" s="34"/>
      <c r="R8418" s="48"/>
      <c r="T8418" s="231" t="str">
        <f t="shared" si="403"/>
        <v/>
      </c>
      <c r="U8418" s="230"/>
      <c r="W8418" s="221" t="str">
        <f t="shared" si="404"/>
        <v/>
      </c>
      <c r="X8418" s="221" t="str">
        <f t="shared" si="405"/>
        <v/>
      </c>
      <c r="AA8418" s="216" t="str">
        <f>IF(ISNUMBER(J8418),IF(OR(F8418&lt;Soll_Ist_Vergleich!$C$4,F8418&gt;Soll_Ist_Vergleich!$C$5,I8418&lt;Soll_Ist_Vergleich!$C$4,I8418&gt;Soll_Ist_Vergleich!$C$5,O8418&lt;Soll_Ist_Vergleich!$C$4,O8418&gt;Soll_Ist_Vergleich!$C$5),"Datum überprüfen",""),"")</f>
        <v/>
      </c>
    </row>
    <row r="8419" spans="1:27" x14ac:dyDescent="0.2">
      <c r="A8419" s="243" t="str">
        <f>IF(ISBLANK(B8419),"",COUNTA(B$10:B8419))</f>
        <v/>
      </c>
      <c r="B8419" s="24"/>
      <c r="C8419" s="48"/>
      <c r="D8419" s="48"/>
      <c r="E8419" s="33"/>
      <c r="F8419" s="35"/>
      <c r="G8419" s="35"/>
      <c r="H8419" s="49"/>
      <c r="I8419" s="35"/>
      <c r="J8419" s="34"/>
      <c r="K8419" s="62"/>
      <c r="L8419" s="62"/>
      <c r="M8419" s="114"/>
      <c r="N8419" s="116"/>
      <c r="O8419" s="57"/>
      <c r="P8419" s="50"/>
      <c r="Q8419" s="34"/>
      <c r="R8419" s="48"/>
      <c r="T8419" s="231" t="str">
        <f t="shared" si="403"/>
        <v/>
      </c>
      <c r="U8419" s="230"/>
      <c r="W8419" s="221" t="str">
        <f t="shared" si="404"/>
        <v/>
      </c>
      <c r="X8419" s="221" t="str">
        <f t="shared" si="405"/>
        <v/>
      </c>
      <c r="AA8419" s="216" t="str">
        <f>IF(ISNUMBER(J8419),IF(OR(F8419&lt;Soll_Ist_Vergleich!$C$4,F8419&gt;Soll_Ist_Vergleich!$C$5,I8419&lt;Soll_Ist_Vergleich!$C$4,I8419&gt;Soll_Ist_Vergleich!$C$5,O8419&lt;Soll_Ist_Vergleich!$C$4,O8419&gt;Soll_Ist_Vergleich!$C$5),"Datum überprüfen",""),"")</f>
        <v/>
      </c>
    </row>
    <row r="8420" spans="1:27" x14ac:dyDescent="0.2">
      <c r="A8420" s="243" t="str">
        <f>IF(ISBLANK(B8420),"",COUNTA(B$10:B8420))</f>
        <v/>
      </c>
      <c r="B8420" s="24"/>
      <c r="C8420" s="48"/>
      <c r="D8420" s="48"/>
      <c r="E8420" s="33"/>
      <c r="F8420" s="35"/>
      <c r="G8420" s="35"/>
      <c r="H8420" s="49"/>
      <c r="I8420" s="35"/>
      <c r="J8420" s="34"/>
      <c r="K8420" s="62"/>
      <c r="L8420" s="62"/>
      <c r="M8420" s="114"/>
      <c r="N8420" s="116"/>
      <c r="O8420" s="57"/>
      <c r="P8420" s="50"/>
      <c r="Q8420" s="34"/>
      <c r="R8420" s="48"/>
      <c r="T8420" s="231" t="str">
        <f t="shared" si="403"/>
        <v/>
      </c>
      <c r="U8420" s="230"/>
      <c r="W8420" s="221" t="str">
        <f t="shared" si="404"/>
        <v/>
      </c>
      <c r="X8420" s="221" t="str">
        <f t="shared" si="405"/>
        <v/>
      </c>
      <c r="AA8420" s="216" t="str">
        <f>IF(ISNUMBER(J8420),IF(OR(F8420&lt;Soll_Ist_Vergleich!$C$4,F8420&gt;Soll_Ist_Vergleich!$C$5,I8420&lt;Soll_Ist_Vergleich!$C$4,I8420&gt;Soll_Ist_Vergleich!$C$5,O8420&lt;Soll_Ist_Vergleich!$C$4,O8420&gt;Soll_Ist_Vergleich!$C$5),"Datum überprüfen",""),"")</f>
        <v/>
      </c>
    </row>
    <row r="8421" spans="1:27" x14ac:dyDescent="0.2">
      <c r="A8421" s="243" t="str">
        <f>IF(ISBLANK(B8421),"",COUNTA(B$10:B8421))</f>
        <v/>
      </c>
      <c r="B8421" s="24"/>
      <c r="C8421" s="48"/>
      <c r="D8421" s="48"/>
      <c r="E8421" s="33"/>
      <c r="F8421" s="35"/>
      <c r="G8421" s="35"/>
      <c r="H8421" s="49"/>
      <c r="I8421" s="35"/>
      <c r="J8421" s="34"/>
      <c r="K8421" s="62"/>
      <c r="L8421" s="62"/>
      <c r="M8421" s="114"/>
      <c r="N8421" s="116"/>
      <c r="O8421" s="57"/>
      <c r="P8421" s="50"/>
      <c r="Q8421" s="34"/>
      <c r="R8421" s="48"/>
      <c r="T8421" s="231" t="str">
        <f t="shared" si="403"/>
        <v/>
      </c>
      <c r="U8421" s="230"/>
      <c r="W8421" s="221" t="str">
        <f t="shared" si="404"/>
        <v/>
      </c>
      <c r="X8421" s="221" t="str">
        <f t="shared" si="405"/>
        <v/>
      </c>
      <c r="AA8421" s="216" t="str">
        <f>IF(ISNUMBER(J8421),IF(OR(F8421&lt;Soll_Ist_Vergleich!$C$4,F8421&gt;Soll_Ist_Vergleich!$C$5,I8421&lt;Soll_Ist_Vergleich!$C$4,I8421&gt;Soll_Ist_Vergleich!$C$5,O8421&lt;Soll_Ist_Vergleich!$C$4,O8421&gt;Soll_Ist_Vergleich!$C$5),"Datum überprüfen",""),"")</f>
        <v/>
      </c>
    </row>
    <row r="8422" spans="1:27" x14ac:dyDescent="0.2">
      <c r="A8422" s="243" t="str">
        <f>IF(ISBLANK(B8422),"",COUNTA(B$10:B8422))</f>
        <v/>
      </c>
      <c r="B8422" s="24"/>
      <c r="C8422" s="48"/>
      <c r="D8422" s="48"/>
      <c r="E8422" s="33"/>
      <c r="F8422" s="35"/>
      <c r="G8422" s="35"/>
      <c r="H8422" s="49"/>
      <c r="I8422" s="35"/>
      <c r="J8422" s="34"/>
      <c r="K8422" s="62"/>
      <c r="L8422" s="62"/>
      <c r="M8422" s="114"/>
      <c r="N8422" s="116"/>
      <c r="O8422" s="57"/>
      <c r="P8422" s="50"/>
      <c r="Q8422" s="34"/>
      <c r="R8422" s="48"/>
      <c r="T8422" s="231" t="str">
        <f t="shared" si="403"/>
        <v/>
      </c>
      <c r="U8422" s="230"/>
      <c r="W8422" s="221" t="str">
        <f t="shared" si="404"/>
        <v/>
      </c>
      <c r="X8422" s="221" t="str">
        <f t="shared" si="405"/>
        <v/>
      </c>
      <c r="AA8422" s="216" t="str">
        <f>IF(ISNUMBER(J8422),IF(OR(F8422&lt;Soll_Ist_Vergleich!$C$4,F8422&gt;Soll_Ist_Vergleich!$C$5,I8422&lt;Soll_Ist_Vergleich!$C$4,I8422&gt;Soll_Ist_Vergleich!$C$5,O8422&lt;Soll_Ist_Vergleich!$C$4,O8422&gt;Soll_Ist_Vergleich!$C$5),"Datum überprüfen",""),"")</f>
        <v/>
      </c>
    </row>
    <row r="8423" spans="1:27" x14ac:dyDescent="0.2">
      <c r="A8423" s="243" t="str">
        <f>IF(ISBLANK(B8423),"",COUNTA(B$10:B8423))</f>
        <v/>
      </c>
      <c r="B8423" s="24"/>
      <c r="C8423" s="48"/>
      <c r="D8423" s="48"/>
      <c r="E8423" s="33"/>
      <c r="F8423" s="35"/>
      <c r="G8423" s="35"/>
      <c r="H8423" s="49"/>
      <c r="I8423" s="35"/>
      <c r="J8423" s="34"/>
      <c r="K8423" s="62"/>
      <c r="L8423" s="62"/>
      <c r="M8423" s="114"/>
      <c r="N8423" s="116"/>
      <c r="O8423" s="57"/>
      <c r="P8423" s="50"/>
      <c r="Q8423" s="34"/>
      <c r="R8423" s="48"/>
      <c r="T8423" s="231" t="str">
        <f t="shared" si="403"/>
        <v/>
      </c>
      <c r="U8423" s="230"/>
      <c r="W8423" s="221" t="str">
        <f t="shared" si="404"/>
        <v/>
      </c>
      <c r="X8423" s="221" t="str">
        <f t="shared" si="405"/>
        <v/>
      </c>
      <c r="AA8423" s="216" t="str">
        <f>IF(ISNUMBER(J8423),IF(OR(F8423&lt;Soll_Ist_Vergleich!$C$4,F8423&gt;Soll_Ist_Vergleich!$C$5,I8423&lt;Soll_Ist_Vergleich!$C$4,I8423&gt;Soll_Ist_Vergleich!$C$5,O8423&lt;Soll_Ist_Vergleich!$C$4,O8423&gt;Soll_Ist_Vergleich!$C$5),"Datum überprüfen",""),"")</f>
        <v/>
      </c>
    </row>
    <row r="8424" spans="1:27" x14ac:dyDescent="0.2">
      <c r="A8424" s="243" t="str">
        <f>IF(ISBLANK(B8424),"",COUNTA(B$10:B8424))</f>
        <v/>
      </c>
      <c r="B8424" s="24"/>
      <c r="C8424" s="48"/>
      <c r="D8424" s="48"/>
      <c r="E8424" s="33"/>
      <c r="F8424" s="35"/>
      <c r="G8424" s="35"/>
      <c r="H8424" s="49"/>
      <c r="I8424" s="35"/>
      <c r="J8424" s="34"/>
      <c r="K8424" s="62"/>
      <c r="L8424" s="62"/>
      <c r="M8424" s="114"/>
      <c r="N8424" s="116"/>
      <c r="O8424" s="57"/>
      <c r="P8424" s="50"/>
      <c r="Q8424" s="34"/>
      <c r="R8424" s="48"/>
      <c r="T8424" s="231" t="str">
        <f t="shared" si="403"/>
        <v/>
      </c>
      <c r="U8424" s="230"/>
      <c r="W8424" s="221" t="str">
        <f t="shared" si="404"/>
        <v/>
      </c>
      <c r="X8424" s="221" t="str">
        <f t="shared" si="405"/>
        <v/>
      </c>
      <c r="AA8424" s="216" t="str">
        <f>IF(ISNUMBER(J8424),IF(OR(F8424&lt;Soll_Ist_Vergleich!$C$4,F8424&gt;Soll_Ist_Vergleich!$C$5,I8424&lt;Soll_Ist_Vergleich!$C$4,I8424&gt;Soll_Ist_Vergleich!$C$5,O8424&lt;Soll_Ist_Vergleich!$C$4,O8424&gt;Soll_Ist_Vergleich!$C$5),"Datum überprüfen",""),"")</f>
        <v/>
      </c>
    </row>
    <row r="8425" spans="1:27" x14ac:dyDescent="0.2">
      <c r="A8425" s="243" t="str">
        <f>IF(ISBLANK(B8425),"",COUNTA(B$10:B8425))</f>
        <v/>
      </c>
      <c r="B8425" s="24"/>
      <c r="C8425" s="48"/>
      <c r="D8425" s="48"/>
      <c r="E8425" s="33"/>
      <c r="F8425" s="35"/>
      <c r="G8425" s="35"/>
      <c r="H8425" s="49"/>
      <c r="I8425" s="35"/>
      <c r="J8425" s="34"/>
      <c r="K8425" s="62"/>
      <c r="L8425" s="62"/>
      <c r="M8425" s="114"/>
      <c r="N8425" s="116"/>
      <c r="O8425" s="57"/>
      <c r="P8425" s="50"/>
      <c r="Q8425" s="34"/>
      <c r="R8425" s="48"/>
      <c r="T8425" s="231" t="str">
        <f t="shared" si="403"/>
        <v/>
      </c>
      <c r="U8425" s="230"/>
      <c r="W8425" s="221" t="str">
        <f t="shared" si="404"/>
        <v/>
      </c>
      <c r="X8425" s="221" t="str">
        <f t="shared" si="405"/>
        <v/>
      </c>
      <c r="AA8425" s="216" t="str">
        <f>IF(ISNUMBER(J8425),IF(OR(F8425&lt;Soll_Ist_Vergleich!$C$4,F8425&gt;Soll_Ist_Vergleich!$C$5,I8425&lt;Soll_Ist_Vergleich!$C$4,I8425&gt;Soll_Ist_Vergleich!$C$5,O8425&lt;Soll_Ist_Vergleich!$C$4,O8425&gt;Soll_Ist_Vergleich!$C$5),"Datum überprüfen",""),"")</f>
        <v/>
      </c>
    </row>
    <row r="8426" spans="1:27" x14ac:dyDescent="0.2">
      <c r="A8426" s="243" t="str">
        <f>IF(ISBLANK(B8426),"",COUNTA(B$10:B8426))</f>
        <v/>
      </c>
      <c r="B8426" s="24"/>
      <c r="C8426" s="48"/>
      <c r="D8426" s="48"/>
      <c r="E8426" s="33"/>
      <c r="F8426" s="35"/>
      <c r="G8426" s="35"/>
      <c r="H8426" s="49"/>
      <c r="I8426" s="35"/>
      <c r="J8426" s="34"/>
      <c r="K8426" s="62"/>
      <c r="L8426" s="62"/>
      <c r="M8426" s="114"/>
      <c r="N8426" s="116"/>
      <c r="O8426" s="57"/>
      <c r="P8426" s="50"/>
      <c r="Q8426" s="34"/>
      <c r="R8426" s="48"/>
      <c r="T8426" s="231" t="str">
        <f t="shared" si="403"/>
        <v/>
      </c>
      <c r="U8426" s="230"/>
      <c r="W8426" s="221" t="str">
        <f t="shared" si="404"/>
        <v/>
      </c>
      <c r="X8426" s="221" t="str">
        <f t="shared" si="405"/>
        <v/>
      </c>
      <c r="AA8426" s="216" t="str">
        <f>IF(ISNUMBER(J8426),IF(OR(F8426&lt;Soll_Ist_Vergleich!$C$4,F8426&gt;Soll_Ist_Vergleich!$C$5,I8426&lt;Soll_Ist_Vergleich!$C$4,I8426&gt;Soll_Ist_Vergleich!$C$5,O8426&lt;Soll_Ist_Vergleich!$C$4,O8426&gt;Soll_Ist_Vergleich!$C$5),"Datum überprüfen",""),"")</f>
        <v/>
      </c>
    </row>
    <row r="8427" spans="1:27" x14ac:dyDescent="0.2">
      <c r="A8427" s="243" t="str">
        <f>IF(ISBLANK(B8427),"",COUNTA(B$10:B8427))</f>
        <v/>
      </c>
      <c r="B8427" s="24"/>
      <c r="C8427" s="48"/>
      <c r="D8427" s="48"/>
      <c r="E8427" s="33"/>
      <c r="F8427" s="35"/>
      <c r="G8427" s="35"/>
      <c r="H8427" s="49"/>
      <c r="I8427" s="35"/>
      <c r="J8427" s="34"/>
      <c r="K8427" s="62"/>
      <c r="L8427" s="62"/>
      <c r="M8427" s="114"/>
      <c r="N8427" s="116"/>
      <c r="O8427" s="57"/>
      <c r="P8427" s="50"/>
      <c r="Q8427" s="34"/>
      <c r="R8427" s="48"/>
      <c r="T8427" s="231" t="str">
        <f t="shared" si="403"/>
        <v/>
      </c>
      <c r="U8427" s="230"/>
      <c r="W8427" s="221" t="str">
        <f t="shared" si="404"/>
        <v/>
      </c>
      <c r="X8427" s="221" t="str">
        <f t="shared" si="405"/>
        <v/>
      </c>
      <c r="AA8427" s="216" t="str">
        <f>IF(ISNUMBER(J8427),IF(OR(F8427&lt;Soll_Ist_Vergleich!$C$4,F8427&gt;Soll_Ist_Vergleich!$C$5,I8427&lt;Soll_Ist_Vergleich!$C$4,I8427&gt;Soll_Ist_Vergleich!$C$5,O8427&lt;Soll_Ist_Vergleich!$C$4,O8427&gt;Soll_Ist_Vergleich!$C$5),"Datum überprüfen",""),"")</f>
        <v/>
      </c>
    </row>
    <row r="8428" spans="1:27" x14ac:dyDescent="0.2">
      <c r="A8428" s="243" t="str">
        <f>IF(ISBLANK(B8428),"",COUNTA(B$10:B8428))</f>
        <v/>
      </c>
      <c r="B8428" s="24"/>
      <c r="C8428" s="48"/>
      <c r="D8428" s="48"/>
      <c r="E8428" s="33"/>
      <c r="F8428" s="35"/>
      <c r="G8428" s="35"/>
      <c r="H8428" s="49"/>
      <c r="I8428" s="35"/>
      <c r="J8428" s="34"/>
      <c r="K8428" s="62"/>
      <c r="L8428" s="62"/>
      <c r="M8428" s="114"/>
      <c r="N8428" s="116"/>
      <c r="O8428" s="57"/>
      <c r="P8428" s="50"/>
      <c r="Q8428" s="34"/>
      <c r="R8428" s="48"/>
      <c r="T8428" s="231" t="str">
        <f t="shared" si="403"/>
        <v/>
      </c>
      <c r="U8428" s="230"/>
      <c r="W8428" s="221" t="str">
        <f t="shared" si="404"/>
        <v/>
      </c>
      <c r="X8428" s="221" t="str">
        <f t="shared" si="405"/>
        <v/>
      </c>
      <c r="AA8428" s="216" t="str">
        <f>IF(ISNUMBER(J8428),IF(OR(F8428&lt;Soll_Ist_Vergleich!$C$4,F8428&gt;Soll_Ist_Vergleich!$C$5,I8428&lt;Soll_Ist_Vergleich!$C$4,I8428&gt;Soll_Ist_Vergleich!$C$5,O8428&lt;Soll_Ist_Vergleich!$C$4,O8428&gt;Soll_Ist_Vergleich!$C$5),"Datum überprüfen",""),"")</f>
        <v/>
      </c>
    </row>
    <row r="8429" spans="1:27" x14ac:dyDescent="0.2">
      <c r="A8429" s="243" t="str">
        <f>IF(ISBLANK(B8429),"",COUNTA(B$10:B8429))</f>
        <v/>
      </c>
      <c r="B8429" s="24"/>
      <c r="C8429" s="48"/>
      <c r="D8429" s="48"/>
      <c r="E8429" s="33"/>
      <c r="F8429" s="35"/>
      <c r="G8429" s="35"/>
      <c r="H8429" s="49"/>
      <c r="I8429" s="35"/>
      <c r="J8429" s="34"/>
      <c r="K8429" s="62"/>
      <c r="L8429" s="62"/>
      <c r="M8429" s="114"/>
      <c r="N8429" s="116"/>
      <c r="O8429" s="57"/>
      <c r="P8429" s="50"/>
      <c r="Q8429" s="34"/>
      <c r="R8429" s="48"/>
      <c r="T8429" s="231" t="str">
        <f t="shared" si="403"/>
        <v/>
      </c>
      <c r="U8429" s="230"/>
      <c r="W8429" s="221" t="str">
        <f t="shared" si="404"/>
        <v/>
      </c>
      <c r="X8429" s="221" t="str">
        <f t="shared" si="405"/>
        <v/>
      </c>
      <c r="AA8429" s="216" t="str">
        <f>IF(ISNUMBER(J8429),IF(OR(F8429&lt;Soll_Ist_Vergleich!$C$4,F8429&gt;Soll_Ist_Vergleich!$C$5,I8429&lt;Soll_Ist_Vergleich!$C$4,I8429&gt;Soll_Ist_Vergleich!$C$5,O8429&lt;Soll_Ist_Vergleich!$C$4,O8429&gt;Soll_Ist_Vergleich!$C$5),"Datum überprüfen",""),"")</f>
        <v/>
      </c>
    </row>
    <row r="8430" spans="1:27" x14ac:dyDescent="0.2">
      <c r="A8430" s="243" t="str">
        <f>IF(ISBLANK(B8430),"",COUNTA(B$10:B8430))</f>
        <v/>
      </c>
      <c r="B8430" s="24"/>
      <c r="C8430" s="48"/>
      <c r="D8430" s="48"/>
      <c r="E8430" s="33"/>
      <c r="F8430" s="35"/>
      <c r="G8430" s="35"/>
      <c r="H8430" s="49"/>
      <c r="I8430" s="35"/>
      <c r="J8430" s="34"/>
      <c r="K8430" s="62"/>
      <c r="L8430" s="62"/>
      <c r="M8430" s="114"/>
      <c r="N8430" s="116"/>
      <c r="O8430" s="57"/>
      <c r="P8430" s="50"/>
      <c r="Q8430" s="34"/>
      <c r="R8430" s="48"/>
      <c r="T8430" s="231" t="str">
        <f t="shared" si="403"/>
        <v/>
      </c>
      <c r="U8430" s="230"/>
      <c r="W8430" s="221" t="str">
        <f t="shared" si="404"/>
        <v/>
      </c>
      <c r="X8430" s="221" t="str">
        <f t="shared" si="405"/>
        <v/>
      </c>
      <c r="AA8430" s="216" t="str">
        <f>IF(ISNUMBER(J8430),IF(OR(F8430&lt;Soll_Ist_Vergleich!$C$4,F8430&gt;Soll_Ist_Vergleich!$C$5,I8430&lt;Soll_Ist_Vergleich!$C$4,I8430&gt;Soll_Ist_Vergleich!$C$5,O8430&lt;Soll_Ist_Vergleich!$C$4,O8430&gt;Soll_Ist_Vergleich!$C$5),"Datum überprüfen",""),"")</f>
        <v/>
      </c>
    </row>
    <row r="8431" spans="1:27" x14ac:dyDescent="0.2">
      <c r="A8431" s="243" t="str">
        <f>IF(ISBLANK(B8431),"",COUNTA(B$10:B8431))</f>
        <v/>
      </c>
      <c r="B8431" s="24"/>
      <c r="C8431" s="48"/>
      <c r="D8431" s="48"/>
      <c r="E8431" s="33"/>
      <c r="F8431" s="35"/>
      <c r="G8431" s="35"/>
      <c r="H8431" s="49"/>
      <c r="I8431" s="35"/>
      <c r="J8431" s="34"/>
      <c r="K8431" s="62"/>
      <c r="L8431" s="62"/>
      <c r="M8431" s="114"/>
      <c r="N8431" s="116"/>
      <c r="O8431" s="57"/>
      <c r="P8431" s="50"/>
      <c r="Q8431" s="34"/>
      <c r="R8431" s="48"/>
      <c r="T8431" s="231" t="str">
        <f t="shared" si="403"/>
        <v/>
      </c>
      <c r="U8431" s="230"/>
      <c r="W8431" s="221" t="str">
        <f t="shared" si="404"/>
        <v/>
      </c>
      <c r="X8431" s="221" t="str">
        <f t="shared" si="405"/>
        <v/>
      </c>
      <c r="AA8431" s="216" t="str">
        <f>IF(ISNUMBER(J8431),IF(OR(F8431&lt;Soll_Ist_Vergleich!$C$4,F8431&gt;Soll_Ist_Vergleich!$C$5,I8431&lt;Soll_Ist_Vergleich!$C$4,I8431&gt;Soll_Ist_Vergleich!$C$5,O8431&lt;Soll_Ist_Vergleich!$C$4,O8431&gt;Soll_Ist_Vergleich!$C$5),"Datum überprüfen",""),"")</f>
        <v/>
      </c>
    </row>
    <row r="8432" spans="1:27" x14ac:dyDescent="0.2">
      <c r="A8432" s="243" t="str">
        <f>IF(ISBLANK(B8432),"",COUNTA(B$10:B8432))</f>
        <v/>
      </c>
      <c r="B8432" s="24"/>
      <c r="C8432" s="48"/>
      <c r="D8432" s="48"/>
      <c r="E8432" s="33"/>
      <c r="F8432" s="35"/>
      <c r="G8432" s="35"/>
      <c r="H8432" s="49"/>
      <c r="I8432" s="35"/>
      <c r="J8432" s="34"/>
      <c r="K8432" s="62"/>
      <c r="L8432" s="62"/>
      <c r="M8432" s="114"/>
      <c r="N8432" s="116"/>
      <c r="O8432" s="57"/>
      <c r="P8432" s="50"/>
      <c r="Q8432" s="34"/>
      <c r="R8432" s="48"/>
      <c r="T8432" s="231" t="str">
        <f t="shared" si="403"/>
        <v/>
      </c>
      <c r="U8432" s="230"/>
      <c r="W8432" s="221" t="str">
        <f t="shared" si="404"/>
        <v/>
      </c>
      <c r="X8432" s="221" t="str">
        <f t="shared" si="405"/>
        <v/>
      </c>
      <c r="AA8432" s="216" t="str">
        <f>IF(ISNUMBER(J8432),IF(OR(F8432&lt;Soll_Ist_Vergleich!$C$4,F8432&gt;Soll_Ist_Vergleich!$C$5,I8432&lt;Soll_Ist_Vergleich!$C$4,I8432&gt;Soll_Ist_Vergleich!$C$5,O8432&lt;Soll_Ist_Vergleich!$C$4,O8432&gt;Soll_Ist_Vergleich!$C$5),"Datum überprüfen",""),"")</f>
        <v/>
      </c>
    </row>
    <row r="8433" spans="1:27" x14ac:dyDescent="0.2">
      <c r="A8433" s="243" t="str">
        <f>IF(ISBLANK(B8433),"",COUNTA(B$10:B8433))</f>
        <v/>
      </c>
      <c r="B8433" s="24"/>
      <c r="C8433" s="48"/>
      <c r="D8433" s="48"/>
      <c r="E8433" s="33"/>
      <c r="F8433" s="35"/>
      <c r="G8433" s="35"/>
      <c r="H8433" s="49"/>
      <c r="I8433" s="35"/>
      <c r="J8433" s="34"/>
      <c r="K8433" s="62"/>
      <c r="L8433" s="62"/>
      <c r="M8433" s="114"/>
      <c r="N8433" s="116"/>
      <c r="O8433" s="57"/>
      <c r="P8433" s="50"/>
      <c r="Q8433" s="34"/>
      <c r="R8433" s="48"/>
      <c r="T8433" s="231" t="str">
        <f t="shared" si="403"/>
        <v/>
      </c>
      <c r="U8433" s="230"/>
      <c r="W8433" s="221" t="str">
        <f t="shared" si="404"/>
        <v/>
      </c>
      <c r="X8433" s="221" t="str">
        <f t="shared" si="405"/>
        <v/>
      </c>
      <c r="AA8433" s="216" t="str">
        <f>IF(ISNUMBER(J8433),IF(OR(F8433&lt;Soll_Ist_Vergleich!$C$4,F8433&gt;Soll_Ist_Vergleich!$C$5,I8433&lt;Soll_Ist_Vergleich!$C$4,I8433&gt;Soll_Ist_Vergleich!$C$5,O8433&lt;Soll_Ist_Vergleich!$C$4,O8433&gt;Soll_Ist_Vergleich!$C$5),"Datum überprüfen",""),"")</f>
        <v/>
      </c>
    </row>
    <row r="8434" spans="1:27" x14ac:dyDescent="0.2">
      <c r="A8434" s="243" t="str">
        <f>IF(ISBLANK(B8434),"",COUNTA(B$10:B8434))</f>
        <v/>
      </c>
      <c r="B8434" s="24"/>
      <c r="C8434" s="48"/>
      <c r="D8434" s="48"/>
      <c r="E8434" s="33"/>
      <c r="F8434" s="35"/>
      <c r="G8434" s="35"/>
      <c r="H8434" s="49"/>
      <c r="I8434" s="35"/>
      <c r="J8434" s="34"/>
      <c r="K8434" s="62"/>
      <c r="L8434" s="62"/>
      <c r="M8434" s="114"/>
      <c r="N8434" s="116"/>
      <c r="O8434" s="57"/>
      <c r="P8434" s="50"/>
      <c r="Q8434" s="34"/>
      <c r="R8434" s="48"/>
      <c r="T8434" s="231" t="str">
        <f t="shared" si="403"/>
        <v/>
      </c>
      <c r="U8434" s="230"/>
      <c r="W8434" s="221" t="str">
        <f t="shared" si="404"/>
        <v/>
      </c>
      <c r="X8434" s="221" t="str">
        <f t="shared" si="405"/>
        <v/>
      </c>
      <c r="AA8434" s="216" t="str">
        <f>IF(ISNUMBER(J8434),IF(OR(F8434&lt;Soll_Ist_Vergleich!$C$4,F8434&gt;Soll_Ist_Vergleich!$C$5,I8434&lt;Soll_Ist_Vergleich!$C$4,I8434&gt;Soll_Ist_Vergleich!$C$5,O8434&lt;Soll_Ist_Vergleich!$C$4,O8434&gt;Soll_Ist_Vergleich!$C$5),"Datum überprüfen",""),"")</f>
        <v/>
      </c>
    </row>
    <row r="8435" spans="1:27" x14ac:dyDescent="0.2">
      <c r="A8435" s="243" t="str">
        <f>IF(ISBLANK(B8435),"",COUNTA(B$10:B8435))</f>
        <v/>
      </c>
      <c r="B8435" s="24"/>
      <c r="C8435" s="48"/>
      <c r="D8435" s="48"/>
      <c r="E8435" s="33"/>
      <c r="F8435" s="35"/>
      <c r="G8435" s="35"/>
      <c r="H8435" s="49"/>
      <c r="I8435" s="35"/>
      <c r="J8435" s="34"/>
      <c r="K8435" s="62"/>
      <c r="L8435" s="62"/>
      <c r="M8435" s="114"/>
      <c r="N8435" s="116"/>
      <c r="O8435" s="57"/>
      <c r="P8435" s="50"/>
      <c r="Q8435" s="34"/>
      <c r="R8435" s="48"/>
      <c r="T8435" s="231" t="str">
        <f t="shared" si="403"/>
        <v/>
      </c>
      <c r="U8435" s="230"/>
      <c r="W8435" s="221" t="str">
        <f t="shared" si="404"/>
        <v/>
      </c>
      <c r="X8435" s="221" t="str">
        <f t="shared" si="405"/>
        <v/>
      </c>
      <c r="AA8435" s="216" t="str">
        <f>IF(ISNUMBER(J8435),IF(OR(F8435&lt;Soll_Ist_Vergleich!$C$4,F8435&gt;Soll_Ist_Vergleich!$C$5,I8435&lt;Soll_Ist_Vergleich!$C$4,I8435&gt;Soll_Ist_Vergleich!$C$5,O8435&lt;Soll_Ist_Vergleich!$C$4,O8435&gt;Soll_Ist_Vergleich!$C$5),"Datum überprüfen",""),"")</f>
        <v/>
      </c>
    </row>
    <row r="8436" spans="1:27" x14ac:dyDescent="0.2">
      <c r="A8436" s="243" t="str">
        <f>IF(ISBLANK(B8436),"",COUNTA(B$10:B8436))</f>
        <v/>
      </c>
      <c r="B8436" s="24"/>
      <c r="C8436" s="48"/>
      <c r="D8436" s="48"/>
      <c r="E8436" s="33"/>
      <c r="F8436" s="35"/>
      <c r="G8436" s="35"/>
      <c r="H8436" s="49"/>
      <c r="I8436" s="35"/>
      <c r="J8436" s="34"/>
      <c r="K8436" s="62"/>
      <c r="L8436" s="62"/>
      <c r="M8436" s="114"/>
      <c r="N8436" s="116"/>
      <c r="O8436" s="57"/>
      <c r="P8436" s="50"/>
      <c r="Q8436" s="34"/>
      <c r="R8436" s="48"/>
      <c r="T8436" s="231" t="str">
        <f t="shared" si="403"/>
        <v/>
      </c>
      <c r="U8436" s="230"/>
      <c r="W8436" s="221" t="str">
        <f t="shared" si="404"/>
        <v/>
      </c>
      <c r="X8436" s="221" t="str">
        <f t="shared" si="405"/>
        <v/>
      </c>
      <c r="AA8436" s="216" t="str">
        <f>IF(ISNUMBER(J8436),IF(OR(F8436&lt;Soll_Ist_Vergleich!$C$4,F8436&gt;Soll_Ist_Vergleich!$C$5,I8436&lt;Soll_Ist_Vergleich!$C$4,I8436&gt;Soll_Ist_Vergleich!$C$5,O8436&lt;Soll_Ist_Vergleich!$C$4,O8436&gt;Soll_Ist_Vergleich!$C$5),"Datum überprüfen",""),"")</f>
        <v/>
      </c>
    </row>
    <row r="8437" spans="1:27" x14ac:dyDescent="0.2">
      <c r="A8437" s="243" t="str">
        <f>IF(ISBLANK(B8437),"",COUNTA(B$10:B8437))</f>
        <v/>
      </c>
      <c r="B8437" s="24"/>
      <c r="C8437" s="48"/>
      <c r="D8437" s="48"/>
      <c r="E8437" s="33"/>
      <c r="F8437" s="35"/>
      <c r="G8437" s="35"/>
      <c r="H8437" s="49"/>
      <c r="I8437" s="35"/>
      <c r="J8437" s="34"/>
      <c r="K8437" s="62"/>
      <c r="L8437" s="62"/>
      <c r="M8437" s="114"/>
      <c r="N8437" s="116"/>
      <c r="O8437" s="57"/>
      <c r="P8437" s="50"/>
      <c r="Q8437" s="34"/>
      <c r="R8437" s="48"/>
      <c r="T8437" s="231" t="str">
        <f t="shared" si="403"/>
        <v/>
      </c>
      <c r="U8437" s="230"/>
      <c r="W8437" s="221" t="str">
        <f t="shared" si="404"/>
        <v/>
      </c>
      <c r="X8437" s="221" t="str">
        <f t="shared" si="405"/>
        <v/>
      </c>
      <c r="AA8437" s="216" t="str">
        <f>IF(ISNUMBER(J8437),IF(OR(F8437&lt;Soll_Ist_Vergleich!$C$4,F8437&gt;Soll_Ist_Vergleich!$C$5,I8437&lt;Soll_Ist_Vergleich!$C$4,I8437&gt;Soll_Ist_Vergleich!$C$5,O8437&lt;Soll_Ist_Vergleich!$C$4,O8437&gt;Soll_Ist_Vergleich!$C$5),"Datum überprüfen",""),"")</f>
        <v/>
      </c>
    </row>
    <row r="8438" spans="1:27" x14ac:dyDescent="0.2">
      <c r="A8438" s="243" t="str">
        <f>IF(ISBLANK(B8438),"",COUNTA(B$10:B8438))</f>
        <v/>
      </c>
      <c r="B8438" s="24"/>
      <c r="C8438" s="48"/>
      <c r="D8438" s="48"/>
      <c r="E8438" s="33"/>
      <c r="F8438" s="35"/>
      <c r="G8438" s="35"/>
      <c r="H8438" s="49"/>
      <c r="I8438" s="35"/>
      <c r="J8438" s="34"/>
      <c r="K8438" s="62"/>
      <c r="L8438" s="62"/>
      <c r="M8438" s="114"/>
      <c r="N8438" s="116"/>
      <c r="O8438" s="57"/>
      <c r="P8438" s="50"/>
      <c r="Q8438" s="34"/>
      <c r="R8438" s="48"/>
      <c r="T8438" s="231" t="str">
        <f t="shared" si="403"/>
        <v/>
      </c>
      <c r="U8438" s="230"/>
      <c r="W8438" s="221" t="str">
        <f t="shared" si="404"/>
        <v/>
      </c>
      <c r="X8438" s="221" t="str">
        <f t="shared" si="405"/>
        <v/>
      </c>
      <c r="AA8438" s="216" t="str">
        <f>IF(ISNUMBER(J8438),IF(OR(F8438&lt;Soll_Ist_Vergleich!$C$4,F8438&gt;Soll_Ist_Vergleich!$C$5,I8438&lt;Soll_Ist_Vergleich!$C$4,I8438&gt;Soll_Ist_Vergleich!$C$5,O8438&lt;Soll_Ist_Vergleich!$C$4,O8438&gt;Soll_Ist_Vergleich!$C$5),"Datum überprüfen",""),"")</f>
        <v/>
      </c>
    </row>
    <row r="8439" spans="1:27" x14ac:dyDescent="0.2">
      <c r="A8439" s="243" t="str">
        <f>IF(ISBLANK(B8439),"",COUNTA(B$10:B8439))</f>
        <v/>
      </c>
      <c r="B8439" s="24"/>
      <c r="C8439" s="48"/>
      <c r="D8439" s="48"/>
      <c r="E8439" s="33"/>
      <c r="F8439" s="35"/>
      <c r="G8439" s="35"/>
      <c r="H8439" s="49"/>
      <c r="I8439" s="35"/>
      <c r="J8439" s="34"/>
      <c r="K8439" s="62"/>
      <c r="L8439" s="62"/>
      <c r="M8439" s="114"/>
      <c r="N8439" s="116"/>
      <c r="O8439" s="57"/>
      <c r="P8439" s="50"/>
      <c r="Q8439" s="34"/>
      <c r="R8439" s="48"/>
      <c r="T8439" s="231" t="str">
        <f t="shared" si="403"/>
        <v/>
      </c>
      <c r="U8439" s="230"/>
      <c r="W8439" s="221" t="str">
        <f t="shared" si="404"/>
        <v/>
      </c>
      <c r="X8439" s="221" t="str">
        <f t="shared" si="405"/>
        <v/>
      </c>
      <c r="AA8439" s="216" t="str">
        <f>IF(ISNUMBER(J8439),IF(OR(F8439&lt;Soll_Ist_Vergleich!$C$4,F8439&gt;Soll_Ist_Vergleich!$C$5,I8439&lt;Soll_Ist_Vergleich!$C$4,I8439&gt;Soll_Ist_Vergleich!$C$5,O8439&lt;Soll_Ist_Vergleich!$C$4,O8439&gt;Soll_Ist_Vergleich!$C$5),"Datum überprüfen",""),"")</f>
        <v/>
      </c>
    </row>
    <row r="8440" spans="1:27" x14ac:dyDescent="0.2">
      <c r="A8440" s="243" t="str">
        <f>IF(ISBLANK(B8440),"",COUNTA(B$10:B8440))</f>
        <v/>
      </c>
      <c r="B8440" s="24"/>
      <c r="C8440" s="48"/>
      <c r="D8440" s="48"/>
      <c r="E8440" s="33"/>
      <c r="F8440" s="35"/>
      <c r="G8440" s="35"/>
      <c r="H8440" s="49"/>
      <c r="I8440" s="35"/>
      <c r="J8440" s="34"/>
      <c r="K8440" s="62"/>
      <c r="L8440" s="62"/>
      <c r="M8440" s="114"/>
      <c r="N8440" s="116"/>
      <c r="O8440" s="57"/>
      <c r="P8440" s="50"/>
      <c r="Q8440" s="34"/>
      <c r="R8440" s="48"/>
      <c r="T8440" s="231" t="str">
        <f t="shared" si="403"/>
        <v/>
      </c>
      <c r="U8440" s="230"/>
      <c r="W8440" s="221" t="str">
        <f t="shared" si="404"/>
        <v/>
      </c>
      <c r="X8440" s="221" t="str">
        <f t="shared" si="405"/>
        <v/>
      </c>
      <c r="AA8440" s="216" t="str">
        <f>IF(ISNUMBER(J8440),IF(OR(F8440&lt;Soll_Ist_Vergleich!$C$4,F8440&gt;Soll_Ist_Vergleich!$C$5,I8440&lt;Soll_Ist_Vergleich!$C$4,I8440&gt;Soll_Ist_Vergleich!$C$5,O8440&lt;Soll_Ist_Vergleich!$C$4,O8440&gt;Soll_Ist_Vergleich!$C$5),"Datum überprüfen",""),"")</f>
        <v/>
      </c>
    </row>
    <row r="8441" spans="1:27" x14ac:dyDescent="0.2">
      <c r="A8441" s="243" t="str">
        <f>IF(ISBLANK(B8441),"",COUNTA(B$10:B8441))</f>
        <v/>
      </c>
      <c r="B8441" s="24"/>
      <c r="C8441" s="48"/>
      <c r="D8441" s="48"/>
      <c r="E8441" s="33"/>
      <c r="F8441" s="35"/>
      <c r="G8441" s="35"/>
      <c r="H8441" s="49"/>
      <c r="I8441" s="35"/>
      <c r="J8441" s="34"/>
      <c r="K8441" s="62"/>
      <c r="L8441" s="62"/>
      <c r="M8441" s="114"/>
      <c r="N8441" s="116"/>
      <c r="O8441" s="57"/>
      <c r="P8441" s="50"/>
      <c r="Q8441" s="34"/>
      <c r="R8441" s="48"/>
      <c r="T8441" s="231" t="str">
        <f t="shared" si="403"/>
        <v/>
      </c>
      <c r="U8441" s="230"/>
      <c r="W8441" s="221" t="str">
        <f t="shared" si="404"/>
        <v/>
      </c>
      <c r="X8441" s="221" t="str">
        <f t="shared" si="405"/>
        <v/>
      </c>
      <c r="AA8441" s="216" t="str">
        <f>IF(ISNUMBER(J8441),IF(OR(F8441&lt;Soll_Ist_Vergleich!$C$4,F8441&gt;Soll_Ist_Vergleich!$C$5,I8441&lt;Soll_Ist_Vergleich!$C$4,I8441&gt;Soll_Ist_Vergleich!$C$5,O8441&lt;Soll_Ist_Vergleich!$C$4,O8441&gt;Soll_Ist_Vergleich!$C$5),"Datum überprüfen",""),"")</f>
        <v/>
      </c>
    </row>
    <row r="8442" spans="1:27" x14ac:dyDescent="0.2">
      <c r="A8442" s="243" t="str">
        <f>IF(ISBLANK(B8442),"",COUNTA(B$10:B8442))</f>
        <v/>
      </c>
      <c r="B8442" s="24"/>
      <c r="C8442" s="48"/>
      <c r="D8442" s="48"/>
      <c r="E8442" s="33"/>
      <c r="F8442" s="35"/>
      <c r="G8442" s="35"/>
      <c r="H8442" s="49"/>
      <c r="I8442" s="35"/>
      <c r="J8442" s="34"/>
      <c r="K8442" s="62"/>
      <c r="L8442" s="62"/>
      <c r="M8442" s="114"/>
      <c r="N8442" s="116"/>
      <c r="O8442" s="57"/>
      <c r="P8442" s="50"/>
      <c r="Q8442" s="34"/>
      <c r="R8442" s="48"/>
      <c r="T8442" s="231" t="str">
        <f t="shared" si="403"/>
        <v/>
      </c>
      <c r="U8442" s="230"/>
      <c r="W8442" s="221" t="str">
        <f t="shared" si="404"/>
        <v/>
      </c>
      <c r="X8442" s="221" t="str">
        <f t="shared" si="405"/>
        <v/>
      </c>
      <c r="AA8442" s="216" t="str">
        <f>IF(ISNUMBER(J8442),IF(OR(F8442&lt;Soll_Ist_Vergleich!$C$4,F8442&gt;Soll_Ist_Vergleich!$C$5,I8442&lt;Soll_Ist_Vergleich!$C$4,I8442&gt;Soll_Ist_Vergleich!$C$5,O8442&lt;Soll_Ist_Vergleich!$C$4,O8442&gt;Soll_Ist_Vergleich!$C$5),"Datum überprüfen",""),"")</f>
        <v/>
      </c>
    </row>
    <row r="8443" spans="1:27" x14ac:dyDescent="0.2">
      <c r="A8443" s="243" t="str">
        <f>IF(ISBLANK(B8443),"",COUNTA(B$10:B8443))</f>
        <v/>
      </c>
      <c r="B8443" s="24"/>
      <c r="C8443" s="48"/>
      <c r="D8443" s="48"/>
      <c r="E8443" s="33"/>
      <c r="F8443" s="35"/>
      <c r="G8443" s="35"/>
      <c r="H8443" s="49"/>
      <c r="I8443" s="35"/>
      <c r="J8443" s="34"/>
      <c r="K8443" s="62"/>
      <c r="L8443" s="62"/>
      <c r="M8443" s="114"/>
      <c r="N8443" s="116"/>
      <c r="O8443" s="57"/>
      <c r="P8443" s="50"/>
      <c r="Q8443" s="34"/>
      <c r="R8443" s="48"/>
      <c r="T8443" s="231" t="str">
        <f t="shared" si="403"/>
        <v/>
      </c>
      <c r="U8443" s="230"/>
      <c r="W8443" s="221" t="str">
        <f t="shared" si="404"/>
        <v/>
      </c>
      <c r="X8443" s="221" t="str">
        <f t="shared" si="405"/>
        <v/>
      </c>
      <c r="AA8443" s="216" t="str">
        <f>IF(ISNUMBER(J8443),IF(OR(F8443&lt;Soll_Ist_Vergleich!$C$4,F8443&gt;Soll_Ist_Vergleich!$C$5,I8443&lt;Soll_Ist_Vergleich!$C$4,I8443&gt;Soll_Ist_Vergleich!$C$5,O8443&lt;Soll_Ist_Vergleich!$C$4,O8443&gt;Soll_Ist_Vergleich!$C$5),"Datum überprüfen",""),"")</f>
        <v/>
      </c>
    </row>
    <row r="8444" spans="1:27" x14ac:dyDescent="0.2">
      <c r="A8444" s="243" t="str">
        <f>IF(ISBLANK(B8444),"",COUNTA(B$10:B8444))</f>
        <v/>
      </c>
      <c r="B8444" s="24"/>
      <c r="C8444" s="48"/>
      <c r="D8444" s="48"/>
      <c r="E8444" s="33"/>
      <c r="F8444" s="35"/>
      <c r="G8444" s="35"/>
      <c r="H8444" s="49"/>
      <c r="I8444" s="35"/>
      <c r="J8444" s="34"/>
      <c r="K8444" s="62"/>
      <c r="L8444" s="62"/>
      <c r="M8444" s="114"/>
      <c r="N8444" s="116"/>
      <c r="O8444" s="57"/>
      <c r="P8444" s="50"/>
      <c r="Q8444" s="34"/>
      <c r="R8444" s="48"/>
      <c r="T8444" s="231" t="str">
        <f t="shared" si="403"/>
        <v/>
      </c>
      <c r="U8444" s="230"/>
      <c r="W8444" s="221" t="str">
        <f t="shared" si="404"/>
        <v/>
      </c>
      <c r="X8444" s="221" t="str">
        <f t="shared" si="405"/>
        <v/>
      </c>
      <c r="AA8444" s="216" t="str">
        <f>IF(ISNUMBER(J8444),IF(OR(F8444&lt;Soll_Ist_Vergleich!$C$4,F8444&gt;Soll_Ist_Vergleich!$C$5,I8444&lt;Soll_Ist_Vergleich!$C$4,I8444&gt;Soll_Ist_Vergleich!$C$5,O8444&lt;Soll_Ist_Vergleich!$C$4,O8444&gt;Soll_Ist_Vergleich!$C$5),"Datum überprüfen",""),"")</f>
        <v/>
      </c>
    </row>
    <row r="8445" spans="1:27" x14ac:dyDescent="0.2">
      <c r="A8445" s="243" t="str">
        <f>IF(ISBLANK(B8445),"",COUNTA(B$10:B8445))</f>
        <v/>
      </c>
      <c r="B8445" s="24"/>
      <c r="C8445" s="48"/>
      <c r="D8445" s="48"/>
      <c r="E8445" s="33"/>
      <c r="F8445" s="35"/>
      <c r="G8445" s="35"/>
      <c r="H8445" s="49"/>
      <c r="I8445" s="35"/>
      <c r="J8445" s="34"/>
      <c r="K8445" s="62"/>
      <c r="L8445" s="62"/>
      <c r="M8445" s="114"/>
      <c r="N8445" s="116"/>
      <c r="O8445" s="57"/>
      <c r="P8445" s="50"/>
      <c r="Q8445" s="34"/>
      <c r="R8445" s="48"/>
      <c r="T8445" s="231" t="str">
        <f t="shared" si="403"/>
        <v/>
      </c>
      <c r="U8445" s="230"/>
      <c r="W8445" s="221" t="str">
        <f t="shared" si="404"/>
        <v/>
      </c>
      <c r="X8445" s="221" t="str">
        <f t="shared" si="405"/>
        <v/>
      </c>
      <c r="AA8445" s="216" t="str">
        <f>IF(ISNUMBER(J8445),IF(OR(F8445&lt;Soll_Ist_Vergleich!$C$4,F8445&gt;Soll_Ist_Vergleich!$C$5,I8445&lt;Soll_Ist_Vergleich!$C$4,I8445&gt;Soll_Ist_Vergleich!$C$5,O8445&lt;Soll_Ist_Vergleich!$C$4,O8445&gt;Soll_Ist_Vergleich!$C$5),"Datum überprüfen",""),"")</f>
        <v/>
      </c>
    </row>
    <row r="8446" spans="1:27" x14ac:dyDescent="0.2">
      <c r="A8446" s="243" t="str">
        <f>IF(ISBLANK(B8446),"",COUNTA(B$10:B8446))</f>
        <v/>
      </c>
      <c r="B8446" s="24"/>
      <c r="C8446" s="48"/>
      <c r="D8446" s="48"/>
      <c r="E8446" s="33"/>
      <c r="F8446" s="35"/>
      <c r="G8446" s="35"/>
      <c r="H8446" s="49"/>
      <c r="I8446" s="35"/>
      <c r="J8446" s="34"/>
      <c r="K8446" s="62"/>
      <c r="L8446" s="62"/>
      <c r="M8446" s="114"/>
      <c r="N8446" s="116"/>
      <c r="O8446" s="57"/>
      <c r="P8446" s="50"/>
      <c r="Q8446" s="34"/>
      <c r="R8446" s="48"/>
      <c r="T8446" s="231" t="str">
        <f t="shared" ref="T8446:T8509" si="406">IF(ISNUMBER(Q8446),Q8446-S8446,"")</f>
        <v/>
      </c>
      <c r="U8446" s="230"/>
      <c r="W8446" s="221" t="str">
        <f t="shared" ref="W8446:W8509" si="407">IF(ISNUMBER(J8446),ROUND(J8446/(1+L8446/100)*(1-K8446/100),2),"")</f>
        <v/>
      </c>
      <c r="X8446" s="221" t="str">
        <f t="shared" ref="X8446:X8509" si="408">IF(ISNUMBER(J8446),ROUND(J8446/(1+L8446/100),2),"")</f>
        <v/>
      </c>
      <c r="AA8446" s="216" t="str">
        <f>IF(ISNUMBER(J8446),IF(OR(F8446&lt;Soll_Ist_Vergleich!$C$4,F8446&gt;Soll_Ist_Vergleich!$C$5,I8446&lt;Soll_Ist_Vergleich!$C$4,I8446&gt;Soll_Ist_Vergleich!$C$5,O8446&lt;Soll_Ist_Vergleich!$C$4,O8446&gt;Soll_Ist_Vergleich!$C$5),"Datum überprüfen",""),"")</f>
        <v/>
      </c>
    </row>
    <row r="8447" spans="1:27" x14ac:dyDescent="0.2">
      <c r="A8447" s="243" t="str">
        <f>IF(ISBLANK(B8447),"",COUNTA(B$10:B8447))</f>
        <v/>
      </c>
      <c r="B8447" s="24"/>
      <c r="C8447" s="48"/>
      <c r="D8447" s="48"/>
      <c r="E8447" s="33"/>
      <c r="F8447" s="35"/>
      <c r="G8447" s="35"/>
      <c r="H8447" s="49"/>
      <c r="I8447" s="35"/>
      <c r="J8447" s="34"/>
      <c r="K8447" s="62"/>
      <c r="L8447" s="62"/>
      <c r="M8447" s="114"/>
      <c r="N8447" s="116"/>
      <c r="O8447" s="57"/>
      <c r="P8447" s="50"/>
      <c r="Q8447" s="34"/>
      <c r="R8447" s="48"/>
      <c r="T8447" s="231" t="str">
        <f t="shared" si="406"/>
        <v/>
      </c>
      <c r="U8447" s="230"/>
      <c r="W8447" s="221" t="str">
        <f t="shared" si="407"/>
        <v/>
      </c>
      <c r="X8447" s="221" t="str">
        <f t="shared" si="408"/>
        <v/>
      </c>
      <c r="AA8447" s="216" t="str">
        <f>IF(ISNUMBER(J8447),IF(OR(F8447&lt;Soll_Ist_Vergleich!$C$4,F8447&gt;Soll_Ist_Vergleich!$C$5,I8447&lt;Soll_Ist_Vergleich!$C$4,I8447&gt;Soll_Ist_Vergleich!$C$5,O8447&lt;Soll_Ist_Vergleich!$C$4,O8447&gt;Soll_Ist_Vergleich!$C$5),"Datum überprüfen",""),"")</f>
        <v/>
      </c>
    </row>
    <row r="8448" spans="1:27" x14ac:dyDescent="0.2">
      <c r="A8448" s="243" t="str">
        <f>IF(ISBLANK(B8448),"",COUNTA(B$10:B8448))</f>
        <v/>
      </c>
      <c r="B8448" s="24"/>
      <c r="C8448" s="48"/>
      <c r="D8448" s="48"/>
      <c r="E8448" s="33"/>
      <c r="F8448" s="35"/>
      <c r="G8448" s="35"/>
      <c r="H8448" s="49"/>
      <c r="I8448" s="35"/>
      <c r="J8448" s="34"/>
      <c r="K8448" s="62"/>
      <c r="L8448" s="62"/>
      <c r="M8448" s="114"/>
      <c r="N8448" s="116"/>
      <c r="O8448" s="57"/>
      <c r="P8448" s="50"/>
      <c r="Q8448" s="34"/>
      <c r="R8448" s="48"/>
      <c r="T8448" s="231" t="str">
        <f t="shared" si="406"/>
        <v/>
      </c>
      <c r="U8448" s="230"/>
      <c r="W8448" s="221" t="str">
        <f t="shared" si="407"/>
        <v/>
      </c>
      <c r="X8448" s="221" t="str">
        <f t="shared" si="408"/>
        <v/>
      </c>
      <c r="AA8448" s="216" t="str">
        <f>IF(ISNUMBER(J8448),IF(OR(F8448&lt;Soll_Ist_Vergleich!$C$4,F8448&gt;Soll_Ist_Vergleich!$C$5,I8448&lt;Soll_Ist_Vergleich!$C$4,I8448&gt;Soll_Ist_Vergleich!$C$5,O8448&lt;Soll_Ist_Vergleich!$C$4,O8448&gt;Soll_Ist_Vergleich!$C$5),"Datum überprüfen",""),"")</f>
        <v/>
      </c>
    </row>
    <row r="8449" spans="1:27" x14ac:dyDescent="0.2">
      <c r="A8449" s="243" t="str">
        <f>IF(ISBLANK(B8449),"",COUNTA(B$10:B8449))</f>
        <v/>
      </c>
      <c r="B8449" s="24"/>
      <c r="C8449" s="48"/>
      <c r="D8449" s="48"/>
      <c r="E8449" s="33"/>
      <c r="F8449" s="35"/>
      <c r="G8449" s="35"/>
      <c r="H8449" s="49"/>
      <c r="I8449" s="35"/>
      <c r="J8449" s="34"/>
      <c r="K8449" s="62"/>
      <c r="L8449" s="62"/>
      <c r="M8449" s="114"/>
      <c r="N8449" s="116"/>
      <c r="O8449" s="57"/>
      <c r="P8449" s="50"/>
      <c r="Q8449" s="34"/>
      <c r="R8449" s="48"/>
      <c r="T8449" s="231" t="str">
        <f t="shared" si="406"/>
        <v/>
      </c>
      <c r="U8449" s="230"/>
      <c r="W8449" s="221" t="str">
        <f t="shared" si="407"/>
        <v/>
      </c>
      <c r="X8449" s="221" t="str">
        <f t="shared" si="408"/>
        <v/>
      </c>
      <c r="AA8449" s="216" t="str">
        <f>IF(ISNUMBER(J8449),IF(OR(F8449&lt;Soll_Ist_Vergleich!$C$4,F8449&gt;Soll_Ist_Vergleich!$C$5,I8449&lt;Soll_Ist_Vergleich!$C$4,I8449&gt;Soll_Ist_Vergleich!$C$5,O8449&lt;Soll_Ist_Vergleich!$C$4,O8449&gt;Soll_Ist_Vergleich!$C$5),"Datum überprüfen",""),"")</f>
        <v/>
      </c>
    </row>
    <row r="8450" spans="1:27" x14ac:dyDescent="0.2">
      <c r="A8450" s="243" t="str">
        <f>IF(ISBLANK(B8450),"",COUNTA(B$10:B8450))</f>
        <v/>
      </c>
      <c r="B8450" s="24"/>
      <c r="C8450" s="48"/>
      <c r="D8450" s="48"/>
      <c r="E8450" s="33"/>
      <c r="F8450" s="35"/>
      <c r="G8450" s="35"/>
      <c r="H8450" s="49"/>
      <c r="I8450" s="35"/>
      <c r="J8450" s="34"/>
      <c r="K8450" s="62"/>
      <c r="L8450" s="62"/>
      <c r="M8450" s="114"/>
      <c r="N8450" s="116"/>
      <c r="O8450" s="57"/>
      <c r="P8450" s="50"/>
      <c r="Q8450" s="34"/>
      <c r="R8450" s="48"/>
      <c r="T8450" s="231" t="str">
        <f t="shared" si="406"/>
        <v/>
      </c>
      <c r="U8450" s="230"/>
      <c r="W8450" s="221" t="str">
        <f t="shared" si="407"/>
        <v/>
      </c>
      <c r="X8450" s="221" t="str">
        <f t="shared" si="408"/>
        <v/>
      </c>
      <c r="AA8450" s="216" t="str">
        <f>IF(ISNUMBER(J8450),IF(OR(F8450&lt;Soll_Ist_Vergleich!$C$4,F8450&gt;Soll_Ist_Vergleich!$C$5,I8450&lt;Soll_Ist_Vergleich!$C$4,I8450&gt;Soll_Ist_Vergleich!$C$5,O8450&lt;Soll_Ist_Vergleich!$C$4,O8450&gt;Soll_Ist_Vergleich!$C$5),"Datum überprüfen",""),"")</f>
        <v/>
      </c>
    </row>
    <row r="8451" spans="1:27" x14ac:dyDescent="0.2">
      <c r="A8451" s="243" t="str">
        <f>IF(ISBLANK(B8451),"",COUNTA(B$10:B8451))</f>
        <v/>
      </c>
      <c r="B8451" s="24"/>
      <c r="C8451" s="48"/>
      <c r="D8451" s="48"/>
      <c r="E8451" s="33"/>
      <c r="F8451" s="35"/>
      <c r="G8451" s="35"/>
      <c r="H8451" s="49"/>
      <c r="I8451" s="35"/>
      <c r="J8451" s="34"/>
      <c r="K8451" s="62"/>
      <c r="L8451" s="62"/>
      <c r="M8451" s="114"/>
      <c r="N8451" s="116"/>
      <c r="O8451" s="57"/>
      <c r="P8451" s="50"/>
      <c r="Q8451" s="34"/>
      <c r="R8451" s="48"/>
      <c r="T8451" s="231" t="str">
        <f t="shared" si="406"/>
        <v/>
      </c>
      <c r="U8451" s="230"/>
      <c r="W8451" s="221" t="str">
        <f t="shared" si="407"/>
        <v/>
      </c>
      <c r="X8451" s="221" t="str">
        <f t="shared" si="408"/>
        <v/>
      </c>
      <c r="AA8451" s="216" t="str">
        <f>IF(ISNUMBER(J8451),IF(OR(F8451&lt;Soll_Ist_Vergleich!$C$4,F8451&gt;Soll_Ist_Vergleich!$C$5,I8451&lt;Soll_Ist_Vergleich!$C$4,I8451&gt;Soll_Ist_Vergleich!$C$5,O8451&lt;Soll_Ist_Vergleich!$C$4,O8451&gt;Soll_Ist_Vergleich!$C$5),"Datum überprüfen",""),"")</f>
        <v/>
      </c>
    </row>
    <row r="8452" spans="1:27" x14ac:dyDescent="0.2">
      <c r="A8452" s="243" t="str">
        <f>IF(ISBLANK(B8452),"",COUNTA(B$10:B8452))</f>
        <v/>
      </c>
      <c r="B8452" s="24"/>
      <c r="C8452" s="48"/>
      <c r="D8452" s="48"/>
      <c r="E8452" s="33"/>
      <c r="F8452" s="35"/>
      <c r="G8452" s="35"/>
      <c r="H8452" s="49"/>
      <c r="I8452" s="35"/>
      <c r="J8452" s="34"/>
      <c r="K8452" s="62"/>
      <c r="L8452" s="62"/>
      <c r="M8452" s="114"/>
      <c r="N8452" s="116"/>
      <c r="O8452" s="57"/>
      <c r="P8452" s="50"/>
      <c r="Q8452" s="34"/>
      <c r="R8452" s="48"/>
      <c r="T8452" s="231" t="str">
        <f t="shared" si="406"/>
        <v/>
      </c>
      <c r="U8452" s="230"/>
      <c r="W8452" s="221" t="str">
        <f t="shared" si="407"/>
        <v/>
      </c>
      <c r="X8452" s="221" t="str">
        <f t="shared" si="408"/>
        <v/>
      </c>
      <c r="AA8452" s="216" t="str">
        <f>IF(ISNUMBER(J8452),IF(OR(F8452&lt;Soll_Ist_Vergleich!$C$4,F8452&gt;Soll_Ist_Vergleich!$C$5,I8452&lt;Soll_Ist_Vergleich!$C$4,I8452&gt;Soll_Ist_Vergleich!$C$5,O8452&lt;Soll_Ist_Vergleich!$C$4,O8452&gt;Soll_Ist_Vergleich!$C$5),"Datum überprüfen",""),"")</f>
        <v/>
      </c>
    </row>
    <row r="8453" spans="1:27" x14ac:dyDescent="0.2">
      <c r="A8453" s="243" t="str">
        <f>IF(ISBLANK(B8453),"",COUNTA(B$10:B8453))</f>
        <v/>
      </c>
      <c r="B8453" s="24"/>
      <c r="C8453" s="48"/>
      <c r="D8453" s="48"/>
      <c r="E8453" s="33"/>
      <c r="F8453" s="35"/>
      <c r="G8453" s="35"/>
      <c r="H8453" s="49"/>
      <c r="I8453" s="35"/>
      <c r="J8453" s="34"/>
      <c r="K8453" s="62"/>
      <c r="L8453" s="62"/>
      <c r="M8453" s="114"/>
      <c r="N8453" s="116"/>
      <c r="O8453" s="57"/>
      <c r="P8453" s="50"/>
      <c r="Q8453" s="34"/>
      <c r="R8453" s="48"/>
      <c r="T8453" s="231" t="str">
        <f t="shared" si="406"/>
        <v/>
      </c>
      <c r="U8453" s="230"/>
      <c r="W8453" s="221" t="str">
        <f t="shared" si="407"/>
        <v/>
      </c>
      <c r="X8453" s="221" t="str">
        <f t="shared" si="408"/>
        <v/>
      </c>
      <c r="AA8453" s="216" t="str">
        <f>IF(ISNUMBER(J8453),IF(OR(F8453&lt;Soll_Ist_Vergleich!$C$4,F8453&gt;Soll_Ist_Vergleich!$C$5,I8453&lt;Soll_Ist_Vergleich!$C$4,I8453&gt;Soll_Ist_Vergleich!$C$5,O8453&lt;Soll_Ist_Vergleich!$C$4,O8453&gt;Soll_Ist_Vergleich!$C$5),"Datum überprüfen",""),"")</f>
        <v/>
      </c>
    </row>
    <row r="8454" spans="1:27" x14ac:dyDescent="0.2">
      <c r="A8454" s="243" t="str">
        <f>IF(ISBLANK(B8454),"",COUNTA(B$10:B8454))</f>
        <v/>
      </c>
      <c r="B8454" s="24"/>
      <c r="C8454" s="48"/>
      <c r="D8454" s="48"/>
      <c r="E8454" s="33"/>
      <c r="F8454" s="35"/>
      <c r="G8454" s="35"/>
      <c r="H8454" s="49"/>
      <c r="I8454" s="35"/>
      <c r="J8454" s="34"/>
      <c r="K8454" s="62"/>
      <c r="L8454" s="62"/>
      <c r="M8454" s="114"/>
      <c r="N8454" s="116"/>
      <c r="O8454" s="57"/>
      <c r="P8454" s="50"/>
      <c r="Q8454" s="34"/>
      <c r="R8454" s="48"/>
      <c r="T8454" s="231" t="str">
        <f t="shared" si="406"/>
        <v/>
      </c>
      <c r="U8454" s="230"/>
      <c r="W8454" s="221" t="str">
        <f t="shared" si="407"/>
        <v/>
      </c>
      <c r="X8454" s="221" t="str">
        <f t="shared" si="408"/>
        <v/>
      </c>
      <c r="AA8454" s="216" t="str">
        <f>IF(ISNUMBER(J8454),IF(OR(F8454&lt;Soll_Ist_Vergleich!$C$4,F8454&gt;Soll_Ist_Vergleich!$C$5,I8454&lt;Soll_Ist_Vergleich!$C$4,I8454&gt;Soll_Ist_Vergleich!$C$5,O8454&lt;Soll_Ist_Vergleich!$C$4,O8454&gt;Soll_Ist_Vergleich!$C$5),"Datum überprüfen",""),"")</f>
        <v/>
      </c>
    </row>
    <row r="8455" spans="1:27" x14ac:dyDescent="0.2">
      <c r="A8455" s="243" t="str">
        <f>IF(ISBLANK(B8455),"",COUNTA(B$10:B8455))</f>
        <v/>
      </c>
      <c r="B8455" s="24"/>
      <c r="C8455" s="48"/>
      <c r="D8455" s="48"/>
      <c r="E8455" s="33"/>
      <c r="F8455" s="35"/>
      <c r="G8455" s="35"/>
      <c r="H8455" s="49"/>
      <c r="I8455" s="35"/>
      <c r="J8455" s="34"/>
      <c r="K8455" s="62"/>
      <c r="L8455" s="62"/>
      <c r="M8455" s="114"/>
      <c r="N8455" s="116"/>
      <c r="O8455" s="57"/>
      <c r="P8455" s="50"/>
      <c r="Q8455" s="34"/>
      <c r="R8455" s="48"/>
      <c r="T8455" s="231" t="str">
        <f t="shared" si="406"/>
        <v/>
      </c>
      <c r="U8455" s="230"/>
      <c r="W8455" s="221" t="str">
        <f t="shared" si="407"/>
        <v/>
      </c>
      <c r="X8455" s="221" t="str">
        <f t="shared" si="408"/>
        <v/>
      </c>
      <c r="AA8455" s="216" t="str">
        <f>IF(ISNUMBER(J8455),IF(OR(F8455&lt;Soll_Ist_Vergleich!$C$4,F8455&gt;Soll_Ist_Vergleich!$C$5,I8455&lt;Soll_Ist_Vergleich!$C$4,I8455&gt;Soll_Ist_Vergleich!$C$5,O8455&lt;Soll_Ist_Vergleich!$C$4,O8455&gt;Soll_Ist_Vergleich!$C$5),"Datum überprüfen",""),"")</f>
        <v/>
      </c>
    </row>
    <row r="8456" spans="1:27" x14ac:dyDescent="0.2">
      <c r="A8456" s="243" t="str">
        <f>IF(ISBLANK(B8456),"",COUNTA(B$10:B8456))</f>
        <v/>
      </c>
      <c r="B8456" s="24"/>
      <c r="C8456" s="48"/>
      <c r="D8456" s="48"/>
      <c r="E8456" s="33"/>
      <c r="F8456" s="35"/>
      <c r="G8456" s="35"/>
      <c r="H8456" s="49"/>
      <c r="I8456" s="35"/>
      <c r="J8456" s="34"/>
      <c r="K8456" s="62"/>
      <c r="L8456" s="62"/>
      <c r="M8456" s="114"/>
      <c r="N8456" s="116"/>
      <c r="O8456" s="57"/>
      <c r="P8456" s="50"/>
      <c r="Q8456" s="34"/>
      <c r="R8456" s="48"/>
      <c r="T8456" s="231" t="str">
        <f t="shared" si="406"/>
        <v/>
      </c>
      <c r="U8456" s="230"/>
      <c r="W8456" s="221" t="str">
        <f t="shared" si="407"/>
        <v/>
      </c>
      <c r="X8456" s="221" t="str">
        <f t="shared" si="408"/>
        <v/>
      </c>
      <c r="AA8456" s="216" t="str">
        <f>IF(ISNUMBER(J8456),IF(OR(F8456&lt;Soll_Ist_Vergleich!$C$4,F8456&gt;Soll_Ist_Vergleich!$C$5,I8456&lt;Soll_Ist_Vergleich!$C$4,I8456&gt;Soll_Ist_Vergleich!$C$5,O8456&lt;Soll_Ist_Vergleich!$C$4,O8456&gt;Soll_Ist_Vergleich!$C$5),"Datum überprüfen",""),"")</f>
        <v/>
      </c>
    </row>
    <row r="8457" spans="1:27" x14ac:dyDescent="0.2">
      <c r="A8457" s="243" t="str">
        <f>IF(ISBLANK(B8457),"",COUNTA(B$10:B8457))</f>
        <v/>
      </c>
      <c r="B8457" s="24"/>
      <c r="C8457" s="48"/>
      <c r="D8457" s="48"/>
      <c r="E8457" s="33"/>
      <c r="F8457" s="35"/>
      <c r="G8457" s="35"/>
      <c r="H8457" s="49"/>
      <c r="I8457" s="35"/>
      <c r="J8457" s="34"/>
      <c r="K8457" s="62"/>
      <c r="L8457" s="62"/>
      <c r="M8457" s="114"/>
      <c r="N8457" s="116"/>
      <c r="O8457" s="57"/>
      <c r="P8457" s="50"/>
      <c r="Q8457" s="34"/>
      <c r="R8457" s="48"/>
      <c r="T8457" s="231" t="str">
        <f t="shared" si="406"/>
        <v/>
      </c>
      <c r="U8457" s="230"/>
      <c r="W8457" s="221" t="str">
        <f t="shared" si="407"/>
        <v/>
      </c>
      <c r="X8457" s="221" t="str">
        <f t="shared" si="408"/>
        <v/>
      </c>
      <c r="AA8457" s="216" t="str">
        <f>IF(ISNUMBER(J8457),IF(OR(F8457&lt;Soll_Ist_Vergleich!$C$4,F8457&gt;Soll_Ist_Vergleich!$C$5,I8457&lt;Soll_Ist_Vergleich!$C$4,I8457&gt;Soll_Ist_Vergleich!$C$5,O8457&lt;Soll_Ist_Vergleich!$C$4,O8457&gt;Soll_Ist_Vergleich!$C$5),"Datum überprüfen",""),"")</f>
        <v/>
      </c>
    </row>
    <row r="8458" spans="1:27" x14ac:dyDescent="0.2">
      <c r="A8458" s="243" t="str">
        <f>IF(ISBLANK(B8458),"",COUNTA(B$10:B8458))</f>
        <v/>
      </c>
      <c r="B8458" s="24"/>
      <c r="C8458" s="48"/>
      <c r="D8458" s="48"/>
      <c r="E8458" s="33"/>
      <c r="F8458" s="35"/>
      <c r="G8458" s="35"/>
      <c r="H8458" s="49"/>
      <c r="I8458" s="35"/>
      <c r="J8458" s="34"/>
      <c r="K8458" s="62"/>
      <c r="L8458" s="62"/>
      <c r="M8458" s="114"/>
      <c r="N8458" s="116"/>
      <c r="O8458" s="57"/>
      <c r="P8458" s="50"/>
      <c r="Q8458" s="34"/>
      <c r="R8458" s="48"/>
      <c r="T8458" s="231" t="str">
        <f t="shared" si="406"/>
        <v/>
      </c>
      <c r="U8458" s="230"/>
      <c r="W8458" s="221" t="str">
        <f t="shared" si="407"/>
        <v/>
      </c>
      <c r="X8458" s="221" t="str">
        <f t="shared" si="408"/>
        <v/>
      </c>
      <c r="AA8458" s="216" t="str">
        <f>IF(ISNUMBER(J8458),IF(OR(F8458&lt;Soll_Ist_Vergleich!$C$4,F8458&gt;Soll_Ist_Vergleich!$C$5,I8458&lt;Soll_Ist_Vergleich!$C$4,I8458&gt;Soll_Ist_Vergleich!$C$5,O8458&lt;Soll_Ist_Vergleich!$C$4,O8458&gt;Soll_Ist_Vergleich!$C$5),"Datum überprüfen",""),"")</f>
        <v/>
      </c>
    </row>
    <row r="8459" spans="1:27" x14ac:dyDescent="0.2">
      <c r="A8459" s="243" t="str">
        <f>IF(ISBLANK(B8459),"",COUNTA(B$10:B8459))</f>
        <v/>
      </c>
      <c r="B8459" s="24"/>
      <c r="C8459" s="48"/>
      <c r="D8459" s="48"/>
      <c r="E8459" s="33"/>
      <c r="F8459" s="35"/>
      <c r="G8459" s="35"/>
      <c r="H8459" s="49"/>
      <c r="I8459" s="35"/>
      <c r="J8459" s="34"/>
      <c r="K8459" s="62"/>
      <c r="L8459" s="62"/>
      <c r="M8459" s="114"/>
      <c r="N8459" s="116"/>
      <c r="O8459" s="57"/>
      <c r="P8459" s="50"/>
      <c r="Q8459" s="34"/>
      <c r="R8459" s="48"/>
      <c r="T8459" s="231" t="str">
        <f t="shared" si="406"/>
        <v/>
      </c>
      <c r="U8459" s="230"/>
      <c r="W8459" s="221" t="str">
        <f t="shared" si="407"/>
        <v/>
      </c>
      <c r="X8459" s="221" t="str">
        <f t="shared" si="408"/>
        <v/>
      </c>
      <c r="AA8459" s="216" t="str">
        <f>IF(ISNUMBER(J8459),IF(OR(F8459&lt;Soll_Ist_Vergleich!$C$4,F8459&gt;Soll_Ist_Vergleich!$C$5,I8459&lt;Soll_Ist_Vergleich!$C$4,I8459&gt;Soll_Ist_Vergleich!$C$5,O8459&lt;Soll_Ist_Vergleich!$C$4,O8459&gt;Soll_Ist_Vergleich!$C$5),"Datum überprüfen",""),"")</f>
        <v/>
      </c>
    </row>
    <row r="8460" spans="1:27" x14ac:dyDescent="0.2">
      <c r="A8460" s="243" t="str">
        <f>IF(ISBLANK(B8460),"",COUNTA(B$10:B8460))</f>
        <v/>
      </c>
      <c r="B8460" s="24"/>
      <c r="C8460" s="48"/>
      <c r="D8460" s="48"/>
      <c r="E8460" s="33"/>
      <c r="F8460" s="35"/>
      <c r="G8460" s="35"/>
      <c r="H8460" s="49"/>
      <c r="I8460" s="35"/>
      <c r="J8460" s="34"/>
      <c r="K8460" s="62"/>
      <c r="L8460" s="62"/>
      <c r="M8460" s="114"/>
      <c r="N8460" s="116"/>
      <c r="O8460" s="57"/>
      <c r="P8460" s="50"/>
      <c r="Q8460" s="34"/>
      <c r="R8460" s="48"/>
      <c r="T8460" s="231" t="str">
        <f t="shared" si="406"/>
        <v/>
      </c>
      <c r="U8460" s="230"/>
      <c r="W8460" s="221" t="str">
        <f t="shared" si="407"/>
        <v/>
      </c>
      <c r="X8460" s="221" t="str">
        <f t="shared" si="408"/>
        <v/>
      </c>
      <c r="AA8460" s="216" t="str">
        <f>IF(ISNUMBER(J8460),IF(OR(F8460&lt;Soll_Ist_Vergleich!$C$4,F8460&gt;Soll_Ist_Vergleich!$C$5,I8460&lt;Soll_Ist_Vergleich!$C$4,I8460&gt;Soll_Ist_Vergleich!$C$5,O8460&lt;Soll_Ist_Vergleich!$C$4,O8460&gt;Soll_Ist_Vergleich!$C$5),"Datum überprüfen",""),"")</f>
        <v/>
      </c>
    </row>
    <row r="8461" spans="1:27" x14ac:dyDescent="0.2">
      <c r="A8461" s="243" t="str">
        <f>IF(ISBLANK(B8461),"",COUNTA(B$10:B8461))</f>
        <v/>
      </c>
      <c r="B8461" s="24"/>
      <c r="C8461" s="48"/>
      <c r="D8461" s="48"/>
      <c r="E8461" s="33"/>
      <c r="F8461" s="35"/>
      <c r="G8461" s="35"/>
      <c r="H8461" s="49"/>
      <c r="I8461" s="35"/>
      <c r="J8461" s="34"/>
      <c r="K8461" s="62"/>
      <c r="L8461" s="62"/>
      <c r="M8461" s="114"/>
      <c r="N8461" s="116"/>
      <c r="O8461" s="57"/>
      <c r="P8461" s="50"/>
      <c r="Q8461" s="34"/>
      <c r="R8461" s="48"/>
      <c r="T8461" s="231" t="str">
        <f t="shared" si="406"/>
        <v/>
      </c>
      <c r="U8461" s="230"/>
      <c r="W8461" s="221" t="str">
        <f t="shared" si="407"/>
        <v/>
      </c>
      <c r="X8461" s="221" t="str">
        <f t="shared" si="408"/>
        <v/>
      </c>
      <c r="AA8461" s="216" t="str">
        <f>IF(ISNUMBER(J8461),IF(OR(F8461&lt;Soll_Ist_Vergleich!$C$4,F8461&gt;Soll_Ist_Vergleich!$C$5,I8461&lt;Soll_Ist_Vergleich!$C$4,I8461&gt;Soll_Ist_Vergleich!$C$5,O8461&lt;Soll_Ist_Vergleich!$C$4,O8461&gt;Soll_Ist_Vergleich!$C$5),"Datum überprüfen",""),"")</f>
        <v/>
      </c>
    </row>
    <row r="8462" spans="1:27" x14ac:dyDescent="0.2">
      <c r="A8462" s="243" t="str">
        <f>IF(ISBLANK(B8462),"",COUNTA(B$10:B8462))</f>
        <v/>
      </c>
      <c r="B8462" s="24"/>
      <c r="C8462" s="48"/>
      <c r="D8462" s="48"/>
      <c r="E8462" s="33"/>
      <c r="F8462" s="35"/>
      <c r="G8462" s="35"/>
      <c r="H8462" s="49"/>
      <c r="I8462" s="35"/>
      <c r="J8462" s="34"/>
      <c r="K8462" s="62"/>
      <c r="L8462" s="62"/>
      <c r="M8462" s="114"/>
      <c r="N8462" s="116"/>
      <c r="O8462" s="57"/>
      <c r="P8462" s="50"/>
      <c r="Q8462" s="34"/>
      <c r="R8462" s="48"/>
      <c r="T8462" s="231" t="str">
        <f t="shared" si="406"/>
        <v/>
      </c>
      <c r="U8462" s="230"/>
      <c r="W8462" s="221" t="str">
        <f t="shared" si="407"/>
        <v/>
      </c>
      <c r="X8462" s="221" t="str">
        <f t="shared" si="408"/>
        <v/>
      </c>
      <c r="AA8462" s="216" t="str">
        <f>IF(ISNUMBER(J8462),IF(OR(F8462&lt;Soll_Ist_Vergleich!$C$4,F8462&gt;Soll_Ist_Vergleich!$C$5,I8462&lt;Soll_Ist_Vergleich!$C$4,I8462&gt;Soll_Ist_Vergleich!$C$5,O8462&lt;Soll_Ist_Vergleich!$C$4,O8462&gt;Soll_Ist_Vergleich!$C$5),"Datum überprüfen",""),"")</f>
        <v/>
      </c>
    </row>
    <row r="8463" spans="1:27" x14ac:dyDescent="0.2">
      <c r="A8463" s="243" t="str">
        <f>IF(ISBLANK(B8463),"",COUNTA(B$10:B8463))</f>
        <v/>
      </c>
      <c r="B8463" s="24"/>
      <c r="C8463" s="48"/>
      <c r="D8463" s="48"/>
      <c r="E8463" s="33"/>
      <c r="F8463" s="35"/>
      <c r="G8463" s="35"/>
      <c r="H8463" s="49"/>
      <c r="I8463" s="35"/>
      <c r="J8463" s="34"/>
      <c r="K8463" s="62"/>
      <c r="L8463" s="62"/>
      <c r="M8463" s="114"/>
      <c r="N8463" s="116"/>
      <c r="O8463" s="57"/>
      <c r="P8463" s="50"/>
      <c r="Q8463" s="34"/>
      <c r="R8463" s="48"/>
      <c r="T8463" s="231" t="str">
        <f t="shared" si="406"/>
        <v/>
      </c>
      <c r="U8463" s="230"/>
      <c r="W8463" s="221" t="str">
        <f t="shared" si="407"/>
        <v/>
      </c>
      <c r="X8463" s="221" t="str">
        <f t="shared" si="408"/>
        <v/>
      </c>
      <c r="AA8463" s="216" t="str">
        <f>IF(ISNUMBER(J8463),IF(OR(F8463&lt;Soll_Ist_Vergleich!$C$4,F8463&gt;Soll_Ist_Vergleich!$C$5,I8463&lt;Soll_Ist_Vergleich!$C$4,I8463&gt;Soll_Ist_Vergleich!$C$5,O8463&lt;Soll_Ist_Vergleich!$C$4,O8463&gt;Soll_Ist_Vergleich!$C$5),"Datum überprüfen",""),"")</f>
        <v/>
      </c>
    </row>
    <row r="8464" spans="1:27" x14ac:dyDescent="0.2">
      <c r="A8464" s="243" t="str">
        <f>IF(ISBLANK(B8464),"",COUNTA(B$10:B8464))</f>
        <v/>
      </c>
      <c r="B8464" s="24"/>
      <c r="C8464" s="48"/>
      <c r="D8464" s="48"/>
      <c r="E8464" s="33"/>
      <c r="F8464" s="35"/>
      <c r="G8464" s="35"/>
      <c r="H8464" s="49"/>
      <c r="I8464" s="35"/>
      <c r="J8464" s="34"/>
      <c r="K8464" s="62"/>
      <c r="L8464" s="62"/>
      <c r="M8464" s="114"/>
      <c r="N8464" s="116"/>
      <c r="O8464" s="57"/>
      <c r="P8464" s="50"/>
      <c r="Q8464" s="34"/>
      <c r="R8464" s="48"/>
      <c r="T8464" s="231" t="str">
        <f t="shared" si="406"/>
        <v/>
      </c>
      <c r="U8464" s="230"/>
      <c r="W8464" s="221" t="str">
        <f t="shared" si="407"/>
        <v/>
      </c>
      <c r="X8464" s="221" t="str">
        <f t="shared" si="408"/>
        <v/>
      </c>
      <c r="AA8464" s="216" t="str">
        <f>IF(ISNUMBER(J8464),IF(OR(F8464&lt;Soll_Ist_Vergleich!$C$4,F8464&gt;Soll_Ist_Vergleich!$C$5,I8464&lt;Soll_Ist_Vergleich!$C$4,I8464&gt;Soll_Ist_Vergleich!$C$5,O8464&lt;Soll_Ist_Vergleich!$C$4,O8464&gt;Soll_Ist_Vergleich!$C$5),"Datum überprüfen",""),"")</f>
        <v/>
      </c>
    </row>
    <row r="8465" spans="1:27" x14ac:dyDescent="0.2">
      <c r="A8465" s="243" t="str">
        <f>IF(ISBLANK(B8465),"",COUNTA(B$10:B8465))</f>
        <v/>
      </c>
      <c r="B8465" s="24"/>
      <c r="C8465" s="48"/>
      <c r="D8465" s="48"/>
      <c r="E8465" s="33"/>
      <c r="F8465" s="35"/>
      <c r="G8465" s="35"/>
      <c r="H8465" s="49"/>
      <c r="I8465" s="35"/>
      <c r="J8465" s="34"/>
      <c r="K8465" s="62"/>
      <c r="L8465" s="62"/>
      <c r="M8465" s="114"/>
      <c r="N8465" s="116"/>
      <c r="O8465" s="57"/>
      <c r="P8465" s="50"/>
      <c r="Q8465" s="34"/>
      <c r="R8465" s="48"/>
      <c r="T8465" s="231" t="str">
        <f t="shared" si="406"/>
        <v/>
      </c>
      <c r="U8465" s="230"/>
      <c r="W8465" s="221" t="str">
        <f t="shared" si="407"/>
        <v/>
      </c>
      <c r="X8465" s="221" t="str">
        <f t="shared" si="408"/>
        <v/>
      </c>
      <c r="AA8465" s="216" t="str">
        <f>IF(ISNUMBER(J8465),IF(OR(F8465&lt;Soll_Ist_Vergleich!$C$4,F8465&gt;Soll_Ist_Vergleich!$C$5,I8465&lt;Soll_Ist_Vergleich!$C$4,I8465&gt;Soll_Ist_Vergleich!$C$5,O8465&lt;Soll_Ist_Vergleich!$C$4,O8465&gt;Soll_Ist_Vergleich!$C$5),"Datum überprüfen",""),"")</f>
        <v/>
      </c>
    </row>
    <row r="8466" spans="1:27" x14ac:dyDescent="0.2">
      <c r="A8466" s="243" t="str">
        <f>IF(ISBLANK(B8466),"",COUNTA(B$10:B8466))</f>
        <v/>
      </c>
      <c r="B8466" s="24"/>
      <c r="C8466" s="48"/>
      <c r="D8466" s="48"/>
      <c r="E8466" s="33"/>
      <c r="F8466" s="35"/>
      <c r="G8466" s="35"/>
      <c r="H8466" s="49"/>
      <c r="I8466" s="35"/>
      <c r="J8466" s="34"/>
      <c r="K8466" s="62"/>
      <c r="L8466" s="62"/>
      <c r="M8466" s="114"/>
      <c r="N8466" s="116"/>
      <c r="O8466" s="57"/>
      <c r="P8466" s="50"/>
      <c r="Q8466" s="34"/>
      <c r="R8466" s="48"/>
      <c r="T8466" s="231" t="str">
        <f t="shared" si="406"/>
        <v/>
      </c>
      <c r="U8466" s="230"/>
      <c r="W8466" s="221" t="str">
        <f t="shared" si="407"/>
        <v/>
      </c>
      <c r="X8466" s="221" t="str">
        <f t="shared" si="408"/>
        <v/>
      </c>
      <c r="AA8466" s="216" t="str">
        <f>IF(ISNUMBER(J8466),IF(OR(F8466&lt;Soll_Ist_Vergleich!$C$4,F8466&gt;Soll_Ist_Vergleich!$C$5,I8466&lt;Soll_Ist_Vergleich!$C$4,I8466&gt;Soll_Ist_Vergleich!$C$5,O8466&lt;Soll_Ist_Vergleich!$C$4,O8466&gt;Soll_Ist_Vergleich!$C$5),"Datum überprüfen",""),"")</f>
        <v/>
      </c>
    </row>
    <row r="8467" spans="1:27" x14ac:dyDescent="0.2">
      <c r="A8467" s="243" t="str">
        <f>IF(ISBLANK(B8467),"",COUNTA(B$10:B8467))</f>
        <v/>
      </c>
      <c r="B8467" s="24"/>
      <c r="C8467" s="48"/>
      <c r="D8467" s="48"/>
      <c r="E8467" s="33"/>
      <c r="F8467" s="35"/>
      <c r="G8467" s="35"/>
      <c r="H8467" s="49"/>
      <c r="I8467" s="35"/>
      <c r="J8467" s="34"/>
      <c r="K8467" s="62"/>
      <c r="L8467" s="62"/>
      <c r="M8467" s="114"/>
      <c r="N8467" s="116"/>
      <c r="O8467" s="57"/>
      <c r="P8467" s="50"/>
      <c r="Q8467" s="34"/>
      <c r="R8467" s="48"/>
      <c r="T8467" s="231" t="str">
        <f t="shared" si="406"/>
        <v/>
      </c>
      <c r="U8467" s="230"/>
      <c r="W8467" s="221" t="str">
        <f t="shared" si="407"/>
        <v/>
      </c>
      <c r="X8467" s="221" t="str">
        <f t="shared" si="408"/>
        <v/>
      </c>
      <c r="AA8467" s="216" t="str">
        <f>IF(ISNUMBER(J8467),IF(OR(F8467&lt;Soll_Ist_Vergleich!$C$4,F8467&gt;Soll_Ist_Vergleich!$C$5,I8467&lt;Soll_Ist_Vergleich!$C$4,I8467&gt;Soll_Ist_Vergleich!$C$5,O8467&lt;Soll_Ist_Vergleich!$C$4,O8467&gt;Soll_Ist_Vergleich!$C$5),"Datum überprüfen",""),"")</f>
        <v/>
      </c>
    </row>
    <row r="8468" spans="1:27" x14ac:dyDescent="0.2">
      <c r="A8468" s="243" t="str">
        <f>IF(ISBLANK(B8468),"",COUNTA(B$10:B8468))</f>
        <v/>
      </c>
      <c r="B8468" s="24"/>
      <c r="C8468" s="48"/>
      <c r="D8468" s="48"/>
      <c r="E8468" s="33"/>
      <c r="F8468" s="35"/>
      <c r="G8468" s="35"/>
      <c r="H8468" s="49"/>
      <c r="I8468" s="35"/>
      <c r="J8468" s="34"/>
      <c r="K8468" s="62"/>
      <c r="L8468" s="62"/>
      <c r="M8468" s="114"/>
      <c r="N8468" s="116"/>
      <c r="O8468" s="57"/>
      <c r="P8468" s="50"/>
      <c r="Q8468" s="34"/>
      <c r="R8468" s="48"/>
      <c r="T8468" s="231" t="str">
        <f t="shared" si="406"/>
        <v/>
      </c>
      <c r="U8468" s="230"/>
      <c r="W8468" s="221" t="str">
        <f t="shared" si="407"/>
        <v/>
      </c>
      <c r="X8468" s="221" t="str">
        <f t="shared" si="408"/>
        <v/>
      </c>
      <c r="AA8468" s="216" t="str">
        <f>IF(ISNUMBER(J8468),IF(OR(F8468&lt;Soll_Ist_Vergleich!$C$4,F8468&gt;Soll_Ist_Vergleich!$C$5,I8468&lt;Soll_Ist_Vergleich!$C$4,I8468&gt;Soll_Ist_Vergleich!$C$5,O8468&lt;Soll_Ist_Vergleich!$C$4,O8468&gt;Soll_Ist_Vergleich!$C$5),"Datum überprüfen",""),"")</f>
        <v/>
      </c>
    </row>
    <row r="8469" spans="1:27" x14ac:dyDescent="0.2">
      <c r="A8469" s="243" t="str">
        <f>IF(ISBLANK(B8469),"",COUNTA(B$10:B8469))</f>
        <v/>
      </c>
      <c r="B8469" s="24"/>
      <c r="C8469" s="48"/>
      <c r="D8469" s="48"/>
      <c r="E8469" s="33"/>
      <c r="F8469" s="35"/>
      <c r="G8469" s="35"/>
      <c r="H8469" s="49"/>
      <c r="I8469" s="35"/>
      <c r="J8469" s="34"/>
      <c r="K8469" s="62"/>
      <c r="L8469" s="62"/>
      <c r="M8469" s="114"/>
      <c r="N8469" s="116"/>
      <c r="O8469" s="57"/>
      <c r="P8469" s="50"/>
      <c r="Q8469" s="34"/>
      <c r="R8469" s="48"/>
      <c r="T8469" s="231" t="str">
        <f t="shared" si="406"/>
        <v/>
      </c>
      <c r="U8469" s="230"/>
      <c r="W8469" s="221" t="str">
        <f t="shared" si="407"/>
        <v/>
      </c>
      <c r="X8469" s="221" t="str">
        <f t="shared" si="408"/>
        <v/>
      </c>
      <c r="AA8469" s="216" t="str">
        <f>IF(ISNUMBER(J8469),IF(OR(F8469&lt;Soll_Ist_Vergleich!$C$4,F8469&gt;Soll_Ist_Vergleich!$C$5,I8469&lt;Soll_Ist_Vergleich!$C$4,I8469&gt;Soll_Ist_Vergleich!$C$5,O8469&lt;Soll_Ist_Vergleich!$C$4,O8469&gt;Soll_Ist_Vergleich!$C$5),"Datum überprüfen",""),"")</f>
        <v/>
      </c>
    </row>
    <row r="8470" spans="1:27" x14ac:dyDescent="0.2">
      <c r="A8470" s="243" t="str">
        <f>IF(ISBLANK(B8470),"",COUNTA(B$10:B8470))</f>
        <v/>
      </c>
      <c r="B8470" s="24"/>
      <c r="C8470" s="48"/>
      <c r="D8470" s="48"/>
      <c r="E8470" s="33"/>
      <c r="F8470" s="35"/>
      <c r="G8470" s="35"/>
      <c r="H8470" s="49"/>
      <c r="I8470" s="35"/>
      <c r="J8470" s="34"/>
      <c r="K8470" s="62"/>
      <c r="L8470" s="62"/>
      <c r="M8470" s="114"/>
      <c r="N8470" s="116"/>
      <c r="O8470" s="57"/>
      <c r="P8470" s="50"/>
      <c r="Q8470" s="34"/>
      <c r="R8470" s="48"/>
      <c r="T8470" s="231" t="str">
        <f t="shared" si="406"/>
        <v/>
      </c>
      <c r="U8470" s="230"/>
      <c r="W8470" s="221" t="str">
        <f t="shared" si="407"/>
        <v/>
      </c>
      <c r="X8470" s="221" t="str">
        <f t="shared" si="408"/>
        <v/>
      </c>
      <c r="AA8470" s="216" t="str">
        <f>IF(ISNUMBER(J8470),IF(OR(F8470&lt;Soll_Ist_Vergleich!$C$4,F8470&gt;Soll_Ist_Vergleich!$C$5,I8470&lt;Soll_Ist_Vergleich!$C$4,I8470&gt;Soll_Ist_Vergleich!$C$5,O8470&lt;Soll_Ist_Vergleich!$C$4,O8470&gt;Soll_Ist_Vergleich!$C$5),"Datum überprüfen",""),"")</f>
        <v/>
      </c>
    </row>
    <row r="8471" spans="1:27" x14ac:dyDescent="0.2">
      <c r="A8471" s="243" t="str">
        <f>IF(ISBLANK(B8471),"",COUNTA(B$10:B8471))</f>
        <v/>
      </c>
      <c r="B8471" s="24"/>
      <c r="C8471" s="48"/>
      <c r="D8471" s="48"/>
      <c r="E8471" s="33"/>
      <c r="F8471" s="35"/>
      <c r="G8471" s="35"/>
      <c r="H8471" s="49"/>
      <c r="I8471" s="35"/>
      <c r="J8471" s="34"/>
      <c r="K8471" s="62"/>
      <c r="L8471" s="62"/>
      <c r="M8471" s="114"/>
      <c r="N8471" s="116"/>
      <c r="O8471" s="57"/>
      <c r="P8471" s="50"/>
      <c r="Q8471" s="34"/>
      <c r="R8471" s="48"/>
      <c r="T8471" s="231" t="str">
        <f t="shared" si="406"/>
        <v/>
      </c>
      <c r="U8471" s="230"/>
      <c r="W8471" s="221" t="str">
        <f t="shared" si="407"/>
        <v/>
      </c>
      <c r="X8471" s="221" t="str">
        <f t="shared" si="408"/>
        <v/>
      </c>
      <c r="AA8471" s="216" t="str">
        <f>IF(ISNUMBER(J8471),IF(OR(F8471&lt;Soll_Ist_Vergleich!$C$4,F8471&gt;Soll_Ist_Vergleich!$C$5,I8471&lt;Soll_Ist_Vergleich!$C$4,I8471&gt;Soll_Ist_Vergleich!$C$5,O8471&lt;Soll_Ist_Vergleich!$C$4,O8471&gt;Soll_Ist_Vergleich!$C$5),"Datum überprüfen",""),"")</f>
        <v/>
      </c>
    </row>
    <row r="8472" spans="1:27" x14ac:dyDescent="0.2">
      <c r="A8472" s="243" t="str">
        <f>IF(ISBLANK(B8472),"",COUNTA(B$10:B8472))</f>
        <v/>
      </c>
      <c r="B8472" s="24"/>
      <c r="C8472" s="48"/>
      <c r="D8472" s="48"/>
      <c r="E8472" s="33"/>
      <c r="F8472" s="35"/>
      <c r="G8472" s="35"/>
      <c r="H8472" s="49"/>
      <c r="I8472" s="35"/>
      <c r="J8472" s="34"/>
      <c r="K8472" s="62"/>
      <c r="L8472" s="62"/>
      <c r="M8472" s="114"/>
      <c r="N8472" s="116"/>
      <c r="O8472" s="57"/>
      <c r="P8472" s="50"/>
      <c r="Q8472" s="34"/>
      <c r="R8472" s="48"/>
      <c r="T8472" s="231" t="str">
        <f t="shared" si="406"/>
        <v/>
      </c>
      <c r="U8472" s="230"/>
      <c r="W8472" s="221" t="str">
        <f t="shared" si="407"/>
        <v/>
      </c>
      <c r="X8472" s="221" t="str">
        <f t="shared" si="408"/>
        <v/>
      </c>
      <c r="AA8472" s="216" t="str">
        <f>IF(ISNUMBER(J8472),IF(OR(F8472&lt;Soll_Ist_Vergleich!$C$4,F8472&gt;Soll_Ist_Vergleich!$C$5,I8472&lt;Soll_Ist_Vergleich!$C$4,I8472&gt;Soll_Ist_Vergleich!$C$5,O8472&lt;Soll_Ist_Vergleich!$C$4,O8472&gt;Soll_Ist_Vergleich!$C$5),"Datum überprüfen",""),"")</f>
        <v/>
      </c>
    </row>
    <row r="8473" spans="1:27" x14ac:dyDescent="0.2">
      <c r="A8473" s="243" t="str">
        <f>IF(ISBLANK(B8473),"",COUNTA(B$10:B8473))</f>
        <v/>
      </c>
      <c r="B8473" s="24"/>
      <c r="C8473" s="48"/>
      <c r="D8473" s="48"/>
      <c r="E8473" s="33"/>
      <c r="F8473" s="35"/>
      <c r="G8473" s="35"/>
      <c r="H8473" s="49"/>
      <c r="I8473" s="35"/>
      <c r="J8473" s="34"/>
      <c r="K8473" s="62"/>
      <c r="L8473" s="62"/>
      <c r="M8473" s="114"/>
      <c r="N8473" s="116"/>
      <c r="O8473" s="57"/>
      <c r="P8473" s="50"/>
      <c r="Q8473" s="34"/>
      <c r="R8473" s="48"/>
      <c r="T8473" s="231" t="str">
        <f t="shared" si="406"/>
        <v/>
      </c>
      <c r="U8473" s="230"/>
      <c r="W8473" s="221" t="str">
        <f t="shared" si="407"/>
        <v/>
      </c>
      <c r="X8473" s="221" t="str">
        <f t="shared" si="408"/>
        <v/>
      </c>
      <c r="AA8473" s="216" t="str">
        <f>IF(ISNUMBER(J8473),IF(OR(F8473&lt;Soll_Ist_Vergleich!$C$4,F8473&gt;Soll_Ist_Vergleich!$C$5,I8473&lt;Soll_Ist_Vergleich!$C$4,I8473&gt;Soll_Ist_Vergleich!$C$5,O8473&lt;Soll_Ist_Vergleich!$C$4,O8473&gt;Soll_Ist_Vergleich!$C$5),"Datum überprüfen",""),"")</f>
        <v/>
      </c>
    </row>
    <row r="8474" spans="1:27" x14ac:dyDescent="0.2">
      <c r="A8474" s="243" t="str">
        <f>IF(ISBLANK(B8474),"",COUNTA(B$10:B8474))</f>
        <v/>
      </c>
      <c r="B8474" s="24"/>
      <c r="C8474" s="48"/>
      <c r="D8474" s="48"/>
      <c r="E8474" s="33"/>
      <c r="F8474" s="35"/>
      <c r="G8474" s="35"/>
      <c r="H8474" s="49"/>
      <c r="I8474" s="35"/>
      <c r="J8474" s="34"/>
      <c r="K8474" s="62"/>
      <c r="L8474" s="62"/>
      <c r="M8474" s="114"/>
      <c r="N8474" s="116"/>
      <c r="O8474" s="57"/>
      <c r="P8474" s="50"/>
      <c r="Q8474" s="34"/>
      <c r="R8474" s="48"/>
      <c r="T8474" s="231" t="str">
        <f t="shared" si="406"/>
        <v/>
      </c>
      <c r="U8474" s="230"/>
      <c r="W8474" s="221" t="str">
        <f t="shared" si="407"/>
        <v/>
      </c>
      <c r="X8474" s="221" t="str">
        <f t="shared" si="408"/>
        <v/>
      </c>
      <c r="AA8474" s="216" t="str">
        <f>IF(ISNUMBER(J8474),IF(OR(F8474&lt;Soll_Ist_Vergleich!$C$4,F8474&gt;Soll_Ist_Vergleich!$C$5,I8474&lt;Soll_Ist_Vergleich!$C$4,I8474&gt;Soll_Ist_Vergleich!$C$5,O8474&lt;Soll_Ist_Vergleich!$C$4,O8474&gt;Soll_Ist_Vergleich!$C$5),"Datum überprüfen",""),"")</f>
        <v/>
      </c>
    </row>
    <row r="8475" spans="1:27" x14ac:dyDescent="0.2">
      <c r="A8475" s="243" t="str">
        <f>IF(ISBLANK(B8475),"",COUNTA(B$10:B8475))</f>
        <v/>
      </c>
      <c r="B8475" s="24"/>
      <c r="C8475" s="48"/>
      <c r="D8475" s="48"/>
      <c r="E8475" s="33"/>
      <c r="F8475" s="35"/>
      <c r="G8475" s="35"/>
      <c r="H8475" s="49"/>
      <c r="I8475" s="35"/>
      <c r="J8475" s="34"/>
      <c r="K8475" s="62"/>
      <c r="L8475" s="62"/>
      <c r="M8475" s="114"/>
      <c r="N8475" s="116"/>
      <c r="O8475" s="57"/>
      <c r="P8475" s="50"/>
      <c r="Q8475" s="34"/>
      <c r="R8475" s="48"/>
      <c r="T8475" s="231" t="str">
        <f t="shared" si="406"/>
        <v/>
      </c>
      <c r="U8475" s="230"/>
      <c r="W8475" s="221" t="str">
        <f t="shared" si="407"/>
        <v/>
      </c>
      <c r="X8475" s="221" t="str">
        <f t="shared" si="408"/>
        <v/>
      </c>
      <c r="AA8475" s="216" t="str">
        <f>IF(ISNUMBER(J8475),IF(OR(F8475&lt;Soll_Ist_Vergleich!$C$4,F8475&gt;Soll_Ist_Vergleich!$C$5,I8475&lt;Soll_Ist_Vergleich!$C$4,I8475&gt;Soll_Ist_Vergleich!$C$5,O8475&lt;Soll_Ist_Vergleich!$C$4,O8475&gt;Soll_Ist_Vergleich!$C$5),"Datum überprüfen",""),"")</f>
        <v/>
      </c>
    </row>
    <row r="8476" spans="1:27" x14ac:dyDescent="0.2">
      <c r="A8476" s="243" t="str">
        <f>IF(ISBLANK(B8476),"",COUNTA(B$10:B8476))</f>
        <v/>
      </c>
      <c r="B8476" s="24"/>
      <c r="C8476" s="48"/>
      <c r="D8476" s="48"/>
      <c r="E8476" s="33"/>
      <c r="F8476" s="35"/>
      <c r="G8476" s="35"/>
      <c r="H8476" s="49"/>
      <c r="I8476" s="35"/>
      <c r="J8476" s="34"/>
      <c r="K8476" s="62"/>
      <c r="L8476" s="62"/>
      <c r="M8476" s="114"/>
      <c r="N8476" s="116"/>
      <c r="O8476" s="57"/>
      <c r="P8476" s="50"/>
      <c r="Q8476" s="34"/>
      <c r="R8476" s="48"/>
      <c r="T8476" s="231" t="str">
        <f t="shared" si="406"/>
        <v/>
      </c>
      <c r="U8476" s="230"/>
      <c r="W8476" s="221" t="str">
        <f t="shared" si="407"/>
        <v/>
      </c>
      <c r="X8476" s="221" t="str">
        <f t="shared" si="408"/>
        <v/>
      </c>
      <c r="AA8476" s="216" t="str">
        <f>IF(ISNUMBER(J8476),IF(OR(F8476&lt;Soll_Ist_Vergleich!$C$4,F8476&gt;Soll_Ist_Vergleich!$C$5,I8476&lt;Soll_Ist_Vergleich!$C$4,I8476&gt;Soll_Ist_Vergleich!$C$5,O8476&lt;Soll_Ist_Vergleich!$C$4,O8476&gt;Soll_Ist_Vergleich!$C$5),"Datum überprüfen",""),"")</f>
        <v/>
      </c>
    </row>
    <row r="8477" spans="1:27" x14ac:dyDescent="0.2">
      <c r="A8477" s="243" t="str">
        <f>IF(ISBLANK(B8477),"",COUNTA(B$10:B8477))</f>
        <v/>
      </c>
      <c r="B8477" s="24"/>
      <c r="C8477" s="48"/>
      <c r="D8477" s="48"/>
      <c r="E8477" s="33"/>
      <c r="F8477" s="35"/>
      <c r="G8477" s="35"/>
      <c r="H8477" s="49"/>
      <c r="I8477" s="35"/>
      <c r="J8477" s="34"/>
      <c r="K8477" s="62"/>
      <c r="L8477" s="62"/>
      <c r="M8477" s="114"/>
      <c r="N8477" s="116"/>
      <c r="O8477" s="57"/>
      <c r="P8477" s="50"/>
      <c r="Q8477" s="34"/>
      <c r="R8477" s="48"/>
      <c r="T8477" s="231" t="str">
        <f t="shared" si="406"/>
        <v/>
      </c>
      <c r="U8477" s="230"/>
      <c r="W8477" s="221" t="str">
        <f t="shared" si="407"/>
        <v/>
      </c>
      <c r="X8477" s="221" t="str">
        <f t="shared" si="408"/>
        <v/>
      </c>
      <c r="AA8477" s="216" t="str">
        <f>IF(ISNUMBER(J8477),IF(OR(F8477&lt;Soll_Ist_Vergleich!$C$4,F8477&gt;Soll_Ist_Vergleich!$C$5,I8477&lt;Soll_Ist_Vergleich!$C$4,I8477&gt;Soll_Ist_Vergleich!$C$5,O8477&lt;Soll_Ist_Vergleich!$C$4,O8477&gt;Soll_Ist_Vergleich!$C$5),"Datum überprüfen",""),"")</f>
        <v/>
      </c>
    </row>
    <row r="8478" spans="1:27" x14ac:dyDescent="0.2">
      <c r="A8478" s="243" t="str">
        <f>IF(ISBLANK(B8478),"",COUNTA(B$10:B8478))</f>
        <v/>
      </c>
      <c r="B8478" s="24"/>
      <c r="C8478" s="48"/>
      <c r="D8478" s="48"/>
      <c r="E8478" s="33"/>
      <c r="F8478" s="35"/>
      <c r="G8478" s="35"/>
      <c r="H8478" s="49"/>
      <c r="I8478" s="35"/>
      <c r="J8478" s="34"/>
      <c r="K8478" s="62"/>
      <c r="L8478" s="62"/>
      <c r="M8478" s="114"/>
      <c r="N8478" s="116"/>
      <c r="O8478" s="57"/>
      <c r="P8478" s="50"/>
      <c r="Q8478" s="34"/>
      <c r="R8478" s="48"/>
      <c r="T8478" s="231" t="str">
        <f t="shared" si="406"/>
        <v/>
      </c>
      <c r="U8478" s="230"/>
      <c r="W8478" s="221" t="str">
        <f t="shared" si="407"/>
        <v/>
      </c>
      <c r="X8478" s="221" t="str">
        <f t="shared" si="408"/>
        <v/>
      </c>
      <c r="AA8478" s="216" t="str">
        <f>IF(ISNUMBER(J8478),IF(OR(F8478&lt;Soll_Ist_Vergleich!$C$4,F8478&gt;Soll_Ist_Vergleich!$C$5,I8478&lt;Soll_Ist_Vergleich!$C$4,I8478&gt;Soll_Ist_Vergleich!$C$5,O8478&lt;Soll_Ist_Vergleich!$C$4,O8478&gt;Soll_Ist_Vergleich!$C$5),"Datum überprüfen",""),"")</f>
        <v/>
      </c>
    </row>
    <row r="8479" spans="1:27" x14ac:dyDescent="0.2">
      <c r="A8479" s="243" t="str">
        <f>IF(ISBLANK(B8479),"",COUNTA(B$10:B8479))</f>
        <v/>
      </c>
      <c r="B8479" s="24"/>
      <c r="C8479" s="48"/>
      <c r="D8479" s="48"/>
      <c r="E8479" s="33"/>
      <c r="F8479" s="35"/>
      <c r="G8479" s="35"/>
      <c r="H8479" s="49"/>
      <c r="I8479" s="35"/>
      <c r="J8479" s="34"/>
      <c r="K8479" s="62"/>
      <c r="L8479" s="62"/>
      <c r="M8479" s="114"/>
      <c r="N8479" s="116"/>
      <c r="O8479" s="57"/>
      <c r="P8479" s="50"/>
      <c r="Q8479" s="34"/>
      <c r="R8479" s="48"/>
      <c r="T8479" s="231" t="str">
        <f t="shared" si="406"/>
        <v/>
      </c>
      <c r="U8479" s="230"/>
      <c r="W8479" s="221" t="str">
        <f t="shared" si="407"/>
        <v/>
      </c>
      <c r="X8479" s="221" t="str">
        <f t="shared" si="408"/>
        <v/>
      </c>
      <c r="AA8479" s="216" t="str">
        <f>IF(ISNUMBER(J8479),IF(OR(F8479&lt;Soll_Ist_Vergleich!$C$4,F8479&gt;Soll_Ist_Vergleich!$C$5,I8479&lt;Soll_Ist_Vergleich!$C$4,I8479&gt;Soll_Ist_Vergleich!$C$5,O8479&lt;Soll_Ist_Vergleich!$C$4,O8479&gt;Soll_Ist_Vergleich!$C$5),"Datum überprüfen",""),"")</f>
        <v/>
      </c>
    </row>
    <row r="8480" spans="1:27" x14ac:dyDescent="0.2">
      <c r="A8480" s="243" t="str">
        <f>IF(ISBLANK(B8480),"",COUNTA(B$10:B8480))</f>
        <v/>
      </c>
      <c r="B8480" s="24"/>
      <c r="C8480" s="48"/>
      <c r="D8480" s="48"/>
      <c r="E8480" s="33"/>
      <c r="F8480" s="35"/>
      <c r="G8480" s="35"/>
      <c r="H8480" s="49"/>
      <c r="I8480" s="35"/>
      <c r="J8480" s="34"/>
      <c r="K8480" s="62"/>
      <c r="L8480" s="62"/>
      <c r="M8480" s="114"/>
      <c r="N8480" s="116"/>
      <c r="O8480" s="57"/>
      <c r="P8480" s="50"/>
      <c r="Q8480" s="34"/>
      <c r="R8480" s="48"/>
      <c r="T8480" s="231" t="str">
        <f t="shared" si="406"/>
        <v/>
      </c>
      <c r="U8480" s="230"/>
      <c r="W8480" s="221" t="str">
        <f t="shared" si="407"/>
        <v/>
      </c>
      <c r="X8480" s="221" t="str">
        <f t="shared" si="408"/>
        <v/>
      </c>
      <c r="AA8480" s="216" t="str">
        <f>IF(ISNUMBER(J8480),IF(OR(F8480&lt;Soll_Ist_Vergleich!$C$4,F8480&gt;Soll_Ist_Vergleich!$C$5,I8480&lt;Soll_Ist_Vergleich!$C$4,I8480&gt;Soll_Ist_Vergleich!$C$5,O8480&lt;Soll_Ist_Vergleich!$C$4,O8480&gt;Soll_Ist_Vergleich!$C$5),"Datum überprüfen",""),"")</f>
        <v/>
      </c>
    </row>
    <row r="8481" spans="1:27" x14ac:dyDescent="0.2">
      <c r="A8481" s="243" t="str">
        <f>IF(ISBLANK(B8481),"",COUNTA(B$10:B8481))</f>
        <v/>
      </c>
      <c r="B8481" s="24"/>
      <c r="C8481" s="48"/>
      <c r="D8481" s="48"/>
      <c r="E8481" s="33"/>
      <c r="F8481" s="35"/>
      <c r="G8481" s="35"/>
      <c r="H8481" s="49"/>
      <c r="I8481" s="35"/>
      <c r="J8481" s="34"/>
      <c r="K8481" s="62"/>
      <c r="L8481" s="62"/>
      <c r="M8481" s="114"/>
      <c r="N8481" s="116"/>
      <c r="O8481" s="57"/>
      <c r="P8481" s="50"/>
      <c r="Q8481" s="34"/>
      <c r="R8481" s="48"/>
      <c r="T8481" s="231" t="str">
        <f t="shared" si="406"/>
        <v/>
      </c>
      <c r="U8481" s="230"/>
      <c r="W8481" s="221" t="str">
        <f t="shared" si="407"/>
        <v/>
      </c>
      <c r="X8481" s="221" t="str">
        <f t="shared" si="408"/>
        <v/>
      </c>
      <c r="AA8481" s="216" t="str">
        <f>IF(ISNUMBER(J8481),IF(OR(F8481&lt;Soll_Ist_Vergleich!$C$4,F8481&gt;Soll_Ist_Vergleich!$C$5,I8481&lt;Soll_Ist_Vergleich!$C$4,I8481&gt;Soll_Ist_Vergleich!$C$5,O8481&lt;Soll_Ist_Vergleich!$C$4,O8481&gt;Soll_Ist_Vergleich!$C$5),"Datum überprüfen",""),"")</f>
        <v/>
      </c>
    </row>
    <row r="8482" spans="1:27" x14ac:dyDescent="0.2">
      <c r="A8482" s="243" t="str">
        <f>IF(ISBLANK(B8482),"",COUNTA(B$10:B8482))</f>
        <v/>
      </c>
      <c r="B8482" s="24"/>
      <c r="C8482" s="48"/>
      <c r="D8482" s="48"/>
      <c r="E8482" s="33"/>
      <c r="F8482" s="35"/>
      <c r="G8482" s="35"/>
      <c r="H8482" s="49"/>
      <c r="I8482" s="35"/>
      <c r="J8482" s="34"/>
      <c r="K8482" s="62"/>
      <c r="L8482" s="62"/>
      <c r="M8482" s="114"/>
      <c r="N8482" s="116"/>
      <c r="O8482" s="57"/>
      <c r="P8482" s="50"/>
      <c r="Q8482" s="34"/>
      <c r="R8482" s="48"/>
      <c r="T8482" s="231" t="str">
        <f t="shared" si="406"/>
        <v/>
      </c>
      <c r="U8482" s="230"/>
      <c r="W8482" s="221" t="str">
        <f t="shared" si="407"/>
        <v/>
      </c>
      <c r="X8482" s="221" t="str">
        <f t="shared" si="408"/>
        <v/>
      </c>
      <c r="AA8482" s="216" t="str">
        <f>IF(ISNUMBER(J8482),IF(OR(F8482&lt;Soll_Ist_Vergleich!$C$4,F8482&gt;Soll_Ist_Vergleich!$C$5,I8482&lt;Soll_Ist_Vergleich!$C$4,I8482&gt;Soll_Ist_Vergleich!$C$5,O8482&lt;Soll_Ist_Vergleich!$C$4,O8482&gt;Soll_Ist_Vergleich!$C$5),"Datum überprüfen",""),"")</f>
        <v/>
      </c>
    </row>
    <row r="8483" spans="1:27" x14ac:dyDescent="0.2">
      <c r="A8483" s="243" t="str">
        <f>IF(ISBLANK(B8483),"",COUNTA(B$10:B8483))</f>
        <v/>
      </c>
      <c r="B8483" s="24"/>
      <c r="C8483" s="48"/>
      <c r="D8483" s="48"/>
      <c r="E8483" s="33"/>
      <c r="F8483" s="35"/>
      <c r="G8483" s="35"/>
      <c r="H8483" s="49"/>
      <c r="I8483" s="35"/>
      <c r="J8483" s="34"/>
      <c r="K8483" s="62"/>
      <c r="L8483" s="62"/>
      <c r="M8483" s="114"/>
      <c r="N8483" s="116"/>
      <c r="O8483" s="57"/>
      <c r="P8483" s="50"/>
      <c r="Q8483" s="34"/>
      <c r="R8483" s="48"/>
      <c r="T8483" s="231" t="str">
        <f t="shared" si="406"/>
        <v/>
      </c>
      <c r="U8483" s="230"/>
      <c r="W8483" s="221" t="str">
        <f t="shared" si="407"/>
        <v/>
      </c>
      <c r="X8483" s="221" t="str">
        <f t="shared" si="408"/>
        <v/>
      </c>
      <c r="AA8483" s="216" t="str">
        <f>IF(ISNUMBER(J8483),IF(OR(F8483&lt;Soll_Ist_Vergleich!$C$4,F8483&gt;Soll_Ist_Vergleich!$C$5,I8483&lt;Soll_Ist_Vergleich!$C$4,I8483&gt;Soll_Ist_Vergleich!$C$5,O8483&lt;Soll_Ist_Vergleich!$C$4,O8483&gt;Soll_Ist_Vergleich!$C$5),"Datum überprüfen",""),"")</f>
        <v/>
      </c>
    </row>
    <row r="8484" spans="1:27" x14ac:dyDescent="0.2">
      <c r="A8484" s="243" t="str">
        <f>IF(ISBLANK(B8484),"",COUNTA(B$10:B8484))</f>
        <v/>
      </c>
      <c r="B8484" s="24"/>
      <c r="C8484" s="48"/>
      <c r="D8484" s="48"/>
      <c r="E8484" s="33"/>
      <c r="F8484" s="35"/>
      <c r="G8484" s="35"/>
      <c r="H8484" s="49"/>
      <c r="I8484" s="35"/>
      <c r="J8484" s="34"/>
      <c r="K8484" s="62"/>
      <c r="L8484" s="62"/>
      <c r="M8484" s="114"/>
      <c r="N8484" s="116"/>
      <c r="O8484" s="57"/>
      <c r="P8484" s="50"/>
      <c r="Q8484" s="34"/>
      <c r="R8484" s="48"/>
      <c r="T8484" s="231" t="str">
        <f t="shared" si="406"/>
        <v/>
      </c>
      <c r="U8484" s="230"/>
      <c r="W8484" s="221" t="str">
        <f t="shared" si="407"/>
        <v/>
      </c>
      <c r="X8484" s="221" t="str">
        <f t="shared" si="408"/>
        <v/>
      </c>
      <c r="AA8484" s="216" t="str">
        <f>IF(ISNUMBER(J8484),IF(OR(F8484&lt;Soll_Ist_Vergleich!$C$4,F8484&gt;Soll_Ist_Vergleich!$C$5,I8484&lt;Soll_Ist_Vergleich!$C$4,I8484&gt;Soll_Ist_Vergleich!$C$5,O8484&lt;Soll_Ist_Vergleich!$C$4,O8484&gt;Soll_Ist_Vergleich!$C$5),"Datum überprüfen",""),"")</f>
        <v/>
      </c>
    </row>
    <row r="8485" spans="1:27" x14ac:dyDescent="0.2">
      <c r="A8485" s="243" t="str">
        <f>IF(ISBLANK(B8485),"",COUNTA(B$10:B8485))</f>
        <v/>
      </c>
      <c r="B8485" s="24"/>
      <c r="C8485" s="48"/>
      <c r="D8485" s="48"/>
      <c r="E8485" s="33"/>
      <c r="F8485" s="35"/>
      <c r="G8485" s="35"/>
      <c r="H8485" s="49"/>
      <c r="I8485" s="35"/>
      <c r="J8485" s="34"/>
      <c r="K8485" s="62"/>
      <c r="L8485" s="62"/>
      <c r="M8485" s="114"/>
      <c r="N8485" s="116"/>
      <c r="O8485" s="57"/>
      <c r="P8485" s="50"/>
      <c r="Q8485" s="34"/>
      <c r="R8485" s="48"/>
      <c r="T8485" s="231" t="str">
        <f t="shared" si="406"/>
        <v/>
      </c>
      <c r="U8485" s="230"/>
      <c r="W8485" s="221" t="str">
        <f t="shared" si="407"/>
        <v/>
      </c>
      <c r="X8485" s="221" t="str">
        <f t="shared" si="408"/>
        <v/>
      </c>
      <c r="AA8485" s="216" t="str">
        <f>IF(ISNUMBER(J8485),IF(OR(F8485&lt;Soll_Ist_Vergleich!$C$4,F8485&gt;Soll_Ist_Vergleich!$C$5,I8485&lt;Soll_Ist_Vergleich!$C$4,I8485&gt;Soll_Ist_Vergleich!$C$5,O8485&lt;Soll_Ist_Vergleich!$C$4,O8485&gt;Soll_Ist_Vergleich!$C$5),"Datum überprüfen",""),"")</f>
        <v/>
      </c>
    </row>
    <row r="8486" spans="1:27" x14ac:dyDescent="0.2">
      <c r="A8486" s="243" t="str">
        <f>IF(ISBLANK(B8486),"",COUNTA(B$10:B8486))</f>
        <v/>
      </c>
      <c r="B8486" s="24"/>
      <c r="C8486" s="48"/>
      <c r="D8486" s="48"/>
      <c r="E8486" s="33"/>
      <c r="F8486" s="35"/>
      <c r="G8486" s="35"/>
      <c r="H8486" s="49"/>
      <c r="I8486" s="35"/>
      <c r="J8486" s="34"/>
      <c r="K8486" s="62"/>
      <c r="L8486" s="62"/>
      <c r="M8486" s="114"/>
      <c r="N8486" s="116"/>
      <c r="O8486" s="57"/>
      <c r="P8486" s="50"/>
      <c r="Q8486" s="34"/>
      <c r="R8486" s="48"/>
      <c r="T8486" s="231" t="str">
        <f t="shared" si="406"/>
        <v/>
      </c>
      <c r="U8486" s="230"/>
      <c r="W8486" s="221" t="str">
        <f t="shared" si="407"/>
        <v/>
      </c>
      <c r="X8486" s="221" t="str">
        <f t="shared" si="408"/>
        <v/>
      </c>
      <c r="AA8486" s="216" t="str">
        <f>IF(ISNUMBER(J8486),IF(OR(F8486&lt;Soll_Ist_Vergleich!$C$4,F8486&gt;Soll_Ist_Vergleich!$C$5,I8486&lt;Soll_Ist_Vergleich!$C$4,I8486&gt;Soll_Ist_Vergleich!$C$5,O8486&lt;Soll_Ist_Vergleich!$C$4,O8486&gt;Soll_Ist_Vergleich!$C$5),"Datum überprüfen",""),"")</f>
        <v/>
      </c>
    </row>
    <row r="8487" spans="1:27" x14ac:dyDescent="0.2">
      <c r="A8487" s="243" t="str">
        <f>IF(ISBLANK(B8487),"",COUNTA(B$10:B8487))</f>
        <v/>
      </c>
      <c r="B8487" s="24"/>
      <c r="C8487" s="48"/>
      <c r="D8487" s="48"/>
      <c r="E8487" s="33"/>
      <c r="F8487" s="35"/>
      <c r="G8487" s="35"/>
      <c r="H8487" s="49"/>
      <c r="I8487" s="35"/>
      <c r="J8487" s="34"/>
      <c r="K8487" s="62"/>
      <c r="L8487" s="62"/>
      <c r="M8487" s="114"/>
      <c r="N8487" s="116"/>
      <c r="O8487" s="57"/>
      <c r="P8487" s="50"/>
      <c r="Q8487" s="34"/>
      <c r="R8487" s="48"/>
      <c r="T8487" s="231" t="str">
        <f t="shared" si="406"/>
        <v/>
      </c>
      <c r="U8487" s="230"/>
      <c r="W8487" s="221" t="str">
        <f t="shared" si="407"/>
        <v/>
      </c>
      <c r="X8487" s="221" t="str">
        <f t="shared" si="408"/>
        <v/>
      </c>
      <c r="AA8487" s="216" t="str">
        <f>IF(ISNUMBER(J8487),IF(OR(F8487&lt;Soll_Ist_Vergleich!$C$4,F8487&gt;Soll_Ist_Vergleich!$C$5,I8487&lt;Soll_Ist_Vergleich!$C$4,I8487&gt;Soll_Ist_Vergleich!$C$5,O8487&lt;Soll_Ist_Vergleich!$C$4,O8487&gt;Soll_Ist_Vergleich!$C$5),"Datum überprüfen",""),"")</f>
        <v/>
      </c>
    </row>
    <row r="8488" spans="1:27" x14ac:dyDescent="0.2">
      <c r="A8488" s="243" t="str">
        <f>IF(ISBLANK(B8488),"",COUNTA(B$10:B8488))</f>
        <v/>
      </c>
      <c r="B8488" s="24"/>
      <c r="C8488" s="48"/>
      <c r="D8488" s="48"/>
      <c r="E8488" s="33"/>
      <c r="F8488" s="35"/>
      <c r="G8488" s="35"/>
      <c r="H8488" s="49"/>
      <c r="I8488" s="35"/>
      <c r="J8488" s="34"/>
      <c r="K8488" s="62"/>
      <c r="L8488" s="62"/>
      <c r="M8488" s="114"/>
      <c r="N8488" s="116"/>
      <c r="O8488" s="57"/>
      <c r="P8488" s="50"/>
      <c r="Q8488" s="34"/>
      <c r="R8488" s="48"/>
      <c r="T8488" s="231" t="str">
        <f t="shared" si="406"/>
        <v/>
      </c>
      <c r="U8488" s="230"/>
      <c r="W8488" s="221" t="str">
        <f t="shared" si="407"/>
        <v/>
      </c>
      <c r="X8488" s="221" t="str">
        <f t="shared" si="408"/>
        <v/>
      </c>
      <c r="AA8488" s="216" t="str">
        <f>IF(ISNUMBER(J8488),IF(OR(F8488&lt;Soll_Ist_Vergleich!$C$4,F8488&gt;Soll_Ist_Vergleich!$C$5,I8488&lt;Soll_Ist_Vergleich!$C$4,I8488&gt;Soll_Ist_Vergleich!$C$5,O8488&lt;Soll_Ist_Vergleich!$C$4,O8488&gt;Soll_Ist_Vergleich!$C$5),"Datum überprüfen",""),"")</f>
        <v/>
      </c>
    </row>
    <row r="8489" spans="1:27" x14ac:dyDescent="0.2">
      <c r="A8489" s="243" t="str">
        <f>IF(ISBLANK(B8489),"",COUNTA(B$10:B8489))</f>
        <v/>
      </c>
      <c r="B8489" s="24"/>
      <c r="C8489" s="48"/>
      <c r="D8489" s="48"/>
      <c r="E8489" s="33"/>
      <c r="F8489" s="35"/>
      <c r="G8489" s="35"/>
      <c r="H8489" s="49"/>
      <c r="I8489" s="35"/>
      <c r="J8489" s="34"/>
      <c r="K8489" s="62"/>
      <c r="L8489" s="62"/>
      <c r="M8489" s="114"/>
      <c r="N8489" s="116"/>
      <c r="O8489" s="57"/>
      <c r="P8489" s="50"/>
      <c r="Q8489" s="34"/>
      <c r="R8489" s="48"/>
      <c r="T8489" s="231" t="str">
        <f t="shared" si="406"/>
        <v/>
      </c>
      <c r="U8489" s="230"/>
      <c r="W8489" s="221" t="str">
        <f t="shared" si="407"/>
        <v/>
      </c>
      <c r="X8489" s="221" t="str">
        <f t="shared" si="408"/>
        <v/>
      </c>
      <c r="AA8489" s="216" t="str">
        <f>IF(ISNUMBER(J8489),IF(OR(F8489&lt;Soll_Ist_Vergleich!$C$4,F8489&gt;Soll_Ist_Vergleich!$C$5,I8489&lt;Soll_Ist_Vergleich!$C$4,I8489&gt;Soll_Ist_Vergleich!$C$5,O8489&lt;Soll_Ist_Vergleich!$C$4,O8489&gt;Soll_Ist_Vergleich!$C$5),"Datum überprüfen",""),"")</f>
        <v/>
      </c>
    </row>
    <row r="8490" spans="1:27" x14ac:dyDescent="0.2">
      <c r="A8490" s="243" t="str">
        <f>IF(ISBLANK(B8490),"",COUNTA(B$10:B8490))</f>
        <v/>
      </c>
      <c r="B8490" s="24"/>
      <c r="C8490" s="48"/>
      <c r="D8490" s="48"/>
      <c r="E8490" s="33"/>
      <c r="F8490" s="35"/>
      <c r="G8490" s="35"/>
      <c r="H8490" s="49"/>
      <c r="I8490" s="35"/>
      <c r="J8490" s="34"/>
      <c r="K8490" s="62"/>
      <c r="L8490" s="62"/>
      <c r="M8490" s="114"/>
      <c r="N8490" s="116"/>
      <c r="O8490" s="57"/>
      <c r="P8490" s="50"/>
      <c r="Q8490" s="34"/>
      <c r="R8490" s="48"/>
      <c r="T8490" s="231" t="str">
        <f t="shared" si="406"/>
        <v/>
      </c>
      <c r="U8490" s="230"/>
      <c r="W8490" s="221" t="str">
        <f t="shared" si="407"/>
        <v/>
      </c>
      <c r="X8490" s="221" t="str">
        <f t="shared" si="408"/>
        <v/>
      </c>
      <c r="AA8490" s="216" t="str">
        <f>IF(ISNUMBER(J8490),IF(OR(F8490&lt;Soll_Ist_Vergleich!$C$4,F8490&gt;Soll_Ist_Vergleich!$C$5,I8490&lt;Soll_Ist_Vergleich!$C$4,I8490&gt;Soll_Ist_Vergleich!$C$5,O8490&lt;Soll_Ist_Vergleich!$C$4,O8490&gt;Soll_Ist_Vergleich!$C$5),"Datum überprüfen",""),"")</f>
        <v/>
      </c>
    </row>
    <row r="8491" spans="1:27" x14ac:dyDescent="0.2">
      <c r="A8491" s="243" t="str">
        <f>IF(ISBLANK(B8491),"",COUNTA(B$10:B8491))</f>
        <v/>
      </c>
      <c r="B8491" s="24"/>
      <c r="C8491" s="48"/>
      <c r="D8491" s="48"/>
      <c r="E8491" s="33"/>
      <c r="F8491" s="35"/>
      <c r="G8491" s="35"/>
      <c r="H8491" s="49"/>
      <c r="I8491" s="35"/>
      <c r="J8491" s="34"/>
      <c r="K8491" s="62"/>
      <c r="L8491" s="62"/>
      <c r="M8491" s="114"/>
      <c r="N8491" s="116"/>
      <c r="O8491" s="57"/>
      <c r="P8491" s="50"/>
      <c r="Q8491" s="34"/>
      <c r="R8491" s="48"/>
      <c r="T8491" s="231" t="str">
        <f t="shared" si="406"/>
        <v/>
      </c>
      <c r="U8491" s="230"/>
      <c r="W8491" s="221" t="str">
        <f t="shared" si="407"/>
        <v/>
      </c>
      <c r="X8491" s="221" t="str">
        <f t="shared" si="408"/>
        <v/>
      </c>
      <c r="AA8491" s="216" t="str">
        <f>IF(ISNUMBER(J8491),IF(OR(F8491&lt;Soll_Ist_Vergleich!$C$4,F8491&gt;Soll_Ist_Vergleich!$C$5,I8491&lt;Soll_Ist_Vergleich!$C$4,I8491&gt;Soll_Ist_Vergleich!$C$5,O8491&lt;Soll_Ist_Vergleich!$C$4,O8491&gt;Soll_Ist_Vergleich!$C$5),"Datum überprüfen",""),"")</f>
        <v/>
      </c>
    </row>
    <row r="8492" spans="1:27" x14ac:dyDescent="0.2">
      <c r="A8492" s="243" t="str">
        <f>IF(ISBLANK(B8492),"",COUNTA(B$10:B8492))</f>
        <v/>
      </c>
      <c r="B8492" s="24"/>
      <c r="C8492" s="48"/>
      <c r="D8492" s="48"/>
      <c r="E8492" s="33"/>
      <c r="F8492" s="35"/>
      <c r="G8492" s="35"/>
      <c r="H8492" s="49"/>
      <c r="I8492" s="35"/>
      <c r="J8492" s="34"/>
      <c r="K8492" s="62"/>
      <c r="L8492" s="62"/>
      <c r="M8492" s="114"/>
      <c r="N8492" s="116"/>
      <c r="O8492" s="57"/>
      <c r="P8492" s="50"/>
      <c r="Q8492" s="34"/>
      <c r="R8492" s="48"/>
      <c r="T8492" s="231" t="str">
        <f t="shared" si="406"/>
        <v/>
      </c>
      <c r="U8492" s="230"/>
      <c r="W8492" s="221" t="str">
        <f t="shared" si="407"/>
        <v/>
      </c>
      <c r="X8492" s="221" t="str">
        <f t="shared" si="408"/>
        <v/>
      </c>
      <c r="AA8492" s="216" t="str">
        <f>IF(ISNUMBER(J8492),IF(OR(F8492&lt;Soll_Ist_Vergleich!$C$4,F8492&gt;Soll_Ist_Vergleich!$C$5,I8492&lt;Soll_Ist_Vergleich!$C$4,I8492&gt;Soll_Ist_Vergleich!$C$5,O8492&lt;Soll_Ist_Vergleich!$C$4,O8492&gt;Soll_Ist_Vergleich!$C$5),"Datum überprüfen",""),"")</f>
        <v/>
      </c>
    </row>
    <row r="8493" spans="1:27" x14ac:dyDescent="0.2">
      <c r="A8493" s="243" t="str">
        <f>IF(ISBLANK(B8493),"",COUNTA(B$10:B8493))</f>
        <v/>
      </c>
      <c r="B8493" s="24"/>
      <c r="C8493" s="48"/>
      <c r="D8493" s="48"/>
      <c r="E8493" s="33"/>
      <c r="F8493" s="35"/>
      <c r="G8493" s="35"/>
      <c r="H8493" s="49"/>
      <c r="I8493" s="35"/>
      <c r="J8493" s="34"/>
      <c r="K8493" s="62"/>
      <c r="L8493" s="62"/>
      <c r="M8493" s="114"/>
      <c r="N8493" s="116"/>
      <c r="O8493" s="57"/>
      <c r="P8493" s="50"/>
      <c r="Q8493" s="34"/>
      <c r="R8493" s="48"/>
      <c r="T8493" s="231" t="str">
        <f t="shared" si="406"/>
        <v/>
      </c>
      <c r="U8493" s="230"/>
      <c r="W8493" s="221" t="str">
        <f t="shared" si="407"/>
        <v/>
      </c>
      <c r="X8493" s="221" t="str">
        <f t="shared" si="408"/>
        <v/>
      </c>
      <c r="AA8493" s="216" t="str">
        <f>IF(ISNUMBER(J8493),IF(OR(F8493&lt;Soll_Ist_Vergleich!$C$4,F8493&gt;Soll_Ist_Vergleich!$C$5,I8493&lt;Soll_Ist_Vergleich!$C$4,I8493&gt;Soll_Ist_Vergleich!$C$5,O8493&lt;Soll_Ist_Vergleich!$C$4,O8493&gt;Soll_Ist_Vergleich!$C$5),"Datum überprüfen",""),"")</f>
        <v/>
      </c>
    </row>
    <row r="8494" spans="1:27" x14ac:dyDescent="0.2">
      <c r="A8494" s="243" t="str">
        <f>IF(ISBLANK(B8494),"",COUNTA(B$10:B8494))</f>
        <v/>
      </c>
      <c r="B8494" s="24"/>
      <c r="C8494" s="48"/>
      <c r="D8494" s="48"/>
      <c r="E8494" s="33"/>
      <c r="F8494" s="35"/>
      <c r="G8494" s="35"/>
      <c r="H8494" s="49"/>
      <c r="I8494" s="35"/>
      <c r="J8494" s="34"/>
      <c r="K8494" s="62"/>
      <c r="L8494" s="62"/>
      <c r="M8494" s="114"/>
      <c r="N8494" s="116"/>
      <c r="O8494" s="57"/>
      <c r="P8494" s="50"/>
      <c r="Q8494" s="34"/>
      <c r="R8494" s="48"/>
      <c r="T8494" s="231" t="str">
        <f t="shared" si="406"/>
        <v/>
      </c>
      <c r="U8494" s="230"/>
      <c r="W8494" s="221" t="str">
        <f t="shared" si="407"/>
        <v/>
      </c>
      <c r="X8494" s="221" t="str">
        <f t="shared" si="408"/>
        <v/>
      </c>
      <c r="AA8494" s="216" t="str">
        <f>IF(ISNUMBER(J8494),IF(OR(F8494&lt;Soll_Ist_Vergleich!$C$4,F8494&gt;Soll_Ist_Vergleich!$C$5,I8494&lt;Soll_Ist_Vergleich!$C$4,I8494&gt;Soll_Ist_Vergleich!$C$5,O8494&lt;Soll_Ist_Vergleich!$C$4,O8494&gt;Soll_Ist_Vergleich!$C$5),"Datum überprüfen",""),"")</f>
        <v/>
      </c>
    </row>
    <row r="8495" spans="1:27" x14ac:dyDescent="0.2">
      <c r="A8495" s="243" t="str">
        <f>IF(ISBLANK(B8495),"",COUNTA(B$10:B8495))</f>
        <v/>
      </c>
      <c r="B8495" s="24"/>
      <c r="C8495" s="48"/>
      <c r="D8495" s="48"/>
      <c r="E8495" s="33"/>
      <c r="F8495" s="35"/>
      <c r="G8495" s="35"/>
      <c r="H8495" s="49"/>
      <c r="I8495" s="35"/>
      <c r="J8495" s="34"/>
      <c r="K8495" s="62"/>
      <c r="L8495" s="62"/>
      <c r="M8495" s="114"/>
      <c r="N8495" s="116"/>
      <c r="O8495" s="57"/>
      <c r="P8495" s="50"/>
      <c r="Q8495" s="34"/>
      <c r="R8495" s="48"/>
      <c r="T8495" s="231" t="str">
        <f t="shared" si="406"/>
        <v/>
      </c>
      <c r="U8495" s="230"/>
      <c r="W8495" s="221" t="str">
        <f t="shared" si="407"/>
        <v/>
      </c>
      <c r="X8495" s="221" t="str">
        <f t="shared" si="408"/>
        <v/>
      </c>
      <c r="AA8495" s="216" t="str">
        <f>IF(ISNUMBER(J8495),IF(OR(F8495&lt;Soll_Ist_Vergleich!$C$4,F8495&gt;Soll_Ist_Vergleich!$C$5,I8495&lt;Soll_Ist_Vergleich!$C$4,I8495&gt;Soll_Ist_Vergleich!$C$5,O8495&lt;Soll_Ist_Vergleich!$C$4,O8495&gt;Soll_Ist_Vergleich!$C$5),"Datum überprüfen",""),"")</f>
        <v/>
      </c>
    </row>
    <row r="8496" spans="1:27" x14ac:dyDescent="0.2">
      <c r="A8496" s="243" t="str">
        <f>IF(ISBLANK(B8496),"",COUNTA(B$10:B8496))</f>
        <v/>
      </c>
      <c r="B8496" s="24"/>
      <c r="C8496" s="48"/>
      <c r="D8496" s="48"/>
      <c r="E8496" s="33"/>
      <c r="F8496" s="35"/>
      <c r="G8496" s="35"/>
      <c r="H8496" s="49"/>
      <c r="I8496" s="35"/>
      <c r="J8496" s="34"/>
      <c r="K8496" s="62"/>
      <c r="L8496" s="62"/>
      <c r="M8496" s="114"/>
      <c r="N8496" s="116"/>
      <c r="O8496" s="57"/>
      <c r="P8496" s="50"/>
      <c r="Q8496" s="34"/>
      <c r="R8496" s="48"/>
      <c r="T8496" s="231" t="str">
        <f t="shared" si="406"/>
        <v/>
      </c>
      <c r="U8496" s="230"/>
      <c r="W8496" s="221" t="str">
        <f t="shared" si="407"/>
        <v/>
      </c>
      <c r="X8496" s="221" t="str">
        <f t="shared" si="408"/>
        <v/>
      </c>
      <c r="AA8496" s="216" t="str">
        <f>IF(ISNUMBER(J8496),IF(OR(F8496&lt;Soll_Ist_Vergleich!$C$4,F8496&gt;Soll_Ist_Vergleich!$C$5,I8496&lt;Soll_Ist_Vergleich!$C$4,I8496&gt;Soll_Ist_Vergleich!$C$5,O8496&lt;Soll_Ist_Vergleich!$C$4,O8496&gt;Soll_Ist_Vergleich!$C$5),"Datum überprüfen",""),"")</f>
        <v/>
      </c>
    </row>
    <row r="8497" spans="1:27" x14ac:dyDescent="0.2">
      <c r="A8497" s="243" t="str">
        <f>IF(ISBLANK(B8497),"",COUNTA(B$10:B8497))</f>
        <v/>
      </c>
      <c r="B8497" s="24"/>
      <c r="C8497" s="48"/>
      <c r="D8497" s="48"/>
      <c r="E8497" s="33"/>
      <c r="F8497" s="35"/>
      <c r="G8497" s="35"/>
      <c r="H8497" s="49"/>
      <c r="I8497" s="35"/>
      <c r="J8497" s="34"/>
      <c r="K8497" s="62"/>
      <c r="L8497" s="62"/>
      <c r="M8497" s="114"/>
      <c r="N8497" s="116"/>
      <c r="O8497" s="57"/>
      <c r="P8497" s="50"/>
      <c r="Q8497" s="34"/>
      <c r="R8497" s="48"/>
      <c r="T8497" s="231" t="str">
        <f t="shared" si="406"/>
        <v/>
      </c>
      <c r="U8497" s="230"/>
      <c r="W8497" s="221" t="str">
        <f t="shared" si="407"/>
        <v/>
      </c>
      <c r="X8497" s="221" t="str">
        <f t="shared" si="408"/>
        <v/>
      </c>
      <c r="AA8497" s="216" t="str">
        <f>IF(ISNUMBER(J8497),IF(OR(F8497&lt;Soll_Ist_Vergleich!$C$4,F8497&gt;Soll_Ist_Vergleich!$C$5,I8497&lt;Soll_Ist_Vergleich!$C$4,I8497&gt;Soll_Ist_Vergleich!$C$5,O8497&lt;Soll_Ist_Vergleich!$C$4,O8497&gt;Soll_Ist_Vergleich!$C$5),"Datum überprüfen",""),"")</f>
        <v/>
      </c>
    </row>
    <row r="8498" spans="1:27" x14ac:dyDescent="0.2">
      <c r="A8498" s="243" t="str">
        <f>IF(ISBLANK(B8498),"",COUNTA(B$10:B8498))</f>
        <v/>
      </c>
      <c r="B8498" s="24"/>
      <c r="C8498" s="48"/>
      <c r="D8498" s="48"/>
      <c r="E8498" s="33"/>
      <c r="F8498" s="35"/>
      <c r="G8498" s="35"/>
      <c r="H8498" s="49"/>
      <c r="I8498" s="35"/>
      <c r="J8498" s="34"/>
      <c r="K8498" s="62"/>
      <c r="L8498" s="62"/>
      <c r="M8498" s="114"/>
      <c r="N8498" s="116"/>
      <c r="O8498" s="57"/>
      <c r="P8498" s="50"/>
      <c r="Q8498" s="34"/>
      <c r="R8498" s="48"/>
      <c r="T8498" s="231" t="str">
        <f t="shared" si="406"/>
        <v/>
      </c>
      <c r="U8498" s="230"/>
      <c r="W8498" s="221" t="str">
        <f t="shared" si="407"/>
        <v/>
      </c>
      <c r="X8498" s="221" t="str">
        <f t="shared" si="408"/>
        <v/>
      </c>
      <c r="AA8498" s="216" t="str">
        <f>IF(ISNUMBER(J8498),IF(OR(F8498&lt;Soll_Ist_Vergleich!$C$4,F8498&gt;Soll_Ist_Vergleich!$C$5,I8498&lt;Soll_Ist_Vergleich!$C$4,I8498&gt;Soll_Ist_Vergleich!$C$5,O8498&lt;Soll_Ist_Vergleich!$C$4,O8498&gt;Soll_Ist_Vergleich!$C$5),"Datum überprüfen",""),"")</f>
        <v/>
      </c>
    </row>
    <row r="8499" spans="1:27" x14ac:dyDescent="0.2">
      <c r="A8499" s="243" t="str">
        <f>IF(ISBLANK(B8499),"",COUNTA(B$10:B8499))</f>
        <v/>
      </c>
      <c r="B8499" s="24"/>
      <c r="C8499" s="48"/>
      <c r="D8499" s="48"/>
      <c r="E8499" s="33"/>
      <c r="F8499" s="35"/>
      <c r="G8499" s="35"/>
      <c r="H8499" s="49"/>
      <c r="I8499" s="35"/>
      <c r="J8499" s="34"/>
      <c r="K8499" s="62"/>
      <c r="L8499" s="62"/>
      <c r="M8499" s="114"/>
      <c r="N8499" s="116"/>
      <c r="O8499" s="57"/>
      <c r="P8499" s="50"/>
      <c r="Q8499" s="34"/>
      <c r="R8499" s="48"/>
      <c r="T8499" s="231" t="str">
        <f t="shared" si="406"/>
        <v/>
      </c>
      <c r="U8499" s="230"/>
      <c r="W8499" s="221" t="str">
        <f t="shared" si="407"/>
        <v/>
      </c>
      <c r="X8499" s="221" t="str">
        <f t="shared" si="408"/>
        <v/>
      </c>
      <c r="AA8499" s="216" t="str">
        <f>IF(ISNUMBER(J8499),IF(OR(F8499&lt;Soll_Ist_Vergleich!$C$4,F8499&gt;Soll_Ist_Vergleich!$C$5,I8499&lt;Soll_Ist_Vergleich!$C$4,I8499&gt;Soll_Ist_Vergleich!$C$5,O8499&lt;Soll_Ist_Vergleich!$C$4,O8499&gt;Soll_Ist_Vergleich!$C$5),"Datum überprüfen",""),"")</f>
        <v/>
      </c>
    </row>
    <row r="8500" spans="1:27" x14ac:dyDescent="0.2">
      <c r="A8500" s="243" t="str">
        <f>IF(ISBLANK(B8500),"",COUNTA(B$10:B8500))</f>
        <v/>
      </c>
      <c r="B8500" s="24"/>
      <c r="C8500" s="48"/>
      <c r="D8500" s="48"/>
      <c r="E8500" s="33"/>
      <c r="F8500" s="35"/>
      <c r="G8500" s="35"/>
      <c r="H8500" s="49"/>
      <c r="I8500" s="35"/>
      <c r="J8500" s="34"/>
      <c r="K8500" s="62"/>
      <c r="L8500" s="62"/>
      <c r="M8500" s="114"/>
      <c r="N8500" s="116"/>
      <c r="O8500" s="57"/>
      <c r="P8500" s="50"/>
      <c r="Q8500" s="34"/>
      <c r="R8500" s="48"/>
      <c r="T8500" s="231" t="str">
        <f t="shared" si="406"/>
        <v/>
      </c>
      <c r="U8500" s="230"/>
      <c r="W8500" s="221" t="str">
        <f t="shared" si="407"/>
        <v/>
      </c>
      <c r="X8500" s="221" t="str">
        <f t="shared" si="408"/>
        <v/>
      </c>
      <c r="AA8500" s="216" t="str">
        <f>IF(ISNUMBER(J8500),IF(OR(F8500&lt;Soll_Ist_Vergleich!$C$4,F8500&gt;Soll_Ist_Vergleich!$C$5,I8500&lt;Soll_Ist_Vergleich!$C$4,I8500&gt;Soll_Ist_Vergleich!$C$5,O8500&lt;Soll_Ist_Vergleich!$C$4,O8500&gt;Soll_Ist_Vergleich!$C$5),"Datum überprüfen",""),"")</f>
        <v/>
      </c>
    </row>
    <row r="8501" spans="1:27" x14ac:dyDescent="0.2">
      <c r="A8501" s="243" t="str">
        <f>IF(ISBLANK(B8501),"",COUNTA(B$10:B8501))</f>
        <v/>
      </c>
      <c r="B8501" s="24"/>
      <c r="C8501" s="48"/>
      <c r="D8501" s="48"/>
      <c r="E8501" s="33"/>
      <c r="F8501" s="35"/>
      <c r="G8501" s="35"/>
      <c r="H8501" s="49"/>
      <c r="I8501" s="35"/>
      <c r="J8501" s="34"/>
      <c r="K8501" s="62"/>
      <c r="L8501" s="62"/>
      <c r="M8501" s="114"/>
      <c r="N8501" s="116"/>
      <c r="O8501" s="57"/>
      <c r="P8501" s="50"/>
      <c r="Q8501" s="34"/>
      <c r="R8501" s="48"/>
      <c r="T8501" s="231" t="str">
        <f t="shared" si="406"/>
        <v/>
      </c>
      <c r="U8501" s="230"/>
      <c r="W8501" s="221" t="str">
        <f t="shared" si="407"/>
        <v/>
      </c>
      <c r="X8501" s="221" t="str">
        <f t="shared" si="408"/>
        <v/>
      </c>
      <c r="AA8501" s="216" t="str">
        <f>IF(ISNUMBER(J8501),IF(OR(F8501&lt;Soll_Ist_Vergleich!$C$4,F8501&gt;Soll_Ist_Vergleich!$C$5,I8501&lt;Soll_Ist_Vergleich!$C$4,I8501&gt;Soll_Ist_Vergleich!$C$5,O8501&lt;Soll_Ist_Vergleich!$C$4,O8501&gt;Soll_Ist_Vergleich!$C$5),"Datum überprüfen",""),"")</f>
        <v/>
      </c>
    </row>
    <row r="8502" spans="1:27" x14ac:dyDescent="0.2">
      <c r="A8502" s="243" t="str">
        <f>IF(ISBLANK(B8502),"",COUNTA(B$10:B8502))</f>
        <v/>
      </c>
      <c r="B8502" s="24"/>
      <c r="C8502" s="48"/>
      <c r="D8502" s="48"/>
      <c r="E8502" s="33"/>
      <c r="F8502" s="35"/>
      <c r="G8502" s="35"/>
      <c r="H8502" s="49"/>
      <c r="I8502" s="35"/>
      <c r="J8502" s="34"/>
      <c r="K8502" s="62"/>
      <c r="L8502" s="62"/>
      <c r="M8502" s="114"/>
      <c r="N8502" s="116"/>
      <c r="O8502" s="57"/>
      <c r="P8502" s="50"/>
      <c r="Q8502" s="34"/>
      <c r="R8502" s="48"/>
      <c r="T8502" s="231" t="str">
        <f t="shared" si="406"/>
        <v/>
      </c>
      <c r="U8502" s="230"/>
      <c r="W8502" s="221" t="str">
        <f t="shared" si="407"/>
        <v/>
      </c>
      <c r="X8502" s="221" t="str">
        <f t="shared" si="408"/>
        <v/>
      </c>
      <c r="AA8502" s="216" t="str">
        <f>IF(ISNUMBER(J8502),IF(OR(F8502&lt;Soll_Ist_Vergleich!$C$4,F8502&gt;Soll_Ist_Vergleich!$C$5,I8502&lt;Soll_Ist_Vergleich!$C$4,I8502&gt;Soll_Ist_Vergleich!$C$5,O8502&lt;Soll_Ist_Vergleich!$C$4,O8502&gt;Soll_Ist_Vergleich!$C$5),"Datum überprüfen",""),"")</f>
        <v/>
      </c>
    </row>
    <row r="8503" spans="1:27" x14ac:dyDescent="0.2">
      <c r="A8503" s="243" t="str">
        <f>IF(ISBLANK(B8503),"",COUNTA(B$10:B8503))</f>
        <v/>
      </c>
      <c r="B8503" s="24"/>
      <c r="C8503" s="48"/>
      <c r="D8503" s="48"/>
      <c r="E8503" s="33"/>
      <c r="F8503" s="35"/>
      <c r="G8503" s="35"/>
      <c r="H8503" s="49"/>
      <c r="I8503" s="35"/>
      <c r="J8503" s="34"/>
      <c r="K8503" s="62"/>
      <c r="L8503" s="62"/>
      <c r="M8503" s="114"/>
      <c r="N8503" s="116"/>
      <c r="O8503" s="57"/>
      <c r="P8503" s="50"/>
      <c r="Q8503" s="34"/>
      <c r="R8503" s="48"/>
      <c r="T8503" s="231" t="str">
        <f t="shared" si="406"/>
        <v/>
      </c>
      <c r="U8503" s="230"/>
      <c r="W8503" s="221" t="str">
        <f t="shared" si="407"/>
        <v/>
      </c>
      <c r="X8503" s="221" t="str">
        <f t="shared" si="408"/>
        <v/>
      </c>
      <c r="AA8503" s="216" t="str">
        <f>IF(ISNUMBER(J8503),IF(OR(F8503&lt;Soll_Ist_Vergleich!$C$4,F8503&gt;Soll_Ist_Vergleich!$C$5,I8503&lt;Soll_Ist_Vergleich!$C$4,I8503&gt;Soll_Ist_Vergleich!$C$5,O8503&lt;Soll_Ist_Vergleich!$C$4,O8503&gt;Soll_Ist_Vergleich!$C$5),"Datum überprüfen",""),"")</f>
        <v/>
      </c>
    </row>
    <row r="8504" spans="1:27" x14ac:dyDescent="0.2">
      <c r="A8504" s="243" t="str">
        <f>IF(ISBLANK(B8504),"",COUNTA(B$10:B8504))</f>
        <v/>
      </c>
      <c r="B8504" s="24"/>
      <c r="C8504" s="48"/>
      <c r="D8504" s="48"/>
      <c r="E8504" s="33"/>
      <c r="F8504" s="35"/>
      <c r="G8504" s="35"/>
      <c r="H8504" s="49"/>
      <c r="I8504" s="35"/>
      <c r="J8504" s="34"/>
      <c r="K8504" s="62"/>
      <c r="L8504" s="62"/>
      <c r="M8504" s="114"/>
      <c r="N8504" s="116"/>
      <c r="O8504" s="57"/>
      <c r="P8504" s="50"/>
      <c r="Q8504" s="34"/>
      <c r="R8504" s="48"/>
      <c r="T8504" s="231" t="str">
        <f t="shared" si="406"/>
        <v/>
      </c>
      <c r="U8504" s="230"/>
      <c r="W8504" s="221" t="str">
        <f t="shared" si="407"/>
        <v/>
      </c>
      <c r="X8504" s="221" t="str">
        <f t="shared" si="408"/>
        <v/>
      </c>
      <c r="AA8504" s="216" t="str">
        <f>IF(ISNUMBER(J8504),IF(OR(F8504&lt;Soll_Ist_Vergleich!$C$4,F8504&gt;Soll_Ist_Vergleich!$C$5,I8504&lt;Soll_Ist_Vergleich!$C$4,I8504&gt;Soll_Ist_Vergleich!$C$5,O8504&lt;Soll_Ist_Vergleich!$C$4,O8504&gt;Soll_Ist_Vergleich!$C$5),"Datum überprüfen",""),"")</f>
        <v/>
      </c>
    </row>
    <row r="8505" spans="1:27" x14ac:dyDescent="0.2">
      <c r="A8505" s="243" t="str">
        <f>IF(ISBLANK(B8505),"",COUNTA(B$10:B8505))</f>
        <v/>
      </c>
      <c r="B8505" s="24"/>
      <c r="C8505" s="48"/>
      <c r="D8505" s="48"/>
      <c r="E8505" s="33"/>
      <c r="F8505" s="35"/>
      <c r="G8505" s="35"/>
      <c r="H8505" s="49"/>
      <c r="I8505" s="35"/>
      <c r="J8505" s="34"/>
      <c r="K8505" s="62"/>
      <c r="L8505" s="62"/>
      <c r="M8505" s="114"/>
      <c r="N8505" s="116"/>
      <c r="O8505" s="57"/>
      <c r="P8505" s="50"/>
      <c r="Q8505" s="34"/>
      <c r="R8505" s="48"/>
      <c r="T8505" s="231" t="str">
        <f t="shared" si="406"/>
        <v/>
      </c>
      <c r="U8505" s="230"/>
      <c r="W8505" s="221" t="str">
        <f t="shared" si="407"/>
        <v/>
      </c>
      <c r="X8505" s="221" t="str">
        <f t="shared" si="408"/>
        <v/>
      </c>
      <c r="AA8505" s="216" t="str">
        <f>IF(ISNUMBER(J8505),IF(OR(F8505&lt;Soll_Ist_Vergleich!$C$4,F8505&gt;Soll_Ist_Vergleich!$C$5,I8505&lt;Soll_Ist_Vergleich!$C$4,I8505&gt;Soll_Ist_Vergleich!$C$5,O8505&lt;Soll_Ist_Vergleich!$C$4,O8505&gt;Soll_Ist_Vergleich!$C$5),"Datum überprüfen",""),"")</f>
        <v/>
      </c>
    </row>
    <row r="8506" spans="1:27" x14ac:dyDescent="0.2">
      <c r="A8506" s="243" t="str">
        <f>IF(ISBLANK(B8506),"",COUNTA(B$10:B8506))</f>
        <v/>
      </c>
      <c r="B8506" s="24"/>
      <c r="C8506" s="48"/>
      <c r="D8506" s="48"/>
      <c r="E8506" s="33"/>
      <c r="F8506" s="35"/>
      <c r="G8506" s="35"/>
      <c r="H8506" s="49"/>
      <c r="I8506" s="35"/>
      <c r="J8506" s="34"/>
      <c r="K8506" s="62"/>
      <c r="L8506" s="62"/>
      <c r="M8506" s="114"/>
      <c r="N8506" s="116"/>
      <c r="O8506" s="57"/>
      <c r="P8506" s="50"/>
      <c r="Q8506" s="34"/>
      <c r="R8506" s="48"/>
      <c r="T8506" s="231" t="str">
        <f t="shared" si="406"/>
        <v/>
      </c>
      <c r="U8506" s="230"/>
      <c r="W8506" s="221" t="str">
        <f t="shared" si="407"/>
        <v/>
      </c>
      <c r="X8506" s="221" t="str">
        <f t="shared" si="408"/>
        <v/>
      </c>
      <c r="AA8506" s="216" t="str">
        <f>IF(ISNUMBER(J8506),IF(OR(F8506&lt;Soll_Ist_Vergleich!$C$4,F8506&gt;Soll_Ist_Vergleich!$C$5,I8506&lt;Soll_Ist_Vergleich!$C$4,I8506&gt;Soll_Ist_Vergleich!$C$5,O8506&lt;Soll_Ist_Vergleich!$C$4,O8506&gt;Soll_Ist_Vergleich!$C$5),"Datum überprüfen",""),"")</f>
        <v/>
      </c>
    </row>
    <row r="8507" spans="1:27" x14ac:dyDescent="0.2">
      <c r="A8507" s="243" t="str">
        <f>IF(ISBLANK(B8507),"",COUNTA(B$10:B8507))</f>
        <v/>
      </c>
      <c r="B8507" s="24"/>
      <c r="C8507" s="48"/>
      <c r="D8507" s="48"/>
      <c r="E8507" s="33"/>
      <c r="F8507" s="35"/>
      <c r="G8507" s="35"/>
      <c r="H8507" s="49"/>
      <c r="I8507" s="35"/>
      <c r="J8507" s="34"/>
      <c r="K8507" s="62"/>
      <c r="L8507" s="62"/>
      <c r="M8507" s="114"/>
      <c r="N8507" s="116"/>
      <c r="O8507" s="57"/>
      <c r="P8507" s="50"/>
      <c r="Q8507" s="34"/>
      <c r="R8507" s="48"/>
      <c r="T8507" s="231" t="str">
        <f t="shared" si="406"/>
        <v/>
      </c>
      <c r="U8507" s="230"/>
      <c r="W8507" s="221" t="str">
        <f t="shared" si="407"/>
        <v/>
      </c>
      <c r="X8507" s="221" t="str">
        <f t="shared" si="408"/>
        <v/>
      </c>
      <c r="AA8507" s="216" t="str">
        <f>IF(ISNUMBER(J8507),IF(OR(F8507&lt;Soll_Ist_Vergleich!$C$4,F8507&gt;Soll_Ist_Vergleich!$C$5,I8507&lt;Soll_Ist_Vergleich!$C$4,I8507&gt;Soll_Ist_Vergleich!$C$5,O8507&lt;Soll_Ist_Vergleich!$C$4,O8507&gt;Soll_Ist_Vergleich!$C$5),"Datum überprüfen",""),"")</f>
        <v/>
      </c>
    </row>
    <row r="8508" spans="1:27" x14ac:dyDescent="0.2">
      <c r="A8508" s="243" t="str">
        <f>IF(ISBLANK(B8508),"",COUNTA(B$10:B8508))</f>
        <v/>
      </c>
      <c r="B8508" s="24"/>
      <c r="C8508" s="48"/>
      <c r="D8508" s="48"/>
      <c r="E8508" s="33"/>
      <c r="F8508" s="35"/>
      <c r="G8508" s="35"/>
      <c r="H8508" s="49"/>
      <c r="I8508" s="35"/>
      <c r="J8508" s="34"/>
      <c r="K8508" s="62"/>
      <c r="L8508" s="62"/>
      <c r="M8508" s="114"/>
      <c r="N8508" s="116"/>
      <c r="O8508" s="57"/>
      <c r="P8508" s="50"/>
      <c r="Q8508" s="34"/>
      <c r="R8508" s="48"/>
      <c r="T8508" s="231" t="str">
        <f t="shared" si="406"/>
        <v/>
      </c>
      <c r="U8508" s="230"/>
      <c r="W8508" s="221" t="str">
        <f t="shared" si="407"/>
        <v/>
      </c>
      <c r="X8508" s="221" t="str">
        <f t="shared" si="408"/>
        <v/>
      </c>
      <c r="AA8508" s="216" t="str">
        <f>IF(ISNUMBER(J8508),IF(OR(F8508&lt;Soll_Ist_Vergleich!$C$4,F8508&gt;Soll_Ist_Vergleich!$C$5,I8508&lt;Soll_Ist_Vergleich!$C$4,I8508&gt;Soll_Ist_Vergleich!$C$5,O8508&lt;Soll_Ist_Vergleich!$C$4,O8508&gt;Soll_Ist_Vergleich!$C$5),"Datum überprüfen",""),"")</f>
        <v/>
      </c>
    </row>
    <row r="8509" spans="1:27" x14ac:dyDescent="0.2">
      <c r="A8509" s="243" t="str">
        <f>IF(ISBLANK(B8509),"",COUNTA(B$10:B8509))</f>
        <v/>
      </c>
      <c r="B8509" s="24"/>
      <c r="C8509" s="48"/>
      <c r="D8509" s="48"/>
      <c r="E8509" s="33"/>
      <c r="F8509" s="35"/>
      <c r="G8509" s="35"/>
      <c r="H8509" s="49"/>
      <c r="I8509" s="35"/>
      <c r="J8509" s="34"/>
      <c r="K8509" s="62"/>
      <c r="L8509" s="62"/>
      <c r="M8509" s="114"/>
      <c r="N8509" s="116"/>
      <c r="O8509" s="57"/>
      <c r="P8509" s="50"/>
      <c r="Q8509" s="34"/>
      <c r="R8509" s="48"/>
      <c r="T8509" s="231" t="str">
        <f t="shared" si="406"/>
        <v/>
      </c>
      <c r="U8509" s="230"/>
      <c r="W8509" s="221" t="str">
        <f t="shared" si="407"/>
        <v/>
      </c>
      <c r="X8509" s="221" t="str">
        <f t="shared" si="408"/>
        <v/>
      </c>
      <c r="AA8509" s="216" t="str">
        <f>IF(ISNUMBER(J8509),IF(OR(F8509&lt;Soll_Ist_Vergleich!$C$4,F8509&gt;Soll_Ist_Vergleich!$C$5,I8509&lt;Soll_Ist_Vergleich!$C$4,I8509&gt;Soll_Ist_Vergleich!$C$5,O8509&lt;Soll_Ist_Vergleich!$C$4,O8509&gt;Soll_Ist_Vergleich!$C$5),"Datum überprüfen",""),"")</f>
        <v/>
      </c>
    </row>
    <row r="8510" spans="1:27" x14ac:dyDescent="0.2">
      <c r="A8510" s="243" t="str">
        <f>IF(ISBLANK(B8510),"",COUNTA(B$10:B8510))</f>
        <v/>
      </c>
      <c r="B8510" s="24"/>
      <c r="C8510" s="48"/>
      <c r="D8510" s="48"/>
      <c r="E8510" s="33"/>
      <c r="F8510" s="35"/>
      <c r="G8510" s="35"/>
      <c r="H8510" s="49"/>
      <c r="I8510" s="35"/>
      <c r="J8510" s="34"/>
      <c r="K8510" s="62"/>
      <c r="L8510" s="62"/>
      <c r="M8510" s="114"/>
      <c r="N8510" s="116"/>
      <c r="O8510" s="57"/>
      <c r="P8510" s="50"/>
      <c r="Q8510" s="34"/>
      <c r="R8510" s="48"/>
      <c r="T8510" s="231" t="str">
        <f t="shared" ref="T8510:T8573" si="409">IF(ISNUMBER(Q8510),Q8510-S8510,"")</f>
        <v/>
      </c>
      <c r="U8510" s="230"/>
      <c r="W8510" s="221" t="str">
        <f t="shared" ref="W8510:W8573" si="410">IF(ISNUMBER(J8510),ROUND(J8510/(1+L8510/100)*(1-K8510/100),2),"")</f>
        <v/>
      </c>
      <c r="X8510" s="221" t="str">
        <f t="shared" ref="X8510:X8573" si="411">IF(ISNUMBER(J8510),ROUND(J8510/(1+L8510/100),2),"")</f>
        <v/>
      </c>
      <c r="AA8510" s="216" t="str">
        <f>IF(ISNUMBER(J8510),IF(OR(F8510&lt;Soll_Ist_Vergleich!$C$4,F8510&gt;Soll_Ist_Vergleich!$C$5,I8510&lt;Soll_Ist_Vergleich!$C$4,I8510&gt;Soll_Ist_Vergleich!$C$5,O8510&lt;Soll_Ist_Vergleich!$C$4,O8510&gt;Soll_Ist_Vergleich!$C$5),"Datum überprüfen",""),"")</f>
        <v/>
      </c>
    </row>
    <row r="8511" spans="1:27" x14ac:dyDescent="0.2">
      <c r="A8511" s="243" t="str">
        <f>IF(ISBLANK(B8511),"",COUNTA(B$10:B8511))</f>
        <v/>
      </c>
      <c r="B8511" s="24"/>
      <c r="C8511" s="48"/>
      <c r="D8511" s="48"/>
      <c r="E8511" s="33"/>
      <c r="F8511" s="35"/>
      <c r="G8511" s="35"/>
      <c r="H8511" s="49"/>
      <c r="I8511" s="35"/>
      <c r="J8511" s="34"/>
      <c r="K8511" s="62"/>
      <c r="L8511" s="62"/>
      <c r="M8511" s="114"/>
      <c r="N8511" s="116"/>
      <c r="O8511" s="57"/>
      <c r="P8511" s="50"/>
      <c r="Q8511" s="34"/>
      <c r="R8511" s="48"/>
      <c r="T8511" s="231" t="str">
        <f t="shared" si="409"/>
        <v/>
      </c>
      <c r="U8511" s="230"/>
      <c r="W8511" s="221" t="str">
        <f t="shared" si="410"/>
        <v/>
      </c>
      <c r="X8511" s="221" t="str">
        <f t="shared" si="411"/>
        <v/>
      </c>
      <c r="AA8511" s="216" t="str">
        <f>IF(ISNUMBER(J8511),IF(OR(F8511&lt;Soll_Ist_Vergleich!$C$4,F8511&gt;Soll_Ist_Vergleich!$C$5,I8511&lt;Soll_Ist_Vergleich!$C$4,I8511&gt;Soll_Ist_Vergleich!$C$5,O8511&lt;Soll_Ist_Vergleich!$C$4,O8511&gt;Soll_Ist_Vergleich!$C$5),"Datum überprüfen",""),"")</f>
        <v/>
      </c>
    </row>
    <row r="8512" spans="1:27" x14ac:dyDescent="0.2">
      <c r="A8512" s="243" t="str">
        <f>IF(ISBLANK(B8512),"",COUNTA(B$10:B8512))</f>
        <v/>
      </c>
      <c r="B8512" s="24"/>
      <c r="C8512" s="48"/>
      <c r="D8512" s="48"/>
      <c r="E8512" s="33"/>
      <c r="F8512" s="35"/>
      <c r="G8512" s="35"/>
      <c r="H8512" s="49"/>
      <c r="I8512" s="35"/>
      <c r="J8512" s="34"/>
      <c r="K8512" s="62"/>
      <c r="L8512" s="62"/>
      <c r="M8512" s="114"/>
      <c r="N8512" s="116"/>
      <c r="O8512" s="57"/>
      <c r="P8512" s="50"/>
      <c r="Q8512" s="34"/>
      <c r="R8512" s="48"/>
      <c r="T8512" s="231" t="str">
        <f t="shared" si="409"/>
        <v/>
      </c>
      <c r="U8512" s="230"/>
      <c r="W8512" s="221" t="str">
        <f t="shared" si="410"/>
        <v/>
      </c>
      <c r="X8512" s="221" t="str">
        <f t="shared" si="411"/>
        <v/>
      </c>
      <c r="AA8512" s="216" t="str">
        <f>IF(ISNUMBER(J8512),IF(OR(F8512&lt;Soll_Ist_Vergleich!$C$4,F8512&gt;Soll_Ist_Vergleich!$C$5,I8512&lt;Soll_Ist_Vergleich!$C$4,I8512&gt;Soll_Ist_Vergleich!$C$5,O8512&lt;Soll_Ist_Vergleich!$C$4,O8512&gt;Soll_Ist_Vergleich!$C$5),"Datum überprüfen",""),"")</f>
        <v/>
      </c>
    </row>
    <row r="8513" spans="1:27" x14ac:dyDescent="0.2">
      <c r="A8513" s="243" t="str">
        <f>IF(ISBLANK(B8513),"",COUNTA(B$10:B8513))</f>
        <v/>
      </c>
      <c r="B8513" s="24"/>
      <c r="C8513" s="48"/>
      <c r="D8513" s="48"/>
      <c r="E8513" s="33"/>
      <c r="F8513" s="35"/>
      <c r="G8513" s="35"/>
      <c r="H8513" s="49"/>
      <c r="I8513" s="35"/>
      <c r="J8513" s="34"/>
      <c r="K8513" s="62"/>
      <c r="L8513" s="62"/>
      <c r="M8513" s="114"/>
      <c r="N8513" s="116"/>
      <c r="O8513" s="57"/>
      <c r="P8513" s="50"/>
      <c r="Q8513" s="34"/>
      <c r="R8513" s="48"/>
      <c r="T8513" s="231" t="str">
        <f t="shared" si="409"/>
        <v/>
      </c>
      <c r="U8513" s="230"/>
      <c r="W8513" s="221" t="str">
        <f t="shared" si="410"/>
        <v/>
      </c>
      <c r="X8513" s="221" t="str">
        <f t="shared" si="411"/>
        <v/>
      </c>
      <c r="AA8513" s="216" t="str">
        <f>IF(ISNUMBER(J8513),IF(OR(F8513&lt;Soll_Ist_Vergleich!$C$4,F8513&gt;Soll_Ist_Vergleich!$C$5,I8513&lt;Soll_Ist_Vergleich!$C$4,I8513&gt;Soll_Ist_Vergleich!$C$5,O8513&lt;Soll_Ist_Vergleich!$C$4,O8513&gt;Soll_Ist_Vergleich!$C$5),"Datum überprüfen",""),"")</f>
        <v/>
      </c>
    </row>
    <row r="8514" spans="1:27" x14ac:dyDescent="0.2">
      <c r="A8514" s="243" t="str">
        <f>IF(ISBLANK(B8514),"",COUNTA(B$10:B8514))</f>
        <v/>
      </c>
      <c r="B8514" s="24"/>
      <c r="C8514" s="48"/>
      <c r="D8514" s="48"/>
      <c r="E8514" s="33"/>
      <c r="F8514" s="35"/>
      <c r="G8514" s="35"/>
      <c r="H8514" s="49"/>
      <c r="I8514" s="35"/>
      <c r="J8514" s="34"/>
      <c r="K8514" s="62"/>
      <c r="L8514" s="62"/>
      <c r="M8514" s="114"/>
      <c r="N8514" s="116"/>
      <c r="O8514" s="57"/>
      <c r="P8514" s="50"/>
      <c r="Q8514" s="34"/>
      <c r="R8514" s="48"/>
      <c r="T8514" s="231" t="str">
        <f t="shared" si="409"/>
        <v/>
      </c>
      <c r="U8514" s="230"/>
      <c r="W8514" s="221" t="str">
        <f t="shared" si="410"/>
        <v/>
      </c>
      <c r="X8514" s="221" t="str">
        <f t="shared" si="411"/>
        <v/>
      </c>
      <c r="AA8514" s="216" t="str">
        <f>IF(ISNUMBER(J8514),IF(OR(F8514&lt;Soll_Ist_Vergleich!$C$4,F8514&gt;Soll_Ist_Vergleich!$C$5,I8514&lt;Soll_Ist_Vergleich!$C$4,I8514&gt;Soll_Ist_Vergleich!$C$5,O8514&lt;Soll_Ist_Vergleich!$C$4,O8514&gt;Soll_Ist_Vergleich!$C$5),"Datum überprüfen",""),"")</f>
        <v/>
      </c>
    </row>
    <row r="8515" spans="1:27" x14ac:dyDescent="0.2">
      <c r="A8515" s="243" t="str">
        <f>IF(ISBLANK(B8515),"",COUNTA(B$10:B8515))</f>
        <v/>
      </c>
      <c r="B8515" s="24"/>
      <c r="C8515" s="48"/>
      <c r="D8515" s="48"/>
      <c r="E8515" s="33"/>
      <c r="F8515" s="35"/>
      <c r="G8515" s="35"/>
      <c r="H8515" s="49"/>
      <c r="I8515" s="35"/>
      <c r="J8515" s="34"/>
      <c r="K8515" s="62"/>
      <c r="L8515" s="62"/>
      <c r="M8515" s="114"/>
      <c r="N8515" s="116"/>
      <c r="O8515" s="57"/>
      <c r="P8515" s="50"/>
      <c r="Q8515" s="34"/>
      <c r="R8515" s="48"/>
      <c r="T8515" s="231" t="str">
        <f t="shared" si="409"/>
        <v/>
      </c>
      <c r="U8515" s="230"/>
      <c r="W8515" s="221" t="str">
        <f t="shared" si="410"/>
        <v/>
      </c>
      <c r="X8515" s="221" t="str">
        <f t="shared" si="411"/>
        <v/>
      </c>
      <c r="AA8515" s="216" t="str">
        <f>IF(ISNUMBER(J8515),IF(OR(F8515&lt;Soll_Ist_Vergleich!$C$4,F8515&gt;Soll_Ist_Vergleich!$C$5,I8515&lt;Soll_Ist_Vergleich!$C$4,I8515&gt;Soll_Ist_Vergleich!$C$5,O8515&lt;Soll_Ist_Vergleich!$C$4,O8515&gt;Soll_Ist_Vergleich!$C$5),"Datum überprüfen",""),"")</f>
        <v/>
      </c>
    </row>
    <row r="8516" spans="1:27" x14ac:dyDescent="0.2">
      <c r="A8516" s="243" t="str">
        <f>IF(ISBLANK(B8516),"",COUNTA(B$10:B8516))</f>
        <v/>
      </c>
      <c r="B8516" s="24"/>
      <c r="C8516" s="48"/>
      <c r="D8516" s="48"/>
      <c r="E8516" s="33"/>
      <c r="F8516" s="35"/>
      <c r="G8516" s="35"/>
      <c r="H8516" s="49"/>
      <c r="I8516" s="35"/>
      <c r="J8516" s="34"/>
      <c r="K8516" s="62"/>
      <c r="L8516" s="62"/>
      <c r="M8516" s="114"/>
      <c r="N8516" s="116"/>
      <c r="O8516" s="57"/>
      <c r="P8516" s="50"/>
      <c r="Q8516" s="34"/>
      <c r="R8516" s="48"/>
      <c r="T8516" s="231" t="str">
        <f t="shared" si="409"/>
        <v/>
      </c>
      <c r="U8516" s="230"/>
      <c r="W8516" s="221" t="str">
        <f t="shared" si="410"/>
        <v/>
      </c>
      <c r="X8516" s="221" t="str">
        <f t="shared" si="411"/>
        <v/>
      </c>
      <c r="AA8516" s="216" t="str">
        <f>IF(ISNUMBER(J8516),IF(OR(F8516&lt;Soll_Ist_Vergleich!$C$4,F8516&gt;Soll_Ist_Vergleich!$C$5,I8516&lt;Soll_Ist_Vergleich!$C$4,I8516&gt;Soll_Ist_Vergleich!$C$5,O8516&lt;Soll_Ist_Vergleich!$C$4,O8516&gt;Soll_Ist_Vergleich!$C$5),"Datum überprüfen",""),"")</f>
        <v/>
      </c>
    </row>
    <row r="8517" spans="1:27" x14ac:dyDescent="0.2">
      <c r="A8517" s="243" t="str">
        <f>IF(ISBLANK(B8517),"",COUNTA(B$10:B8517))</f>
        <v/>
      </c>
      <c r="B8517" s="24"/>
      <c r="C8517" s="48"/>
      <c r="D8517" s="48"/>
      <c r="E8517" s="33"/>
      <c r="F8517" s="35"/>
      <c r="G8517" s="35"/>
      <c r="H8517" s="49"/>
      <c r="I8517" s="35"/>
      <c r="J8517" s="34"/>
      <c r="K8517" s="62"/>
      <c r="L8517" s="62"/>
      <c r="M8517" s="114"/>
      <c r="N8517" s="116"/>
      <c r="O8517" s="57"/>
      <c r="P8517" s="50"/>
      <c r="Q8517" s="34"/>
      <c r="R8517" s="48"/>
      <c r="T8517" s="231" t="str">
        <f t="shared" si="409"/>
        <v/>
      </c>
      <c r="U8517" s="230"/>
      <c r="W8517" s="221" t="str">
        <f t="shared" si="410"/>
        <v/>
      </c>
      <c r="X8517" s="221" t="str">
        <f t="shared" si="411"/>
        <v/>
      </c>
      <c r="AA8517" s="216" t="str">
        <f>IF(ISNUMBER(J8517),IF(OR(F8517&lt;Soll_Ist_Vergleich!$C$4,F8517&gt;Soll_Ist_Vergleich!$C$5,I8517&lt;Soll_Ist_Vergleich!$C$4,I8517&gt;Soll_Ist_Vergleich!$C$5,O8517&lt;Soll_Ist_Vergleich!$C$4,O8517&gt;Soll_Ist_Vergleich!$C$5),"Datum überprüfen",""),"")</f>
        <v/>
      </c>
    </row>
    <row r="8518" spans="1:27" x14ac:dyDescent="0.2">
      <c r="A8518" s="243" t="str">
        <f>IF(ISBLANK(B8518),"",COUNTA(B$10:B8518))</f>
        <v/>
      </c>
      <c r="B8518" s="24"/>
      <c r="C8518" s="48"/>
      <c r="D8518" s="48"/>
      <c r="E8518" s="33"/>
      <c r="F8518" s="35"/>
      <c r="G8518" s="35"/>
      <c r="H8518" s="49"/>
      <c r="I8518" s="35"/>
      <c r="J8518" s="34"/>
      <c r="K8518" s="62"/>
      <c r="L8518" s="62"/>
      <c r="M8518" s="114"/>
      <c r="N8518" s="116"/>
      <c r="O8518" s="57"/>
      <c r="P8518" s="50"/>
      <c r="Q8518" s="34"/>
      <c r="R8518" s="48"/>
      <c r="T8518" s="231" t="str">
        <f t="shared" si="409"/>
        <v/>
      </c>
      <c r="U8518" s="230"/>
      <c r="W8518" s="221" t="str">
        <f t="shared" si="410"/>
        <v/>
      </c>
      <c r="X8518" s="221" t="str">
        <f t="shared" si="411"/>
        <v/>
      </c>
      <c r="AA8518" s="216" t="str">
        <f>IF(ISNUMBER(J8518),IF(OR(F8518&lt;Soll_Ist_Vergleich!$C$4,F8518&gt;Soll_Ist_Vergleich!$C$5,I8518&lt;Soll_Ist_Vergleich!$C$4,I8518&gt;Soll_Ist_Vergleich!$C$5,O8518&lt;Soll_Ist_Vergleich!$C$4,O8518&gt;Soll_Ist_Vergleich!$C$5),"Datum überprüfen",""),"")</f>
        <v/>
      </c>
    </row>
    <row r="8519" spans="1:27" x14ac:dyDescent="0.2">
      <c r="A8519" s="243" t="str">
        <f>IF(ISBLANK(B8519),"",COUNTA(B$10:B8519))</f>
        <v/>
      </c>
      <c r="B8519" s="24"/>
      <c r="C8519" s="48"/>
      <c r="D8519" s="48"/>
      <c r="E8519" s="33"/>
      <c r="F8519" s="35"/>
      <c r="G8519" s="35"/>
      <c r="H8519" s="49"/>
      <c r="I8519" s="35"/>
      <c r="J8519" s="34"/>
      <c r="K8519" s="62"/>
      <c r="L8519" s="62"/>
      <c r="M8519" s="114"/>
      <c r="N8519" s="116"/>
      <c r="O8519" s="57"/>
      <c r="P8519" s="50"/>
      <c r="Q8519" s="34"/>
      <c r="R8519" s="48"/>
      <c r="T8519" s="231" t="str">
        <f t="shared" si="409"/>
        <v/>
      </c>
      <c r="U8519" s="230"/>
      <c r="W8519" s="221" t="str">
        <f t="shared" si="410"/>
        <v/>
      </c>
      <c r="X8519" s="221" t="str">
        <f t="shared" si="411"/>
        <v/>
      </c>
      <c r="AA8519" s="216" t="str">
        <f>IF(ISNUMBER(J8519),IF(OR(F8519&lt;Soll_Ist_Vergleich!$C$4,F8519&gt;Soll_Ist_Vergleich!$C$5,I8519&lt;Soll_Ist_Vergleich!$C$4,I8519&gt;Soll_Ist_Vergleich!$C$5,O8519&lt;Soll_Ist_Vergleich!$C$4,O8519&gt;Soll_Ist_Vergleich!$C$5),"Datum überprüfen",""),"")</f>
        <v/>
      </c>
    </row>
    <row r="8520" spans="1:27" x14ac:dyDescent="0.2">
      <c r="A8520" s="243" t="str">
        <f>IF(ISBLANK(B8520),"",COUNTA(B$10:B8520))</f>
        <v/>
      </c>
      <c r="B8520" s="24"/>
      <c r="C8520" s="48"/>
      <c r="D8520" s="48"/>
      <c r="E8520" s="33"/>
      <c r="F8520" s="35"/>
      <c r="G8520" s="35"/>
      <c r="H8520" s="49"/>
      <c r="I8520" s="35"/>
      <c r="J8520" s="34"/>
      <c r="K8520" s="62"/>
      <c r="L8520" s="62"/>
      <c r="M8520" s="114"/>
      <c r="N8520" s="116"/>
      <c r="O8520" s="57"/>
      <c r="P8520" s="50"/>
      <c r="Q8520" s="34"/>
      <c r="R8520" s="48"/>
      <c r="T8520" s="231" t="str">
        <f t="shared" si="409"/>
        <v/>
      </c>
      <c r="U8520" s="230"/>
      <c r="W8520" s="221" t="str">
        <f t="shared" si="410"/>
        <v/>
      </c>
      <c r="X8520" s="221" t="str">
        <f t="shared" si="411"/>
        <v/>
      </c>
      <c r="AA8520" s="216" t="str">
        <f>IF(ISNUMBER(J8520),IF(OR(F8520&lt;Soll_Ist_Vergleich!$C$4,F8520&gt;Soll_Ist_Vergleich!$C$5,I8520&lt;Soll_Ist_Vergleich!$C$4,I8520&gt;Soll_Ist_Vergleich!$C$5,O8520&lt;Soll_Ist_Vergleich!$C$4,O8520&gt;Soll_Ist_Vergleich!$C$5),"Datum überprüfen",""),"")</f>
        <v/>
      </c>
    </row>
    <row r="8521" spans="1:27" x14ac:dyDescent="0.2">
      <c r="A8521" s="243" t="str">
        <f>IF(ISBLANK(B8521),"",COUNTA(B$10:B8521))</f>
        <v/>
      </c>
      <c r="B8521" s="24"/>
      <c r="C8521" s="48"/>
      <c r="D8521" s="48"/>
      <c r="E8521" s="33"/>
      <c r="F8521" s="35"/>
      <c r="G8521" s="35"/>
      <c r="H8521" s="49"/>
      <c r="I8521" s="35"/>
      <c r="J8521" s="34"/>
      <c r="K8521" s="62"/>
      <c r="L8521" s="62"/>
      <c r="M8521" s="114"/>
      <c r="N8521" s="116"/>
      <c r="O8521" s="57"/>
      <c r="P8521" s="50"/>
      <c r="Q8521" s="34"/>
      <c r="R8521" s="48"/>
      <c r="T8521" s="231" t="str">
        <f t="shared" si="409"/>
        <v/>
      </c>
      <c r="U8521" s="230"/>
      <c r="W8521" s="221" t="str">
        <f t="shared" si="410"/>
        <v/>
      </c>
      <c r="X8521" s="221" t="str">
        <f t="shared" si="411"/>
        <v/>
      </c>
      <c r="AA8521" s="216" t="str">
        <f>IF(ISNUMBER(J8521),IF(OR(F8521&lt;Soll_Ist_Vergleich!$C$4,F8521&gt;Soll_Ist_Vergleich!$C$5,I8521&lt;Soll_Ist_Vergleich!$C$4,I8521&gt;Soll_Ist_Vergleich!$C$5,O8521&lt;Soll_Ist_Vergleich!$C$4,O8521&gt;Soll_Ist_Vergleich!$C$5),"Datum überprüfen",""),"")</f>
        <v/>
      </c>
    </row>
    <row r="8522" spans="1:27" x14ac:dyDescent="0.2">
      <c r="A8522" s="243" t="str">
        <f>IF(ISBLANK(B8522),"",COUNTA(B$10:B8522))</f>
        <v/>
      </c>
      <c r="B8522" s="24"/>
      <c r="C8522" s="48"/>
      <c r="D8522" s="48"/>
      <c r="E8522" s="33"/>
      <c r="F8522" s="35"/>
      <c r="G8522" s="35"/>
      <c r="H8522" s="49"/>
      <c r="I8522" s="35"/>
      <c r="J8522" s="34"/>
      <c r="K8522" s="62"/>
      <c r="L8522" s="62"/>
      <c r="M8522" s="114"/>
      <c r="N8522" s="116"/>
      <c r="O8522" s="57"/>
      <c r="P8522" s="50"/>
      <c r="Q8522" s="34"/>
      <c r="R8522" s="48"/>
      <c r="T8522" s="231" t="str">
        <f t="shared" si="409"/>
        <v/>
      </c>
      <c r="U8522" s="230"/>
      <c r="W8522" s="221" t="str">
        <f t="shared" si="410"/>
        <v/>
      </c>
      <c r="X8522" s="221" t="str">
        <f t="shared" si="411"/>
        <v/>
      </c>
      <c r="AA8522" s="216" t="str">
        <f>IF(ISNUMBER(J8522),IF(OR(F8522&lt;Soll_Ist_Vergleich!$C$4,F8522&gt;Soll_Ist_Vergleich!$C$5,I8522&lt;Soll_Ist_Vergleich!$C$4,I8522&gt;Soll_Ist_Vergleich!$C$5,O8522&lt;Soll_Ist_Vergleich!$C$4,O8522&gt;Soll_Ist_Vergleich!$C$5),"Datum überprüfen",""),"")</f>
        <v/>
      </c>
    </row>
    <row r="8523" spans="1:27" x14ac:dyDescent="0.2">
      <c r="A8523" s="243" t="str">
        <f>IF(ISBLANK(B8523),"",COUNTA(B$10:B8523))</f>
        <v/>
      </c>
      <c r="B8523" s="24"/>
      <c r="C8523" s="48"/>
      <c r="D8523" s="48"/>
      <c r="E8523" s="33"/>
      <c r="F8523" s="35"/>
      <c r="G8523" s="35"/>
      <c r="H8523" s="49"/>
      <c r="I8523" s="35"/>
      <c r="J8523" s="34"/>
      <c r="K8523" s="62"/>
      <c r="L8523" s="62"/>
      <c r="M8523" s="114"/>
      <c r="N8523" s="116"/>
      <c r="O8523" s="57"/>
      <c r="P8523" s="50"/>
      <c r="Q8523" s="34"/>
      <c r="R8523" s="48"/>
      <c r="T8523" s="231" t="str">
        <f t="shared" si="409"/>
        <v/>
      </c>
      <c r="U8523" s="230"/>
      <c r="W8523" s="221" t="str">
        <f t="shared" si="410"/>
        <v/>
      </c>
      <c r="X8523" s="221" t="str">
        <f t="shared" si="411"/>
        <v/>
      </c>
      <c r="AA8523" s="216" t="str">
        <f>IF(ISNUMBER(J8523),IF(OR(F8523&lt;Soll_Ist_Vergleich!$C$4,F8523&gt;Soll_Ist_Vergleich!$C$5,I8523&lt;Soll_Ist_Vergleich!$C$4,I8523&gt;Soll_Ist_Vergleich!$C$5,O8523&lt;Soll_Ist_Vergleich!$C$4,O8523&gt;Soll_Ist_Vergleich!$C$5),"Datum überprüfen",""),"")</f>
        <v/>
      </c>
    </row>
    <row r="8524" spans="1:27" x14ac:dyDescent="0.2">
      <c r="A8524" s="243" t="str">
        <f>IF(ISBLANK(B8524),"",COUNTA(B$10:B8524))</f>
        <v/>
      </c>
      <c r="B8524" s="24"/>
      <c r="C8524" s="48"/>
      <c r="D8524" s="48"/>
      <c r="E8524" s="33"/>
      <c r="F8524" s="35"/>
      <c r="G8524" s="35"/>
      <c r="H8524" s="49"/>
      <c r="I8524" s="35"/>
      <c r="J8524" s="34"/>
      <c r="K8524" s="62"/>
      <c r="L8524" s="62"/>
      <c r="M8524" s="114"/>
      <c r="N8524" s="116"/>
      <c r="O8524" s="57"/>
      <c r="P8524" s="50"/>
      <c r="Q8524" s="34"/>
      <c r="R8524" s="48"/>
      <c r="T8524" s="231" t="str">
        <f t="shared" si="409"/>
        <v/>
      </c>
      <c r="U8524" s="230"/>
      <c r="W8524" s="221" t="str">
        <f t="shared" si="410"/>
        <v/>
      </c>
      <c r="X8524" s="221" t="str">
        <f t="shared" si="411"/>
        <v/>
      </c>
      <c r="AA8524" s="216" t="str">
        <f>IF(ISNUMBER(J8524),IF(OR(F8524&lt;Soll_Ist_Vergleich!$C$4,F8524&gt;Soll_Ist_Vergleich!$C$5,I8524&lt;Soll_Ist_Vergleich!$C$4,I8524&gt;Soll_Ist_Vergleich!$C$5,O8524&lt;Soll_Ist_Vergleich!$C$4,O8524&gt;Soll_Ist_Vergleich!$C$5),"Datum überprüfen",""),"")</f>
        <v/>
      </c>
    </row>
    <row r="8525" spans="1:27" x14ac:dyDescent="0.2">
      <c r="A8525" s="243" t="str">
        <f>IF(ISBLANK(B8525),"",COUNTA(B$10:B8525))</f>
        <v/>
      </c>
      <c r="B8525" s="24"/>
      <c r="C8525" s="48"/>
      <c r="D8525" s="48"/>
      <c r="E8525" s="33"/>
      <c r="F8525" s="35"/>
      <c r="G8525" s="35"/>
      <c r="H8525" s="49"/>
      <c r="I8525" s="35"/>
      <c r="J8525" s="34"/>
      <c r="K8525" s="62"/>
      <c r="L8525" s="62"/>
      <c r="M8525" s="114"/>
      <c r="N8525" s="116"/>
      <c r="O8525" s="57"/>
      <c r="P8525" s="50"/>
      <c r="Q8525" s="34"/>
      <c r="R8525" s="48"/>
      <c r="T8525" s="231" t="str">
        <f t="shared" si="409"/>
        <v/>
      </c>
      <c r="U8525" s="230"/>
      <c r="W8525" s="221" t="str">
        <f t="shared" si="410"/>
        <v/>
      </c>
      <c r="X8525" s="221" t="str">
        <f t="shared" si="411"/>
        <v/>
      </c>
      <c r="AA8525" s="216" t="str">
        <f>IF(ISNUMBER(J8525),IF(OR(F8525&lt;Soll_Ist_Vergleich!$C$4,F8525&gt;Soll_Ist_Vergleich!$C$5,I8525&lt;Soll_Ist_Vergleich!$C$4,I8525&gt;Soll_Ist_Vergleich!$C$5,O8525&lt;Soll_Ist_Vergleich!$C$4,O8525&gt;Soll_Ist_Vergleich!$C$5),"Datum überprüfen",""),"")</f>
        <v/>
      </c>
    </row>
    <row r="8526" spans="1:27" x14ac:dyDescent="0.2">
      <c r="A8526" s="243" t="str">
        <f>IF(ISBLANK(B8526),"",COUNTA(B$10:B8526))</f>
        <v/>
      </c>
      <c r="B8526" s="24"/>
      <c r="C8526" s="48"/>
      <c r="D8526" s="48"/>
      <c r="E8526" s="33"/>
      <c r="F8526" s="35"/>
      <c r="G8526" s="35"/>
      <c r="H8526" s="49"/>
      <c r="I8526" s="35"/>
      <c r="J8526" s="34"/>
      <c r="K8526" s="62"/>
      <c r="L8526" s="62"/>
      <c r="M8526" s="114"/>
      <c r="N8526" s="116"/>
      <c r="O8526" s="57"/>
      <c r="P8526" s="50"/>
      <c r="Q8526" s="34"/>
      <c r="R8526" s="48"/>
      <c r="T8526" s="231" t="str">
        <f t="shared" si="409"/>
        <v/>
      </c>
      <c r="U8526" s="230"/>
      <c r="W8526" s="221" t="str">
        <f t="shared" si="410"/>
        <v/>
      </c>
      <c r="X8526" s="221" t="str">
        <f t="shared" si="411"/>
        <v/>
      </c>
      <c r="AA8526" s="216" t="str">
        <f>IF(ISNUMBER(J8526),IF(OR(F8526&lt;Soll_Ist_Vergleich!$C$4,F8526&gt;Soll_Ist_Vergleich!$C$5,I8526&lt;Soll_Ist_Vergleich!$C$4,I8526&gt;Soll_Ist_Vergleich!$C$5,O8526&lt;Soll_Ist_Vergleich!$C$4,O8526&gt;Soll_Ist_Vergleich!$C$5),"Datum überprüfen",""),"")</f>
        <v/>
      </c>
    </row>
    <row r="8527" spans="1:27" x14ac:dyDescent="0.2">
      <c r="A8527" s="243" t="str">
        <f>IF(ISBLANK(B8527),"",COUNTA(B$10:B8527))</f>
        <v/>
      </c>
      <c r="B8527" s="24"/>
      <c r="C8527" s="48"/>
      <c r="D8527" s="48"/>
      <c r="E8527" s="33"/>
      <c r="F8527" s="35"/>
      <c r="G8527" s="35"/>
      <c r="H8527" s="49"/>
      <c r="I8527" s="35"/>
      <c r="J8527" s="34"/>
      <c r="K8527" s="62"/>
      <c r="L8527" s="62"/>
      <c r="M8527" s="114"/>
      <c r="N8527" s="116"/>
      <c r="O8527" s="57"/>
      <c r="P8527" s="50"/>
      <c r="Q8527" s="34"/>
      <c r="R8527" s="48"/>
      <c r="T8527" s="231" t="str">
        <f t="shared" si="409"/>
        <v/>
      </c>
      <c r="U8527" s="230"/>
      <c r="W8527" s="221" t="str">
        <f t="shared" si="410"/>
        <v/>
      </c>
      <c r="X8527" s="221" t="str">
        <f t="shared" si="411"/>
        <v/>
      </c>
      <c r="AA8527" s="216" t="str">
        <f>IF(ISNUMBER(J8527),IF(OR(F8527&lt;Soll_Ist_Vergleich!$C$4,F8527&gt;Soll_Ist_Vergleich!$C$5,I8527&lt;Soll_Ist_Vergleich!$C$4,I8527&gt;Soll_Ist_Vergleich!$C$5,O8527&lt;Soll_Ist_Vergleich!$C$4,O8527&gt;Soll_Ist_Vergleich!$C$5),"Datum überprüfen",""),"")</f>
        <v/>
      </c>
    </row>
    <row r="8528" spans="1:27" x14ac:dyDescent="0.2">
      <c r="A8528" s="243" t="str">
        <f>IF(ISBLANK(B8528),"",COUNTA(B$10:B8528))</f>
        <v/>
      </c>
      <c r="B8528" s="24"/>
      <c r="C8528" s="48"/>
      <c r="D8528" s="48"/>
      <c r="E8528" s="33"/>
      <c r="F8528" s="35"/>
      <c r="G8528" s="35"/>
      <c r="H8528" s="49"/>
      <c r="I8528" s="35"/>
      <c r="J8528" s="34"/>
      <c r="K8528" s="62"/>
      <c r="L8528" s="62"/>
      <c r="M8528" s="114"/>
      <c r="N8528" s="116"/>
      <c r="O8528" s="57"/>
      <c r="P8528" s="50"/>
      <c r="Q8528" s="34"/>
      <c r="R8528" s="48"/>
      <c r="T8528" s="231" t="str">
        <f t="shared" si="409"/>
        <v/>
      </c>
      <c r="U8528" s="230"/>
      <c r="W8528" s="221" t="str">
        <f t="shared" si="410"/>
        <v/>
      </c>
      <c r="X8528" s="221" t="str">
        <f t="shared" si="411"/>
        <v/>
      </c>
      <c r="AA8528" s="216" t="str">
        <f>IF(ISNUMBER(J8528),IF(OR(F8528&lt;Soll_Ist_Vergleich!$C$4,F8528&gt;Soll_Ist_Vergleich!$C$5,I8528&lt;Soll_Ist_Vergleich!$C$4,I8528&gt;Soll_Ist_Vergleich!$C$5,O8528&lt;Soll_Ist_Vergleich!$C$4,O8528&gt;Soll_Ist_Vergleich!$C$5),"Datum überprüfen",""),"")</f>
        <v/>
      </c>
    </row>
    <row r="8529" spans="1:27" x14ac:dyDescent="0.2">
      <c r="A8529" s="243" t="str">
        <f>IF(ISBLANK(B8529),"",COUNTA(B$10:B8529))</f>
        <v/>
      </c>
      <c r="B8529" s="24"/>
      <c r="C8529" s="48"/>
      <c r="D8529" s="48"/>
      <c r="E8529" s="33"/>
      <c r="F8529" s="35"/>
      <c r="G8529" s="35"/>
      <c r="H8529" s="49"/>
      <c r="I8529" s="35"/>
      <c r="J8529" s="34"/>
      <c r="K8529" s="62"/>
      <c r="L8529" s="62"/>
      <c r="M8529" s="114"/>
      <c r="N8529" s="116"/>
      <c r="O8529" s="57"/>
      <c r="P8529" s="50"/>
      <c r="Q8529" s="34"/>
      <c r="R8529" s="48"/>
      <c r="T8529" s="231" t="str">
        <f t="shared" si="409"/>
        <v/>
      </c>
      <c r="U8529" s="230"/>
      <c r="W8529" s="221" t="str">
        <f t="shared" si="410"/>
        <v/>
      </c>
      <c r="X8529" s="221" t="str">
        <f t="shared" si="411"/>
        <v/>
      </c>
      <c r="AA8529" s="216" t="str">
        <f>IF(ISNUMBER(J8529),IF(OR(F8529&lt;Soll_Ist_Vergleich!$C$4,F8529&gt;Soll_Ist_Vergleich!$C$5,I8529&lt;Soll_Ist_Vergleich!$C$4,I8529&gt;Soll_Ist_Vergleich!$C$5,O8529&lt;Soll_Ist_Vergleich!$C$4,O8529&gt;Soll_Ist_Vergleich!$C$5),"Datum überprüfen",""),"")</f>
        <v/>
      </c>
    </row>
    <row r="8530" spans="1:27" x14ac:dyDescent="0.2">
      <c r="A8530" s="243" t="str">
        <f>IF(ISBLANK(B8530),"",COUNTA(B$10:B8530))</f>
        <v/>
      </c>
      <c r="B8530" s="24"/>
      <c r="C8530" s="48"/>
      <c r="D8530" s="48"/>
      <c r="E8530" s="33"/>
      <c r="F8530" s="35"/>
      <c r="G8530" s="35"/>
      <c r="H8530" s="49"/>
      <c r="I8530" s="35"/>
      <c r="J8530" s="34"/>
      <c r="K8530" s="62"/>
      <c r="L8530" s="62"/>
      <c r="M8530" s="114"/>
      <c r="N8530" s="116"/>
      <c r="O8530" s="57"/>
      <c r="P8530" s="50"/>
      <c r="Q8530" s="34"/>
      <c r="R8530" s="48"/>
      <c r="T8530" s="231" t="str">
        <f t="shared" si="409"/>
        <v/>
      </c>
      <c r="U8530" s="230"/>
      <c r="W8530" s="221" t="str">
        <f t="shared" si="410"/>
        <v/>
      </c>
      <c r="X8530" s="221" t="str">
        <f t="shared" si="411"/>
        <v/>
      </c>
      <c r="AA8530" s="216" t="str">
        <f>IF(ISNUMBER(J8530),IF(OR(F8530&lt;Soll_Ist_Vergleich!$C$4,F8530&gt;Soll_Ist_Vergleich!$C$5,I8530&lt;Soll_Ist_Vergleich!$C$4,I8530&gt;Soll_Ist_Vergleich!$C$5,O8530&lt;Soll_Ist_Vergleich!$C$4,O8530&gt;Soll_Ist_Vergleich!$C$5),"Datum überprüfen",""),"")</f>
        <v/>
      </c>
    </row>
    <row r="8531" spans="1:27" x14ac:dyDescent="0.2">
      <c r="A8531" s="243" t="str">
        <f>IF(ISBLANK(B8531),"",COUNTA(B$10:B8531))</f>
        <v/>
      </c>
      <c r="B8531" s="24"/>
      <c r="C8531" s="48"/>
      <c r="D8531" s="48"/>
      <c r="E8531" s="33"/>
      <c r="F8531" s="35"/>
      <c r="G8531" s="35"/>
      <c r="H8531" s="49"/>
      <c r="I8531" s="35"/>
      <c r="J8531" s="34"/>
      <c r="K8531" s="62"/>
      <c r="L8531" s="62"/>
      <c r="M8531" s="114"/>
      <c r="N8531" s="116"/>
      <c r="O8531" s="57"/>
      <c r="P8531" s="50"/>
      <c r="Q8531" s="34"/>
      <c r="R8531" s="48"/>
      <c r="T8531" s="231" t="str">
        <f t="shared" si="409"/>
        <v/>
      </c>
      <c r="U8531" s="230"/>
      <c r="W8531" s="221" t="str">
        <f t="shared" si="410"/>
        <v/>
      </c>
      <c r="X8531" s="221" t="str">
        <f t="shared" si="411"/>
        <v/>
      </c>
      <c r="AA8531" s="216" t="str">
        <f>IF(ISNUMBER(J8531),IF(OR(F8531&lt;Soll_Ist_Vergleich!$C$4,F8531&gt;Soll_Ist_Vergleich!$C$5,I8531&lt;Soll_Ist_Vergleich!$C$4,I8531&gt;Soll_Ist_Vergleich!$C$5,O8531&lt;Soll_Ist_Vergleich!$C$4,O8531&gt;Soll_Ist_Vergleich!$C$5),"Datum überprüfen",""),"")</f>
        <v/>
      </c>
    </row>
    <row r="8532" spans="1:27" x14ac:dyDescent="0.2">
      <c r="A8532" s="243" t="str">
        <f>IF(ISBLANK(B8532),"",COUNTA(B$10:B8532))</f>
        <v/>
      </c>
      <c r="B8532" s="24"/>
      <c r="C8532" s="48"/>
      <c r="D8532" s="48"/>
      <c r="E8532" s="33"/>
      <c r="F8532" s="35"/>
      <c r="G8532" s="35"/>
      <c r="H8532" s="49"/>
      <c r="I8532" s="35"/>
      <c r="J8532" s="34"/>
      <c r="K8532" s="62"/>
      <c r="L8532" s="62"/>
      <c r="M8532" s="114"/>
      <c r="N8532" s="116"/>
      <c r="O8532" s="57"/>
      <c r="P8532" s="50"/>
      <c r="Q8532" s="34"/>
      <c r="R8532" s="48"/>
      <c r="T8532" s="231" t="str">
        <f t="shared" si="409"/>
        <v/>
      </c>
      <c r="U8532" s="230"/>
      <c r="W8532" s="221" t="str">
        <f t="shared" si="410"/>
        <v/>
      </c>
      <c r="X8532" s="221" t="str">
        <f t="shared" si="411"/>
        <v/>
      </c>
      <c r="AA8532" s="216" t="str">
        <f>IF(ISNUMBER(J8532),IF(OR(F8532&lt;Soll_Ist_Vergleich!$C$4,F8532&gt;Soll_Ist_Vergleich!$C$5,I8532&lt;Soll_Ist_Vergleich!$C$4,I8532&gt;Soll_Ist_Vergleich!$C$5,O8532&lt;Soll_Ist_Vergleich!$C$4,O8532&gt;Soll_Ist_Vergleich!$C$5),"Datum überprüfen",""),"")</f>
        <v/>
      </c>
    </row>
    <row r="8533" spans="1:27" x14ac:dyDescent="0.2">
      <c r="A8533" s="243" t="str">
        <f>IF(ISBLANK(B8533),"",COUNTA(B$10:B8533))</f>
        <v/>
      </c>
      <c r="B8533" s="24"/>
      <c r="C8533" s="48"/>
      <c r="D8533" s="48"/>
      <c r="E8533" s="33"/>
      <c r="F8533" s="35"/>
      <c r="G8533" s="35"/>
      <c r="H8533" s="49"/>
      <c r="I8533" s="35"/>
      <c r="J8533" s="34"/>
      <c r="K8533" s="62"/>
      <c r="L8533" s="62"/>
      <c r="M8533" s="114"/>
      <c r="N8533" s="116"/>
      <c r="O8533" s="57"/>
      <c r="P8533" s="50"/>
      <c r="Q8533" s="34"/>
      <c r="R8533" s="48"/>
      <c r="T8533" s="231" t="str">
        <f t="shared" si="409"/>
        <v/>
      </c>
      <c r="U8533" s="230"/>
      <c r="W8533" s="221" t="str">
        <f t="shared" si="410"/>
        <v/>
      </c>
      <c r="X8533" s="221" t="str">
        <f t="shared" si="411"/>
        <v/>
      </c>
      <c r="AA8533" s="216" t="str">
        <f>IF(ISNUMBER(J8533),IF(OR(F8533&lt;Soll_Ist_Vergleich!$C$4,F8533&gt;Soll_Ist_Vergleich!$C$5,I8533&lt;Soll_Ist_Vergleich!$C$4,I8533&gt;Soll_Ist_Vergleich!$C$5,O8533&lt;Soll_Ist_Vergleich!$C$4,O8533&gt;Soll_Ist_Vergleich!$C$5),"Datum überprüfen",""),"")</f>
        <v/>
      </c>
    </row>
    <row r="8534" spans="1:27" x14ac:dyDescent="0.2">
      <c r="A8534" s="243" t="str">
        <f>IF(ISBLANK(B8534),"",COUNTA(B$10:B8534))</f>
        <v/>
      </c>
      <c r="B8534" s="24"/>
      <c r="C8534" s="48"/>
      <c r="D8534" s="48"/>
      <c r="E8534" s="33"/>
      <c r="F8534" s="35"/>
      <c r="G8534" s="35"/>
      <c r="H8534" s="49"/>
      <c r="I8534" s="35"/>
      <c r="J8534" s="34"/>
      <c r="K8534" s="62"/>
      <c r="L8534" s="62"/>
      <c r="M8534" s="114"/>
      <c r="N8534" s="116"/>
      <c r="O8534" s="57"/>
      <c r="P8534" s="50"/>
      <c r="Q8534" s="34"/>
      <c r="R8534" s="48"/>
      <c r="T8534" s="231" t="str">
        <f t="shared" si="409"/>
        <v/>
      </c>
      <c r="U8534" s="230"/>
      <c r="W8534" s="221" t="str">
        <f t="shared" si="410"/>
        <v/>
      </c>
      <c r="X8534" s="221" t="str">
        <f t="shared" si="411"/>
        <v/>
      </c>
      <c r="AA8534" s="216" t="str">
        <f>IF(ISNUMBER(J8534),IF(OR(F8534&lt;Soll_Ist_Vergleich!$C$4,F8534&gt;Soll_Ist_Vergleich!$C$5,I8534&lt;Soll_Ist_Vergleich!$C$4,I8534&gt;Soll_Ist_Vergleich!$C$5,O8534&lt;Soll_Ist_Vergleich!$C$4,O8534&gt;Soll_Ist_Vergleich!$C$5),"Datum überprüfen",""),"")</f>
        <v/>
      </c>
    </row>
    <row r="8535" spans="1:27" x14ac:dyDescent="0.2">
      <c r="A8535" s="243" t="str">
        <f>IF(ISBLANK(B8535),"",COUNTA(B$10:B8535))</f>
        <v/>
      </c>
      <c r="B8535" s="24"/>
      <c r="C8535" s="48"/>
      <c r="D8535" s="48"/>
      <c r="E8535" s="33"/>
      <c r="F8535" s="35"/>
      <c r="G8535" s="35"/>
      <c r="H8535" s="49"/>
      <c r="I8535" s="35"/>
      <c r="J8535" s="34"/>
      <c r="K8535" s="62"/>
      <c r="L8535" s="62"/>
      <c r="M8535" s="114"/>
      <c r="N8535" s="116"/>
      <c r="O8535" s="57"/>
      <c r="P8535" s="50"/>
      <c r="Q8535" s="34"/>
      <c r="R8535" s="48"/>
      <c r="T8535" s="231" t="str">
        <f t="shared" si="409"/>
        <v/>
      </c>
      <c r="U8535" s="230"/>
      <c r="W8535" s="221" t="str">
        <f t="shared" si="410"/>
        <v/>
      </c>
      <c r="X8535" s="221" t="str">
        <f t="shared" si="411"/>
        <v/>
      </c>
      <c r="AA8535" s="216" t="str">
        <f>IF(ISNUMBER(J8535),IF(OR(F8535&lt;Soll_Ist_Vergleich!$C$4,F8535&gt;Soll_Ist_Vergleich!$C$5,I8535&lt;Soll_Ist_Vergleich!$C$4,I8535&gt;Soll_Ist_Vergleich!$C$5,O8535&lt;Soll_Ist_Vergleich!$C$4,O8535&gt;Soll_Ist_Vergleich!$C$5),"Datum überprüfen",""),"")</f>
        <v/>
      </c>
    </row>
    <row r="8536" spans="1:27" x14ac:dyDescent="0.2">
      <c r="A8536" s="243" t="str">
        <f>IF(ISBLANK(B8536),"",COUNTA(B$10:B8536))</f>
        <v/>
      </c>
      <c r="B8536" s="24"/>
      <c r="C8536" s="48"/>
      <c r="D8536" s="48"/>
      <c r="E8536" s="33"/>
      <c r="F8536" s="35"/>
      <c r="G8536" s="35"/>
      <c r="H8536" s="49"/>
      <c r="I8536" s="35"/>
      <c r="J8536" s="34"/>
      <c r="K8536" s="62"/>
      <c r="L8536" s="62"/>
      <c r="M8536" s="114"/>
      <c r="N8536" s="116"/>
      <c r="O8536" s="57"/>
      <c r="P8536" s="50"/>
      <c r="Q8536" s="34"/>
      <c r="R8536" s="48"/>
      <c r="T8536" s="231" t="str">
        <f t="shared" si="409"/>
        <v/>
      </c>
      <c r="U8536" s="230"/>
      <c r="W8536" s="221" t="str">
        <f t="shared" si="410"/>
        <v/>
      </c>
      <c r="X8536" s="221" t="str">
        <f t="shared" si="411"/>
        <v/>
      </c>
      <c r="AA8536" s="216" t="str">
        <f>IF(ISNUMBER(J8536),IF(OR(F8536&lt;Soll_Ist_Vergleich!$C$4,F8536&gt;Soll_Ist_Vergleich!$C$5,I8536&lt;Soll_Ist_Vergleich!$C$4,I8536&gt;Soll_Ist_Vergleich!$C$5,O8536&lt;Soll_Ist_Vergleich!$C$4,O8536&gt;Soll_Ist_Vergleich!$C$5),"Datum überprüfen",""),"")</f>
        <v/>
      </c>
    </row>
    <row r="8537" spans="1:27" x14ac:dyDescent="0.2">
      <c r="A8537" s="243" t="str">
        <f>IF(ISBLANK(B8537),"",COUNTA(B$10:B8537))</f>
        <v/>
      </c>
      <c r="B8537" s="24"/>
      <c r="C8537" s="48"/>
      <c r="D8537" s="48"/>
      <c r="E8537" s="33"/>
      <c r="F8537" s="35"/>
      <c r="G8537" s="35"/>
      <c r="H8537" s="49"/>
      <c r="I8537" s="35"/>
      <c r="J8537" s="34"/>
      <c r="K8537" s="62"/>
      <c r="L8537" s="62"/>
      <c r="M8537" s="114"/>
      <c r="N8537" s="116"/>
      <c r="O8537" s="57"/>
      <c r="P8537" s="50"/>
      <c r="Q8537" s="34"/>
      <c r="R8537" s="48"/>
      <c r="T8537" s="231" t="str">
        <f t="shared" si="409"/>
        <v/>
      </c>
      <c r="U8537" s="230"/>
      <c r="W8537" s="221" t="str">
        <f t="shared" si="410"/>
        <v/>
      </c>
      <c r="X8537" s="221" t="str">
        <f t="shared" si="411"/>
        <v/>
      </c>
      <c r="AA8537" s="216" t="str">
        <f>IF(ISNUMBER(J8537),IF(OR(F8537&lt;Soll_Ist_Vergleich!$C$4,F8537&gt;Soll_Ist_Vergleich!$C$5,I8537&lt;Soll_Ist_Vergleich!$C$4,I8537&gt;Soll_Ist_Vergleich!$C$5,O8537&lt;Soll_Ist_Vergleich!$C$4,O8537&gt;Soll_Ist_Vergleich!$C$5),"Datum überprüfen",""),"")</f>
        <v/>
      </c>
    </row>
    <row r="8538" spans="1:27" x14ac:dyDescent="0.2">
      <c r="A8538" s="243" t="str">
        <f>IF(ISBLANK(B8538),"",COUNTA(B$10:B8538))</f>
        <v/>
      </c>
      <c r="B8538" s="24"/>
      <c r="C8538" s="48"/>
      <c r="D8538" s="48"/>
      <c r="E8538" s="33"/>
      <c r="F8538" s="35"/>
      <c r="G8538" s="35"/>
      <c r="H8538" s="49"/>
      <c r="I8538" s="35"/>
      <c r="J8538" s="34"/>
      <c r="K8538" s="62"/>
      <c r="L8538" s="62"/>
      <c r="M8538" s="114"/>
      <c r="N8538" s="116"/>
      <c r="O8538" s="57"/>
      <c r="P8538" s="50"/>
      <c r="Q8538" s="34"/>
      <c r="R8538" s="48"/>
      <c r="T8538" s="231" t="str">
        <f t="shared" si="409"/>
        <v/>
      </c>
      <c r="U8538" s="230"/>
      <c r="W8538" s="221" t="str">
        <f t="shared" si="410"/>
        <v/>
      </c>
      <c r="X8538" s="221" t="str">
        <f t="shared" si="411"/>
        <v/>
      </c>
      <c r="AA8538" s="216" t="str">
        <f>IF(ISNUMBER(J8538),IF(OR(F8538&lt;Soll_Ist_Vergleich!$C$4,F8538&gt;Soll_Ist_Vergleich!$C$5,I8538&lt;Soll_Ist_Vergleich!$C$4,I8538&gt;Soll_Ist_Vergleich!$C$5,O8538&lt;Soll_Ist_Vergleich!$C$4,O8538&gt;Soll_Ist_Vergleich!$C$5),"Datum überprüfen",""),"")</f>
        <v/>
      </c>
    </row>
    <row r="8539" spans="1:27" x14ac:dyDescent="0.2">
      <c r="A8539" s="243" t="str">
        <f>IF(ISBLANK(B8539),"",COUNTA(B$10:B8539))</f>
        <v/>
      </c>
      <c r="B8539" s="24"/>
      <c r="C8539" s="48"/>
      <c r="D8539" s="48"/>
      <c r="E8539" s="33"/>
      <c r="F8539" s="35"/>
      <c r="G8539" s="35"/>
      <c r="H8539" s="49"/>
      <c r="I8539" s="35"/>
      <c r="J8539" s="34"/>
      <c r="K8539" s="62"/>
      <c r="L8539" s="62"/>
      <c r="M8539" s="114"/>
      <c r="N8539" s="116"/>
      <c r="O8539" s="57"/>
      <c r="P8539" s="50"/>
      <c r="Q8539" s="34"/>
      <c r="R8539" s="48"/>
      <c r="T8539" s="231" t="str">
        <f t="shared" si="409"/>
        <v/>
      </c>
      <c r="U8539" s="230"/>
      <c r="W8539" s="221" t="str">
        <f t="shared" si="410"/>
        <v/>
      </c>
      <c r="X8539" s="221" t="str">
        <f t="shared" si="411"/>
        <v/>
      </c>
      <c r="AA8539" s="216" t="str">
        <f>IF(ISNUMBER(J8539),IF(OR(F8539&lt;Soll_Ist_Vergleich!$C$4,F8539&gt;Soll_Ist_Vergleich!$C$5,I8539&lt;Soll_Ist_Vergleich!$C$4,I8539&gt;Soll_Ist_Vergleich!$C$5,O8539&lt;Soll_Ist_Vergleich!$C$4,O8539&gt;Soll_Ist_Vergleich!$C$5),"Datum überprüfen",""),"")</f>
        <v/>
      </c>
    </row>
    <row r="8540" spans="1:27" x14ac:dyDescent="0.2">
      <c r="A8540" s="243" t="str">
        <f>IF(ISBLANK(B8540),"",COUNTA(B$10:B8540))</f>
        <v/>
      </c>
      <c r="B8540" s="24"/>
      <c r="C8540" s="48"/>
      <c r="D8540" s="48"/>
      <c r="E8540" s="33"/>
      <c r="F8540" s="35"/>
      <c r="G8540" s="35"/>
      <c r="H8540" s="49"/>
      <c r="I8540" s="35"/>
      <c r="J8540" s="34"/>
      <c r="K8540" s="62"/>
      <c r="L8540" s="62"/>
      <c r="M8540" s="114"/>
      <c r="N8540" s="116"/>
      <c r="O8540" s="57"/>
      <c r="P8540" s="50"/>
      <c r="Q8540" s="34"/>
      <c r="R8540" s="48"/>
      <c r="T8540" s="231" t="str">
        <f t="shared" si="409"/>
        <v/>
      </c>
      <c r="U8540" s="230"/>
      <c r="W8540" s="221" t="str">
        <f t="shared" si="410"/>
        <v/>
      </c>
      <c r="X8540" s="221" t="str">
        <f t="shared" si="411"/>
        <v/>
      </c>
      <c r="AA8540" s="216" t="str">
        <f>IF(ISNUMBER(J8540),IF(OR(F8540&lt;Soll_Ist_Vergleich!$C$4,F8540&gt;Soll_Ist_Vergleich!$C$5,I8540&lt;Soll_Ist_Vergleich!$C$4,I8540&gt;Soll_Ist_Vergleich!$C$5,O8540&lt;Soll_Ist_Vergleich!$C$4,O8540&gt;Soll_Ist_Vergleich!$C$5),"Datum überprüfen",""),"")</f>
        <v/>
      </c>
    </row>
    <row r="8541" spans="1:27" x14ac:dyDescent="0.2">
      <c r="A8541" s="243" t="str">
        <f>IF(ISBLANK(B8541),"",COUNTA(B$10:B8541))</f>
        <v/>
      </c>
      <c r="B8541" s="24"/>
      <c r="C8541" s="48"/>
      <c r="D8541" s="48"/>
      <c r="E8541" s="33"/>
      <c r="F8541" s="35"/>
      <c r="G8541" s="35"/>
      <c r="H8541" s="49"/>
      <c r="I8541" s="35"/>
      <c r="J8541" s="34"/>
      <c r="K8541" s="62"/>
      <c r="L8541" s="62"/>
      <c r="M8541" s="114"/>
      <c r="N8541" s="116"/>
      <c r="O8541" s="57"/>
      <c r="P8541" s="50"/>
      <c r="Q8541" s="34"/>
      <c r="R8541" s="48"/>
      <c r="T8541" s="231" t="str">
        <f t="shared" si="409"/>
        <v/>
      </c>
      <c r="U8541" s="230"/>
      <c r="W8541" s="221" t="str">
        <f t="shared" si="410"/>
        <v/>
      </c>
      <c r="X8541" s="221" t="str">
        <f t="shared" si="411"/>
        <v/>
      </c>
      <c r="AA8541" s="216" t="str">
        <f>IF(ISNUMBER(J8541),IF(OR(F8541&lt;Soll_Ist_Vergleich!$C$4,F8541&gt;Soll_Ist_Vergleich!$C$5,I8541&lt;Soll_Ist_Vergleich!$C$4,I8541&gt;Soll_Ist_Vergleich!$C$5,O8541&lt;Soll_Ist_Vergleich!$C$4,O8541&gt;Soll_Ist_Vergleich!$C$5),"Datum überprüfen",""),"")</f>
        <v/>
      </c>
    </row>
    <row r="8542" spans="1:27" x14ac:dyDescent="0.2">
      <c r="A8542" s="243" t="str">
        <f>IF(ISBLANK(B8542),"",COUNTA(B$10:B8542))</f>
        <v/>
      </c>
      <c r="B8542" s="24"/>
      <c r="C8542" s="48"/>
      <c r="D8542" s="48"/>
      <c r="E8542" s="33"/>
      <c r="F8542" s="35"/>
      <c r="G8542" s="35"/>
      <c r="H8542" s="49"/>
      <c r="I8542" s="35"/>
      <c r="J8542" s="34"/>
      <c r="K8542" s="62"/>
      <c r="L8542" s="62"/>
      <c r="M8542" s="114"/>
      <c r="N8542" s="116"/>
      <c r="O8542" s="57"/>
      <c r="P8542" s="50"/>
      <c r="Q8542" s="34"/>
      <c r="R8542" s="48"/>
      <c r="T8542" s="231" t="str">
        <f t="shared" si="409"/>
        <v/>
      </c>
      <c r="U8542" s="230"/>
      <c r="W8542" s="221" t="str">
        <f t="shared" si="410"/>
        <v/>
      </c>
      <c r="X8542" s="221" t="str">
        <f t="shared" si="411"/>
        <v/>
      </c>
      <c r="AA8542" s="216" t="str">
        <f>IF(ISNUMBER(J8542),IF(OR(F8542&lt;Soll_Ist_Vergleich!$C$4,F8542&gt;Soll_Ist_Vergleich!$C$5,I8542&lt;Soll_Ist_Vergleich!$C$4,I8542&gt;Soll_Ist_Vergleich!$C$5,O8542&lt;Soll_Ist_Vergleich!$C$4,O8542&gt;Soll_Ist_Vergleich!$C$5),"Datum überprüfen",""),"")</f>
        <v/>
      </c>
    </row>
    <row r="8543" spans="1:27" x14ac:dyDescent="0.2">
      <c r="A8543" s="243" t="str">
        <f>IF(ISBLANK(B8543),"",COUNTA(B$10:B8543))</f>
        <v/>
      </c>
      <c r="B8543" s="24"/>
      <c r="C8543" s="48"/>
      <c r="D8543" s="48"/>
      <c r="E8543" s="33"/>
      <c r="F8543" s="35"/>
      <c r="G8543" s="35"/>
      <c r="H8543" s="49"/>
      <c r="I8543" s="35"/>
      <c r="J8543" s="34"/>
      <c r="K8543" s="62"/>
      <c r="L8543" s="62"/>
      <c r="M8543" s="114"/>
      <c r="N8543" s="116"/>
      <c r="O8543" s="57"/>
      <c r="P8543" s="50"/>
      <c r="Q8543" s="34"/>
      <c r="R8543" s="48"/>
      <c r="T8543" s="231" t="str">
        <f t="shared" si="409"/>
        <v/>
      </c>
      <c r="U8543" s="230"/>
      <c r="W8543" s="221" t="str">
        <f t="shared" si="410"/>
        <v/>
      </c>
      <c r="X8543" s="221" t="str">
        <f t="shared" si="411"/>
        <v/>
      </c>
      <c r="AA8543" s="216" t="str">
        <f>IF(ISNUMBER(J8543),IF(OR(F8543&lt;Soll_Ist_Vergleich!$C$4,F8543&gt;Soll_Ist_Vergleich!$C$5,I8543&lt;Soll_Ist_Vergleich!$C$4,I8543&gt;Soll_Ist_Vergleich!$C$5,O8543&lt;Soll_Ist_Vergleich!$C$4,O8543&gt;Soll_Ist_Vergleich!$C$5),"Datum überprüfen",""),"")</f>
        <v/>
      </c>
    </row>
    <row r="8544" spans="1:27" x14ac:dyDescent="0.2">
      <c r="A8544" s="243" t="str">
        <f>IF(ISBLANK(B8544),"",COUNTA(B$10:B8544))</f>
        <v/>
      </c>
      <c r="B8544" s="24"/>
      <c r="C8544" s="48"/>
      <c r="D8544" s="48"/>
      <c r="E8544" s="33"/>
      <c r="F8544" s="35"/>
      <c r="G8544" s="35"/>
      <c r="H8544" s="49"/>
      <c r="I8544" s="35"/>
      <c r="J8544" s="34"/>
      <c r="K8544" s="62"/>
      <c r="L8544" s="62"/>
      <c r="M8544" s="114"/>
      <c r="N8544" s="116"/>
      <c r="O8544" s="57"/>
      <c r="P8544" s="50"/>
      <c r="Q8544" s="34"/>
      <c r="R8544" s="48"/>
      <c r="T8544" s="231" t="str">
        <f t="shared" si="409"/>
        <v/>
      </c>
      <c r="U8544" s="230"/>
      <c r="W8544" s="221" t="str">
        <f t="shared" si="410"/>
        <v/>
      </c>
      <c r="X8544" s="221" t="str">
        <f t="shared" si="411"/>
        <v/>
      </c>
      <c r="AA8544" s="216" t="str">
        <f>IF(ISNUMBER(J8544),IF(OR(F8544&lt;Soll_Ist_Vergleich!$C$4,F8544&gt;Soll_Ist_Vergleich!$C$5,I8544&lt;Soll_Ist_Vergleich!$C$4,I8544&gt;Soll_Ist_Vergleich!$C$5,O8544&lt;Soll_Ist_Vergleich!$C$4,O8544&gt;Soll_Ist_Vergleich!$C$5),"Datum überprüfen",""),"")</f>
        <v/>
      </c>
    </row>
    <row r="8545" spans="1:27" x14ac:dyDescent="0.2">
      <c r="A8545" s="243" t="str">
        <f>IF(ISBLANK(B8545),"",COUNTA(B$10:B8545))</f>
        <v/>
      </c>
      <c r="B8545" s="24"/>
      <c r="C8545" s="48"/>
      <c r="D8545" s="48"/>
      <c r="E8545" s="33"/>
      <c r="F8545" s="35"/>
      <c r="G8545" s="35"/>
      <c r="H8545" s="49"/>
      <c r="I8545" s="35"/>
      <c r="J8545" s="34"/>
      <c r="K8545" s="62"/>
      <c r="L8545" s="62"/>
      <c r="M8545" s="114"/>
      <c r="N8545" s="116"/>
      <c r="O8545" s="57"/>
      <c r="P8545" s="50"/>
      <c r="Q8545" s="34"/>
      <c r="R8545" s="48"/>
      <c r="T8545" s="231" t="str">
        <f t="shared" si="409"/>
        <v/>
      </c>
      <c r="U8545" s="230"/>
      <c r="W8545" s="221" t="str">
        <f t="shared" si="410"/>
        <v/>
      </c>
      <c r="X8545" s="221" t="str">
        <f t="shared" si="411"/>
        <v/>
      </c>
      <c r="AA8545" s="216" t="str">
        <f>IF(ISNUMBER(J8545),IF(OR(F8545&lt;Soll_Ist_Vergleich!$C$4,F8545&gt;Soll_Ist_Vergleich!$C$5,I8545&lt;Soll_Ist_Vergleich!$C$4,I8545&gt;Soll_Ist_Vergleich!$C$5,O8545&lt;Soll_Ist_Vergleich!$C$4,O8545&gt;Soll_Ist_Vergleich!$C$5),"Datum überprüfen",""),"")</f>
        <v/>
      </c>
    </row>
    <row r="8546" spans="1:27" x14ac:dyDescent="0.2">
      <c r="A8546" s="243" t="str">
        <f>IF(ISBLANK(B8546),"",COUNTA(B$10:B8546))</f>
        <v/>
      </c>
      <c r="B8546" s="24"/>
      <c r="C8546" s="48"/>
      <c r="D8546" s="48"/>
      <c r="E8546" s="33"/>
      <c r="F8546" s="35"/>
      <c r="G8546" s="35"/>
      <c r="H8546" s="49"/>
      <c r="I8546" s="35"/>
      <c r="J8546" s="34"/>
      <c r="K8546" s="62"/>
      <c r="L8546" s="62"/>
      <c r="M8546" s="114"/>
      <c r="N8546" s="116"/>
      <c r="O8546" s="57"/>
      <c r="P8546" s="50"/>
      <c r="Q8546" s="34"/>
      <c r="R8546" s="48"/>
      <c r="T8546" s="231" t="str">
        <f t="shared" si="409"/>
        <v/>
      </c>
      <c r="U8546" s="230"/>
      <c r="W8546" s="221" t="str">
        <f t="shared" si="410"/>
        <v/>
      </c>
      <c r="X8546" s="221" t="str">
        <f t="shared" si="411"/>
        <v/>
      </c>
      <c r="AA8546" s="216" t="str">
        <f>IF(ISNUMBER(J8546),IF(OR(F8546&lt;Soll_Ist_Vergleich!$C$4,F8546&gt;Soll_Ist_Vergleich!$C$5,I8546&lt;Soll_Ist_Vergleich!$C$4,I8546&gt;Soll_Ist_Vergleich!$C$5,O8546&lt;Soll_Ist_Vergleich!$C$4,O8546&gt;Soll_Ist_Vergleich!$C$5),"Datum überprüfen",""),"")</f>
        <v/>
      </c>
    </row>
    <row r="8547" spans="1:27" x14ac:dyDescent="0.2">
      <c r="A8547" s="243" t="str">
        <f>IF(ISBLANK(B8547),"",COUNTA(B$10:B8547))</f>
        <v/>
      </c>
      <c r="B8547" s="24"/>
      <c r="C8547" s="48"/>
      <c r="D8547" s="48"/>
      <c r="E8547" s="33"/>
      <c r="F8547" s="35"/>
      <c r="G8547" s="35"/>
      <c r="H8547" s="49"/>
      <c r="I8547" s="35"/>
      <c r="J8547" s="34"/>
      <c r="K8547" s="62"/>
      <c r="L8547" s="62"/>
      <c r="M8547" s="114"/>
      <c r="N8547" s="116"/>
      <c r="O8547" s="57"/>
      <c r="P8547" s="50"/>
      <c r="Q8547" s="34"/>
      <c r="R8547" s="48"/>
      <c r="T8547" s="231" t="str">
        <f t="shared" si="409"/>
        <v/>
      </c>
      <c r="U8547" s="230"/>
      <c r="W8547" s="221" t="str">
        <f t="shared" si="410"/>
        <v/>
      </c>
      <c r="X8547" s="221" t="str">
        <f t="shared" si="411"/>
        <v/>
      </c>
      <c r="AA8547" s="216" t="str">
        <f>IF(ISNUMBER(J8547),IF(OR(F8547&lt;Soll_Ist_Vergleich!$C$4,F8547&gt;Soll_Ist_Vergleich!$C$5,I8547&lt;Soll_Ist_Vergleich!$C$4,I8547&gt;Soll_Ist_Vergleich!$C$5,O8547&lt;Soll_Ist_Vergleich!$C$4,O8547&gt;Soll_Ist_Vergleich!$C$5),"Datum überprüfen",""),"")</f>
        <v/>
      </c>
    </row>
    <row r="8548" spans="1:27" x14ac:dyDescent="0.2">
      <c r="A8548" s="243" t="str">
        <f>IF(ISBLANK(B8548),"",COUNTA(B$10:B8548))</f>
        <v/>
      </c>
      <c r="B8548" s="24"/>
      <c r="C8548" s="48"/>
      <c r="D8548" s="48"/>
      <c r="E8548" s="33"/>
      <c r="F8548" s="35"/>
      <c r="G8548" s="35"/>
      <c r="H8548" s="49"/>
      <c r="I8548" s="35"/>
      <c r="J8548" s="34"/>
      <c r="K8548" s="62"/>
      <c r="L8548" s="62"/>
      <c r="M8548" s="114"/>
      <c r="N8548" s="116"/>
      <c r="O8548" s="57"/>
      <c r="P8548" s="50"/>
      <c r="Q8548" s="34"/>
      <c r="R8548" s="48"/>
      <c r="T8548" s="231" t="str">
        <f t="shared" si="409"/>
        <v/>
      </c>
      <c r="U8548" s="230"/>
      <c r="W8548" s="221" t="str">
        <f t="shared" si="410"/>
        <v/>
      </c>
      <c r="X8548" s="221" t="str">
        <f t="shared" si="411"/>
        <v/>
      </c>
      <c r="AA8548" s="216" t="str">
        <f>IF(ISNUMBER(J8548),IF(OR(F8548&lt;Soll_Ist_Vergleich!$C$4,F8548&gt;Soll_Ist_Vergleich!$C$5,I8548&lt;Soll_Ist_Vergleich!$C$4,I8548&gt;Soll_Ist_Vergleich!$C$5,O8548&lt;Soll_Ist_Vergleich!$C$4,O8548&gt;Soll_Ist_Vergleich!$C$5),"Datum überprüfen",""),"")</f>
        <v/>
      </c>
    </row>
    <row r="8549" spans="1:27" x14ac:dyDescent="0.2">
      <c r="A8549" s="243" t="str">
        <f>IF(ISBLANK(B8549),"",COUNTA(B$10:B8549))</f>
        <v/>
      </c>
      <c r="B8549" s="24"/>
      <c r="C8549" s="48"/>
      <c r="D8549" s="48"/>
      <c r="E8549" s="33"/>
      <c r="F8549" s="35"/>
      <c r="G8549" s="35"/>
      <c r="H8549" s="49"/>
      <c r="I8549" s="35"/>
      <c r="J8549" s="34"/>
      <c r="K8549" s="62"/>
      <c r="L8549" s="62"/>
      <c r="M8549" s="114"/>
      <c r="N8549" s="116"/>
      <c r="O8549" s="57"/>
      <c r="P8549" s="50"/>
      <c r="Q8549" s="34"/>
      <c r="R8549" s="48"/>
      <c r="T8549" s="231" t="str">
        <f t="shared" si="409"/>
        <v/>
      </c>
      <c r="U8549" s="230"/>
      <c r="W8549" s="221" t="str">
        <f t="shared" si="410"/>
        <v/>
      </c>
      <c r="X8549" s="221" t="str">
        <f t="shared" si="411"/>
        <v/>
      </c>
      <c r="AA8549" s="216" t="str">
        <f>IF(ISNUMBER(J8549),IF(OR(F8549&lt;Soll_Ist_Vergleich!$C$4,F8549&gt;Soll_Ist_Vergleich!$C$5,I8549&lt;Soll_Ist_Vergleich!$C$4,I8549&gt;Soll_Ist_Vergleich!$C$5,O8549&lt;Soll_Ist_Vergleich!$C$4,O8549&gt;Soll_Ist_Vergleich!$C$5),"Datum überprüfen",""),"")</f>
        <v/>
      </c>
    </row>
    <row r="8550" spans="1:27" x14ac:dyDescent="0.2">
      <c r="A8550" s="243" t="str">
        <f>IF(ISBLANK(B8550),"",COUNTA(B$10:B8550))</f>
        <v/>
      </c>
      <c r="B8550" s="24"/>
      <c r="C8550" s="48"/>
      <c r="D8550" s="48"/>
      <c r="E8550" s="33"/>
      <c r="F8550" s="35"/>
      <c r="G8550" s="35"/>
      <c r="H8550" s="49"/>
      <c r="I8550" s="35"/>
      <c r="J8550" s="34"/>
      <c r="K8550" s="62"/>
      <c r="L8550" s="62"/>
      <c r="M8550" s="114"/>
      <c r="N8550" s="116"/>
      <c r="O8550" s="57"/>
      <c r="P8550" s="50"/>
      <c r="Q8550" s="34"/>
      <c r="R8550" s="48"/>
      <c r="T8550" s="231" t="str">
        <f t="shared" si="409"/>
        <v/>
      </c>
      <c r="U8550" s="230"/>
      <c r="W8550" s="221" t="str">
        <f t="shared" si="410"/>
        <v/>
      </c>
      <c r="X8550" s="221" t="str">
        <f t="shared" si="411"/>
        <v/>
      </c>
      <c r="AA8550" s="216" t="str">
        <f>IF(ISNUMBER(J8550),IF(OR(F8550&lt;Soll_Ist_Vergleich!$C$4,F8550&gt;Soll_Ist_Vergleich!$C$5,I8550&lt;Soll_Ist_Vergleich!$C$4,I8550&gt;Soll_Ist_Vergleich!$C$5,O8550&lt;Soll_Ist_Vergleich!$C$4,O8550&gt;Soll_Ist_Vergleich!$C$5),"Datum überprüfen",""),"")</f>
        <v/>
      </c>
    </row>
    <row r="8551" spans="1:27" x14ac:dyDescent="0.2">
      <c r="A8551" s="243" t="str">
        <f>IF(ISBLANK(B8551),"",COUNTA(B$10:B8551))</f>
        <v/>
      </c>
      <c r="B8551" s="24"/>
      <c r="C8551" s="48"/>
      <c r="D8551" s="48"/>
      <c r="E8551" s="33"/>
      <c r="F8551" s="35"/>
      <c r="G8551" s="35"/>
      <c r="H8551" s="49"/>
      <c r="I8551" s="35"/>
      <c r="J8551" s="34"/>
      <c r="K8551" s="62"/>
      <c r="L8551" s="62"/>
      <c r="M8551" s="114"/>
      <c r="N8551" s="116"/>
      <c r="O8551" s="57"/>
      <c r="P8551" s="50"/>
      <c r="Q8551" s="34"/>
      <c r="R8551" s="48"/>
      <c r="T8551" s="231" t="str">
        <f t="shared" si="409"/>
        <v/>
      </c>
      <c r="U8551" s="230"/>
      <c r="W8551" s="221" t="str">
        <f t="shared" si="410"/>
        <v/>
      </c>
      <c r="X8551" s="221" t="str">
        <f t="shared" si="411"/>
        <v/>
      </c>
      <c r="AA8551" s="216" t="str">
        <f>IF(ISNUMBER(J8551),IF(OR(F8551&lt;Soll_Ist_Vergleich!$C$4,F8551&gt;Soll_Ist_Vergleich!$C$5,I8551&lt;Soll_Ist_Vergleich!$C$4,I8551&gt;Soll_Ist_Vergleich!$C$5,O8551&lt;Soll_Ist_Vergleich!$C$4,O8551&gt;Soll_Ist_Vergleich!$C$5),"Datum überprüfen",""),"")</f>
        <v/>
      </c>
    </row>
    <row r="8552" spans="1:27" x14ac:dyDescent="0.2">
      <c r="A8552" s="243" t="str">
        <f>IF(ISBLANK(B8552),"",COUNTA(B$10:B8552))</f>
        <v/>
      </c>
      <c r="B8552" s="24"/>
      <c r="C8552" s="48"/>
      <c r="D8552" s="48"/>
      <c r="E8552" s="33"/>
      <c r="F8552" s="35"/>
      <c r="G8552" s="35"/>
      <c r="H8552" s="49"/>
      <c r="I8552" s="35"/>
      <c r="J8552" s="34"/>
      <c r="K8552" s="62"/>
      <c r="L8552" s="62"/>
      <c r="M8552" s="114"/>
      <c r="N8552" s="116"/>
      <c r="O8552" s="57"/>
      <c r="P8552" s="50"/>
      <c r="Q8552" s="34"/>
      <c r="R8552" s="48"/>
      <c r="T8552" s="231" t="str">
        <f t="shared" si="409"/>
        <v/>
      </c>
      <c r="U8552" s="230"/>
      <c r="W8552" s="221" t="str">
        <f t="shared" si="410"/>
        <v/>
      </c>
      <c r="X8552" s="221" t="str">
        <f t="shared" si="411"/>
        <v/>
      </c>
      <c r="AA8552" s="216" t="str">
        <f>IF(ISNUMBER(J8552),IF(OR(F8552&lt;Soll_Ist_Vergleich!$C$4,F8552&gt;Soll_Ist_Vergleich!$C$5,I8552&lt;Soll_Ist_Vergleich!$C$4,I8552&gt;Soll_Ist_Vergleich!$C$5,O8552&lt;Soll_Ist_Vergleich!$C$4,O8552&gt;Soll_Ist_Vergleich!$C$5),"Datum überprüfen",""),"")</f>
        <v/>
      </c>
    </row>
    <row r="8553" spans="1:27" x14ac:dyDescent="0.2">
      <c r="A8553" s="243" t="str">
        <f>IF(ISBLANK(B8553),"",COUNTA(B$10:B8553))</f>
        <v/>
      </c>
      <c r="B8553" s="24"/>
      <c r="C8553" s="48"/>
      <c r="D8553" s="48"/>
      <c r="E8553" s="33"/>
      <c r="F8553" s="35"/>
      <c r="G8553" s="35"/>
      <c r="H8553" s="49"/>
      <c r="I8553" s="35"/>
      <c r="J8553" s="34"/>
      <c r="K8553" s="62"/>
      <c r="L8553" s="62"/>
      <c r="M8553" s="114"/>
      <c r="N8553" s="116"/>
      <c r="O8553" s="57"/>
      <c r="P8553" s="50"/>
      <c r="Q8553" s="34"/>
      <c r="R8553" s="48"/>
      <c r="T8553" s="231" t="str">
        <f t="shared" si="409"/>
        <v/>
      </c>
      <c r="U8553" s="230"/>
      <c r="W8553" s="221" t="str">
        <f t="shared" si="410"/>
        <v/>
      </c>
      <c r="X8553" s="221" t="str">
        <f t="shared" si="411"/>
        <v/>
      </c>
      <c r="AA8553" s="216" t="str">
        <f>IF(ISNUMBER(J8553),IF(OR(F8553&lt;Soll_Ist_Vergleich!$C$4,F8553&gt;Soll_Ist_Vergleich!$C$5,I8553&lt;Soll_Ist_Vergleich!$C$4,I8553&gt;Soll_Ist_Vergleich!$C$5,O8553&lt;Soll_Ist_Vergleich!$C$4,O8553&gt;Soll_Ist_Vergleich!$C$5),"Datum überprüfen",""),"")</f>
        <v/>
      </c>
    </row>
    <row r="8554" spans="1:27" x14ac:dyDescent="0.2">
      <c r="A8554" s="243" t="str">
        <f>IF(ISBLANK(B8554),"",COUNTA(B$10:B8554))</f>
        <v/>
      </c>
      <c r="B8554" s="24"/>
      <c r="C8554" s="48"/>
      <c r="D8554" s="48"/>
      <c r="E8554" s="33"/>
      <c r="F8554" s="35"/>
      <c r="G8554" s="35"/>
      <c r="H8554" s="49"/>
      <c r="I8554" s="35"/>
      <c r="J8554" s="34"/>
      <c r="K8554" s="62"/>
      <c r="L8554" s="62"/>
      <c r="M8554" s="114"/>
      <c r="N8554" s="116"/>
      <c r="O8554" s="57"/>
      <c r="P8554" s="50"/>
      <c r="Q8554" s="34"/>
      <c r="R8554" s="48"/>
      <c r="T8554" s="231" t="str">
        <f t="shared" si="409"/>
        <v/>
      </c>
      <c r="U8554" s="230"/>
      <c r="W8554" s="221" t="str">
        <f t="shared" si="410"/>
        <v/>
      </c>
      <c r="X8554" s="221" t="str">
        <f t="shared" si="411"/>
        <v/>
      </c>
      <c r="AA8554" s="216" t="str">
        <f>IF(ISNUMBER(J8554),IF(OR(F8554&lt;Soll_Ist_Vergleich!$C$4,F8554&gt;Soll_Ist_Vergleich!$C$5,I8554&lt;Soll_Ist_Vergleich!$C$4,I8554&gt;Soll_Ist_Vergleich!$C$5,O8554&lt;Soll_Ist_Vergleich!$C$4,O8554&gt;Soll_Ist_Vergleich!$C$5),"Datum überprüfen",""),"")</f>
        <v/>
      </c>
    </row>
    <row r="8555" spans="1:27" x14ac:dyDescent="0.2">
      <c r="A8555" s="243" t="str">
        <f>IF(ISBLANK(B8555),"",COUNTA(B$10:B8555))</f>
        <v/>
      </c>
      <c r="B8555" s="24"/>
      <c r="C8555" s="48"/>
      <c r="D8555" s="48"/>
      <c r="E8555" s="33"/>
      <c r="F8555" s="35"/>
      <c r="G8555" s="35"/>
      <c r="H8555" s="49"/>
      <c r="I8555" s="35"/>
      <c r="J8555" s="34"/>
      <c r="K8555" s="62"/>
      <c r="L8555" s="62"/>
      <c r="M8555" s="114"/>
      <c r="N8555" s="116"/>
      <c r="O8555" s="57"/>
      <c r="P8555" s="50"/>
      <c r="Q8555" s="34"/>
      <c r="R8555" s="48"/>
      <c r="T8555" s="231" t="str">
        <f t="shared" si="409"/>
        <v/>
      </c>
      <c r="U8555" s="230"/>
      <c r="W8555" s="221" t="str">
        <f t="shared" si="410"/>
        <v/>
      </c>
      <c r="X8555" s="221" t="str">
        <f t="shared" si="411"/>
        <v/>
      </c>
      <c r="AA8555" s="216" t="str">
        <f>IF(ISNUMBER(J8555),IF(OR(F8555&lt;Soll_Ist_Vergleich!$C$4,F8555&gt;Soll_Ist_Vergleich!$C$5,I8555&lt;Soll_Ist_Vergleich!$C$4,I8555&gt;Soll_Ist_Vergleich!$C$5,O8555&lt;Soll_Ist_Vergleich!$C$4,O8555&gt;Soll_Ist_Vergleich!$C$5),"Datum überprüfen",""),"")</f>
        <v/>
      </c>
    </row>
    <row r="8556" spans="1:27" x14ac:dyDescent="0.2">
      <c r="A8556" s="243" t="str">
        <f>IF(ISBLANK(B8556),"",COUNTA(B$10:B8556))</f>
        <v/>
      </c>
      <c r="B8556" s="24"/>
      <c r="C8556" s="48"/>
      <c r="D8556" s="48"/>
      <c r="E8556" s="33"/>
      <c r="F8556" s="35"/>
      <c r="G8556" s="35"/>
      <c r="H8556" s="49"/>
      <c r="I8556" s="35"/>
      <c r="J8556" s="34"/>
      <c r="K8556" s="62"/>
      <c r="L8556" s="62"/>
      <c r="M8556" s="114"/>
      <c r="N8556" s="116"/>
      <c r="O8556" s="57"/>
      <c r="P8556" s="50"/>
      <c r="Q8556" s="34"/>
      <c r="R8556" s="48"/>
      <c r="T8556" s="231" t="str">
        <f t="shared" si="409"/>
        <v/>
      </c>
      <c r="U8556" s="230"/>
      <c r="W8556" s="221" t="str">
        <f t="shared" si="410"/>
        <v/>
      </c>
      <c r="X8556" s="221" t="str">
        <f t="shared" si="411"/>
        <v/>
      </c>
      <c r="AA8556" s="216" t="str">
        <f>IF(ISNUMBER(J8556),IF(OR(F8556&lt;Soll_Ist_Vergleich!$C$4,F8556&gt;Soll_Ist_Vergleich!$C$5,I8556&lt;Soll_Ist_Vergleich!$C$4,I8556&gt;Soll_Ist_Vergleich!$C$5,O8556&lt;Soll_Ist_Vergleich!$C$4,O8556&gt;Soll_Ist_Vergleich!$C$5),"Datum überprüfen",""),"")</f>
        <v/>
      </c>
    </row>
    <row r="8557" spans="1:27" x14ac:dyDescent="0.2">
      <c r="A8557" s="243" t="str">
        <f>IF(ISBLANK(B8557),"",COUNTA(B$10:B8557))</f>
        <v/>
      </c>
      <c r="B8557" s="24"/>
      <c r="C8557" s="48"/>
      <c r="D8557" s="48"/>
      <c r="E8557" s="33"/>
      <c r="F8557" s="35"/>
      <c r="G8557" s="35"/>
      <c r="H8557" s="49"/>
      <c r="I8557" s="35"/>
      <c r="J8557" s="34"/>
      <c r="K8557" s="62"/>
      <c r="L8557" s="62"/>
      <c r="M8557" s="114"/>
      <c r="N8557" s="116"/>
      <c r="O8557" s="57"/>
      <c r="P8557" s="50"/>
      <c r="Q8557" s="34"/>
      <c r="R8557" s="48"/>
      <c r="T8557" s="231" t="str">
        <f t="shared" si="409"/>
        <v/>
      </c>
      <c r="U8557" s="230"/>
      <c r="W8557" s="221" t="str">
        <f t="shared" si="410"/>
        <v/>
      </c>
      <c r="X8557" s="221" t="str">
        <f t="shared" si="411"/>
        <v/>
      </c>
      <c r="AA8557" s="216" t="str">
        <f>IF(ISNUMBER(J8557),IF(OR(F8557&lt;Soll_Ist_Vergleich!$C$4,F8557&gt;Soll_Ist_Vergleich!$C$5,I8557&lt;Soll_Ist_Vergleich!$C$4,I8557&gt;Soll_Ist_Vergleich!$C$5,O8557&lt;Soll_Ist_Vergleich!$C$4,O8557&gt;Soll_Ist_Vergleich!$C$5),"Datum überprüfen",""),"")</f>
        <v/>
      </c>
    </row>
    <row r="8558" spans="1:27" x14ac:dyDescent="0.2">
      <c r="A8558" s="243" t="str">
        <f>IF(ISBLANK(B8558),"",COUNTA(B$10:B8558))</f>
        <v/>
      </c>
      <c r="B8558" s="24"/>
      <c r="C8558" s="48"/>
      <c r="D8558" s="48"/>
      <c r="E8558" s="33"/>
      <c r="F8558" s="35"/>
      <c r="G8558" s="35"/>
      <c r="H8558" s="49"/>
      <c r="I8558" s="35"/>
      <c r="J8558" s="34"/>
      <c r="K8558" s="62"/>
      <c r="L8558" s="62"/>
      <c r="M8558" s="114"/>
      <c r="N8558" s="116"/>
      <c r="O8558" s="57"/>
      <c r="P8558" s="50"/>
      <c r="Q8558" s="34"/>
      <c r="R8558" s="48"/>
      <c r="T8558" s="231" t="str">
        <f t="shared" si="409"/>
        <v/>
      </c>
      <c r="U8558" s="230"/>
      <c r="W8558" s="221" t="str">
        <f t="shared" si="410"/>
        <v/>
      </c>
      <c r="X8558" s="221" t="str">
        <f t="shared" si="411"/>
        <v/>
      </c>
      <c r="AA8558" s="216" t="str">
        <f>IF(ISNUMBER(J8558),IF(OR(F8558&lt;Soll_Ist_Vergleich!$C$4,F8558&gt;Soll_Ist_Vergleich!$C$5,I8558&lt;Soll_Ist_Vergleich!$C$4,I8558&gt;Soll_Ist_Vergleich!$C$5,O8558&lt;Soll_Ist_Vergleich!$C$4,O8558&gt;Soll_Ist_Vergleich!$C$5),"Datum überprüfen",""),"")</f>
        <v/>
      </c>
    </row>
    <row r="8559" spans="1:27" x14ac:dyDescent="0.2">
      <c r="A8559" s="243" t="str">
        <f>IF(ISBLANK(B8559),"",COUNTA(B$10:B8559))</f>
        <v/>
      </c>
      <c r="B8559" s="24"/>
      <c r="C8559" s="48"/>
      <c r="D8559" s="48"/>
      <c r="E8559" s="33"/>
      <c r="F8559" s="35"/>
      <c r="G8559" s="35"/>
      <c r="H8559" s="49"/>
      <c r="I8559" s="35"/>
      <c r="J8559" s="34"/>
      <c r="K8559" s="62"/>
      <c r="L8559" s="62"/>
      <c r="M8559" s="114"/>
      <c r="N8559" s="116"/>
      <c r="O8559" s="57"/>
      <c r="P8559" s="50"/>
      <c r="Q8559" s="34"/>
      <c r="R8559" s="48"/>
      <c r="T8559" s="231" t="str">
        <f t="shared" si="409"/>
        <v/>
      </c>
      <c r="U8559" s="230"/>
      <c r="W8559" s="221" t="str">
        <f t="shared" si="410"/>
        <v/>
      </c>
      <c r="X8559" s="221" t="str">
        <f t="shared" si="411"/>
        <v/>
      </c>
      <c r="AA8559" s="216" t="str">
        <f>IF(ISNUMBER(J8559),IF(OR(F8559&lt;Soll_Ist_Vergleich!$C$4,F8559&gt;Soll_Ist_Vergleich!$C$5,I8559&lt;Soll_Ist_Vergleich!$C$4,I8559&gt;Soll_Ist_Vergleich!$C$5,O8559&lt;Soll_Ist_Vergleich!$C$4,O8559&gt;Soll_Ist_Vergleich!$C$5),"Datum überprüfen",""),"")</f>
        <v/>
      </c>
    </row>
    <row r="8560" spans="1:27" x14ac:dyDescent="0.2">
      <c r="A8560" s="243" t="str">
        <f>IF(ISBLANK(B8560),"",COUNTA(B$10:B8560))</f>
        <v/>
      </c>
      <c r="B8560" s="24"/>
      <c r="C8560" s="48"/>
      <c r="D8560" s="48"/>
      <c r="E8560" s="33"/>
      <c r="F8560" s="35"/>
      <c r="G8560" s="35"/>
      <c r="H8560" s="49"/>
      <c r="I8560" s="35"/>
      <c r="J8560" s="34"/>
      <c r="K8560" s="62"/>
      <c r="L8560" s="62"/>
      <c r="M8560" s="114"/>
      <c r="N8560" s="116"/>
      <c r="O8560" s="57"/>
      <c r="P8560" s="50"/>
      <c r="Q8560" s="34"/>
      <c r="R8560" s="48"/>
      <c r="T8560" s="231" t="str">
        <f t="shared" si="409"/>
        <v/>
      </c>
      <c r="U8560" s="230"/>
      <c r="W8560" s="221" t="str">
        <f t="shared" si="410"/>
        <v/>
      </c>
      <c r="X8560" s="221" t="str">
        <f t="shared" si="411"/>
        <v/>
      </c>
      <c r="AA8560" s="216" t="str">
        <f>IF(ISNUMBER(J8560),IF(OR(F8560&lt;Soll_Ist_Vergleich!$C$4,F8560&gt;Soll_Ist_Vergleich!$C$5,I8560&lt;Soll_Ist_Vergleich!$C$4,I8560&gt;Soll_Ist_Vergleich!$C$5,O8560&lt;Soll_Ist_Vergleich!$C$4,O8560&gt;Soll_Ist_Vergleich!$C$5),"Datum überprüfen",""),"")</f>
        <v/>
      </c>
    </row>
    <row r="8561" spans="1:27" x14ac:dyDescent="0.2">
      <c r="A8561" s="243" t="str">
        <f>IF(ISBLANK(B8561),"",COUNTA(B$10:B8561))</f>
        <v/>
      </c>
      <c r="B8561" s="24"/>
      <c r="C8561" s="48"/>
      <c r="D8561" s="48"/>
      <c r="E8561" s="33"/>
      <c r="F8561" s="35"/>
      <c r="G8561" s="35"/>
      <c r="H8561" s="49"/>
      <c r="I8561" s="35"/>
      <c r="J8561" s="34"/>
      <c r="K8561" s="62"/>
      <c r="L8561" s="62"/>
      <c r="M8561" s="114"/>
      <c r="N8561" s="116"/>
      <c r="O8561" s="57"/>
      <c r="P8561" s="50"/>
      <c r="Q8561" s="34"/>
      <c r="R8561" s="48"/>
      <c r="T8561" s="231" t="str">
        <f t="shared" si="409"/>
        <v/>
      </c>
      <c r="U8561" s="230"/>
      <c r="W8561" s="221" t="str">
        <f t="shared" si="410"/>
        <v/>
      </c>
      <c r="X8561" s="221" t="str">
        <f t="shared" si="411"/>
        <v/>
      </c>
      <c r="AA8561" s="216" t="str">
        <f>IF(ISNUMBER(J8561),IF(OR(F8561&lt;Soll_Ist_Vergleich!$C$4,F8561&gt;Soll_Ist_Vergleich!$C$5,I8561&lt;Soll_Ist_Vergleich!$C$4,I8561&gt;Soll_Ist_Vergleich!$C$5,O8561&lt;Soll_Ist_Vergleich!$C$4,O8561&gt;Soll_Ist_Vergleich!$C$5),"Datum überprüfen",""),"")</f>
        <v/>
      </c>
    </row>
    <row r="8562" spans="1:27" x14ac:dyDescent="0.2">
      <c r="A8562" s="243" t="str">
        <f>IF(ISBLANK(B8562),"",COUNTA(B$10:B8562))</f>
        <v/>
      </c>
      <c r="B8562" s="24"/>
      <c r="C8562" s="48"/>
      <c r="D8562" s="48"/>
      <c r="E8562" s="33"/>
      <c r="F8562" s="35"/>
      <c r="G8562" s="35"/>
      <c r="H8562" s="49"/>
      <c r="I8562" s="35"/>
      <c r="J8562" s="34"/>
      <c r="K8562" s="62"/>
      <c r="L8562" s="62"/>
      <c r="M8562" s="114"/>
      <c r="N8562" s="116"/>
      <c r="O8562" s="57"/>
      <c r="P8562" s="50"/>
      <c r="Q8562" s="34"/>
      <c r="R8562" s="48"/>
      <c r="T8562" s="231" t="str">
        <f t="shared" si="409"/>
        <v/>
      </c>
      <c r="U8562" s="230"/>
      <c r="W8562" s="221" t="str">
        <f t="shared" si="410"/>
        <v/>
      </c>
      <c r="X8562" s="221" t="str">
        <f t="shared" si="411"/>
        <v/>
      </c>
      <c r="AA8562" s="216" t="str">
        <f>IF(ISNUMBER(J8562),IF(OR(F8562&lt;Soll_Ist_Vergleich!$C$4,F8562&gt;Soll_Ist_Vergleich!$C$5,I8562&lt;Soll_Ist_Vergleich!$C$4,I8562&gt;Soll_Ist_Vergleich!$C$5,O8562&lt;Soll_Ist_Vergleich!$C$4,O8562&gt;Soll_Ist_Vergleich!$C$5),"Datum überprüfen",""),"")</f>
        <v/>
      </c>
    </row>
    <row r="8563" spans="1:27" x14ac:dyDescent="0.2">
      <c r="A8563" s="243" t="str">
        <f>IF(ISBLANK(B8563),"",COUNTA(B$10:B8563))</f>
        <v/>
      </c>
      <c r="B8563" s="24"/>
      <c r="C8563" s="48"/>
      <c r="D8563" s="48"/>
      <c r="E8563" s="33"/>
      <c r="F8563" s="35"/>
      <c r="G8563" s="35"/>
      <c r="H8563" s="49"/>
      <c r="I8563" s="35"/>
      <c r="J8563" s="34"/>
      <c r="K8563" s="62"/>
      <c r="L8563" s="62"/>
      <c r="M8563" s="114"/>
      <c r="N8563" s="116"/>
      <c r="O8563" s="57"/>
      <c r="P8563" s="50"/>
      <c r="Q8563" s="34"/>
      <c r="R8563" s="48"/>
      <c r="T8563" s="231" t="str">
        <f t="shared" si="409"/>
        <v/>
      </c>
      <c r="U8563" s="230"/>
      <c r="W8563" s="221" t="str">
        <f t="shared" si="410"/>
        <v/>
      </c>
      <c r="X8563" s="221" t="str">
        <f t="shared" si="411"/>
        <v/>
      </c>
      <c r="AA8563" s="216" t="str">
        <f>IF(ISNUMBER(J8563),IF(OR(F8563&lt;Soll_Ist_Vergleich!$C$4,F8563&gt;Soll_Ist_Vergleich!$C$5,I8563&lt;Soll_Ist_Vergleich!$C$4,I8563&gt;Soll_Ist_Vergleich!$C$5,O8563&lt;Soll_Ist_Vergleich!$C$4,O8563&gt;Soll_Ist_Vergleich!$C$5),"Datum überprüfen",""),"")</f>
        <v/>
      </c>
    </row>
    <row r="8564" spans="1:27" x14ac:dyDescent="0.2">
      <c r="A8564" s="243" t="str">
        <f>IF(ISBLANK(B8564),"",COUNTA(B$10:B8564))</f>
        <v/>
      </c>
      <c r="B8564" s="24"/>
      <c r="C8564" s="48"/>
      <c r="D8564" s="48"/>
      <c r="E8564" s="33"/>
      <c r="F8564" s="35"/>
      <c r="G8564" s="35"/>
      <c r="H8564" s="49"/>
      <c r="I8564" s="35"/>
      <c r="J8564" s="34"/>
      <c r="K8564" s="62"/>
      <c r="L8564" s="62"/>
      <c r="M8564" s="114"/>
      <c r="N8564" s="116"/>
      <c r="O8564" s="57"/>
      <c r="P8564" s="50"/>
      <c r="Q8564" s="34"/>
      <c r="R8564" s="48"/>
      <c r="T8564" s="231" t="str">
        <f t="shared" si="409"/>
        <v/>
      </c>
      <c r="U8564" s="230"/>
      <c r="W8564" s="221" t="str">
        <f t="shared" si="410"/>
        <v/>
      </c>
      <c r="X8564" s="221" t="str">
        <f t="shared" si="411"/>
        <v/>
      </c>
      <c r="AA8564" s="216" t="str">
        <f>IF(ISNUMBER(J8564),IF(OR(F8564&lt;Soll_Ist_Vergleich!$C$4,F8564&gt;Soll_Ist_Vergleich!$C$5,I8564&lt;Soll_Ist_Vergleich!$C$4,I8564&gt;Soll_Ist_Vergleich!$C$5,O8564&lt;Soll_Ist_Vergleich!$C$4,O8564&gt;Soll_Ist_Vergleich!$C$5),"Datum überprüfen",""),"")</f>
        <v/>
      </c>
    </row>
    <row r="8565" spans="1:27" x14ac:dyDescent="0.2">
      <c r="A8565" s="243" t="str">
        <f>IF(ISBLANK(B8565),"",COUNTA(B$10:B8565))</f>
        <v/>
      </c>
      <c r="B8565" s="24"/>
      <c r="C8565" s="48"/>
      <c r="D8565" s="48"/>
      <c r="E8565" s="33"/>
      <c r="F8565" s="35"/>
      <c r="G8565" s="35"/>
      <c r="H8565" s="49"/>
      <c r="I8565" s="35"/>
      <c r="J8565" s="34"/>
      <c r="K8565" s="62"/>
      <c r="L8565" s="62"/>
      <c r="M8565" s="114"/>
      <c r="N8565" s="116"/>
      <c r="O8565" s="57"/>
      <c r="P8565" s="50"/>
      <c r="Q8565" s="34"/>
      <c r="R8565" s="48"/>
      <c r="T8565" s="231" t="str">
        <f t="shared" si="409"/>
        <v/>
      </c>
      <c r="U8565" s="230"/>
      <c r="W8565" s="221" t="str">
        <f t="shared" si="410"/>
        <v/>
      </c>
      <c r="X8565" s="221" t="str">
        <f t="shared" si="411"/>
        <v/>
      </c>
      <c r="AA8565" s="216" t="str">
        <f>IF(ISNUMBER(J8565),IF(OR(F8565&lt;Soll_Ist_Vergleich!$C$4,F8565&gt;Soll_Ist_Vergleich!$C$5,I8565&lt;Soll_Ist_Vergleich!$C$4,I8565&gt;Soll_Ist_Vergleich!$C$5,O8565&lt;Soll_Ist_Vergleich!$C$4,O8565&gt;Soll_Ist_Vergleich!$C$5),"Datum überprüfen",""),"")</f>
        <v/>
      </c>
    </row>
    <row r="8566" spans="1:27" x14ac:dyDescent="0.2">
      <c r="A8566" s="243" t="str">
        <f>IF(ISBLANK(B8566),"",COUNTA(B$10:B8566))</f>
        <v/>
      </c>
      <c r="B8566" s="24"/>
      <c r="C8566" s="48"/>
      <c r="D8566" s="48"/>
      <c r="E8566" s="33"/>
      <c r="F8566" s="35"/>
      <c r="G8566" s="35"/>
      <c r="H8566" s="49"/>
      <c r="I8566" s="35"/>
      <c r="J8566" s="34"/>
      <c r="K8566" s="62"/>
      <c r="L8566" s="62"/>
      <c r="M8566" s="114"/>
      <c r="N8566" s="116"/>
      <c r="O8566" s="57"/>
      <c r="P8566" s="50"/>
      <c r="Q8566" s="34"/>
      <c r="R8566" s="48"/>
      <c r="T8566" s="231" t="str">
        <f t="shared" si="409"/>
        <v/>
      </c>
      <c r="U8566" s="230"/>
      <c r="W8566" s="221" t="str">
        <f t="shared" si="410"/>
        <v/>
      </c>
      <c r="X8566" s="221" t="str">
        <f t="shared" si="411"/>
        <v/>
      </c>
      <c r="AA8566" s="216" t="str">
        <f>IF(ISNUMBER(J8566),IF(OR(F8566&lt;Soll_Ist_Vergleich!$C$4,F8566&gt;Soll_Ist_Vergleich!$C$5,I8566&lt;Soll_Ist_Vergleich!$C$4,I8566&gt;Soll_Ist_Vergleich!$C$5,O8566&lt;Soll_Ist_Vergleich!$C$4,O8566&gt;Soll_Ist_Vergleich!$C$5),"Datum überprüfen",""),"")</f>
        <v/>
      </c>
    </row>
    <row r="8567" spans="1:27" x14ac:dyDescent="0.2">
      <c r="A8567" s="243" t="str">
        <f>IF(ISBLANK(B8567),"",COUNTA(B$10:B8567))</f>
        <v/>
      </c>
      <c r="B8567" s="24"/>
      <c r="C8567" s="48"/>
      <c r="D8567" s="48"/>
      <c r="E8567" s="33"/>
      <c r="F8567" s="35"/>
      <c r="G8567" s="35"/>
      <c r="H8567" s="49"/>
      <c r="I8567" s="35"/>
      <c r="J8567" s="34"/>
      <c r="K8567" s="62"/>
      <c r="L8567" s="62"/>
      <c r="M8567" s="114"/>
      <c r="N8567" s="116"/>
      <c r="O8567" s="57"/>
      <c r="P8567" s="50"/>
      <c r="Q8567" s="34"/>
      <c r="R8567" s="48"/>
      <c r="T8567" s="231" t="str">
        <f t="shared" si="409"/>
        <v/>
      </c>
      <c r="U8567" s="230"/>
      <c r="W8567" s="221" t="str">
        <f t="shared" si="410"/>
        <v/>
      </c>
      <c r="X8567" s="221" t="str">
        <f t="shared" si="411"/>
        <v/>
      </c>
      <c r="AA8567" s="216" t="str">
        <f>IF(ISNUMBER(J8567),IF(OR(F8567&lt;Soll_Ist_Vergleich!$C$4,F8567&gt;Soll_Ist_Vergleich!$C$5,I8567&lt;Soll_Ist_Vergleich!$C$4,I8567&gt;Soll_Ist_Vergleich!$C$5,O8567&lt;Soll_Ist_Vergleich!$C$4,O8567&gt;Soll_Ist_Vergleich!$C$5),"Datum überprüfen",""),"")</f>
        <v/>
      </c>
    </row>
    <row r="8568" spans="1:27" x14ac:dyDescent="0.2">
      <c r="A8568" s="243" t="str">
        <f>IF(ISBLANK(B8568),"",COUNTA(B$10:B8568))</f>
        <v/>
      </c>
      <c r="B8568" s="24"/>
      <c r="C8568" s="48"/>
      <c r="D8568" s="48"/>
      <c r="E8568" s="33"/>
      <c r="F8568" s="35"/>
      <c r="G8568" s="35"/>
      <c r="H8568" s="49"/>
      <c r="I8568" s="35"/>
      <c r="J8568" s="34"/>
      <c r="K8568" s="62"/>
      <c r="L8568" s="62"/>
      <c r="M8568" s="114"/>
      <c r="N8568" s="116"/>
      <c r="O8568" s="57"/>
      <c r="P8568" s="50"/>
      <c r="Q8568" s="34"/>
      <c r="R8568" s="48"/>
      <c r="T8568" s="231" t="str">
        <f t="shared" si="409"/>
        <v/>
      </c>
      <c r="U8568" s="230"/>
      <c r="W8568" s="221" t="str">
        <f t="shared" si="410"/>
        <v/>
      </c>
      <c r="X8568" s="221" t="str">
        <f t="shared" si="411"/>
        <v/>
      </c>
      <c r="AA8568" s="216" t="str">
        <f>IF(ISNUMBER(J8568),IF(OR(F8568&lt;Soll_Ist_Vergleich!$C$4,F8568&gt;Soll_Ist_Vergleich!$C$5,I8568&lt;Soll_Ist_Vergleich!$C$4,I8568&gt;Soll_Ist_Vergleich!$C$5,O8568&lt;Soll_Ist_Vergleich!$C$4,O8568&gt;Soll_Ist_Vergleich!$C$5),"Datum überprüfen",""),"")</f>
        <v/>
      </c>
    </row>
    <row r="8569" spans="1:27" x14ac:dyDescent="0.2">
      <c r="A8569" s="243" t="str">
        <f>IF(ISBLANK(B8569),"",COUNTA(B$10:B8569))</f>
        <v/>
      </c>
      <c r="B8569" s="24"/>
      <c r="C8569" s="48"/>
      <c r="D8569" s="48"/>
      <c r="E8569" s="33"/>
      <c r="F8569" s="35"/>
      <c r="G8569" s="35"/>
      <c r="H8569" s="49"/>
      <c r="I8569" s="35"/>
      <c r="J8569" s="34"/>
      <c r="K8569" s="62"/>
      <c r="L8569" s="62"/>
      <c r="M8569" s="114"/>
      <c r="N8569" s="116"/>
      <c r="O8569" s="57"/>
      <c r="P8569" s="50"/>
      <c r="Q8569" s="34"/>
      <c r="R8569" s="48"/>
      <c r="T8569" s="231" t="str">
        <f t="shared" si="409"/>
        <v/>
      </c>
      <c r="U8569" s="230"/>
      <c r="W8569" s="221" t="str">
        <f t="shared" si="410"/>
        <v/>
      </c>
      <c r="X8569" s="221" t="str">
        <f t="shared" si="411"/>
        <v/>
      </c>
      <c r="AA8569" s="216" t="str">
        <f>IF(ISNUMBER(J8569),IF(OR(F8569&lt;Soll_Ist_Vergleich!$C$4,F8569&gt;Soll_Ist_Vergleich!$C$5,I8569&lt;Soll_Ist_Vergleich!$C$4,I8569&gt;Soll_Ist_Vergleich!$C$5,O8569&lt;Soll_Ist_Vergleich!$C$4,O8569&gt;Soll_Ist_Vergleich!$C$5),"Datum überprüfen",""),"")</f>
        <v/>
      </c>
    </row>
    <row r="8570" spans="1:27" x14ac:dyDescent="0.2">
      <c r="A8570" s="243" t="str">
        <f>IF(ISBLANK(B8570),"",COUNTA(B$10:B8570))</f>
        <v/>
      </c>
      <c r="B8570" s="24"/>
      <c r="C8570" s="48"/>
      <c r="D8570" s="48"/>
      <c r="E8570" s="33"/>
      <c r="F8570" s="35"/>
      <c r="G8570" s="35"/>
      <c r="H8570" s="49"/>
      <c r="I8570" s="35"/>
      <c r="J8570" s="34"/>
      <c r="K8570" s="62"/>
      <c r="L8570" s="62"/>
      <c r="M8570" s="114"/>
      <c r="N8570" s="116"/>
      <c r="O8570" s="57"/>
      <c r="P8570" s="50"/>
      <c r="Q8570" s="34"/>
      <c r="R8570" s="48"/>
      <c r="T8570" s="231" t="str">
        <f t="shared" si="409"/>
        <v/>
      </c>
      <c r="U8570" s="230"/>
      <c r="W8570" s="221" t="str">
        <f t="shared" si="410"/>
        <v/>
      </c>
      <c r="X8570" s="221" t="str">
        <f t="shared" si="411"/>
        <v/>
      </c>
      <c r="AA8570" s="216" t="str">
        <f>IF(ISNUMBER(J8570),IF(OR(F8570&lt;Soll_Ist_Vergleich!$C$4,F8570&gt;Soll_Ist_Vergleich!$C$5,I8570&lt;Soll_Ist_Vergleich!$C$4,I8570&gt;Soll_Ist_Vergleich!$C$5,O8570&lt;Soll_Ist_Vergleich!$C$4,O8570&gt;Soll_Ist_Vergleich!$C$5),"Datum überprüfen",""),"")</f>
        <v/>
      </c>
    </row>
    <row r="8571" spans="1:27" x14ac:dyDescent="0.2">
      <c r="A8571" s="243" t="str">
        <f>IF(ISBLANK(B8571),"",COUNTA(B$10:B8571))</f>
        <v/>
      </c>
      <c r="B8571" s="24"/>
      <c r="C8571" s="48"/>
      <c r="D8571" s="48"/>
      <c r="E8571" s="33"/>
      <c r="F8571" s="35"/>
      <c r="G8571" s="35"/>
      <c r="H8571" s="49"/>
      <c r="I8571" s="35"/>
      <c r="J8571" s="34"/>
      <c r="K8571" s="62"/>
      <c r="L8571" s="62"/>
      <c r="M8571" s="114"/>
      <c r="N8571" s="116"/>
      <c r="O8571" s="57"/>
      <c r="P8571" s="50"/>
      <c r="Q8571" s="34"/>
      <c r="R8571" s="48"/>
      <c r="T8571" s="231" t="str">
        <f t="shared" si="409"/>
        <v/>
      </c>
      <c r="U8571" s="230"/>
      <c r="W8571" s="221" t="str">
        <f t="shared" si="410"/>
        <v/>
      </c>
      <c r="X8571" s="221" t="str">
        <f t="shared" si="411"/>
        <v/>
      </c>
      <c r="AA8571" s="216" t="str">
        <f>IF(ISNUMBER(J8571),IF(OR(F8571&lt;Soll_Ist_Vergleich!$C$4,F8571&gt;Soll_Ist_Vergleich!$C$5,I8571&lt;Soll_Ist_Vergleich!$C$4,I8571&gt;Soll_Ist_Vergleich!$C$5,O8571&lt;Soll_Ist_Vergleich!$C$4,O8571&gt;Soll_Ist_Vergleich!$C$5),"Datum überprüfen",""),"")</f>
        <v/>
      </c>
    </row>
    <row r="8572" spans="1:27" x14ac:dyDescent="0.2">
      <c r="A8572" s="243" t="str">
        <f>IF(ISBLANK(B8572),"",COUNTA(B$10:B8572))</f>
        <v/>
      </c>
      <c r="B8572" s="24"/>
      <c r="C8572" s="48"/>
      <c r="D8572" s="48"/>
      <c r="E8572" s="33"/>
      <c r="F8572" s="35"/>
      <c r="G8572" s="35"/>
      <c r="H8572" s="49"/>
      <c r="I8572" s="35"/>
      <c r="J8572" s="34"/>
      <c r="K8572" s="62"/>
      <c r="L8572" s="62"/>
      <c r="M8572" s="114"/>
      <c r="N8572" s="116"/>
      <c r="O8572" s="57"/>
      <c r="P8572" s="50"/>
      <c r="Q8572" s="34"/>
      <c r="R8572" s="48"/>
      <c r="T8572" s="231" t="str">
        <f t="shared" si="409"/>
        <v/>
      </c>
      <c r="U8572" s="230"/>
      <c r="W8572" s="221" t="str">
        <f t="shared" si="410"/>
        <v/>
      </c>
      <c r="X8572" s="221" t="str">
        <f t="shared" si="411"/>
        <v/>
      </c>
      <c r="AA8572" s="216" t="str">
        <f>IF(ISNUMBER(J8572),IF(OR(F8572&lt;Soll_Ist_Vergleich!$C$4,F8572&gt;Soll_Ist_Vergleich!$C$5,I8572&lt;Soll_Ist_Vergleich!$C$4,I8572&gt;Soll_Ist_Vergleich!$C$5,O8572&lt;Soll_Ist_Vergleich!$C$4,O8572&gt;Soll_Ist_Vergleich!$C$5),"Datum überprüfen",""),"")</f>
        <v/>
      </c>
    </row>
    <row r="8573" spans="1:27" x14ac:dyDescent="0.2">
      <c r="A8573" s="243" t="str">
        <f>IF(ISBLANK(B8573),"",COUNTA(B$10:B8573))</f>
        <v/>
      </c>
      <c r="B8573" s="24"/>
      <c r="C8573" s="48"/>
      <c r="D8573" s="48"/>
      <c r="E8573" s="33"/>
      <c r="F8573" s="35"/>
      <c r="G8573" s="35"/>
      <c r="H8573" s="49"/>
      <c r="I8573" s="35"/>
      <c r="J8573" s="34"/>
      <c r="K8573" s="62"/>
      <c r="L8573" s="62"/>
      <c r="M8573" s="114"/>
      <c r="N8573" s="116"/>
      <c r="O8573" s="57"/>
      <c r="P8573" s="50"/>
      <c r="Q8573" s="34"/>
      <c r="R8573" s="48"/>
      <c r="T8573" s="231" t="str">
        <f t="shared" si="409"/>
        <v/>
      </c>
      <c r="U8573" s="230"/>
      <c r="W8573" s="221" t="str">
        <f t="shared" si="410"/>
        <v/>
      </c>
      <c r="X8573" s="221" t="str">
        <f t="shared" si="411"/>
        <v/>
      </c>
      <c r="AA8573" s="216" t="str">
        <f>IF(ISNUMBER(J8573),IF(OR(F8573&lt;Soll_Ist_Vergleich!$C$4,F8573&gt;Soll_Ist_Vergleich!$C$5,I8573&lt;Soll_Ist_Vergleich!$C$4,I8573&gt;Soll_Ist_Vergleich!$C$5,O8573&lt;Soll_Ist_Vergleich!$C$4,O8573&gt;Soll_Ist_Vergleich!$C$5),"Datum überprüfen",""),"")</f>
        <v/>
      </c>
    </row>
    <row r="8574" spans="1:27" x14ac:dyDescent="0.2">
      <c r="A8574" s="243" t="str">
        <f>IF(ISBLANK(B8574),"",COUNTA(B$10:B8574))</f>
        <v/>
      </c>
      <c r="B8574" s="24"/>
      <c r="C8574" s="48"/>
      <c r="D8574" s="48"/>
      <c r="E8574" s="33"/>
      <c r="F8574" s="35"/>
      <c r="G8574" s="35"/>
      <c r="H8574" s="49"/>
      <c r="I8574" s="35"/>
      <c r="J8574" s="34"/>
      <c r="K8574" s="62"/>
      <c r="L8574" s="62"/>
      <c r="M8574" s="114"/>
      <c r="N8574" s="116"/>
      <c r="O8574" s="57"/>
      <c r="P8574" s="50"/>
      <c r="Q8574" s="34"/>
      <c r="R8574" s="48"/>
      <c r="T8574" s="231" t="str">
        <f t="shared" ref="T8574:T8637" si="412">IF(ISNUMBER(Q8574),Q8574-S8574,"")</f>
        <v/>
      </c>
      <c r="U8574" s="230"/>
      <c r="W8574" s="221" t="str">
        <f t="shared" ref="W8574:W8637" si="413">IF(ISNUMBER(J8574),ROUND(J8574/(1+L8574/100)*(1-K8574/100),2),"")</f>
        <v/>
      </c>
      <c r="X8574" s="221" t="str">
        <f t="shared" ref="X8574:X8637" si="414">IF(ISNUMBER(J8574),ROUND(J8574/(1+L8574/100),2),"")</f>
        <v/>
      </c>
      <c r="AA8574" s="216" t="str">
        <f>IF(ISNUMBER(J8574),IF(OR(F8574&lt;Soll_Ist_Vergleich!$C$4,F8574&gt;Soll_Ist_Vergleich!$C$5,I8574&lt;Soll_Ist_Vergleich!$C$4,I8574&gt;Soll_Ist_Vergleich!$C$5,O8574&lt;Soll_Ist_Vergleich!$C$4,O8574&gt;Soll_Ist_Vergleich!$C$5),"Datum überprüfen",""),"")</f>
        <v/>
      </c>
    </row>
    <row r="8575" spans="1:27" x14ac:dyDescent="0.2">
      <c r="A8575" s="243" t="str">
        <f>IF(ISBLANK(B8575),"",COUNTA(B$10:B8575))</f>
        <v/>
      </c>
      <c r="B8575" s="24"/>
      <c r="C8575" s="48"/>
      <c r="D8575" s="48"/>
      <c r="E8575" s="33"/>
      <c r="F8575" s="35"/>
      <c r="G8575" s="35"/>
      <c r="H8575" s="49"/>
      <c r="I8575" s="35"/>
      <c r="J8575" s="34"/>
      <c r="K8575" s="62"/>
      <c r="L8575" s="62"/>
      <c r="M8575" s="114"/>
      <c r="N8575" s="116"/>
      <c r="O8575" s="57"/>
      <c r="P8575" s="50"/>
      <c r="Q8575" s="34"/>
      <c r="R8575" s="48"/>
      <c r="T8575" s="231" t="str">
        <f t="shared" si="412"/>
        <v/>
      </c>
      <c r="U8575" s="230"/>
      <c r="W8575" s="221" t="str">
        <f t="shared" si="413"/>
        <v/>
      </c>
      <c r="X8575" s="221" t="str">
        <f t="shared" si="414"/>
        <v/>
      </c>
      <c r="AA8575" s="216" t="str">
        <f>IF(ISNUMBER(J8575),IF(OR(F8575&lt;Soll_Ist_Vergleich!$C$4,F8575&gt;Soll_Ist_Vergleich!$C$5,I8575&lt;Soll_Ist_Vergleich!$C$4,I8575&gt;Soll_Ist_Vergleich!$C$5,O8575&lt;Soll_Ist_Vergleich!$C$4,O8575&gt;Soll_Ist_Vergleich!$C$5),"Datum überprüfen",""),"")</f>
        <v/>
      </c>
    </row>
    <row r="8576" spans="1:27" x14ac:dyDescent="0.2">
      <c r="A8576" s="243" t="str">
        <f>IF(ISBLANK(B8576),"",COUNTA(B$10:B8576))</f>
        <v/>
      </c>
      <c r="B8576" s="24"/>
      <c r="C8576" s="48"/>
      <c r="D8576" s="48"/>
      <c r="E8576" s="33"/>
      <c r="F8576" s="35"/>
      <c r="G8576" s="35"/>
      <c r="H8576" s="49"/>
      <c r="I8576" s="35"/>
      <c r="J8576" s="34"/>
      <c r="K8576" s="62"/>
      <c r="L8576" s="62"/>
      <c r="M8576" s="114"/>
      <c r="N8576" s="116"/>
      <c r="O8576" s="57"/>
      <c r="P8576" s="50"/>
      <c r="Q8576" s="34"/>
      <c r="R8576" s="48"/>
      <c r="T8576" s="231" t="str">
        <f t="shared" si="412"/>
        <v/>
      </c>
      <c r="U8576" s="230"/>
      <c r="W8576" s="221" t="str">
        <f t="shared" si="413"/>
        <v/>
      </c>
      <c r="X8576" s="221" t="str">
        <f t="shared" si="414"/>
        <v/>
      </c>
      <c r="AA8576" s="216" t="str">
        <f>IF(ISNUMBER(J8576),IF(OR(F8576&lt;Soll_Ist_Vergleich!$C$4,F8576&gt;Soll_Ist_Vergleich!$C$5,I8576&lt;Soll_Ist_Vergleich!$C$4,I8576&gt;Soll_Ist_Vergleich!$C$5,O8576&lt;Soll_Ist_Vergleich!$C$4,O8576&gt;Soll_Ist_Vergleich!$C$5),"Datum überprüfen",""),"")</f>
        <v/>
      </c>
    </row>
    <row r="8577" spans="1:27" x14ac:dyDescent="0.2">
      <c r="A8577" s="243" t="str">
        <f>IF(ISBLANK(B8577),"",COUNTA(B$10:B8577))</f>
        <v/>
      </c>
      <c r="B8577" s="24"/>
      <c r="C8577" s="48"/>
      <c r="D8577" s="48"/>
      <c r="E8577" s="33"/>
      <c r="F8577" s="35"/>
      <c r="G8577" s="35"/>
      <c r="H8577" s="49"/>
      <c r="I8577" s="35"/>
      <c r="J8577" s="34"/>
      <c r="K8577" s="62"/>
      <c r="L8577" s="62"/>
      <c r="M8577" s="114"/>
      <c r="N8577" s="116"/>
      <c r="O8577" s="57"/>
      <c r="P8577" s="50"/>
      <c r="Q8577" s="34"/>
      <c r="R8577" s="48"/>
      <c r="T8577" s="231" t="str">
        <f t="shared" si="412"/>
        <v/>
      </c>
      <c r="U8577" s="230"/>
      <c r="W8577" s="221" t="str">
        <f t="shared" si="413"/>
        <v/>
      </c>
      <c r="X8577" s="221" t="str">
        <f t="shared" si="414"/>
        <v/>
      </c>
      <c r="AA8577" s="216" t="str">
        <f>IF(ISNUMBER(J8577),IF(OR(F8577&lt;Soll_Ist_Vergleich!$C$4,F8577&gt;Soll_Ist_Vergleich!$C$5,I8577&lt;Soll_Ist_Vergleich!$C$4,I8577&gt;Soll_Ist_Vergleich!$C$5,O8577&lt;Soll_Ist_Vergleich!$C$4,O8577&gt;Soll_Ist_Vergleich!$C$5),"Datum überprüfen",""),"")</f>
        <v/>
      </c>
    </row>
    <row r="8578" spans="1:27" x14ac:dyDescent="0.2">
      <c r="A8578" s="243" t="str">
        <f>IF(ISBLANK(B8578),"",COUNTA(B$10:B8578))</f>
        <v/>
      </c>
      <c r="B8578" s="24"/>
      <c r="C8578" s="48"/>
      <c r="D8578" s="48"/>
      <c r="E8578" s="33"/>
      <c r="F8578" s="35"/>
      <c r="G8578" s="35"/>
      <c r="H8578" s="49"/>
      <c r="I8578" s="35"/>
      <c r="J8578" s="34"/>
      <c r="K8578" s="62"/>
      <c r="L8578" s="62"/>
      <c r="M8578" s="114"/>
      <c r="N8578" s="116"/>
      <c r="O8578" s="57"/>
      <c r="P8578" s="50"/>
      <c r="Q8578" s="34"/>
      <c r="R8578" s="48"/>
      <c r="T8578" s="231" t="str">
        <f t="shared" si="412"/>
        <v/>
      </c>
      <c r="U8578" s="230"/>
      <c r="W8578" s="221" t="str">
        <f t="shared" si="413"/>
        <v/>
      </c>
      <c r="X8578" s="221" t="str">
        <f t="shared" si="414"/>
        <v/>
      </c>
      <c r="AA8578" s="216" t="str">
        <f>IF(ISNUMBER(J8578),IF(OR(F8578&lt;Soll_Ist_Vergleich!$C$4,F8578&gt;Soll_Ist_Vergleich!$C$5,I8578&lt;Soll_Ist_Vergleich!$C$4,I8578&gt;Soll_Ist_Vergleich!$C$5,O8578&lt;Soll_Ist_Vergleich!$C$4,O8578&gt;Soll_Ist_Vergleich!$C$5),"Datum überprüfen",""),"")</f>
        <v/>
      </c>
    </row>
    <row r="8579" spans="1:27" x14ac:dyDescent="0.2">
      <c r="A8579" s="243" t="str">
        <f>IF(ISBLANK(B8579),"",COUNTA(B$10:B8579))</f>
        <v/>
      </c>
      <c r="B8579" s="24"/>
      <c r="C8579" s="48"/>
      <c r="D8579" s="48"/>
      <c r="E8579" s="33"/>
      <c r="F8579" s="35"/>
      <c r="G8579" s="35"/>
      <c r="H8579" s="49"/>
      <c r="I8579" s="35"/>
      <c r="J8579" s="34"/>
      <c r="K8579" s="62"/>
      <c r="L8579" s="62"/>
      <c r="M8579" s="114"/>
      <c r="N8579" s="116"/>
      <c r="O8579" s="57"/>
      <c r="P8579" s="50"/>
      <c r="Q8579" s="34"/>
      <c r="R8579" s="48"/>
      <c r="T8579" s="231" t="str">
        <f t="shared" si="412"/>
        <v/>
      </c>
      <c r="U8579" s="230"/>
      <c r="W8579" s="221" t="str">
        <f t="shared" si="413"/>
        <v/>
      </c>
      <c r="X8579" s="221" t="str">
        <f t="shared" si="414"/>
        <v/>
      </c>
      <c r="AA8579" s="216" t="str">
        <f>IF(ISNUMBER(J8579),IF(OR(F8579&lt;Soll_Ist_Vergleich!$C$4,F8579&gt;Soll_Ist_Vergleich!$C$5,I8579&lt;Soll_Ist_Vergleich!$C$4,I8579&gt;Soll_Ist_Vergleich!$C$5,O8579&lt;Soll_Ist_Vergleich!$C$4,O8579&gt;Soll_Ist_Vergleich!$C$5),"Datum überprüfen",""),"")</f>
        <v/>
      </c>
    </row>
    <row r="8580" spans="1:27" x14ac:dyDescent="0.2">
      <c r="A8580" s="243" t="str">
        <f>IF(ISBLANK(B8580),"",COUNTA(B$10:B8580))</f>
        <v/>
      </c>
      <c r="B8580" s="24"/>
      <c r="C8580" s="48"/>
      <c r="D8580" s="48"/>
      <c r="E8580" s="33"/>
      <c r="F8580" s="35"/>
      <c r="G8580" s="35"/>
      <c r="H8580" s="49"/>
      <c r="I8580" s="35"/>
      <c r="J8580" s="34"/>
      <c r="K8580" s="62"/>
      <c r="L8580" s="62"/>
      <c r="M8580" s="114"/>
      <c r="N8580" s="116"/>
      <c r="O8580" s="57"/>
      <c r="P8580" s="50"/>
      <c r="Q8580" s="34"/>
      <c r="R8580" s="48"/>
      <c r="T8580" s="231" t="str">
        <f t="shared" si="412"/>
        <v/>
      </c>
      <c r="U8580" s="230"/>
      <c r="W8580" s="221" t="str">
        <f t="shared" si="413"/>
        <v/>
      </c>
      <c r="X8580" s="221" t="str">
        <f t="shared" si="414"/>
        <v/>
      </c>
      <c r="AA8580" s="216" t="str">
        <f>IF(ISNUMBER(J8580),IF(OR(F8580&lt;Soll_Ist_Vergleich!$C$4,F8580&gt;Soll_Ist_Vergleich!$C$5,I8580&lt;Soll_Ist_Vergleich!$C$4,I8580&gt;Soll_Ist_Vergleich!$C$5,O8580&lt;Soll_Ist_Vergleich!$C$4,O8580&gt;Soll_Ist_Vergleich!$C$5),"Datum überprüfen",""),"")</f>
        <v/>
      </c>
    </row>
    <row r="8581" spans="1:27" x14ac:dyDescent="0.2">
      <c r="A8581" s="243" t="str">
        <f>IF(ISBLANK(B8581),"",COUNTA(B$10:B8581))</f>
        <v/>
      </c>
      <c r="B8581" s="24"/>
      <c r="C8581" s="48"/>
      <c r="D8581" s="48"/>
      <c r="E8581" s="33"/>
      <c r="F8581" s="35"/>
      <c r="G8581" s="35"/>
      <c r="H8581" s="49"/>
      <c r="I8581" s="35"/>
      <c r="J8581" s="34"/>
      <c r="K8581" s="62"/>
      <c r="L8581" s="62"/>
      <c r="M8581" s="114"/>
      <c r="N8581" s="116"/>
      <c r="O8581" s="57"/>
      <c r="P8581" s="50"/>
      <c r="Q8581" s="34"/>
      <c r="R8581" s="48"/>
      <c r="T8581" s="231" t="str">
        <f t="shared" si="412"/>
        <v/>
      </c>
      <c r="U8581" s="230"/>
      <c r="W8581" s="221" t="str">
        <f t="shared" si="413"/>
        <v/>
      </c>
      <c r="X8581" s="221" t="str">
        <f t="shared" si="414"/>
        <v/>
      </c>
      <c r="AA8581" s="216" t="str">
        <f>IF(ISNUMBER(J8581),IF(OR(F8581&lt;Soll_Ist_Vergleich!$C$4,F8581&gt;Soll_Ist_Vergleich!$C$5,I8581&lt;Soll_Ist_Vergleich!$C$4,I8581&gt;Soll_Ist_Vergleich!$C$5,O8581&lt;Soll_Ist_Vergleich!$C$4,O8581&gt;Soll_Ist_Vergleich!$C$5),"Datum überprüfen",""),"")</f>
        <v/>
      </c>
    </row>
    <row r="8582" spans="1:27" x14ac:dyDescent="0.2">
      <c r="A8582" s="243" t="str">
        <f>IF(ISBLANK(B8582),"",COUNTA(B$10:B8582))</f>
        <v/>
      </c>
      <c r="B8582" s="24"/>
      <c r="C8582" s="48"/>
      <c r="D8582" s="48"/>
      <c r="E8582" s="33"/>
      <c r="F8582" s="35"/>
      <c r="G8582" s="35"/>
      <c r="H8582" s="49"/>
      <c r="I8582" s="35"/>
      <c r="J8582" s="34"/>
      <c r="K8582" s="62"/>
      <c r="L8582" s="62"/>
      <c r="M8582" s="114"/>
      <c r="N8582" s="116"/>
      <c r="O8582" s="57"/>
      <c r="P8582" s="50"/>
      <c r="Q8582" s="34"/>
      <c r="R8582" s="48"/>
      <c r="T8582" s="231" t="str">
        <f t="shared" si="412"/>
        <v/>
      </c>
      <c r="U8582" s="230"/>
      <c r="W8582" s="221" t="str">
        <f t="shared" si="413"/>
        <v/>
      </c>
      <c r="X8582" s="221" t="str">
        <f t="shared" si="414"/>
        <v/>
      </c>
      <c r="AA8582" s="216" t="str">
        <f>IF(ISNUMBER(J8582),IF(OR(F8582&lt;Soll_Ist_Vergleich!$C$4,F8582&gt;Soll_Ist_Vergleich!$C$5,I8582&lt;Soll_Ist_Vergleich!$C$4,I8582&gt;Soll_Ist_Vergleich!$C$5,O8582&lt;Soll_Ist_Vergleich!$C$4,O8582&gt;Soll_Ist_Vergleich!$C$5),"Datum überprüfen",""),"")</f>
        <v/>
      </c>
    </row>
    <row r="8583" spans="1:27" x14ac:dyDescent="0.2">
      <c r="A8583" s="243" t="str">
        <f>IF(ISBLANK(B8583),"",COUNTA(B$10:B8583))</f>
        <v/>
      </c>
      <c r="B8583" s="24"/>
      <c r="C8583" s="48"/>
      <c r="D8583" s="48"/>
      <c r="E8583" s="33"/>
      <c r="F8583" s="35"/>
      <c r="G8583" s="35"/>
      <c r="H8583" s="49"/>
      <c r="I8583" s="35"/>
      <c r="J8583" s="34"/>
      <c r="K8583" s="62"/>
      <c r="L8583" s="62"/>
      <c r="M8583" s="114"/>
      <c r="N8583" s="116"/>
      <c r="O8583" s="57"/>
      <c r="P8583" s="50"/>
      <c r="Q8583" s="34"/>
      <c r="R8583" s="48"/>
      <c r="T8583" s="231" t="str">
        <f t="shared" si="412"/>
        <v/>
      </c>
      <c r="U8583" s="230"/>
      <c r="W8583" s="221" t="str">
        <f t="shared" si="413"/>
        <v/>
      </c>
      <c r="X8583" s="221" t="str">
        <f t="shared" si="414"/>
        <v/>
      </c>
      <c r="AA8583" s="216" t="str">
        <f>IF(ISNUMBER(J8583),IF(OR(F8583&lt;Soll_Ist_Vergleich!$C$4,F8583&gt;Soll_Ist_Vergleich!$C$5,I8583&lt;Soll_Ist_Vergleich!$C$4,I8583&gt;Soll_Ist_Vergleich!$C$5,O8583&lt;Soll_Ist_Vergleich!$C$4,O8583&gt;Soll_Ist_Vergleich!$C$5),"Datum überprüfen",""),"")</f>
        <v/>
      </c>
    </row>
    <row r="8584" spans="1:27" x14ac:dyDescent="0.2">
      <c r="A8584" s="243" t="str">
        <f>IF(ISBLANK(B8584),"",COUNTA(B$10:B8584))</f>
        <v/>
      </c>
      <c r="B8584" s="24"/>
      <c r="C8584" s="48"/>
      <c r="D8584" s="48"/>
      <c r="E8584" s="33"/>
      <c r="F8584" s="35"/>
      <c r="G8584" s="35"/>
      <c r="H8584" s="49"/>
      <c r="I8584" s="35"/>
      <c r="J8584" s="34"/>
      <c r="K8584" s="62"/>
      <c r="L8584" s="62"/>
      <c r="M8584" s="114"/>
      <c r="N8584" s="116"/>
      <c r="O8584" s="57"/>
      <c r="P8584" s="50"/>
      <c r="Q8584" s="34"/>
      <c r="R8584" s="48"/>
      <c r="T8584" s="231" t="str">
        <f t="shared" si="412"/>
        <v/>
      </c>
      <c r="U8584" s="230"/>
      <c r="W8584" s="221" t="str">
        <f t="shared" si="413"/>
        <v/>
      </c>
      <c r="X8584" s="221" t="str">
        <f t="shared" si="414"/>
        <v/>
      </c>
      <c r="AA8584" s="216" t="str">
        <f>IF(ISNUMBER(J8584),IF(OR(F8584&lt;Soll_Ist_Vergleich!$C$4,F8584&gt;Soll_Ist_Vergleich!$C$5,I8584&lt;Soll_Ist_Vergleich!$C$4,I8584&gt;Soll_Ist_Vergleich!$C$5,O8584&lt;Soll_Ist_Vergleich!$C$4,O8584&gt;Soll_Ist_Vergleich!$C$5),"Datum überprüfen",""),"")</f>
        <v/>
      </c>
    </row>
    <row r="8585" spans="1:27" x14ac:dyDescent="0.2">
      <c r="A8585" s="243" t="str">
        <f>IF(ISBLANK(B8585),"",COUNTA(B$10:B8585))</f>
        <v/>
      </c>
      <c r="B8585" s="24"/>
      <c r="C8585" s="48"/>
      <c r="D8585" s="48"/>
      <c r="E8585" s="33"/>
      <c r="F8585" s="35"/>
      <c r="G8585" s="35"/>
      <c r="H8585" s="49"/>
      <c r="I8585" s="35"/>
      <c r="J8585" s="34"/>
      <c r="K8585" s="62"/>
      <c r="L8585" s="62"/>
      <c r="M8585" s="114"/>
      <c r="N8585" s="116"/>
      <c r="O8585" s="57"/>
      <c r="P8585" s="50"/>
      <c r="Q8585" s="34"/>
      <c r="R8585" s="48"/>
      <c r="T8585" s="231" t="str">
        <f t="shared" si="412"/>
        <v/>
      </c>
      <c r="U8585" s="230"/>
      <c r="W8585" s="221" t="str">
        <f t="shared" si="413"/>
        <v/>
      </c>
      <c r="X8585" s="221" t="str">
        <f t="shared" si="414"/>
        <v/>
      </c>
      <c r="AA8585" s="216" t="str">
        <f>IF(ISNUMBER(J8585),IF(OR(F8585&lt;Soll_Ist_Vergleich!$C$4,F8585&gt;Soll_Ist_Vergleich!$C$5,I8585&lt;Soll_Ist_Vergleich!$C$4,I8585&gt;Soll_Ist_Vergleich!$C$5,O8585&lt;Soll_Ist_Vergleich!$C$4,O8585&gt;Soll_Ist_Vergleich!$C$5),"Datum überprüfen",""),"")</f>
        <v/>
      </c>
    </row>
    <row r="8586" spans="1:27" x14ac:dyDescent="0.2">
      <c r="A8586" s="243" t="str">
        <f>IF(ISBLANK(B8586),"",COUNTA(B$10:B8586))</f>
        <v/>
      </c>
      <c r="B8586" s="24"/>
      <c r="C8586" s="48"/>
      <c r="D8586" s="48"/>
      <c r="E8586" s="33"/>
      <c r="F8586" s="35"/>
      <c r="G8586" s="35"/>
      <c r="H8586" s="49"/>
      <c r="I8586" s="35"/>
      <c r="J8586" s="34"/>
      <c r="K8586" s="62"/>
      <c r="L8586" s="62"/>
      <c r="M8586" s="114"/>
      <c r="N8586" s="116"/>
      <c r="O8586" s="57"/>
      <c r="P8586" s="50"/>
      <c r="Q8586" s="34"/>
      <c r="R8586" s="48"/>
      <c r="T8586" s="231" t="str">
        <f t="shared" si="412"/>
        <v/>
      </c>
      <c r="U8586" s="230"/>
      <c r="W8586" s="221" t="str">
        <f t="shared" si="413"/>
        <v/>
      </c>
      <c r="X8586" s="221" t="str">
        <f t="shared" si="414"/>
        <v/>
      </c>
      <c r="AA8586" s="216" t="str">
        <f>IF(ISNUMBER(J8586),IF(OR(F8586&lt;Soll_Ist_Vergleich!$C$4,F8586&gt;Soll_Ist_Vergleich!$C$5,I8586&lt;Soll_Ist_Vergleich!$C$4,I8586&gt;Soll_Ist_Vergleich!$C$5,O8586&lt;Soll_Ist_Vergleich!$C$4,O8586&gt;Soll_Ist_Vergleich!$C$5),"Datum überprüfen",""),"")</f>
        <v/>
      </c>
    </row>
    <row r="8587" spans="1:27" x14ac:dyDescent="0.2">
      <c r="A8587" s="243" t="str">
        <f>IF(ISBLANK(B8587),"",COUNTA(B$10:B8587))</f>
        <v/>
      </c>
      <c r="B8587" s="24"/>
      <c r="C8587" s="48"/>
      <c r="D8587" s="48"/>
      <c r="E8587" s="33"/>
      <c r="F8587" s="35"/>
      <c r="G8587" s="35"/>
      <c r="H8587" s="49"/>
      <c r="I8587" s="35"/>
      <c r="J8587" s="34"/>
      <c r="K8587" s="62"/>
      <c r="L8587" s="62"/>
      <c r="M8587" s="114"/>
      <c r="N8587" s="116"/>
      <c r="O8587" s="57"/>
      <c r="P8587" s="50"/>
      <c r="Q8587" s="34"/>
      <c r="R8587" s="48"/>
      <c r="T8587" s="231" t="str">
        <f t="shared" si="412"/>
        <v/>
      </c>
      <c r="U8587" s="230"/>
      <c r="W8587" s="221" t="str">
        <f t="shared" si="413"/>
        <v/>
      </c>
      <c r="X8587" s="221" t="str">
        <f t="shared" si="414"/>
        <v/>
      </c>
      <c r="AA8587" s="216" t="str">
        <f>IF(ISNUMBER(J8587),IF(OR(F8587&lt;Soll_Ist_Vergleich!$C$4,F8587&gt;Soll_Ist_Vergleich!$C$5,I8587&lt;Soll_Ist_Vergleich!$C$4,I8587&gt;Soll_Ist_Vergleich!$C$5,O8587&lt;Soll_Ist_Vergleich!$C$4,O8587&gt;Soll_Ist_Vergleich!$C$5),"Datum überprüfen",""),"")</f>
        <v/>
      </c>
    </row>
    <row r="8588" spans="1:27" x14ac:dyDescent="0.2">
      <c r="A8588" s="243" t="str">
        <f>IF(ISBLANK(B8588),"",COUNTA(B$10:B8588))</f>
        <v/>
      </c>
      <c r="B8588" s="24"/>
      <c r="C8588" s="48"/>
      <c r="D8588" s="48"/>
      <c r="E8588" s="33"/>
      <c r="F8588" s="35"/>
      <c r="G8588" s="35"/>
      <c r="H8588" s="49"/>
      <c r="I8588" s="35"/>
      <c r="J8588" s="34"/>
      <c r="K8588" s="62"/>
      <c r="L8588" s="62"/>
      <c r="M8588" s="114"/>
      <c r="N8588" s="116"/>
      <c r="O8588" s="57"/>
      <c r="P8588" s="50"/>
      <c r="Q8588" s="34"/>
      <c r="R8588" s="48"/>
      <c r="T8588" s="231" t="str">
        <f t="shared" si="412"/>
        <v/>
      </c>
      <c r="U8588" s="230"/>
      <c r="W8588" s="221" t="str">
        <f t="shared" si="413"/>
        <v/>
      </c>
      <c r="X8588" s="221" t="str">
        <f t="shared" si="414"/>
        <v/>
      </c>
      <c r="AA8588" s="216" t="str">
        <f>IF(ISNUMBER(J8588),IF(OR(F8588&lt;Soll_Ist_Vergleich!$C$4,F8588&gt;Soll_Ist_Vergleich!$C$5,I8588&lt;Soll_Ist_Vergleich!$C$4,I8588&gt;Soll_Ist_Vergleich!$C$5,O8588&lt;Soll_Ist_Vergleich!$C$4,O8588&gt;Soll_Ist_Vergleich!$C$5),"Datum überprüfen",""),"")</f>
        <v/>
      </c>
    </row>
    <row r="8589" spans="1:27" x14ac:dyDescent="0.2">
      <c r="A8589" s="243" t="str">
        <f>IF(ISBLANK(B8589),"",COUNTA(B$10:B8589))</f>
        <v/>
      </c>
      <c r="B8589" s="24"/>
      <c r="C8589" s="48"/>
      <c r="D8589" s="48"/>
      <c r="E8589" s="33"/>
      <c r="F8589" s="35"/>
      <c r="G8589" s="35"/>
      <c r="H8589" s="49"/>
      <c r="I8589" s="35"/>
      <c r="J8589" s="34"/>
      <c r="K8589" s="62"/>
      <c r="L8589" s="62"/>
      <c r="M8589" s="114"/>
      <c r="N8589" s="116"/>
      <c r="O8589" s="57"/>
      <c r="P8589" s="50"/>
      <c r="Q8589" s="34"/>
      <c r="R8589" s="48"/>
      <c r="T8589" s="231" t="str">
        <f t="shared" si="412"/>
        <v/>
      </c>
      <c r="U8589" s="230"/>
      <c r="W8589" s="221" t="str">
        <f t="shared" si="413"/>
        <v/>
      </c>
      <c r="X8589" s="221" t="str">
        <f t="shared" si="414"/>
        <v/>
      </c>
      <c r="AA8589" s="216" t="str">
        <f>IF(ISNUMBER(J8589),IF(OR(F8589&lt;Soll_Ist_Vergleich!$C$4,F8589&gt;Soll_Ist_Vergleich!$C$5,I8589&lt;Soll_Ist_Vergleich!$C$4,I8589&gt;Soll_Ist_Vergleich!$C$5,O8589&lt;Soll_Ist_Vergleich!$C$4,O8589&gt;Soll_Ist_Vergleich!$C$5),"Datum überprüfen",""),"")</f>
        <v/>
      </c>
    </row>
    <row r="8590" spans="1:27" x14ac:dyDescent="0.2">
      <c r="A8590" s="243" t="str">
        <f>IF(ISBLANK(B8590),"",COUNTA(B$10:B8590))</f>
        <v/>
      </c>
      <c r="B8590" s="24"/>
      <c r="C8590" s="48"/>
      <c r="D8590" s="48"/>
      <c r="E8590" s="33"/>
      <c r="F8590" s="35"/>
      <c r="G8590" s="35"/>
      <c r="H8590" s="49"/>
      <c r="I8590" s="35"/>
      <c r="J8590" s="34"/>
      <c r="K8590" s="62"/>
      <c r="L8590" s="62"/>
      <c r="M8590" s="114"/>
      <c r="N8590" s="116"/>
      <c r="O8590" s="57"/>
      <c r="P8590" s="50"/>
      <c r="Q8590" s="34"/>
      <c r="R8590" s="48"/>
      <c r="T8590" s="231" t="str">
        <f t="shared" si="412"/>
        <v/>
      </c>
      <c r="U8590" s="230"/>
      <c r="W8590" s="221" t="str">
        <f t="shared" si="413"/>
        <v/>
      </c>
      <c r="X8590" s="221" t="str">
        <f t="shared" si="414"/>
        <v/>
      </c>
      <c r="AA8590" s="216" t="str">
        <f>IF(ISNUMBER(J8590),IF(OR(F8590&lt;Soll_Ist_Vergleich!$C$4,F8590&gt;Soll_Ist_Vergleich!$C$5,I8590&lt;Soll_Ist_Vergleich!$C$4,I8590&gt;Soll_Ist_Vergleich!$C$5,O8590&lt;Soll_Ist_Vergleich!$C$4,O8590&gt;Soll_Ist_Vergleich!$C$5),"Datum überprüfen",""),"")</f>
        <v/>
      </c>
    </row>
    <row r="8591" spans="1:27" x14ac:dyDescent="0.2">
      <c r="A8591" s="243" t="str">
        <f>IF(ISBLANK(B8591),"",COUNTA(B$10:B8591))</f>
        <v/>
      </c>
      <c r="B8591" s="24"/>
      <c r="C8591" s="48"/>
      <c r="D8591" s="48"/>
      <c r="E8591" s="33"/>
      <c r="F8591" s="35"/>
      <c r="G8591" s="35"/>
      <c r="H8591" s="49"/>
      <c r="I8591" s="35"/>
      <c r="J8591" s="34"/>
      <c r="K8591" s="62"/>
      <c r="L8591" s="62"/>
      <c r="M8591" s="114"/>
      <c r="N8591" s="116"/>
      <c r="O8591" s="57"/>
      <c r="P8591" s="50"/>
      <c r="Q8591" s="34"/>
      <c r="R8591" s="48"/>
      <c r="T8591" s="231" t="str">
        <f t="shared" si="412"/>
        <v/>
      </c>
      <c r="U8591" s="230"/>
      <c r="W8591" s="221" t="str">
        <f t="shared" si="413"/>
        <v/>
      </c>
      <c r="X8591" s="221" t="str">
        <f t="shared" si="414"/>
        <v/>
      </c>
      <c r="AA8591" s="216" t="str">
        <f>IF(ISNUMBER(J8591),IF(OR(F8591&lt;Soll_Ist_Vergleich!$C$4,F8591&gt;Soll_Ist_Vergleich!$C$5,I8591&lt;Soll_Ist_Vergleich!$C$4,I8591&gt;Soll_Ist_Vergleich!$C$5,O8591&lt;Soll_Ist_Vergleich!$C$4,O8591&gt;Soll_Ist_Vergleich!$C$5),"Datum überprüfen",""),"")</f>
        <v/>
      </c>
    </row>
    <row r="8592" spans="1:27" x14ac:dyDescent="0.2">
      <c r="A8592" s="243" t="str">
        <f>IF(ISBLANK(B8592),"",COUNTA(B$10:B8592))</f>
        <v/>
      </c>
      <c r="B8592" s="24"/>
      <c r="C8592" s="48"/>
      <c r="D8592" s="48"/>
      <c r="E8592" s="33"/>
      <c r="F8592" s="35"/>
      <c r="G8592" s="35"/>
      <c r="H8592" s="49"/>
      <c r="I8592" s="35"/>
      <c r="J8592" s="34"/>
      <c r="K8592" s="62"/>
      <c r="L8592" s="62"/>
      <c r="M8592" s="114"/>
      <c r="N8592" s="116"/>
      <c r="O8592" s="57"/>
      <c r="P8592" s="50"/>
      <c r="Q8592" s="34"/>
      <c r="R8592" s="48"/>
      <c r="T8592" s="231" t="str">
        <f t="shared" si="412"/>
        <v/>
      </c>
      <c r="U8592" s="230"/>
      <c r="W8592" s="221" t="str">
        <f t="shared" si="413"/>
        <v/>
      </c>
      <c r="X8592" s="221" t="str">
        <f t="shared" si="414"/>
        <v/>
      </c>
      <c r="AA8592" s="216" t="str">
        <f>IF(ISNUMBER(J8592),IF(OR(F8592&lt;Soll_Ist_Vergleich!$C$4,F8592&gt;Soll_Ist_Vergleich!$C$5,I8592&lt;Soll_Ist_Vergleich!$C$4,I8592&gt;Soll_Ist_Vergleich!$C$5,O8592&lt;Soll_Ist_Vergleich!$C$4,O8592&gt;Soll_Ist_Vergleich!$C$5),"Datum überprüfen",""),"")</f>
        <v/>
      </c>
    </row>
    <row r="8593" spans="1:27" x14ac:dyDescent="0.2">
      <c r="A8593" s="243" t="str">
        <f>IF(ISBLANK(B8593),"",COUNTA(B$10:B8593))</f>
        <v/>
      </c>
      <c r="B8593" s="24"/>
      <c r="C8593" s="48"/>
      <c r="D8593" s="48"/>
      <c r="E8593" s="33"/>
      <c r="F8593" s="35"/>
      <c r="G8593" s="35"/>
      <c r="H8593" s="49"/>
      <c r="I8593" s="35"/>
      <c r="J8593" s="34"/>
      <c r="K8593" s="62"/>
      <c r="L8593" s="62"/>
      <c r="M8593" s="114"/>
      <c r="N8593" s="116"/>
      <c r="O8593" s="57"/>
      <c r="P8593" s="50"/>
      <c r="Q8593" s="34"/>
      <c r="R8593" s="48"/>
      <c r="T8593" s="231" t="str">
        <f t="shared" si="412"/>
        <v/>
      </c>
      <c r="U8593" s="230"/>
      <c r="W8593" s="221" t="str">
        <f t="shared" si="413"/>
        <v/>
      </c>
      <c r="X8593" s="221" t="str">
        <f t="shared" si="414"/>
        <v/>
      </c>
      <c r="AA8593" s="216" t="str">
        <f>IF(ISNUMBER(J8593),IF(OR(F8593&lt;Soll_Ist_Vergleich!$C$4,F8593&gt;Soll_Ist_Vergleich!$C$5,I8593&lt;Soll_Ist_Vergleich!$C$4,I8593&gt;Soll_Ist_Vergleich!$C$5,O8593&lt;Soll_Ist_Vergleich!$C$4,O8593&gt;Soll_Ist_Vergleich!$C$5),"Datum überprüfen",""),"")</f>
        <v/>
      </c>
    </row>
    <row r="8594" spans="1:27" x14ac:dyDescent="0.2">
      <c r="A8594" s="243" t="str">
        <f>IF(ISBLANK(B8594),"",COUNTA(B$10:B8594))</f>
        <v/>
      </c>
      <c r="B8594" s="24"/>
      <c r="C8594" s="48"/>
      <c r="D8594" s="48"/>
      <c r="E8594" s="33"/>
      <c r="F8594" s="35"/>
      <c r="G8594" s="35"/>
      <c r="H8594" s="49"/>
      <c r="I8594" s="35"/>
      <c r="J8594" s="34"/>
      <c r="K8594" s="62"/>
      <c r="L8594" s="62"/>
      <c r="M8594" s="114"/>
      <c r="N8594" s="116"/>
      <c r="O8594" s="57"/>
      <c r="P8594" s="50"/>
      <c r="Q8594" s="34"/>
      <c r="R8594" s="48"/>
      <c r="T8594" s="231" t="str">
        <f t="shared" si="412"/>
        <v/>
      </c>
      <c r="U8594" s="230"/>
      <c r="W8594" s="221" t="str">
        <f t="shared" si="413"/>
        <v/>
      </c>
      <c r="X8594" s="221" t="str">
        <f t="shared" si="414"/>
        <v/>
      </c>
      <c r="AA8594" s="216" t="str">
        <f>IF(ISNUMBER(J8594),IF(OR(F8594&lt;Soll_Ist_Vergleich!$C$4,F8594&gt;Soll_Ist_Vergleich!$C$5,I8594&lt;Soll_Ist_Vergleich!$C$4,I8594&gt;Soll_Ist_Vergleich!$C$5,O8594&lt;Soll_Ist_Vergleich!$C$4,O8594&gt;Soll_Ist_Vergleich!$C$5),"Datum überprüfen",""),"")</f>
        <v/>
      </c>
    </row>
    <row r="8595" spans="1:27" x14ac:dyDescent="0.2">
      <c r="A8595" s="243" t="str">
        <f>IF(ISBLANK(B8595),"",COUNTA(B$10:B8595))</f>
        <v/>
      </c>
      <c r="B8595" s="24"/>
      <c r="C8595" s="48"/>
      <c r="D8595" s="48"/>
      <c r="E8595" s="33"/>
      <c r="F8595" s="35"/>
      <c r="G8595" s="35"/>
      <c r="H8595" s="49"/>
      <c r="I8595" s="35"/>
      <c r="J8595" s="34"/>
      <c r="K8595" s="62"/>
      <c r="L8595" s="62"/>
      <c r="M8595" s="114"/>
      <c r="N8595" s="116"/>
      <c r="O8595" s="57"/>
      <c r="P8595" s="50"/>
      <c r="Q8595" s="34"/>
      <c r="R8595" s="48"/>
      <c r="T8595" s="231" t="str">
        <f t="shared" si="412"/>
        <v/>
      </c>
      <c r="U8595" s="230"/>
      <c r="W8595" s="221" t="str">
        <f t="shared" si="413"/>
        <v/>
      </c>
      <c r="X8595" s="221" t="str">
        <f t="shared" si="414"/>
        <v/>
      </c>
      <c r="AA8595" s="216" t="str">
        <f>IF(ISNUMBER(J8595),IF(OR(F8595&lt;Soll_Ist_Vergleich!$C$4,F8595&gt;Soll_Ist_Vergleich!$C$5,I8595&lt;Soll_Ist_Vergleich!$C$4,I8595&gt;Soll_Ist_Vergleich!$C$5,O8595&lt;Soll_Ist_Vergleich!$C$4,O8595&gt;Soll_Ist_Vergleich!$C$5),"Datum überprüfen",""),"")</f>
        <v/>
      </c>
    </row>
    <row r="8596" spans="1:27" x14ac:dyDescent="0.2">
      <c r="A8596" s="243" t="str">
        <f>IF(ISBLANK(B8596),"",COUNTA(B$10:B8596))</f>
        <v/>
      </c>
      <c r="B8596" s="24"/>
      <c r="C8596" s="48"/>
      <c r="D8596" s="48"/>
      <c r="E8596" s="33"/>
      <c r="F8596" s="35"/>
      <c r="G8596" s="35"/>
      <c r="H8596" s="49"/>
      <c r="I8596" s="35"/>
      <c r="J8596" s="34"/>
      <c r="K8596" s="62"/>
      <c r="L8596" s="62"/>
      <c r="M8596" s="114"/>
      <c r="N8596" s="116"/>
      <c r="O8596" s="57"/>
      <c r="P8596" s="50"/>
      <c r="Q8596" s="34"/>
      <c r="R8596" s="48"/>
      <c r="T8596" s="231" t="str">
        <f t="shared" si="412"/>
        <v/>
      </c>
      <c r="U8596" s="230"/>
      <c r="W8596" s="221" t="str">
        <f t="shared" si="413"/>
        <v/>
      </c>
      <c r="X8596" s="221" t="str">
        <f t="shared" si="414"/>
        <v/>
      </c>
      <c r="AA8596" s="216" t="str">
        <f>IF(ISNUMBER(J8596),IF(OR(F8596&lt;Soll_Ist_Vergleich!$C$4,F8596&gt;Soll_Ist_Vergleich!$C$5,I8596&lt;Soll_Ist_Vergleich!$C$4,I8596&gt;Soll_Ist_Vergleich!$C$5,O8596&lt;Soll_Ist_Vergleich!$C$4,O8596&gt;Soll_Ist_Vergleich!$C$5),"Datum überprüfen",""),"")</f>
        <v/>
      </c>
    </row>
    <row r="8597" spans="1:27" x14ac:dyDescent="0.2">
      <c r="A8597" s="243" t="str">
        <f>IF(ISBLANK(B8597),"",COUNTA(B$10:B8597))</f>
        <v/>
      </c>
      <c r="B8597" s="24"/>
      <c r="C8597" s="48"/>
      <c r="D8597" s="48"/>
      <c r="E8597" s="33"/>
      <c r="F8597" s="35"/>
      <c r="G8597" s="35"/>
      <c r="H8597" s="49"/>
      <c r="I8597" s="35"/>
      <c r="J8597" s="34"/>
      <c r="K8597" s="62"/>
      <c r="L8597" s="62"/>
      <c r="M8597" s="114"/>
      <c r="N8597" s="116"/>
      <c r="O8597" s="57"/>
      <c r="P8597" s="50"/>
      <c r="Q8597" s="34"/>
      <c r="R8597" s="48"/>
      <c r="T8597" s="231" t="str">
        <f t="shared" si="412"/>
        <v/>
      </c>
      <c r="U8597" s="230"/>
      <c r="W8597" s="221" t="str">
        <f t="shared" si="413"/>
        <v/>
      </c>
      <c r="X8597" s="221" t="str">
        <f t="shared" si="414"/>
        <v/>
      </c>
      <c r="AA8597" s="216" t="str">
        <f>IF(ISNUMBER(J8597),IF(OR(F8597&lt;Soll_Ist_Vergleich!$C$4,F8597&gt;Soll_Ist_Vergleich!$C$5,I8597&lt;Soll_Ist_Vergleich!$C$4,I8597&gt;Soll_Ist_Vergleich!$C$5,O8597&lt;Soll_Ist_Vergleich!$C$4,O8597&gt;Soll_Ist_Vergleich!$C$5),"Datum überprüfen",""),"")</f>
        <v/>
      </c>
    </row>
    <row r="8598" spans="1:27" x14ac:dyDescent="0.2">
      <c r="A8598" s="243" t="str">
        <f>IF(ISBLANK(B8598),"",COUNTA(B$10:B8598))</f>
        <v/>
      </c>
      <c r="B8598" s="24"/>
      <c r="C8598" s="48"/>
      <c r="D8598" s="48"/>
      <c r="E8598" s="33"/>
      <c r="F8598" s="35"/>
      <c r="G8598" s="35"/>
      <c r="H8598" s="49"/>
      <c r="I8598" s="35"/>
      <c r="J8598" s="34"/>
      <c r="K8598" s="62"/>
      <c r="L8598" s="62"/>
      <c r="M8598" s="114"/>
      <c r="N8598" s="116"/>
      <c r="O8598" s="57"/>
      <c r="P8598" s="50"/>
      <c r="Q8598" s="34"/>
      <c r="R8598" s="48"/>
      <c r="T8598" s="231" t="str">
        <f t="shared" si="412"/>
        <v/>
      </c>
      <c r="U8598" s="230"/>
      <c r="W8598" s="221" t="str">
        <f t="shared" si="413"/>
        <v/>
      </c>
      <c r="X8598" s="221" t="str">
        <f t="shared" si="414"/>
        <v/>
      </c>
      <c r="AA8598" s="216" t="str">
        <f>IF(ISNUMBER(J8598),IF(OR(F8598&lt;Soll_Ist_Vergleich!$C$4,F8598&gt;Soll_Ist_Vergleich!$C$5,I8598&lt;Soll_Ist_Vergleich!$C$4,I8598&gt;Soll_Ist_Vergleich!$C$5,O8598&lt;Soll_Ist_Vergleich!$C$4,O8598&gt;Soll_Ist_Vergleich!$C$5),"Datum überprüfen",""),"")</f>
        <v/>
      </c>
    </row>
    <row r="8599" spans="1:27" x14ac:dyDescent="0.2">
      <c r="A8599" s="243" t="str">
        <f>IF(ISBLANK(B8599),"",COUNTA(B$10:B8599))</f>
        <v/>
      </c>
      <c r="B8599" s="24"/>
      <c r="C8599" s="48"/>
      <c r="D8599" s="48"/>
      <c r="E8599" s="33"/>
      <c r="F8599" s="35"/>
      <c r="G8599" s="35"/>
      <c r="H8599" s="49"/>
      <c r="I8599" s="35"/>
      <c r="J8599" s="34"/>
      <c r="K8599" s="62"/>
      <c r="L8599" s="62"/>
      <c r="M8599" s="114"/>
      <c r="N8599" s="116"/>
      <c r="O8599" s="57"/>
      <c r="P8599" s="50"/>
      <c r="Q8599" s="34"/>
      <c r="R8599" s="48"/>
      <c r="T8599" s="231" t="str">
        <f t="shared" si="412"/>
        <v/>
      </c>
      <c r="U8599" s="230"/>
      <c r="W8599" s="221" t="str">
        <f t="shared" si="413"/>
        <v/>
      </c>
      <c r="X8599" s="221" t="str">
        <f t="shared" si="414"/>
        <v/>
      </c>
      <c r="AA8599" s="216" t="str">
        <f>IF(ISNUMBER(J8599),IF(OR(F8599&lt;Soll_Ist_Vergleich!$C$4,F8599&gt;Soll_Ist_Vergleich!$C$5,I8599&lt;Soll_Ist_Vergleich!$C$4,I8599&gt;Soll_Ist_Vergleich!$C$5,O8599&lt;Soll_Ist_Vergleich!$C$4,O8599&gt;Soll_Ist_Vergleich!$C$5),"Datum überprüfen",""),"")</f>
        <v/>
      </c>
    </row>
    <row r="8600" spans="1:27" x14ac:dyDescent="0.2">
      <c r="A8600" s="243" t="str">
        <f>IF(ISBLANK(B8600),"",COUNTA(B$10:B8600))</f>
        <v/>
      </c>
      <c r="B8600" s="24"/>
      <c r="C8600" s="48"/>
      <c r="D8600" s="48"/>
      <c r="E8600" s="33"/>
      <c r="F8600" s="35"/>
      <c r="G8600" s="35"/>
      <c r="H8600" s="49"/>
      <c r="I8600" s="35"/>
      <c r="J8600" s="34"/>
      <c r="K8600" s="62"/>
      <c r="L8600" s="62"/>
      <c r="M8600" s="114"/>
      <c r="N8600" s="116"/>
      <c r="O8600" s="57"/>
      <c r="P8600" s="50"/>
      <c r="Q8600" s="34"/>
      <c r="R8600" s="48"/>
      <c r="T8600" s="231" t="str">
        <f t="shared" si="412"/>
        <v/>
      </c>
      <c r="U8600" s="230"/>
      <c r="W8600" s="221" t="str">
        <f t="shared" si="413"/>
        <v/>
      </c>
      <c r="X8600" s="221" t="str">
        <f t="shared" si="414"/>
        <v/>
      </c>
      <c r="AA8600" s="216" t="str">
        <f>IF(ISNUMBER(J8600),IF(OR(F8600&lt;Soll_Ist_Vergleich!$C$4,F8600&gt;Soll_Ist_Vergleich!$C$5,I8600&lt;Soll_Ist_Vergleich!$C$4,I8600&gt;Soll_Ist_Vergleich!$C$5,O8600&lt;Soll_Ist_Vergleich!$C$4,O8600&gt;Soll_Ist_Vergleich!$C$5),"Datum überprüfen",""),"")</f>
        <v/>
      </c>
    </row>
    <row r="8601" spans="1:27" x14ac:dyDescent="0.2">
      <c r="A8601" s="243" t="str">
        <f>IF(ISBLANK(B8601),"",COUNTA(B$10:B8601))</f>
        <v/>
      </c>
      <c r="B8601" s="24"/>
      <c r="C8601" s="48"/>
      <c r="D8601" s="48"/>
      <c r="E8601" s="33"/>
      <c r="F8601" s="35"/>
      <c r="G8601" s="35"/>
      <c r="H8601" s="49"/>
      <c r="I8601" s="35"/>
      <c r="J8601" s="34"/>
      <c r="K8601" s="62"/>
      <c r="L8601" s="62"/>
      <c r="M8601" s="114"/>
      <c r="N8601" s="116"/>
      <c r="O8601" s="57"/>
      <c r="P8601" s="50"/>
      <c r="Q8601" s="34"/>
      <c r="R8601" s="48"/>
      <c r="T8601" s="231" t="str">
        <f t="shared" si="412"/>
        <v/>
      </c>
      <c r="U8601" s="230"/>
      <c r="W8601" s="221" t="str">
        <f t="shared" si="413"/>
        <v/>
      </c>
      <c r="X8601" s="221" t="str">
        <f t="shared" si="414"/>
        <v/>
      </c>
      <c r="AA8601" s="216" t="str">
        <f>IF(ISNUMBER(J8601),IF(OR(F8601&lt;Soll_Ist_Vergleich!$C$4,F8601&gt;Soll_Ist_Vergleich!$C$5,I8601&lt;Soll_Ist_Vergleich!$C$4,I8601&gt;Soll_Ist_Vergleich!$C$5,O8601&lt;Soll_Ist_Vergleich!$C$4,O8601&gt;Soll_Ist_Vergleich!$C$5),"Datum überprüfen",""),"")</f>
        <v/>
      </c>
    </row>
    <row r="8602" spans="1:27" x14ac:dyDescent="0.2">
      <c r="A8602" s="243" t="str">
        <f>IF(ISBLANK(B8602),"",COUNTA(B$10:B8602))</f>
        <v/>
      </c>
      <c r="B8602" s="24"/>
      <c r="C8602" s="48"/>
      <c r="D8602" s="48"/>
      <c r="E8602" s="33"/>
      <c r="F8602" s="35"/>
      <c r="G8602" s="35"/>
      <c r="H8602" s="49"/>
      <c r="I8602" s="35"/>
      <c r="J8602" s="34"/>
      <c r="K8602" s="62"/>
      <c r="L8602" s="62"/>
      <c r="M8602" s="114"/>
      <c r="N8602" s="116"/>
      <c r="O8602" s="57"/>
      <c r="P8602" s="50"/>
      <c r="Q8602" s="34"/>
      <c r="R8602" s="48"/>
      <c r="T8602" s="231" t="str">
        <f t="shared" si="412"/>
        <v/>
      </c>
      <c r="U8602" s="230"/>
      <c r="W8602" s="221" t="str">
        <f t="shared" si="413"/>
        <v/>
      </c>
      <c r="X8602" s="221" t="str">
        <f t="shared" si="414"/>
        <v/>
      </c>
      <c r="AA8602" s="216" t="str">
        <f>IF(ISNUMBER(J8602),IF(OR(F8602&lt;Soll_Ist_Vergleich!$C$4,F8602&gt;Soll_Ist_Vergleich!$C$5,I8602&lt;Soll_Ist_Vergleich!$C$4,I8602&gt;Soll_Ist_Vergleich!$C$5,O8602&lt;Soll_Ist_Vergleich!$C$4,O8602&gt;Soll_Ist_Vergleich!$C$5),"Datum überprüfen",""),"")</f>
        <v/>
      </c>
    </row>
    <row r="8603" spans="1:27" x14ac:dyDescent="0.2">
      <c r="A8603" s="243" t="str">
        <f>IF(ISBLANK(B8603),"",COUNTA(B$10:B8603))</f>
        <v/>
      </c>
      <c r="B8603" s="24"/>
      <c r="C8603" s="48"/>
      <c r="D8603" s="48"/>
      <c r="E8603" s="33"/>
      <c r="F8603" s="35"/>
      <c r="G8603" s="35"/>
      <c r="H8603" s="49"/>
      <c r="I8603" s="35"/>
      <c r="J8603" s="34"/>
      <c r="K8603" s="62"/>
      <c r="L8603" s="62"/>
      <c r="M8603" s="114"/>
      <c r="N8603" s="116"/>
      <c r="O8603" s="57"/>
      <c r="P8603" s="50"/>
      <c r="Q8603" s="34"/>
      <c r="R8603" s="48"/>
      <c r="T8603" s="231" t="str">
        <f t="shared" si="412"/>
        <v/>
      </c>
      <c r="U8603" s="230"/>
      <c r="W8603" s="221" t="str">
        <f t="shared" si="413"/>
        <v/>
      </c>
      <c r="X8603" s="221" t="str">
        <f t="shared" si="414"/>
        <v/>
      </c>
      <c r="AA8603" s="216" t="str">
        <f>IF(ISNUMBER(J8603),IF(OR(F8603&lt;Soll_Ist_Vergleich!$C$4,F8603&gt;Soll_Ist_Vergleich!$C$5,I8603&lt;Soll_Ist_Vergleich!$C$4,I8603&gt;Soll_Ist_Vergleich!$C$5,O8603&lt;Soll_Ist_Vergleich!$C$4,O8603&gt;Soll_Ist_Vergleich!$C$5),"Datum überprüfen",""),"")</f>
        <v/>
      </c>
    </row>
    <row r="8604" spans="1:27" x14ac:dyDescent="0.2">
      <c r="A8604" s="243" t="str">
        <f>IF(ISBLANK(B8604),"",COUNTA(B$10:B8604))</f>
        <v/>
      </c>
      <c r="B8604" s="24"/>
      <c r="C8604" s="48"/>
      <c r="D8604" s="48"/>
      <c r="E8604" s="33"/>
      <c r="F8604" s="35"/>
      <c r="G8604" s="35"/>
      <c r="H8604" s="49"/>
      <c r="I8604" s="35"/>
      <c r="J8604" s="34"/>
      <c r="K8604" s="62"/>
      <c r="L8604" s="62"/>
      <c r="M8604" s="114"/>
      <c r="N8604" s="116"/>
      <c r="O8604" s="57"/>
      <c r="P8604" s="50"/>
      <c r="Q8604" s="34"/>
      <c r="R8604" s="48"/>
      <c r="T8604" s="231" t="str">
        <f t="shared" si="412"/>
        <v/>
      </c>
      <c r="U8604" s="230"/>
      <c r="W8604" s="221" t="str">
        <f t="shared" si="413"/>
        <v/>
      </c>
      <c r="X8604" s="221" t="str">
        <f t="shared" si="414"/>
        <v/>
      </c>
      <c r="AA8604" s="216" t="str">
        <f>IF(ISNUMBER(J8604),IF(OR(F8604&lt;Soll_Ist_Vergleich!$C$4,F8604&gt;Soll_Ist_Vergleich!$C$5,I8604&lt;Soll_Ist_Vergleich!$C$4,I8604&gt;Soll_Ist_Vergleich!$C$5,O8604&lt;Soll_Ist_Vergleich!$C$4,O8604&gt;Soll_Ist_Vergleich!$C$5),"Datum überprüfen",""),"")</f>
        <v/>
      </c>
    </row>
    <row r="8605" spans="1:27" x14ac:dyDescent="0.2">
      <c r="A8605" s="243" t="str">
        <f>IF(ISBLANK(B8605),"",COUNTA(B$10:B8605))</f>
        <v/>
      </c>
      <c r="B8605" s="24"/>
      <c r="C8605" s="48"/>
      <c r="D8605" s="48"/>
      <c r="E8605" s="33"/>
      <c r="F8605" s="35"/>
      <c r="G8605" s="35"/>
      <c r="H8605" s="49"/>
      <c r="I8605" s="35"/>
      <c r="J8605" s="34"/>
      <c r="K8605" s="62"/>
      <c r="L8605" s="62"/>
      <c r="M8605" s="114"/>
      <c r="N8605" s="116"/>
      <c r="O8605" s="57"/>
      <c r="P8605" s="50"/>
      <c r="Q8605" s="34"/>
      <c r="R8605" s="48"/>
      <c r="T8605" s="231" t="str">
        <f t="shared" si="412"/>
        <v/>
      </c>
      <c r="U8605" s="230"/>
      <c r="W8605" s="221" t="str">
        <f t="shared" si="413"/>
        <v/>
      </c>
      <c r="X8605" s="221" t="str">
        <f t="shared" si="414"/>
        <v/>
      </c>
      <c r="AA8605" s="216" t="str">
        <f>IF(ISNUMBER(J8605),IF(OR(F8605&lt;Soll_Ist_Vergleich!$C$4,F8605&gt;Soll_Ist_Vergleich!$C$5,I8605&lt;Soll_Ist_Vergleich!$C$4,I8605&gt;Soll_Ist_Vergleich!$C$5,O8605&lt;Soll_Ist_Vergleich!$C$4,O8605&gt;Soll_Ist_Vergleich!$C$5),"Datum überprüfen",""),"")</f>
        <v/>
      </c>
    </row>
    <row r="8606" spans="1:27" x14ac:dyDescent="0.2">
      <c r="A8606" s="243" t="str">
        <f>IF(ISBLANK(B8606),"",COUNTA(B$10:B8606))</f>
        <v/>
      </c>
      <c r="B8606" s="24"/>
      <c r="C8606" s="48"/>
      <c r="D8606" s="48"/>
      <c r="E8606" s="33"/>
      <c r="F8606" s="35"/>
      <c r="G8606" s="35"/>
      <c r="H8606" s="49"/>
      <c r="I8606" s="35"/>
      <c r="J8606" s="34"/>
      <c r="K8606" s="62"/>
      <c r="L8606" s="62"/>
      <c r="M8606" s="114"/>
      <c r="N8606" s="116"/>
      <c r="O8606" s="57"/>
      <c r="P8606" s="50"/>
      <c r="Q8606" s="34"/>
      <c r="R8606" s="48"/>
      <c r="T8606" s="231" t="str">
        <f t="shared" si="412"/>
        <v/>
      </c>
      <c r="U8606" s="230"/>
      <c r="W8606" s="221" t="str">
        <f t="shared" si="413"/>
        <v/>
      </c>
      <c r="X8606" s="221" t="str">
        <f t="shared" si="414"/>
        <v/>
      </c>
      <c r="AA8606" s="216" t="str">
        <f>IF(ISNUMBER(J8606),IF(OR(F8606&lt;Soll_Ist_Vergleich!$C$4,F8606&gt;Soll_Ist_Vergleich!$C$5,I8606&lt;Soll_Ist_Vergleich!$C$4,I8606&gt;Soll_Ist_Vergleich!$C$5,O8606&lt;Soll_Ist_Vergleich!$C$4,O8606&gt;Soll_Ist_Vergleich!$C$5),"Datum überprüfen",""),"")</f>
        <v/>
      </c>
    </row>
    <row r="8607" spans="1:27" x14ac:dyDescent="0.2">
      <c r="A8607" s="243" t="str">
        <f>IF(ISBLANK(B8607),"",COUNTA(B$10:B8607))</f>
        <v/>
      </c>
      <c r="B8607" s="24"/>
      <c r="C8607" s="48"/>
      <c r="D8607" s="48"/>
      <c r="E8607" s="33"/>
      <c r="F8607" s="35"/>
      <c r="G8607" s="35"/>
      <c r="H8607" s="49"/>
      <c r="I8607" s="35"/>
      <c r="J8607" s="34"/>
      <c r="K8607" s="62"/>
      <c r="L8607" s="62"/>
      <c r="M8607" s="114"/>
      <c r="N8607" s="116"/>
      <c r="O8607" s="57"/>
      <c r="P8607" s="50"/>
      <c r="Q8607" s="34"/>
      <c r="R8607" s="48"/>
      <c r="T8607" s="231" t="str">
        <f t="shared" si="412"/>
        <v/>
      </c>
      <c r="U8607" s="230"/>
      <c r="W8607" s="221" t="str">
        <f t="shared" si="413"/>
        <v/>
      </c>
      <c r="X8607" s="221" t="str">
        <f t="shared" si="414"/>
        <v/>
      </c>
      <c r="AA8607" s="216" t="str">
        <f>IF(ISNUMBER(J8607),IF(OR(F8607&lt;Soll_Ist_Vergleich!$C$4,F8607&gt;Soll_Ist_Vergleich!$C$5,I8607&lt;Soll_Ist_Vergleich!$C$4,I8607&gt;Soll_Ist_Vergleich!$C$5,O8607&lt;Soll_Ist_Vergleich!$C$4,O8607&gt;Soll_Ist_Vergleich!$C$5),"Datum überprüfen",""),"")</f>
        <v/>
      </c>
    </row>
    <row r="8608" spans="1:27" x14ac:dyDescent="0.2">
      <c r="A8608" s="243" t="str">
        <f>IF(ISBLANK(B8608),"",COUNTA(B$10:B8608))</f>
        <v/>
      </c>
      <c r="B8608" s="24"/>
      <c r="C8608" s="48"/>
      <c r="D8608" s="48"/>
      <c r="E8608" s="33"/>
      <c r="F8608" s="35"/>
      <c r="G8608" s="35"/>
      <c r="H8608" s="49"/>
      <c r="I8608" s="35"/>
      <c r="J8608" s="34"/>
      <c r="K8608" s="62"/>
      <c r="L8608" s="62"/>
      <c r="M8608" s="114"/>
      <c r="N8608" s="116"/>
      <c r="O8608" s="57"/>
      <c r="P8608" s="50"/>
      <c r="Q8608" s="34"/>
      <c r="R8608" s="48"/>
      <c r="T8608" s="231" t="str">
        <f t="shared" si="412"/>
        <v/>
      </c>
      <c r="U8608" s="230"/>
      <c r="W8608" s="221" t="str">
        <f t="shared" si="413"/>
        <v/>
      </c>
      <c r="X8608" s="221" t="str">
        <f t="shared" si="414"/>
        <v/>
      </c>
      <c r="AA8608" s="216" t="str">
        <f>IF(ISNUMBER(J8608),IF(OR(F8608&lt;Soll_Ist_Vergleich!$C$4,F8608&gt;Soll_Ist_Vergleich!$C$5,I8608&lt;Soll_Ist_Vergleich!$C$4,I8608&gt;Soll_Ist_Vergleich!$C$5,O8608&lt;Soll_Ist_Vergleich!$C$4,O8608&gt;Soll_Ist_Vergleich!$C$5),"Datum überprüfen",""),"")</f>
        <v/>
      </c>
    </row>
    <row r="8609" spans="1:27" x14ac:dyDescent="0.2">
      <c r="A8609" s="243" t="str">
        <f>IF(ISBLANK(B8609),"",COUNTA(B$10:B8609))</f>
        <v/>
      </c>
      <c r="B8609" s="24"/>
      <c r="C8609" s="48"/>
      <c r="D8609" s="48"/>
      <c r="E8609" s="33"/>
      <c r="F8609" s="35"/>
      <c r="G8609" s="35"/>
      <c r="H8609" s="49"/>
      <c r="I8609" s="35"/>
      <c r="J8609" s="34"/>
      <c r="K8609" s="62"/>
      <c r="L8609" s="62"/>
      <c r="M8609" s="114"/>
      <c r="N8609" s="116"/>
      <c r="O8609" s="57"/>
      <c r="P8609" s="50"/>
      <c r="Q8609" s="34"/>
      <c r="R8609" s="48"/>
      <c r="T8609" s="231" t="str">
        <f t="shared" si="412"/>
        <v/>
      </c>
      <c r="U8609" s="230"/>
      <c r="W8609" s="221" t="str">
        <f t="shared" si="413"/>
        <v/>
      </c>
      <c r="X8609" s="221" t="str">
        <f t="shared" si="414"/>
        <v/>
      </c>
      <c r="AA8609" s="216" t="str">
        <f>IF(ISNUMBER(J8609),IF(OR(F8609&lt;Soll_Ist_Vergleich!$C$4,F8609&gt;Soll_Ist_Vergleich!$C$5,I8609&lt;Soll_Ist_Vergleich!$C$4,I8609&gt;Soll_Ist_Vergleich!$C$5,O8609&lt;Soll_Ist_Vergleich!$C$4,O8609&gt;Soll_Ist_Vergleich!$C$5),"Datum überprüfen",""),"")</f>
        <v/>
      </c>
    </row>
    <row r="8610" spans="1:27" x14ac:dyDescent="0.2">
      <c r="A8610" s="243" t="str">
        <f>IF(ISBLANK(B8610),"",COUNTA(B$10:B8610))</f>
        <v/>
      </c>
      <c r="B8610" s="24"/>
      <c r="C8610" s="48"/>
      <c r="D8610" s="48"/>
      <c r="E8610" s="33"/>
      <c r="F8610" s="35"/>
      <c r="G8610" s="35"/>
      <c r="H8610" s="49"/>
      <c r="I8610" s="35"/>
      <c r="J8610" s="34"/>
      <c r="K8610" s="62"/>
      <c r="L8610" s="62"/>
      <c r="M8610" s="114"/>
      <c r="N8610" s="116"/>
      <c r="O8610" s="57"/>
      <c r="P8610" s="50"/>
      <c r="Q8610" s="34"/>
      <c r="R8610" s="48"/>
      <c r="T8610" s="231" t="str">
        <f t="shared" si="412"/>
        <v/>
      </c>
      <c r="U8610" s="230"/>
      <c r="W8610" s="221" t="str">
        <f t="shared" si="413"/>
        <v/>
      </c>
      <c r="X8610" s="221" t="str">
        <f t="shared" si="414"/>
        <v/>
      </c>
      <c r="AA8610" s="216" t="str">
        <f>IF(ISNUMBER(J8610),IF(OR(F8610&lt;Soll_Ist_Vergleich!$C$4,F8610&gt;Soll_Ist_Vergleich!$C$5,I8610&lt;Soll_Ist_Vergleich!$C$4,I8610&gt;Soll_Ist_Vergleich!$C$5,O8610&lt;Soll_Ist_Vergleich!$C$4,O8610&gt;Soll_Ist_Vergleich!$C$5),"Datum überprüfen",""),"")</f>
        <v/>
      </c>
    </row>
    <row r="8611" spans="1:27" x14ac:dyDescent="0.2">
      <c r="A8611" s="243" t="str">
        <f>IF(ISBLANK(B8611),"",COUNTA(B$10:B8611))</f>
        <v/>
      </c>
      <c r="B8611" s="24"/>
      <c r="C8611" s="48"/>
      <c r="D8611" s="48"/>
      <c r="E8611" s="33"/>
      <c r="F8611" s="35"/>
      <c r="G8611" s="35"/>
      <c r="H8611" s="49"/>
      <c r="I8611" s="35"/>
      <c r="J8611" s="34"/>
      <c r="K8611" s="62"/>
      <c r="L8611" s="62"/>
      <c r="M8611" s="114"/>
      <c r="N8611" s="116"/>
      <c r="O8611" s="57"/>
      <c r="P8611" s="50"/>
      <c r="Q8611" s="34"/>
      <c r="R8611" s="48"/>
      <c r="T8611" s="231" t="str">
        <f t="shared" si="412"/>
        <v/>
      </c>
      <c r="U8611" s="230"/>
      <c r="W8611" s="221" t="str">
        <f t="shared" si="413"/>
        <v/>
      </c>
      <c r="X8611" s="221" t="str">
        <f t="shared" si="414"/>
        <v/>
      </c>
      <c r="AA8611" s="216" t="str">
        <f>IF(ISNUMBER(J8611),IF(OR(F8611&lt;Soll_Ist_Vergleich!$C$4,F8611&gt;Soll_Ist_Vergleich!$C$5,I8611&lt;Soll_Ist_Vergleich!$C$4,I8611&gt;Soll_Ist_Vergleich!$C$5,O8611&lt;Soll_Ist_Vergleich!$C$4,O8611&gt;Soll_Ist_Vergleich!$C$5),"Datum überprüfen",""),"")</f>
        <v/>
      </c>
    </row>
    <row r="8612" spans="1:27" x14ac:dyDescent="0.2">
      <c r="A8612" s="243" t="str">
        <f>IF(ISBLANK(B8612),"",COUNTA(B$10:B8612))</f>
        <v/>
      </c>
      <c r="B8612" s="24"/>
      <c r="C8612" s="48"/>
      <c r="D8612" s="48"/>
      <c r="E8612" s="33"/>
      <c r="F8612" s="35"/>
      <c r="G8612" s="35"/>
      <c r="H8612" s="49"/>
      <c r="I8612" s="35"/>
      <c r="J8612" s="34"/>
      <c r="K8612" s="62"/>
      <c r="L8612" s="62"/>
      <c r="M8612" s="114"/>
      <c r="N8612" s="116"/>
      <c r="O8612" s="57"/>
      <c r="P8612" s="50"/>
      <c r="Q8612" s="34"/>
      <c r="R8612" s="48"/>
      <c r="T8612" s="231" t="str">
        <f t="shared" si="412"/>
        <v/>
      </c>
      <c r="U8612" s="230"/>
      <c r="W8612" s="221" t="str">
        <f t="shared" si="413"/>
        <v/>
      </c>
      <c r="X8612" s="221" t="str">
        <f t="shared" si="414"/>
        <v/>
      </c>
      <c r="AA8612" s="216" t="str">
        <f>IF(ISNUMBER(J8612),IF(OR(F8612&lt;Soll_Ist_Vergleich!$C$4,F8612&gt;Soll_Ist_Vergleich!$C$5,I8612&lt;Soll_Ist_Vergleich!$C$4,I8612&gt;Soll_Ist_Vergleich!$C$5,O8612&lt;Soll_Ist_Vergleich!$C$4,O8612&gt;Soll_Ist_Vergleich!$C$5),"Datum überprüfen",""),"")</f>
        <v/>
      </c>
    </row>
    <row r="8613" spans="1:27" x14ac:dyDescent="0.2">
      <c r="A8613" s="243" t="str">
        <f>IF(ISBLANK(B8613),"",COUNTA(B$10:B8613))</f>
        <v/>
      </c>
      <c r="B8613" s="24"/>
      <c r="C8613" s="48"/>
      <c r="D8613" s="48"/>
      <c r="E8613" s="33"/>
      <c r="F8613" s="35"/>
      <c r="G8613" s="35"/>
      <c r="H8613" s="49"/>
      <c r="I8613" s="35"/>
      <c r="J8613" s="34"/>
      <c r="K8613" s="62"/>
      <c r="L8613" s="62"/>
      <c r="M8613" s="114"/>
      <c r="N8613" s="116"/>
      <c r="O8613" s="57"/>
      <c r="P8613" s="50"/>
      <c r="Q8613" s="34"/>
      <c r="R8613" s="48"/>
      <c r="T8613" s="231" t="str">
        <f t="shared" si="412"/>
        <v/>
      </c>
      <c r="U8613" s="230"/>
      <c r="W8613" s="221" t="str">
        <f t="shared" si="413"/>
        <v/>
      </c>
      <c r="X8613" s="221" t="str">
        <f t="shared" si="414"/>
        <v/>
      </c>
      <c r="AA8613" s="216" t="str">
        <f>IF(ISNUMBER(J8613),IF(OR(F8613&lt;Soll_Ist_Vergleich!$C$4,F8613&gt;Soll_Ist_Vergleich!$C$5,I8613&lt;Soll_Ist_Vergleich!$C$4,I8613&gt;Soll_Ist_Vergleich!$C$5,O8613&lt;Soll_Ist_Vergleich!$C$4,O8613&gt;Soll_Ist_Vergleich!$C$5),"Datum überprüfen",""),"")</f>
        <v/>
      </c>
    </row>
    <row r="8614" spans="1:27" x14ac:dyDescent="0.2">
      <c r="A8614" s="243" t="str">
        <f>IF(ISBLANK(B8614),"",COUNTA(B$10:B8614))</f>
        <v/>
      </c>
      <c r="B8614" s="24"/>
      <c r="C8614" s="48"/>
      <c r="D8614" s="48"/>
      <c r="E8614" s="33"/>
      <c r="F8614" s="35"/>
      <c r="G8614" s="35"/>
      <c r="H8614" s="49"/>
      <c r="I8614" s="35"/>
      <c r="J8614" s="34"/>
      <c r="K8614" s="62"/>
      <c r="L8614" s="62"/>
      <c r="M8614" s="114"/>
      <c r="N8614" s="116"/>
      <c r="O8614" s="57"/>
      <c r="P8614" s="50"/>
      <c r="Q8614" s="34"/>
      <c r="R8614" s="48"/>
      <c r="T8614" s="231" t="str">
        <f t="shared" si="412"/>
        <v/>
      </c>
      <c r="U8614" s="230"/>
      <c r="W8614" s="221" t="str">
        <f t="shared" si="413"/>
        <v/>
      </c>
      <c r="X8614" s="221" t="str">
        <f t="shared" si="414"/>
        <v/>
      </c>
      <c r="AA8614" s="216" t="str">
        <f>IF(ISNUMBER(J8614),IF(OR(F8614&lt;Soll_Ist_Vergleich!$C$4,F8614&gt;Soll_Ist_Vergleich!$C$5,I8614&lt;Soll_Ist_Vergleich!$C$4,I8614&gt;Soll_Ist_Vergleich!$C$5,O8614&lt;Soll_Ist_Vergleich!$C$4,O8614&gt;Soll_Ist_Vergleich!$C$5),"Datum überprüfen",""),"")</f>
        <v/>
      </c>
    </row>
    <row r="8615" spans="1:27" x14ac:dyDescent="0.2">
      <c r="A8615" s="243" t="str">
        <f>IF(ISBLANK(B8615),"",COUNTA(B$10:B8615))</f>
        <v/>
      </c>
      <c r="B8615" s="24"/>
      <c r="C8615" s="48"/>
      <c r="D8615" s="48"/>
      <c r="E8615" s="33"/>
      <c r="F8615" s="35"/>
      <c r="G8615" s="35"/>
      <c r="H8615" s="49"/>
      <c r="I8615" s="35"/>
      <c r="J8615" s="34"/>
      <c r="K8615" s="62"/>
      <c r="L8615" s="62"/>
      <c r="M8615" s="114"/>
      <c r="N8615" s="116"/>
      <c r="O8615" s="57"/>
      <c r="P8615" s="50"/>
      <c r="Q8615" s="34"/>
      <c r="R8615" s="48"/>
      <c r="T8615" s="231" t="str">
        <f t="shared" si="412"/>
        <v/>
      </c>
      <c r="U8615" s="230"/>
      <c r="W8615" s="221" t="str">
        <f t="shared" si="413"/>
        <v/>
      </c>
      <c r="X8615" s="221" t="str">
        <f t="shared" si="414"/>
        <v/>
      </c>
      <c r="AA8615" s="216" t="str">
        <f>IF(ISNUMBER(J8615),IF(OR(F8615&lt;Soll_Ist_Vergleich!$C$4,F8615&gt;Soll_Ist_Vergleich!$C$5,I8615&lt;Soll_Ist_Vergleich!$C$4,I8615&gt;Soll_Ist_Vergleich!$C$5,O8615&lt;Soll_Ist_Vergleich!$C$4,O8615&gt;Soll_Ist_Vergleich!$C$5),"Datum überprüfen",""),"")</f>
        <v/>
      </c>
    </row>
    <row r="8616" spans="1:27" x14ac:dyDescent="0.2">
      <c r="A8616" s="243" t="str">
        <f>IF(ISBLANK(B8616),"",COUNTA(B$10:B8616))</f>
        <v/>
      </c>
      <c r="B8616" s="24"/>
      <c r="C8616" s="48"/>
      <c r="D8616" s="48"/>
      <c r="E8616" s="33"/>
      <c r="F8616" s="35"/>
      <c r="G8616" s="35"/>
      <c r="H8616" s="49"/>
      <c r="I8616" s="35"/>
      <c r="J8616" s="34"/>
      <c r="K8616" s="62"/>
      <c r="L8616" s="62"/>
      <c r="M8616" s="114"/>
      <c r="N8616" s="116"/>
      <c r="O8616" s="57"/>
      <c r="P8616" s="50"/>
      <c r="Q8616" s="34"/>
      <c r="R8616" s="48"/>
      <c r="T8616" s="231" t="str">
        <f t="shared" si="412"/>
        <v/>
      </c>
      <c r="U8616" s="230"/>
      <c r="W8616" s="221" t="str">
        <f t="shared" si="413"/>
        <v/>
      </c>
      <c r="X8616" s="221" t="str">
        <f t="shared" si="414"/>
        <v/>
      </c>
      <c r="AA8616" s="216" t="str">
        <f>IF(ISNUMBER(J8616),IF(OR(F8616&lt;Soll_Ist_Vergleich!$C$4,F8616&gt;Soll_Ist_Vergleich!$C$5,I8616&lt;Soll_Ist_Vergleich!$C$4,I8616&gt;Soll_Ist_Vergleich!$C$5,O8616&lt;Soll_Ist_Vergleich!$C$4,O8616&gt;Soll_Ist_Vergleich!$C$5),"Datum überprüfen",""),"")</f>
        <v/>
      </c>
    </row>
    <row r="8617" spans="1:27" x14ac:dyDescent="0.2">
      <c r="A8617" s="243" t="str">
        <f>IF(ISBLANK(B8617),"",COUNTA(B$10:B8617))</f>
        <v/>
      </c>
      <c r="B8617" s="24"/>
      <c r="C8617" s="48"/>
      <c r="D8617" s="48"/>
      <c r="E8617" s="33"/>
      <c r="F8617" s="35"/>
      <c r="G8617" s="35"/>
      <c r="H8617" s="49"/>
      <c r="I8617" s="35"/>
      <c r="J8617" s="34"/>
      <c r="K8617" s="62"/>
      <c r="L8617" s="62"/>
      <c r="M8617" s="114"/>
      <c r="N8617" s="116"/>
      <c r="O8617" s="57"/>
      <c r="P8617" s="50"/>
      <c r="Q8617" s="34"/>
      <c r="R8617" s="48"/>
      <c r="T8617" s="231" t="str">
        <f t="shared" si="412"/>
        <v/>
      </c>
      <c r="U8617" s="230"/>
      <c r="W8617" s="221" t="str">
        <f t="shared" si="413"/>
        <v/>
      </c>
      <c r="X8617" s="221" t="str">
        <f t="shared" si="414"/>
        <v/>
      </c>
      <c r="AA8617" s="216" t="str">
        <f>IF(ISNUMBER(J8617),IF(OR(F8617&lt;Soll_Ist_Vergleich!$C$4,F8617&gt;Soll_Ist_Vergleich!$C$5,I8617&lt;Soll_Ist_Vergleich!$C$4,I8617&gt;Soll_Ist_Vergleich!$C$5,O8617&lt;Soll_Ist_Vergleich!$C$4,O8617&gt;Soll_Ist_Vergleich!$C$5),"Datum überprüfen",""),"")</f>
        <v/>
      </c>
    </row>
    <row r="8618" spans="1:27" x14ac:dyDescent="0.2">
      <c r="A8618" s="243" t="str">
        <f>IF(ISBLANK(B8618),"",COUNTA(B$10:B8618))</f>
        <v/>
      </c>
      <c r="B8618" s="24"/>
      <c r="C8618" s="48"/>
      <c r="D8618" s="48"/>
      <c r="E8618" s="33"/>
      <c r="F8618" s="35"/>
      <c r="G8618" s="35"/>
      <c r="H8618" s="49"/>
      <c r="I8618" s="35"/>
      <c r="J8618" s="34"/>
      <c r="K8618" s="62"/>
      <c r="L8618" s="62"/>
      <c r="M8618" s="114"/>
      <c r="N8618" s="116"/>
      <c r="O8618" s="57"/>
      <c r="P8618" s="50"/>
      <c r="Q8618" s="34"/>
      <c r="R8618" s="48"/>
      <c r="T8618" s="231" t="str">
        <f t="shared" si="412"/>
        <v/>
      </c>
      <c r="U8618" s="230"/>
      <c r="W8618" s="221" t="str">
        <f t="shared" si="413"/>
        <v/>
      </c>
      <c r="X8618" s="221" t="str">
        <f t="shared" si="414"/>
        <v/>
      </c>
      <c r="AA8618" s="216" t="str">
        <f>IF(ISNUMBER(J8618),IF(OR(F8618&lt;Soll_Ist_Vergleich!$C$4,F8618&gt;Soll_Ist_Vergleich!$C$5,I8618&lt;Soll_Ist_Vergleich!$C$4,I8618&gt;Soll_Ist_Vergleich!$C$5,O8618&lt;Soll_Ist_Vergleich!$C$4,O8618&gt;Soll_Ist_Vergleich!$C$5),"Datum überprüfen",""),"")</f>
        <v/>
      </c>
    </row>
    <row r="8619" spans="1:27" x14ac:dyDescent="0.2">
      <c r="A8619" s="243" t="str">
        <f>IF(ISBLANK(B8619),"",COUNTA(B$10:B8619))</f>
        <v/>
      </c>
      <c r="B8619" s="24"/>
      <c r="C8619" s="48"/>
      <c r="D8619" s="48"/>
      <c r="E8619" s="33"/>
      <c r="F8619" s="35"/>
      <c r="G8619" s="35"/>
      <c r="H8619" s="49"/>
      <c r="I8619" s="35"/>
      <c r="J8619" s="34"/>
      <c r="K8619" s="62"/>
      <c r="L8619" s="62"/>
      <c r="M8619" s="114"/>
      <c r="N8619" s="116"/>
      <c r="O8619" s="57"/>
      <c r="P8619" s="50"/>
      <c r="Q8619" s="34"/>
      <c r="R8619" s="48"/>
      <c r="T8619" s="231" t="str">
        <f t="shared" si="412"/>
        <v/>
      </c>
      <c r="U8619" s="230"/>
      <c r="W8619" s="221" t="str">
        <f t="shared" si="413"/>
        <v/>
      </c>
      <c r="X8619" s="221" t="str">
        <f t="shared" si="414"/>
        <v/>
      </c>
      <c r="AA8619" s="216" t="str">
        <f>IF(ISNUMBER(J8619),IF(OR(F8619&lt;Soll_Ist_Vergleich!$C$4,F8619&gt;Soll_Ist_Vergleich!$C$5,I8619&lt;Soll_Ist_Vergleich!$C$4,I8619&gt;Soll_Ist_Vergleich!$C$5,O8619&lt;Soll_Ist_Vergleich!$C$4,O8619&gt;Soll_Ist_Vergleich!$C$5),"Datum überprüfen",""),"")</f>
        <v/>
      </c>
    </row>
    <row r="8620" spans="1:27" x14ac:dyDescent="0.2">
      <c r="A8620" s="243" t="str">
        <f>IF(ISBLANK(B8620),"",COUNTA(B$10:B8620))</f>
        <v/>
      </c>
      <c r="B8620" s="24"/>
      <c r="C8620" s="48"/>
      <c r="D8620" s="48"/>
      <c r="E8620" s="33"/>
      <c r="F8620" s="35"/>
      <c r="G8620" s="35"/>
      <c r="H8620" s="49"/>
      <c r="I8620" s="35"/>
      <c r="J8620" s="34"/>
      <c r="K8620" s="62"/>
      <c r="L8620" s="62"/>
      <c r="M8620" s="114"/>
      <c r="N8620" s="116"/>
      <c r="O8620" s="57"/>
      <c r="P8620" s="50"/>
      <c r="Q8620" s="34"/>
      <c r="R8620" s="48"/>
      <c r="T8620" s="231" t="str">
        <f t="shared" si="412"/>
        <v/>
      </c>
      <c r="U8620" s="230"/>
      <c r="W8620" s="221" t="str">
        <f t="shared" si="413"/>
        <v/>
      </c>
      <c r="X8620" s="221" t="str">
        <f t="shared" si="414"/>
        <v/>
      </c>
      <c r="AA8620" s="216" t="str">
        <f>IF(ISNUMBER(J8620),IF(OR(F8620&lt;Soll_Ist_Vergleich!$C$4,F8620&gt;Soll_Ist_Vergleich!$C$5,I8620&lt;Soll_Ist_Vergleich!$C$4,I8620&gt;Soll_Ist_Vergleich!$C$5,O8620&lt;Soll_Ist_Vergleich!$C$4,O8620&gt;Soll_Ist_Vergleich!$C$5),"Datum überprüfen",""),"")</f>
        <v/>
      </c>
    </row>
    <row r="8621" spans="1:27" x14ac:dyDescent="0.2">
      <c r="A8621" s="243" t="str">
        <f>IF(ISBLANK(B8621),"",COUNTA(B$10:B8621))</f>
        <v/>
      </c>
      <c r="B8621" s="24"/>
      <c r="C8621" s="48"/>
      <c r="D8621" s="48"/>
      <c r="E8621" s="33"/>
      <c r="F8621" s="35"/>
      <c r="G8621" s="35"/>
      <c r="H8621" s="49"/>
      <c r="I8621" s="35"/>
      <c r="J8621" s="34"/>
      <c r="K8621" s="62"/>
      <c r="L8621" s="62"/>
      <c r="M8621" s="114"/>
      <c r="N8621" s="116"/>
      <c r="O8621" s="57"/>
      <c r="P8621" s="50"/>
      <c r="Q8621" s="34"/>
      <c r="R8621" s="48"/>
      <c r="T8621" s="231" t="str">
        <f t="shared" si="412"/>
        <v/>
      </c>
      <c r="U8621" s="230"/>
      <c r="W8621" s="221" t="str">
        <f t="shared" si="413"/>
        <v/>
      </c>
      <c r="X8621" s="221" t="str">
        <f t="shared" si="414"/>
        <v/>
      </c>
      <c r="AA8621" s="216" t="str">
        <f>IF(ISNUMBER(J8621),IF(OR(F8621&lt;Soll_Ist_Vergleich!$C$4,F8621&gt;Soll_Ist_Vergleich!$C$5,I8621&lt;Soll_Ist_Vergleich!$C$4,I8621&gt;Soll_Ist_Vergleich!$C$5,O8621&lt;Soll_Ist_Vergleich!$C$4,O8621&gt;Soll_Ist_Vergleich!$C$5),"Datum überprüfen",""),"")</f>
        <v/>
      </c>
    </row>
    <row r="8622" spans="1:27" x14ac:dyDescent="0.2">
      <c r="A8622" s="243" t="str">
        <f>IF(ISBLANK(B8622),"",COUNTA(B$10:B8622))</f>
        <v/>
      </c>
      <c r="B8622" s="24"/>
      <c r="C8622" s="48"/>
      <c r="D8622" s="48"/>
      <c r="E8622" s="33"/>
      <c r="F8622" s="35"/>
      <c r="G8622" s="35"/>
      <c r="H8622" s="49"/>
      <c r="I8622" s="35"/>
      <c r="J8622" s="34"/>
      <c r="K8622" s="62"/>
      <c r="L8622" s="62"/>
      <c r="M8622" s="114"/>
      <c r="N8622" s="116"/>
      <c r="O8622" s="57"/>
      <c r="P8622" s="50"/>
      <c r="Q8622" s="34"/>
      <c r="R8622" s="48"/>
      <c r="T8622" s="231" t="str">
        <f t="shared" si="412"/>
        <v/>
      </c>
      <c r="U8622" s="230"/>
      <c r="W8622" s="221" t="str">
        <f t="shared" si="413"/>
        <v/>
      </c>
      <c r="X8622" s="221" t="str">
        <f t="shared" si="414"/>
        <v/>
      </c>
      <c r="AA8622" s="216" t="str">
        <f>IF(ISNUMBER(J8622),IF(OR(F8622&lt;Soll_Ist_Vergleich!$C$4,F8622&gt;Soll_Ist_Vergleich!$C$5,I8622&lt;Soll_Ist_Vergleich!$C$4,I8622&gt;Soll_Ist_Vergleich!$C$5,O8622&lt;Soll_Ist_Vergleich!$C$4,O8622&gt;Soll_Ist_Vergleich!$C$5),"Datum überprüfen",""),"")</f>
        <v/>
      </c>
    </row>
    <row r="8623" spans="1:27" x14ac:dyDescent="0.2">
      <c r="A8623" s="243" t="str">
        <f>IF(ISBLANK(B8623),"",COUNTA(B$10:B8623))</f>
        <v/>
      </c>
      <c r="B8623" s="24"/>
      <c r="C8623" s="48"/>
      <c r="D8623" s="48"/>
      <c r="E8623" s="33"/>
      <c r="F8623" s="35"/>
      <c r="G8623" s="35"/>
      <c r="H8623" s="49"/>
      <c r="I8623" s="35"/>
      <c r="J8623" s="34"/>
      <c r="K8623" s="62"/>
      <c r="L8623" s="62"/>
      <c r="M8623" s="114"/>
      <c r="N8623" s="116"/>
      <c r="O8623" s="57"/>
      <c r="P8623" s="50"/>
      <c r="Q8623" s="34"/>
      <c r="R8623" s="48"/>
      <c r="T8623" s="231" t="str">
        <f t="shared" si="412"/>
        <v/>
      </c>
      <c r="U8623" s="230"/>
      <c r="W8623" s="221" t="str">
        <f t="shared" si="413"/>
        <v/>
      </c>
      <c r="X8623" s="221" t="str">
        <f t="shared" si="414"/>
        <v/>
      </c>
      <c r="AA8623" s="216" t="str">
        <f>IF(ISNUMBER(J8623),IF(OR(F8623&lt;Soll_Ist_Vergleich!$C$4,F8623&gt;Soll_Ist_Vergleich!$C$5,I8623&lt;Soll_Ist_Vergleich!$C$4,I8623&gt;Soll_Ist_Vergleich!$C$5,O8623&lt;Soll_Ist_Vergleich!$C$4,O8623&gt;Soll_Ist_Vergleich!$C$5),"Datum überprüfen",""),"")</f>
        <v/>
      </c>
    </row>
    <row r="8624" spans="1:27" x14ac:dyDescent="0.2">
      <c r="A8624" s="243" t="str">
        <f>IF(ISBLANK(B8624),"",COUNTA(B$10:B8624))</f>
        <v/>
      </c>
      <c r="B8624" s="24"/>
      <c r="C8624" s="48"/>
      <c r="D8624" s="48"/>
      <c r="E8624" s="33"/>
      <c r="F8624" s="35"/>
      <c r="G8624" s="35"/>
      <c r="H8624" s="49"/>
      <c r="I8624" s="35"/>
      <c r="J8624" s="34"/>
      <c r="K8624" s="62"/>
      <c r="L8624" s="62"/>
      <c r="M8624" s="114"/>
      <c r="N8624" s="116"/>
      <c r="O8624" s="57"/>
      <c r="P8624" s="50"/>
      <c r="Q8624" s="34"/>
      <c r="R8624" s="48"/>
      <c r="T8624" s="231" t="str">
        <f t="shared" si="412"/>
        <v/>
      </c>
      <c r="U8624" s="230"/>
      <c r="W8624" s="221" t="str">
        <f t="shared" si="413"/>
        <v/>
      </c>
      <c r="X8624" s="221" t="str">
        <f t="shared" si="414"/>
        <v/>
      </c>
      <c r="AA8624" s="216" t="str">
        <f>IF(ISNUMBER(J8624),IF(OR(F8624&lt;Soll_Ist_Vergleich!$C$4,F8624&gt;Soll_Ist_Vergleich!$C$5,I8624&lt;Soll_Ist_Vergleich!$C$4,I8624&gt;Soll_Ist_Vergleich!$C$5,O8624&lt;Soll_Ist_Vergleich!$C$4,O8624&gt;Soll_Ist_Vergleich!$C$5),"Datum überprüfen",""),"")</f>
        <v/>
      </c>
    </row>
    <row r="8625" spans="1:27" x14ac:dyDescent="0.2">
      <c r="A8625" s="243" t="str">
        <f>IF(ISBLANK(B8625),"",COUNTA(B$10:B8625))</f>
        <v/>
      </c>
      <c r="B8625" s="24"/>
      <c r="C8625" s="48"/>
      <c r="D8625" s="48"/>
      <c r="E8625" s="33"/>
      <c r="F8625" s="35"/>
      <c r="G8625" s="35"/>
      <c r="H8625" s="49"/>
      <c r="I8625" s="35"/>
      <c r="J8625" s="34"/>
      <c r="K8625" s="62"/>
      <c r="L8625" s="62"/>
      <c r="M8625" s="114"/>
      <c r="N8625" s="116"/>
      <c r="O8625" s="57"/>
      <c r="P8625" s="50"/>
      <c r="Q8625" s="34"/>
      <c r="R8625" s="48"/>
      <c r="T8625" s="231" t="str">
        <f t="shared" si="412"/>
        <v/>
      </c>
      <c r="U8625" s="230"/>
      <c r="W8625" s="221" t="str">
        <f t="shared" si="413"/>
        <v/>
      </c>
      <c r="X8625" s="221" t="str">
        <f t="shared" si="414"/>
        <v/>
      </c>
      <c r="AA8625" s="216" t="str">
        <f>IF(ISNUMBER(J8625),IF(OR(F8625&lt;Soll_Ist_Vergleich!$C$4,F8625&gt;Soll_Ist_Vergleich!$C$5,I8625&lt;Soll_Ist_Vergleich!$C$4,I8625&gt;Soll_Ist_Vergleich!$C$5,O8625&lt;Soll_Ist_Vergleich!$C$4,O8625&gt;Soll_Ist_Vergleich!$C$5),"Datum überprüfen",""),"")</f>
        <v/>
      </c>
    </row>
    <row r="8626" spans="1:27" x14ac:dyDescent="0.2">
      <c r="A8626" s="243" t="str">
        <f>IF(ISBLANK(B8626),"",COUNTA(B$10:B8626))</f>
        <v/>
      </c>
      <c r="B8626" s="24"/>
      <c r="C8626" s="48"/>
      <c r="D8626" s="48"/>
      <c r="E8626" s="33"/>
      <c r="F8626" s="35"/>
      <c r="G8626" s="35"/>
      <c r="H8626" s="49"/>
      <c r="I8626" s="35"/>
      <c r="J8626" s="34"/>
      <c r="K8626" s="62"/>
      <c r="L8626" s="62"/>
      <c r="M8626" s="114"/>
      <c r="N8626" s="116"/>
      <c r="O8626" s="57"/>
      <c r="P8626" s="50"/>
      <c r="Q8626" s="34"/>
      <c r="R8626" s="48"/>
      <c r="T8626" s="231" t="str">
        <f t="shared" si="412"/>
        <v/>
      </c>
      <c r="U8626" s="230"/>
      <c r="W8626" s="221" t="str">
        <f t="shared" si="413"/>
        <v/>
      </c>
      <c r="X8626" s="221" t="str">
        <f t="shared" si="414"/>
        <v/>
      </c>
      <c r="AA8626" s="216" t="str">
        <f>IF(ISNUMBER(J8626),IF(OR(F8626&lt;Soll_Ist_Vergleich!$C$4,F8626&gt;Soll_Ist_Vergleich!$C$5,I8626&lt;Soll_Ist_Vergleich!$C$4,I8626&gt;Soll_Ist_Vergleich!$C$5,O8626&lt;Soll_Ist_Vergleich!$C$4,O8626&gt;Soll_Ist_Vergleich!$C$5),"Datum überprüfen",""),"")</f>
        <v/>
      </c>
    </row>
    <row r="8627" spans="1:27" x14ac:dyDescent="0.2">
      <c r="A8627" s="243" t="str">
        <f>IF(ISBLANK(B8627),"",COUNTA(B$10:B8627))</f>
        <v/>
      </c>
      <c r="B8627" s="24"/>
      <c r="C8627" s="48"/>
      <c r="D8627" s="48"/>
      <c r="E8627" s="33"/>
      <c r="F8627" s="35"/>
      <c r="G8627" s="35"/>
      <c r="H8627" s="49"/>
      <c r="I8627" s="35"/>
      <c r="J8627" s="34"/>
      <c r="K8627" s="62"/>
      <c r="L8627" s="62"/>
      <c r="M8627" s="114"/>
      <c r="N8627" s="116"/>
      <c r="O8627" s="57"/>
      <c r="P8627" s="50"/>
      <c r="Q8627" s="34"/>
      <c r="R8627" s="48"/>
      <c r="T8627" s="231" t="str">
        <f t="shared" si="412"/>
        <v/>
      </c>
      <c r="U8627" s="230"/>
      <c r="W8627" s="221" t="str">
        <f t="shared" si="413"/>
        <v/>
      </c>
      <c r="X8627" s="221" t="str">
        <f t="shared" si="414"/>
        <v/>
      </c>
      <c r="AA8627" s="216" t="str">
        <f>IF(ISNUMBER(J8627),IF(OR(F8627&lt;Soll_Ist_Vergleich!$C$4,F8627&gt;Soll_Ist_Vergleich!$C$5,I8627&lt;Soll_Ist_Vergleich!$C$4,I8627&gt;Soll_Ist_Vergleich!$C$5,O8627&lt;Soll_Ist_Vergleich!$C$4,O8627&gt;Soll_Ist_Vergleich!$C$5),"Datum überprüfen",""),"")</f>
        <v/>
      </c>
    </row>
    <row r="8628" spans="1:27" x14ac:dyDescent="0.2">
      <c r="A8628" s="243" t="str">
        <f>IF(ISBLANK(B8628),"",COUNTA(B$10:B8628))</f>
        <v/>
      </c>
      <c r="B8628" s="24"/>
      <c r="C8628" s="48"/>
      <c r="D8628" s="48"/>
      <c r="E8628" s="33"/>
      <c r="F8628" s="35"/>
      <c r="G8628" s="35"/>
      <c r="H8628" s="49"/>
      <c r="I8628" s="35"/>
      <c r="J8628" s="34"/>
      <c r="K8628" s="62"/>
      <c r="L8628" s="62"/>
      <c r="M8628" s="114"/>
      <c r="N8628" s="116"/>
      <c r="O8628" s="57"/>
      <c r="P8628" s="50"/>
      <c r="Q8628" s="34"/>
      <c r="R8628" s="48"/>
      <c r="T8628" s="231" t="str">
        <f t="shared" si="412"/>
        <v/>
      </c>
      <c r="U8628" s="230"/>
      <c r="W8628" s="221" t="str">
        <f t="shared" si="413"/>
        <v/>
      </c>
      <c r="X8628" s="221" t="str">
        <f t="shared" si="414"/>
        <v/>
      </c>
      <c r="AA8628" s="216" t="str">
        <f>IF(ISNUMBER(J8628),IF(OR(F8628&lt;Soll_Ist_Vergleich!$C$4,F8628&gt;Soll_Ist_Vergleich!$C$5,I8628&lt;Soll_Ist_Vergleich!$C$4,I8628&gt;Soll_Ist_Vergleich!$C$5,O8628&lt;Soll_Ist_Vergleich!$C$4,O8628&gt;Soll_Ist_Vergleich!$C$5),"Datum überprüfen",""),"")</f>
        <v/>
      </c>
    </row>
    <row r="8629" spans="1:27" x14ac:dyDescent="0.2">
      <c r="A8629" s="243" t="str">
        <f>IF(ISBLANK(B8629),"",COUNTA(B$10:B8629))</f>
        <v/>
      </c>
      <c r="B8629" s="24"/>
      <c r="C8629" s="48"/>
      <c r="D8629" s="48"/>
      <c r="E8629" s="33"/>
      <c r="F8629" s="35"/>
      <c r="G8629" s="35"/>
      <c r="H8629" s="49"/>
      <c r="I8629" s="35"/>
      <c r="J8629" s="34"/>
      <c r="K8629" s="62"/>
      <c r="L8629" s="62"/>
      <c r="M8629" s="114"/>
      <c r="N8629" s="116"/>
      <c r="O8629" s="57"/>
      <c r="P8629" s="50"/>
      <c r="Q8629" s="34"/>
      <c r="R8629" s="48"/>
      <c r="T8629" s="231" t="str">
        <f t="shared" si="412"/>
        <v/>
      </c>
      <c r="U8629" s="230"/>
      <c r="W8629" s="221" t="str">
        <f t="shared" si="413"/>
        <v/>
      </c>
      <c r="X8629" s="221" t="str">
        <f t="shared" si="414"/>
        <v/>
      </c>
      <c r="AA8629" s="216" t="str">
        <f>IF(ISNUMBER(J8629),IF(OR(F8629&lt;Soll_Ist_Vergleich!$C$4,F8629&gt;Soll_Ist_Vergleich!$C$5,I8629&lt;Soll_Ist_Vergleich!$C$4,I8629&gt;Soll_Ist_Vergleich!$C$5,O8629&lt;Soll_Ist_Vergleich!$C$4,O8629&gt;Soll_Ist_Vergleich!$C$5),"Datum überprüfen",""),"")</f>
        <v/>
      </c>
    </row>
    <row r="8630" spans="1:27" x14ac:dyDescent="0.2">
      <c r="A8630" s="243" t="str">
        <f>IF(ISBLANK(B8630),"",COUNTA(B$10:B8630))</f>
        <v/>
      </c>
      <c r="B8630" s="24"/>
      <c r="C8630" s="48"/>
      <c r="D8630" s="48"/>
      <c r="E8630" s="33"/>
      <c r="F8630" s="35"/>
      <c r="G8630" s="35"/>
      <c r="H8630" s="49"/>
      <c r="I8630" s="35"/>
      <c r="J8630" s="34"/>
      <c r="K8630" s="62"/>
      <c r="L8630" s="62"/>
      <c r="M8630" s="114"/>
      <c r="N8630" s="116"/>
      <c r="O8630" s="57"/>
      <c r="P8630" s="50"/>
      <c r="Q8630" s="34"/>
      <c r="R8630" s="48"/>
      <c r="T8630" s="231" t="str">
        <f t="shared" si="412"/>
        <v/>
      </c>
      <c r="U8630" s="230"/>
      <c r="W8630" s="221" t="str">
        <f t="shared" si="413"/>
        <v/>
      </c>
      <c r="X8630" s="221" t="str">
        <f t="shared" si="414"/>
        <v/>
      </c>
      <c r="AA8630" s="216" t="str">
        <f>IF(ISNUMBER(J8630),IF(OR(F8630&lt;Soll_Ist_Vergleich!$C$4,F8630&gt;Soll_Ist_Vergleich!$C$5,I8630&lt;Soll_Ist_Vergleich!$C$4,I8630&gt;Soll_Ist_Vergleich!$C$5,O8630&lt;Soll_Ist_Vergleich!$C$4,O8630&gt;Soll_Ist_Vergleich!$C$5),"Datum überprüfen",""),"")</f>
        <v/>
      </c>
    </row>
    <row r="8631" spans="1:27" x14ac:dyDescent="0.2">
      <c r="A8631" s="243" t="str">
        <f>IF(ISBLANK(B8631),"",COUNTA(B$10:B8631))</f>
        <v/>
      </c>
      <c r="B8631" s="24"/>
      <c r="C8631" s="48"/>
      <c r="D8631" s="48"/>
      <c r="E8631" s="33"/>
      <c r="F8631" s="35"/>
      <c r="G8631" s="35"/>
      <c r="H8631" s="49"/>
      <c r="I8631" s="35"/>
      <c r="J8631" s="34"/>
      <c r="K8631" s="62"/>
      <c r="L8631" s="62"/>
      <c r="M8631" s="114"/>
      <c r="N8631" s="116"/>
      <c r="O8631" s="57"/>
      <c r="P8631" s="50"/>
      <c r="Q8631" s="34"/>
      <c r="R8631" s="48"/>
      <c r="T8631" s="231" t="str">
        <f t="shared" si="412"/>
        <v/>
      </c>
      <c r="U8631" s="230"/>
      <c r="W8631" s="221" t="str">
        <f t="shared" si="413"/>
        <v/>
      </c>
      <c r="X8631" s="221" t="str">
        <f t="shared" si="414"/>
        <v/>
      </c>
      <c r="AA8631" s="216" t="str">
        <f>IF(ISNUMBER(J8631),IF(OR(F8631&lt;Soll_Ist_Vergleich!$C$4,F8631&gt;Soll_Ist_Vergleich!$C$5,I8631&lt;Soll_Ist_Vergleich!$C$4,I8631&gt;Soll_Ist_Vergleich!$C$5,O8631&lt;Soll_Ist_Vergleich!$C$4,O8631&gt;Soll_Ist_Vergleich!$C$5),"Datum überprüfen",""),"")</f>
        <v/>
      </c>
    </row>
    <row r="8632" spans="1:27" x14ac:dyDescent="0.2">
      <c r="A8632" s="243" t="str">
        <f>IF(ISBLANK(B8632),"",COUNTA(B$10:B8632))</f>
        <v/>
      </c>
      <c r="B8632" s="24"/>
      <c r="C8632" s="48"/>
      <c r="D8632" s="48"/>
      <c r="E8632" s="33"/>
      <c r="F8632" s="35"/>
      <c r="G8632" s="35"/>
      <c r="H8632" s="49"/>
      <c r="I8632" s="35"/>
      <c r="J8632" s="34"/>
      <c r="K8632" s="62"/>
      <c r="L8632" s="62"/>
      <c r="M8632" s="114"/>
      <c r="N8632" s="116"/>
      <c r="O8632" s="57"/>
      <c r="P8632" s="50"/>
      <c r="Q8632" s="34"/>
      <c r="R8632" s="48"/>
      <c r="T8632" s="231" t="str">
        <f t="shared" si="412"/>
        <v/>
      </c>
      <c r="U8632" s="230"/>
      <c r="W8632" s="221" t="str">
        <f t="shared" si="413"/>
        <v/>
      </c>
      <c r="X8632" s="221" t="str">
        <f t="shared" si="414"/>
        <v/>
      </c>
      <c r="AA8632" s="216" t="str">
        <f>IF(ISNUMBER(J8632),IF(OR(F8632&lt;Soll_Ist_Vergleich!$C$4,F8632&gt;Soll_Ist_Vergleich!$C$5,I8632&lt;Soll_Ist_Vergleich!$C$4,I8632&gt;Soll_Ist_Vergleich!$C$5,O8632&lt;Soll_Ist_Vergleich!$C$4,O8632&gt;Soll_Ist_Vergleich!$C$5),"Datum überprüfen",""),"")</f>
        <v/>
      </c>
    </row>
    <row r="8633" spans="1:27" x14ac:dyDescent="0.2">
      <c r="A8633" s="243" t="str">
        <f>IF(ISBLANK(B8633),"",COUNTA(B$10:B8633))</f>
        <v/>
      </c>
      <c r="B8633" s="24"/>
      <c r="C8633" s="48"/>
      <c r="D8633" s="48"/>
      <c r="E8633" s="33"/>
      <c r="F8633" s="35"/>
      <c r="G8633" s="35"/>
      <c r="H8633" s="49"/>
      <c r="I8633" s="35"/>
      <c r="J8633" s="34"/>
      <c r="K8633" s="62"/>
      <c r="L8633" s="62"/>
      <c r="M8633" s="114"/>
      <c r="N8633" s="116"/>
      <c r="O8633" s="57"/>
      <c r="P8633" s="50"/>
      <c r="Q8633" s="34"/>
      <c r="R8633" s="48"/>
      <c r="T8633" s="231" t="str">
        <f t="shared" si="412"/>
        <v/>
      </c>
      <c r="U8633" s="230"/>
      <c r="W8633" s="221" t="str">
        <f t="shared" si="413"/>
        <v/>
      </c>
      <c r="X8633" s="221" t="str">
        <f t="shared" si="414"/>
        <v/>
      </c>
      <c r="AA8633" s="216" t="str">
        <f>IF(ISNUMBER(J8633),IF(OR(F8633&lt;Soll_Ist_Vergleich!$C$4,F8633&gt;Soll_Ist_Vergleich!$C$5,I8633&lt;Soll_Ist_Vergleich!$C$4,I8633&gt;Soll_Ist_Vergleich!$C$5,O8633&lt;Soll_Ist_Vergleich!$C$4,O8633&gt;Soll_Ist_Vergleich!$C$5),"Datum überprüfen",""),"")</f>
        <v/>
      </c>
    </row>
    <row r="8634" spans="1:27" x14ac:dyDescent="0.2">
      <c r="A8634" s="243" t="str">
        <f>IF(ISBLANK(B8634),"",COUNTA(B$10:B8634))</f>
        <v/>
      </c>
      <c r="B8634" s="24"/>
      <c r="C8634" s="48"/>
      <c r="D8634" s="48"/>
      <c r="E8634" s="33"/>
      <c r="F8634" s="35"/>
      <c r="G8634" s="35"/>
      <c r="H8634" s="49"/>
      <c r="I8634" s="35"/>
      <c r="J8634" s="34"/>
      <c r="K8634" s="62"/>
      <c r="L8634" s="62"/>
      <c r="M8634" s="114"/>
      <c r="N8634" s="116"/>
      <c r="O8634" s="57"/>
      <c r="P8634" s="50"/>
      <c r="Q8634" s="34"/>
      <c r="R8634" s="48"/>
      <c r="T8634" s="231" t="str">
        <f t="shared" si="412"/>
        <v/>
      </c>
      <c r="U8634" s="230"/>
      <c r="W8634" s="221" t="str">
        <f t="shared" si="413"/>
        <v/>
      </c>
      <c r="X8634" s="221" t="str">
        <f t="shared" si="414"/>
        <v/>
      </c>
      <c r="AA8634" s="216" t="str">
        <f>IF(ISNUMBER(J8634),IF(OR(F8634&lt;Soll_Ist_Vergleich!$C$4,F8634&gt;Soll_Ist_Vergleich!$C$5,I8634&lt;Soll_Ist_Vergleich!$C$4,I8634&gt;Soll_Ist_Vergleich!$C$5,O8634&lt;Soll_Ist_Vergleich!$C$4,O8634&gt;Soll_Ist_Vergleich!$C$5),"Datum überprüfen",""),"")</f>
        <v/>
      </c>
    </row>
    <row r="8635" spans="1:27" x14ac:dyDescent="0.2">
      <c r="A8635" s="243" t="str">
        <f>IF(ISBLANK(B8635),"",COUNTA(B$10:B8635))</f>
        <v/>
      </c>
      <c r="B8635" s="24"/>
      <c r="C8635" s="48"/>
      <c r="D8635" s="48"/>
      <c r="E8635" s="33"/>
      <c r="F8635" s="35"/>
      <c r="G8635" s="35"/>
      <c r="H8635" s="49"/>
      <c r="I8635" s="35"/>
      <c r="J8635" s="34"/>
      <c r="K8635" s="62"/>
      <c r="L8635" s="62"/>
      <c r="M8635" s="114"/>
      <c r="N8635" s="116"/>
      <c r="O8635" s="57"/>
      <c r="P8635" s="50"/>
      <c r="Q8635" s="34"/>
      <c r="R8635" s="48"/>
      <c r="T8635" s="231" t="str">
        <f t="shared" si="412"/>
        <v/>
      </c>
      <c r="U8635" s="230"/>
      <c r="W8635" s="221" t="str">
        <f t="shared" si="413"/>
        <v/>
      </c>
      <c r="X8635" s="221" t="str">
        <f t="shared" si="414"/>
        <v/>
      </c>
      <c r="AA8635" s="216" t="str">
        <f>IF(ISNUMBER(J8635),IF(OR(F8635&lt;Soll_Ist_Vergleich!$C$4,F8635&gt;Soll_Ist_Vergleich!$C$5,I8635&lt;Soll_Ist_Vergleich!$C$4,I8635&gt;Soll_Ist_Vergleich!$C$5,O8635&lt;Soll_Ist_Vergleich!$C$4,O8635&gt;Soll_Ist_Vergleich!$C$5),"Datum überprüfen",""),"")</f>
        <v/>
      </c>
    </row>
    <row r="8636" spans="1:27" x14ac:dyDescent="0.2">
      <c r="A8636" s="243" t="str">
        <f>IF(ISBLANK(B8636),"",COUNTA(B$10:B8636))</f>
        <v/>
      </c>
      <c r="B8636" s="24"/>
      <c r="C8636" s="48"/>
      <c r="D8636" s="48"/>
      <c r="E8636" s="33"/>
      <c r="F8636" s="35"/>
      <c r="G8636" s="35"/>
      <c r="H8636" s="49"/>
      <c r="I8636" s="35"/>
      <c r="J8636" s="34"/>
      <c r="K8636" s="62"/>
      <c r="L8636" s="62"/>
      <c r="M8636" s="114"/>
      <c r="N8636" s="116"/>
      <c r="O8636" s="57"/>
      <c r="P8636" s="50"/>
      <c r="Q8636" s="34"/>
      <c r="R8636" s="48"/>
      <c r="T8636" s="231" t="str">
        <f t="shared" si="412"/>
        <v/>
      </c>
      <c r="U8636" s="230"/>
      <c r="W8636" s="221" t="str">
        <f t="shared" si="413"/>
        <v/>
      </c>
      <c r="X8636" s="221" t="str">
        <f t="shared" si="414"/>
        <v/>
      </c>
      <c r="AA8636" s="216" t="str">
        <f>IF(ISNUMBER(J8636),IF(OR(F8636&lt;Soll_Ist_Vergleich!$C$4,F8636&gt;Soll_Ist_Vergleich!$C$5,I8636&lt;Soll_Ist_Vergleich!$C$4,I8636&gt;Soll_Ist_Vergleich!$C$5,O8636&lt;Soll_Ist_Vergleich!$C$4,O8636&gt;Soll_Ist_Vergleich!$C$5),"Datum überprüfen",""),"")</f>
        <v/>
      </c>
    </row>
    <row r="8637" spans="1:27" x14ac:dyDescent="0.2">
      <c r="A8637" s="243" t="str">
        <f>IF(ISBLANK(B8637),"",COUNTA(B$10:B8637))</f>
        <v/>
      </c>
      <c r="B8637" s="24"/>
      <c r="C8637" s="48"/>
      <c r="D8637" s="48"/>
      <c r="E8637" s="33"/>
      <c r="F8637" s="35"/>
      <c r="G8637" s="35"/>
      <c r="H8637" s="49"/>
      <c r="I8637" s="35"/>
      <c r="J8637" s="34"/>
      <c r="K8637" s="62"/>
      <c r="L8637" s="62"/>
      <c r="M8637" s="114"/>
      <c r="N8637" s="116"/>
      <c r="O8637" s="57"/>
      <c r="P8637" s="50"/>
      <c r="Q8637" s="34"/>
      <c r="R8637" s="48"/>
      <c r="T8637" s="231" t="str">
        <f t="shared" si="412"/>
        <v/>
      </c>
      <c r="U8637" s="230"/>
      <c r="W8637" s="221" t="str">
        <f t="shared" si="413"/>
        <v/>
      </c>
      <c r="X8637" s="221" t="str">
        <f t="shared" si="414"/>
        <v/>
      </c>
      <c r="AA8637" s="216" t="str">
        <f>IF(ISNUMBER(J8637),IF(OR(F8637&lt;Soll_Ist_Vergleich!$C$4,F8637&gt;Soll_Ist_Vergleich!$C$5,I8637&lt;Soll_Ist_Vergleich!$C$4,I8637&gt;Soll_Ist_Vergleich!$C$5,O8637&lt;Soll_Ist_Vergleich!$C$4,O8637&gt;Soll_Ist_Vergleich!$C$5),"Datum überprüfen",""),"")</f>
        <v/>
      </c>
    </row>
    <row r="8638" spans="1:27" x14ac:dyDescent="0.2">
      <c r="A8638" s="243" t="str">
        <f>IF(ISBLANK(B8638),"",COUNTA(B$10:B8638))</f>
        <v/>
      </c>
      <c r="B8638" s="24"/>
      <c r="C8638" s="48"/>
      <c r="D8638" s="48"/>
      <c r="E8638" s="33"/>
      <c r="F8638" s="35"/>
      <c r="G8638" s="35"/>
      <c r="H8638" s="49"/>
      <c r="I8638" s="35"/>
      <c r="J8638" s="34"/>
      <c r="K8638" s="62"/>
      <c r="L8638" s="62"/>
      <c r="M8638" s="114"/>
      <c r="N8638" s="116"/>
      <c r="O8638" s="57"/>
      <c r="P8638" s="50"/>
      <c r="Q8638" s="34"/>
      <c r="R8638" s="48"/>
      <c r="T8638" s="231" t="str">
        <f t="shared" ref="T8638:T8701" si="415">IF(ISNUMBER(Q8638),Q8638-S8638,"")</f>
        <v/>
      </c>
      <c r="U8638" s="230"/>
      <c r="W8638" s="221" t="str">
        <f t="shared" ref="W8638:W8701" si="416">IF(ISNUMBER(J8638),ROUND(J8638/(1+L8638/100)*(1-K8638/100),2),"")</f>
        <v/>
      </c>
      <c r="X8638" s="221" t="str">
        <f t="shared" ref="X8638:X8701" si="417">IF(ISNUMBER(J8638),ROUND(J8638/(1+L8638/100),2),"")</f>
        <v/>
      </c>
      <c r="AA8638" s="216" t="str">
        <f>IF(ISNUMBER(J8638),IF(OR(F8638&lt;Soll_Ist_Vergleich!$C$4,F8638&gt;Soll_Ist_Vergleich!$C$5,I8638&lt;Soll_Ist_Vergleich!$C$4,I8638&gt;Soll_Ist_Vergleich!$C$5,O8638&lt;Soll_Ist_Vergleich!$C$4,O8638&gt;Soll_Ist_Vergleich!$C$5),"Datum überprüfen",""),"")</f>
        <v/>
      </c>
    </row>
    <row r="8639" spans="1:27" x14ac:dyDescent="0.2">
      <c r="A8639" s="243" t="str">
        <f>IF(ISBLANK(B8639),"",COUNTA(B$10:B8639))</f>
        <v/>
      </c>
      <c r="B8639" s="24"/>
      <c r="C8639" s="48"/>
      <c r="D8639" s="48"/>
      <c r="E8639" s="33"/>
      <c r="F8639" s="35"/>
      <c r="G8639" s="35"/>
      <c r="H8639" s="49"/>
      <c r="I8639" s="35"/>
      <c r="J8639" s="34"/>
      <c r="K8639" s="62"/>
      <c r="L8639" s="62"/>
      <c r="M8639" s="114"/>
      <c r="N8639" s="116"/>
      <c r="O8639" s="57"/>
      <c r="P8639" s="50"/>
      <c r="Q8639" s="34"/>
      <c r="R8639" s="48"/>
      <c r="T8639" s="231" t="str">
        <f t="shared" si="415"/>
        <v/>
      </c>
      <c r="U8639" s="230"/>
      <c r="W8639" s="221" t="str">
        <f t="shared" si="416"/>
        <v/>
      </c>
      <c r="X8639" s="221" t="str">
        <f t="shared" si="417"/>
        <v/>
      </c>
      <c r="AA8639" s="216" t="str">
        <f>IF(ISNUMBER(J8639),IF(OR(F8639&lt;Soll_Ist_Vergleich!$C$4,F8639&gt;Soll_Ist_Vergleich!$C$5,I8639&lt;Soll_Ist_Vergleich!$C$4,I8639&gt;Soll_Ist_Vergleich!$C$5,O8639&lt;Soll_Ist_Vergleich!$C$4,O8639&gt;Soll_Ist_Vergleich!$C$5),"Datum überprüfen",""),"")</f>
        <v/>
      </c>
    </row>
    <row r="8640" spans="1:27" x14ac:dyDescent="0.2">
      <c r="A8640" s="243" t="str">
        <f>IF(ISBLANK(B8640),"",COUNTA(B$10:B8640))</f>
        <v/>
      </c>
      <c r="B8640" s="24"/>
      <c r="C8640" s="48"/>
      <c r="D8640" s="48"/>
      <c r="E8640" s="33"/>
      <c r="F8640" s="35"/>
      <c r="G8640" s="35"/>
      <c r="H8640" s="49"/>
      <c r="I8640" s="35"/>
      <c r="J8640" s="34"/>
      <c r="K8640" s="62"/>
      <c r="L8640" s="62"/>
      <c r="M8640" s="114"/>
      <c r="N8640" s="116"/>
      <c r="O8640" s="57"/>
      <c r="P8640" s="50"/>
      <c r="Q8640" s="34"/>
      <c r="R8640" s="48"/>
      <c r="T8640" s="231" t="str">
        <f t="shared" si="415"/>
        <v/>
      </c>
      <c r="U8640" s="230"/>
      <c r="W8640" s="221" t="str">
        <f t="shared" si="416"/>
        <v/>
      </c>
      <c r="X8640" s="221" t="str">
        <f t="shared" si="417"/>
        <v/>
      </c>
      <c r="AA8640" s="216" t="str">
        <f>IF(ISNUMBER(J8640),IF(OR(F8640&lt;Soll_Ist_Vergleich!$C$4,F8640&gt;Soll_Ist_Vergleich!$C$5,I8640&lt;Soll_Ist_Vergleich!$C$4,I8640&gt;Soll_Ist_Vergleich!$C$5,O8640&lt;Soll_Ist_Vergleich!$C$4,O8640&gt;Soll_Ist_Vergleich!$C$5),"Datum überprüfen",""),"")</f>
        <v/>
      </c>
    </row>
    <row r="8641" spans="1:27" x14ac:dyDescent="0.2">
      <c r="A8641" s="243" t="str">
        <f>IF(ISBLANK(B8641),"",COUNTA(B$10:B8641))</f>
        <v/>
      </c>
      <c r="B8641" s="24"/>
      <c r="C8641" s="48"/>
      <c r="D8641" s="48"/>
      <c r="E8641" s="33"/>
      <c r="F8641" s="35"/>
      <c r="G8641" s="35"/>
      <c r="H8641" s="49"/>
      <c r="I8641" s="35"/>
      <c r="J8641" s="34"/>
      <c r="K8641" s="62"/>
      <c r="L8641" s="62"/>
      <c r="M8641" s="114"/>
      <c r="N8641" s="116"/>
      <c r="O8641" s="57"/>
      <c r="P8641" s="50"/>
      <c r="Q8641" s="34"/>
      <c r="R8641" s="48"/>
      <c r="T8641" s="231" t="str">
        <f t="shared" si="415"/>
        <v/>
      </c>
      <c r="U8641" s="230"/>
      <c r="W8641" s="221" t="str">
        <f t="shared" si="416"/>
        <v/>
      </c>
      <c r="X8641" s="221" t="str">
        <f t="shared" si="417"/>
        <v/>
      </c>
      <c r="AA8641" s="216" t="str">
        <f>IF(ISNUMBER(J8641),IF(OR(F8641&lt;Soll_Ist_Vergleich!$C$4,F8641&gt;Soll_Ist_Vergleich!$C$5,I8641&lt;Soll_Ist_Vergleich!$C$4,I8641&gt;Soll_Ist_Vergleich!$C$5,O8641&lt;Soll_Ist_Vergleich!$C$4,O8641&gt;Soll_Ist_Vergleich!$C$5),"Datum überprüfen",""),"")</f>
        <v/>
      </c>
    </row>
    <row r="8642" spans="1:27" x14ac:dyDescent="0.2">
      <c r="A8642" s="243" t="str">
        <f>IF(ISBLANK(B8642),"",COUNTA(B$10:B8642))</f>
        <v/>
      </c>
      <c r="B8642" s="24"/>
      <c r="C8642" s="48"/>
      <c r="D8642" s="48"/>
      <c r="E8642" s="33"/>
      <c r="F8642" s="35"/>
      <c r="G8642" s="35"/>
      <c r="H8642" s="49"/>
      <c r="I8642" s="35"/>
      <c r="J8642" s="34"/>
      <c r="K8642" s="62"/>
      <c r="L8642" s="62"/>
      <c r="M8642" s="114"/>
      <c r="N8642" s="116"/>
      <c r="O8642" s="57"/>
      <c r="P8642" s="50"/>
      <c r="Q8642" s="34"/>
      <c r="R8642" s="48"/>
      <c r="T8642" s="231" t="str">
        <f t="shared" si="415"/>
        <v/>
      </c>
      <c r="U8642" s="230"/>
      <c r="W8642" s="221" t="str">
        <f t="shared" si="416"/>
        <v/>
      </c>
      <c r="X8642" s="221" t="str">
        <f t="shared" si="417"/>
        <v/>
      </c>
      <c r="AA8642" s="216" t="str">
        <f>IF(ISNUMBER(J8642),IF(OR(F8642&lt;Soll_Ist_Vergleich!$C$4,F8642&gt;Soll_Ist_Vergleich!$C$5,I8642&lt;Soll_Ist_Vergleich!$C$4,I8642&gt;Soll_Ist_Vergleich!$C$5,O8642&lt;Soll_Ist_Vergleich!$C$4,O8642&gt;Soll_Ist_Vergleich!$C$5),"Datum überprüfen",""),"")</f>
        <v/>
      </c>
    </row>
    <row r="8643" spans="1:27" x14ac:dyDescent="0.2">
      <c r="A8643" s="243" t="str">
        <f>IF(ISBLANK(B8643),"",COUNTA(B$10:B8643))</f>
        <v/>
      </c>
      <c r="B8643" s="24"/>
      <c r="C8643" s="48"/>
      <c r="D8643" s="48"/>
      <c r="E8643" s="33"/>
      <c r="F8643" s="35"/>
      <c r="G8643" s="35"/>
      <c r="H8643" s="49"/>
      <c r="I8643" s="35"/>
      <c r="J8643" s="34"/>
      <c r="K8643" s="62"/>
      <c r="L8643" s="62"/>
      <c r="M8643" s="114"/>
      <c r="N8643" s="116"/>
      <c r="O8643" s="57"/>
      <c r="P8643" s="50"/>
      <c r="Q8643" s="34"/>
      <c r="R8643" s="48"/>
      <c r="T8643" s="231" t="str">
        <f t="shared" si="415"/>
        <v/>
      </c>
      <c r="U8643" s="230"/>
      <c r="W8643" s="221" t="str">
        <f t="shared" si="416"/>
        <v/>
      </c>
      <c r="X8643" s="221" t="str">
        <f t="shared" si="417"/>
        <v/>
      </c>
      <c r="AA8643" s="216" t="str">
        <f>IF(ISNUMBER(J8643),IF(OR(F8643&lt;Soll_Ist_Vergleich!$C$4,F8643&gt;Soll_Ist_Vergleich!$C$5,I8643&lt;Soll_Ist_Vergleich!$C$4,I8643&gt;Soll_Ist_Vergleich!$C$5,O8643&lt;Soll_Ist_Vergleich!$C$4,O8643&gt;Soll_Ist_Vergleich!$C$5),"Datum überprüfen",""),"")</f>
        <v/>
      </c>
    </row>
    <row r="8644" spans="1:27" x14ac:dyDescent="0.2">
      <c r="A8644" s="243" t="str">
        <f>IF(ISBLANK(B8644),"",COUNTA(B$10:B8644))</f>
        <v/>
      </c>
      <c r="B8644" s="24"/>
      <c r="C8644" s="48"/>
      <c r="D8644" s="48"/>
      <c r="E8644" s="33"/>
      <c r="F8644" s="35"/>
      <c r="G8644" s="35"/>
      <c r="H8644" s="49"/>
      <c r="I8644" s="35"/>
      <c r="J8644" s="34"/>
      <c r="K8644" s="62"/>
      <c r="L8644" s="62"/>
      <c r="M8644" s="114"/>
      <c r="N8644" s="116"/>
      <c r="O8644" s="57"/>
      <c r="P8644" s="50"/>
      <c r="Q8644" s="34"/>
      <c r="R8644" s="48"/>
      <c r="T8644" s="231" t="str">
        <f t="shared" si="415"/>
        <v/>
      </c>
      <c r="U8644" s="230"/>
      <c r="W8644" s="221" t="str">
        <f t="shared" si="416"/>
        <v/>
      </c>
      <c r="X8644" s="221" t="str">
        <f t="shared" si="417"/>
        <v/>
      </c>
      <c r="AA8644" s="216" t="str">
        <f>IF(ISNUMBER(J8644),IF(OR(F8644&lt;Soll_Ist_Vergleich!$C$4,F8644&gt;Soll_Ist_Vergleich!$C$5,I8644&lt;Soll_Ist_Vergleich!$C$4,I8644&gt;Soll_Ist_Vergleich!$C$5,O8644&lt;Soll_Ist_Vergleich!$C$4,O8644&gt;Soll_Ist_Vergleich!$C$5),"Datum überprüfen",""),"")</f>
        <v/>
      </c>
    </row>
    <row r="8645" spans="1:27" x14ac:dyDescent="0.2">
      <c r="A8645" s="243" t="str">
        <f>IF(ISBLANK(B8645),"",COUNTA(B$10:B8645))</f>
        <v/>
      </c>
      <c r="B8645" s="24"/>
      <c r="C8645" s="48"/>
      <c r="D8645" s="48"/>
      <c r="E8645" s="33"/>
      <c r="F8645" s="35"/>
      <c r="G8645" s="35"/>
      <c r="H8645" s="49"/>
      <c r="I8645" s="35"/>
      <c r="J8645" s="34"/>
      <c r="K8645" s="62"/>
      <c r="L8645" s="62"/>
      <c r="M8645" s="114"/>
      <c r="N8645" s="116"/>
      <c r="O8645" s="57"/>
      <c r="P8645" s="50"/>
      <c r="Q8645" s="34"/>
      <c r="R8645" s="48"/>
      <c r="T8645" s="231" t="str">
        <f t="shared" si="415"/>
        <v/>
      </c>
      <c r="U8645" s="230"/>
      <c r="W8645" s="221" t="str">
        <f t="shared" si="416"/>
        <v/>
      </c>
      <c r="X8645" s="221" t="str">
        <f t="shared" si="417"/>
        <v/>
      </c>
      <c r="AA8645" s="216" t="str">
        <f>IF(ISNUMBER(J8645),IF(OR(F8645&lt;Soll_Ist_Vergleich!$C$4,F8645&gt;Soll_Ist_Vergleich!$C$5,I8645&lt;Soll_Ist_Vergleich!$C$4,I8645&gt;Soll_Ist_Vergleich!$C$5,O8645&lt;Soll_Ist_Vergleich!$C$4,O8645&gt;Soll_Ist_Vergleich!$C$5),"Datum überprüfen",""),"")</f>
        <v/>
      </c>
    </row>
    <row r="8646" spans="1:27" x14ac:dyDescent="0.2">
      <c r="A8646" s="243" t="str">
        <f>IF(ISBLANK(B8646),"",COUNTA(B$10:B8646))</f>
        <v/>
      </c>
      <c r="B8646" s="24"/>
      <c r="C8646" s="48"/>
      <c r="D8646" s="48"/>
      <c r="E8646" s="33"/>
      <c r="F8646" s="35"/>
      <c r="G8646" s="35"/>
      <c r="H8646" s="49"/>
      <c r="I8646" s="35"/>
      <c r="J8646" s="34"/>
      <c r="K8646" s="62"/>
      <c r="L8646" s="62"/>
      <c r="M8646" s="114"/>
      <c r="N8646" s="116"/>
      <c r="O8646" s="57"/>
      <c r="P8646" s="50"/>
      <c r="Q8646" s="34"/>
      <c r="R8646" s="48"/>
      <c r="T8646" s="231" t="str">
        <f t="shared" si="415"/>
        <v/>
      </c>
      <c r="U8646" s="230"/>
      <c r="W8646" s="221" t="str">
        <f t="shared" si="416"/>
        <v/>
      </c>
      <c r="X8646" s="221" t="str">
        <f t="shared" si="417"/>
        <v/>
      </c>
      <c r="AA8646" s="216" t="str">
        <f>IF(ISNUMBER(J8646),IF(OR(F8646&lt;Soll_Ist_Vergleich!$C$4,F8646&gt;Soll_Ist_Vergleich!$C$5,I8646&lt;Soll_Ist_Vergleich!$C$4,I8646&gt;Soll_Ist_Vergleich!$C$5,O8646&lt;Soll_Ist_Vergleich!$C$4,O8646&gt;Soll_Ist_Vergleich!$C$5),"Datum überprüfen",""),"")</f>
        <v/>
      </c>
    </row>
    <row r="8647" spans="1:27" x14ac:dyDescent="0.2">
      <c r="A8647" s="243" t="str">
        <f>IF(ISBLANK(B8647),"",COUNTA(B$10:B8647))</f>
        <v/>
      </c>
      <c r="B8647" s="24"/>
      <c r="C8647" s="48"/>
      <c r="D8647" s="48"/>
      <c r="E8647" s="33"/>
      <c r="F8647" s="35"/>
      <c r="G8647" s="35"/>
      <c r="H8647" s="49"/>
      <c r="I8647" s="35"/>
      <c r="J8647" s="34"/>
      <c r="K8647" s="62"/>
      <c r="L8647" s="62"/>
      <c r="M8647" s="114"/>
      <c r="N8647" s="116"/>
      <c r="O8647" s="57"/>
      <c r="P8647" s="50"/>
      <c r="Q8647" s="34"/>
      <c r="R8647" s="48"/>
      <c r="T8647" s="231" t="str">
        <f t="shared" si="415"/>
        <v/>
      </c>
      <c r="U8647" s="230"/>
      <c r="W8647" s="221" t="str">
        <f t="shared" si="416"/>
        <v/>
      </c>
      <c r="X8647" s="221" t="str">
        <f t="shared" si="417"/>
        <v/>
      </c>
      <c r="AA8647" s="216" t="str">
        <f>IF(ISNUMBER(J8647),IF(OR(F8647&lt;Soll_Ist_Vergleich!$C$4,F8647&gt;Soll_Ist_Vergleich!$C$5,I8647&lt;Soll_Ist_Vergleich!$C$4,I8647&gt;Soll_Ist_Vergleich!$C$5,O8647&lt;Soll_Ist_Vergleich!$C$4,O8647&gt;Soll_Ist_Vergleich!$C$5),"Datum überprüfen",""),"")</f>
        <v/>
      </c>
    </row>
    <row r="8648" spans="1:27" x14ac:dyDescent="0.2">
      <c r="A8648" s="243" t="str">
        <f>IF(ISBLANK(B8648),"",COUNTA(B$10:B8648))</f>
        <v/>
      </c>
      <c r="B8648" s="24"/>
      <c r="C8648" s="48"/>
      <c r="D8648" s="48"/>
      <c r="E8648" s="33"/>
      <c r="F8648" s="35"/>
      <c r="G8648" s="35"/>
      <c r="H8648" s="49"/>
      <c r="I8648" s="35"/>
      <c r="J8648" s="34"/>
      <c r="K8648" s="62"/>
      <c r="L8648" s="62"/>
      <c r="M8648" s="114"/>
      <c r="N8648" s="116"/>
      <c r="O8648" s="57"/>
      <c r="P8648" s="50"/>
      <c r="Q8648" s="34"/>
      <c r="R8648" s="48"/>
      <c r="T8648" s="231" t="str">
        <f t="shared" si="415"/>
        <v/>
      </c>
      <c r="U8648" s="230"/>
      <c r="W8648" s="221" t="str">
        <f t="shared" si="416"/>
        <v/>
      </c>
      <c r="X8648" s="221" t="str">
        <f t="shared" si="417"/>
        <v/>
      </c>
      <c r="AA8648" s="216" t="str">
        <f>IF(ISNUMBER(J8648),IF(OR(F8648&lt;Soll_Ist_Vergleich!$C$4,F8648&gt;Soll_Ist_Vergleich!$C$5,I8648&lt;Soll_Ist_Vergleich!$C$4,I8648&gt;Soll_Ist_Vergleich!$C$5,O8648&lt;Soll_Ist_Vergleich!$C$4,O8648&gt;Soll_Ist_Vergleich!$C$5),"Datum überprüfen",""),"")</f>
        <v/>
      </c>
    </row>
    <row r="8649" spans="1:27" x14ac:dyDescent="0.2">
      <c r="A8649" s="243" t="str">
        <f>IF(ISBLANK(B8649),"",COUNTA(B$10:B8649))</f>
        <v/>
      </c>
      <c r="B8649" s="24"/>
      <c r="C8649" s="48"/>
      <c r="D8649" s="48"/>
      <c r="E8649" s="33"/>
      <c r="F8649" s="35"/>
      <c r="G8649" s="35"/>
      <c r="H8649" s="49"/>
      <c r="I8649" s="35"/>
      <c r="J8649" s="34"/>
      <c r="K8649" s="62"/>
      <c r="L8649" s="62"/>
      <c r="M8649" s="114"/>
      <c r="N8649" s="116"/>
      <c r="O8649" s="57"/>
      <c r="P8649" s="50"/>
      <c r="Q8649" s="34"/>
      <c r="R8649" s="48"/>
      <c r="T8649" s="231" t="str">
        <f t="shared" si="415"/>
        <v/>
      </c>
      <c r="U8649" s="230"/>
      <c r="W8649" s="221" t="str">
        <f t="shared" si="416"/>
        <v/>
      </c>
      <c r="X8649" s="221" t="str">
        <f t="shared" si="417"/>
        <v/>
      </c>
      <c r="AA8649" s="216" t="str">
        <f>IF(ISNUMBER(J8649),IF(OR(F8649&lt;Soll_Ist_Vergleich!$C$4,F8649&gt;Soll_Ist_Vergleich!$C$5,I8649&lt;Soll_Ist_Vergleich!$C$4,I8649&gt;Soll_Ist_Vergleich!$C$5,O8649&lt;Soll_Ist_Vergleich!$C$4,O8649&gt;Soll_Ist_Vergleich!$C$5),"Datum überprüfen",""),"")</f>
        <v/>
      </c>
    </row>
    <row r="8650" spans="1:27" x14ac:dyDescent="0.2">
      <c r="A8650" s="243" t="str">
        <f>IF(ISBLANK(B8650),"",COUNTA(B$10:B8650))</f>
        <v/>
      </c>
      <c r="B8650" s="24"/>
      <c r="C8650" s="48"/>
      <c r="D8650" s="48"/>
      <c r="E8650" s="33"/>
      <c r="F8650" s="35"/>
      <c r="G8650" s="35"/>
      <c r="H8650" s="49"/>
      <c r="I8650" s="35"/>
      <c r="J8650" s="34"/>
      <c r="K8650" s="62"/>
      <c r="L8650" s="62"/>
      <c r="M8650" s="114"/>
      <c r="N8650" s="116"/>
      <c r="O8650" s="57"/>
      <c r="P8650" s="50"/>
      <c r="Q8650" s="34"/>
      <c r="R8650" s="48"/>
      <c r="T8650" s="231" t="str">
        <f t="shared" si="415"/>
        <v/>
      </c>
      <c r="U8650" s="230"/>
      <c r="W8650" s="221" t="str">
        <f t="shared" si="416"/>
        <v/>
      </c>
      <c r="X8650" s="221" t="str">
        <f t="shared" si="417"/>
        <v/>
      </c>
      <c r="AA8650" s="216" t="str">
        <f>IF(ISNUMBER(J8650),IF(OR(F8650&lt;Soll_Ist_Vergleich!$C$4,F8650&gt;Soll_Ist_Vergleich!$C$5,I8650&lt;Soll_Ist_Vergleich!$C$4,I8650&gt;Soll_Ist_Vergleich!$C$5,O8650&lt;Soll_Ist_Vergleich!$C$4,O8650&gt;Soll_Ist_Vergleich!$C$5),"Datum überprüfen",""),"")</f>
        <v/>
      </c>
    </row>
    <row r="8651" spans="1:27" x14ac:dyDescent="0.2">
      <c r="A8651" s="243" t="str">
        <f>IF(ISBLANK(B8651),"",COUNTA(B$10:B8651))</f>
        <v/>
      </c>
      <c r="B8651" s="24"/>
      <c r="C8651" s="48"/>
      <c r="D8651" s="48"/>
      <c r="E8651" s="33"/>
      <c r="F8651" s="35"/>
      <c r="G8651" s="35"/>
      <c r="H8651" s="49"/>
      <c r="I8651" s="35"/>
      <c r="J8651" s="34"/>
      <c r="K8651" s="62"/>
      <c r="L8651" s="62"/>
      <c r="M8651" s="114"/>
      <c r="N8651" s="116"/>
      <c r="O8651" s="57"/>
      <c r="P8651" s="50"/>
      <c r="Q8651" s="34"/>
      <c r="R8651" s="48"/>
      <c r="T8651" s="231" t="str">
        <f t="shared" si="415"/>
        <v/>
      </c>
      <c r="U8651" s="230"/>
      <c r="W8651" s="221" t="str">
        <f t="shared" si="416"/>
        <v/>
      </c>
      <c r="X8651" s="221" t="str">
        <f t="shared" si="417"/>
        <v/>
      </c>
      <c r="AA8651" s="216" t="str">
        <f>IF(ISNUMBER(J8651),IF(OR(F8651&lt;Soll_Ist_Vergleich!$C$4,F8651&gt;Soll_Ist_Vergleich!$C$5,I8651&lt;Soll_Ist_Vergleich!$C$4,I8651&gt;Soll_Ist_Vergleich!$C$5,O8651&lt;Soll_Ist_Vergleich!$C$4,O8651&gt;Soll_Ist_Vergleich!$C$5),"Datum überprüfen",""),"")</f>
        <v/>
      </c>
    </row>
    <row r="8652" spans="1:27" x14ac:dyDescent="0.2">
      <c r="A8652" s="243" t="str">
        <f>IF(ISBLANK(B8652),"",COUNTA(B$10:B8652))</f>
        <v/>
      </c>
      <c r="B8652" s="24"/>
      <c r="C8652" s="48"/>
      <c r="D8652" s="48"/>
      <c r="E8652" s="33"/>
      <c r="F8652" s="35"/>
      <c r="G8652" s="35"/>
      <c r="H8652" s="49"/>
      <c r="I8652" s="35"/>
      <c r="J8652" s="34"/>
      <c r="K8652" s="62"/>
      <c r="L8652" s="62"/>
      <c r="M8652" s="114"/>
      <c r="N8652" s="116"/>
      <c r="O8652" s="57"/>
      <c r="P8652" s="50"/>
      <c r="Q8652" s="34"/>
      <c r="R8652" s="48"/>
      <c r="T8652" s="231" t="str">
        <f t="shared" si="415"/>
        <v/>
      </c>
      <c r="U8652" s="230"/>
      <c r="W8652" s="221" t="str">
        <f t="shared" si="416"/>
        <v/>
      </c>
      <c r="X8652" s="221" t="str">
        <f t="shared" si="417"/>
        <v/>
      </c>
      <c r="AA8652" s="216" t="str">
        <f>IF(ISNUMBER(J8652),IF(OR(F8652&lt;Soll_Ist_Vergleich!$C$4,F8652&gt;Soll_Ist_Vergleich!$C$5,I8652&lt;Soll_Ist_Vergleich!$C$4,I8652&gt;Soll_Ist_Vergleich!$C$5,O8652&lt;Soll_Ist_Vergleich!$C$4,O8652&gt;Soll_Ist_Vergleich!$C$5),"Datum überprüfen",""),"")</f>
        <v/>
      </c>
    </row>
    <row r="8653" spans="1:27" x14ac:dyDescent="0.2">
      <c r="A8653" s="243" t="str">
        <f>IF(ISBLANK(B8653),"",COUNTA(B$10:B8653))</f>
        <v/>
      </c>
      <c r="B8653" s="24"/>
      <c r="C8653" s="48"/>
      <c r="D8653" s="48"/>
      <c r="E8653" s="33"/>
      <c r="F8653" s="35"/>
      <c r="G8653" s="35"/>
      <c r="H8653" s="49"/>
      <c r="I8653" s="35"/>
      <c r="J8653" s="34"/>
      <c r="K8653" s="62"/>
      <c r="L8653" s="62"/>
      <c r="M8653" s="114"/>
      <c r="N8653" s="116"/>
      <c r="O8653" s="57"/>
      <c r="P8653" s="50"/>
      <c r="Q8653" s="34"/>
      <c r="R8653" s="48"/>
      <c r="T8653" s="231" t="str">
        <f t="shared" si="415"/>
        <v/>
      </c>
      <c r="U8653" s="230"/>
      <c r="W8653" s="221" t="str">
        <f t="shared" si="416"/>
        <v/>
      </c>
      <c r="X8653" s="221" t="str">
        <f t="shared" si="417"/>
        <v/>
      </c>
      <c r="AA8653" s="216" t="str">
        <f>IF(ISNUMBER(J8653),IF(OR(F8653&lt;Soll_Ist_Vergleich!$C$4,F8653&gt;Soll_Ist_Vergleich!$C$5,I8653&lt;Soll_Ist_Vergleich!$C$4,I8653&gt;Soll_Ist_Vergleich!$C$5,O8653&lt;Soll_Ist_Vergleich!$C$4,O8653&gt;Soll_Ist_Vergleich!$C$5),"Datum überprüfen",""),"")</f>
        <v/>
      </c>
    </row>
    <row r="8654" spans="1:27" x14ac:dyDescent="0.2">
      <c r="A8654" s="243" t="str">
        <f>IF(ISBLANK(B8654),"",COUNTA(B$10:B8654))</f>
        <v/>
      </c>
      <c r="B8654" s="24"/>
      <c r="C8654" s="48"/>
      <c r="D8654" s="48"/>
      <c r="E8654" s="33"/>
      <c r="F8654" s="35"/>
      <c r="G8654" s="35"/>
      <c r="H8654" s="49"/>
      <c r="I8654" s="35"/>
      <c r="J8654" s="34"/>
      <c r="K8654" s="62"/>
      <c r="L8654" s="62"/>
      <c r="M8654" s="114"/>
      <c r="N8654" s="116"/>
      <c r="O8654" s="57"/>
      <c r="P8654" s="50"/>
      <c r="Q8654" s="34"/>
      <c r="R8654" s="48"/>
      <c r="T8654" s="231" t="str">
        <f t="shared" si="415"/>
        <v/>
      </c>
      <c r="U8654" s="230"/>
      <c r="W8654" s="221" t="str">
        <f t="shared" si="416"/>
        <v/>
      </c>
      <c r="X8654" s="221" t="str">
        <f t="shared" si="417"/>
        <v/>
      </c>
      <c r="AA8654" s="216" t="str">
        <f>IF(ISNUMBER(J8654),IF(OR(F8654&lt;Soll_Ist_Vergleich!$C$4,F8654&gt;Soll_Ist_Vergleich!$C$5,I8654&lt;Soll_Ist_Vergleich!$C$4,I8654&gt;Soll_Ist_Vergleich!$C$5,O8654&lt;Soll_Ist_Vergleich!$C$4,O8654&gt;Soll_Ist_Vergleich!$C$5),"Datum überprüfen",""),"")</f>
        <v/>
      </c>
    </row>
    <row r="8655" spans="1:27" x14ac:dyDescent="0.2">
      <c r="A8655" s="243" t="str">
        <f>IF(ISBLANK(B8655),"",COUNTA(B$10:B8655))</f>
        <v/>
      </c>
      <c r="B8655" s="24"/>
      <c r="C8655" s="48"/>
      <c r="D8655" s="48"/>
      <c r="E8655" s="33"/>
      <c r="F8655" s="35"/>
      <c r="G8655" s="35"/>
      <c r="H8655" s="49"/>
      <c r="I8655" s="35"/>
      <c r="J8655" s="34"/>
      <c r="K8655" s="62"/>
      <c r="L8655" s="62"/>
      <c r="M8655" s="114"/>
      <c r="N8655" s="116"/>
      <c r="O8655" s="57"/>
      <c r="P8655" s="50"/>
      <c r="Q8655" s="34"/>
      <c r="R8655" s="48"/>
      <c r="T8655" s="231" t="str">
        <f t="shared" si="415"/>
        <v/>
      </c>
      <c r="U8655" s="230"/>
      <c r="W8655" s="221" t="str">
        <f t="shared" si="416"/>
        <v/>
      </c>
      <c r="X8655" s="221" t="str">
        <f t="shared" si="417"/>
        <v/>
      </c>
      <c r="AA8655" s="216" t="str">
        <f>IF(ISNUMBER(J8655),IF(OR(F8655&lt;Soll_Ist_Vergleich!$C$4,F8655&gt;Soll_Ist_Vergleich!$C$5,I8655&lt;Soll_Ist_Vergleich!$C$4,I8655&gt;Soll_Ist_Vergleich!$C$5,O8655&lt;Soll_Ist_Vergleich!$C$4,O8655&gt;Soll_Ist_Vergleich!$C$5),"Datum überprüfen",""),"")</f>
        <v/>
      </c>
    </row>
    <row r="8656" spans="1:27" x14ac:dyDescent="0.2">
      <c r="A8656" s="243" t="str">
        <f>IF(ISBLANK(B8656),"",COUNTA(B$10:B8656))</f>
        <v/>
      </c>
      <c r="B8656" s="24"/>
      <c r="C8656" s="48"/>
      <c r="D8656" s="48"/>
      <c r="E8656" s="33"/>
      <c r="F8656" s="35"/>
      <c r="G8656" s="35"/>
      <c r="H8656" s="49"/>
      <c r="I8656" s="35"/>
      <c r="J8656" s="34"/>
      <c r="K8656" s="62"/>
      <c r="L8656" s="62"/>
      <c r="M8656" s="114"/>
      <c r="N8656" s="116"/>
      <c r="O8656" s="57"/>
      <c r="P8656" s="50"/>
      <c r="Q8656" s="34"/>
      <c r="R8656" s="48"/>
      <c r="T8656" s="231" t="str">
        <f t="shared" si="415"/>
        <v/>
      </c>
      <c r="U8656" s="230"/>
      <c r="W8656" s="221" t="str">
        <f t="shared" si="416"/>
        <v/>
      </c>
      <c r="X8656" s="221" t="str">
        <f t="shared" si="417"/>
        <v/>
      </c>
      <c r="AA8656" s="216" t="str">
        <f>IF(ISNUMBER(J8656),IF(OR(F8656&lt;Soll_Ist_Vergleich!$C$4,F8656&gt;Soll_Ist_Vergleich!$C$5,I8656&lt;Soll_Ist_Vergleich!$C$4,I8656&gt;Soll_Ist_Vergleich!$C$5,O8656&lt;Soll_Ist_Vergleich!$C$4,O8656&gt;Soll_Ist_Vergleich!$C$5),"Datum überprüfen",""),"")</f>
        <v/>
      </c>
    </row>
    <row r="8657" spans="1:27" x14ac:dyDescent="0.2">
      <c r="A8657" s="243" t="str">
        <f>IF(ISBLANK(B8657),"",COUNTA(B$10:B8657))</f>
        <v/>
      </c>
      <c r="B8657" s="24"/>
      <c r="C8657" s="48"/>
      <c r="D8657" s="48"/>
      <c r="E8657" s="33"/>
      <c r="F8657" s="35"/>
      <c r="G8657" s="35"/>
      <c r="H8657" s="49"/>
      <c r="I8657" s="35"/>
      <c r="J8657" s="34"/>
      <c r="K8657" s="62"/>
      <c r="L8657" s="62"/>
      <c r="M8657" s="114"/>
      <c r="N8657" s="116"/>
      <c r="O8657" s="57"/>
      <c r="P8657" s="50"/>
      <c r="Q8657" s="34"/>
      <c r="R8657" s="48"/>
      <c r="T8657" s="231" t="str">
        <f t="shared" si="415"/>
        <v/>
      </c>
      <c r="U8657" s="230"/>
      <c r="W8657" s="221" t="str">
        <f t="shared" si="416"/>
        <v/>
      </c>
      <c r="X8657" s="221" t="str">
        <f t="shared" si="417"/>
        <v/>
      </c>
      <c r="AA8657" s="216" t="str">
        <f>IF(ISNUMBER(J8657),IF(OR(F8657&lt;Soll_Ist_Vergleich!$C$4,F8657&gt;Soll_Ist_Vergleich!$C$5,I8657&lt;Soll_Ist_Vergleich!$C$4,I8657&gt;Soll_Ist_Vergleich!$C$5,O8657&lt;Soll_Ist_Vergleich!$C$4,O8657&gt;Soll_Ist_Vergleich!$C$5),"Datum überprüfen",""),"")</f>
        <v/>
      </c>
    </row>
    <row r="8658" spans="1:27" x14ac:dyDescent="0.2">
      <c r="A8658" s="243" t="str">
        <f>IF(ISBLANK(B8658),"",COUNTA(B$10:B8658))</f>
        <v/>
      </c>
      <c r="B8658" s="24"/>
      <c r="C8658" s="48"/>
      <c r="D8658" s="48"/>
      <c r="E8658" s="33"/>
      <c r="F8658" s="35"/>
      <c r="G8658" s="35"/>
      <c r="H8658" s="49"/>
      <c r="I8658" s="35"/>
      <c r="J8658" s="34"/>
      <c r="K8658" s="62"/>
      <c r="L8658" s="62"/>
      <c r="M8658" s="114"/>
      <c r="N8658" s="116"/>
      <c r="O8658" s="57"/>
      <c r="P8658" s="50"/>
      <c r="Q8658" s="34"/>
      <c r="R8658" s="48"/>
      <c r="T8658" s="231" t="str">
        <f t="shared" si="415"/>
        <v/>
      </c>
      <c r="U8658" s="230"/>
      <c r="W8658" s="221" t="str">
        <f t="shared" si="416"/>
        <v/>
      </c>
      <c r="X8658" s="221" t="str">
        <f t="shared" si="417"/>
        <v/>
      </c>
      <c r="AA8658" s="216" t="str">
        <f>IF(ISNUMBER(J8658),IF(OR(F8658&lt;Soll_Ist_Vergleich!$C$4,F8658&gt;Soll_Ist_Vergleich!$C$5,I8658&lt;Soll_Ist_Vergleich!$C$4,I8658&gt;Soll_Ist_Vergleich!$C$5,O8658&lt;Soll_Ist_Vergleich!$C$4,O8658&gt;Soll_Ist_Vergleich!$C$5),"Datum überprüfen",""),"")</f>
        <v/>
      </c>
    </row>
    <row r="8659" spans="1:27" x14ac:dyDescent="0.2">
      <c r="A8659" s="243" t="str">
        <f>IF(ISBLANK(B8659),"",COUNTA(B$10:B8659))</f>
        <v/>
      </c>
      <c r="B8659" s="24"/>
      <c r="C8659" s="48"/>
      <c r="D8659" s="48"/>
      <c r="E8659" s="33"/>
      <c r="F8659" s="35"/>
      <c r="G8659" s="35"/>
      <c r="H8659" s="49"/>
      <c r="I8659" s="35"/>
      <c r="J8659" s="34"/>
      <c r="K8659" s="62"/>
      <c r="L8659" s="62"/>
      <c r="M8659" s="114"/>
      <c r="N8659" s="116"/>
      <c r="O8659" s="57"/>
      <c r="P8659" s="50"/>
      <c r="Q8659" s="34"/>
      <c r="R8659" s="48"/>
      <c r="T8659" s="231" t="str">
        <f t="shared" si="415"/>
        <v/>
      </c>
      <c r="U8659" s="230"/>
      <c r="W8659" s="221" t="str">
        <f t="shared" si="416"/>
        <v/>
      </c>
      <c r="X8659" s="221" t="str">
        <f t="shared" si="417"/>
        <v/>
      </c>
      <c r="AA8659" s="216" t="str">
        <f>IF(ISNUMBER(J8659),IF(OR(F8659&lt;Soll_Ist_Vergleich!$C$4,F8659&gt;Soll_Ist_Vergleich!$C$5,I8659&lt;Soll_Ist_Vergleich!$C$4,I8659&gt;Soll_Ist_Vergleich!$C$5,O8659&lt;Soll_Ist_Vergleich!$C$4,O8659&gt;Soll_Ist_Vergleich!$C$5),"Datum überprüfen",""),"")</f>
        <v/>
      </c>
    </row>
    <row r="8660" spans="1:27" x14ac:dyDescent="0.2">
      <c r="A8660" s="243" t="str">
        <f>IF(ISBLANK(B8660),"",COUNTA(B$10:B8660))</f>
        <v/>
      </c>
      <c r="B8660" s="24"/>
      <c r="C8660" s="48"/>
      <c r="D8660" s="48"/>
      <c r="E8660" s="33"/>
      <c r="F8660" s="35"/>
      <c r="G8660" s="35"/>
      <c r="H8660" s="49"/>
      <c r="I8660" s="35"/>
      <c r="J8660" s="34"/>
      <c r="K8660" s="62"/>
      <c r="L8660" s="62"/>
      <c r="M8660" s="114"/>
      <c r="N8660" s="116"/>
      <c r="O8660" s="57"/>
      <c r="P8660" s="50"/>
      <c r="Q8660" s="34"/>
      <c r="R8660" s="48"/>
      <c r="T8660" s="231" t="str">
        <f t="shared" si="415"/>
        <v/>
      </c>
      <c r="U8660" s="230"/>
      <c r="W8660" s="221" t="str">
        <f t="shared" si="416"/>
        <v/>
      </c>
      <c r="X8660" s="221" t="str">
        <f t="shared" si="417"/>
        <v/>
      </c>
      <c r="AA8660" s="216" t="str">
        <f>IF(ISNUMBER(J8660),IF(OR(F8660&lt;Soll_Ist_Vergleich!$C$4,F8660&gt;Soll_Ist_Vergleich!$C$5,I8660&lt;Soll_Ist_Vergleich!$C$4,I8660&gt;Soll_Ist_Vergleich!$C$5,O8660&lt;Soll_Ist_Vergleich!$C$4,O8660&gt;Soll_Ist_Vergleich!$C$5),"Datum überprüfen",""),"")</f>
        <v/>
      </c>
    </row>
    <row r="8661" spans="1:27" x14ac:dyDescent="0.2">
      <c r="A8661" s="243" t="str">
        <f>IF(ISBLANK(B8661),"",COUNTA(B$10:B8661))</f>
        <v/>
      </c>
      <c r="B8661" s="24"/>
      <c r="C8661" s="48"/>
      <c r="D8661" s="48"/>
      <c r="E8661" s="33"/>
      <c r="F8661" s="35"/>
      <c r="G8661" s="35"/>
      <c r="H8661" s="49"/>
      <c r="I8661" s="35"/>
      <c r="J8661" s="34"/>
      <c r="K8661" s="62"/>
      <c r="L8661" s="62"/>
      <c r="M8661" s="114"/>
      <c r="N8661" s="116"/>
      <c r="O8661" s="57"/>
      <c r="P8661" s="50"/>
      <c r="Q8661" s="34"/>
      <c r="R8661" s="48"/>
      <c r="T8661" s="231" t="str">
        <f t="shared" si="415"/>
        <v/>
      </c>
      <c r="U8661" s="230"/>
      <c r="W8661" s="221" t="str">
        <f t="shared" si="416"/>
        <v/>
      </c>
      <c r="X8661" s="221" t="str">
        <f t="shared" si="417"/>
        <v/>
      </c>
      <c r="AA8661" s="216" t="str">
        <f>IF(ISNUMBER(J8661),IF(OR(F8661&lt;Soll_Ist_Vergleich!$C$4,F8661&gt;Soll_Ist_Vergleich!$C$5,I8661&lt;Soll_Ist_Vergleich!$C$4,I8661&gt;Soll_Ist_Vergleich!$C$5,O8661&lt;Soll_Ist_Vergleich!$C$4,O8661&gt;Soll_Ist_Vergleich!$C$5),"Datum überprüfen",""),"")</f>
        <v/>
      </c>
    </row>
    <row r="8662" spans="1:27" x14ac:dyDescent="0.2">
      <c r="A8662" s="243" t="str">
        <f>IF(ISBLANK(B8662),"",COUNTA(B$10:B8662))</f>
        <v/>
      </c>
      <c r="B8662" s="24"/>
      <c r="C8662" s="48"/>
      <c r="D8662" s="48"/>
      <c r="E8662" s="33"/>
      <c r="F8662" s="35"/>
      <c r="G8662" s="35"/>
      <c r="H8662" s="49"/>
      <c r="I8662" s="35"/>
      <c r="J8662" s="34"/>
      <c r="K8662" s="62"/>
      <c r="L8662" s="62"/>
      <c r="M8662" s="114"/>
      <c r="N8662" s="116"/>
      <c r="O8662" s="57"/>
      <c r="P8662" s="50"/>
      <c r="Q8662" s="34"/>
      <c r="R8662" s="48"/>
      <c r="T8662" s="231" t="str">
        <f t="shared" si="415"/>
        <v/>
      </c>
      <c r="U8662" s="230"/>
      <c r="W8662" s="221" t="str">
        <f t="shared" si="416"/>
        <v/>
      </c>
      <c r="X8662" s="221" t="str">
        <f t="shared" si="417"/>
        <v/>
      </c>
      <c r="AA8662" s="216" t="str">
        <f>IF(ISNUMBER(J8662),IF(OR(F8662&lt;Soll_Ist_Vergleich!$C$4,F8662&gt;Soll_Ist_Vergleich!$C$5,I8662&lt;Soll_Ist_Vergleich!$C$4,I8662&gt;Soll_Ist_Vergleich!$C$5,O8662&lt;Soll_Ist_Vergleich!$C$4,O8662&gt;Soll_Ist_Vergleich!$C$5),"Datum überprüfen",""),"")</f>
        <v/>
      </c>
    </row>
    <row r="8663" spans="1:27" x14ac:dyDescent="0.2">
      <c r="A8663" s="243" t="str">
        <f>IF(ISBLANK(B8663),"",COUNTA(B$10:B8663))</f>
        <v/>
      </c>
      <c r="B8663" s="24"/>
      <c r="C8663" s="48"/>
      <c r="D8663" s="48"/>
      <c r="E8663" s="33"/>
      <c r="F8663" s="35"/>
      <c r="G8663" s="35"/>
      <c r="H8663" s="49"/>
      <c r="I8663" s="35"/>
      <c r="J8663" s="34"/>
      <c r="K8663" s="62"/>
      <c r="L8663" s="62"/>
      <c r="M8663" s="114"/>
      <c r="N8663" s="116"/>
      <c r="O8663" s="57"/>
      <c r="P8663" s="50"/>
      <c r="Q8663" s="34"/>
      <c r="R8663" s="48"/>
      <c r="T8663" s="231" t="str">
        <f t="shared" si="415"/>
        <v/>
      </c>
      <c r="U8663" s="230"/>
      <c r="W8663" s="221" t="str">
        <f t="shared" si="416"/>
        <v/>
      </c>
      <c r="X8663" s="221" t="str">
        <f t="shared" si="417"/>
        <v/>
      </c>
      <c r="AA8663" s="216" t="str">
        <f>IF(ISNUMBER(J8663),IF(OR(F8663&lt;Soll_Ist_Vergleich!$C$4,F8663&gt;Soll_Ist_Vergleich!$C$5,I8663&lt;Soll_Ist_Vergleich!$C$4,I8663&gt;Soll_Ist_Vergleich!$C$5,O8663&lt;Soll_Ist_Vergleich!$C$4,O8663&gt;Soll_Ist_Vergleich!$C$5),"Datum überprüfen",""),"")</f>
        <v/>
      </c>
    </row>
    <row r="8664" spans="1:27" x14ac:dyDescent="0.2">
      <c r="A8664" s="243" t="str">
        <f>IF(ISBLANK(B8664),"",COUNTA(B$10:B8664))</f>
        <v/>
      </c>
      <c r="B8664" s="24"/>
      <c r="C8664" s="48"/>
      <c r="D8664" s="48"/>
      <c r="E8664" s="33"/>
      <c r="F8664" s="35"/>
      <c r="G8664" s="35"/>
      <c r="H8664" s="49"/>
      <c r="I8664" s="35"/>
      <c r="J8664" s="34"/>
      <c r="K8664" s="62"/>
      <c r="L8664" s="62"/>
      <c r="M8664" s="114"/>
      <c r="N8664" s="116"/>
      <c r="O8664" s="57"/>
      <c r="P8664" s="50"/>
      <c r="Q8664" s="34"/>
      <c r="R8664" s="48"/>
      <c r="T8664" s="231" t="str">
        <f t="shared" si="415"/>
        <v/>
      </c>
      <c r="U8664" s="230"/>
      <c r="W8664" s="221" t="str">
        <f t="shared" si="416"/>
        <v/>
      </c>
      <c r="X8664" s="221" t="str">
        <f t="shared" si="417"/>
        <v/>
      </c>
      <c r="AA8664" s="216" t="str">
        <f>IF(ISNUMBER(J8664),IF(OR(F8664&lt;Soll_Ist_Vergleich!$C$4,F8664&gt;Soll_Ist_Vergleich!$C$5,I8664&lt;Soll_Ist_Vergleich!$C$4,I8664&gt;Soll_Ist_Vergleich!$C$5,O8664&lt;Soll_Ist_Vergleich!$C$4,O8664&gt;Soll_Ist_Vergleich!$C$5),"Datum überprüfen",""),"")</f>
        <v/>
      </c>
    </row>
    <row r="8665" spans="1:27" x14ac:dyDescent="0.2">
      <c r="A8665" s="243" t="str">
        <f>IF(ISBLANK(B8665),"",COUNTA(B$10:B8665))</f>
        <v/>
      </c>
      <c r="B8665" s="24"/>
      <c r="C8665" s="48"/>
      <c r="D8665" s="48"/>
      <c r="E8665" s="33"/>
      <c r="F8665" s="35"/>
      <c r="G8665" s="35"/>
      <c r="H8665" s="49"/>
      <c r="I8665" s="35"/>
      <c r="J8665" s="34"/>
      <c r="K8665" s="62"/>
      <c r="L8665" s="62"/>
      <c r="M8665" s="114"/>
      <c r="N8665" s="116"/>
      <c r="O8665" s="57"/>
      <c r="P8665" s="50"/>
      <c r="Q8665" s="34"/>
      <c r="R8665" s="48"/>
      <c r="T8665" s="231" t="str">
        <f t="shared" si="415"/>
        <v/>
      </c>
      <c r="U8665" s="230"/>
      <c r="W8665" s="221" t="str">
        <f t="shared" si="416"/>
        <v/>
      </c>
      <c r="X8665" s="221" t="str">
        <f t="shared" si="417"/>
        <v/>
      </c>
      <c r="AA8665" s="216" t="str">
        <f>IF(ISNUMBER(J8665),IF(OR(F8665&lt;Soll_Ist_Vergleich!$C$4,F8665&gt;Soll_Ist_Vergleich!$C$5,I8665&lt;Soll_Ist_Vergleich!$C$4,I8665&gt;Soll_Ist_Vergleich!$C$5,O8665&lt;Soll_Ist_Vergleich!$C$4,O8665&gt;Soll_Ist_Vergleich!$C$5),"Datum überprüfen",""),"")</f>
        <v/>
      </c>
    </row>
    <row r="8666" spans="1:27" x14ac:dyDescent="0.2">
      <c r="A8666" s="243" t="str">
        <f>IF(ISBLANK(B8666),"",COUNTA(B$10:B8666))</f>
        <v/>
      </c>
      <c r="B8666" s="24"/>
      <c r="C8666" s="48"/>
      <c r="D8666" s="48"/>
      <c r="E8666" s="33"/>
      <c r="F8666" s="35"/>
      <c r="G8666" s="35"/>
      <c r="H8666" s="49"/>
      <c r="I8666" s="35"/>
      <c r="J8666" s="34"/>
      <c r="K8666" s="62"/>
      <c r="L8666" s="62"/>
      <c r="M8666" s="114"/>
      <c r="N8666" s="116"/>
      <c r="O8666" s="57"/>
      <c r="P8666" s="50"/>
      <c r="Q8666" s="34"/>
      <c r="R8666" s="48"/>
      <c r="T8666" s="231" t="str">
        <f t="shared" si="415"/>
        <v/>
      </c>
      <c r="U8666" s="230"/>
      <c r="W8666" s="221" t="str">
        <f t="shared" si="416"/>
        <v/>
      </c>
      <c r="X8666" s="221" t="str">
        <f t="shared" si="417"/>
        <v/>
      </c>
      <c r="AA8666" s="216" t="str">
        <f>IF(ISNUMBER(J8666),IF(OR(F8666&lt;Soll_Ist_Vergleich!$C$4,F8666&gt;Soll_Ist_Vergleich!$C$5,I8666&lt;Soll_Ist_Vergleich!$C$4,I8666&gt;Soll_Ist_Vergleich!$C$5,O8666&lt;Soll_Ist_Vergleich!$C$4,O8666&gt;Soll_Ist_Vergleich!$C$5),"Datum überprüfen",""),"")</f>
        <v/>
      </c>
    </row>
    <row r="8667" spans="1:27" x14ac:dyDescent="0.2">
      <c r="A8667" s="243" t="str">
        <f>IF(ISBLANK(B8667),"",COUNTA(B$10:B8667))</f>
        <v/>
      </c>
      <c r="B8667" s="24"/>
      <c r="C8667" s="48"/>
      <c r="D8667" s="48"/>
      <c r="E8667" s="33"/>
      <c r="F8667" s="35"/>
      <c r="G8667" s="35"/>
      <c r="H8667" s="49"/>
      <c r="I8667" s="35"/>
      <c r="J8667" s="34"/>
      <c r="K8667" s="62"/>
      <c r="L8667" s="62"/>
      <c r="M8667" s="114"/>
      <c r="N8667" s="116"/>
      <c r="O8667" s="57"/>
      <c r="P8667" s="50"/>
      <c r="Q8667" s="34"/>
      <c r="R8667" s="48"/>
      <c r="T8667" s="231" t="str">
        <f t="shared" si="415"/>
        <v/>
      </c>
      <c r="U8667" s="230"/>
      <c r="W8667" s="221" t="str">
        <f t="shared" si="416"/>
        <v/>
      </c>
      <c r="X8667" s="221" t="str">
        <f t="shared" si="417"/>
        <v/>
      </c>
      <c r="AA8667" s="216" t="str">
        <f>IF(ISNUMBER(J8667),IF(OR(F8667&lt;Soll_Ist_Vergleich!$C$4,F8667&gt;Soll_Ist_Vergleich!$C$5,I8667&lt;Soll_Ist_Vergleich!$C$4,I8667&gt;Soll_Ist_Vergleich!$C$5,O8667&lt;Soll_Ist_Vergleich!$C$4,O8667&gt;Soll_Ist_Vergleich!$C$5),"Datum überprüfen",""),"")</f>
        <v/>
      </c>
    </row>
    <row r="8668" spans="1:27" x14ac:dyDescent="0.2">
      <c r="A8668" s="243" t="str">
        <f>IF(ISBLANK(B8668),"",COUNTA(B$10:B8668))</f>
        <v/>
      </c>
      <c r="B8668" s="24"/>
      <c r="C8668" s="48"/>
      <c r="D8668" s="48"/>
      <c r="E8668" s="33"/>
      <c r="F8668" s="35"/>
      <c r="G8668" s="35"/>
      <c r="H8668" s="49"/>
      <c r="I8668" s="35"/>
      <c r="J8668" s="34"/>
      <c r="K8668" s="62"/>
      <c r="L8668" s="62"/>
      <c r="M8668" s="114"/>
      <c r="N8668" s="116"/>
      <c r="O8668" s="57"/>
      <c r="P8668" s="50"/>
      <c r="Q8668" s="34"/>
      <c r="R8668" s="48"/>
      <c r="T8668" s="231" t="str">
        <f t="shared" si="415"/>
        <v/>
      </c>
      <c r="U8668" s="230"/>
      <c r="W8668" s="221" t="str">
        <f t="shared" si="416"/>
        <v/>
      </c>
      <c r="X8668" s="221" t="str">
        <f t="shared" si="417"/>
        <v/>
      </c>
      <c r="AA8668" s="216" t="str">
        <f>IF(ISNUMBER(J8668),IF(OR(F8668&lt;Soll_Ist_Vergleich!$C$4,F8668&gt;Soll_Ist_Vergleich!$C$5,I8668&lt;Soll_Ist_Vergleich!$C$4,I8668&gt;Soll_Ist_Vergleich!$C$5,O8668&lt;Soll_Ist_Vergleich!$C$4,O8668&gt;Soll_Ist_Vergleich!$C$5),"Datum überprüfen",""),"")</f>
        <v/>
      </c>
    </row>
    <row r="8669" spans="1:27" x14ac:dyDescent="0.2">
      <c r="A8669" s="243" t="str">
        <f>IF(ISBLANK(B8669),"",COUNTA(B$10:B8669))</f>
        <v/>
      </c>
      <c r="B8669" s="24"/>
      <c r="C8669" s="48"/>
      <c r="D8669" s="48"/>
      <c r="E8669" s="33"/>
      <c r="F8669" s="35"/>
      <c r="G8669" s="35"/>
      <c r="H8669" s="49"/>
      <c r="I8669" s="35"/>
      <c r="J8669" s="34"/>
      <c r="K8669" s="62"/>
      <c r="L8669" s="62"/>
      <c r="M8669" s="114"/>
      <c r="N8669" s="116"/>
      <c r="O8669" s="57"/>
      <c r="P8669" s="50"/>
      <c r="Q8669" s="34"/>
      <c r="R8669" s="48"/>
      <c r="T8669" s="231" t="str">
        <f t="shared" si="415"/>
        <v/>
      </c>
      <c r="U8669" s="230"/>
      <c r="W8669" s="221" t="str">
        <f t="shared" si="416"/>
        <v/>
      </c>
      <c r="X8669" s="221" t="str">
        <f t="shared" si="417"/>
        <v/>
      </c>
      <c r="AA8669" s="216" t="str">
        <f>IF(ISNUMBER(J8669),IF(OR(F8669&lt;Soll_Ist_Vergleich!$C$4,F8669&gt;Soll_Ist_Vergleich!$C$5,I8669&lt;Soll_Ist_Vergleich!$C$4,I8669&gt;Soll_Ist_Vergleich!$C$5,O8669&lt;Soll_Ist_Vergleich!$C$4,O8669&gt;Soll_Ist_Vergleich!$C$5),"Datum überprüfen",""),"")</f>
        <v/>
      </c>
    </row>
    <row r="8670" spans="1:27" x14ac:dyDescent="0.2">
      <c r="A8670" s="243" t="str">
        <f>IF(ISBLANK(B8670),"",COUNTA(B$10:B8670))</f>
        <v/>
      </c>
      <c r="B8670" s="24"/>
      <c r="C8670" s="48"/>
      <c r="D8670" s="48"/>
      <c r="E8670" s="33"/>
      <c r="F8670" s="35"/>
      <c r="G8670" s="35"/>
      <c r="H8670" s="49"/>
      <c r="I8670" s="35"/>
      <c r="J8670" s="34"/>
      <c r="K8670" s="62"/>
      <c r="L8670" s="62"/>
      <c r="M8670" s="114"/>
      <c r="N8670" s="116"/>
      <c r="O8670" s="57"/>
      <c r="P8670" s="50"/>
      <c r="Q8670" s="34"/>
      <c r="R8670" s="48"/>
      <c r="T8670" s="231" t="str">
        <f t="shared" si="415"/>
        <v/>
      </c>
      <c r="U8670" s="230"/>
      <c r="W8670" s="221" t="str">
        <f t="shared" si="416"/>
        <v/>
      </c>
      <c r="X8670" s="221" t="str">
        <f t="shared" si="417"/>
        <v/>
      </c>
      <c r="AA8670" s="216" t="str">
        <f>IF(ISNUMBER(J8670),IF(OR(F8670&lt;Soll_Ist_Vergleich!$C$4,F8670&gt;Soll_Ist_Vergleich!$C$5,I8670&lt;Soll_Ist_Vergleich!$C$4,I8670&gt;Soll_Ist_Vergleich!$C$5,O8670&lt;Soll_Ist_Vergleich!$C$4,O8670&gt;Soll_Ist_Vergleich!$C$5),"Datum überprüfen",""),"")</f>
        <v/>
      </c>
    </row>
    <row r="8671" spans="1:27" x14ac:dyDescent="0.2">
      <c r="A8671" s="243" t="str">
        <f>IF(ISBLANK(B8671),"",COUNTA(B$10:B8671))</f>
        <v/>
      </c>
      <c r="B8671" s="24"/>
      <c r="C8671" s="48"/>
      <c r="D8671" s="48"/>
      <c r="E8671" s="33"/>
      <c r="F8671" s="35"/>
      <c r="G8671" s="35"/>
      <c r="H8671" s="49"/>
      <c r="I8671" s="35"/>
      <c r="J8671" s="34"/>
      <c r="K8671" s="62"/>
      <c r="L8671" s="62"/>
      <c r="M8671" s="114"/>
      <c r="N8671" s="116"/>
      <c r="O8671" s="57"/>
      <c r="P8671" s="50"/>
      <c r="Q8671" s="34"/>
      <c r="R8671" s="48"/>
      <c r="T8671" s="231" t="str">
        <f t="shared" si="415"/>
        <v/>
      </c>
      <c r="U8671" s="230"/>
      <c r="W8671" s="221" t="str">
        <f t="shared" si="416"/>
        <v/>
      </c>
      <c r="X8671" s="221" t="str">
        <f t="shared" si="417"/>
        <v/>
      </c>
      <c r="AA8671" s="216" t="str">
        <f>IF(ISNUMBER(J8671),IF(OR(F8671&lt;Soll_Ist_Vergleich!$C$4,F8671&gt;Soll_Ist_Vergleich!$C$5,I8671&lt;Soll_Ist_Vergleich!$C$4,I8671&gt;Soll_Ist_Vergleich!$C$5,O8671&lt;Soll_Ist_Vergleich!$C$4,O8671&gt;Soll_Ist_Vergleich!$C$5),"Datum überprüfen",""),"")</f>
        <v/>
      </c>
    </row>
    <row r="8672" spans="1:27" x14ac:dyDescent="0.2">
      <c r="A8672" s="243" t="str">
        <f>IF(ISBLANK(B8672),"",COUNTA(B$10:B8672))</f>
        <v/>
      </c>
      <c r="B8672" s="24"/>
      <c r="C8672" s="48"/>
      <c r="D8672" s="48"/>
      <c r="E8672" s="33"/>
      <c r="F8672" s="35"/>
      <c r="G8672" s="35"/>
      <c r="H8672" s="49"/>
      <c r="I8672" s="35"/>
      <c r="J8672" s="34"/>
      <c r="K8672" s="62"/>
      <c r="L8672" s="62"/>
      <c r="M8672" s="114"/>
      <c r="N8672" s="116"/>
      <c r="O8672" s="57"/>
      <c r="P8672" s="50"/>
      <c r="Q8672" s="34"/>
      <c r="R8672" s="48"/>
      <c r="T8672" s="231" t="str">
        <f t="shared" si="415"/>
        <v/>
      </c>
      <c r="U8672" s="230"/>
      <c r="W8672" s="221" t="str">
        <f t="shared" si="416"/>
        <v/>
      </c>
      <c r="X8672" s="221" t="str">
        <f t="shared" si="417"/>
        <v/>
      </c>
      <c r="AA8672" s="216" t="str">
        <f>IF(ISNUMBER(J8672),IF(OR(F8672&lt;Soll_Ist_Vergleich!$C$4,F8672&gt;Soll_Ist_Vergleich!$C$5,I8672&lt;Soll_Ist_Vergleich!$C$4,I8672&gt;Soll_Ist_Vergleich!$C$5,O8672&lt;Soll_Ist_Vergleich!$C$4,O8672&gt;Soll_Ist_Vergleich!$C$5),"Datum überprüfen",""),"")</f>
        <v/>
      </c>
    </row>
    <row r="8673" spans="1:27" x14ac:dyDescent="0.2">
      <c r="A8673" s="243" t="str">
        <f>IF(ISBLANK(B8673),"",COUNTA(B$10:B8673))</f>
        <v/>
      </c>
      <c r="B8673" s="24"/>
      <c r="C8673" s="48"/>
      <c r="D8673" s="48"/>
      <c r="E8673" s="33"/>
      <c r="F8673" s="35"/>
      <c r="G8673" s="35"/>
      <c r="H8673" s="49"/>
      <c r="I8673" s="35"/>
      <c r="J8673" s="34"/>
      <c r="K8673" s="62"/>
      <c r="L8673" s="62"/>
      <c r="M8673" s="114"/>
      <c r="N8673" s="116"/>
      <c r="O8673" s="57"/>
      <c r="P8673" s="50"/>
      <c r="Q8673" s="34"/>
      <c r="R8673" s="48"/>
      <c r="T8673" s="231" t="str">
        <f t="shared" si="415"/>
        <v/>
      </c>
      <c r="U8673" s="230"/>
      <c r="W8673" s="221" t="str">
        <f t="shared" si="416"/>
        <v/>
      </c>
      <c r="X8673" s="221" t="str">
        <f t="shared" si="417"/>
        <v/>
      </c>
      <c r="AA8673" s="216" t="str">
        <f>IF(ISNUMBER(J8673),IF(OR(F8673&lt;Soll_Ist_Vergleich!$C$4,F8673&gt;Soll_Ist_Vergleich!$C$5,I8673&lt;Soll_Ist_Vergleich!$C$4,I8673&gt;Soll_Ist_Vergleich!$C$5,O8673&lt;Soll_Ist_Vergleich!$C$4,O8673&gt;Soll_Ist_Vergleich!$C$5),"Datum überprüfen",""),"")</f>
        <v/>
      </c>
    </row>
    <row r="8674" spans="1:27" x14ac:dyDescent="0.2">
      <c r="A8674" s="243" t="str">
        <f>IF(ISBLANK(B8674),"",COUNTA(B$10:B8674))</f>
        <v/>
      </c>
      <c r="B8674" s="24"/>
      <c r="C8674" s="48"/>
      <c r="D8674" s="48"/>
      <c r="E8674" s="33"/>
      <c r="F8674" s="35"/>
      <c r="G8674" s="35"/>
      <c r="H8674" s="49"/>
      <c r="I8674" s="35"/>
      <c r="J8674" s="34"/>
      <c r="K8674" s="62"/>
      <c r="L8674" s="62"/>
      <c r="M8674" s="114"/>
      <c r="N8674" s="116"/>
      <c r="O8674" s="57"/>
      <c r="P8674" s="50"/>
      <c r="Q8674" s="34"/>
      <c r="R8674" s="48"/>
      <c r="T8674" s="231" t="str">
        <f t="shared" si="415"/>
        <v/>
      </c>
      <c r="U8674" s="230"/>
      <c r="W8674" s="221" t="str">
        <f t="shared" si="416"/>
        <v/>
      </c>
      <c r="X8674" s="221" t="str">
        <f t="shared" si="417"/>
        <v/>
      </c>
      <c r="AA8674" s="216" t="str">
        <f>IF(ISNUMBER(J8674),IF(OR(F8674&lt;Soll_Ist_Vergleich!$C$4,F8674&gt;Soll_Ist_Vergleich!$C$5,I8674&lt;Soll_Ist_Vergleich!$C$4,I8674&gt;Soll_Ist_Vergleich!$C$5,O8674&lt;Soll_Ist_Vergleich!$C$4,O8674&gt;Soll_Ist_Vergleich!$C$5),"Datum überprüfen",""),"")</f>
        <v/>
      </c>
    </row>
    <row r="8675" spans="1:27" x14ac:dyDescent="0.2">
      <c r="A8675" s="243" t="str">
        <f>IF(ISBLANK(B8675),"",COUNTA(B$10:B8675))</f>
        <v/>
      </c>
      <c r="B8675" s="24"/>
      <c r="C8675" s="48"/>
      <c r="D8675" s="48"/>
      <c r="E8675" s="33"/>
      <c r="F8675" s="35"/>
      <c r="G8675" s="35"/>
      <c r="H8675" s="49"/>
      <c r="I8675" s="35"/>
      <c r="J8675" s="34"/>
      <c r="K8675" s="62"/>
      <c r="L8675" s="62"/>
      <c r="M8675" s="114"/>
      <c r="N8675" s="116"/>
      <c r="O8675" s="57"/>
      <c r="P8675" s="50"/>
      <c r="Q8675" s="34"/>
      <c r="R8675" s="48"/>
      <c r="T8675" s="231" t="str">
        <f t="shared" si="415"/>
        <v/>
      </c>
      <c r="U8675" s="230"/>
      <c r="W8675" s="221" t="str">
        <f t="shared" si="416"/>
        <v/>
      </c>
      <c r="X8675" s="221" t="str">
        <f t="shared" si="417"/>
        <v/>
      </c>
      <c r="AA8675" s="216" t="str">
        <f>IF(ISNUMBER(J8675),IF(OR(F8675&lt;Soll_Ist_Vergleich!$C$4,F8675&gt;Soll_Ist_Vergleich!$C$5,I8675&lt;Soll_Ist_Vergleich!$C$4,I8675&gt;Soll_Ist_Vergleich!$C$5,O8675&lt;Soll_Ist_Vergleich!$C$4,O8675&gt;Soll_Ist_Vergleich!$C$5),"Datum überprüfen",""),"")</f>
        <v/>
      </c>
    </row>
    <row r="8676" spans="1:27" x14ac:dyDescent="0.2">
      <c r="A8676" s="243" t="str">
        <f>IF(ISBLANK(B8676),"",COUNTA(B$10:B8676))</f>
        <v/>
      </c>
      <c r="B8676" s="24"/>
      <c r="C8676" s="48"/>
      <c r="D8676" s="48"/>
      <c r="E8676" s="33"/>
      <c r="F8676" s="35"/>
      <c r="G8676" s="35"/>
      <c r="H8676" s="49"/>
      <c r="I8676" s="35"/>
      <c r="J8676" s="34"/>
      <c r="K8676" s="62"/>
      <c r="L8676" s="62"/>
      <c r="M8676" s="114"/>
      <c r="N8676" s="116"/>
      <c r="O8676" s="57"/>
      <c r="P8676" s="50"/>
      <c r="Q8676" s="34"/>
      <c r="R8676" s="48"/>
      <c r="T8676" s="231" t="str">
        <f t="shared" si="415"/>
        <v/>
      </c>
      <c r="U8676" s="230"/>
      <c r="W8676" s="221" t="str">
        <f t="shared" si="416"/>
        <v/>
      </c>
      <c r="X8676" s="221" t="str">
        <f t="shared" si="417"/>
        <v/>
      </c>
      <c r="AA8676" s="216" t="str">
        <f>IF(ISNUMBER(J8676),IF(OR(F8676&lt;Soll_Ist_Vergleich!$C$4,F8676&gt;Soll_Ist_Vergleich!$C$5,I8676&lt;Soll_Ist_Vergleich!$C$4,I8676&gt;Soll_Ist_Vergleich!$C$5,O8676&lt;Soll_Ist_Vergleich!$C$4,O8676&gt;Soll_Ist_Vergleich!$C$5),"Datum überprüfen",""),"")</f>
        <v/>
      </c>
    </row>
    <row r="8677" spans="1:27" x14ac:dyDescent="0.2">
      <c r="A8677" s="243" t="str">
        <f>IF(ISBLANK(B8677),"",COUNTA(B$10:B8677))</f>
        <v/>
      </c>
      <c r="B8677" s="24"/>
      <c r="C8677" s="48"/>
      <c r="D8677" s="48"/>
      <c r="E8677" s="33"/>
      <c r="F8677" s="35"/>
      <c r="G8677" s="35"/>
      <c r="H8677" s="49"/>
      <c r="I8677" s="35"/>
      <c r="J8677" s="34"/>
      <c r="K8677" s="62"/>
      <c r="L8677" s="62"/>
      <c r="M8677" s="114"/>
      <c r="N8677" s="116"/>
      <c r="O8677" s="57"/>
      <c r="P8677" s="50"/>
      <c r="Q8677" s="34"/>
      <c r="R8677" s="48"/>
      <c r="T8677" s="231" t="str">
        <f t="shared" si="415"/>
        <v/>
      </c>
      <c r="U8677" s="230"/>
      <c r="W8677" s="221" t="str">
        <f t="shared" si="416"/>
        <v/>
      </c>
      <c r="X8677" s="221" t="str">
        <f t="shared" si="417"/>
        <v/>
      </c>
      <c r="AA8677" s="216" t="str">
        <f>IF(ISNUMBER(J8677),IF(OR(F8677&lt;Soll_Ist_Vergleich!$C$4,F8677&gt;Soll_Ist_Vergleich!$C$5,I8677&lt;Soll_Ist_Vergleich!$C$4,I8677&gt;Soll_Ist_Vergleich!$C$5,O8677&lt;Soll_Ist_Vergleich!$C$4,O8677&gt;Soll_Ist_Vergleich!$C$5),"Datum überprüfen",""),"")</f>
        <v/>
      </c>
    </row>
    <row r="8678" spans="1:27" x14ac:dyDescent="0.2">
      <c r="A8678" s="243" t="str">
        <f>IF(ISBLANK(B8678),"",COUNTA(B$10:B8678))</f>
        <v/>
      </c>
      <c r="B8678" s="24"/>
      <c r="C8678" s="48"/>
      <c r="D8678" s="48"/>
      <c r="E8678" s="33"/>
      <c r="F8678" s="35"/>
      <c r="G8678" s="35"/>
      <c r="H8678" s="49"/>
      <c r="I8678" s="35"/>
      <c r="J8678" s="34"/>
      <c r="K8678" s="62"/>
      <c r="L8678" s="62"/>
      <c r="M8678" s="114"/>
      <c r="N8678" s="116"/>
      <c r="O8678" s="57"/>
      <c r="P8678" s="50"/>
      <c r="Q8678" s="34"/>
      <c r="R8678" s="48"/>
      <c r="T8678" s="231" t="str">
        <f t="shared" si="415"/>
        <v/>
      </c>
      <c r="U8678" s="230"/>
      <c r="W8678" s="221" t="str">
        <f t="shared" si="416"/>
        <v/>
      </c>
      <c r="X8678" s="221" t="str">
        <f t="shared" si="417"/>
        <v/>
      </c>
      <c r="AA8678" s="216" t="str">
        <f>IF(ISNUMBER(J8678),IF(OR(F8678&lt;Soll_Ist_Vergleich!$C$4,F8678&gt;Soll_Ist_Vergleich!$C$5,I8678&lt;Soll_Ist_Vergleich!$C$4,I8678&gt;Soll_Ist_Vergleich!$C$5,O8678&lt;Soll_Ist_Vergleich!$C$4,O8678&gt;Soll_Ist_Vergleich!$C$5),"Datum überprüfen",""),"")</f>
        <v/>
      </c>
    </row>
    <row r="8679" spans="1:27" x14ac:dyDescent="0.2">
      <c r="A8679" s="243" t="str">
        <f>IF(ISBLANK(B8679),"",COUNTA(B$10:B8679))</f>
        <v/>
      </c>
      <c r="B8679" s="24"/>
      <c r="C8679" s="48"/>
      <c r="D8679" s="48"/>
      <c r="E8679" s="33"/>
      <c r="F8679" s="35"/>
      <c r="G8679" s="35"/>
      <c r="H8679" s="49"/>
      <c r="I8679" s="35"/>
      <c r="J8679" s="34"/>
      <c r="K8679" s="62"/>
      <c r="L8679" s="62"/>
      <c r="M8679" s="114"/>
      <c r="N8679" s="116"/>
      <c r="O8679" s="57"/>
      <c r="P8679" s="50"/>
      <c r="Q8679" s="34"/>
      <c r="R8679" s="48"/>
      <c r="T8679" s="231" t="str">
        <f t="shared" si="415"/>
        <v/>
      </c>
      <c r="U8679" s="230"/>
      <c r="W8679" s="221" t="str">
        <f t="shared" si="416"/>
        <v/>
      </c>
      <c r="X8679" s="221" t="str">
        <f t="shared" si="417"/>
        <v/>
      </c>
      <c r="AA8679" s="216" t="str">
        <f>IF(ISNUMBER(J8679),IF(OR(F8679&lt;Soll_Ist_Vergleich!$C$4,F8679&gt;Soll_Ist_Vergleich!$C$5,I8679&lt;Soll_Ist_Vergleich!$C$4,I8679&gt;Soll_Ist_Vergleich!$C$5,O8679&lt;Soll_Ist_Vergleich!$C$4,O8679&gt;Soll_Ist_Vergleich!$C$5),"Datum überprüfen",""),"")</f>
        <v/>
      </c>
    </row>
    <row r="8680" spans="1:27" x14ac:dyDescent="0.2">
      <c r="A8680" s="243" t="str">
        <f>IF(ISBLANK(B8680),"",COUNTA(B$10:B8680))</f>
        <v/>
      </c>
      <c r="B8680" s="24"/>
      <c r="C8680" s="48"/>
      <c r="D8680" s="48"/>
      <c r="E8680" s="33"/>
      <c r="F8680" s="35"/>
      <c r="G8680" s="35"/>
      <c r="H8680" s="49"/>
      <c r="I8680" s="35"/>
      <c r="J8680" s="34"/>
      <c r="K8680" s="62"/>
      <c r="L8680" s="62"/>
      <c r="M8680" s="114"/>
      <c r="N8680" s="116"/>
      <c r="O8680" s="57"/>
      <c r="P8680" s="50"/>
      <c r="Q8680" s="34"/>
      <c r="R8680" s="48"/>
      <c r="T8680" s="231" t="str">
        <f t="shared" si="415"/>
        <v/>
      </c>
      <c r="U8680" s="230"/>
      <c r="W8680" s="221" t="str">
        <f t="shared" si="416"/>
        <v/>
      </c>
      <c r="X8680" s="221" t="str">
        <f t="shared" si="417"/>
        <v/>
      </c>
      <c r="AA8680" s="216" t="str">
        <f>IF(ISNUMBER(J8680),IF(OR(F8680&lt;Soll_Ist_Vergleich!$C$4,F8680&gt;Soll_Ist_Vergleich!$C$5,I8680&lt;Soll_Ist_Vergleich!$C$4,I8680&gt;Soll_Ist_Vergleich!$C$5,O8680&lt;Soll_Ist_Vergleich!$C$4,O8680&gt;Soll_Ist_Vergleich!$C$5),"Datum überprüfen",""),"")</f>
        <v/>
      </c>
    </row>
    <row r="8681" spans="1:27" x14ac:dyDescent="0.2">
      <c r="A8681" s="243" t="str">
        <f>IF(ISBLANK(B8681),"",COUNTA(B$10:B8681))</f>
        <v/>
      </c>
      <c r="B8681" s="24"/>
      <c r="C8681" s="48"/>
      <c r="D8681" s="48"/>
      <c r="E8681" s="33"/>
      <c r="F8681" s="35"/>
      <c r="G8681" s="35"/>
      <c r="H8681" s="49"/>
      <c r="I8681" s="35"/>
      <c r="J8681" s="34"/>
      <c r="K8681" s="62"/>
      <c r="L8681" s="62"/>
      <c r="M8681" s="114"/>
      <c r="N8681" s="116"/>
      <c r="O8681" s="57"/>
      <c r="P8681" s="50"/>
      <c r="Q8681" s="34"/>
      <c r="R8681" s="48"/>
      <c r="T8681" s="231" t="str">
        <f t="shared" si="415"/>
        <v/>
      </c>
      <c r="U8681" s="230"/>
      <c r="W8681" s="221" t="str">
        <f t="shared" si="416"/>
        <v/>
      </c>
      <c r="X8681" s="221" t="str">
        <f t="shared" si="417"/>
        <v/>
      </c>
      <c r="AA8681" s="216" t="str">
        <f>IF(ISNUMBER(J8681),IF(OR(F8681&lt;Soll_Ist_Vergleich!$C$4,F8681&gt;Soll_Ist_Vergleich!$C$5,I8681&lt;Soll_Ist_Vergleich!$C$4,I8681&gt;Soll_Ist_Vergleich!$C$5,O8681&lt;Soll_Ist_Vergleich!$C$4,O8681&gt;Soll_Ist_Vergleich!$C$5),"Datum überprüfen",""),"")</f>
        <v/>
      </c>
    </row>
    <row r="8682" spans="1:27" x14ac:dyDescent="0.2">
      <c r="A8682" s="243" t="str">
        <f>IF(ISBLANK(B8682),"",COUNTA(B$10:B8682))</f>
        <v/>
      </c>
      <c r="B8682" s="24"/>
      <c r="C8682" s="48"/>
      <c r="D8682" s="48"/>
      <c r="E8682" s="33"/>
      <c r="F8682" s="35"/>
      <c r="G8682" s="35"/>
      <c r="H8682" s="49"/>
      <c r="I8682" s="35"/>
      <c r="J8682" s="34"/>
      <c r="K8682" s="62"/>
      <c r="L8682" s="62"/>
      <c r="M8682" s="114"/>
      <c r="N8682" s="116"/>
      <c r="O8682" s="57"/>
      <c r="P8682" s="50"/>
      <c r="Q8682" s="34"/>
      <c r="R8682" s="48"/>
      <c r="T8682" s="231" t="str">
        <f t="shared" si="415"/>
        <v/>
      </c>
      <c r="U8682" s="230"/>
      <c r="W8682" s="221" t="str">
        <f t="shared" si="416"/>
        <v/>
      </c>
      <c r="X8682" s="221" t="str">
        <f t="shared" si="417"/>
        <v/>
      </c>
      <c r="AA8682" s="216" t="str">
        <f>IF(ISNUMBER(J8682),IF(OR(F8682&lt;Soll_Ist_Vergleich!$C$4,F8682&gt;Soll_Ist_Vergleich!$C$5,I8682&lt;Soll_Ist_Vergleich!$C$4,I8682&gt;Soll_Ist_Vergleich!$C$5,O8682&lt;Soll_Ist_Vergleich!$C$4,O8682&gt;Soll_Ist_Vergleich!$C$5),"Datum überprüfen",""),"")</f>
        <v/>
      </c>
    </row>
    <row r="8683" spans="1:27" x14ac:dyDescent="0.2">
      <c r="A8683" s="243" t="str">
        <f>IF(ISBLANK(B8683),"",COUNTA(B$10:B8683))</f>
        <v/>
      </c>
      <c r="B8683" s="24"/>
      <c r="C8683" s="48"/>
      <c r="D8683" s="48"/>
      <c r="E8683" s="33"/>
      <c r="F8683" s="35"/>
      <c r="G8683" s="35"/>
      <c r="H8683" s="49"/>
      <c r="I8683" s="35"/>
      <c r="J8683" s="34"/>
      <c r="K8683" s="62"/>
      <c r="L8683" s="62"/>
      <c r="M8683" s="114"/>
      <c r="N8683" s="116"/>
      <c r="O8683" s="57"/>
      <c r="P8683" s="50"/>
      <c r="Q8683" s="34"/>
      <c r="R8683" s="48"/>
      <c r="T8683" s="231" t="str">
        <f t="shared" si="415"/>
        <v/>
      </c>
      <c r="U8683" s="230"/>
      <c r="W8683" s="221" t="str">
        <f t="shared" si="416"/>
        <v/>
      </c>
      <c r="X8683" s="221" t="str">
        <f t="shared" si="417"/>
        <v/>
      </c>
      <c r="AA8683" s="216" t="str">
        <f>IF(ISNUMBER(J8683),IF(OR(F8683&lt;Soll_Ist_Vergleich!$C$4,F8683&gt;Soll_Ist_Vergleich!$C$5,I8683&lt;Soll_Ist_Vergleich!$C$4,I8683&gt;Soll_Ist_Vergleich!$C$5,O8683&lt;Soll_Ist_Vergleich!$C$4,O8683&gt;Soll_Ist_Vergleich!$C$5),"Datum überprüfen",""),"")</f>
        <v/>
      </c>
    </row>
    <row r="8684" spans="1:27" x14ac:dyDescent="0.2">
      <c r="A8684" s="243" t="str">
        <f>IF(ISBLANK(B8684),"",COUNTA(B$10:B8684))</f>
        <v/>
      </c>
      <c r="B8684" s="24"/>
      <c r="C8684" s="48"/>
      <c r="D8684" s="48"/>
      <c r="E8684" s="33"/>
      <c r="F8684" s="35"/>
      <c r="G8684" s="35"/>
      <c r="H8684" s="49"/>
      <c r="I8684" s="35"/>
      <c r="J8684" s="34"/>
      <c r="K8684" s="62"/>
      <c r="L8684" s="62"/>
      <c r="M8684" s="114"/>
      <c r="N8684" s="116"/>
      <c r="O8684" s="57"/>
      <c r="P8684" s="50"/>
      <c r="Q8684" s="34"/>
      <c r="R8684" s="48"/>
      <c r="T8684" s="231" t="str">
        <f t="shared" si="415"/>
        <v/>
      </c>
      <c r="U8684" s="230"/>
      <c r="W8684" s="221" t="str">
        <f t="shared" si="416"/>
        <v/>
      </c>
      <c r="X8684" s="221" t="str">
        <f t="shared" si="417"/>
        <v/>
      </c>
      <c r="AA8684" s="216" t="str">
        <f>IF(ISNUMBER(J8684),IF(OR(F8684&lt;Soll_Ist_Vergleich!$C$4,F8684&gt;Soll_Ist_Vergleich!$C$5,I8684&lt;Soll_Ist_Vergleich!$C$4,I8684&gt;Soll_Ist_Vergleich!$C$5,O8684&lt;Soll_Ist_Vergleich!$C$4,O8684&gt;Soll_Ist_Vergleich!$C$5),"Datum überprüfen",""),"")</f>
        <v/>
      </c>
    </row>
    <row r="8685" spans="1:27" x14ac:dyDescent="0.2">
      <c r="A8685" s="243" t="str">
        <f>IF(ISBLANK(B8685),"",COUNTA(B$10:B8685))</f>
        <v/>
      </c>
      <c r="B8685" s="24"/>
      <c r="C8685" s="48"/>
      <c r="D8685" s="48"/>
      <c r="E8685" s="33"/>
      <c r="F8685" s="35"/>
      <c r="G8685" s="35"/>
      <c r="H8685" s="49"/>
      <c r="I8685" s="35"/>
      <c r="J8685" s="34"/>
      <c r="K8685" s="62"/>
      <c r="L8685" s="62"/>
      <c r="M8685" s="114"/>
      <c r="N8685" s="116"/>
      <c r="O8685" s="57"/>
      <c r="P8685" s="50"/>
      <c r="Q8685" s="34"/>
      <c r="R8685" s="48"/>
      <c r="T8685" s="231" t="str">
        <f t="shared" si="415"/>
        <v/>
      </c>
      <c r="U8685" s="230"/>
      <c r="W8685" s="221" t="str">
        <f t="shared" si="416"/>
        <v/>
      </c>
      <c r="X8685" s="221" t="str">
        <f t="shared" si="417"/>
        <v/>
      </c>
      <c r="AA8685" s="216" t="str">
        <f>IF(ISNUMBER(J8685),IF(OR(F8685&lt;Soll_Ist_Vergleich!$C$4,F8685&gt;Soll_Ist_Vergleich!$C$5,I8685&lt;Soll_Ist_Vergleich!$C$4,I8685&gt;Soll_Ist_Vergleich!$C$5,O8685&lt;Soll_Ist_Vergleich!$C$4,O8685&gt;Soll_Ist_Vergleich!$C$5),"Datum überprüfen",""),"")</f>
        <v/>
      </c>
    </row>
    <row r="8686" spans="1:27" x14ac:dyDescent="0.2">
      <c r="A8686" s="243" t="str">
        <f>IF(ISBLANK(B8686),"",COUNTA(B$10:B8686))</f>
        <v/>
      </c>
      <c r="B8686" s="24"/>
      <c r="C8686" s="48"/>
      <c r="D8686" s="48"/>
      <c r="E8686" s="33"/>
      <c r="F8686" s="35"/>
      <c r="G8686" s="35"/>
      <c r="H8686" s="49"/>
      <c r="I8686" s="35"/>
      <c r="J8686" s="34"/>
      <c r="K8686" s="62"/>
      <c r="L8686" s="62"/>
      <c r="M8686" s="114"/>
      <c r="N8686" s="116"/>
      <c r="O8686" s="57"/>
      <c r="P8686" s="50"/>
      <c r="Q8686" s="34"/>
      <c r="R8686" s="48"/>
      <c r="T8686" s="231" t="str">
        <f t="shared" si="415"/>
        <v/>
      </c>
      <c r="U8686" s="230"/>
      <c r="W8686" s="221" t="str">
        <f t="shared" si="416"/>
        <v/>
      </c>
      <c r="X8686" s="221" t="str">
        <f t="shared" si="417"/>
        <v/>
      </c>
      <c r="AA8686" s="216" t="str">
        <f>IF(ISNUMBER(J8686),IF(OR(F8686&lt;Soll_Ist_Vergleich!$C$4,F8686&gt;Soll_Ist_Vergleich!$C$5,I8686&lt;Soll_Ist_Vergleich!$C$4,I8686&gt;Soll_Ist_Vergleich!$C$5,O8686&lt;Soll_Ist_Vergleich!$C$4,O8686&gt;Soll_Ist_Vergleich!$C$5),"Datum überprüfen",""),"")</f>
        <v/>
      </c>
    </row>
    <row r="8687" spans="1:27" x14ac:dyDescent="0.2">
      <c r="A8687" s="243" t="str">
        <f>IF(ISBLANK(B8687),"",COUNTA(B$10:B8687))</f>
        <v/>
      </c>
      <c r="B8687" s="24"/>
      <c r="C8687" s="48"/>
      <c r="D8687" s="48"/>
      <c r="E8687" s="33"/>
      <c r="F8687" s="35"/>
      <c r="G8687" s="35"/>
      <c r="H8687" s="49"/>
      <c r="I8687" s="35"/>
      <c r="J8687" s="34"/>
      <c r="K8687" s="62"/>
      <c r="L8687" s="62"/>
      <c r="M8687" s="114"/>
      <c r="N8687" s="116"/>
      <c r="O8687" s="57"/>
      <c r="P8687" s="50"/>
      <c r="Q8687" s="34"/>
      <c r="R8687" s="48"/>
      <c r="T8687" s="231" t="str">
        <f t="shared" si="415"/>
        <v/>
      </c>
      <c r="U8687" s="230"/>
      <c r="W8687" s="221" t="str">
        <f t="shared" si="416"/>
        <v/>
      </c>
      <c r="X8687" s="221" t="str">
        <f t="shared" si="417"/>
        <v/>
      </c>
      <c r="AA8687" s="216" t="str">
        <f>IF(ISNUMBER(J8687),IF(OR(F8687&lt;Soll_Ist_Vergleich!$C$4,F8687&gt;Soll_Ist_Vergleich!$C$5,I8687&lt;Soll_Ist_Vergleich!$C$4,I8687&gt;Soll_Ist_Vergleich!$C$5,O8687&lt;Soll_Ist_Vergleich!$C$4,O8687&gt;Soll_Ist_Vergleich!$C$5),"Datum überprüfen",""),"")</f>
        <v/>
      </c>
    </row>
    <row r="8688" spans="1:27" x14ac:dyDescent="0.2">
      <c r="A8688" s="243" t="str">
        <f>IF(ISBLANK(B8688),"",COUNTA(B$10:B8688))</f>
        <v/>
      </c>
      <c r="B8688" s="24"/>
      <c r="C8688" s="48"/>
      <c r="D8688" s="48"/>
      <c r="E8688" s="33"/>
      <c r="F8688" s="35"/>
      <c r="G8688" s="35"/>
      <c r="H8688" s="49"/>
      <c r="I8688" s="35"/>
      <c r="J8688" s="34"/>
      <c r="K8688" s="62"/>
      <c r="L8688" s="62"/>
      <c r="M8688" s="114"/>
      <c r="N8688" s="116"/>
      <c r="O8688" s="57"/>
      <c r="P8688" s="50"/>
      <c r="Q8688" s="34"/>
      <c r="R8688" s="48"/>
      <c r="T8688" s="231" t="str">
        <f t="shared" si="415"/>
        <v/>
      </c>
      <c r="U8688" s="230"/>
      <c r="W8688" s="221" t="str">
        <f t="shared" si="416"/>
        <v/>
      </c>
      <c r="X8688" s="221" t="str">
        <f t="shared" si="417"/>
        <v/>
      </c>
      <c r="AA8688" s="216" t="str">
        <f>IF(ISNUMBER(J8688),IF(OR(F8688&lt;Soll_Ist_Vergleich!$C$4,F8688&gt;Soll_Ist_Vergleich!$C$5,I8688&lt;Soll_Ist_Vergleich!$C$4,I8688&gt;Soll_Ist_Vergleich!$C$5,O8688&lt;Soll_Ist_Vergleich!$C$4,O8688&gt;Soll_Ist_Vergleich!$C$5),"Datum überprüfen",""),"")</f>
        <v/>
      </c>
    </row>
    <row r="8689" spans="1:27" x14ac:dyDescent="0.2">
      <c r="A8689" s="243" t="str">
        <f>IF(ISBLANK(B8689),"",COUNTA(B$10:B8689))</f>
        <v/>
      </c>
      <c r="B8689" s="24"/>
      <c r="C8689" s="48"/>
      <c r="D8689" s="48"/>
      <c r="E8689" s="33"/>
      <c r="F8689" s="35"/>
      <c r="G8689" s="35"/>
      <c r="H8689" s="49"/>
      <c r="I8689" s="35"/>
      <c r="J8689" s="34"/>
      <c r="K8689" s="62"/>
      <c r="L8689" s="62"/>
      <c r="M8689" s="114"/>
      <c r="N8689" s="116"/>
      <c r="O8689" s="57"/>
      <c r="P8689" s="50"/>
      <c r="Q8689" s="34"/>
      <c r="R8689" s="48"/>
      <c r="T8689" s="231" t="str">
        <f t="shared" si="415"/>
        <v/>
      </c>
      <c r="U8689" s="230"/>
      <c r="W8689" s="221" t="str">
        <f t="shared" si="416"/>
        <v/>
      </c>
      <c r="X8689" s="221" t="str">
        <f t="shared" si="417"/>
        <v/>
      </c>
      <c r="AA8689" s="216" t="str">
        <f>IF(ISNUMBER(J8689),IF(OR(F8689&lt;Soll_Ist_Vergleich!$C$4,F8689&gt;Soll_Ist_Vergleich!$C$5,I8689&lt;Soll_Ist_Vergleich!$C$4,I8689&gt;Soll_Ist_Vergleich!$C$5,O8689&lt;Soll_Ist_Vergleich!$C$4,O8689&gt;Soll_Ist_Vergleich!$C$5),"Datum überprüfen",""),"")</f>
        <v/>
      </c>
    </row>
    <row r="8690" spans="1:27" x14ac:dyDescent="0.2">
      <c r="A8690" s="243" t="str">
        <f>IF(ISBLANK(B8690),"",COUNTA(B$10:B8690))</f>
        <v/>
      </c>
      <c r="B8690" s="24"/>
      <c r="C8690" s="48"/>
      <c r="D8690" s="48"/>
      <c r="E8690" s="33"/>
      <c r="F8690" s="35"/>
      <c r="G8690" s="35"/>
      <c r="H8690" s="49"/>
      <c r="I8690" s="35"/>
      <c r="J8690" s="34"/>
      <c r="K8690" s="62"/>
      <c r="L8690" s="62"/>
      <c r="M8690" s="114"/>
      <c r="N8690" s="116"/>
      <c r="O8690" s="57"/>
      <c r="P8690" s="50"/>
      <c r="Q8690" s="34"/>
      <c r="R8690" s="48"/>
      <c r="T8690" s="231" t="str">
        <f t="shared" si="415"/>
        <v/>
      </c>
      <c r="U8690" s="230"/>
      <c r="W8690" s="221" t="str">
        <f t="shared" si="416"/>
        <v/>
      </c>
      <c r="X8690" s="221" t="str">
        <f t="shared" si="417"/>
        <v/>
      </c>
      <c r="AA8690" s="216" t="str">
        <f>IF(ISNUMBER(J8690),IF(OR(F8690&lt;Soll_Ist_Vergleich!$C$4,F8690&gt;Soll_Ist_Vergleich!$C$5,I8690&lt;Soll_Ist_Vergleich!$C$4,I8690&gt;Soll_Ist_Vergleich!$C$5,O8690&lt;Soll_Ist_Vergleich!$C$4,O8690&gt;Soll_Ist_Vergleich!$C$5),"Datum überprüfen",""),"")</f>
        <v/>
      </c>
    </row>
    <row r="8691" spans="1:27" x14ac:dyDescent="0.2">
      <c r="A8691" s="243" t="str">
        <f>IF(ISBLANK(B8691),"",COUNTA(B$10:B8691))</f>
        <v/>
      </c>
      <c r="B8691" s="24"/>
      <c r="C8691" s="48"/>
      <c r="D8691" s="48"/>
      <c r="E8691" s="33"/>
      <c r="F8691" s="35"/>
      <c r="G8691" s="35"/>
      <c r="H8691" s="49"/>
      <c r="I8691" s="35"/>
      <c r="J8691" s="34"/>
      <c r="K8691" s="62"/>
      <c r="L8691" s="62"/>
      <c r="M8691" s="114"/>
      <c r="N8691" s="116"/>
      <c r="O8691" s="57"/>
      <c r="P8691" s="50"/>
      <c r="Q8691" s="34"/>
      <c r="R8691" s="48"/>
      <c r="T8691" s="231" t="str">
        <f t="shared" si="415"/>
        <v/>
      </c>
      <c r="U8691" s="230"/>
      <c r="W8691" s="221" t="str">
        <f t="shared" si="416"/>
        <v/>
      </c>
      <c r="X8691" s="221" t="str">
        <f t="shared" si="417"/>
        <v/>
      </c>
      <c r="AA8691" s="216" t="str">
        <f>IF(ISNUMBER(J8691),IF(OR(F8691&lt;Soll_Ist_Vergleich!$C$4,F8691&gt;Soll_Ist_Vergleich!$C$5,I8691&lt;Soll_Ist_Vergleich!$C$4,I8691&gt;Soll_Ist_Vergleich!$C$5,O8691&lt;Soll_Ist_Vergleich!$C$4,O8691&gt;Soll_Ist_Vergleich!$C$5),"Datum überprüfen",""),"")</f>
        <v/>
      </c>
    </row>
    <row r="8692" spans="1:27" x14ac:dyDescent="0.2">
      <c r="A8692" s="243" t="str">
        <f>IF(ISBLANK(B8692),"",COUNTA(B$10:B8692))</f>
        <v/>
      </c>
      <c r="B8692" s="24"/>
      <c r="C8692" s="48"/>
      <c r="D8692" s="48"/>
      <c r="E8692" s="33"/>
      <c r="F8692" s="35"/>
      <c r="G8692" s="35"/>
      <c r="H8692" s="49"/>
      <c r="I8692" s="35"/>
      <c r="J8692" s="34"/>
      <c r="K8692" s="62"/>
      <c r="L8692" s="62"/>
      <c r="M8692" s="114"/>
      <c r="N8692" s="116"/>
      <c r="O8692" s="57"/>
      <c r="P8692" s="50"/>
      <c r="Q8692" s="34"/>
      <c r="R8692" s="48"/>
      <c r="T8692" s="231" t="str">
        <f t="shared" si="415"/>
        <v/>
      </c>
      <c r="U8692" s="230"/>
      <c r="W8692" s="221" t="str">
        <f t="shared" si="416"/>
        <v/>
      </c>
      <c r="X8692" s="221" t="str">
        <f t="shared" si="417"/>
        <v/>
      </c>
      <c r="AA8692" s="216" t="str">
        <f>IF(ISNUMBER(J8692),IF(OR(F8692&lt;Soll_Ist_Vergleich!$C$4,F8692&gt;Soll_Ist_Vergleich!$C$5,I8692&lt;Soll_Ist_Vergleich!$C$4,I8692&gt;Soll_Ist_Vergleich!$C$5,O8692&lt;Soll_Ist_Vergleich!$C$4,O8692&gt;Soll_Ist_Vergleich!$C$5),"Datum überprüfen",""),"")</f>
        <v/>
      </c>
    </row>
    <row r="8693" spans="1:27" x14ac:dyDescent="0.2">
      <c r="A8693" s="243" t="str">
        <f>IF(ISBLANK(B8693),"",COUNTA(B$10:B8693))</f>
        <v/>
      </c>
      <c r="B8693" s="24"/>
      <c r="C8693" s="48"/>
      <c r="D8693" s="48"/>
      <c r="E8693" s="33"/>
      <c r="F8693" s="35"/>
      <c r="G8693" s="35"/>
      <c r="H8693" s="49"/>
      <c r="I8693" s="35"/>
      <c r="J8693" s="34"/>
      <c r="K8693" s="62"/>
      <c r="L8693" s="62"/>
      <c r="M8693" s="114"/>
      <c r="N8693" s="116"/>
      <c r="O8693" s="57"/>
      <c r="P8693" s="50"/>
      <c r="Q8693" s="34"/>
      <c r="R8693" s="48"/>
      <c r="T8693" s="231" t="str">
        <f t="shared" si="415"/>
        <v/>
      </c>
      <c r="U8693" s="230"/>
      <c r="W8693" s="221" t="str">
        <f t="shared" si="416"/>
        <v/>
      </c>
      <c r="X8693" s="221" t="str">
        <f t="shared" si="417"/>
        <v/>
      </c>
      <c r="AA8693" s="216" t="str">
        <f>IF(ISNUMBER(J8693),IF(OR(F8693&lt;Soll_Ist_Vergleich!$C$4,F8693&gt;Soll_Ist_Vergleich!$C$5,I8693&lt;Soll_Ist_Vergleich!$C$4,I8693&gt;Soll_Ist_Vergleich!$C$5,O8693&lt;Soll_Ist_Vergleich!$C$4,O8693&gt;Soll_Ist_Vergleich!$C$5),"Datum überprüfen",""),"")</f>
        <v/>
      </c>
    </row>
    <row r="8694" spans="1:27" x14ac:dyDescent="0.2">
      <c r="A8694" s="243" t="str">
        <f>IF(ISBLANK(B8694),"",COUNTA(B$10:B8694))</f>
        <v/>
      </c>
      <c r="B8694" s="24"/>
      <c r="C8694" s="48"/>
      <c r="D8694" s="48"/>
      <c r="E8694" s="33"/>
      <c r="F8694" s="35"/>
      <c r="G8694" s="35"/>
      <c r="H8694" s="49"/>
      <c r="I8694" s="35"/>
      <c r="J8694" s="34"/>
      <c r="K8694" s="62"/>
      <c r="L8694" s="62"/>
      <c r="M8694" s="114"/>
      <c r="N8694" s="116"/>
      <c r="O8694" s="57"/>
      <c r="P8694" s="50"/>
      <c r="Q8694" s="34"/>
      <c r="R8694" s="48"/>
      <c r="T8694" s="231" t="str">
        <f t="shared" si="415"/>
        <v/>
      </c>
      <c r="U8694" s="230"/>
      <c r="W8694" s="221" t="str">
        <f t="shared" si="416"/>
        <v/>
      </c>
      <c r="X8694" s="221" t="str">
        <f t="shared" si="417"/>
        <v/>
      </c>
      <c r="AA8694" s="216" t="str">
        <f>IF(ISNUMBER(J8694),IF(OR(F8694&lt;Soll_Ist_Vergleich!$C$4,F8694&gt;Soll_Ist_Vergleich!$C$5,I8694&lt;Soll_Ist_Vergleich!$C$4,I8694&gt;Soll_Ist_Vergleich!$C$5,O8694&lt;Soll_Ist_Vergleich!$C$4,O8694&gt;Soll_Ist_Vergleich!$C$5),"Datum überprüfen",""),"")</f>
        <v/>
      </c>
    </row>
    <row r="8695" spans="1:27" x14ac:dyDescent="0.2">
      <c r="A8695" s="243" t="str">
        <f>IF(ISBLANK(B8695),"",COUNTA(B$10:B8695))</f>
        <v/>
      </c>
      <c r="B8695" s="24"/>
      <c r="C8695" s="48"/>
      <c r="D8695" s="48"/>
      <c r="E8695" s="33"/>
      <c r="F8695" s="35"/>
      <c r="G8695" s="35"/>
      <c r="H8695" s="49"/>
      <c r="I8695" s="35"/>
      <c r="J8695" s="34"/>
      <c r="K8695" s="62"/>
      <c r="L8695" s="62"/>
      <c r="M8695" s="114"/>
      <c r="N8695" s="116"/>
      <c r="O8695" s="57"/>
      <c r="P8695" s="50"/>
      <c r="Q8695" s="34"/>
      <c r="R8695" s="48"/>
      <c r="T8695" s="231" t="str">
        <f t="shared" si="415"/>
        <v/>
      </c>
      <c r="U8695" s="230"/>
      <c r="W8695" s="221" t="str">
        <f t="shared" si="416"/>
        <v/>
      </c>
      <c r="X8695" s="221" t="str">
        <f t="shared" si="417"/>
        <v/>
      </c>
      <c r="AA8695" s="216" t="str">
        <f>IF(ISNUMBER(J8695),IF(OR(F8695&lt;Soll_Ist_Vergleich!$C$4,F8695&gt;Soll_Ist_Vergleich!$C$5,I8695&lt;Soll_Ist_Vergleich!$C$4,I8695&gt;Soll_Ist_Vergleich!$C$5,O8695&lt;Soll_Ist_Vergleich!$C$4,O8695&gt;Soll_Ist_Vergleich!$C$5),"Datum überprüfen",""),"")</f>
        <v/>
      </c>
    </row>
    <row r="8696" spans="1:27" x14ac:dyDescent="0.2">
      <c r="A8696" s="243" t="str">
        <f>IF(ISBLANK(B8696),"",COUNTA(B$10:B8696))</f>
        <v/>
      </c>
      <c r="B8696" s="24"/>
      <c r="C8696" s="48"/>
      <c r="D8696" s="48"/>
      <c r="E8696" s="33"/>
      <c r="F8696" s="35"/>
      <c r="G8696" s="35"/>
      <c r="H8696" s="49"/>
      <c r="I8696" s="35"/>
      <c r="J8696" s="34"/>
      <c r="K8696" s="62"/>
      <c r="L8696" s="62"/>
      <c r="M8696" s="114"/>
      <c r="N8696" s="116"/>
      <c r="O8696" s="57"/>
      <c r="P8696" s="50"/>
      <c r="Q8696" s="34"/>
      <c r="R8696" s="48"/>
      <c r="T8696" s="231" t="str">
        <f t="shared" si="415"/>
        <v/>
      </c>
      <c r="U8696" s="230"/>
      <c r="W8696" s="221" t="str">
        <f t="shared" si="416"/>
        <v/>
      </c>
      <c r="X8696" s="221" t="str">
        <f t="shared" si="417"/>
        <v/>
      </c>
      <c r="AA8696" s="216" t="str">
        <f>IF(ISNUMBER(J8696),IF(OR(F8696&lt;Soll_Ist_Vergleich!$C$4,F8696&gt;Soll_Ist_Vergleich!$C$5,I8696&lt;Soll_Ist_Vergleich!$C$4,I8696&gt;Soll_Ist_Vergleich!$C$5,O8696&lt;Soll_Ist_Vergleich!$C$4,O8696&gt;Soll_Ist_Vergleich!$C$5),"Datum überprüfen",""),"")</f>
        <v/>
      </c>
    </row>
    <row r="8697" spans="1:27" x14ac:dyDescent="0.2">
      <c r="A8697" s="243" t="str">
        <f>IF(ISBLANK(B8697),"",COUNTA(B$10:B8697))</f>
        <v/>
      </c>
      <c r="B8697" s="24"/>
      <c r="C8697" s="48"/>
      <c r="D8697" s="48"/>
      <c r="E8697" s="33"/>
      <c r="F8697" s="35"/>
      <c r="G8697" s="35"/>
      <c r="H8697" s="49"/>
      <c r="I8697" s="35"/>
      <c r="J8697" s="34"/>
      <c r="K8697" s="62"/>
      <c r="L8697" s="62"/>
      <c r="M8697" s="114"/>
      <c r="N8697" s="116"/>
      <c r="O8697" s="57"/>
      <c r="P8697" s="50"/>
      <c r="Q8697" s="34"/>
      <c r="R8697" s="48"/>
      <c r="T8697" s="231" t="str">
        <f t="shared" si="415"/>
        <v/>
      </c>
      <c r="U8697" s="230"/>
      <c r="W8697" s="221" t="str">
        <f t="shared" si="416"/>
        <v/>
      </c>
      <c r="X8697" s="221" t="str">
        <f t="shared" si="417"/>
        <v/>
      </c>
      <c r="AA8697" s="216" t="str">
        <f>IF(ISNUMBER(J8697),IF(OR(F8697&lt;Soll_Ist_Vergleich!$C$4,F8697&gt;Soll_Ist_Vergleich!$C$5,I8697&lt;Soll_Ist_Vergleich!$C$4,I8697&gt;Soll_Ist_Vergleich!$C$5,O8697&lt;Soll_Ist_Vergleich!$C$4,O8697&gt;Soll_Ist_Vergleich!$C$5),"Datum überprüfen",""),"")</f>
        <v/>
      </c>
    </row>
    <row r="8698" spans="1:27" x14ac:dyDescent="0.2">
      <c r="A8698" s="243" t="str">
        <f>IF(ISBLANK(B8698),"",COUNTA(B$10:B8698))</f>
        <v/>
      </c>
      <c r="B8698" s="24"/>
      <c r="C8698" s="48"/>
      <c r="D8698" s="48"/>
      <c r="E8698" s="33"/>
      <c r="F8698" s="35"/>
      <c r="G8698" s="35"/>
      <c r="H8698" s="49"/>
      <c r="I8698" s="35"/>
      <c r="J8698" s="34"/>
      <c r="K8698" s="62"/>
      <c r="L8698" s="62"/>
      <c r="M8698" s="114"/>
      <c r="N8698" s="116"/>
      <c r="O8698" s="57"/>
      <c r="P8698" s="50"/>
      <c r="Q8698" s="34"/>
      <c r="R8698" s="48"/>
      <c r="T8698" s="231" t="str">
        <f t="shared" si="415"/>
        <v/>
      </c>
      <c r="U8698" s="230"/>
      <c r="W8698" s="221" t="str">
        <f t="shared" si="416"/>
        <v/>
      </c>
      <c r="X8698" s="221" t="str">
        <f t="shared" si="417"/>
        <v/>
      </c>
      <c r="AA8698" s="216" t="str">
        <f>IF(ISNUMBER(J8698),IF(OR(F8698&lt;Soll_Ist_Vergleich!$C$4,F8698&gt;Soll_Ist_Vergleich!$C$5,I8698&lt;Soll_Ist_Vergleich!$C$4,I8698&gt;Soll_Ist_Vergleich!$C$5,O8698&lt;Soll_Ist_Vergleich!$C$4,O8698&gt;Soll_Ist_Vergleich!$C$5),"Datum überprüfen",""),"")</f>
        <v/>
      </c>
    </row>
    <row r="8699" spans="1:27" x14ac:dyDescent="0.2">
      <c r="A8699" s="243" t="str">
        <f>IF(ISBLANK(B8699),"",COUNTA(B$10:B8699))</f>
        <v/>
      </c>
      <c r="B8699" s="24"/>
      <c r="C8699" s="48"/>
      <c r="D8699" s="48"/>
      <c r="E8699" s="33"/>
      <c r="F8699" s="35"/>
      <c r="G8699" s="35"/>
      <c r="H8699" s="49"/>
      <c r="I8699" s="35"/>
      <c r="J8699" s="34"/>
      <c r="K8699" s="62"/>
      <c r="L8699" s="62"/>
      <c r="M8699" s="114"/>
      <c r="N8699" s="116"/>
      <c r="O8699" s="57"/>
      <c r="P8699" s="50"/>
      <c r="Q8699" s="34"/>
      <c r="R8699" s="48"/>
      <c r="T8699" s="231" t="str">
        <f t="shared" si="415"/>
        <v/>
      </c>
      <c r="U8699" s="230"/>
      <c r="W8699" s="221" t="str">
        <f t="shared" si="416"/>
        <v/>
      </c>
      <c r="X8699" s="221" t="str">
        <f t="shared" si="417"/>
        <v/>
      </c>
      <c r="AA8699" s="216" t="str">
        <f>IF(ISNUMBER(J8699),IF(OR(F8699&lt;Soll_Ist_Vergleich!$C$4,F8699&gt;Soll_Ist_Vergleich!$C$5,I8699&lt;Soll_Ist_Vergleich!$C$4,I8699&gt;Soll_Ist_Vergleich!$C$5,O8699&lt;Soll_Ist_Vergleich!$C$4,O8699&gt;Soll_Ist_Vergleich!$C$5),"Datum überprüfen",""),"")</f>
        <v/>
      </c>
    </row>
    <row r="8700" spans="1:27" x14ac:dyDescent="0.2">
      <c r="A8700" s="243" t="str">
        <f>IF(ISBLANK(B8700),"",COUNTA(B$10:B8700))</f>
        <v/>
      </c>
      <c r="B8700" s="24"/>
      <c r="C8700" s="48"/>
      <c r="D8700" s="48"/>
      <c r="E8700" s="33"/>
      <c r="F8700" s="35"/>
      <c r="G8700" s="35"/>
      <c r="H8700" s="49"/>
      <c r="I8700" s="35"/>
      <c r="J8700" s="34"/>
      <c r="K8700" s="62"/>
      <c r="L8700" s="62"/>
      <c r="M8700" s="114"/>
      <c r="N8700" s="116"/>
      <c r="O8700" s="57"/>
      <c r="P8700" s="50"/>
      <c r="Q8700" s="34"/>
      <c r="R8700" s="48"/>
      <c r="T8700" s="231" t="str">
        <f t="shared" si="415"/>
        <v/>
      </c>
      <c r="U8700" s="230"/>
      <c r="W8700" s="221" t="str">
        <f t="shared" si="416"/>
        <v/>
      </c>
      <c r="X8700" s="221" t="str">
        <f t="shared" si="417"/>
        <v/>
      </c>
      <c r="AA8700" s="216" t="str">
        <f>IF(ISNUMBER(J8700),IF(OR(F8700&lt;Soll_Ist_Vergleich!$C$4,F8700&gt;Soll_Ist_Vergleich!$C$5,I8700&lt;Soll_Ist_Vergleich!$C$4,I8700&gt;Soll_Ist_Vergleich!$C$5,O8700&lt;Soll_Ist_Vergleich!$C$4,O8700&gt;Soll_Ist_Vergleich!$C$5),"Datum überprüfen",""),"")</f>
        <v/>
      </c>
    </row>
    <row r="8701" spans="1:27" x14ac:dyDescent="0.2">
      <c r="A8701" s="243" t="str">
        <f>IF(ISBLANK(B8701),"",COUNTA(B$10:B8701))</f>
        <v/>
      </c>
      <c r="B8701" s="24"/>
      <c r="C8701" s="48"/>
      <c r="D8701" s="48"/>
      <c r="E8701" s="33"/>
      <c r="F8701" s="35"/>
      <c r="G8701" s="35"/>
      <c r="H8701" s="49"/>
      <c r="I8701" s="35"/>
      <c r="J8701" s="34"/>
      <c r="K8701" s="62"/>
      <c r="L8701" s="62"/>
      <c r="M8701" s="114"/>
      <c r="N8701" s="116"/>
      <c r="O8701" s="57"/>
      <c r="P8701" s="50"/>
      <c r="Q8701" s="34"/>
      <c r="R8701" s="48"/>
      <c r="T8701" s="231" t="str">
        <f t="shared" si="415"/>
        <v/>
      </c>
      <c r="U8701" s="230"/>
      <c r="W8701" s="221" t="str">
        <f t="shared" si="416"/>
        <v/>
      </c>
      <c r="X8701" s="221" t="str">
        <f t="shared" si="417"/>
        <v/>
      </c>
      <c r="AA8701" s="216" t="str">
        <f>IF(ISNUMBER(J8701),IF(OR(F8701&lt;Soll_Ist_Vergleich!$C$4,F8701&gt;Soll_Ist_Vergleich!$C$5,I8701&lt;Soll_Ist_Vergleich!$C$4,I8701&gt;Soll_Ist_Vergleich!$C$5,O8701&lt;Soll_Ist_Vergleich!$C$4,O8701&gt;Soll_Ist_Vergleich!$C$5),"Datum überprüfen",""),"")</f>
        <v/>
      </c>
    </row>
    <row r="8702" spans="1:27" x14ac:dyDescent="0.2">
      <c r="A8702" s="243" t="str">
        <f>IF(ISBLANK(B8702),"",COUNTA(B$10:B8702))</f>
        <v/>
      </c>
      <c r="B8702" s="24"/>
      <c r="C8702" s="48"/>
      <c r="D8702" s="48"/>
      <c r="E8702" s="33"/>
      <c r="F8702" s="35"/>
      <c r="G8702" s="35"/>
      <c r="H8702" s="49"/>
      <c r="I8702" s="35"/>
      <c r="J8702" s="34"/>
      <c r="K8702" s="62"/>
      <c r="L8702" s="62"/>
      <c r="M8702" s="114"/>
      <c r="N8702" s="116"/>
      <c r="O8702" s="57"/>
      <c r="P8702" s="50"/>
      <c r="Q8702" s="34"/>
      <c r="R8702" s="48"/>
      <c r="T8702" s="231" t="str">
        <f t="shared" ref="T8702:T8765" si="418">IF(ISNUMBER(Q8702),Q8702-S8702,"")</f>
        <v/>
      </c>
      <c r="U8702" s="230"/>
      <c r="W8702" s="221" t="str">
        <f t="shared" ref="W8702:W8765" si="419">IF(ISNUMBER(J8702),ROUND(J8702/(1+L8702/100)*(1-K8702/100),2),"")</f>
        <v/>
      </c>
      <c r="X8702" s="221" t="str">
        <f t="shared" ref="X8702:X8765" si="420">IF(ISNUMBER(J8702),ROUND(J8702/(1+L8702/100),2),"")</f>
        <v/>
      </c>
      <c r="AA8702" s="216" t="str">
        <f>IF(ISNUMBER(J8702),IF(OR(F8702&lt;Soll_Ist_Vergleich!$C$4,F8702&gt;Soll_Ist_Vergleich!$C$5,I8702&lt;Soll_Ist_Vergleich!$C$4,I8702&gt;Soll_Ist_Vergleich!$C$5,O8702&lt;Soll_Ist_Vergleich!$C$4,O8702&gt;Soll_Ist_Vergleich!$C$5),"Datum überprüfen",""),"")</f>
        <v/>
      </c>
    </row>
    <row r="8703" spans="1:27" x14ac:dyDescent="0.2">
      <c r="A8703" s="243" t="str">
        <f>IF(ISBLANK(B8703),"",COUNTA(B$10:B8703))</f>
        <v/>
      </c>
      <c r="B8703" s="24"/>
      <c r="C8703" s="48"/>
      <c r="D8703" s="48"/>
      <c r="E8703" s="33"/>
      <c r="F8703" s="35"/>
      <c r="G8703" s="35"/>
      <c r="H8703" s="49"/>
      <c r="I8703" s="35"/>
      <c r="J8703" s="34"/>
      <c r="K8703" s="62"/>
      <c r="L8703" s="62"/>
      <c r="M8703" s="114"/>
      <c r="N8703" s="116"/>
      <c r="O8703" s="57"/>
      <c r="P8703" s="50"/>
      <c r="Q8703" s="34"/>
      <c r="R8703" s="48"/>
      <c r="T8703" s="231" t="str">
        <f t="shared" si="418"/>
        <v/>
      </c>
      <c r="U8703" s="230"/>
      <c r="W8703" s="221" t="str">
        <f t="shared" si="419"/>
        <v/>
      </c>
      <c r="X8703" s="221" t="str">
        <f t="shared" si="420"/>
        <v/>
      </c>
      <c r="AA8703" s="216" t="str">
        <f>IF(ISNUMBER(J8703),IF(OR(F8703&lt;Soll_Ist_Vergleich!$C$4,F8703&gt;Soll_Ist_Vergleich!$C$5,I8703&lt;Soll_Ist_Vergleich!$C$4,I8703&gt;Soll_Ist_Vergleich!$C$5,O8703&lt;Soll_Ist_Vergleich!$C$4,O8703&gt;Soll_Ist_Vergleich!$C$5),"Datum überprüfen",""),"")</f>
        <v/>
      </c>
    </row>
    <row r="8704" spans="1:27" x14ac:dyDescent="0.2">
      <c r="A8704" s="243" t="str">
        <f>IF(ISBLANK(B8704),"",COUNTA(B$10:B8704))</f>
        <v/>
      </c>
      <c r="B8704" s="24"/>
      <c r="C8704" s="48"/>
      <c r="D8704" s="48"/>
      <c r="E8704" s="33"/>
      <c r="F8704" s="35"/>
      <c r="G8704" s="35"/>
      <c r="H8704" s="49"/>
      <c r="I8704" s="35"/>
      <c r="J8704" s="34"/>
      <c r="K8704" s="62"/>
      <c r="L8704" s="62"/>
      <c r="M8704" s="114"/>
      <c r="N8704" s="116"/>
      <c r="O8704" s="57"/>
      <c r="P8704" s="50"/>
      <c r="Q8704" s="34"/>
      <c r="R8704" s="48"/>
      <c r="T8704" s="231" t="str">
        <f t="shared" si="418"/>
        <v/>
      </c>
      <c r="U8704" s="230"/>
      <c r="W8704" s="221" t="str">
        <f t="shared" si="419"/>
        <v/>
      </c>
      <c r="X8704" s="221" t="str">
        <f t="shared" si="420"/>
        <v/>
      </c>
      <c r="AA8704" s="216" t="str">
        <f>IF(ISNUMBER(J8704),IF(OR(F8704&lt;Soll_Ist_Vergleich!$C$4,F8704&gt;Soll_Ist_Vergleich!$C$5,I8704&lt;Soll_Ist_Vergleich!$C$4,I8704&gt;Soll_Ist_Vergleich!$C$5,O8704&lt;Soll_Ist_Vergleich!$C$4,O8704&gt;Soll_Ist_Vergleich!$C$5),"Datum überprüfen",""),"")</f>
        <v/>
      </c>
    </row>
    <row r="8705" spans="1:27" x14ac:dyDescent="0.2">
      <c r="A8705" s="243" t="str">
        <f>IF(ISBLANK(B8705),"",COUNTA(B$10:B8705))</f>
        <v/>
      </c>
      <c r="B8705" s="24"/>
      <c r="C8705" s="48"/>
      <c r="D8705" s="48"/>
      <c r="E8705" s="33"/>
      <c r="F8705" s="35"/>
      <c r="G8705" s="35"/>
      <c r="H8705" s="49"/>
      <c r="I8705" s="35"/>
      <c r="J8705" s="34"/>
      <c r="K8705" s="62"/>
      <c r="L8705" s="62"/>
      <c r="M8705" s="114"/>
      <c r="N8705" s="116"/>
      <c r="O8705" s="57"/>
      <c r="P8705" s="50"/>
      <c r="Q8705" s="34"/>
      <c r="R8705" s="48"/>
      <c r="T8705" s="231" t="str">
        <f t="shared" si="418"/>
        <v/>
      </c>
      <c r="U8705" s="230"/>
      <c r="W8705" s="221" t="str">
        <f t="shared" si="419"/>
        <v/>
      </c>
      <c r="X8705" s="221" t="str">
        <f t="shared" si="420"/>
        <v/>
      </c>
      <c r="AA8705" s="216" t="str">
        <f>IF(ISNUMBER(J8705),IF(OR(F8705&lt;Soll_Ist_Vergleich!$C$4,F8705&gt;Soll_Ist_Vergleich!$C$5,I8705&lt;Soll_Ist_Vergleich!$C$4,I8705&gt;Soll_Ist_Vergleich!$C$5,O8705&lt;Soll_Ist_Vergleich!$C$4,O8705&gt;Soll_Ist_Vergleich!$C$5),"Datum überprüfen",""),"")</f>
        <v/>
      </c>
    </row>
    <row r="8706" spans="1:27" x14ac:dyDescent="0.2">
      <c r="A8706" s="243" t="str">
        <f>IF(ISBLANK(B8706),"",COUNTA(B$10:B8706))</f>
        <v/>
      </c>
      <c r="B8706" s="24"/>
      <c r="C8706" s="48"/>
      <c r="D8706" s="48"/>
      <c r="E8706" s="33"/>
      <c r="F8706" s="35"/>
      <c r="G8706" s="35"/>
      <c r="H8706" s="49"/>
      <c r="I8706" s="35"/>
      <c r="J8706" s="34"/>
      <c r="K8706" s="62"/>
      <c r="L8706" s="62"/>
      <c r="M8706" s="114"/>
      <c r="N8706" s="116"/>
      <c r="O8706" s="57"/>
      <c r="P8706" s="50"/>
      <c r="Q8706" s="34"/>
      <c r="R8706" s="48"/>
      <c r="T8706" s="231" t="str">
        <f t="shared" si="418"/>
        <v/>
      </c>
      <c r="U8706" s="230"/>
      <c r="W8706" s="221" t="str">
        <f t="shared" si="419"/>
        <v/>
      </c>
      <c r="X8706" s="221" t="str">
        <f t="shared" si="420"/>
        <v/>
      </c>
      <c r="AA8706" s="216" t="str">
        <f>IF(ISNUMBER(J8706),IF(OR(F8706&lt;Soll_Ist_Vergleich!$C$4,F8706&gt;Soll_Ist_Vergleich!$C$5,I8706&lt;Soll_Ist_Vergleich!$C$4,I8706&gt;Soll_Ist_Vergleich!$C$5,O8706&lt;Soll_Ist_Vergleich!$C$4,O8706&gt;Soll_Ist_Vergleich!$C$5),"Datum überprüfen",""),"")</f>
        <v/>
      </c>
    </row>
    <row r="8707" spans="1:27" x14ac:dyDescent="0.2">
      <c r="A8707" s="243" t="str">
        <f>IF(ISBLANK(B8707),"",COUNTA(B$10:B8707))</f>
        <v/>
      </c>
      <c r="B8707" s="24"/>
      <c r="C8707" s="48"/>
      <c r="D8707" s="48"/>
      <c r="E8707" s="33"/>
      <c r="F8707" s="35"/>
      <c r="G8707" s="35"/>
      <c r="H8707" s="49"/>
      <c r="I8707" s="35"/>
      <c r="J8707" s="34"/>
      <c r="K8707" s="62"/>
      <c r="L8707" s="62"/>
      <c r="M8707" s="114"/>
      <c r="N8707" s="116"/>
      <c r="O8707" s="57"/>
      <c r="P8707" s="50"/>
      <c r="Q8707" s="34"/>
      <c r="R8707" s="48"/>
      <c r="T8707" s="231" t="str">
        <f t="shared" si="418"/>
        <v/>
      </c>
      <c r="U8707" s="230"/>
      <c r="W8707" s="221" t="str">
        <f t="shared" si="419"/>
        <v/>
      </c>
      <c r="X8707" s="221" t="str">
        <f t="shared" si="420"/>
        <v/>
      </c>
      <c r="AA8707" s="216" t="str">
        <f>IF(ISNUMBER(J8707),IF(OR(F8707&lt;Soll_Ist_Vergleich!$C$4,F8707&gt;Soll_Ist_Vergleich!$C$5,I8707&lt;Soll_Ist_Vergleich!$C$4,I8707&gt;Soll_Ist_Vergleich!$C$5,O8707&lt;Soll_Ist_Vergleich!$C$4,O8707&gt;Soll_Ist_Vergleich!$C$5),"Datum überprüfen",""),"")</f>
        <v/>
      </c>
    </row>
    <row r="8708" spans="1:27" x14ac:dyDescent="0.2">
      <c r="A8708" s="243" t="str">
        <f>IF(ISBLANK(B8708),"",COUNTA(B$10:B8708))</f>
        <v/>
      </c>
      <c r="B8708" s="24"/>
      <c r="C8708" s="48"/>
      <c r="D8708" s="48"/>
      <c r="E8708" s="33"/>
      <c r="F8708" s="35"/>
      <c r="G8708" s="35"/>
      <c r="H8708" s="49"/>
      <c r="I8708" s="35"/>
      <c r="J8708" s="34"/>
      <c r="K8708" s="62"/>
      <c r="L8708" s="62"/>
      <c r="M8708" s="114"/>
      <c r="N8708" s="116"/>
      <c r="O8708" s="57"/>
      <c r="P8708" s="50"/>
      <c r="Q8708" s="34"/>
      <c r="R8708" s="48"/>
      <c r="T8708" s="231" t="str">
        <f t="shared" si="418"/>
        <v/>
      </c>
      <c r="U8708" s="230"/>
      <c r="W8708" s="221" t="str">
        <f t="shared" si="419"/>
        <v/>
      </c>
      <c r="X8708" s="221" t="str">
        <f t="shared" si="420"/>
        <v/>
      </c>
      <c r="AA8708" s="216" t="str">
        <f>IF(ISNUMBER(J8708),IF(OR(F8708&lt;Soll_Ist_Vergleich!$C$4,F8708&gt;Soll_Ist_Vergleich!$C$5,I8708&lt;Soll_Ist_Vergleich!$C$4,I8708&gt;Soll_Ist_Vergleich!$C$5,O8708&lt;Soll_Ist_Vergleich!$C$4,O8708&gt;Soll_Ist_Vergleich!$C$5),"Datum überprüfen",""),"")</f>
        <v/>
      </c>
    </row>
    <row r="8709" spans="1:27" x14ac:dyDescent="0.2">
      <c r="A8709" s="243" t="str">
        <f>IF(ISBLANK(B8709),"",COUNTA(B$10:B8709))</f>
        <v/>
      </c>
      <c r="B8709" s="24"/>
      <c r="C8709" s="48"/>
      <c r="D8709" s="48"/>
      <c r="E8709" s="33"/>
      <c r="F8709" s="35"/>
      <c r="G8709" s="35"/>
      <c r="H8709" s="49"/>
      <c r="I8709" s="35"/>
      <c r="J8709" s="34"/>
      <c r="K8709" s="62"/>
      <c r="L8709" s="62"/>
      <c r="M8709" s="114"/>
      <c r="N8709" s="116"/>
      <c r="O8709" s="57"/>
      <c r="P8709" s="50"/>
      <c r="Q8709" s="34"/>
      <c r="R8709" s="48"/>
      <c r="T8709" s="231" t="str">
        <f t="shared" si="418"/>
        <v/>
      </c>
      <c r="U8709" s="230"/>
      <c r="W8709" s="221" t="str">
        <f t="shared" si="419"/>
        <v/>
      </c>
      <c r="X8709" s="221" t="str">
        <f t="shared" si="420"/>
        <v/>
      </c>
      <c r="AA8709" s="216" t="str">
        <f>IF(ISNUMBER(J8709),IF(OR(F8709&lt;Soll_Ist_Vergleich!$C$4,F8709&gt;Soll_Ist_Vergleich!$C$5,I8709&lt;Soll_Ist_Vergleich!$C$4,I8709&gt;Soll_Ist_Vergleich!$C$5,O8709&lt;Soll_Ist_Vergleich!$C$4,O8709&gt;Soll_Ist_Vergleich!$C$5),"Datum überprüfen",""),"")</f>
        <v/>
      </c>
    </row>
    <row r="8710" spans="1:27" x14ac:dyDescent="0.2">
      <c r="A8710" s="243" t="str">
        <f>IF(ISBLANK(B8710),"",COUNTA(B$10:B8710))</f>
        <v/>
      </c>
      <c r="B8710" s="24"/>
      <c r="C8710" s="48"/>
      <c r="D8710" s="48"/>
      <c r="E8710" s="33"/>
      <c r="F8710" s="35"/>
      <c r="G8710" s="35"/>
      <c r="H8710" s="49"/>
      <c r="I8710" s="35"/>
      <c r="J8710" s="34"/>
      <c r="K8710" s="62"/>
      <c r="L8710" s="62"/>
      <c r="M8710" s="114"/>
      <c r="N8710" s="116"/>
      <c r="O8710" s="57"/>
      <c r="P8710" s="50"/>
      <c r="Q8710" s="34"/>
      <c r="R8710" s="48"/>
      <c r="T8710" s="231" t="str">
        <f t="shared" si="418"/>
        <v/>
      </c>
      <c r="U8710" s="230"/>
      <c r="W8710" s="221" t="str">
        <f t="shared" si="419"/>
        <v/>
      </c>
      <c r="X8710" s="221" t="str">
        <f t="shared" si="420"/>
        <v/>
      </c>
      <c r="AA8710" s="216" t="str">
        <f>IF(ISNUMBER(J8710),IF(OR(F8710&lt;Soll_Ist_Vergleich!$C$4,F8710&gt;Soll_Ist_Vergleich!$C$5,I8710&lt;Soll_Ist_Vergleich!$C$4,I8710&gt;Soll_Ist_Vergleich!$C$5,O8710&lt;Soll_Ist_Vergleich!$C$4,O8710&gt;Soll_Ist_Vergleich!$C$5),"Datum überprüfen",""),"")</f>
        <v/>
      </c>
    </row>
    <row r="8711" spans="1:27" x14ac:dyDescent="0.2">
      <c r="A8711" s="243" t="str">
        <f>IF(ISBLANK(B8711),"",COUNTA(B$10:B8711))</f>
        <v/>
      </c>
      <c r="B8711" s="24"/>
      <c r="C8711" s="48"/>
      <c r="D8711" s="48"/>
      <c r="E8711" s="33"/>
      <c r="F8711" s="35"/>
      <c r="G8711" s="35"/>
      <c r="H8711" s="49"/>
      <c r="I8711" s="35"/>
      <c r="J8711" s="34"/>
      <c r="K8711" s="62"/>
      <c r="L8711" s="62"/>
      <c r="M8711" s="114"/>
      <c r="N8711" s="116"/>
      <c r="O8711" s="57"/>
      <c r="P8711" s="50"/>
      <c r="Q8711" s="34"/>
      <c r="R8711" s="48"/>
      <c r="T8711" s="231" t="str">
        <f t="shared" si="418"/>
        <v/>
      </c>
      <c r="U8711" s="230"/>
      <c r="W8711" s="221" t="str">
        <f t="shared" si="419"/>
        <v/>
      </c>
      <c r="X8711" s="221" t="str">
        <f t="shared" si="420"/>
        <v/>
      </c>
      <c r="AA8711" s="216" t="str">
        <f>IF(ISNUMBER(J8711),IF(OR(F8711&lt;Soll_Ist_Vergleich!$C$4,F8711&gt;Soll_Ist_Vergleich!$C$5,I8711&lt;Soll_Ist_Vergleich!$C$4,I8711&gt;Soll_Ist_Vergleich!$C$5,O8711&lt;Soll_Ist_Vergleich!$C$4,O8711&gt;Soll_Ist_Vergleich!$C$5),"Datum überprüfen",""),"")</f>
        <v/>
      </c>
    </row>
    <row r="8712" spans="1:27" x14ac:dyDescent="0.2">
      <c r="A8712" s="243" t="str">
        <f>IF(ISBLANK(B8712),"",COUNTA(B$10:B8712))</f>
        <v/>
      </c>
      <c r="B8712" s="24"/>
      <c r="C8712" s="48"/>
      <c r="D8712" s="48"/>
      <c r="E8712" s="33"/>
      <c r="F8712" s="35"/>
      <c r="G8712" s="35"/>
      <c r="H8712" s="49"/>
      <c r="I8712" s="35"/>
      <c r="J8712" s="34"/>
      <c r="K8712" s="62"/>
      <c r="L8712" s="62"/>
      <c r="M8712" s="114"/>
      <c r="N8712" s="116"/>
      <c r="O8712" s="57"/>
      <c r="P8712" s="50"/>
      <c r="Q8712" s="34"/>
      <c r="R8712" s="48"/>
      <c r="T8712" s="231" t="str">
        <f t="shared" si="418"/>
        <v/>
      </c>
      <c r="U8712" s="230"/>
      <c r="W8712" s="221" t="str">
        <f t="shared" si="419"/>
        <v/>
      </c>
      <c r="X8712" s="221" t="str">
        <f t="shared" si="420"/>
        <v/>
      </c>
      <c r="AA8712" s="216" t="str">
        <f>IF(ISNUMBER(J8712),IF(OR(F8712&lt;Soll_Ist_Vergleich!$C$4,F8712&gt;Soll_Ist_Vergleich!$C$5,I8712&lt;Soll_Ist_Vergleich!$C$4,I8712&gt;Soll_Ist_Vergleich!$C$5,O8712&lt;Soll_Ist_Vergleich!$C$4,O8712&gt;Soll_Ist_Vergleich!$C$5),"Datum überprüfen",""),"")</f>
        <v/>
      </c>
    </row>
    <row r="8713" spans="1:27" x14ac:dyDescent="0.2">
      <c r="A8713" s="243" t="str">
        <f>IF(ISBLANK(B8713),"",COUNTA(B$10:B8713))</f>
        <v/>
      </c>
      <c r="B8713" s="24"/>
      <c r="C8713" s="48"/>
      <c r="D8713" s="48"/>
      <c r="E8713" s="33"/>
      <c r="F8713" s="35"/>
      <c r="G8713" s="35"/>
      <c r="H8713" s="49"/>
      <c r="I8713" s="35"/>
      <c r="J8713" s="34"/>
      <c r="K8713" s="62"/>
      <c r="L8713" s="62"/>
      <c r="M8713" s="114"/>
      <c r="N8713" s="116"/>
      <c r="O8713" s="57"/>
      <c r="P8713" s="50"/>
      <c r="Q8713" s="34"/>
      <c r="R8713" s="48"/>
      <c r="T8713" s="231" t="str">
        <f t="shared" si="418"/>
        <v/>
      </c>
      <c r="U8713" s="230"/>
      <c r="W8713" s="221" t="str">
        <f t="shared" si="419"/>
        <v/>
      </c>
      <c r="X8713" s="221" t="str">
        <f t="shared" si="420"/>
        <v/>
      </c>
      <c r="AA8713" s="216" t="str">
        <f>IF(ISNUMBER(J8713),IF(OR(F8713&lt;Soll_Ist_Vergleich!$C$4,F8713&gt;Soll_Ist_Vergleich!$C$5,I8713&lt;Soll_Ist_Vergleich!$C$4,I8713&gt;Soll_Ist_Vergleich!$C$5,O8713&lt;Soll_Ist_Vergleich!$C$4,O8713&gt;Soll_Ist_Vergleich!$C$5),"Datum überprüfen",""),"")</f>
        <v/>
      </c>
    </row>
    <row r="8714" spans="1:27" x14ac:dyDescent="0.2">
      <c r="A8714" s="243" t="str">
        <f>IF(ISBLANK(B8714),"",COUNTA(B$10:B8714))</f>
        <v/>
      </c>
      <c r="B8714" s="24"/>
      <c r="C8714" s="48"/>
      <c r="D8714" s="48"/>
      <c r="E8714" s="33"/>
      <c r="F8714" s="35"/>
      <c r="G8714" s="35"/>
      <c r="H8714" s="49"/>
      <c r="I8714" s="35"/>
      <c r="J8714" s="34"/>
      <c r="K8714" s="62"/>
      <c r="L8714" s="62"/>
      <c r="M8714" s="114"/>
      <c r="N8714" s="116"/>
      <c r="O8714" s="57"/>
      <c r="P8714" s="50"/>
      <c r="Q8714" s="34"/>
      <c r="R8714" s="48"/>
      <c r="T8714" s="231" t="str">
        <f t="shared" si="418"/>
        <v/>
      </c>
      <c r="U8714" s="230"/>
      <c r="W8714" s="221" t="str">
        <f t="shared" si="419"/>
        <v/>
      </c>
      <c r="X8714" s="221" t="str">
        <f t="shared" si="420"/>
        <v/>
      </c>
      <c r="AA8714" s="216" t="str">
        <f>IF(ISNUMBER(J8714),IF(OR(F8714&lt;Soll_Ist_Vergleich!$C$4,F8714&gt;Soll_Ist_Vergleich!$C$5,I8714&lt;Soll_Ist_Vergleich!$C$4,I8714&gt;Soll_Ist_Vergleich!$C$5,O8714&lt;Soll_Ist_Vergleich!$C$4,O8714&gt;Soll_Ist_Vergleich!$C$5),"Datum überprüfen",""),"")</f>
        <v/>
      </c>
    </row>
    <row r="8715" spans="1:27" x14ac:dyDescent="0.2">
      <c r="A8715" s="243" t="str">
        <f>IF(ISBLANK(B8715),"",COUNTA(B$10:B8715))</f>
        <v/>
      </c>
      <c r="B8715" s="24"/>
      <c r="C8715" s="48"/>
      <c r="D8715" s="48"/>
      <c r="E8715" s="33"/>
      <c r="F8715" s="35"/>
      <c r="G8715" s="35"/>
      <c r="H8715" s="49"/>
      <c r="I8715" s="35"/>
      <c r="J8715" s="34"/>
      <c r="K8715" s="62"/>
      <c r="L8715" s="62"/>
      <c r="M8715" s="114"/>
      <c r="N8715" s="116"/>
      <c r="O8715" s="57"/>
      <c r="P8715" s="50"/>
      <c r="Q8715" s="34"/>
      <c r="R8715" s="48"/>
      <c r="T8715" s="231" t="str">
        <f t="shared" si="418"/>
        <v/>
      </c>
      <c r="U8715" s="230"/>
      <c r="W8715" s="221" t="str">
        <f t="shared" si="419"/>
        <v/>
      </c>
      <c r="X8715" s="221" t="str">
        <f t="shared" si="420"/>
        <v/>
      </c>
      <c r="AA8715" s="216" t="str">
        <f>IF(ISNUMBER(J8715),IF(OR(F8715&lt;Soll_Ist_Vergleich!$C$4,F8715&gt;Soll_Ist_Vergleich!$C$5,I8715&lt;Soll_Ist_Vergleich!$C$4,I8715&gt;Soll_Ist_Vergleich!$C$5,O8715&lt;Soll_Ist_Vergleich!$C$4,O8715&gt;Soll_Ist_Vergleich!$C$5),"Datum überprüfen",""),"")</f>
        <v/>
      </c>
    </row>
    <row r="8716" spans="1:27" x14ac:dyDescent="0.2">
      <c r="A8716" s="243" t="str">
        <f>IF(ISBLANK(B8716),"",COUNTA(B$10:B8716))</f>
        <v/>
      </c>
      <c r="B8716" s="24"/>
      <c r="C8716" s="48"/>
      <c r="D8716" s="48"/>
      <c r="E8716" s="33"/>
      <c r="F8716" s="35"/>
      <c r="G8716" s="35"/>
      <c r="H8716" s="49"/>
      <c r="I8716" s="35"/>
      <c r="J8716" s="34"/>
      <c r="K8716" s="62"/>
      <c r="L8716" s="62"/>
      <c r="M8716" s="114"/>
      <c r="N8716" s="116"/>
      <c r="O8716" s="57"/>
      <c r="P8716" s="50"/>
      <c r="Q8716" s="34"/>
      <c r="R8716" s="48"/>
      <c r="T8716" s="231" t="str">
        <f t="shared" si="418"/>
        <v/>
      </c>
      <c r="U8716" s="230"/>
      <c r="W8716" s="221" t="str">
        <f t="shared" si="419"/>
        <v/>
      </c>
      <c r="X8716" s="221" t="str">
        <f t="shared" si="420"/>
        <v/>
      </c>
      <c r="AA8716" s="216" t="str">
        <f>IF(ISNUMBER(J8716),IF(OR(F8716&lt;Soll_Ist_Vergleich!$C$4,F8716&gt;Soll_Ist_Vergleich!$C$5,I8716&lt;Soll_Ist_Vergleich!$C$4,I8716&gt;Soll_Ist_Vergleich!$C$5,O8716&lt;Soll_Ist_Vergleich!$C$4,O8716&gt;Soll_Ist_Vergleich!$C$5),"Datum überprüfen",""),"")</f>
        <v/>
      </c>
    </row>
    <row r="8717" spans="1:27" x14ac:dyDescent="0.2">
      <c r="A8717" s="243" t="str">
        <f>IF(ISBLANK(B8717),"",COUNTA(B$10:B8717))</f>
        <v/>
      </c>
      <c r="B8717" s="24"/>
      <c r="C8717" s="48"/>
      <c r="D8717" s="48"/>
      <c r="E8717" s="33"/>
      <c r="F8717" s="35"/>
      <c r="G8717" s="35"/>
      <c r="H8717" s="49"/>
      <c r="I8717" s="35"/>
      <c r="J8717" s="34"/>
      <c r="K8717" s="62"/>
      <c r="L8717" s="62"/>
      <c r="M8717" s="114"/>
      <c r="N8717" s="116"/>
      <c r="O8717" s="57"/>
      <c r="P8717" s="50"/>
      <c r="Q8717" s="34"/>
      <c r="R8717" s="48"/>
      <c r="T8717" s="231" t="str">
        <f t="shared" si="418"/>
        <v/>
      </c>
      <c r="U8717" s="230"/>
      <c r="W8717" s="221" t="str">
        <f t="shared" si="419"/>
        <v/>
      </c>
      <c r="X8717" s="221" t="str">
        <f t="shared" si="420"/>
        <v/>
      </c>
      <c r="AA8717" s="216" t="str">
        <f>IF(ISNUMBER(J8717),IF(OR(F8717&lt;Soll_Ist_Vergleich!$C$4,F8717&gt;Soll_Ist_Vergleich!$C$5,I8717&lt;Soll_Ist_Vergleich!$C$4,I8717&gt;Soll_Ist_Vergleich!$C$5,O8717&lt;Soll_Ist_Vergleich!$C$4,O8717&gt;Soll_Ist_Vergleich!$C$5),"Datum überprüfen",""),"")</f>
        <v/>
      </c>
    </row>
    <row r="8718" spans="1:27" x14ac:dyDescent="0.2">
      <c r="A8718" s="243" t="str">
        <f>IF(ISBLANK(B8718),"",COUNTA(B$10:B8718))</f>
        <v/>
      </c>
      <c r="B8718" s="24"/>
      <c r="C8718" s="48"/>
      <c r="D8718" s="48"/>
      <c r="E8718" s="33"/>
      <c r="F8718" s="35"/>
      <c r="G8718" s="35"/>
      <c r="H8718" s="49"/>
      <c r="I8718" s="35"/>
      <c r="J8718" s="34"/>
      <c r="K8718" s="62"/>
      <c r="L8718" s="62"/>
      <c r="M8718" s="114"/>
      <c r="N8718" s="116"/>
      <c r="O8718" s="57"/>
      <c r="P8718" s="50"/>
      <c r="Q8718" s="34"/>
      <c r="R8718" s="48"/>
      <c r="T8718" s="231" t="str">
        <f t="shared" si="418"/>
        <v/>
      </c>
      <c r="U8718" s="230"/>
      <c r="W8718" s="221" t="str">
        <f t="shared" si="419"/>
        <v/>
      </c>
      <c r="X8718" s="221" t="str">
        <f t="shared" si="420"/>
        <v/>
      </c>
      <c r="AA8718" s="216" t="str">
        <f>IF(ISNUMBER(J8718),IF(OR(F8718&lt;Soll_Ist_Vergleich!$C$4,F8718&gt;Soll_Ist_Vergleich!$C$5,I8718&lt;Soll_Ist_Vergleich!$C$4,I8718&gt;Soll_Ist_Vergleich!$C$5,O8718&lt;Soll_Ist_Vergleich!$C$4,O8718&gt;Soll_Ist_Vergleich!$C$5),"Datum überprüfen",""),"")</f>
        <v/>
      </c>
    </row>
    <row r="8719" spans="1:27" x14ac:dyDescent="0.2">
      <c r="A8719" s="243" t="str">
        <f>IF(ISBLANK(B8719),"",COUNTA(B$10:B8719))</f>
        <v/>
      </c>
      <c r="B8719" s="24"/>
      <c r="C8719" s="48"/>
      <c r="D8719" s="48"/>
      <c r="E8719" s="33"/>
      <c r="F8719" s="35"/>
      <c r="G8719" s="35"/>
      <c r="H8719" s="49"/>
      <c r="I8719" s="35"/>
      <c r="J8719" s="34"/>
      <c r="K8719" s="62"/>
      <c r="L8719" s="62"/>
      <c r="M8719" s="114"/>
      <c r="N8719" s="116"/>
      <c r="O8719" s="57"/>
      <c r="P8719" s="50"/>
      <c r="Q8719" s="34"/>
      <c r="R8719" s="48"/>
      <c r="T8719" s="231" t="str">
        <f t="shared" si="418"/>
        <v/>
      </c>
      <c r="U8719" s="230"/>
      <c r="W8719" s="221" t="str">
        <f t="shared" si="419"/>
        <v/>
      </c>
      <c r="X8719" s="221" t="str">
        <f t="shared" si="420"/>
        <v/>
      </c>
      <c r="AA8719" s="216" t="str">
        <f>IF(ISNUMBER(J8719),IF(OR(F8719&lt;Soll_Ist_Vergleich!$C$4,F8719&gt;Soll_Ist_Vergleich!$C$5,I8719&lt;Soll_Ist_Vergleich!$C$4,I8719&gt;Soll_Ist_Vergleich!$C$5,O8719&lt;Soll_Ist_Vergleich!$C$4,O8719&gt;Soll_Ist_Vergleich!$C$5),"Datum überprüfen",""),"")</f>
        <v/>
      </c>
    </row>
    <row r="8720" spans="1:27" x14ac:dyDescent="0.2">
      <c r="A8720" s="243" t="str">
        <f>IF(ISBLANK(B8720),"",COUNTA(B$10:B8720))</f>
        <v/>
      </c>
      <c r="B8720" s="24"/>
      <c r="C8720" s="48"/>
      <c r="D8720" s="48"/>
      <c r="E8720" s="33"/>
      <c r="F8720" s="35"/>
      <c r="G8720" s="35"/>
      <c r="H8720" s="49"/>
      <c r="I8720" s="35"/>
      <c r="J8720" s="34"/>
      <c r="K8720" s="62"/>
      <c r="L8720" s="62"/>
      <c r="M8720" s="114"/>
      <c r="N8720" s="116"/>
      <c r="O8720" s="57"/>
      <c r="P8720" s="50"/>
      <c r="Q8720" s="34"/>
      <c r="R8720" s="48"/>
      <c r="T8720" s="231" t="str">
        <f t="shared" si="418"/>
        <v/>
      </c>
      <c r="U8720" s="230"/>
      <c r="W8720" s="221" t="str">
        <f t="shared" si="419"/>
        <v/>
      </c>
      <c r="X8720" s="221" t="str">
        <f t="shared" si="420"/>
        <v/>
      </c>
      <c r="AA8720" s="216" t="str">
        <f>IF(ISNUMBER(J8720),IF(OR(F8720&lt;Soll_Ist_Vergleich!$C$4,F8720&gt;Soll_Ist_Vergleich!$C$5,I8720&lt;Soll_Ist_Vergleich!$C$4,I8720&gt;Soll_Ist_Vergleich!$C$5,O8720&lt;Soll_Ist_Vergleich!$C$4,O8720&gt;Soll_Ist_Vergleich!$C$5),"Datum überprüfen",""),"")</f>
        <v/>
      </c>
    </row>
    <row r="8721" spans="1:27" x14ac:dyDescent="0.2">
      <c r="A8721" s="243" t="str">
        <f>IF(ISBLANK(B8721),"",COUNTA(B$10:B8721))</f>
        <v/>
      </c>
      <c r="B8721" s="24"/>
      <c r="C8721" s="48"/>
      <c r="D8721" s="48"/>
      <c r="E8721" s="33"/>
      <c r="F8721" s="35"/>
      <c r="G8721" s="35"/>
      <c r="H8721" s="49"/>
      <c r="I8721" s="35"/>
      <c r="J8721" s="34"/>
      <c r="K8721" s="62"/>
      <c r="L8721" s="62"/>
      <c r="M8721" s="114"/>
      <c r="N8721" s="116"/>
      <c r="O8721" s="57"/>
      <c r="P8721" s="50"/>
      <c r="Q8721" s="34"/>
      <c r="R8721" s="48"/>
      <c r="T8721" s="231" t="str">
        <f t="shared" si="418"/>
        <v/>
      </c>
      <c r="U8721" s="230"/>
      <c r="W8721" s="221" t="str">
        <f t="shared" si="419"/>
        <v/>
      </c>
      <c r="X8721" s="221" t="str">
        <f t="shared" si="420"/>
        <v/>
      </c>
      <c r="AA8721" s="216" t="str">
        <f>IF(ISNUMBER(J8721),IF(OR(F8721&lt;Soll_Ist_Vergleich!$C$4,F8721&gt;Soll_Ist_Vergleich!$C$5,I8721&lt;Soll_Ist_Vergleich!$C$4,I8721&gt;Soll_Ist_Vergleich!$C$5,O8721&lt;Soll_Ist_Vergleich!$C$4,O8721&gt;Soll_Ist_Vergleich!$C$5),"Datum überprüfen",""),"")</f>
        <v/>
      </c>
    </row>
    <row r="8722" spans="1:27" x14ac:dyDescent="0.2">
      <c r="A8722" s="243" t="str">
        <f>IF(ISBLANK(B8722),"",COUNTA(B$10:B8722))</f>
        <v/>
      </c>
      <c r="B8722" s="24"/>
      <c r="C8722" s="48"/>
      <c r="D8722" s="48"/>
      <c r="E8722" s="33"/>
      <c r="F8722" s="35"/>
      <c r="G8722" s="35"/>
      <c r="H8722" s="49"/>
      <c r="I8722" s="35"/>
      <c r="J8722" s="34"/>
      <c r="K8722" s="62"/>
      <c r="L8722" s="62"/>
      <c r="M8722" s="114"/>
      <c r="N8722" s="116"/>
      <c r="O8722" s="57"/>
      <c r="P8722" s="50"/>
      <c r="Q8722" s="34"/>
      <c r="R8722" s="48"/>
      <c r="T8722" s="231" t="str">
        <f t="shared" si="418"/>
        <v/>
      </c>
      <c r="U8722" s="230"/>
      <c r="W8722" s="221" t="str">
        <f t="shared" si="419"/>
        <v/>
      </c>
      <c r="X8722" s="221" t="str">
        <f t="shared" si="420"/>
        <v/>
      </c>
      <c r="AA8722" s="216" t="str">
        <f>IF(ISNUMBER(J8722),IF(OR(F8722&lt;Soll_Ist_Vergleich!$C$4,F8722&gt;Soll_Ist_Vergleich!$C$5,I8722&lt;Soll_Ist_Vergleich!$C$4,I8722&gt;Soll_Ist_Vergleich!$C$5,O8722&lt;Soll_Ist_Vergleich!$C$4,O8722&gt;Soll_Ist_Vergleich!$C$5),"Datum überprüfen",""),"")</f>
        <v/>
      </c>
    </row>
    <row r="8723" spans="1:27" x14ac:dyDescent="0.2">
      <c r="A8723" s="243" t="str">
        <f>IF(ISBLANK(B8723),"",COUNTA(B$10:B8723))</f>
        <v/>
      </c>
      <c r="B8723" s="24"/>
      <c r="C8723" s="48"/>
      <c r="D8723" s="48"/>
      <c r="E8723" s="33"/>
      <c r="F8723" s="35"/>
      <c r="G8723" s="35"/>
      <c r="H8723" s="49"/>
      <c r="I8723" s="35"/>
      <c r="J8723" s="34"/>
      <c r="K8723" s="62"/>
      <c r="L8723" s="62"/>
      <c r="M8723" s="114"/>
      <c r="N8723" s="116"/>
      <c r="O8723" s="57"/>
      <c r="P8723" s="50"/>
      <c r="Q8723" s="34"/>
      <c r="R8723" s="48"/>
      <c r="T8723" s="231" t="str">
        <f t="shared" si="418"/>
        <v/>
      </c>
      <c r="U8723" s="230"/>
      <c r="W8723" s="221" t="str">
        <f t="shared" si="419"/>
        <v/>
      </c>
      <c r="X8723" s="221" t="str">
        <f t="shared" si="420"/>
        <v/>
      </c>
      <c r="AA8723" s="216" t="str">
        <f>IF(ISNUMBER(J8723),IF(OR(F8723&lt;Soll_Ist_Vergleich!$C$4,F8723&gt;Soll_Ist_Vergleich!$C$5,I8723&lt;Soll_Ist_Vergleich!$C$4,I8723&gt;Soll_Ist_Vergleich!$C$5,O8723&lt;Soll_Ist_Vergleich!$C$4,O8723&gt;Soll_Ist_Vergleich!$C$5),"Datum überprüfen",""),"")</f>
        <v/>
      </c>
    </row>
    <row r="8724" spans="1:27" x14ac:dyDescent="0.2">
      <c r="A8724" s="243" t="str">
        <f>IF(ISBLANK(B8724),"",COUNTA(B$10:B8724))</f>
        <v/>
      </c>
      <c r="B8724" s="24"/>
      <c r="C8724" s="48"/>
      <c r="D8724" s="48"/>
      <c r="E8724" s="33"/>
      <c r="F8724" s="35"/>
      <c r="G8724" s="35"/>
      <c r="H8724" s="49"/>
      <c r="I8724" s="35"/>
      <c r="J8724" s="34"/>
      <c r="K8724" s="62"/>
      <c r="L8724" s="62"/>
      <c r="M8724" s="114"/>
      <c r="N8724" s="116"/>
      <c r="O8724" s="57"/>
      <c r="P8724" s="50"/>
      <c r="Q8724" s="34"/>
      <c r="R8724" s="48"/>
      <c r="T8724" s="231" t="str">
        <f t="shared" si="418"/>
        <v/>
      </c>
      <c r="U8724" s="230"/>
      <c r="W8724" s="221" t="str">
        <f t="shared" si="419"/>
        <v/>
      </c>
      <c r="X8724" s="221" t="str">
        <f t="shared" si="420"/>
        <v/>
      </c>
      <c r="AA8724" s="216" t="str">
        <f>IF(ISNUMBER(J8724),IF(OR(F8724&lt;Soll_Ist_Vergleich!$C$4,F8724&gt;Soll_Ist_Vergleich!$C$5,I8724&lt;Soll_Ist_Vergleich!$C$4,I8724&gt;Soll_Ist_Vergleich!$C$5,O8724&lt;Soll_Ist_Vergleich!$C$4,O8724&gt;Soll_Ist_Vergleich!$C$5),"Datum überprüfen",""),"")</f>
        <v/>
      </c>
    </row>
    <row r="8725" spans="1:27" x14ac:dyDescent="0.2">
      <c r="A8725" s="243" t="str">
        <f>IF(ISBLANK(B8725),"",COUNTA(B$10:B8725))</f>
        <v/>
      </c>
      <c r="B8725" s="24"/>
      <c r="C8725" s="48"/>
      <c r="D8725" s="48"/>
      <c r="E8725" s="33"/>
      <c r="F8725" s="35"/>
      <c r="G8725" s="35"/>
      <c r="H8725" s="49"/>
      <c r="I8725" s="35"/>
      <c r="J8725" s="34"/>
      <c r="K8725" s="62"/>
      <c r="L8725" s="62"/>
      <c r="M8725" s="114"/>
      <c r="N8725" s="116"/>
      <c r="O8725" s="57"/>
      <c r="P8725" s="50"/>
      <c r="Q8725" s="34"/>
      <c r="R8725" s="48"/>
      <c r="T8725" s="231" t="str">
        <f t="shared" si="418"/>
        <v/>
      </c>
      <c r="U8725" s="230"/>
      <c r="W8725" s="221" t="str">
        <f t="shared" si="419"/>
        <v/>
      </c>
      <c r="X8725" s="221" t="str">
        <f t="shared" si="420"/>
        <v/>
      </c>
      <c r="AA8725" s="216" t="str">
        <f>IF(ISNUMBER(J8725),IF(OR(F8725&lt;Soll_Ist_Vergleich!$C$4,F8725&gt;Soll_Ist_Vergleich!$C$5,I8725&lt;Soll_Ist_Vergleich!$C$4,I8725&gt;Soll_Ist_Vergleich!$C$5,O8725&lt;Soll_Ist_Vergleich!$C$4,O8725&gt;Soll_Ist_Vergleich!$C$5),"Datum überprüfen",""),"")</f>
        <v/>
      </c>
    </row>
    <row r="8726" spans="1:27" x14ac:dyDescent="0.2">
      <c r="A8726" s="243" t="str">
        <f>IF(ISBLANK(B8726),"",COUNTA(B$10:B8726))</f>
        <v/>
      </c>
      <c r="B8726" s="24"/>
      <c r="C8726" s="48"/>
      <c r="D8726" s="48"/>
      <c r="E8726" s="33"/>
      <c r="F8726" s="35"/>
      <c r="G8726" s="35"/>
      <c r="H8726" s="49"/>
      <c r="I8726" s="35"/>
      <c r="J8726" s="34"/>
      <c r="K8726" s="62"/>
      <c r="L8726" s="62"/>
      <c r="M8726" s="114"/>
      <c r="N8726" s="116"/>
      <c r="O8726" s="57"/>
      <c r="P8726" s="50"/>
      <c r="Q8726" s="34"/>
      <c r="R8726" s="48"/>
      <c r="T8726" s="231" t="str">
        <f t="shared" si="418"/>
        <v/>
      </c>
      <c r="U8726" s="230"/>
      <c r="W8726" s="221" t="str">
        <f t="shared" si="419"/>
        <v/>
      </c>
      <c r="X8726" s="221" t="str">
        <f t="shared" si="420"/>
        <v/>
      </c>
      <c r="AA8726" s="216" t="str">
        <f>IF(ISNUMBER(J8726),IF(OR(F8726&lt;Soll_Ist_Vergleich!$C$4,F8726&gt;Soll_Ist_Vergleich!$C$5,I8726&lt;Soll_Ist_Vergleich!$C$4,I8726&gt;Soll_Ist_Vergleich!$C$5,O8726&lt;Soll_Ist_Vergleich!$C$4,O8726&gt;Soll_Ist_Vergleich!$C$5),"Datum überprüfen",""),"")</f>
        <v/>
      </c>
    </row>
    <row r="8727" spans="1:27" x14ac:dyDescent="0.2">
      <c r="A8727" s="243" t="str">
        <f>IF(ISBLANK(B8727),"",COUNTA(B$10:B8727))</f>
        <v/>
      </c>
      <c r="B8727" s="24"/>
      <c r="C8727" s="48"/>
      <c r="D8727" s="48"/>
      <c r="E8727" s="33"/>
      <c r="F8727" s="35"/>
      <c r="G8727" s="35"/>
      <c r="H8727" s="49"/>
      <c r="I8727" s="35"/>
      <c r="J8727" s="34"/>
      <c r="K8727" s="62"/>
      <c r="L8727" s="62"/>
      <c r="M8727" s="114"/>
      <c r="N8727" s="116"/>
      <c r="O8727" s="57"/>
      <c r="P8727" s="50"/>
      <c r="Q8727" s="34"/>
      <c r="R8727" s="48"/>
      <c r="T8727" s="231" t="str">
        <f t="shared" si="418"/>
        <v/>
      </c>
      <c r="U8727" s="230"/>
      <c r="W8727" s="221" t="str">
        <f t="shared" si="419"/>
        <v/>
      </c>
      <c r="X8727" s="221" t="str">
        <f t="shared" si="420"/>
        <v/>
      </c>
      <c r="AA8727" s="216" t="str">
        <f>IF(ISNUMBER(J8727),IF(OR(F8727&lt;Soll_Ist_Vergleich!$C$4,F8727&gt;Soll_Ist_Vergleich!$C$5,I8727&lt;Soll_Ist_Vergleich!$C$4,I8727&gt;Soll_Ist_Vergleich!$C$5,O8727&lt;Soll_Ist_Vergleich!$C$4,O8727&gt;Soll_Ist_Vergleich!$C$5),"Datum überprüfen",""),"")</f>
        <v/>
      </c>
    </row>
    <row r="8728" spans="1:27" x14ac:dyDescent="0.2">
      <c r="A8728" s="243" t="str">
        <f>IF(ISBLANK(B8728),"",COUNTA(B$10:B8728))</f>
        <v/>
      </c>
      <c r="B8728" s="24"/>
      <c r="C8728" s="48"/>
      <c r="D8728" s="48"/>
      <c r="E8728" s="33"/>
      <c r="F8728" s="35"/>
      <c r="G8728" s="35"/>
      <c r="H8728" s="49"/>
      <c r="I8728" s="35"/>
      <c r="J8728" s="34"/>
      <c r="K8728" s="62"/>
      <c r="L8728" s="62"/>
      <c r="M8728" s="114"/>
      <c r="N8728" s="116"/>
      <c r="O8728" s="57"/>
      <c r="P8728" s="50"/>
      <c r="Q8728" s="34"/>
      <c r="R8728" s="48"/>
      <c r="T8728" s="231" t="str">
        <f t="shared" si="418"/>
        <v/>
      </c>
      <c r="U8728" s="230"/>
      <c r="W8728" s="221" t="str">
        <f t="shared" si="419"/>
        <v/>
      </c>
      <c r="X8728" s="221" t="str">
        <f t="shared" si="420"/>
        <v/>
      </c>
      <c r="AA8728" s="216" t="str">
        <f>IF(ISNUMBER(J8728),IF(OR(F8728&lt;Soll_Ist_Vergleich!$C$4,F8728&gt;Soll_Ist_Vergleich!$C$5,I8728&lt;Soll_Ist_Vergleich!$C$4,I8728&gt;Soll_Ist_Vergleich!$C$5,O8728&lt;Soll_Ist_Vergleich!$C$4,O8728&gt;Soll_Ist_Vergleich!$C$5),"Datum überprüfen",""),"")</f>
        <v/>
      </c>
    </row>
    <row r="8729" spans="1:27" x14ac:dyDescent="0.2">
      <c r="A8729" s="243" t="str">
        <f>IF(ISBLANK(B8729),"",COUNTA(B$10:B8729))</f>
        <v/>
      </c>
      <c r="B8729" s="24"/>
      <c r="C8729" s="48"/>
      <c r="D8729" s="48"/>
      <c r="E8729" s="33"/>
      <c r="F8729" s="35"/>
      <c r="G8729" s="35"/>
      <c r="H8729" s="49"/>
      <c r="I8729" s="35"/>
      <c r="J8729" s="34"/>
      <c r="K8729" s="62"/>
      <c r="L8729" s="62"/>
      <c r="M8729" s="114"/>
      <c r="N8729" s="116"/>
      <c r="O8729" s="57"/>
      <c r="P8729" s="50"/>
      <c r="Q8729" s="34"/>
      <c r="R8729" s="48"/>
      <c r="T8729" s="231" t="str">
        <f t="shared" si="418"/>
        <v/>
      </c>
      <c r="U8729" s="230"/>
      <c r="W8729" s="221" t="str">
        <f t="shared" si="419"/>
        <v/>
      </c>
      <c r="X8729" s="221" t="str">
        <f t="shared" si="420"/>
        <v/>
      </c>
      <c r="AA8729" s="216" t="str">
        <f>IF(ISNUMBER(J8729),IF(OR(F8729&lt;Soll_Ist_Vergleich!$C$4,F8729&gt;Soll_Ist_Vergleich!$C$5,I8729&lt;Soll_Ist_Vergleich!$C$4,I8729&gt;Soll_Ist_Vergleich!$C$5,O8729&lt;Soll_Ist_Vergleich!$C$4,O8729&gt;Soll_Ist_Vergleich!$C$5),"Datum überprüfen",""),"")</f>
        <v/>
      </c>
    </row>
    <row r="8730" spans="1:27" x14ac:dyDescent="0.2">
      <c r="A8730" s="243" t="str">
        <f>IF(ISBLANK(B8730),"",COUNTA(B$10:B8730))</f>
        <v/>
      </c>
      <c r="B8730" s="24"/>
      <c r="C8730" s="48"/>
      <c r="D8730" s="48"/>
      <c r="E8730" s="33"/>
      <c r="F8730" s="35"/>
      <c r="G8730" s="35"/>
      <c r="H8730" s="49"/>
      <c r="I8730" s="35"/>
      <c r="J8730" s="34"/>
      <c r="K8730" s="62"/>
      <c r="L8730" s="62"/>
      <c r="M8730" s="114"/>
      <c r="N8730" s="116"/>
      <c r="O8730" s="57"/>
      <c r="P8730" s="50"/>
      <c r="Q8730" s="34"/>
      <c r="R8730" s="48"/>
      <c r="T8730" s="231" t="str">
        <f t="shared" si="418"/>
        <v/>
      </c>
      <c r="U8730" s="230"/>
      <c r="W8730" s="221" t="str">
        <f t="shared" si="419"/>
        <v/>
      </c>
      <c r="X8730" s="221" t="str">
        <f t="shared" si="420"/>
        <v/>
      </c>
      <c r="AA8730" s="216" t="str">
        <f>IF(ISNUMBER(J8730),IF(OR(F8730&lt;Soll_Ist_Vergleich!$C$4,F8730&gt;Soll_Ist_Vergleich!$C$5,I8730&lt;Soll_Ist_Vergleich!$C$4,I8730&gt;Soll_Ist_Vergleich!$C$5,O8730&lt;Soll_Ist_Vergleich!$C$4,O8730&gt;Soll_Ist_Vergleich!$C$5),"Datum überprüfen",""),"")</f>
        <v/>
      </c>
    </row>
    <row r="8731" spans="1:27" x14ac:dyDescent="0.2">
      <c r="A8731" s="243" t="str">
        <f>IF(ISBLANK(B8731),"",COUNTA(B$10:B8731))</f>
        <v/>
      </c>
      <c r="B8731" s="24"/>
      <c r="C8731" s="48"/>
      <c r="D8731" s="48"/>
      <c r="E8731" s="33"/>
      <c r="F8731" s="35"/>
      <c r="G8731" s="35"/>
      <c r="H8731" s="49"/>
      <c r="I8731" s="35"/>
      <c r="J8731" s="34"/>
      <c r="K8731" s="62"/>
      <c r="L8731" s="62"/>
      <c r="M8731" s="114"/>
      <c r="N8731" s="116"/>
      <c r="O8731" s="57"/>
      <c r="P8731" s="50"/>
      <c r="Q8731" s="34"/>
      <c r="R8731" s="48"/>
      <c r="T8731" s="231" t="str">
        <f t="shared" si="418"/>
        <v/>
      </c>
      <c r="U8731" s="230"/>
      <c r="W8731" s="221" t="str">
        <f t="shared" si="419"/>
        <v/>
      </c>
      <c r="X8731" s="221" t="str">
        <f t="shared" si="420"/>
        <v/>
      </c>
      <c r="AA8731" s="216" t="str">
        <f>IF(ISNUMBER(J8731),IF(OR(F8731&lt;Soll_Ist_Vergleich!$C$4,F8731&gt;Soll_Ist_Vergleich!$C$5,I8731&lt;Soll_Ist_Vergleich!$C$4,I8731&gt;Soll_Ist_Vergleich!$C$5,O8731&lt;Soll_Ist_Vergleich!$C$4,O8731&gt;Soll_Ist_Vergleich!$C$5),"Datum überprüfen",""),"")</f>
        <v/>
      </c>
    </row>
    <row r="8732" spans="1:27" x14ac:dyDescent="0.2">
      <c r="A8732" s="243" t="str">
        <f>IF(ISBLANK(B8732),"",COUNTA(B$10:B8732))</f>
        <v/>
      </c>
      <c r="B8732" s="24"/>
      <c r="C8732" s="48"/>
      <c r="D8732" s="48"/>
      <c r="E8732" s="33"/>
      <c r="F8732" s="35"/>
      <c r="G8732" s="35"/>
      <c r="H8732" s="49"/>
      <c r="I8732" s="35"/>
      <c r="J8732" s="34"/>
      <c r="K8732" s="62"/>
      <c r="L8732" s="62"/>
      <c r="M8732" s="114"/>
      <c r="N8732" s="116"/>
      <c r="O8732" s="57"/>
      <c r="P8732" s="50"/>
      <c r="Q8732" s="34"/>
      <c r="R8732" s="48"/>
      <c r="T8732" s="231" t="str">
        <f t="shared" si="418"/>
        <v/>
      </c>
      <c r="U8732" s="230"/>
      <c r="W8732" s="221" t="str">
        <f t="shared" si="419"/>
        <v/>
      </c>
      <c r="X8732" s="221" t="str">
        <f t="shared" si="420"/>
        <v/>
      </c>
      <c r="AA8732" s="216" t="str">
        <f>IF(ISNUMBER(J8732),IF(OR(F8732&lt;Soll_Ist_Vergleich!$C$4,F8732&gt;Soll_Ist_Vergleich!$C$5,I8732&lt;Soll_Ist_Vergleich!$C$4,I8732&gt;Soll_Ist_Vergleich!$C$5,O8732&lt;Soll_Ist_Vergleich!$C$4,O8732&gt;Soll_Ist_Vergleich!$C$5),"Datum überprüfen",""),"")</f>
        <v/>
      </c>
    </row>
    <row r="8733" spans="1:27" x14ac:dyDescent="0.2">
      <c r="A8733" s="243" t="str">
        <f>IF(ISBLANK(B8733),"",COUNTA(B$10:B8733))</f>
        <v/>
      </c>
      <c r="B8733" s="24"/>
      <c r="C8733" s="48"/>
      <c r="D8733" s="48"/>
      <c r="E8733" s="33"/>
      <c r="F8733" s="35"/>
      <c r="G8733" s="35"/>
      <c r="H8733" s="49"/>
      <c r="I8733" s="35"/>
      <c r="J8733" s="34"/>
      <c r="K8733" s="62"/>
      <c r="L8733" s="62"/>
      <c r="M8733" s="114"/>
      <c r="N8733" s="116"/>
      <c r="O8733" s="57"/>
      <c r="P8733" s="50"/>
      <c r="Q8733" s="34"/>
      <c r="R8733" s="48"/>
      <c r="T8733" s="231" t="str">
        <f t="shared" si="418"/>
        <v/>
      </c>
      <c r="U8733" s="230"/>
      <c r="W8733" s="221" t="str">
        <f t="shared" si="419"/>
        <v/>
      </c>
      <c r="X8733" s="221" t="str">
        <f t="shared" si="420"/>
        <v/>
      </c>
      <c r="AA8733" s="216" t="str">
        <f>IF(ISNUMBER(J8733),IF(OR(F8733&lt;Soll_Ist_Vergleich!$C$4,F8733&gt;Soll_Ist_Vergleich!$C$5,I8733&lt;Soll_Ist_Vergleich!$C$4,I8733&gt;Soll_Ist_Vergleich!$C$5,O8733&lt;Soll_Ist_Vergleich!$C$4,O8733&gt;Soll_Ist_Vergleich!$C$5),"Datum überprüfen",""),"")</f>
        <v/>
      </c>
    </row>
    <row r="8734" spans="1:27" x14ac:dyDescent="0.2">
      <c r="A8734" s="243" t="str">
        <f>IF(ISBLANK(B8734),"",COUNTA(B$10:B8734))</f>
        <v/>
      </c>
      <c r="B8734" s="24"/>
      <c r="C8734" s="48"/>
      <c r="D8734" s="48"/>
      <c r="E8734" s="33"/>
      <c r="F8734" s="35"/>
      <c r="G8734" s="35"/>
      <c r="H8734" s="49"/>
      <c r="I8734" s="35"/>
      <c r="J8734" s="34"/>
      <c r="K8734" s="62"/>
      <c r="L8734" s="62"/>
      <c r="M8734" s="114"/>
      <c r="N8734" s="116"/>
      <c r="O8734" s="57"/>
      <c r="P8734" s="50"/>
      <c r="Q8734" s="34"/>
      <c r="R8734" s="48"/>
      <c r="T8734" s="231" t="str">
        <f t="shared" si="418"/>
        <v/>
      </c>
      <c r="U8734" s="230"/>
      <c r="W8734" s="221" t="str">
        <f t="shared" si="419"/>
        <v/>
      </c>
      <c r="X8734" s="221" t="str">
        <f t="shared" si="420"/>
        <v/>
      </c>
      <c r="AA8734" s="216" t="str">
        <f>IF(ISNUMBER(J8734),IF(OR(F8734&lt;Soll_Ist_Vergleich!$C$4,F8734&gt;Soll_Ist_Vergleich!$C$5,I8734&lt;Soll_Ist_Vergleich!$C$4,I8734&gt;Soll_Ist_Vergleich!$C$5,O8734&lt;Soll_Ist_Vergleich!$C$4,O8734&gt;Soll_Ist_Vergleich!$C$5),"Datum überprüfen",""),"")</f>
        <v/>
      </c>
    </row>
    <row r="8735" spans="1:27" x14ac:dyDescent="0.2">
      <c r="A8735" s="243" t="str">
        <f>IF(ISBLANK(B8735),"",COUNTA(B$10:B8735))</f>
        <v/>
      </c>
      <c r="B8735" s="24"/>
      <c r="C8735" s="48"/>
      <c r="D8735" s="48"/>
      <c r="E8735" s="33"/>
      <c r="F8735" s="35"/>
      <c r="G8735" s="35"/>
      <c r="H8735" s="49"/>
      <c r="I8735" s="35"/>
      <c r="J8735" s="34"/>
      <c r="K8735" s="62"/>
      <c r="L8735" s="62"/>
      <c r="M8735" s="114"/>
      <c r="N8735" s="116"/>
      <c r="O8735" s="57"/>
      <c r="P8735" s="50"/>
      <c r="Q8735" s="34"/>
      <c r="R8735" s="48"/>
      <c r="T8735" s="231" t="str">
        <f t="shared" si="418"/>
        <v/>
      </c>
      <c r="U8735" s="230"/>
      <c r="W8735" s="221" t="str">
        <f t="shared" si="419"/>
        <v/>
      </c>
      <c r="X8735" s="221" t="str">
        <f t="shared" si="420"/>
        <v/>
      </c>
      <c r="AA8735" s="216" t="str">
        <f>IF(ISNUMBER(J8735),IF(OR(F8735&lt;Soll_Ist_Vergleich!$C$4,F8735&gt;Soll_Ist_Vergleich!$C$5,I8735&lt;Soll_Ist_Vergleich!$C$4,I8735&gt;Soll_Ist_Vergleich!$C$5,O8735&lt;Soll_Ist_Vergleich!$C$4,O8735&gt;Soll_Ist_Vergleich!$C$5),"Datum überprüfen",""),"")</f>
        <v/>
      </c>
    </row>
    <row r="8736" spans="1:27" x14ac:dyDescent="0.2">
      <c r="A8736" s="243" t="str">
        <f>IF(ISBLANK(B8736),"",COUNTA(B$10:B8736))</f>
        <v/>
      </c>
      <c r="B8736" s="24"/>
      <c r="C8736" s="48"/>
      <c r="D8736" s="48"/>
      <c r="E8736" s="33"/>
      <c r="F8736" s="35"/>
      <c r="G8736" s="35"/>
      <c r="H8736" s="49"/>
      <c r="I8736" s="35"/>
      <c r="J8736" s="34"/>
      <c r="K8736" s="62"/>
      <c r="L8736" s="62"/>
      <c r="M8736" s="114"/>
      <c r="N8736" s="116"/>
      <c r="O8736" s="57"/>
      <c r="P8736" s="50"/>
      <c r="Q8736" s="34"/>
      <c r="R8736" s="48"/>
      <c r="T8736" s="231" t="str">
        <f t="shared" si="418"/>
        <v/>
      </c>
      <c r="U8736" s="230"/>
      <c r="W8736" s="221" t="str">
        <f t="shared" si="419"/>
        <v/>
      </c>
      <c r="X8736" s="221" t="str">
        <f t="shared" si="420"/>
        <v/>
      </c>
      <c r="AA8736" s="216" t="str">
        <f>IF(ISNUMBER(J8736),IF(OR(F8736&lt;Soll_Ist_Vergleich!$C$4,F8736&gt;Soll_Ist_Vergleich!$C$5,I8736&lt;Soll_Ist_Vergleich!$C$4,I8736&gt;Soll_Ist_Vergleich!$C$5,O8736&lt;Soll_Ist_Vergleich!$C$4,O8736&gt;Soll_Ist_Vergleich!$C$5),"Datum überprüfen",""),"")</f>
        <v/>
      </c>
    </row>
    <row r="8737" spans="1:27" x14ac:dyDescent="0.2">
      <c r="A8737" s="243" t="str">
        <f>IF(ISBLANK(B8737),"",COUNTA(B$10:B8737))</f>
        <v/>
      </c>
      <c r="B8737" s="24"/>
      <c r="C8737" s="48"/>
      <c r="D8737" s="48"/>
      <c r="E8737" s="33"/>
      <c r="F8737" s="35"/>
      <c r="G8737" s="35"/>
      <c r="H8737" s="49"/>
      <c r="I8737" s="35"/>
      <c r="J8737" s="34"/>
      <c r="K8737" s="62"/>
      <c r="L8737" s="62"/>
      <c r="M8737" s="114"/>
      <c r="N8737" s="116"/>
      <c r="O8737" s="57"/>
      <c r="P8737" s="50"/>
      <c r="Q8737" s="34"/>
      <c r="R8737" s="48"/>
      <c r="T8737" s="231" t="str">
        <f t="shared" si="418"/>
        <v/>
      </c>
      <c r="U8737" s="230"/>
      <c r="W8737" s="221" t="str">
        <f t="shared" si="419"/>
        <v/>
      </c>
      <c r="X8737" s="221" t="str">
        <f t="shared" si="420"/>
        <v/>
      </c>
      <c r="AA8737" s="216" t="str">
        <f>IF(ISNUMBER(J8737),IF(OR(F8737&lt;Soll_Ist_Vergleich!$C$4,F8737&gt;Soll_Ist_Vergleich!$C$5,I8737&lt;Soll_Ist_Vergleich!$C$4,I8737&gt;Soll_Ist_Vergleich!$C$5,O8737&lt;Soll_Ist_Vergleich!$C$4,O8737&gt;Soll_Ist_Vergleich!$C$5),"Datum überprüfen",""),"")</f>
        <v/>
      </c>
    </row>
    <row r="8738" spans="1:27" x14ac:dyDescent="0.2">
      <c r="A8738" s="243" t="str">
        <f>IF(ISBLANK(B8738),"",COUNTA(B$10:B8738))</f>
        <v/>
      </c>
      <c r="B8738" s="24"/>
      <c r="C8738" s="48"/>
      <c r="D8738" s="48"/>
      <c r="E8738" s="33"/>
      <c r="F8738" s="35"/>
      <c r="G8738" s="35"/>
      <c r="H8738" s="49"/>
      <c r="I8738" s="35"/>
      <c r="J8738" s="34"/>
      <c r="K8738" s="62"/>
      <c r="L8738" s="62"/>
      <c r="M8738" s="114"/>
      <c r="N8738" s="116"/>
      <c r="O8738" s="57"/>
      <c r="P8738" s="50"/>
      <c r="Q8738" s="34"/>
      <c r="R8738" s="48"/>
      <c r="T8738" s="231" t="str">
        <f t="shared" si="418"/>
        <v/>
      </c>
      <c r="U8738" s="230"/>
      <c r="W8738" s="221" t="str">
        <f t="shared" si="419"/>
        <v/>
      </c>
      <c r="X8738" s="221" t="str">
        <f t="shared" si="420"/>
        <v/>
      </c>
      <c r="AA8738" s="216" t="str">
        <f>IF(ISNUMBER(J8738),IF(OR(F8738&lt;Soll_Ist_Vergleich!$C$4,F8738&gt;Soll_Ist_Vergleich!$C$5,I8738&lt;Soll_Ist_Vergleich!$C$4,I8738&gt;Soll_Ist_Vergleich!$C$5,O8738&lt;Soll_Ist_Vergleich!$C$4,O8738&gt;Soll_Ist_Vergleich!$C$5),"Datum überprüfen",""),"")</f>
        <v/>
      </c>
    </row>
    <row r="8739" spans="1:27" x14ac:dyDescent="0.2">
      <c r="A8739" s="243" t="str">
        <f>IF(ISBLANK(B8739),"",COUNTA(B$10:B8739))</f>
        <v/>
      </c>
      <c r="B8739" s="24"/>
      <c r="C8739" s="48"/>
      <c r="D8739" s="48"/>
      <c r="E8739" s="33"/>
      <c r="F8739" s="35"/>
      <c r="G8739" s="35"/>
      <c r="H8739" s="49"/>
      <c r="I8739" s="35"/>
      <c r="J8739" s="34"/>
      <c r="K8739" s="62"/>
      <c r="L8739" s="62"/>
      <c r="M8739" s="114"/>
      <c r="N8739" s="116"/>
      <c r="O8739" s="57"/>
      <c r="P8739" s="50"/>
      <c r="Q8739" s="34"/>
      <c r="R8739" s="48"/>
      <c r="T8739" s="231" t="str">
        <f t="shared" si="418"/>
        <v/>
      </c>
      <c r="U8739" s="230"/>
      <c r="W8739" s="221" t="str">
        <f t="shared" si="419"/>
        <v/>
      </c>
      <c r="X8739" s="221" t="str">
        <f t="shared" si="420"/>
        <v/>
      </c>
      <c r="AA8739" s="216" t="str">
        <f>IF(ISNUMBER(J8739),IF(OR(F8739&lt;Soll_Ist_Vergleich!$C$4,F8739&gt;Soll_Ist_Vergleich!$C$5,I8739&lt;Soll_Ist_Vergleich!$C$4,I8739&gt;Soll_Ist_Vergleich!$C$5,O8739&lt;Soll_Ist_Vergleich!$C$4,O8739&gt;Soll_Ist_Vergleich!$C$5),"Datum überprüfen",""),"")</f>
        <v/>
      </c>
    </row>
    <row r="8740" spans="1:27" x14ac:dyDescent="0.2">
      <c r="A8740" s="243" t="str">
        <f>IF(ISBLANK(B8740),"",COUNTA(B$10:B8740))</f>
        <v/>
      </c>
      <c r="B8740" s="24"/>
      <c r="C8740" s="48"/>
      <c r="D8740" s="48"/>
      <c r="E8740" s="33"/>
      <c r="F8740" s="35"/>
      <c r="G8740" s="35"/>
      <c r="H8740" s="49"/>
      <c r="I8740" s="35"/>
      <c r="J8740" s="34"/>
      <c r="K8740" s="62"/>
      <c r="L8740" s="62"/>
      <c r="M8740" s="114"/>
      <c r="N8740" s="116"/>
      <c r="O8740" s="57"/>
      <c r="P8740" s="50"/>
      <c r="Q8740" s="34"/>
      <c r="R8740" s="48"/>
      <c r="T8740" s="231" t="str">
        <f t="shared" si="418"/>
        <v/>
      </c>
      <c r="U8740" s="230"/>
      <c r="W8740" s="221" t="str">
        <f t="shared" si="419"/>
        <v/>
      </c>
      <c r="X8740" s="221" t="str">
        <f t="shared" si="420"/>
        <v/>
      </c>
      <c r="AA8740" s="216" t="str">
        <f>IF(ISNUMBER(J8740),IF(OR(F8740&lt;Soll_Ist_Vergleich!$C$4,F8740&gt;Soll_Ist_Vergleich!$C$5,I8740&lt;Soll_Ist_Vergleich!$C$4,I8740&gt;Soll_Ist_Vergleich!$C$5,O8740&lt;Soll_Ist_Vergleich!$C$4,O8740&gt;Soll_Ist_Vergleich!$C$5),"Datum überprüfen",""),"")</f>
        <v/>
      </c>
    </row>
    <row r="8741" spans="1:27" x14ac:dyDescent="0.2">
      <c r="A8741" s="243" t="str">
        <f>IF(ISBLANK(B8741),"",COUNTA(B$10:B8741))</f>
        <v/>
      </c>
      <c r="B8741" s="24"/>
      <c r="C8741" s="48"/>
      <c r="D8741" s="48"/>
      <c r="E8741" s="33"/>
      <c r="F8741" s="35"/>
      <c r="G8741" s="35"/>
      <c r="H8741" s="49"/>
      <c r="I8741" s="35"/>
      <c r="J8741" s="34"/>
      <c r="K8741" s="62"/>
      <c r="L8741" s="62"/>
      <c r="M8741" s="114"/>
      <c r="N8741" s="116"/>
      <c r="O8741" s="57"/>
      <c r="P8741" s="50"/>
      <c r="Q8741" s="34"/>
      <c r="R8741" s="48"/>
      <c r="T8741" s="231" t="str">
        <f t="shared" si="418"/>
        <v/>
      </c>
      <c r="U8741" s="230"/>
      <c r="W8741" s="221" t="str">
        <f t="shared" si="419"/>
        <v/>
      </c>
      <c r="X8741" s="221" t="str">
        <f t="shared" si="420"/>
        <v/>
      </c>
      <c r="AA8741" s="216" t="str">
        <f>IF(ISNUMBER(J8741),IF(OR(F8741&lt;Soll_Ist_Vergleich!$C$4,F8741&gt;Soll_Ist_Vergleich!$C$5,I8741&lt;Soll_Ist_Vergleich!$C$4,I8741&gt;Soll_Ist_Vergleich!$C$5,O8741&lt;Soll_Ist_Vergleich!$C$4,O8741&gt;Soll_Ist_Vergleich!$C$5),"Datum überprüfen",""),"")</f>
        <v/>
      </c>
    </row>
    <row r="8742" spans="1:27" x14ac:dyDescent="0.2">
      <c r="A8742" s="243" t="str">
        <f>IF(ISBLANK(B8742),"",COUNTA(B$10:B8742))</f>
        <v/>
      </c>
      <c r="B8742" s="24"/>
      <c r="C8742" s="48"/>
      <c r="D8742" s="48"/>
      <c r="E8742" s="33"/>
      <c r="F8742" s="35"/>
      <c r="G8742" s="35"/>
      <c r="H8742" s="49"/>
      <c r="I8742" s="35"/>
      <c r="J8742" s="34"/>
      <c r="K8742" s="62"/>
      <c r="L8742" s="62"/>
      <c r="M8742" s="114"/>
      <c r="N8742" s="116"/>
      <c r="O8742" s="57"/>
      <c r="P8742" s="50"/>
      <c r="Q8742" s="34"/>
      <c r="R8742" s="48"/>
      <c r="T8742" s="231" t="str">
        <f t="shared" si="418"/>
        <v/>
      </c>
      <c r="U8742" s="230"/>
      <c r="W8742" s="221" t="str">
        <f t="shared" si="419"/>
        <v/>
      </c>
      <c r="X8742" s="221" t="str">
        <f t="shared" si="420"/>
        <v/>
      </c>
      <c r="AA8742" s="216" t="str">
        <f>IF(ISNUMBER(J8742),IF(OR(F8742&lt;Soll_Ist_Vergleich!$C$4,F8742&gt;Soll_Ist_Vergleich!$C$5,I8742&lt;Soll_Ist_Vergleich!$C$4,I8742&gt;Soll_Ist_Vergleich!$C$5,O8742&lt;Soll_Ist_Vergleich!$C$4,O8742&gt;Soll_Ist_Vergleich!$C$5),"Datum überprüfen",""),"")</f>
        <v/>
      </c>
    </row>
    <row r="8743" spans="1:27" x14ac:dyDescent="0.2">
      <c r="A8743" s="243" t="str">
        <f>IF(ISBLANK(B8743),"",COUNTA(B$10:B8743))</f>
        <v/>
      </c>
      <c r="B8743" s="24"/>
      <c r="C8743" s="48"/>
      <c r="D8743" s="48"/>
      <c r="E8743" s="33"/>
      <c r="F8743" s="35"/>
      <c r="G8743" s="35"/>
      <c r="H8743" s="49"/>
      <c r="I8743" s="35"/>
      <c r="J8743" s="34"/>
      <c r="K8743" s="62"/>
      <c r="L8743" s="62"/>
      <c r="M8743" s="114"/>
      <c r="N8743" s="116"/>
      <c r="O8743" s="57"/>
      <c r="P8743" s="50"/>
      <c r="Q8743" s="34"/>
      <c r="R8743" s="48"/>
      <c r="T8743" s="231" t="str">
        <f t="shared" si="418"/>
        <v/>
      </c>
      <c r="U8743" s="230"/>
      <c r="W8743" s="221" t="str">
        <f t="shared" si="419"/>
        <v/>
      </c>
      <c r="X8743" s="221" t="str">
        <f t="shared" si="420"/>
        <v/>
      </c>
      <c r="AA8743" s="216" t="str">
        <f>IF(ISNUMBER(J8743),IF(OR(F8743&lt;Soll_Ist_Vergleich!$C$4,F8743&gt;Soll_Ist_Vergleich!$C$5,I8743&lt;Soll_Ist_Vergleich!$C$4,I8743&gt;Soll_Ist_Vergleich!$C$5,O8743&lt;Soll_Ist_Vergleich!$C$4,O8743&gt;Soll_Ist_Vergleich!$C$5),"Datum überprüfen",""),"")</f>
        <v/>
      </c>
    </row>
    <row r="8744" spans="1:27" x14ac:dyDescent="0.2">
      <c r="A8744" s="243" t="str">
        <f>IF(ISBLANK(B8744),"",COUNTA(B$10:B8744))</f>
        <v/>
      </c>
      <c r="B8744" s="24"/>
      <c r="C8744" s="48"/>
      <c r="D8744" s="48"/>
      <c r="E8744" s="33"/>
      <c r="F8744" s="35"/>
      <c r="G8744" s="35"/>
      <c r="H8744" s="49"/>
      <c r="I8744" s="35"/>
      <c r="J8744" s="34"/>
      <c r="K8744" s="62"/>
      <c r="L8744" s="62"/>
      <c r="M8744" s="114"/>
      <c r="N8744" s="116"/>
      <c r="O8744" s="57"/>
      <c r="P8744" s="50"/>
      <c r="Q8744" s="34"/>
      <c r="R8744" s="48"/>
      <c r="T8744" s="231" t="str">
        <f t="shared" si="418"/>
        <v/>
      </c>
      <c r="U8744" s="230"/>
      <c r="W8744" s="221" t="str">
        <f t="shared" si="419"/>
        <v/>
      </c>
      <c r="X8744" s="221" t="str">
        <f t="shared" si="420"/>
        <v/>
      </c>
      <c r="AA8744" s="216" t="str">
        <f>IF(ISNUMBER(J8744),IF(OR(F8744&lt;Soll_Ist_Vergleich!$C$4,F8744&gt;Soll_Ist_Vergleich!$C$5,I8744&lt;Soll_Ist_Vergleich!$C$4,I8744&gt;Soll_Ist_Vergleich!$C$5,O8744&lt;Soll_Ist_Vergleich!$C$4,O8744&gt;Soll_Ist_Vergleich!$C$5),"Datum überprüfen",""),"")</f>
        <v/>
      </c>
    </row>
    <row r="8745" spans="1:27" x14ac:dyDescent="0.2">
      <c r="A8745" s="243" t="str">
        <f>IF(ISBLANK(B8745),"",COUNTA(B$10:B8745))</f>
        <v/>
      </c>
      <c r="B8745" s="24"/>
      <c r="C8745" s="48"/>
      <c r="D8745" s="48"/>
      <c r="E8745" s="33"/>
      <c r="F8745" s="35"/>
      <c r="G8745" s="35"/>
      <c r="H8745" s="49"/>
      <c r="I8745" s="35"/>
      <c r="J8745" s="34"/>
      <c r="K8745" s="62"/>
      <c r="L8745" s="62"/>
      <c r="M8745" s="114"/>
      <c r="N8745" s="116"/>
      <c r="O8745" s="57"/>
      <c r="P8745" s="50"/>
      <c r="Q8745" s="34"/>
      <c r="R8745" s="48"/>
      <c r="T8745" s="231" t="str">
        <f t="shared" si="418"/>
        <v/>
      </c>
      <c r="U8745" s="230"/>
      <c r="W8745" s="221" t="str">
        <f t="shared" si="419"/>
        <v/>
      </c>
      <c r="X8745" s="221" t="str">
        <f t="shared" si="420"/>
        <v/>
      </c>
      <c r="AA8745" s="216" t="str">
        <f>IF(ISNUMBER(J8745),IF(OR(F8745&lt;Soll_Ist_Vergleich!$C$4,F8745&gt;Soll_Ist_Vergleich!$C$5,I8745&lt;Soll_Ist_Vergleich!$C$4,I8745&gt;Soll_Ist_Vergleich!$C$5,O8745&lt;Soll_Ist_Vergleich!$C$4,O8745&gt;Soll_Ist_Vergleich!$C$5),"Datum überprüfen",""),"")</f>
        <v/>
      </c>
    </row>
    <row r="8746" spans="1:27" x14ac:dyDescent="0.2">
      <c r="A8746" s="243" t="str">
        <f>IF(ISBLANK(B8746),"",COUNTA(B$10:B8746))</f>
        <v/>
      </c>
      <c r="B8746" s="24"/>
      <c r="C8746" s="48"/>
      <c r="D8746" s="48"/>
      <c r="E8746" s="33"/>
      <c r="F8746" s="35"/>
      <c r="G8746" s="35"/>
      <c r="H8746" s="49"/>
      <c r="I8746" s="35"/>
      <c r="J8746" s="34"/>
      <c r="K8746" s="62"/>
      <c r="L8746" s="62"/>
      <c r="M8746" s="114"/>
      <c r="N8746" s="116"/>
      <c r="O8746" s="57"/>
      <c r="P8746" s="50"/>
      <c r="Q8746" s="34"/>
      <c r="R8746" s="48"/>
      <c r="T8746" s="231" t="str">
        <f t="shared" si="418"/>
        <v/>
      </c>
      <c r="U8746" s="230"/>
      <c r="W8746" s="221" t="str">
        <f t="shared" si="419"/>
        <v/>
      </c>
      <c r="X8746" s="221" t="str">
        <f t="shared" si="420"/>
        <v/>
      </c>
      <c r="AA8746" s="216" t="str">
        <f>IF(ISNUMBER(J8746),IF(OR(F8746&lt;Soll_Ist_Vergleich!$C$4,F8746&gt;Soll_Ist_Vergleich!$C$5,I8746&lt;Soll_Ist_Vergleich!$C$4,I8746&gt;Soll_Ist_Vergleich!$C$5,O8746&lt;Soll_Ist_Vergleich!$C$4,O8746&gt;Soll_Ist_Vergleich!$C$5),"Datum überprüfen",""),"")</f>
        <v/>
      </c>
    </row>
    <row r="8747" spans="1:27" x14ac:dyDescent="0.2">
      <c r="A8747" s="243" t="str">
        <f>IF(ISBLANK(B8747),"",COUNTA(B$10:B8747))</f>
        <v/>
      </c>
      <c r="B8747" s="24"/>
      <c r="C8747" s="48"/>
      <c r="D8747" s="48"/>
      <c r="E8747" s="33"/>
      <c r="F8747" s="35"/>
      <c r="G8747" s="35"/>
      <c r="H8747" s="49"/>
      <c r="I8747" s="35"/>
      <c r="J8747" s="34"/>
      <c r="K8747" s="62"/>
      <c r="L8747" s="62"/>
      <c r="M8747" s="114"/>
      <c r="N8747" s="116"/>
      <c r="O8747" s="57"/>
      <c r="P8747" s="50"/>
      <c r="Q8747" s="34"/>
      <c r="R8747" s="48"/>
      <c r="T8747" s="231" t="str">
        <f t="shared" si="418"/>
        <v/>
      </c>
      <c r="U8747" s="230"/>
      <c r="W8747" s="221" t="str">
        <f t="shared" si="419"/>
        <v/>
      </c>
      <c r="X8747" s="221" t="str">
        <f t="shared" si="420"/>
        <v/>
      </c>
      <c r="AA8747" s="216" t="str">
        <f>IF(ISNUMBER(J8747),IF(OR(F8747&lt;Soll_Ist_Vergleich!$C$4,F8747&gt;Soll_Ist_Vergleich!$C$5,I8747&lt;Soll_Ist_Vergleich!$C$4,I8747&gt;Soll_Ist_Vergleich!$C$5,O8747&lt;Soll_Ist_Vergleich!$C$4,O8747&gt;Soll_Ist_Vergleich!$C$5),"Datum überprüfen",""),"")</f>
        <v/>
      </c>
    </row>
    <row r="8748" spans="1:27" x14ac:dyDescent="0.2">
      <c r="A8748" s="243" t="str">
        <f>IF(ISBLANK(B8748),"",COUNTA(B$10:B8748))</f>
        <v/>
      </c>
      <c r="B8748" s="24"/>
      <c r="C8748" s="48"/>
      <c r="D8748" s="48"/>
      <c r="E8748" s="33"/>
      <c r="F8748" s="35"/>
      <c r="G8748" s="35"/>
      <c r="H8748" s="49"/>
      <c r="I8748" s="35"/>
      <c r="J8748" s="34"/>
      <c r="K8748" s="62"/>
      <c r="L8748" s="62"/>
      <c r="M8748" s="114"/>
      <c r="N8748" s="116"/>
      <c r="O8748" s="57"/>
      <c r="P8748" s="50"/>
      <c r="Q8748" s="34"/>
      <c r="R8748" s="48"/>
      <c r="T8748" s="231" t="str">
        <f t="shared" si="418"/>
        <v/>
      </c>
      <c r="U8748" s="230"/>
      <c r="W8748" s="221" t="str">
        <f t="shared" si="419"/>
        <v/>
      </c>
      <c r="X8748" s="221" t="str">
        <f t="shared" si="420"/>
        <v/>
      </c>
      <c r="AA8748" s="216" t="str">
        <f>IF(ISNUMBER(J8748),IF(OR(F8748&lt;Soll_Ist_Vergleich!$C$4,F8748&gt;Soll_Ist_Vergleich!$C$5,I8748&lt;Soll_Ist_Vergleich!$C$4,I8748&gt;Soll_Ist_Vergleich!$C$5,O8748&lt;Soll_Ist_Vergleich!$C$4,O8748&gt;Soll_Ist_Vergleich!$C$5),"Datum überprüfen",""),"")</f>
        <v/>
      </c>
    </row>
    <row r="8749" spans="1:27" x14ac:dyDescent="0.2">
      <c r="A8749" s="243" t="str">
        <f>IF(ISBLANK(B8749),"",COUNTA(B$10:B8749))</f>
        <v/>
      </c>
      <c r="B8749" s="24"/>
      <c r="C8749" s="48"/>
      <c r="D8749" s="48"/>
      <c r="E8749" s="33"/>
      <c r="F8749" s="35"/>
      <c r="G8749" s="35"/>
      <c r="H8749" s="49"/>
      <c r="I8749" s="35"/>
      <c r="J8749" s="34"/>
      <c r="K8749" s="62"/>
      <c r="L8749" s="62"/>
      <c r="M8749" s="114"/>
      <c r="N8749" s="116"/>
      <c r="O8749" s="57"/>
      <c r="P8749" s="50"/>
      <c r="Q8749" s="34"/>
      <c r="R8749" s="48"/>
      <c r="T8749" s="231" t="str">
        <f t="shared" si="418"/>
        <v/>
      </c>
      <c r="U8749" s="230"/>
      <c r="W8749" s="221" t="str">
        <f t="shared" si="419"/>
        <v/>
      </c>
      <c r="X8749" s="221" t="str">
        <f t="shared" si="420"/>
        <v/>
      </c>
      <c r="AA8749" s="216" t="str">
        <f>IF(ISNUMBER(J8749),IF(OR(F8749&lt;Soll_Ist_Vergleich!$C$4,F8749&gt;Soll_Ist_Vergleich!$C$5,I8749&lt;Soll_Ist_Vergleich!$C$4,I8749&gt;Soll_Ist_Vergleich!$C$5,O8749&lt;Soll_Ist_Vergleich!$C$4,O8749&gt;Soll_Ist_Vergleich!$C$5),"Datum überprüfen",""),"")</f>
        <v/>
      </c>
    </row>
    <row r="8750" spans="1:27" x14ac:dyDescent="0.2">
      <c r="A8750" s="243" t="str">
        <f>IF(ISBLANK(B8750),"",COUNTA(B$10:B8750))</f>
        <v/>
      </c>
      <c r="B8750" s="24"/>
      <c r="C8750" s="48"/>
      <c r="D8750" s="48"/>
      <c r="E8750" s="33"/>
      <c r="F8750" s="35"/>
      <c r="G8750" s="35"/>
      <c r="H8750" s="49"/>
      <c r="I8750" s="35"/>
      <c r="J8750" s="34"/>
      <c r="K8750" s="62"/>
      <c r="L8750" s="62"/>
      <c r="M8750" s="114"/>
      <c r="N8750" s="116"/>
      <c r="O8750" s="57"/>
      <c r="P8750" s="50"/>
      <c r="Q8750" s="34"/>
      <c r="R8750" s="48"/>
      <c r="T8750" s="231" t="str">
        <f t="shared" si="418"/>
        <v/>
      </c>
      <c r="U8750" s="230"/>
      <c r="W8750" s="221" t="str">
        <f t="shared" si="419"/>
        <v/>
      </c>
      <c r="X8750" s="221" t="str">
        <f t="shared" si="420"/>
        <v/>
      </c>
      <c r="AA8750" s="216" t="str">
        <f>IF(ISNUMBER(J8750),IF(OR(F8750&lt;Soll_Ist_Vergleich!$C$4,F8750&gt;Soll_Ist_Vergleich!$C$5,I8750&lt;Soll_Ist_Vergleich!$C$4,I8750&gt;Soll_Ist_Vergleich!$C$5,O8750&lt;Soll_Ist_Vergleich!$C$4,O8750&gt;Soll_Ist_Vergleich!$C$5),"Datum überprüfen",""),"")</f>
        <v/>
      </c>
    </row>
    <row r="8751" spans="1:27" x14ac:dyDescent="0.2">
      <c r="A8751" s="243" t="str">
        <f>IF(ISBLANK(B8751),"",COUNTA(B$10:B8751))</f>
        <v/>
      </c>
      <c r="B8751" s="24"/>
      <c r="C8751" s="48"/>
      <c r="D8751" s="48"/>
      <c r="E8751" s="33"/>
      <c r="F8751" s="35"/>
      <c r="G8751" s="35"/>
      <c r="H8751" s="49"/>
      <c r="I8751" s="35"/>
      <c r="J8751" s="34"/>
      <c r="K8751" s="62"/>
      <c r="L8751" s="62"/>
      <c r="M8751" s="114"/>
      <c r="N8751" s="116"/>
      <c r="O8751" s="57"/>
      <c r="P8751" s="50"/>
      <c r="Q8751" s="34"/>
      <c r="R8751" s="48"/>
      <c r="T8751" s="231" t="str">
        <f t="shared" si="418"/>
        <v/>
      </c>
      <c r="U8751" s="230"/>
      <c r="W8751" s="221" t="str">
        <f t="shared" si="419"/>
        <v/>
      </c>
      <c r="X8751" s="221" t="str">
        <f t="shared" si="420"/>
        <v/>
      </c>
      <c r="AA8751" s="216" t="str">
        <f>IF(ISNUMBER(J8751),IF(OR(F8751&lt;Soll_Ist_Vergleich!$C$4,F8751&gt;Soll_Ist_Vergleich!$C$5,I8751&lt;Soll_Ist_Vergleich!$C$4,I8751&gt;Soll_Ist_Vergleich!$C$5,O8751&lt;Soll_Ist_Vergleich!$C$4,O8751&gt;Soll_Ist_Vergleich!$C$5),"Datum überprüfen",""),"")</f>
        <v/>
      </c>
    </row>
    <row r="8752" spans="1:27" x14ac:dyDescent="0.2">
      <c r="A8752" s="243" t="str">
        <f>IF(ISBLANK(B8752),"",COUNTA(B$10:B8752))</f>
        <v/>
      </c>
      <c r="B8752" s="24"/>
      <c r="C8752" s="48"/>
      <c r="D8752" s="48"/>
      <c r="E8752" s="33"/>
      <c r="F8752" s="35"/>
      <c r="G8752" s="35"/>
      <c r="H8752" s="49"/>
      <c r="I8752" s="35"/>
      <c r="J8752" s="34"/>
      <c r="K8752" s="62"/>
      <c r="L8752" s="62"/>
      <c r="M8752" s="114"/>
      <c r="N8752" s="116"/>
      <c r="O8752" s="57"/>
      <c r="P8752" s="50"/>
      <c r="Q8752" s="34"/>
      <c r="R8752" s="48"/>
      <c r="T8752" s="231" t="str">
        <f t="shared" si="418"/>
        <v/>
      </c>
      <c r="U8752" s="230"/>
      <c r="W8752" s="221" t="str">
        <f t="shared" si="419"/>
        <v/>
      </c>
      <c r="X8752" s="221" t="str">
        <f t="shared" si="420"/>
        <v/>
      </c>
      <c r="AA8752" s="216" t="str">
        <f>IF(ISNUMBER(J8752),IF(OR(F8752&lt;Soll_Ist_Vergleich!$C$4,F8752&gt;Soll_Ist_Vergleich!$C$5,I8752&lt;Soll_Ist_Vergleich!$C$4,I8752&gt;Soll_Ist_Vergleich!$C$5,O8752&lt;Soll_Ist_Vergleich!$C$4,O8752&gt;Soll_Ist_Vergleich!$C$5),"Datum überprüfen",""),"")</f>
        <v/>
      </c>
    </row>
    <row r="8753" spans="1:27" x14ac:dyDescent="0.2">
      <c r="A8753" s="243" t="str">
        <f>IF(ISBLANK(B8753),"",COUNTA(B$10:B8753))</f>
        <v/>
      </c>
      <c r="B8753" s="24"/>
      <c r="C8753" s="48"/>
      <c r="D8753" s="48"/>
      <c r="E8753" s="33"/>
      <c r="F8753" s="35"/>
      <c r="G8753" s="35"/>
      <c r="H8753" s="49"/>
      <c r="I8753" s="35"/>
      <c r="J8753" s="34"/>
      <c r="K8753" s="62"/>
      <c r="L8753" s="62"/>
      <c r="M8753" s="114"/>
      <c r="N8753" s="116"/>
      <c r="O8753" s="57"/>
      <c r="P8753" s="50"/>
      <c r="Q8753" s="34"/>
      <c r="R8753" s="48"/>
      <c r="T8753" s="231" t="str">
        <f t="shared" si="418"/>
        <v/>
      </c>
      <c r="U8753" s="230"/>
      <c r="W8753" s="221" t="str">
        <f t="shared" si="419"/>
        <v/>
      </c>
      <c r="X8753" s="221" t="str">
        <f t="shared" si="420"/>
        <v/>
      </c>
      <c r="AA8753" s="216" t="str">
        <f>IF(ISNUMBER(J8753),IF(OR(F8753&lt;Soll_Ist_Vergleich!$C$4,F8753&gt;Soll_Ist_Vergleich!$C$5,I8753&lt;Soll_Ist_Vergleich!$C$4,I8753&gt;Soll_Ist_Vergleich!$C$5,O8753&lt;Soll_Ist_Vergleich!$C$4,O8753&gt;Soll_Ist_Vergleich!$C$5),"Datum überprüfen",""),"")</f>
        <v/>
      </c>
    </row>
    <row r="8754" spans="1:27" x14ac:dyDescent="0.2">
      <c r="A8754" s="243" t="str">
        <f>IF(ISBLANK(B8754),"",COUNTA(B$10:B8754))</f>
        <v/>
      </c>
      <c r="B8754" s="24"/>
      <c r="C8754" s="48"/>
      <c r="D8754" s="48"/>
      <c r="E8754" s="33"/>
      <c r="F8754" s="35"/>
      <c r="G8754" s="35"/>
      <c r="H8754" s="49"/>
      <c r="I8754" s="35"/>
      <c r="J8754" s="34"/>
      <c r="K8754" s="62"/>
      <c r="L8754" s="62"/>
      <c r="M8754" s="114"/>
      <c r="N8754" s="116"/>
      <c r="O8754" s="57"/>
      <c r="P8754" s="50"/>
      <c r="Q8754" s="34"/>
      <c r="R8754" s="48"/>
      <c r="T8754" s="231" t="str">
        <f t="shared" si="418"/>
        <v/>
      </c>
      <c r="U8754" s="230"/>
      <c r="W8754" s="221" t="str">
        <f t="shared" si="419"/>
        <v/>
      </c>
      <c r="X8754" s="221" t="str">
        <f t="shared" si="420"/>
        <v/>
      </c>
      <c r="AA8754" s="216" t="str">
        <f>IF(ISNUMBER(J8754),IF(OR(F8754&lt;Soll_Ist_Vergleich!$C$4,F8754&gt;Soll_Ist_Vergleich!$C$5,I8754&lt;Soll_Ist_Vergleich!$C$4,I8754&gt;Soll_Ist_Vergleich!$C$5,O8754&lt;Soll_Ist_Vergleich!$C$4,O8754&gt;Soll_Ist_Vergleich!$C$5),"Datum überprüfen",""),"")</f>
        <v/>
      </c>
    </row>
    <row r="8755" spans="1:27" x14ac:dyDescent="0.2">
      <c r="A8755" s="243" t="str">
        <f>IF(ISBLANK(B8755),"",COUNTA(B$10:B8755))</f>
        <v/>
      </c>
      <c r="B8755" s="24"/>
      <c r="C8755" s="48"/>
      <c r="D8755" s="48"/>
      <c r="E8755" s="33"/>
      <c r="F8755" s="35"/>
      <c r="G8755" s="35"/>
      <c r="H8755" s="49"/>
      <c r="I8755" s="35"/>
      <c r="J8755" s="34"/>
      <c r="K8755" s="62"/>
      <c r="L8755" s="62"/>
      <c r="M8755" s="114"/>
      <c r="N8755" s="116"/>
      <c r="O8755" s="57"/>
      <c r="P8755" s="50"/>
      <c r="Q8755" s="34"/>
      <c r="R8755" s="48"/>
      <c r="T8755" s="231" t="str">
        <f t="shared" si="418"/>
        <v/>
      </c>
      <c r="U8755" s="230"/>
      <c r="W8755" s="221" t="str">
        <f t="shared" si="419"/>
        <v/>
      </c>
      <c r="X8755" s="221" t="str">
        <f t="shared" si="420"/>
        <v/>
      </c>
      <c r="AA8755" s="216" t="str">
        <f>IF(ISNUMBER(J8755),IF(OR(F8755&lt;Soll_Ist_Vergleich!$C$4,F8755&gt;Soll_Ist_Vergleich!$C$5,I8755&lt;Soll_Ist_Vergleich!$C$4,I8755&gt;Soll_Ist_Vergleich!$C$5,O8755&lt;Soll_Ist_Vergleich!$C$4,O8755&gt;Soll_Ist_Vergleich!$C$5),"Datum überprüfen",""),"")</f>
        <v/>
      </c>
    </row>
    <row r="8756" spans="1:27" x14ac:dyDescent="0.2">
      <c r="A8756" s="243" t="str">
        <f>IF(ISBLANK(B8756),"",COUNTA(B$10:B8756))</f>
        <v/>
      </c>
      <c r="B8756" s="24"/>
      <c r="C8756" s="48"/>
      <c r="D8756" s="48"/>
      <c r="E8756" s="33"/>
      <c r="F8756" s="35"/>
      <c r="G8756" s="35"/>
      <c r="H8756" s="49"/>
      <c r="I8756" s="35"/>
      <c r="J8756" s="34"/>
      <c r="K8756" s="62"/>
      <c r="L8756" s="62"/>
      <c r="M8756" s="114"/>
      <c r="N8756" s="116"/>
      <c r="O8756" s="57"/>
      <c r="P8756" s="50"/>
      <c r="Q8756" s="34"/>
      <c r="R8756" s="48"/>
      <c r="T8756" s="231" t="str">
        <f t="shared" si="418"/>
        <v/>
      </c>
      <c r="U8756" s="230"/>
      <c r="W8756" s="221" t="str">
        <f t="shared" si="419"/>
        <v/>
      </c>
      <c r="X8756" s="221" t="str">
        <f t="shared" si="420"/>
        <v/>
      </c>
      <c r="AA8756" s="216" t="str">
        <f>IF(ISNUMBER(J8756),IF(OR(F8756&lt;Soll_Ist_Vergleich!$C$4,F8756&gt;Soll_Ist_Vergleich!$C$5,I8756&lt;Soll_Ist_Vergleich!$C$4,I8756&gt;Soll_Ist_Vergleich!$C$5,O8756&lt;Soll_Ist_Vergleich!$C$4,O8756&gt;Soll_Ist_Vergleich!$C$5),"Datum überprüfen",""),"")</f>
        <v/>
      </c>
    </row>
    <row r="8757" spans="1:27" x14ac:dyDescent="0.2">
      <c r="A8757" s="243" t="str">
        <f>IF(ISBLANK(B8757),"",COUNTA(B$10:B8757))</f>
        <v/>
      </c>
      <c r="B8757" s="24"/>
      <c r="C8757" s="48"/>
      <c r="D8757" s="48"/>
      <c r="E8757" s="33"/>
      <c r="F8757" s="35"/>
      <c r="G8757" s="35"/>
      <c r="H8757" s="49"/>
      <c r="I8757" s="35"/>
      <c r="J8757" s="34"/>
      <c r="K8757" s="62"/>
      <c r="L8757" s="62"/>
      <c r="M8757" s="114"/>
      <c r="N8757" s="116"/>
      <c r="O8757" s="57"/>
      <c r="P8757" s="50"/>
      <c r="Q8757" s="34"/>
      <c r="R8757" s="48"/>
      <c r="T8757" s="231" t="str">
        <f t="shared" si="418"/>
        <v/>
      </c>
      <c r="U8757" s="230"/>
      <c r="W8757" s="221" t="str">
        <f t="shared" si="419"/>
        <v/>
      </c>
      <c r="X8757" s="221" t="str">
        <f t="shared" si="420"/>
        <v/>
      </c>
      <c r="AA8757" s="216" t="str">
        <f>IF(ISNUMBER(J8757),IF(OR(F8757&lt;Soll_Ist_Vergleich!$C$4,F8757&gt;Soll_Ist_Vergleich!$C$5,I8757&lt;Soll_Ist_Vergleich!$C$4,I8757&gt;Soll_Ist_Vergleich!$C$5,O8757&lt;Soll_Ist_Vergleich!$C$4,O8757&gt;Soll_Ist_Vergleich!$C$5),"Datum überprüfen",""),"")</f>
        <v/>
      </c>
    </row>
    <row r="8758" spans="1:27" x14ac:dyDescent="0.2">
      <c r="A8758" s="243" t="str">
        <f>IF(ISBLANK(B8758),"",COUNTA(B$10:B8758))</f>
        <v/>
      </c>
      <c r="B8758" s="24"/>
      <c r="C8758" s="48"/>
      <c r="D8758" s="48"/>
      <c r="E8758" s="33"/>
      <c r="F8758" s="35"/>
      <c r="G8758" s="35"/>
      <c r="H8758" s="49"/>
      <c r="I8758" s="35"/>
      <c r="J8758" s="34"/>
      <c r="K8758" s="62"/>
      <c r="L8758" s="62"/>
      <c r="M8758" s="114"/>
      <c r="N8758" s="116"/>
      <c r="O8758" s="57"/>
      <c r="P8758" s="50"/>
      <c r="Q8758" s="34"/>
      <c r="R8758" s="48"/>
      <c r="T8758" s="231" t="str">
        <f t="shared" si="418"/>
        <v/>
      </c>
      <c r="U8758" s="230"/>
      <c r="W8758" s="221" t="str">
        <f t="shared" si="419"/>
        <v/>
      </c>
      <c r="X8758" s="221" t="str">
        <f t="shared" si="420"/>
        <v/>
      </c>
      <c r="AA8758" s="216" t="str">
        <f>IF(ISNUMBER(J8758),IF(OR(F8758&lt;Soll_Ist_Vergleich!$C$4,F8758&gt;Soll_Ist_Vergleich!$C$5,I8758&lt;Soll_Ist_Vergleich!$C$4,I8758&gt;Soll_Ist_Vergleich!$C$5,O8758&lt;Soll_Ist_Vergleich!$C$4,O8758&gt;Soll_Ist_Vergleich!$C$5),"Datum überprüfen",""),"")</f>
        <v/>
      </c>
    </row>
    <row r="8759" spans="1:27" x14ac:dyDescent="0.2">
      <c r="A8759" s="243" t="str">
        <f>IF(ISBLANK(B8759),"",COUNTA(B$10:B8759))</f>
        <v/>
      </c>
      <c r="B8759" s="24"/>
      <c r="C8759" s="48"/>
      <c r="D8759" s="48"/>
      <c r="E8759" s="33"/>
      <c r="F8759" s="35"/>
      <c r="G8759" s="35"/>
      <c r="H8759" s="49"/>
      <c r="I8759" s="35"/>
      <c r="J8759" s="34"/>
      <c r="K8759" s="62"/>
      <c r="L8759" s="62"/>
      <c r="M8759" s="114"/>
      <c r="N8759" s="116"/>
      <c r="O8759" s="57"/>
      <c r="P8759" s="50"/>
      <c r="Q8759" s="34"/>
      <c r="R8759" s="48"/>
      <c r="T8759" s="231" t="str">
        <f t="shared" si="418"/>
        <v/>
      </c>
      <c r="U8759" s="230"/>
      <c r="W8759" s="221" t="str">
        <f t="shared" si="419"/>
        <v/>
      </c>
      <c r="X8759" s="221" t="str">
        <f t="shared" si="420"/>
        <v/>
      </c>
      <c r="AA8759" s="216" t="str">
        <f>IF(ISNUMBER(J8759),IF(OR(F8759&lt;Soll_Ist_Vergleich!$C$4,F8759&gt;Soll_Ist_Vergleich!$C$5,I8759&lt;Soll_Ist_Vergleich!$C$4,I8759&gt;Soll_Ist_Vergleich!$C$5,O8759&lt;Soll_Ist_Vergleich!$C$4,O8759&gt;Soll_Ist_Vergleich!$C$5),"Datum überprüfen",""),"")</f>
        <v/>
      </c>
    </row>
    <row r="8760" spans="1:27" x14ac:dyDescent="0.2">
      <c r="A8760" s="243" t="str">
        <f>IF(ISBLANK(B8760),"",COUNTA(B$10:B8760))</f>
        <v/>
      </c>
      <c r="B8760" s="24"/>
      <c r="C8760" s="48"/>
      <c r="D8760" s="48"/>
      <c r="E8760" s="33"/>
      <c r="F8760" s="35"/>
      <c r="G8760" s="35"/>
      <c r="H8760" s="49"/>
      <c r="I8760" s="35"/>
      <c r="J8760" s="34"/>
      <c r="K8760" s="62"/>
      <c r="L8760" s="62"/>
      <c r="M8760" s="114"/>
      <c r="N8760" s="116"/>
      <c r="O8760" s="57"/>
      <c r="P8760" s="50"/>
      <c r="Q8760" s="34"/>
      <c r="R8760" s="48"/>
      <c r="T8760" s="231" t="str">
        <f t="shared" si="418"/>
        <v/>
      </c>
      <c r="U8760" s="230"/>
      <c r="W8760" s="221" t="str">
        <f t="shared" si="419"/>
        <v/>
      </c>
      <c r="X8760" s="221" t="str">
        <f t="shared" si="420"/>
        <v/>
      </c>
      <c r="AA8760" s="216" t="str">
        <f>IF(ISNUMBER(J8760),IF(OR(F8760&lt;Soll_Ist_Vergleich!$C$4,F8760&gt;Soll_Ist_Vergleich!$C$5,I8760&lt;Soll_Ist_Vergleich!$C$4,I8760&gt;Soll_Ist_Vergleich!$C$5,O8760&lt;Soll_Ist_Vergleich!$C$4,O8760&gt;Soll_Ist_Vergleich!$C$5),"Datum überprüfen",""),"")</f>
        <v/>
      </c>
    </row>
    <row r="8761" spans="1:27" x14ac:dyDescent="0.2">
      <c r="A8761" s="243" t="str">
        <f>IF(ISBLANK(B8761),"",COUNTA(B$10:B8761))</f>
        <v/>
      </c>
      <c r="B8761" s="24"/>
      <c r="C8761" s="48"/>
      <c r="D8761" s="48"/>
      <c r="E8761" s="33"/>
      <c r="F8761" s="35"/>
      <c r="G8761" s="35"/>
      <c r="H8761" s="49"/>
      <c r="I8761" s="35"/>
      <c r="J8761" s="34"/>
      <c r="K8761" s="62"/>
      <c r="L8761" s="62"/>
      <c r="M8761" s="114"/>
      <c r="N8761" s="116"/>
      <c r="O8761" s="57"/>
      <c r="P8761" s="50"/>
      <c r="Q8761" s="34"/>
      <c r="R8761" s="48"/>
      <c r="T8761" s="231" t="str">
        <f t="shared" si="418"/>
        <v/>
      </c>
      <c r="U8761" s="230"/>
      <c r="W8761" s="221" t="str">
        <f t="shared" si="419"/>
        <v/>
      </c>
      <c r="X8761" s="221" t="str">
        <f t="shared" si="420"/>
        <v/>
      </c>
      <c r="AA8761" s="216" t="str">
        <f>IF(ISNUMBER(J8761),IF(OR(F8761&lt;Soll_Ist_Vergleich!$C$4,F8761&gt;Soll_Ist_Vergleich!$C$5,I8761&lt;Soll_Ist_Vergleich!$C$4,I8761&gt;Soll_Ist_Vergleich!$C$5,O8761&lt;Soll_Ist_Vergleich!$C$4,O8761&gt;Soll_Ist_Vergleich!$C$5),"Datum überprüfen",""),"")</f>
        <v/>
      </c>
    </row>
    <row r="8762" spans="1:27" x14ac:dyDescent="0.2">
      <c r="A8762" s="243" t="str">
        <f>IF(ISBLANK(B8762),"",COUNTA(B$10:B8762))</f>
        <v/>
      </c>
      <c r="B8762" s="24"/>
      <c r="C8762" s="48"/>
      <c r="D8762" s="48"/>
      <c r="E8762" s="33"/>
      <c r="F8762" s="35"/>
      <c r="G8762" s="35"/>
      <c r="H8762" s="49"/>
      <c r="I8762" s="35"/>
      <c r="J8762" s="34"/>
      <c r="K8762" s="62"/>
      <c r="L8762" s="62"/>
      <c r="M8762" s="114"/>
      <c r="N8762" s="116"/>
      <c r="O8762" s="57"/>
      <c r="P8762" s="50"/>
      <c r="Q8762" s="34"/>
      <c r="R8762" s="48"/>
      <c r="T8762" s="231" t="str">
        <f t="shared" si="418"/>
        <v/>
      </c>
      <c r="U8762" s="230"/>
      <c r="W8762" s="221" t="str">
        <f t="shared" si="419"/>
        <v/>
      </c>
      <c r="X8762" s="221" t="str">
        <f t="shared" si="420"/>
        <v/>
      </c>
      <c r="AA8762" s="216" t="str">
        <f>IF(ISNUMBER(J8762),IF(OR(F8762&lt;Soll_Ist_Vergleich!$C$4,F8762&gt;Soll_Ist_Vergleich!$C$5,I8762&lt;Soll_Ist_Vergleich!$C$4,I8762&gt;Soll_Ist_Vergleich!$C$5,O8762&lt;Soll_Ist_Vergleich!$C$4,O8762&gt;Soll_Ist_Vergleich!$C$5),"Datum überprüfen",""),"")</f>
        <v/>
      </c>
    </row>
    <row r="8763" spans="1:27" x14ac:dyDescent="0.2">
      <c r="A8763" s="243" t="str">
        <f>IF(ISBLANK(B8763),"",COUNTA(B$10:B8763))</f>
        <v/>
      </c>
      <c r="B8763" s="24"/>
      <c r="C8763" s="48"/>
      <c r="D8763" s="48"/>
      <c r="E8763" s="33"/>
      <c r="F8763" s="35"/>
      <c r="G8763" s="35"/>
      <c r="H8763" s="49"/>
      <c r="I8763" s="35"/>
      <c r="J8763" s="34"/>
      <c r="K8763" s="62"/>
      <c r="L8763" s="62"/>
      <c r="M8763" s="114"/>
      <c r="N8763" s="116"/>
      <c r="O8763" s="57"/>
      <c r="P8763" s="50"/>
      <c r="Q8763" s="34"/>
      <c r="R8763" s="48"/>
      <c r="T8763" s="231" t="str">
        <f t="shared" si="418"/>
        <v/>
      </c>
      <c r="U8763" s="230"/>
      <c r="W8763" s="221" t="str">
        <f t="shared" si="419"/>
        <v/>
      </c>
      <c r="X8763" s="221" t="str">
        <f t="shared" si="420"/>
        <v/>
      </c>
      <c r="AA8763" s="216" t="str">
        <f>IF(ISNUMBER(J8763),IF(OR(F8763&lt;Soll_Ist_Vergleich!$C$4,F8763&gt;Soll_Ist_Vergleich!$C$5,I8763&lt;Soll_Ist_Vergleich!$C$4,I8763&gt;Soll_Ist_Vergleich!$C$5,O8763&lt;Soll_Ist_Vergleich!$C$4,O8763&gt;Soll_Ist_Vergleich!$C$5),"Datum überprüfen",""),"")</f>
        <v/>
      </c>
    </row>
    <row r="8764" spans="1:27" x14ac:dyDescent="0.2">
      <c r="A8764" s="243" t="str">
        <f>IF(ISBLANK(B8764),"",COUNTA(B$10:B8764))</f>
        <v/>
      </c>
      <c r="B8764" s="24"/>
      <c r="C8764" s="48"/>
      <c r="D8764" s="48"/>
      <c r="E8764" s="33"/>
      <c r="F8764" s="35"/>
      <c r="G8764" s="35"/>
      <c r="H8764" s="49"/>
      <c r="I8764" s="35"/>
      <c r="J8764" s="34"/>
      <c r="K8764" s="62"/>
      <c r="L8764" s="62"/>
      <c r="M8764" s="114"/>
      <c r="N8764" s="116"/>
      <c r="O8764" s="57"/>
      <c r="P8764" s="50"/>
      <c r="Q8764" s="34"/>
      <c r="R8764" s="48"/>
      <c r="T8764" s="231" t="str">
        <f t="shared" si="418"/>
        <v/>
      </c>
      <c r="U8764" s="230"/>
      <c r="W8764" s="221" t="str">
        <f t="shared" si="419"/>
        <v/>
      </c>
      <c r="X8764" s="221" t="str">
        <f t="shared" si="420"/>
        <v/>
      </c>
      <c r="AA8764" s="216" t="str">
        <f>IF(ISNUMBER(J8764),IF(OR(F8764&lt;Soll_Ist_Vergleich!$C$4,F8764&gt;Soll_Ist_Vergleich!$C$5,I8764&lt;Soll_Ist_Vergleich!$C$4,I8764&gt;Soll_Ist_Vergleich!$C$5,O8764&lt;Soll_Ist_Vergleich!$C$4,O8764&gt;Soll_Ist_Vergleich!$C$5),"Datum überprüfen",""),"")</f>
        <v/>
      </c>
    </row>
    <row r="8765" spans="1:27" x14ac:dyDescent="0.2">
      <c r="A8765" s="243" t="str">
        <f>IF(ISBLANK(B8765),"",COUNTA(B$10:B8765))</f>
        <v/>
      </c>
      <c r="B8765" s="24"/>
      <c r="C8765" s="48"/>
      <c r="D8765" s="48"/>
      <c r="E8765" s="33"/>
      <c r="F8765" s="35"/>
      <c r="G8765" s="35"/>
      <c r="H8765" s="49"/>
      <c r="I8765" s="35"/>
      <c r="J8765" s="34"/>
      <c r="K8765" s="62"/>
      <c r="L8765" s="62"/>
      <c r="M8765" s="114"/>
      <c r="N8765" s="116"/>
      <c r="O8765" s="57"/>
      <c r="P8765" s="50"/>
      <c r="Q8765" s="34"/>
      <c r="R8765" s="48"/>
      <c r="T8765" s="231" t="str">
        <f t="shared" si="418"/>
        <v/>
      </c>
      <c r="U8765" s="230"/>
      <c r="W8765" s="221" t="str">
        <f t="shared" si="419"/>
        <v/>
      </c>
      <c r="X8765" s="221" t="str">
        <f t="shared" si="420"/>
        <v/>
      </c>
      <c r="AA8765" s="216" t="str">
        <f>IF(ISNUMBER(J8765),IF(OR(F8765&lt;Soll_Ist_Vergleich!$C$4,F8765&gt;Soll_Ist_Vergleich!$C$5,I8765&lt;Soll_Ist_Vergleich!$C$4,I8765&gt;Soll_Ist_Vergleich!$C$5,O8765&lt;Soll_Ist_Vergleich!$C$4,O8765&gt;Soll_Ist_Vergleich!$C$5),"Datum überprüfen",""),"")</f>
        <v/>
      </c>
    </row>
    <row r="8766" spans="1:27" x14ac:dyDescent="0.2">
      <c r="A8766" s="243" t="str">
        <f>IF(ISBLANK(B8766),"",COUNTA(B$10:B8766))</f>
        <v/>
      </c>
      <c r="B8766" s="24"/>
      <c r="C8766" s="48"/>
      <c r="D8766" s="48"/>
      <c r="E8766" s="33"/>
      <c r="F8766" s="35"/>
      <c r="G8766" s="35"/>
      <c r="H8766" s="49"/>
      <c r="I8766" s="35"/>
      <c r="J8766" s="34"/>
      <c r="K8766" s="62"/>
      <c r="L8766" s="62"/>
      <c r="M8766" s="114"/>
      <c r="N8766" s="116"/>
      <c r="O8766" s="57"/>
      <c r="P8766" s="50"/>
      <c r="Q8766" s="34"/>
      <c r="R8766" s="48"/>
      <c r="T8766" s="231" t="str">
        <f t="shared" ref="T8766:T8829" si="421">IF(ISNUMBER(Q8766),Q8766-S8766,"")</f>
        <v/>
      </c>
      <c r="U8766" s="230"/>
      <c r="W8766" s="221" t="str">
        <f t="shared" ref="W8766:W8829" si="422">IF(ISNUMBER(J8766),ROUND(J8766/(1+L8766/100)*(1-K8766/100),2),"")</f>
        <v/>
      </c>
      <c r="X8766" s="221" t="str">
        <f t="shared" ref="X8766:X8829" si="423">IF(ISNUMBER(J8766),ROUND(J8766/(1+L8766/100),2),"")</f>
        <v/>
      </c>
      <c r="AA8766" s="216" t="str">
        <f>IF(ISNUMBER(J8766),IF(OR(F8766&lt;Soll_Ist_Vergleich!$C$4,F8766&gt;Soll_Ist_Vergleich!$C$5,I8766&lt;Soll_Ist_Vergleich!$C$4,I8766&gt;Soll_Ist_Vergleich!$C$5,O8766&lt;Soll_Ist_Vergleich!$C$4,O8766&gt;Soll_Ist_Vergleich!$C$5),"Datum überprüfen",""),"")</f>
        <v/>
      </c>
    </row>
    <row r="8767" spans="1:27" x14ac:dyDescent="0.2">
      <c r="A8767" s="243" t="str">
        <f>IF(ISBLANK(B8767),"",COUNTA(B$10:B8767))</f>
        <v/>
      </c>
      <c r="B8767" s="24"/>
      <c r="C8767" s="48"/>
      <c r="D8767" s="48"/>
      <c r="E8767" s="33"/>
      <c r="F8767" s="35"/>
      <c r="G8767" s="35"/>
      <c r="H8767" s="49"/>
      <c r="I8767" s="35"/>
      <c r="J8767" s="34"/>
      <c r="K8767" s="62"/>
      <c r="L8767" s="62"/>
      <c r="M8767" s="114"/>
      <c r="N8767" s="116"/>
      <c r="O8767" s="57"/>
      <c r="P8767" s="50"/>
      <c r="Q8767" s="34"/>
      <c r="R8767" s="48"/>
      <c r="T8767" s="231" t="str">
        <f t="shared" si="421"/>
        <v/>
      </c>
      <c r="U8767" s="230"/>
      <c r="W8767" s="221" t="str">
        <f t="shared" si="422"/>
        <v/>
      </c>
      <c r="X8767" s="221" t="str">
        <f t="shared" si="423"/>
        <v/>
      </c>
      <c r="AA8767" s="216" t="str">
        <f>IF(ISNUMBER(J8767),IF(OR(F8767&lt;Soll_Ist_Vergleich!$C$4,F8767&gt;Soll_Ist_Vergleich!$C$5,I8767&lt;Soll_Ist_Vergleich!$C$4,I8767&gt;Soll_Ist_Vergleich!$C$5,O8767&lt;Soll_Ist_Vergleich!$C$4,O8767&gt;Soll_Ist_Vergleich!$C$5),"Datum überprüfen",""),"")</f>
        <v/>
      </c>
    </row>
    <row r="8768" spans="1:27" x14ac:dyDescent="0.2">
      <c r="A8768" s="243" t="str">
        <f>IF(ISBLANK(B8768),"",COUNTA(B$10:B8768))</f>
        <v/>
      </c>
      <c r="B8768" s="24"/>
      <c r="C8768" s="48"/>
      <c r="D8768" s="48"/>
      <c r="E8768" s="33"/>
      <c r="F8768" s="35"/>
      <c r="G8768" s="35"/>
      <c r="H8768" s="49"/>
      <c r="I8768" s="35"/>
      <c r="J8768" s="34"/>
      <c r="K8768" s="62"/>
      <c r="L8768" s="62"/>
      <c r="M8768" s="114"/>
      <c r="N8768" s="116"/>
      <c r="O8768" s="57"/>
      <c r="P8768" s="50"/>
      <c r="Q8768" s="34"/>
      <c r="R8768" s="48"/>
      <c r="T8768" s="231" t="str">
        <f t="shared" si="421"/>
        <v/>
      </c>
      <c r="U8768" s="230"/>
      <c r="W8768" s="221" t="str">
        <f t="shared" si="422"/>
        <v/>
      </c>
      <c r="X8768" s="221" t="str">
        <f t="shared" si="423"/>
        <v/>
      </c>
      <c r="AA8768" s="216" t="str">
        <f>IF(ISNUMBER(J8768),IF(OR(F8768&lt;Soll_Ist_Vergleich!$C$4,F8768&gt;Soll_Ist_Vergleich!$C$5,I8768&lt;Soll_Ist_Vergleich!$C$4,I8768&gt;Soll_Ist_Vergleich!$C$5,O8768&lt;Soll_Ist_Vergleich!$C$4,O8768&gt;Soll_Ist_Vergleich!$C$5),"Datum überprüfen",""),"")</f>
        <v/>
      </c>
    </row>
    <row r="8769" spans="1:27" x14ac:dyDescent="0.2">
      <c r="A8769" s="243" t="str">
        <f>IF(ISBLANK(B8769),"",COUNTA(B$10:B8769))</f>
        <v/>
      </c>
      <c r="B8769" s="24"/>
      <c r="C8769" s="48"/>
      <c r="D8769" s="48"/>
      <c r="E8769" s="33"/>
      <c r="F8769" s="35"/>
      <c r="G8769" s="35"/>
      <c r="H8769" s="49"/>
      <c r="I8769" s="35"/>
      <c r="J8769" s="34"/>
      <c r="K8769" s="62"/>
      <c r="L8769" s="62"/>
      <c r="M8769" s="114"/>
      <c r="N8769" s="116"/>
      <c r="O8769" s="57"/>
      <c r="P8769" s="50"/>
      <c r="Q8769" s="34"/>
      <c r="R8769" s="48"/>
      <c r="T8769" s="231" t="str">
        <f t="shared" si="421"/>
        <v/>
      </c>
      <c r="U8769" s="230"/>
      <c r="W8769" s="221" t="str">
        <f t="shared" si="422"/>
        <v/>
      </c>
      <c r="X8769" s="221" t="str">
        <f t="shared" si="423"/>
        <v/>
      </c>
      <c r="AA8769" s="216" t="str">
        <f>IF(ISNUMBER(J8769),IF(OR(F8769&lt;Soll_Ist_Vergleich!$C$4,F8769&gt;Soll_Ist_Vergleich!$C$5,I8769&lt;Soll_Ist_Vergleich!$C$4,I8769&gt;Soll_Ist_Vergleich!$C$5,O8769&lt;Soll_Ist_Vergleich!$C$4,O8769&gt;Soll_Ist_Vergleich!$C$5),"Datum überprüfen",""),"")</f>
        <v/>
      </c>
    </row>
    <row r="8770" spans="1:27" x14ac:dyDescent="0.2">
      <c r="A8770" s="243" t="str">
        <f>IF(ISBLANK(B8770),"",COUNTA(B$10:B8770))</f>
        <v/>
      </c>
      <c r="B8770" s="24"/>
      <c r="C8770" s="48"/>
      <c r="D8770" s="48"/>
      <c r="E8770" s="33"/>
      <c r="F8770" s="35"/>
      <c r="G8770" s="35"/>
      <c r="H8770" s="49"/>
      <c r="I8770" s="35"/>
      <c r="J8770" s="34"/>
      <c r="K8770" s="62"/>
      <c r="L8770" s="62"/>
      <c r="M8770" s="114"/>
      <c r="N8770" s="116"/>
      <c r="O8770" s="57"/>
      <c r="P8770" s="50"/>
      <c r="Q8770" s="34"/>
      <c r="R8770" s="48"/>
      <c r="T8770" s="231" t="str">
        <f t="shared" si="421"/>
        <v/>
      </c>
      <c r="U8770" s="230"/>
      <c r="W8770" s="221" t="str">
        <f t="shared" si="422"/>
        <v/>
      </c>
      <c r="X8770" s="221" t="str">
        <f t="shared" si="423"/>
        <v/>
      </c>
      <c r="AA8770" s="216" t="str">
        <f>IF(ISNUMBER(J8770),IF(OR(F8770&lt;Soll_Ist_Vergleich!$C$4,F8770&gt;Soll_Ist_Vergleich!$C$5,I8770&lt;Soll_Ist_Vergleich!$C$4,I8770&gt;Soll_Ist_Vergleich!$C$5,O8770&lt;Soll_Ist_Vergleich!$C$4,O8770&gt;Soll_Ist_Vergleich!$C$5),"Datum überprüfen",""),"")</f>
        <v/>
      </c>
    </row>
    <row r="8771" spans="1:27" x14ac:dyDescent="0.2">
      <c r="A8771" s="243" t="str">
        <f>IF(ISBLANK(B8771),"",COUNTA(B$10:B8771))</f>
        <v/>
      </c>
      <c r="B8771" s="24"/>
      <c r="C8771" s="48"/>
      <c r="D8771" s="48"/>
      <c r="E8771" s="33"/>
      <c r="F8771" s="35"/>
      <c r="G8771" s="35"/>
      <c r="H8771" s="49"/>
      <c r="I8771" s="35"/>
      <c r="J8771" s="34"/>
      <c r="K8771" s="62"/>
      <c r="L8771" s="62"/>
      <c r="M8771" s="114"/>
      <c r="N8771" s="116"/>
      <c r="O8771" s="57"/>
      <c r="P8771" s="50"/>
      <c r="Q8771" s="34"/>
      <c r="R8771" s="48"/>
      <c r="T8771" s="231" t="str">
        <f t="shared" si="421"/>
        <v/>
      </c>
      <c r="U8771" s="230"/>
      <c r="W8771" s="221" t="str">
        <f t="shared" si="422"/>
        <v/>
      </c>
      <c r="X8771" s="221" t="str">
        <f t="shared" si="423"/>
        <v/>
      </c>
      <c r="AA8771" s="216" t="str">
        <f>IF(ISNUMBER(J8771),IF(OR(F8771&lt;Soll_Ist_Vergleich!$C$4,F8771&gt;Soll_Ist_Vergleich!$C$5,I8771&lt;Soll_Ist_Vergleich!$C$4,I8771&gt;Soll_Ist_Vergleich!$C$5,O8771&lt;Soll_Ist_Vergleich!$C$4,O8771&gt;Soll_Ist_Vergleich!$C$5),"Datum überprüfen",""),"")</f>
        <v/>
      </c>
    </row>
    <row r="8772" spans="1:27" x14ac:dyDescent="0.2">
      <c r="A8772" s="243" t="str">
        <f>IF(ISBLANK(B8772),"",COUNTA(B$10:B8772))</f>
        <v/>
      </c>
      <c r="B8772" s="24"/>
      <c r="C8772" s="48"/>
      <c r="D8772" s="48"/>
      <c r="E8772" s="33"/>
      <c r="F8772" s="35"/>
      <c r="G8772" s="35"/>
      <c r="H8772" s="49"/>
      <c r="I8772" s="35"/>
      <c r="J8772" s="34"/>
      <c r="K8772" s="62"/>
      <c r="L8772" s="62"/>
      <c r="M8772" s="114"/>
      <c r="N8772" s="116"/>
      <c r="O8772" s="57"/>
      <c r="P8772" s="50"/>
      <c r="Q8772" s="34"/>
      <c r="R8772" s="48"/>
      <c r="T8772" s="231" t="str">
        <f t="shared" si="421"/>
        <v/>
      </c>
      <c r="U8772" s="230"/>
      <c r="W8772" s="221" t="str">
        <f t="shared" si="422"/>
        <v/>
      </c>
      <c r="X8772" s="221" t="str">
        <f t="shared" si="423"/>
        <v/>
      </c>
      <c r="AA8772" s="216" t="str">
        <f>IF(ISNUMBER(J8772),IF(OR(F8772&lt;Soll_Ist_Vergleich!$C$4,F8772&gt;Soll_Ist_Vergleich!$C$5,I8772&lt;Soll_Ist_Vergleich!$C$4,I8772&gt;Soll_Ist_Vergleich!$C$5,O8772&lt;Soll_Ist_Vergleich!$C$4,O8772&gt;Soll_Ist_Vergleich!$C$5),"Datum überprüfen",""),"")</f>
        <v/>
      </c>
    </row>
    <row r="8773" spans="1:27" x14ac:dyDescent="0.2">
      <c r="A8773" s="243" t="str">
        <f>IF(ISBLANK(B8773),"",COUNTA(B$10:B8773))</f>
        <v/>
      </c>
      <c r="B8773" s="24"/>
      <c r="C8773" s="48"/>
      <c r="D8773" s="48"/>
      <c r="E8773" s="33"/>
      <c r="F8773" s="35"/>
      <c r="G8773" s="35"/>
      <c r="H8773" s="49"/>
      <c r="I8773" s="35"/>
      <c r="J8773" s="34"/>
      <c r="K8773" s="62"/>
      <c r="L8773" s="62"/>
      <c r="M8773" s="114"/>
      <c r="N8773" s="116"/>
      <c r="O8773" s="57"/>
      <c r="P8773" s="50"/>
      <c r="Q8773" s="34"/>
      <c r="R8773" s="48"/>
      <c r="T8773" s="231" t="str">
        <f t="shared" si="421"/>
        <v/>
      </c>
      <c r="U8773" s="230"/>
      <c r="W8773" s="221" t="str">
        <f t="shared" si="422"/>
        <v/>
      </c>
      <c r="X8773" s="221" t="str">
        <f t="shared" si="423"/>
        <v/>
      </c>
      <c r="AA8773" s="216" t="str">
        <f>IF(ISNUMBER(J8773),IF(OR(F8773&lt;Soll_Ist_Vergleich!$C$4,F8773&gt;Soll_Ist_Vergleich!$C$5,I8773&lt;Soll_Ist_Vergleich!$C$4,I8773&gt;Soll_Ist_Vergleich!$C$5,O8773&lt;Soll_Ist_Vergleich!$C$4,O8773&gt;Soll_Ist_Vergleich!$C$5),"Datum überprüfen",""),"")</f>
        <v/>
      </c>
    </row>
    <row r="8774" spans="1:27" x14ac:dyDescent="0.2">
      <c r="A8774" s="243" t="str">
        <f>IF(ISBLANK(B8774),"",COUNTA(B$10:B8774))</f>
        <v/>
      </c>
      <c r="B8774" s="24"/>
      <c r="C8774" s="48"/>
      <c r="D8774" s="48"/>
      <c r="E8774" s="33"/>
      <c r="F8774" s="35"/>
      <c r="G8774" s="35"/>
      <c r="H8774" s="49"/>
      <c r="I8774" s="35"/>
      <c r="J8774" s="34"/>
      <c r="K8774" s="62"/>
      <c r="L8774" s="62"/>
      <c r="M8774" s="114"/>
      <c r="N8774" s="116"/>
      <c r="O8774" s="57"/>
      <c r="P8774" s="50"/>
      <c r="Q8774" s="34"/>
      <c r="R8774" s="48"/>
      <c r="T8774" s="231" t="str">
        <f t="shared" si="421"/>
        <v/>
      </c>
      <c r="U8774" s="230"/>
      <c r="W8774" s="221" t="str">
        <f t="shared" si="422"/>
        <v/>
      </c>
      <c r="X8774" s="221" t="str">
        <f t="shared" si="423"/>
        <v/>
      </c>
      <c r="AA8774" s="216" t="str">
        <f>IF(ISNUMBER(J8774),IF(OR(F8774&lt;Soll_Ist_Vergleich!$C$4,F8774&gt;Soll_Ist_Vergleich!$C$5,I8774&lt;Soll_Ist_Vergleich!$C$4,I8774&gt;Soll_Ist_Vergleich!$C$5,O8774&lt;Soll_Ist_Vergleich!$C$4,O8774&gt;Soll_Ist_Vergleich!$C$5),"Datum überprüfen",""),"")</f>
        <v/>
      </c>
    </row>
    <row r="8775" spans="1:27" x14ac:dyDescent="0.2">
      <c r="A8775" s="243" t="str">
        <f>IF(ISBLANK(B8775),"",COUNTA(B$10:B8775))</f>
        <v/>
      </c>
      <c r="B8775" s="24"/>
      <c r="C8775" s="48"/>
      <c r="D8775" s="48"/>
      <c r="E8775" s="33"/>
      <c r="F8775" s="35"/>
      <c r="G8775" s="35"/>
      <c r="H8775" s="49"/>
      <c r="I8775" s="35"/>
      <c r="J8775" s="34"/>
      <c r="K8775" s="62"/>
      <c r="L8775" s="62"/>
      <c r="M8775" s="114"/>
      <c r="N8775" s="116"/>
      <c r="O8775" s="57"/>
      <c r="P8775" s="50"/>
      <c r="Q8775" s="34"/>
      <c r="R8775" s="48"/>
      <c r="T8775" s="231" t="str">
        <f t="shared" si="421"/>
        <v/>
      </c>
      <c r="U8775" s="230"/>
      <c r="W8775" s="221" t="str">
        <f t="shared" si="422"/>
        <v/>
      </c>
      <c r="X8775" s="221" t="str">
        <f t="shared" si="423"/>
        <v/>
      </c>
      <c r="AA8775" s="216" t="str">
        <f>IF(ISNUMBER(J8775),IF(OR(F8775&lt;Soll_Ist_Vergleich!$C$4,F8775&gt;Soll_Ist_Vergleich!$C$5,I8775&lt;Soll_Ist_Vergleich!$C$4,I8775&gt;Soll_Ist_Vergleich!$C$5,O8775&lt;Soll_Ist_Vergleich!$C$4,O8775&gt;Soll_Ist_Vergleich!$C$5),"Datum überprüfen",""),"")</f>
        <v/>
      </c>
    </row>
    <row r="8776" spans="1:27" x14ac:dyDescent="0.2">
      <c r="A8776" s="243" t="str">
        <f>IF(ISBLANK(B8776),"",COUNTA(B$10:B8776))</f>
        <v/>
      </c>
      <c r="B8776" s="24"/>
      <c r="C8776" s="48"/>
      <c r="D8776" s="48"/>
      <c r="E8776" s="33"/>
      <c r="F8776" s="35"/>
      <c r="G8776" s="35"/>
      <c r="H8776" s="49"/>
      <c r="I8776" s="35"/>
      <c r="J8776" s="34"/>
      <c r="K8776" s="62"/>
      <c r="L8776" s="62"/>
      <c r="M8776" s="114"/>
      <c r="N8776" s="116"/>
      <c r="O8776" s="57"/>
      <c r="P8776" s="50"/>
      <c r="Q8776" s="34"/>
      <c r="R8776" s="48"/>
      <c r="T8776" s="231" t="str">
        <f t="shared" si="421"/>
        <v/>
      </c>
      <c r="U8776" s="230"/>
      <c r="W8776" s="221" t="str">
        <f t="shared" si="422"/>
        <v/>
      </c>
      <c r="X8776" s="221" t="str">
        <f t="shared" si="423"/>
        <v/>
      </c>
      <c r="AA8776" s="216" t="str">
        <f>IF(ISNUMBER(J8776),IF(OR(F8776&lt;Soll_Ist_Vergleich!$C$4,F8776&gt;Soll_Ist_Vergleich!$C$5,I8776&lt;Soll_Ist_Vergleich!$C$4,I8776&gt;Soll_Ist_Vergleich!$C$5,O8776&lt;Soll_Ist_Vergleich!$C$4,O8776&gt;Soll_Ist_Vergleich!$C$5),"Datum überprüfen",""),"")</f>
        <v/>
      </c>
    </row>
    <row r="8777" spans="1:27" x14ac:dyDescent="0.2">
      <c r="A8777" s="243" t="str">
        <f>IF(ISBLANK(B8777),"",COUNTA(B$10:B8777))</f>
        <v/>
      </c>
      <c r="B8777" s="24"/>
      <c r="C8777" s="48"/>
      <c r="D8777" s="48"/>
      <c r="E8777" s="33"/>
      <c r="F8777" s="35"/>
      <c r="G8777" s="35"/>
      <c r="H8777" s="49"/>
      <c r="I8777" s="35"/>
      <c r="J8777" s="34"/>
      <c r="K8777" s="62"/>
      <c r="L8777" s="62"/>
      <c r="M8777" s="114"/>
      <c r="N8777" s="116"/>
      <c r="O8777" s="57"/>
      <c r="P8777" s="50"/>
      <c r="Q8777" s="34"/>
      <c r="R8777" s="48"/>
      <c r="T8777" s="231" t="str">
        <f t="shared" si="421"/>
        <v/>
      </c>
      <c r="U8777" s="230"/>
      <c r="W8777" s="221" t="str">
        <f t="shared" si="422"/>
        <v/>
      </c>
      <c r="X8777" s="221" t="str">
        <f t="shared" si="423"/>
        <v/>
      </c>
      <c r="AA8777" s="216" t="str">
        <f>IF(ISNUMBER(J8777),IF(OR(F8777&lt;Soll_Ist_Vergleich!$C$4,F8777&gt;Soll_Ist_Vergleich!$C$5,I8777&lt;Soll_Ist_Vergleich!$C$4,I8777&gt;Soll_Ist_Vergleich!$C$5,O8777&lt;Soll_Ist_Vergleich!$C$4,O8777&gt;Soll_Ist_Vergleich!$C$5),"Datum überprüfen",""),"")</f>
        <v/>
      </c>
    </row>
    <row r="8778" spans="1:27" x14ac:dyDescent="0.2">
      <c r="A8778" s="243" t="str">
        <f>IF(ISBLANK(B8778),"",COUNTA(B$10:B8778))</f>
        <v/>
      </c>
      <c r="B8778" s="24"/>
      <c r="C8778" s="48"/>
      <c r="D8778" s="48"/>
      <c r="E8778" s="33"/>
      <c r="F8778" s="35"/>
      <c r="G8778" s="35"/>
      <c r="H8778" s="49"/>
      <c r="I8778" s="35"/>
      <c r="J8778" s="34"/>
      <c r="K8778" s="62"/>
      <c r="L8778" s="62"/>
      <c r="M8778" s="114"/>
      <c r="N8778" s="116"/>
      <c r="O8778" s="57"/>
      <c r="P8778" s="50"/>
      <c r="Q8778" s="34"/>
      <c r="R8778" s="48"/>
      <c r="T8778" s="231" t="str">
        <f t="shared" si="421"/>
        <v/>
      </c>
      <c r="U8778" s="230"/>
      <c r="W8778" s="221" t="str">
        <f t="shared" si="422"/>
        <v/>
      </c>
      <c r="X8778" s="221" t="str">
        <f t="shared" si="423"/>
        <v/>
      </c>
      <c r="AA8778" s="216" t="str">
        <f>IF(ISNUMBER(J8778),IF(OR(F8778&lt;Soll_Ist_Vergleich!$C$4,F8778&gt;Soll_Ist_Vergleich!$C$5,I8778&lt;Soll_Ist_Vergleich!$C$4,I8778&gt;Soll_Ist_Vergleich!$C$5,O8778&lt;Soll_Ist_Vergleich!$C$4,O8778&gt;Soll_Ist_Vergleich!$C$5),"Datum überprüfen",""),"")</f>
        <v/>
      </c>
    </row>
    <row r="8779" spans="1:27" x14ac:dyDescent="0.2">
      <c r="A8779" s="243" t="str">
        <f>IF(ISBLANK(B8779),"",COUNTA(B$10:B8779))</f>
        <v/>
      </c>
      <c r="B8779" s="24"/>
      <c r="C8779" s="48"/>
      <c r="D8779" s="48"/>
      <c r="E8779" s="33"/>
      <c r="F8779" s="35"/>
      <c r="G8779" s="35"/>
      <c r="H8779" s="49"/>
      <c r="I8779" s="35"/>
      <c r="J8779" s="34"/>
      <c r="K8779" s="62"/>
      <c r="L8779" s="62"/>
      <c r="M8779" s="114"/>
      <c r="N8779" s="116"/>
      <c r="O8779" s="57"/>
      <c r="P8779" s="50"/>
      <c r="Q8779" s="34"/>
      <c r="R8779" s="48"/>
      <c r="T8779" s="231" t="str">
        <f t="shared" si="421"/>
        <v/>
      </c>
      <c r="U8779" s="230"/>
      <c r="W8779" s="221" t="str">
        <f t="shared" si="422"/>
        <v/>
      </c>
      <c r="X8779" s="221" t="str">
        <f t="shared" si="423"/>
        <v/>
      </c>
      <c r="AA8779" s="216" t="str">
        <f>IF(ISNUMBER(J8779),IF(OR(F8779&lt;Soll_Ist_Vergleich!$C$4,F8779&gt;Soll_Ist_Vergleich!$C$5,I8779&lt;Soll_Ist_Vergleich!$C$4,I8779&gt;Soll_Ist_Vergleich!$C$5,O8779&lt;Soll_Ist_Vergleich!$C$4,O8779&gt;Soll_Ist_Vergleich!$C$5),"Datum überprüfen",""),"")</f>
        <v/>
      </c>
    </row>
    <row r="8780" spans="1:27" x14ac:dyDescent="0.2">
      <c r="A8780" s="243" t="str">
        <f>IF(ISBLANK(B8780),"",COUNTA(B$10:B8780))</f>
        <v/>
      </c>
      <c r="B8780" s="24"/>
      <c r="C8780" s="48"/>
      <c r="D8780" s="48"/>
      <c r="E8780" s="33"/>
      <c r="F8780" s="35"/>
      <c r="G8780" s="35"/>
      <c r="H8780" s="49"/>
      <c r="I8780" s="35"/>
      <c r="J8780" s="34"/>
      <c r="K8780" s="62"/>
      <c r="L8780" s="62"/>
      <c r="M8780" s="114"/>
      <c r="N8780" s="116"/>
      <c r="O8780" s="57"/>
      <c r="P8780" s="50"/>
      <c r="Q8780" s="34"/>
      <c r="R8780" s="48"/>
      <c r="T8780" s="231" t="str">
        <f t="shared" si="421"/>
        <v/>
      </c>
      <c r="U8780" s="230"/>
      <c r="W8780" s="221" t="str">
        <f t="shared" si="422"/>
        <v/>
      </c>
      <c r="X8780" s="221" t="str">
        <f t="shared" si="423"/>
        <v/>
      </c>
      <c r="AA8780" s="216" t="str">
        <f>IF(ISNUMBER(J8780),IF(OR(F8780&lt;Soll_Ist_Vergleich!$C$4,F8780&gt;Soll_Ist_Vergleich!$C$5,I8780&lt;Soll_Ist_Vergleich!$C$4,I8780&gt;Soll_Ist_Vergleich!$C$5,O8780&lt;Soll_Ist_Vergleich!$C$4,O8780&gt;Soll_Ist_Vergleich!$C$5),"Datum überprüfen",""),"")</f>
        <v/>
      </c>
    </row>
    <row r="8781" spans="1:27" x14ac:dyDescent="0.2">
      <c r="A8781" s="243" t="str">
        <f>IF(ISBLANK(B8781),"",COUNTA(B$10:B8781))</f>
        <v/>
      </c>
      <c r="B8781" s="24"/>
      <c r="C8781" s="48"/>
      <c r="D8781" s="48"/>
      <c r="E8781" s="33"/>
      <c r="F8781" s="35"/>
      <c r="G8781" s="35"/>
      <c r="H8781" s="49"/>
      <c r="I8781" s="35"/>
      <c r="J8781" s="34"/>
      <c r="K8781" s="62"/>
      <c r="L8781" s="62"/>
      <c r="M8781" s="114"/>
      <c r="N8781" s="116"/>
      <c r="O8781" s="57"/>
      <c r="P8781" s="50"/>
      <c r="Q8781" s="34"/>
      <c r="R8781" s="48"/>
      <c r="T8781" s="231" t="str">
        <f t="shared" si="421"/>
        <v/>
      </c>
      <c r="U8781" s="230"/>
      <c r="W8781" s="221" t="str">
        <f t="shared" si="422"/>
        <v/>
      </c>
      <c r="X8781" s="221" t="str">
        <f t="shared" si="423"/>
        <v/>
      </c>
      <c r="AA8781" s="216" t="str">
        <f>IF(ISNUMBER(J8781),IF(OR(F8781&lt;Soll_Ist_Vergleich!$C$4,F8781&gt;Soll_Ist_Vergleich!$C$5,I8781&lt;Soll_Ist_Vergleich!$C$4,I8781&gt;Soll_Ist_Vergleich!$C$5,O8781&lt;Soll_Ist_Vergleich!$C$4,O8781&gt;Soll_Ist_Vergleich!$C$5),"Datum überprüfen",""),"")</f>
        <v/>
      </c>
    </row>
    <row r="8782" spans="1:27" x14ac:dyDescent="0.2">
      <c r="A8782" s="243" t="str">
        <f>IF(ISBLANK(B8782),"",COUNTA(B$10:B8782))</f>
        <v/>
      </c>
      <c r="B8782" s="24"/>
      <c r="C8782" s="48"/>
      <c r="D8782" s="48"/>
      <c r="E8782" s="33"/>
      <c r="F8782" s="35"/>
      <c r="G8782" s="35"/>
      <c r="H8782" s="49"/>
      <c r="I8782" s="35"/>
      <c r="J8782" s="34"/>
      <c r="K8782" s="62"/>
      <c r="L8782" s="62"/>
      <c r="M8782" s="114"/>
      <c r="N8782" s="116"/>
      <c r="O8782" s="57"/>
      <c r="P8782" s="50"/>
      <c r="Q8782" s="34"/>
      <c r="R8782" s="48"/>
      <c r="T8782" s="231" t="str">
        <f t="shared" si="421"/>
        <v/>
      </c>
      <c r="U8782" s="230"/>
      <c r="W8782" s="221" t="str">
        <f t="shared" si="422"/>
        <v/>
      </c>
      <c r="X8782" s="221" t="str">
        <f t="shared" si="423"/>
        <v/>
      </c>
      <c r="AA8782" s="216" t="str">
        <f>IF(ISNUMBER(J8782),IF(OR(F8782&lt;Soll_Ist_Vergleich!$C$4,F8782&gt;Soll_Ist_Vergleich!$C$5,I8782&lt;Soll_Ist_Vergleich!$C$4,I8782&gt;Soll_Ist_Vergleich!$C$5,O8782&lt;Soll_Ist_Vergleich!$C$4,O8782&gt;Soll_Ist_Vergleich!$C$5),"Datum überprüfen",""),"")</f>
        <v/>
      </c>
    </row>
    <row r="8783" spans="1:27" x14ac:dyDescent="0.2">
      <c r="A8783" s="243" t="str">
        <f>IF(ISBLANK(B8783),"",COUNTA(B$10:B8783))</f>
        <v/>
      </c>
      <c r="B8783" s="24"/>
      <c r="C8783" s="48"/>
      <c r="D8783" s="48"/>
      <c r="E8783" s="33"/>
      <c r="F8783" s="35"/>
      <c r="G8783" s="35"/>
      <c r="H8783" s="49"/>
      <c r="I8783" s="35"/>
      <c r="J8783" s="34"/>
      <c r="K8783" s="62"/>
      <c r="L8783" s="62"/>
      <c r="M8783" s="114"/>
      <c r="N8783" s="116"/>
      <c r="O8783" s="57"/>
      <c r="P8783" s="50"/>
      <c r="Q8783" s="34"/>
      <c r="R8783" s="48"/>
      <c r="T8783" s="231" t="str">
        <f t="shared" si="421"/>
        <v/>
      </c>
      <c r="U8783" s="230"/>
      <c r="W8783" s="221" t="str">
        <f t="shared" si="422"/>
        <v/>
      </c>
      <c r="X8783" s="221" t="str">
        <f t="shared" si="423"/>
        <v/>
      </c>
      <c r="AA8783" s="216" t="str">
        <f>IF(ISNUMBER(J8783),IF(OR(F8783&lt;Soll_Ist_Vergleich!$C$4,F8783&gt;Soll_Ist_Vergleich!$C$5,I8783&lt;Soll_Ist_Vergleich!$C$4,I8783&gt;Soll_Ist_Vergleich!$C$5,O8783&lt;Soll_Ist_Vergleich!$C$4,O8783&gt;Soll_Ist_Vergleich!$C$5),"Datum überprüfen",""),"")</f>
        <v/>
      </c>
    </row>
    <row r="8784" spans="1:27" x14ac:dyDescent="0.2">
      <c r="A8784" s="243" t="str">
        <f>IF(ISBLANK(B8784),"",COUNTA(B$10:B8784))</f>
        <v/>
      </c>
      <c r="B8784" s="24"/>
      <c r="C8784" s="48"/>
      <c r="D8784" s="48"/>
      <c r="E8784" s="33"/>
      <c r="F8784" s="35"/>
      <c r="G8784" s="35"/>
      <c r="H8784" s="49"/>
      <c r="I8784" s="35"/>
      <c r="J8784" s="34"/>
      <c r="K8784" s="62"/>
      <c r="L8784" s="62"/>
      <c r="M8784" s="114"/>
      <c r="N8784" s="116"/>
      <c r="O8784" s="57"/>
      <c r="P8784" s="50"/>
      <c r="Q8784" s="34"/>
      <c r="R8784" s="48"/>
      <c r="T8784" s="231" t="str">
        <f t="shared" si="421"/>
        <v/>
      </c>
      <c r="U8784" s="230"/>
      <c r="W8784" s="221" t="str">
        <f t="shared" si="422"/>
        <v/>
      </c>
      <c r="X8784" s="221" t="str">
        <f t="shared" si="423"/>
        <v/>
      </c>
      <c r="AA8784" s="216" t="str">
        <f>IF(ISNUMBER(J8784),IF(OR(F8784&lt;Soll_Ist_Vergleich!$C$4,F8784&gt;Soll_Ist_Vergleich!$C$5,I8784&lt;Soll_Ist_Vergleich!$C$4,I8784&gt;Soll_Ist_Vergleich!$C$5,O8784&lt;Soll_Ist_Vergleich!$C$4,O8784&gt;Soll_Ist_Vergleich!$C$5),"Datum überprüfen",""),"")</f>
        <v/>
      </c>
    </row>
    <row r="8785" spans="1:27" x14ac:dyDescent="0.2">
      <c r="A8785" s="243" t="str">
        <f>IF(ISBLANK(B8785),"",COUNTA(B$10:B8785))</f>
        <v/>
      </c>
      <c r="B8785" s="24"/>
      <c r="C8785" s="48"/>
      <c r="D8785" s="48"/>
      <c r="E8785" s="33"/>
      <c r="F8785" s="35"/>
      <c r="G8785" s="35"/>
      <c r="H8785" s="49"/>
      <c r="I8785" s="35"/>
      <c r="J8785" s="34"/>
      <c r="K8785" s="62"/>
      <c r="L8785" s="62"/>
      <c r="M8785" s="114"/>
      <c r="N8785" s="116"/>
      <c r="O8785" s="57"/>
      <c r="P8785" s="50"/>
      <c r="Q8785" s="34"/>
      <c r="R8785" s="48"/>
      <c r="T8785" s="231" t="str">
        <f t="shared" si="421"/>
        <v/>
      </c>
      <c r="U8785" s="230"/>
      <c r="W8785" s="221" t="str">
        <f t="shared" si="422"/>
        <v/>
      </c>
      <c r="X8785" s="221" t="str">
        <f t="shared" si="423"/>
        <v/>
      </c>
      <c r="AA8785" s="216" t="str">
        <f>IF(ISNUMBER(J8785),IF(OR(F8785&lt;Soll_Ist_Vergleich!$C$4,F8785&gt;Soll_Ist_Vergleich!$C$5,I8785&lt;Soll_Ist_Vergleich!$C$4,I8785&gt;Soll_Ist_Vergleich!$C$5,O8785&lt;Soll_Ist_Vergleich!$C$4,O8785&gt;Soll_Ist_Vergleich!$C$5),"Datum überprüfen",""),"")</f>
        <v/>
      </c>
    </row>
    <row r="8786" spans="1:27" x14ac:dyDescent="0.2">
      <c r="A8786" s="243" t="str">
        <f>IF(ISBLANK(B8786),"",COUNTA(B$10:B8786))</f>
        <v/>
      </c>
      <c r="B8786" s="24"/>
      <c r="C8786" s="48"/>
      <c r="D8786" s="48"/>
      <c r="E8786" s="33"/>
      <c r="F8786" s="35"/>
      <c r="G8786" s="35"/>
      <c r="H8786" s="49"/>
      <c r="I8786" s="35"/>
      <c r="J8786" s="34"/>
      <c r="K8786" s="62"/>
      <c r="L8786" s="62"/>
      <c r="M8786" s="114"/>
      <c r="N8786" s="116"/>
      <c r="O8786" s="57"/>
      <c r="P8786" s="50"/>
      <c r="Q8786" s="34"/>
      <c r="R8786" s="48"/>
      <c r="T8786" s="231" t="str">
        <f t="shared" si="421"/>
        <v/>
      </c>
      <c r="U8786" s="230"/>
      <c r="W8786" s="221" t="str">
        <f t="shared" si="422"/>
        <v/>
      </c>
      <c r="X8786" s="221" t="str">
        <f t="shared" si="423"/>
        <v/>
      </c>
      <c r="AA8786" s="216" t="str">
        <f>IF(ISNUMBER(J8786),IF(OR(F8786&lt;Soll_Ist_Vergleich!$C$4,F8786&gt;Soll_Ist_Vergleich!$C$5,I8786&lt;Soll_Ist_Vergleich!$C$4,I8786&gt;Soll_Ist_Vergleich!$C$5,O8786&lt;Soll_Ist_Vergleich!$C$4,O8786&gt;Soll_Ist_Vergleich!$C$5),"Datum überprüfen",""),"")</f>
        <v/>
      </c>
    </row>
    <row r="8787" spans="1:27" x14ac:dyDescent="0.2">
      <c r="A8787" s="243" t="str">
        <f>IF(ISBLANK(B8787),"",COUNTA(B$10:B8787))</f>
        <v/>
      </c>
      <c r="B8787" s="24"/>
      <c r="C8787" s="48"/>
      <c r="D8787" s="48"/>
      <c r="E8787" s="33"/>
      <c r="F8787" s="35"/>
      <c r="G8787" s="35"/>
      <c r="H8787" s="49"/>
      <c r="I8787" s="35"/>
      <c r="J8787" s="34"/>
      <c r="K8787" s="62"/>
      <c r="L8787" s="62"/>
      <c r="M8787" s="114"/>
      <c r="N8787" s="116"/>
      <c r="O8787" s="57"/>
      <c r="P8787" s="50"/>
      <c r="Q8787" s="34"/>
      <c r="R8787" s="48"/>
      <c r="T8787" s="231" t="str">
        <f t="shared" si="421"/>
        <v/>
      </c>
      <c r="U8787" s="230"/>
      <c r="W8787" s="221" t="str">
        <f t="shared" si="422"/>
        <v/>
      </c>
      <c r="X8787" s="221" t="str">
        <f t="shared" si="423"/>
        <v/>
      </c>
      <c r="AA8787" s="216" t="str">
        <f>IF(ISNUMBER(J8787),IF(OR(F8787&lt;Soll_Ist_Vergleich!$C$4,F8787&gt;Soll_Ist_Vergleich!$C$5,I8787&lt;Soll_Ist_Vergleich!$C$4,I8787&gt;Soll_Ist_Vergleich!$C$5,O8787&lt;Soll_Ist_Vergleich!$C$4,O8787&gt;Soll_Ist_Vergleich!$C$5),"Datum überprüfen",""),"")</f>
        <v/>
      </c>
    </row>
    <row r="8788" spans="1:27" x14ac:dyDescent="0.2">
      <c r="A8788" s="243" t="str">
        <f>IF(ISBLANK(B8788),"",COUNTA(B$10:B8788))</f>
        <v/>
      </c>
      <c r="B8788" s="24"/>
      <c r="C8788" s="48"/>
      <c r="D8788" s="48"/>
      <c r="E8788" s="33"/>
      <c r="F8788" s="35"/>
      <c r="G8788" s="35"/>
      <c r="H8788" s="49"/>
      <c r="I8788" s="35"/>
      <c r="J8788" s="34"/>
      <c r="K8788" s="62"/>
      <c r="L8788" s="62"/>
      <c r="M8788" s="114"/>
      <c r="N8788" s="116"/>
      <c r="O8788" s="57"/>
      <c r="P8788" s="50"/>
      <c r="Q8788" s="34"/>
      <c r="R8788" s="48"/>
      <c r="T8788" s="231" t="str">
        <f t="shared" si="421"/>
        <v/>
      </c>
      <c r="U8788" s="230"/>
      <c r="W8788" s="221" t="str">
        <f t="shared" si="422"/>
        <v/>
      </c>
      <c r="X8788" s="221" t="str">
        <f t="shared" si="423"/>
        <v/>
      </c>
      <c r="AA8788" s="216" t="str">
        <f>IF(ISNUMBER(J8788),IF(OR(F8788&lt;Soll_Ist_Vergleich!$C$4,F8788&gt;Soll_Ist_Vergleich!$C$5,I8788&lt;Soll_Ist_Vergleich!$C$4,I8788&gt;Soll_Ist_Vergleich!$C$5,O8788&lt;Soll_Ist_Vergleich!$C$4,O8788&gt;Soll_Ist_Vergleich!$C$5),"Datum überprüfen",""),"")</f>
        <v/>
      </c>
    </row>
    <row r="8789" spans="1:27" x14ac:dyDescent="0.2">
      <c r="A8789" s="243" t="str">
        <f>IF(ISBLANK(B8789),"",COUNTA(B$10:B8789))</f>
        <v/>
      </c>
      <c r="B8789" s="24"/>
      <c r="C8789" s="48"/>
      <c r="D8789" s="48"/>
      <c r="E8789" s="33"/>
      <c r="F8789" s="35"/>
      <c r="G8789" s="35"/>
      <c r="H8789" s="49"/>
      <c r="I8789" s="35"/>
      <c r="J8789" s="34"/>
      <c r="K8789" s="62"/>
      <c r="L8789" s="62"/>
      <c r="M8789" s="114"/>
      <c r="N8789" s="116"/>
      <c r="O8789" s="57"/>
      <c r="P8789" s="50"/>
      <c r="Q8789" s="34"/>
      <c r="R8789" s="48"/>
      <c r="T8789" s="231" t="str">
        <f t="shared" si="421"/>
        <v/>
      </c>
      <c r="U8789" s="230"/>
      <c r="W8789" s="221" t="str">
        <f t="shared" si="422"/>
        <v/>
      </c>
      <c r="X8789" s="221" t="str">
        <f t="shared" si="423"/>
        <v/>
      </c>
      <c r="AA8789" s="216" t="str">
        <f>IF(ISNUMBER(J8789),IF(OR(F8789&lt;Soll_Ist_Vergleich!$C$4,F8789&gt;Soll_Ist_Vergleich!$C$5,I8789&lt;Soll_Ist_Vergleich!$C$4,I8789&gt;Soll_Ist_Vergleich!$C$5,O8789&lt;Soll_Ist_Vergleich!$C$4,O8789&gt;Soll_Ist_Vergleich!$C$5),"Datum überprüfen",""),"")</f>
        <v/>
      </c>
    </row>
    <row r="8790" spans="1:27" x14ac:dyDescent="0.2">
      <c r="A8790" s="243" t="str">
        <f>IF(ISBLANK(B8790),"",COUNTA(B$10:B8790))</f>
        <v/>
      </c>
      <c r="B8790" s="24"/>
      <c r="C8790" s="48"/>
      <c r="D8790" s="48"/>
      <c r="E8790" s="33"/>
      <c r="F8790" s="35"/>
      <c r="G8790" s="35"/>
      <c r="H8790" s="49"/>
      <c r="I8790" s="35"/>
      <c r="J8790" s="34"/>
      <c r="K8790" s="62"/>
      <c r="L8790" s="62"/>
      <c r="M8790" s="114"/>
      <c r="N8790" s="116"/>
      <c r="O8790" s="57"/>
      <c r="P8790" s="50"/>
      <c r="Q8790" s="34"/>
      <c r="R8790" s="48"/>
      <c r="T8790" s="231" t="str">
        <f t="shared" si="421"/>
        <v/>
      </c>
      <c r="U8790" s="230"/>
      <c r="W8790" s="221" t="str">
        <f t="shared" si="422"/>
        <v/>
      </c>
      <c r="X8790" s="221" t="str">
        <f t="shared" si="423"/>
        <v/>
      </c>
      <c r="AA8790" s="216" t="str">
        <f>IF(ISNUMBER(J8790),IF(OR(F8790&lt;Soll_Ist_Vergleich!$C$4,F8790&gt;Soll_Ist_Vergleich!$C$5,I8790&lt;Soll_Ist_Vergleich!$C$4,I8790&gt;Soll_Ist_Vergleich!$C$5,O8790&lt;Soll_Ist_Vergleich!$C$4,O8790&gt;Soll_Ist_Vergleich!$C$5),"Datum überprüfen",""),"")</f>
        <v/>
      </c>
    </row>
    <row r="8791" spans="1:27" x14ac:dyDescent="0.2">
      <c r="A8791" s="243" t="str">
        <f>IF(ISBLANK(B8791),"",COUNTA(B$10:B8791))</f>
        <v/>
      </c>
      <c r="B8791" s="24"/>
      <c r="C8791" s="48"/>
      <c r="D8791" s="48"/>
      <c r="E8791" s="33"/>
      <c r="F8791" s="35"/>
      <c r="G8791" s="35"/>
      <c r="H8791" s="49"/>
      <c r="I8791" s="35"/>
      <c r="J8791" s="34"/>
      <c r="K8791" s="62"/>
      <c r="L8791" s="62"/>
      <c r="M8791" s="114"/>
      <c r="N8791" s="116"/>
      <c r="O8791" s="57"/>
      <c r="P8791" s="50"/>
      <c r="Q8791" s="34"/>
      <c r="R8791" s="48"/>
      <c r="T8791" s="231" t="str">
        <f t="shared" si="421"/>
        <v/>
      </c>
      <c r="U8791" s="230"/>
      <c r="W8791" s="221" t="str">
        <f t="shared" si="422"/>
        <v/>
      </c>
      <c r="X8791" s="221" t="str">
        <f t="shared" si="423"/>
        <v/>
      </c>
      <c r="AA8791" s="216" t="str">
        <f>IF(ISNUMBER(J8791),IF(OR(F8791&lt;Soll_Ist_Vergleich!$C$4,F8791&gt;Soll_Ist_Vergleich!$C$5,I8791&lt;Soll_Ist_Vergleich!$C$4,I8791&gt;Soll_Ist_Vergleich!$C$5,O8791&lt;Soll_Ist_Vergleich!$C$4,O8791&gt;Soll_Ist_Vergleich!$C$5),"Datum überprüfen",""),"")</f>
        <v/>
      </c>
    </row>
    <row r="8792" spans="1:27" x14ac:dyDescent="0.2">
      <c r="A8792" s="243" t="str">
        <f>IF(ISBLANK(B8792),"",COUNTA(B$10:B8792))</f>
        <v/>
      </c>
      <c r="B8792" s="24"/>
      <c r="C8792" s="48"/>
      <c r="D8792" s="48"/>
      <c r="E8792" s="33"/>
      <c r="F8792" s="35"/>
      <c r="G8792" s="35"/>
      <c r="H8792" s="49"/>
      <c r="I8792" s="35"/>
      <c r="J8792" s="34"/>
      <c r="K8792" s="62"/>
      <c r="L8792" s="62"/>
      <c r="M8792" s="114"/>
      <c r="N8792" s="116"/>
      <c r="O8792" s="57"/>
      <c r="P8792" s="50"/>
      <c r="Q8792" s="34"/>
      <c r="R8792" s="48"/>
      <c r="T8792" s="231" t="str">
        <f t="shared" si="421"/>
        <v/>
      </c>
      <c r="U8792" s="230"/>
      <c r="W8792" s="221" t="str">
        <f t="shared" si="422"/>
        <v/>
      </c>
      <c r="X8792" s="221" t="str">
        <f t="shared" si="423"/>
        <v/>
      </c>
      <c r="AA8792" s="216" t="str">
        <f>IF(ISNUMBER(J8792),IF(OR(F8792&lt;Soll_Ist_Vergleich!$C$4,F8792&gt;Soll_Ist_Vergleich!$C$5,I8792&lt;Soll_Ist_Vergleich!$C$4,I8792&gt;Soll_Ist_Vergleich!$C$5,O8792&lt;Soll_Ist_Vergleich!$C$4,O8792&gt;Soll_Ist_Vergleich!$C$5),"Datum überprüfen",""),"")</f>
        <v/>
      </c>
    </row>
    <row r="8793" spans="1:27" x14ac:dyDescent="0.2">
      <c r="A8793" s="243" t="str">
        <f>IF(ISBLANK(B8793),"",COUNTA(B$10:B8793))</f>
        <v/>
      </c>
      <c r="B8793" s="24"/>
      <c r="C8793" s="48"/>
      <c r="D8793" s="48"/>
      <c r="E8793" s="33"/>
      <c r="F8793" s="35"/>
      <c r="G8793" s="35"/>
      <c r="H8793" s="49"/>
      <c r="I8793" s="35"/>
      <c r="J8793" s="34"/>
      <c r="K8793" s="62"/>
      <c r="L8793" s="62"/>
      <c r="M8793" s="114"/>
      <c r="N8793" s="116"/>
      <c r="O8793" s="57"/>
      <c r="P8793" s="50"/>
      <c r="Q8793" s="34"/>
      <c r="R8793" s="48"/>
      <c r="T8793" s="231" t="str">
        <f t="shared" si="421"/>
        <v/>
      </c>
      <c r="U8793" s="230"/>
      <c r="W8793" s="221" t="str">
        <f t="shared" si="422"/>
        <v/>
      </c>
      <c r="X8793" s="221" t="str">
        <f t="shared" si="423"/>
        <v/>
      </c>
      <c r="AA8793" s="216" t="str">
        <f>IF(ISNUMBER(J8793),IF(OR(F8793&lt;Soll_Ist_Vergleich!$C$4,F8793&gt;Soll_Ist_Vergleich!$C$5,I8793&lt;Soll_Ist_Vergleich!$C$4,I8793&gt;Soll_Ist_Vergleich!$C$5,O8793&lt;Soll_Ist_Vergleich!$C$4,O8793&gt;Soll_Ist_Vergleich!$C$5),"Datum überprüfen",""),"")</f>
        <v/>
      </c>
    </row>
    <row r="8794" spans="1:27" x14ac:dyDescent="0.2">
      <c r="A8794" s="243" t="str">
        <f>IF(ISBLANK(B8794),"",COUNTA(B$10:B8794))</f>
        <v/>
      </c>
      <c r="B8794" s="24"/>
      <c r="C8794" s="48"/>
      <c r="D8794" s="48"/>
      <c r="E8794" s="33"/>
      <c r="F8794" s="35"/>
      <c r="G8794" s="35"/>
      <c r="H8794" s="49"/>
      <c r="I8794" s="35"/>
      <c r="J8794" s="34"/>
      <c r="K8794" s="62"/>
      <c r="L8794" s="62"/>
      <c r="M8794" s="114"/>
      <c r="N8794" s="116"/>
      <c r="O8794" s="57"/>
      <c r="P8794" s="50"/>
      <c r="Q8794" s="34"/>
      <c r="R8794" s="48"/>
      <c r="T8794" s="231" t="str">
        <f t="shared" si="421"/>
        <v/>
      </c>
      <c r="U8794" s="230"/>
      <c r="W8794" s="221" t="str">
        <f t="shared" si="422"/>
        <v/>
      </c>
      <c r="X8794" s="221" t="str">
        <f t="shared" si="423"/>
        <v/>
      </c>
      <c r="AA8794" s="216" t="str">
        <f>IF(ISNUMBER(J8794),IF(OR(F8794&lt;Soll_Ist_Vergleich!$C$4,F8794&gt;Soll_Ist_Vergleich!$C$5,I8794&lt;Soll_Ist_Vergleich!$C$4,I8794&gt;Soll_Ist_Vergleich!$C$5,O8794&lt;Soll_Ist_Vergleich!$C$4,O8794&gt;Soll_Ist_Vergleich!$C$5),"Datum überprüfen",""),"")</f>
        <v/>
      </c>
    </row>
    <row r="8795" spans="1:27" x14ac:dyDescent="0.2">
      <c r="A8795" s="243" t="str">
        <f>IF(ISBLANK(B8795),"",COUNTA(B$10:B8795))</f>
        <v/>
      </c>
      <c r="B8795" s="24"/>
      <c r="C8795" s="48"/>
      <c r="D8795" s="48"/>
      <c r="E8795" s="33"/>
      <c r="F8795" s="35"/>
      <c r="G8795" s="35"/>
      <c r="H8795" s="49"/>
      <c r="I8795" s="35"/>
      <c r="J8795" s="34"/>
      <c r="K8795" s="62"/>
      <c r="L8795" s="62"/>
      <c r="M8795" s="114"/>
      <c r="N8795" s="116"/>
      <c r="O8795" s="57"/>
      <c r="P8795" s="50"/>
      <c r="Q8795" s="34"/>
      <c r="R8795" s="48"/>
      <c r="T8795" s="231" t="str">
        <f t="shared" si="421"/>
        <v/>
      </c>
      <c r="U8795" s="230"/>
      <c r="W8795" s="221" t="str">
        <f t="shared" si="422"/>
        <v/>
      </c>
      <c r="X8795" s="221" t="str">
        <f t="shared" si="423"/>
        <v/>
      </c>
      <c r="AA8795" s="216" t="str">
        <f>IF(ISNUMBER(J8795),IF(OR(F8795&lt;Soll_Ist_Vergleich!$C$4,F8795&gt;Soll_Ist_Vergleich!$C$5,I8795&lt;Soll_Ist_Vergleich!$C$4,I8795&gt;Soll_Ist_Vergleich!$C$5,O8795&lt;Soll_Ist_Vergleich!$C$4,O8795&gt;Soll_Ist_Vergleich!$C$5),"Datum überprüfen",""),"")</f>
        <v/>
      </c>
    </row>
    <row r="8796" spans="1:27" x14ac:dyDescent="0.2">
      <c r="A8796" s="243" t="str">
        <f>IF(ISBLANK(B8796),"",COUNTA(B$10:B8796))</f>
        <v/>
      </c>
      <c r="B8796" s="24"/>
      <c r="C8796" s="48"/>
      <c r="D8796" s="48"/>
      <c r="E8796" s="33"/>
      <c r="F8796" s="35"/>
      <c r="G8796" s="35"/>
      <c r="H8796" s="49"/>
      <c r="I8796" s="35"/>
      <c r="J8796" s="34"/>
      <c r="K8796" s="62"/>
      <c r="L8796" s="62"/>
      <c r="M8796" s="114"/>
      <c r="N8796" s="116"/>
      <c r="O8796" s="57"/>
      <c r="P8796" s="50"/>
      <c r="Q8796" s="34"/>
      <c r="R8796" s="48"/>
      <c r="T8796" s="231" t="str">
        <f t="shared" si="421"/>
        <v/>
      </c>
      <c r="U8796" s="230"/>
      <c r="W8796" s="221" t="str">
        <f t="shared" si="422"/>
        <v/>
      </c>
      <c r="X8796" s="221" t="str">
        <f t="shared" si="423"/>
        <v/>
      </c>
      <c r="AA8796" s="216" t="str">
        <f>IF(ISNUMBER(J8796),IF(OR(F8796&lt;Soll_Ist_Vergleich!$C$4,F8796&gt;Soll_Ist_Vergleich!$C$5,I8796&lt;Soll_Ist_Vergleich!$C$4,I8796&gt;Soll_Ist_Vergleich!$C$5,O8796&lt;Soll_Ist_Vergleich!$C$4,O8796&gt;Soll_Ist_Vergleich!$C$5),"Datum überprüfen",""),"")</f>
        <v/>
      </c>
    </row>
    <row r="8797" spans="1:27" x14ac:dyDescent="0.2">
      <c r="A8797" s="243" t="str">
        <f>IF(ISBLANK(B8797),"",COUNTA(B$10:B8797))</f>
        <v/>
      </c>
      <c r="B8797" s="24"/>
      <c r="C8797" s="48"/>
      <c r="D8797" s="48"/>
      <c r="E8797" s="33"/>
      <c r="F8797" s="35"/>
      <c r="G8797" s="35"/>
      <c r="H8797" s="49"/>
      <c r="I8797" s="35"/>
      <c r="J8797" s="34"/>
      <c r="K8797" s="62"/>
      <c r="L8797" s="62"/>
      <c r="M8797" s="114"/>
      <c r="N8797" s="116"/>
      <c r="O8797" s="57"/>
      <c r="P8797" s="50"/>
      <c r="Q8797" s="34"/>
      <c r="R8797" s="48"/>
      <c r="T8797" s="231" t="str">
        <f t="shared" si="421"/>
        <v/>
      </c>
      <c r="U8797" s="230"/>
      <c r="W8797" s="221" t="str">
        <f t="shared" si="422"/>
        <v/>
      </c>
      <c r="X8797" s="221" t="str">
        <f t="shared" si="423"/>
        <v/>
      </c>
      <c r="AA8797" s="216" t="str">
        <f>IF(ISNUMBER(J8797),IF(OR(F8797&lt;Soll_Ist_Vergleich!$C$4,F8797&gt;Soll_Ist_Vergleich!$C$5,I8797&lt;Soll_Ist_Vergleich!$C$4,I8797&gt;Soll_Ist_Vergleich!$C$5,O8797&lt;Soll_Ist_Vergleich!$C$4,O8797&gt;Soll_Ist_Vergleich!$C$5),"Datum überprüfen",""),"")</f>
        <v/>
      </c>
    </row>
    <row r="8798" spans="1:27" x14ac:dyDescent="0.2">
      <c r="A8798" s="243" t="str">
        <f>IF(ISBLANK(B8798),"",COUNTA(B$10:B8798))</f>
        <v/>
      </c>
      <c r="B8798" s="24"/>
      <c r="C8798" s="48"/>
      <c r="D8798" s="48"/>
      <c r="E8798" s="33"/>
      <c r="F8798" s="35"/>
      <c r="G8798" s="35"/>
      <c r="H8798" s="49"/>
      <c r="I8798" s="35"/>
      <c r="J8798" s="34"/>
      <c r="K8798" s="62"/>
      <c r="L8798" s="62"/>
      <c r="M8798" s="114"/>
      <c r="N8798" s="116"/>
      <c r="O8798" s="57"/>
      <c r="P8798" s="50"/>
      <c r="Q8798" s="34"/>
      <c r="R8798" s="48"/>
      <c r="T8798" s="231" t="str">
        <f t="shared" si="421"/>
        <v/>
      </c>
      <c r="U8798" s="230"/>
      <c r="W8798" s="221" t="str">
        <f t="shared" si="422"/>
        <v/>
      </c>
      <c r="X8798" s="221" t="str">
        <f t="shared" si="423"/>
        <v/>
      </c>
      <c r="AA8798" s="216" t="str">
        <f>IF(ISNUMBER(J8798),IF(OR(F8798&lt;Soll_Ist_Vergleich!$C$4,F8798&gt;Soll_Ist_Vergleich!$C$5,I8798&lt;Soll_Ist_Vergleich!$C$4,I8798&gt;Soll_Ist_Vergleich!$C$5,O8798&lt;Soll_Ist_Vergleich!$C$4,O8798&gt;Soll_Ist_Vergleich!$C$5),"Datum überprüfen",""),"")</f>
        <v/>
      </c>
    </row>
    <row r="8799" spans="1:27" x14ac:dyDescent="0.2">
      <c r="A8799" s="243" t="str">
        <f>IF(ISBLANK(B8799),"",COUNTA(B$10:B8799))</f>
        <v/>
      </c>
      <c r="B8799" s="24"/>
      <c r="C8799" s="48"/>
      <c r="D8799" s="48"/>
      <c r="E8799" s="33"/>
      <c r="F8799" s="35"/>
      <c r="G8799" s="35"/>
      <c r="H8799" s="49"/>
      <c r="I8799" s="35"/>
      <c r="J8799" s="34"/>
      <c r="K8799" s="62"/>
      <c r="L8799" s="62"/>
      <c r="M8799" s="114"/>
      <c r="N8799" s="116"/>
      <c r="O8799" s="57"/>
      <c r="P8799" s="50"/>
      <c r="Q8799" s="34"/>
      <c r="R8799" s="48"/>
      <c r="T8799" s="231" t="str">
        <f t="shared" si="421"/>
        <v/>
      </c>
      <c r="U8799" s="230"/>
      <c r="W8799" s="221" t="str">
        <f t="shared" si="422"/>
        <v/>
      </c>
      <c r="X8799" s="221" t="str">
        <f t="shared" si="423"/>
        <v/>
      </c>
      <c r="AA8799" s="216" t="str">
        <f>IF(ISNUMBER(J8799),IF(OR(F8799&lt;Soll_Ist_Vergleich!$C$4,F8799&gt;Soll_Ist_Vergleich!$C$5,I8799&lt;Soll_Ist_Vergleich!$C$4,I8799&gt;Soll_Ist_Vergleich!$C$5,O8799&lt;Soll_Ist_Vergleich!$C$4,O8799&gt;Soll_Ist_Vergleich!$C$5),"Datum überprüfen",""),"")</f>
        <v/>
      </c>
    </row>
    <row r="8800" spans="1:27" x14ac:dyDescent="0.2">
      <c r="A8800" s="243" t="str">
        <f>IF(ISBLANK(B8800),"",COUNTA(B$10:B8800))</f>
        <v/>
      </c>
      <c r="B8800" s="24"/>
      <c r="C8800" s="48"/>
      <c r="D8800" s="48"/>
      <c r="E8800" s="33"/>
      <c r="F8800" s="35"/>
      <c r="G8800" s="35"/>
      <c r="H8800" s="49"/>
      <c r="I8800" s="35"/>
      <c r="J8800" s="34"/>
      <c r="K8800" s="62"/>
      <c r="L8800" s="62"/>
      <c r="M8800" s="114"/>
      <c r="N8800" s="116"/>
      <c r="O8800" s="57"/>
      <c r="P8800" s="50"/>
      <c r="Q8800" s="34"/>
      <c r="R8800" s="48"/>
      <c r="T8800" s="231" t="str">
        <f t="shared" si="421"/>
        <v/>
      </c>
      <c r="U8800" s="230"/>
      <c r="W8800" s="221" t="str">
        <f t="shared" si="422"/>
        <v/>
      </c>
      <c r="X8800" s="221" t="str">
        <f t="shared" si="423"/>
        <v/>
      </c>
      <c r="AA8800" s="216" t="str">
        <f>IF(ISNUMBER(J8800),IF(OR(F8800&lt;Soll_Ist_Vergleich!$C$4,F8800&gt;Soll_Ist_Vergleich!$C$5,I8800&lt;Soll_Ist_Vergleich!$C$4,I8800&gt;Soll_Ist_Vergleich!$C$5,O8800&lt;Soll_Ist_Vergleich!$C$4,O8800&gt;Soll_Ist_Vergleich!$C$5),"Datum überprüfen",""),"")</f>
        <v/>
      </c>
    </row>
    <row r="8801" spans="1:27" x14ac:dyDescent="0.2">
      <c r="A8801" s="243" t="str">
        <f>IF(ISBLANK(B8801),"",COUNTA(B$10:B8801))</f>
        <v/>
      </c>
      <c r="B8801" s="24"/>
      <c r="C8801" s="48"/>
      <c r="D8801" s="48"/>
      <c r="E8801" s="33"/>
      <c r="F8801" s="35"/>
      <c r="G8801" s="35"/>
      <c r="H8801" s="49"/>
      <c r="I8801" s="35"/>
      <c r="J8801" s="34"/>
      <c r="K8801" s="62"/>
      <c r="L8801" s="62"/>
      <c r="M8801" s="114"/>
      <c r="N8801" s="116"/>
      <c r="O8801" s="57"/>
      <c r="P8801" s="50"/>
      <c r="Q8801" s="34"/>
      <c r="R8801" s="48"/>
      <c r="T8801" s="231" t="str">
        <f t="shared" si="421"/>
        <v/>
      </c>
      <c r="U8801" s="230"/>
      <c r="W8801" s="221" t="str">
        <f t="shared" si="422"/>
        <v/>
      </c>
      <c r="X8801" s="221" t="str">
        <f t="shared" si="423"/>
        <v/>
      </c>
      <c r="AA8801" s="216" t="str">
        <f>IF(ISNUMBER(J8801),IF(OR(F8801&lt;Soll_Ist_Vergleich!$C$4,F8801&gt;Soll_Ist_Vergleich!$C$5,I8801&lt;Soll_Ist_Vergleich!$C$4,I8801&gt;Soll_Ist_Vergleich!$C$5,O8801&lt;Soll_Ist_Vergleich!$C$4,O8801&gt;Soll_Ist_Vergleich!$C$5),"Datum überprüfen",""),"")</f>
        <v/>
      </c>
    </row>
    <row r="8802" spans="1:27" x14ac:dyDescent="0.2">
      <c r="A8802" s="243" t="str">
        <f>IF(ISBLANK(B8802),"",COUNTA(B$10:B8802))</f>
        <v/>
      </c>
      <c r="B8802" s="24"/>
      <c r="C8802" s="48"/>
      <c r="D8802" s="48"/>
      <c r="E8802" s="33"/>
      <c r="F8802" s="35"/>
      <c r="G8802" s="35"/>
      <c r="H8802" s="49"/>
      <c r="I8802" s="35"/>
      <c r="J8802" s="34"/>
      <c r="K8802" s="62"/>
      <c r="L8802" s="62"/>
      <c r="M8802" s="114"/>
      <c r="N8802" s="116"/>
      <c r="O8802" s="57"/>
      <c r="P8802" s="50"/>
      <c r="Q8802" s="34"/>
      <c r="R8802" s="48"/>
      <c r="T8802" s="231" t="str">
        <f t="shared" si="421"/>
        <v/>
      </c>
      <c r="U8802" s="230"/>
      <c r="W8802" s="221" t="str">
        <f t="shared" si="422"/>
        <v/>
      </c>
      <c r="X8802" s="221" t="str">
        <f t="shared" si="423"/>
        <v/>
      </c>
      <c r="AA8802" s="216" t="str">
        <f>IF(ISNUMBER(J8802),IF(OR(F8802&lt;Soll_Ist_Vergleich!$C$4,F8802&gt;Soll_Ist_Vergleich!$C$5,I8802&lt;Soll_Ist_Vergleich!$C$4,I8802&gt;Soll_Ist_Vergleich!$C$5,O8802&lt;Soll_Ist_Vergleich!$C$4,O8802&gt;Soll_Ist_Vergleich!$C$5),"Datum überprüfen",""),"")</f>
        <v/>
      </c>
    </row>
    <row r="8803" spans="1:27" x14ac:dyDescent="0.2">
      <c r="A8803" s="243" t="str">
        <f>IF(ISBLANK(B8803),"",COUNTA(B$10:B8803))</f>
        <v/>
      </c>
      <c r="B8803" s="24"/>
      <c r="C8803" s="48"/>
      <c r="D8803" s="48"/>
      <c r="E8803" s="33"/>
      <c r="F8803" s="35"/>
      <c r="G8803" s="35"/>
      <c r="H8803" s="49"/>
      <c r="I8803" s="35"/>
      <c r="J8803" s="34"/>
      <c r="K8803" s="62"/>
      <c r="L8803" s="62"/>
      <c r="M8803" s="114"/>
      <c r="N8803" s="116"/>
      <c r="O8803" s="57"/>
      <c r="P8803" s="50"/>
      <c r="Q8803" s="34"/>
      <c r="R8803" s="48"/>
      <c r="T8803" s="231" t="str">
        <f t="shared" si="421"/>
        <v/>
      </c>
      <c r="U8803" s="230"/>
      <c r="W8803" s="221" t="str">
        <f t="shared" si="422"/>
        <v/>
      </c>
      <c r="X8803" s="221" t="str">
        <f t="shared" si="423"/>
        <v/>
      </c>
      <c r="AA8803" s="216" t="str">
        <f>IF(ISNUMBER(J8803),IF(OR(F8803&lt;Soll_Ist_Vergleich!$C$4,F8803&gt;Soll_Ist_Vergleich!$C$5,I8803&lt;Soll_Ist_Vergleich!$C$4,I8803&gt;Soll_Ist_Vergleich!$C$5,O8803&lt;Soll_Ist_Vergleich!$C$4,O8803&gt;Soll_Ist_Vergleich!$C$5),"Datum überprüfen",""),"")</f>
        <v/>
      </c>
    </row>
    <row r="8804" spans="1:27" x14ac:dyDescent="0.2">
      <c r="A8804" s="243" t="str">
        <f>IF(ISBLANK(B8804),"",COUNTA(B$10:B8804))</f>
        <v/>
      </c>
      <c r="B8804" s="24"/>
      <c r="C8804" s="48"/>
      <c r="D8804" s="48"/>
      <c r="E8804" s="33"/>
      <c r="F8804" s="35"/>
      <c r="G8804" s="35"/>
      <c r="H8804" s="49"/>
      <c r="I8804" s="35"/>
      <c r="J8804" s="34"/>
      <c r="K8804" s="62"/>
      <c r="L8804" s="62"/>
      <c r="M8804" s="114"/>
      <c r="N8804" s="116"/>
      <c r="O8804" s="57"/>
      <c r="P8804" s="50"/>
      <c r="Q8804" s="34"/>
      <c r="R8804" s="48"/>
      <c r="T8804" s="231" t="str">
        <f t="shared" si="421"/>
        <v/>
      </c>
      <c r="U8804" s="230"/>
      <c r="W8804" s="221" t="str">
        <f t="shared" si="422"/>
        <v/>
      </c>
      <c r="X8804" s="221" t="str">
        <f t="shared" si="423"/>
        <v/>
      </c>
      <c r="AA8804" s="216" t="str">
        <f>IF(ISNUMBER(J8804),IF(OR(F8804&lt;Soll_Ist_Vergleich!$C$4,F8804&gt;Soll_Ist_Vergleich!$C$5,I8804&lt;Soll_Ist_Vergleich!$C$4,I8804&gt;Soll_Ist_Vergleich!$C$5,O8804&lt;Soll_Ist_Vergleich!$C$4,O8804&gt;Soll_Ist_Vergleich!$C$5),"Datum überprüfen",""),"")</f>
        <v/>
      </c>
    </row>
    <row r="8805" spans="1:27" x14ac:dyDescent="0.2">
      <c r="A8805" s="243" t="str">
        <f>IF(ISBLANK(B8805),"",COUNTA(B$10:B8805))</f>
        <v/>
      </c>
      <c r="B8805" s="24"/>
      <c r="C8805" s="48"/>
      <c r="D8805" s="48"/>
      <c r="E8805" s="33"/>
      <c r="F8805" s="35"/>
      <c r="G8805" s="35"/>
      <c r="H8805" s="49"/>
      <c r="I8805" s="35"/>
      <c r="J8805" s="34"/>
      <c r="K8805" s="62"/>
      <c r="L8805" s="62"/>
      <c r="M8805" s="114"/>
      <c r="N8805" s="116"/>
      <c r="O8805" s="57"/>
      <c r="P8805" s="50"/>
      <c r="Q8805" s="34"/>
      <c r="R8805" s="48"/>
      <c r="T8805" s="231" t="str">
        <f t="shared" si="421"/>
        <v/>
      </c>
      <c r="U8805" s="230"/>
      <c r="W8805" s="221" t="str">
        <f t="shared" si="422"/>
        <v/>
      </c>
      <c r="X8805" s="221" t="str">
        <f t="shared" si="423"/>
        <v/>
      </c>
      <c r="AA8805" s="216" t="str">
        <f>IF(ISNUMBER(J8805),IF(OR(F8805&lt;Soll_Ist_Vergleich!$C$4,F8805&gt;Soll_Ist_Vergleich!$C$5,I8805&lt;Soll_Ist_Vergleich!$C$4,I8805&gt;Soll_Ist_Vergleich!$C$5,O8805&lt;Soll_Ist_Vergleich!$C$4,O8805&gt;Soll_Ist_Vergleich!$C$5),"Datum überprüfen",""),"")</f>
        <v/>
      </c>
    </row>
    <row r="8806" spans="1:27" x14ac:dyDescent="0.2">
      <c r="A8806" s="243" t="str">
        <f>IF(ISBLANK(B8806),"",COUNTA(B$10:B8806))</f>
        <v/>
      </c>
      <c r="B8806" s="24"/>
      <c r="C8806" s="48"/>
      <c r="D8806" s="48"/>
      <c r="E8806" s="33"/>
      <c r="F8806" s="35"/>
      <c r="G8806" s="35"/>
      <c r="H8806" s="49"/>
      <c r="I8806" s="35"/>
      <c r="J8806" s="34"/>
      <c r="K8806" s="62"/>
      <c r="L8806" s="62"/>
      <c r="M8806" s="114"/>
      <c r="N8806" s="116"/>
      <c r="O8806" s="57"/>
      <c r="P8806" s="50"/>
      <c r="Q8806" s="34"/>
      <c r="R8806" s="48"/>
      <c r="T8806" s="231" t="str">
        <f t="shared" si="421"/>
        <v/>
      </c>
      <c r="U8806" s="230"/>
      <c r="W8806" s="221" t="str">
        <f t="shared" si="422"/>
        <v/>
      </c>
      <c r="X8806" s="221" t="str">
        <f t="shared" si="423"/>
        <v/>
      </c>
      <c r="AA8806" s="216" t="str">
        <f>IF(ISNUMBER(J8806),IF(OR(F8806&lt;Soll_Ist_Vergleich!$C$4,F8806&gt;Soll_Ist_Vergleich!$C$5,I8806&lt;Soll_Ist_Vergleich!$C$4,I8806&gt;Soll_Ist_Vergleich!$C$5,O8806&lt;Soll_Ist_Vergleich!$C$4,O8806&gt;Soll_Ist_Vergleich!$C$5),"Datum überprüfen",""),"")</f>
        <v/>
      </c>
    </row>
    <row r="8807" spans="1:27" x14ac:dyDescent="0.2">
      <c r="A8807" s="243" t="str">
        <f>IF(ISBLANK(B8807),"",COUNTA(B$10:B8807))</f>
        <v/>
      </c>
      <c r="B8807" s="24"/>
      <c r="C8807" s="48"/>
      <c r="D8807" s="48"/>
      <c r="E8807" s="33"/>
      <c r="F8807" s="35"/>
      <c r="G8807" s="35"/>
      <c r="H8807" s="49"/>
      <c r="I8807" s="35"/>
      <c r="J8807" s="34"/>
      <c r="K8807" s="62"/>
      <c r="L8807" s="62"/>
      <c r="M8807" s="114"/>
      <c r="N8807" s="116"/>
      <c r="O8807" s="57"/>
      <c r="P8807" s="50"/>
      <c r="Q8807" s="34"/>
      <c r="R8807" s="48"/>
      <c r="T8807" s="231" t="str">
        <f t="shared" si="421"/>
        <v/>
      </c>
      <c r="U8807" s="230"/>
      <c r="W8807" s="221" t="str">
        <f t="shared" si="422"/>
        <v/>
      </c>
      <c r="X8807" s="221" t="str">
        <f t="shared" si="423"/>
        <v/>
      </c>
      <c r="AA8807" s="216" t="str">
        <f>IF(ISNUMBER(J8807),IF(OR(F8807&lt;Soll_Ist_Vergleich!$C$4,F8807&gt;Soll_Ist_Vergleich!$C$5,I8807&lt;Soll_Ist_Vergleich!$C$4,I8807&gt;Soll_Ist_Vergleich!$C$5,O8807&lt;Soll_Ist_Vergleich!$C$4,O8807&gt;Soll_Ist_Vergleich!$C$5),"Datum überprüfen",""),"")</f>
        <v/>
      </c>
    </row>
    <row r="8808" spans="1:27" x14ac:dyDescent="0.2">
      <c r="A8808" s="243" t="str">
        <f>IF(ISBLANK(B8808),"",COUNTA(B$10:B8808))</f>
        <v/>
      </c>
      <c r="B8808" s="24"/>
      <c r="C8808" s="48"/>
      <c r="D8808" s="48"/>
      <c r="E8808" s="33"/>
      <c r="F8808" s="35"/>
      <c r="G8808" s="35"/>
      <c r="H8808" s="49"/>
      <c r="I8808" s="35"/>
      <c r="J8808" s="34"/>
      <c r="K8808" s="62"/>
      <c r="L8808" s="62"/>
      <c r="M8808" s="114"/>
      <c r="N8808" s="116"/>
      <c r="O8808" s="57"/>
      <c r="P8808" s="50"/>
      <c r="Q8808" s="34"/>
      <c r="R8808" s="48"/>
      <c r="T8808" s="231" t="str">
        <f t="shared" si="421"/>
        <v/>
      </c>
      <c r="U8808" s="230"/>
      <c r="W8808" s="221" t="str">
        <f t="shared" si="422"/>
        <v/>
      </c>
      <c r="X8808" s="221" t="str">
        <f t="shared" si="423"/>
        <v/>
      </c>
      <c r="AA8808" s="216" t="str">
        <f>IF(ISNUMBER(J8808),IF(OR(F8808&lt;Soll_Ist_Vergleich!$C$4,F8808&gt;Soll_Ist_Vergleich!$C$5,I8808&lt;Soll_Ist_Vergleich!$C$4,I8808&gt;Soll_Ist_Vergleich!$C$5,O8808&lt;Soll_Ist_Vergleich!$C$4,O8808&gt;Soll_Ist_Vergleich!$C$5),"Datum überprüfen",""),"")</f>
        <v/>
      </c>
    </row>
    <row r="8809" spans="1:27" x14ac:dyDescent="0.2">
      <c r="A8809" s="243" t="str">
        <f>IF(ISBLANK(B8809),"",COUNTA(B$10:B8809))</f>
        <v/>
      </c>
      <c r="B8809" s="24"/>
      <c r="C8809" s="48"/>
      <c r="D8809" s="48"/>
      <c r="E8809" s="33"/>
      <c r="F8809" s="35"/>
      <c r="G8809" s="35"/>
      <c r="H8809" s="49"/>
      <c r="I8809" s="35"/>
      <c r="J8809" s="34"/>
      <c r="K8809" s="62"/>
      <c r="L8809" s="62"/>
      <c r="M8809" s="114"/>
      <c r="N8809" s="116"/>
      <c r="O8809" s="57"/>
      <c r="P8809" s="50"/>
      <c r="Q8809" s="34"/>
      <c r="R8809" s="48"/>
      <c r="T8809" s="231" t="str">
        <f t="shared" si="421"/>
        <v/>
      </c>
      <c r="U8809" s="230"/>
      <c r="W8809" s="221" t="str">
        <f t="shared" si="422"/>
        <v/>
      </c>
      <c r="X8809" s="221" t="str">
        <f t="shared" si="423"/>
        <v/>
      </c>
      <c r="AA8809" s="216" t="str">
        <f>IF(ISNUMBER(J8809),IF(OR(F8809&lt;Soll_Ist_Vergleich!$C$4,F8809&gt;Soll_Ist_Vergleich!$C$5,I8809&lt;Soll_Ist_Vergleich!$C$4,I8809&gt;Soll_Ist_Vergleich!$C$5,O8809&lt;Soll_Ist_Vergleich!$C$4,O8809&gt;Soll_Ist_Vergleich!$C$5),"Datum überprüfen",""),"")</f>
        <v/>
      </c>
    </row>
    <row r="8810" spans="1:27" x14ac:dyDescent="0.2">
      <c r="A8810" s="243" t="str">
        <f>IF(ISBLANK(B8810),"",COUNTA(B$10:B8810))</f>
        <v/>
      </c>
      <c r="B8810" s="24"/>
      <c r="C8810" s="48"/>
      <c r="D8810" s="48"/>
      <c r="E8810" s="33"/>
      <c r="F8810" s="35"/>
      <c r="G8810" s="35"/>
      <c r="H8810" s="49"/>
      <c r="I8810" s="35"/>
      <c r="J8810" s="34"/>
      <c r="K8810" s="62"/>
      <c r="L8810" s="62"/>
      <c r="M8810" s="114"/>
      <c r="N8810" s="116"/>
      <c r="O8810" s="57"/>
      <c r="P8810" s="50"/>
      <c r="Q8810" s="34"/>
      <c r="R8810" s="48"/>
      <c r="T8810" s="231" t="str">
        <f t="shared" si="421"/>
        <v/>
      </c>
      <c r="U8810" s="230"/>
      <c r="W8810" s="221" t="str">
        <f t="shared" si="422"/>
        <v/>
      </c>
      <c r="X8810" s="221" t="str">
        <f t="shared" si="423"/>
        <v/>
      </c>
      <c r="AA8810" s="216" t="str">
        <f>IF(ISNUMBER(J8810),IF(OR(F8810&lt;Soll_Ist_Vergleich!$C$4,F8810&gt;Soll_Ist_Vergleich!$C$5,I8810&lt;Soll_Ist_Vergleich!$C$4,I8810&gt;Soll_Ist_Vergleich!$C$5,O8810&lt;Soll_Ist_Vergleich!$C$4,O8810&gt;Soll_Ist_Vergleich!$C$5),"Datum überprüfen",""),"")</f>
        <v/>
      </c>
    </row>
    <row r="8811" spans="1:27" x14ac:dyDescent="0.2">
      <c r="A8811" s="243" t="str">
        <f>IF(ISBLANK(B8811),"",COUNTA(B$10:B8811))</f>
        <v/>
      </c>
      <c r="B8811" s="24"/>
      <c r="C8811" s="48"/>
      <c r="D8811" s="48"/>
      <c r="E8811" s="33"/>
      <c r="F8811" s="35"/>
      <c r="G8811" s="35"/>
      <c r="H8811" s="49"/>
      <c r="I8811" s="35"/>
      <c r="J8811" s="34"/>
      <c r="K8811" s="62"/>
      <c r="L8811" s="62"/>
      <c r="M8811" s="114"/>
      <c r="N8811" s="116"/>
      <c r="O8811" s="57"/>
      <c r="P8811" s="50"/>
      <c r="Q8811" s="34"/>
      <c r="R8811" s="48"/>
      <c r="T8811" s="231" t="str">
        <f t="shared" si="421"/>
        <v/>
      </c>
      <c r="U8811" s="230"/>
      <c r="W8811" s="221" t="str">
        <f t="shared" si="422"/>
        <v/>
      </c>
      <c r="X8811" s="221" t="str">
        <f t="shared" si="423"/>
        <v/>
      </c>
      <c r="AA8811" s="216" t="str">
        <f>IF(ISNUMBER(J8811),IF(OR(F8811&lt;Soll_Ist_Vergleich!$C$4,F8811&gt;Soll_Ist_Vergleich!$C$5,I8811&lt;Soll_Ist_Vergleich!$C$4,I8811&gt;Soll_Ist_Vergleich!$C$5,O8811&lt;Soll_Ist_Vergleich!$C$4,O8811&gt;Soll_Ist_Vergleich!$C$5),"Datum überprüfen",""),"")</f>
        <v/>
      </c>
    </row>
    <row r="8812" spans="1:27" x14ac:dyDescent="0.2">
      <c r="A8812" s="243" t="str">
        <f>IF(ISBLANK(B8812),"",COUNTA(B$10:B8812))</f>
        <v/>
      </c>
      <c r="B8812" s="24"/>
      <c r="C8812" s="48"/>
      <c r="D8812" s="48"/>
      <c r="E8812" s="33"/>
      <c r="F8812" s="35"/>
      <c r="G8812" s="35"/>
      <c r="H8812" s="49"/>
      <c r="I8812" s="35"/>
      <c r="J8812" s="34"/>
      <c r="K8812" s="62"/>
      <c r="L8812" s="62"/>
      <c r="M8812" s="114"/>
      <c r="N8812" s="116"/>
      <c r="O8812" s="57"/>
      <c r="P8812" s="50"/>
      <c r="Q8812" s="34"/>
      <c r="R8812" s="48"/>
      <c r="T8812" s="231" t="str">
        <f t="shared" si="421"/>
        <v/>
      </c>
      <c r="U8812" s="230"/>
      <c r="W8812" s="221" t="str">
        <f t="shared" si="422"/>
        <v/>
      </c>
      <c r="X8812" s="221" t="str">
        <f t="shared" si="423"/>
        <v/>
      </c>
      <c r="AA8812" s="216" t="str">
        <f>IF(ISNUMBER(J8812),IF(OR(F8812&lt;Soll_Ist_Vergleich!$C$4,F8812&gt;Soll_Ist_Vergleich!$C$5,I8812&lt;Soll_Ist_Vergleich!$C$4,I8812&gt;Soll_Ist_Vergleich!$C$5,O8812&lt;Soll_Ist_Vergleich!$C$4,O8812&gt;Soll_Ist_Vergleich!$C$5),"Datum überprüfen",""),"")</f>
        <v/>
      </c>
    </row>
    <row r="8813" spans="1:27" x14ac:dyDescent="0.2">
      <c r="A8813" s="243" t="str">
        <f>IF(ISBLANK(B8813),"",COUNTA(B$10:B8813))</f>
        <v/>
      </c>
      <c r="B8813" s="24"/>
      <c r="C8813" s="48"/>
      <c r="D8813" s="48"/>
      <c r="E8813" s="33"/>
      <c r="F8813" s="35"/>
      <c r="G8813" s="35"/>
      <c r="H8813" s="49"/>
      <c r="I8813" s="35"/>
      <c r="J8813" s="34"/>
      <c r="K8813" s="62"/>
      <c r="L8813" s="62"/>
      <c r="M8813" s="114"/>
      <c r="N8813" s="116"/>
      <c r="O8813" s="57"/>
      <c r="P8813" s="50"/>
      <c r="Q8813" s="34"/>
      <c r="R8813" s="48"/>
      <c r="T8813" s="231" t="str">
        <f t="shared" si="421"/>
        <v/>
      </c>
      <c r="U8813" s="230"/>
      <c r="W8813" s="221" t="str">
        <f t="shared" si="422"/>
        <v/>
      </c>
      <c r="X8813" s="221" t="str">
        <f t="shared" si="423"/>
        <v/>
      </c>
      <c r="AA8813" s="216" t="str">
        <f>IF(ISNUMBER(J8813),IF(OR(F8813&lt;Soll_Ist_Vergleich!$C$4,F8813&gt;Soll_Ist_Vergleich!$C$5,I8813&lt;Soll_Ist_Vergleich!$C$4,I8813&gt;Soll_Ist_Vergleich!$C$5,O8813&lt;Soll_Ist_Vergleich!$C$4,O8813&gt;Soll_Ist_Vergleich!$C$5),"Datum überprüfen",""),"")</f>
        <v/>
      </c>
    </row>
    <row r="8814" spans="1:27" x14ac:dyDescent="0.2">
      <c r="A8814" s="243" t="str">
        <f>IF(ISBLANK(B8814),"",COUNTA(B$10:B8814))</f>
        <v/>
      </c>
      <c r="B8814" s="24"/>
      <c r="C8814" s="48"/>
      <c r="D8814" s="48"/>
      <c r="E8814" s="33"/>
      <c r="F8814" s="35"/>
      <c r="G8814" s="35"/>
      <c r="H8814" s="49"/>
      <c r="I8814" s="35"/>
      <c r="J8814" s="34"/>
      <c r="K8814" s="62"/>
      <c r="L8814" s="62"/>
      <c r="M8814" s="114"/>
      <c r="N8814" s="116"/>
      <c r="O8814" s="57"/>
      <c r="P8814" s="50"/>
      <c r="Q8814" s="34"/>
      <c r="R8814" s="48"/>
      <c r="T8814" s="231" t="str">
        <f t="shared" si="421"/>
        <v/>
      </c>
      <c r="U8814" s="230"/>
      <c r="W8814" s="221" t="str">
        <f t="shared" si="422"/>
        <v/>
      </c>
      <c r="X8814" s="221" t="str">
        <f t="shared" si="423"/>
        <v/>
      </c>
      <c r="AA8814" s="216" t="str">
        <f>IF(ISNUMBER(J8814),IF(OR(F8814&lt;Soll_Ist_Vergleich!$C$4,F8814&gt;Soll_Ist_Vergleich!$C$5,I8814&lt;Soll_Ist_Vergleich!$C$4,I8814&gt;Soll_Ist_Vergleich!$C$5,O8814&lt;Soll_Ist_Vergleich!$C$4,O8814&gt;Soll_Ist_Vergleich!$C$5),"Datum überprüfen",""),"")</f>
        <v/>
      </c>
    </row>
    <row r="8815" spans="1:27" x14ac:dyDescent="0.2">
      <c r="A8815" s="243" t="str">
        <f>IF(ISBLANK(B8815),"",COUNTA(B$10:B8815))</f>
        <v/>
      </c>
      <c r="B8815" s="24"/>
      <c r="C8815" s="48"/>
      <c r="D8815" s="48"/>
      <c r="E8815" s="33"/>
      <c r="F8815" s="35"/>
      <c r="G8815" s="35"/>
      <c r="H8815" s="49"/>
      <c r="I8815" s="35"/>
      <c r="J8815" s="34"/>
      <c r="K8815" s="62"/>
      <c r="L8815" s="62"/>
      <c r="M8815" s="114"/>
      <c r="N8815" s="116"/>
      <c r="O8815" s="57"/>
      <c r="P8815" s="50"/>
      <c r="Q8815" s="34"/>
      <c r="R8815" s="48"/>
      <c r="T8815" s="231" t="str">
        <f t="shared" si="421"/>
        <v/>
      </c>
      <c r="U8815" s="230"/>
      <c r="W8815" s="221" t="str">
        <f t="shared" si="422"/>
        <v/>
      </c>
      <c r="X8815" s="221" t="str">
        <f t="shared" si="423"/>
        <v/>
      </c>
      <c r="AA8815" s="216" t="str">
        <f>IF(ISNUMBER(J8815),IF(OR(F8815&lt;Soll_Ist_Vergleich!$C$4,F8815&gt;Soll_Ist_Vergleich!$C$5,I8815&lt;Soll_Ist_Vergleich!$C$4,I8815&gt;Soll_Ist_Vergleich!$C$5,O8815&lt;Soll_Ist_Vergleich!$C$4,O8815&gt;Soll_Ist_Vergleich!$C$5),"Datum überprüfen",""),"")</f>
        <v/>
      </c>
    </row>
    <row r="8816" spans="1:27" x14ac:dyDescent="0.2">
      <c r="A8816" s="243" t="str">
        <f>IF(ISBLANK(B8816),"",COUNTA(B$10:B8816))</f>
        <v/>
      </c>
      <c r="B8816" s="24"/>
      <c r="C8816" s="48"/>
      <c r="D8816" s="48"/>
      <c r="E8816" s="33"/>
      <c r="F8816" s="35"/>
      <c r="G8816" s="35"/>
      <c r="H8816" s="49"/>
      <c r="I8816" s="35"/>
      <c r="J8816" s="34"/>
      <c r="K8816" s="62"/>
      <c r="L8816" s="62"/>
      <c r="M8816" s="114"/>
      <c r="N8816" s="116"/>
      <c r="O8816" s="57"/>
      <c r="P8816" s="50"/>
      <c r="Q8816" s="34"/>
      <c r="R8816" s="48"/>
      <c r="T8816" s="231" t="str">
        <f t="shared" si="421"/>
        <v/>
      </c>
      <c r="U8816" s="230"/>
      <c r="W8816" s="221" t="str">
        <f t="shared" si="422"/>
        <v/>
      </c>
      <c r="X8816" s="221" t="str">
        <f t="shared" si="423"/>
        <v/>
      </c>
      <c r="AA8816" s="216" t="str">
        <f>IF(ISNUMBER(J8816),IF(OR(F8816&lt;Soll_Ist_Vergleich!$C$4,F8816&gt;Soll_Ist_Vergleich!$C$5,I8816&lt;Soll_Ist_Vergleich!$C$4,I8816&gt;Soll_Ist_Vergleich!$C$5,O8816&lt;Soll_Ist_Vergleich!$C$4,O8816&gt;Soll_Ist_Vergleich!$C$5),"Datum überprüfen",""),"")</f>
        <v/>
      </c>
    </row>
    <row r="8817" spans="1:27" x14ac:dyDescent="0.2">
      <c r="A8817" s="243" t="str">
        <f>IF(ISBLANK(B8817),"",COUNTA(B$10:B8817))</f>
        <v/>
      </c>
      <c r="B8817" s="24"/>
      <c r="C8817" s="48"/>
      <c r="D8817" s="48"/>
      <c r="E8817" s="33"/>
      <c r="F8817" s="35"/>
      <c r="G8817" s="35"/>
      <c r="H8817" s="49"/>
      <c r="I8817" s="35"/>
      <c r="J8817" s="34"/>
      <c r="K8817" s="62"/>
      <c r="L8817" s="62"/>
      <c r="M8817" s="114"/>
      <c r="N8817" s="116"/>
      <c r="O8817" s="57"/>
      <c r="P8817" s="50"/>
      <c r="Q8817" s="34"/>
      <c r="R8817" s="48"/>
      <c r="T8817" s="231" t="str">
        <f t="shared" si="421"/>
        <v/>
      </c>
      <c r="U8817" s="230"/>
      <c r="W8817" s="221" t="str">
        <f t="shared" si="422"/>
        <v/>
      </c>
      <c r="X8817" s="221" t="str">
        <f t="shared" si="423"/>
        <v/>
      </c>
      <c r="AA8817" s="216" t="str">
        <f>IF(ISNUMBER(J8817),IF(OR(F8817&lt;Soll_Ist_Vergleich!$C$4,F8817&gt;Soll_Ist_Vergleich!$C$5,I8817&lt;Soll_Ist_Vergleich!$C$4,I8817&gt;Soll_Ist_Vergleich!$C$5,O8817&lt;Soll_Ist_Vergleich!$C$4,O8817&gt;Soll_Ist_Vergleich!$C$5),"Datum überprüfen",""),"")</f>
        <v/>
      </c>
    </row>
    <row r="8818" spans="1:27" x14ac:dyDescent="0.2">
      <c r="A8818" s="243" t="str">
        <f>IF(ISBLANK(B8818),"",COUNTA(B$10:B8818))</f>
        <v/>
      </c>
      <c r="B8818" s="24"/>
      <c r="C8818" s="48"/>
      <c r="D8818" s="48"/>
      <c r="E8818" s="33"/>
      <c r="F8818" s="35"/>
      <c r="G8818" s="35"/>
      <c r="H8818" s="49"/>
      <c r="I8818" s="35"/>
      <c r="J8818" s="34"/>
      <c r="K8818" s="62"/>
      <c r="L8818" s="62"/>
      <c r="M8818" s="114"/>
      <c r="N8818" s="116"/>
      <c r="O8818" s="57"/>
      <c r="P8818" s="50"/>
      <c r="Q8818" s="34"/>
      <c r="R8818" s="48"/>
      <c r="T8818" s="231" t="str">
        <f t="shared" si="421"/>
        <v/>
      </c>
      <c r="U8818" s="230"/>
      <c r="W8818" s="221" t="str">
        <f t="shared" si="422"/>
        <v/>
      </c>
      <c r="X8818" s="221" t="str">
        <f t="shared" si="423"/>
        <v/>
      </c>
      <c r="AA8818" s="216" t="str">
        <f>IF(ISNUMBER(J8818),IF(OR(F8818&lt;Soll_Ist_Vergleich!$C$4,F8818&gt;Soll_Ist_Vergleich!$C$5,I8818&lt;Soll_Ist_Vergleich!$C$4,I8818&gt;Soll_Ist_Vergleich!$C$5,O8818&lt;Soll_Ist_Vergleich!$C$4,O8818&gt;Soll_Ist_Vergleich!$C$5),"Datum überprüfen",""),"")</f>
        <v/>
      </c>
    </row>
    <row r="8819" spans="1:27" x14ac:dyDescent="0.2">
      <c r="A8819" s="243" t="str">
        <f>IF(ISBLANK(B8819),"",COUNTA(B$10:B8819))</f>
        <v/>
      </c>
      <c r="B8819" s="24"/>
      <c r="C8819" s="48"/>
      <c r="D8819" s="48"/>
      <c r="E8819" s="33"/>
      <c r="F8819" s="35"/>
      <c r="G8819" s="35"/>
      <c r="H8819" s="49"/>
      <c r="I8819" s="35"/>
      <c r="J8819" s="34"/>
      <c r="K8819" s="62"/>
      <c r="L8819" s="62"/>
      <c r="M8819" s="114"/>
      <c r="N8819" s="116"/>
      <c r="O8819" s="57"/>
      <c r="P8819" s="50"/>
      <c r="Q8819" s="34"/>
      <c r="R8819" s="48"/>
      <c r="T8819" s="231" t="str">
        <f t="shared" si="421"/>
        <v/>
      </c>
      <c r="U8819" s="230"/>
      <c r="W8819" s="221" t="str">
        <f t="shared" si="422"/>
        <v/>
      </c>
      <c r="X8819" s="221" t="str">
        <f t="shared" si="423"/>
        <v/>
      </c>
      <c r="AA8819" s="216" t="str">
        <f>IF(ISNUMBER(J8819),IF(OR(F8819&lt;Soll_Ist_Vergleich!$C$4,F8819&gt;Soll_Ist_Vergleich!$C$5,I8819&lt;Soll_Ist_Vergleich!$C$4,I8819&gt;Soll_Ist_Vergleich!$C$5,O8819&lt;Soll_Ist_Vergleich!$C$4,O8819&gt;Soll_Ist_Vergleich!$C$5),"Datum überprüfen",""),"")</f>
        <v/>
      </c>
    </row>
    <row r="8820" spans="1:27" x14ac:dyDescent="0.2">
      <c r="A8820" s="243" t="str">
        <f>IF(ISBLANK(B8820),"",COUNTA(B$10:B8820))</f>
        <v/>
      </c>
      <c r="B8820" s="24"/>
      <c r="C8820" s="48"/>
      <c r="D8820" s="48"/>
      <c r="E8820" s="33"/>
      <c r="F8820" s="35"/>
      <c r="G8820" s="35"/>
      <c r="H8820" s="49"/>
      <c r="I8820" s="35"/>
      <c r="J8820" s="34"/>
      <c r="K8820" s="62"/>
      <c r="L8820" s="62"/>
      <c r="M8820" s="114"/>
      <c r="N8820" s="116"/>
      <c r="O8820" s="57"/>
      <c r="P8820" s="50"/>
      <c r="Q8820" s="34"/>
      <c r="R8820" s="48"/>
      <c r="T8820" s="231" t="str">
        <f t="shared" si="421"/>
        <v/>
      </c>
      <c r="U8820" s="230"/>
      <c r="W8820" s="221" t="str">
        <f t="shared" si="422"/>
        <v/>
      </c>
      <c r="X8820" s="221" t="str">
        <f t="shared" si="423"/>
        <v/>
      </c>
      <c r="AA8820" s="216" t="str">
        <f>IF(ISNUMBER(J8820),IF(OR(F8820&lt;Soll_Ist_Vergleich!$C$4,F8820&gt;Soll_Ist_Vergleich!$C$5,I8820&lt;Soll_Ist_Vergleich!$C$4,I8820&gt;Soll_Ist_Vergleich!$C$5,O8820&lt;Soll_Ist_Vergleich!$C$4,O8820&gt;Soll_Ist_Vergleich!$C$5),"Datum überprüfen",""),"")</f>
        <v/>
      </c>
    </row>
    <row r="8821" spans="1:27" x14ac:dyDescent="0.2">
      <c r="A8821" s="243" t="str">
        <f>IF(ISBLANK(B8821),"",COUNTA(B$10:B8821))</f>
        <v/>
      </c>
      <c r="B8821" s="24"/>
      <c r="C8821" s="48"/>
      <c r="D8821" s="48"/>
      <c r="E8821" s="33"/>
      <c r="F8821" s="35"/>
      <c r="G8821" s="35"/>
      <c r="H8821" s="49"/>
      <c r="I8821" s="35"/>
      <c r="J8821" s="34"/>
      <c r="K8821" s="62"/>
      <c r="L8821" s="62"/>
      <c r="M8821" s="114"/>
      <c r="N8821" s="116"/>
      <c r="O8821" s="57"/>
      <c r="P8821" s="50"/>
      <c r="Q8821" s="34"/>
      <c r="R8821" s="48"/>
      <c r="T8821" s="231" t="str">
        <f t="shared" si="421"/>
        <v/>
      </c>
      <c r="U8821" s="230"/>
      <c r="W8821" s="221" t="str">
        <f t="shared" si="422"/>
        <v/>
      </c>
      <c r="X8821" s="221" t="str">
        <f t="shared" si="423"/>
        <v/>
      </c>
      <c r="AA8821" s="216" t="str">
        <f>IF(ISNUMBER(J8821),IF(OR(F8821&lt;Soll_Ist_Vergleich!$C$4,F8821&gt;Soll_Ist_Vergleich!$C$5,I8821&lt;Soll_Ist_Vergleich!$C$4,I8821&gt;Soll_Ist_Vergleich!$C$5,O8821&lt;Soll_Ist_Vergleich!$C$4,O8821&gt;Soll_Ist_Vergleich!$C$5),"Datum überprüfen",""),"")</f>
        <v/>
      </c>
    </row>
    <row r="8822" spans="1:27" x14ac:dyDescent="0.2">
      <c r="A8822" s="243" t="str">
        <f>IF(ISBLANK(B8822),"",COUNTA(B$10:B8822))</f>
        <v/>
      </c>
      <c r="B8822" s="24"/>
      <c r="C8822" s="48"/>
      <c r="D8822" s="48"/>
      <c r="E8822" s="33"/>
      <c r="F8822" s="35"/>
      <c r="G8822" s="35"/>
      <c r="H8822" s="49"/>
      <c r="I8822" s="35"/>
      <c r="J8822" s="34"/>
      <c r="K8822" s="62"/>
      <c r="L8822" s="62"/>
      <c r="M8822" s="114"/>
      <c r="N8822" s="116"/>
      <c r="O8822" s="57"/>
      <c r="P8822" s="50"/>
      <c r="Q8822" s="34"/>
      <c r="R8822" s="48"/>
      <c r="T8822" s="231" t="str">
        <f t="shared" si="421"/>
        <v/>
      </c>
      <c r="U8822" s="230"/>
      <c r="W8822" s="221" t="str">
        <f t="shared" si="422"/>
        <v/>
      </c>
      <c r="X8822" s="221" t="str">
        <f t="shared" si="423"/>
        <v/>
      </c>
      <c r="AA8822" s="216" t="str">
        <f>IF(ISNUMBER(J8822),IF(OR(F8822&lt;Soll_Ist_Vergleich!$C$4,F8822&gt;Soll_Ist_Vergleich!$C$5,I8822&lt;Soll_Ist_Vergleich!$C$4,I8822&gt;Soll_Ist_Vergleich!$C$5,O8822&lt;Soll_Ist_Vergleich!$C$4,O8822&gt;Soll_Ist_Vergleich!$C$5),"Datum überprüfen",""),"")</f>
        <v/>
      </c>
    </row>
    <row r="8823" spans="1:27" x14ac:dyDescent="0.2">
      <c r="A8823" s="243" t="str">
        <f>IF(ISBLANK(B8823),"",COUNTA(B$10:B8823))</f>
        <v/>
      </c>
      <c r="B8823" s="24"/>
      <c r="C8823" s="48"/>
      <c r="D8823" s="48"/>
      <c r="E8823" s="33"/>
      <c r="F8823" s="35"/>
      <c r="G8823" s="35"/>
      <c r="H8823" s="49"/>
      <c r="I8823" s="35"/>
      <c r="J8823" s="34"/>
      <c r="K8823" s="62"/>
      <c r="L8823" s="62"/>
      <c r="M8823" s="114"/>
      <c r="N8823" s="116"/>
      <c r="O8823" s="57"/>
      <c r="P8823" s="50"/>
      <c r="Q8823" s="34"/>
      <c r="R8823" s="48"/>
      <c r="T8823" s="231" t="str">
        <f t="shared" si="421"/>
        <v/>
      </c>
      <c r="U8823" s="230"/>
      <c r="W8823" s="221" t="str">
        <f t="shared" si="422"/>
        <v/>
      </c>
      <c r="X8823" s="221" t="str">
        <f t="shared" si="423"/>
        <v/>
      </c>
      <c r="AA8823" s="216" t="str">
        <f>IF(ISNUMBER(J8823),IF(OR(F8823&lt;Soll_Ist_Vergleich!$C$4,F8823&gt;Soll_Ist_Vergleich!$C$5,I8823&lt;Soll_Ist_Vergleich!$C$4,I8823&gt;Soll_Ist_Vergleich!$C$5,O8823&lt;Soll_Ist_Vergleich!$C$4,O8823&gt;Soll_Ist_Vergleich!$C$5),"Datum überprüfen",""),"")</f>
        <v/>
      </c>
    </row>
    <row r="8824" spans="1:27" x14ac:dyDescent="0.2">
      <c r="A8824" s="243" t="str">
        <f>IF(ISBLANK(B8824),"",COUNTA(B$10:B8824))</f>
        <v/>
      </c>
      <c r="B8824" s="24"/>
      <c r="C8824" s="48"/>
      <c r="D8824" s="48"/>
      <c r="E8824" s="33"/>
      <c r="F8824" s="35"/>
      <c r="G8824" s="35"/>
      <c r="H8824" s="49"/>
      <c r="I8824" s="35"/>
      <c r="J8824" s="34"/>
      <c r="K8824" s="62"/>
      <c r="L8824" s="62"/>
      <c r="M8824" s="114"/>
      <c r="N8824" s="116"/>
      <c r="O8824" s="57"/>
      <c r="P8824" s="50"/>
      <c r="Q8824" s="34"/>
      <c r="R8824" s="48"/>
      <c r="T8824" s="231" t="str">
        <f t="shared" si="421"/>
        <v/>
      </c>
      <c r="U8824" s="230"/>
      <c r="W8824" s="221" t="str">
        <f t="shared" si="422"/>
        <v/>
      </c>
      <c r="X8824" s="221" t="str">
        <f t="shared" si="423"/>
        <v/>
      </c>
      <c r="AA8824" s="216" t="str">
        <f>IF(ISNUMBER(J8824),IF(OR(F8824&lt;Soll_Ist_Vergleich!$C$4,F8824&gt;Soll_Ist_Vergleich!$C$5,I8824&lt;Soll_Ist_Vergleich!$C$4,I8824&gt;Soll_Ist_Vergleich!$C$5,O8824&lt;Soll_Ist_Vergleich!$C$4,O8824&gt;Soll_Ist_Vergleich!$C$5),"Datum überprüfen",""),"")</f>
        <v/>
      </c>
    </row>
    <row r="8825" spans="1:27" x14ac:dyDescent="0.2">
      <c r="A8825" s="243" t="str">
        <f>IF(ISBLANK(B8825),"",COUNTA(B$10:B8825))</f>
        <v/>
      </c>
      <c r="B8825" s="24"/>
      <c r="C8825" s="48"/>
      <c r="D8825" s="48"/>
      <c r="E8825" s="33"/>
      <c r="F8825" s="35"/>
      <c r="G8825" s="35"/>
      <c r="H8825" s="49"/>
      <c r="I8825" s="35"/>
      <c r="J8825" s="34"/>
      <c r="K8825" s="62"/>
      <c r="L8825" s="62"/>
      <c r="M8825" s="114"/>
      <c r="N8825" s="116"/>
      <c r="O8825" s="57"/>
      <c r="P8825" s="50"/>
      <c r="Q8825" s="34"/>
      <c r="R8825" s="48"/>
      <c r="T8825" s="231" t="str">
        <f t="shared" si="421"/>
        <v/>
      </c>
      <c r="U8825" s="230"/>
      <c r="W8825" s="221" t="str">
        <f t="shared" si="422"/>
        <v/>
      </c>
      <c r="X8825" s="221" t="str">
        <f t="shared" si="423"/>
        <v/>
      </c>
      <c r="AA8825" s="216" t="str">
        <f>IF(ISNUMBER(J8825),IF(OR(F8825&lt;Soll_Ist_Vergleich!$C$4,F8825&gt;Soll_Ist_Vergleich!$C$5,I8825&lt;Soll_Ist_Vergleich!$C$4,I8825&gt;Soll_Ist_Vergleich!$C$5,O8825&lt;Soll_Ist_Vergleich!$C$4,O8825&gt;Soll_Ist_Vergleich!$C$5),"Datum überprüfen",""),"")</f>
        <v/>
      </c>
    </row>
    <row r="8826" spans="1:27" x14ac:dyDescent="0.2">
      <c r="A8826" s="243" t="str">
        <f>IF(ISBLANK(B8826),"",COUNTA(B$10:B8826))</f>
        <v/>
      </c>
      <c r="B8826" s="24"/>
      <c r="C8826" s="48"/>
      <c r="D8826" s="48"/>
      <c r="E8826" s="33"/>
      <c r="F8826" s="35"/>
      <c r="G8826" s="35"/>
      <c r="H8826" s="49"/>
      <c r="I8826" s="35"/>
      <c r="J8826" s="34"/>
      <c r="K8826" s="62"/>
      <c r="L8826" s="62"/>
      <c r="M8826" s="114"/>
      <c r="N8826" s="116"/>
      <c r="O8826" s="57"/>
      <c r="P8826" s="50"/>
      <c r="Q8826" s="34"/>
      <c r="R8826" s="48"/>
      <c r="T8826" s="231" t="str">
        <f t="shared" si="421"/>
        <v/>
      </c>
      <c r="U8826" s="230"/>
      <c r="W8826" s="221" t="str">
        <f t="shared" si="422"/>
        <v/>
      </c>
      <c r="X8826" s="221" t="str">
        <f t="shared" si="423"/>
        <v/>
      </c>
      <c r="AA8826" s="216" t="str">
        <f>IF(ISNUMBER(J8826),IF(OR(F8826&lt;Soll_Ist_Vergleich!$C$4,F8826&gt;Soll_Ist_Vergleich!$C$5,I8826&lt;Soll_Ist_Vergleich!$C$4,I8826&gt;Soll_Ist_Vergleich!$C$5,O8826&lt;Soll_Ist_Vergleich!$C$4,O8826&gt;Soll_Ist_Vergleich!$C$5),"Datum überprüfen",""),"")</f>
        <v/>
      </c>
    </row>
    <row r="8827" spans="1:27" x14ac:dyDescent="0.2">
      <c r="A8827" s="243" t="str">
        <f>IF(ISBLANK(B8827),"",COUNTA(B$10:B8827))</f>
        <v/>
      </c>
      <c r="B8827" s="24"/>
      <c r="C8827" s="48"/>
      <c r="D8827" s="48"/>
      <c r="E8827" s="33"/>
      <c r="F8827" s="35"/>
      <c r="G8827" s="35"/>
      <c r="H8827" s="49"/>
      <c r="I8827" s="35"/>
      <c r="J8827" s="34"/>
      <c r="K8827" s="62"/>
      <c r="L8827" s="62"/>
      <c r="M8827" s="114"/>
      <c r="N8827" s="116"/>
      <c r="O8827" s="57"/>
      <c r="P8827" s="50"/>
      <c r="Q8827" s="34"/>
      <c r="R8827" s="48"/>
      <c r="T8827" s="231" t="str">
        <f t="shared" si="421"/>
        <v/>
      </c>
      <c r="U8827" s="230"/>
      <c r="W8827" s="221" t="str">
        <f t="shared" si="422"/>
        <v/>
      </c>
      <c r="X8827" s="221" t="str">
        <f t="shared" si="423"/>
        <v/>
      </c>
      <c r="AA8827" s="216" t="str">
        <f>IF(ISNUMBER(J8827),IF(OR(F8827&lt;Soll_Ist_Vergleich!$C$4,F8827&gt;Soll_Ist_Vergleich!$C$5,I8827&lt;Soll_Ist_Vergleich!$C$4,I8827&gt;Soll_Ist_Vergleich!$C$5,O8827&lt;Soll_Ist_Vergleich!$C$4,O8827&gt;Soll_Ist_Vergleich!$C$5),"Datum überprüfen",""),"")</f>
        <v/>
      </c>
    </row>
    <row r="8828" spans="1:27" x14ac:dyDescent="0.2">
      <c r="A8828" s="243" t="str">
        <f>IF(ISBLANK(B8828),"",COUNTA(B$10:B8828))</f>
        <v/>
      </c>
      <c r="B8828" s="24"/>
      <c r="C8828" s="48"/>
      <c r="D8828" s="48"/>
      <c r="E8828" s="33"/>
      <c r="F8828" s="35"/>
      <c r="G8828" s="35"/>
      <c r="H8828" s="49"/>
      <c r="I8828" s="35"/>
      <c r="J8828" s="34"/>
      <c r="K8828" s="62"/>
      <c r="L8828" s="62"/>
      <c r="M8828" s="114"/>
      <c r="N8828" s="116"/>
      <c r="O8828" s="57"/>
      <c r="P8828" s="50"/>
      <c r="Q8828" s="34"/>
      <c r="R8828" s="48"/>
      <c r="T8828" s="231" t="str">
        <f t="shared" si="421"/>
        <v/>
      </c>
      <c r="U8828" s="230"/>
      <c r="W8828" s="221" t="str">
        <f t="shared" si="422"/>
        <v/>
      </c>
      <c r="X8828" s="221" t="str">
        <f t="shared" si="423"/>
        <v/>
      </c>
      <c r="AA8828" s="216" t="str">
        <f>IF(ISNUMBER(J8828),IF(OR(F8828&lt;Soll_Ist_Vergleich!$C$4,F8828&gt;Soll_Ist_Vergleich!$C$5,I8828&lt;Soll_Ist_Vergleich!$C$4,I8828&gt;Soll_Ist_Vergleich!$C$5,O8828&lt;Soll_Ist_Vergleich!$C$4,O8828&gt;Soll_Ist_Vergleich!$C$5),"Datum überprüfen",""),"")</f>
        <v/>
      </c>
    </row>
    <row r="8829" spans="1:27" x14ac:dyDescent="0.2">
      <c r="A8829" s="243" t="str">
        <f>IF(ISBLANK(B8829),"",COUNTA(B$10:B8829))</f>
        <v/>
      </c>
      <c r="B8829" s="24"/>
      <c r="C8829" s="48"/>
      <c r="D8829" s="48"/>
      <c r="E8829" s="33"/>
      <c r="F8829" s="35"/>
      <c r="G8829" s="35"/>
      <c r="H8829" s="49"/>
      <c r="I8829" s="35"/>
      <c r="J8829" s="34"/>
      <c r="K8829" s="62"/>
      <c r="L8829" s="62"/>
      <c r="M8829" s="114"/>
      <c r="N8829" s="116"/>
      <c r="O8829" s="57"/>
      <c r="P8829" s="50"/>
      <c r="Q8829" s="34"/>
      <c r="R8829" s="48"/>
      <c r="T8829" s="231" t="str">
        <f t="shared" si="421"/>
        <v/>
      </c>
      <c r="U8829" s="230"/>
      <c r="W8829" s="221" t="str">
        <f t="shared" si="422"/>
        <v/>
      </c>
      <c r="X8829" s="221" t="str">
        <f t="shared" si="423"/>
        <v/>
      </c>
      <c r="AA8829" s="216" t="str">
        <f>IF(ISNUMBER(J8829),IF(OR(F8829&lt;Soll_Ist_Vergleich!$C$4,F8829&gt;Soll_Ist_Vergleich!$C$5,I8829&lt;Soll_Ist_Vergleich!$C$4,I8829&gt;Soll_Ist_Vergleich!$C$5,O8829&lt;Soll_Ist_Vergleich!$C$4,O8829&gt;Soll_Ist_Vergleich!$C$5),"Datum überprüfen",""),"")</f>
        <v/>
      </c>
    </row>
    <row r="8830" spans="1:27" x14ac:dyDescent="0.2">
      <c r="A8830" s="243" t="str">
        <f>IF(ISBLANK(B8830),"",COUNTA(B$10:B8830))</f>
        <v/>
      </c>
      <c r="B8830" s="24"/>
      <c r="C8830" s="48"/>
      <c r="D8830" s="48"/>
      <c r="E8830" s="33"/>
      <c r="F8830" s="35"/>
      <c r="G8830" s="35"/>
      <c r="H8830" s="49"/>
      <c r="I8830" s="35"/>
      <c r="J8830" s="34"/>
      <c r="K8830" s="62"/>
      <c r="L8830" s="62"/>
      <c r="M8830" s="114"/>
      <c r="N8830" s="116"/>
      <c r="O8830" s="57"/>
      <c r="P8830" s="50"/>
      <c r="Q8830" s="34"/>
      <c r="R8830" s="48"/>
      <c r="T8830" s="231" t="str">
        <f t="shared" ref="T8830:T8893" si="424">IF(ISNUMBER(Q8830),Q8830-S8830,"")</f>
        <v/>
      </c>
      <c r="U8830" s="230"/>
      <c r="W8830" s="221" t="str">
        <f t="shared" ref="W8830:W8893" si="425">IF(ISNUMBER(J8830),ROUND(J8830/(1+L8830/100)*(1-K8830/100),2),"")</f>
        <v/>
      </c>
      <c r="X8830" s="221" t="str">
        <f t="shared" ref="X8830:X8893" si="426">IF(ISNUMBER(J8830),ROUND(J8830/(1+L8830/100),2),"")</f>
        <v/>
      </c>
      <c r="AA8830" s="216" t="str">
        <f>IF(ISNUMBER(J8830),IF(OR(F8830&lt;Soll_Ist_Vergleich!$C$4,F8830&gt;Soll_Ist_Vergleich!$C$5,I8830&lt;Soll_Ist_Vergleich!$C$4,I8830&gt;Soll_Ist_Vergleich!$C$5,O8830&lt;Soll_Ist_Vergleich!$C$4,O8830&gt;Soll_Ist_Vergleich!$C$5),"Datum überprüfen",""),"")</f>
        <v/>
      </c>
    </row>
    <row r="8831" spans="1:27" x14ac:dyDescent="0.2">
      <c r="A8831" s="243" t="str">
        <f>IF(ISBLANK(B8831),"",COUNTA(B$10:B8831))</f>
        <v/>
      </c>
      <c r="B8831" s="24"/>
      <c r="C8831" s="48"/>
      <c r="D8831" s="48"/>
      <c r="E8831" s="33"/>
      <c r="F8831" s="35"/>
      <c r="G8831" s="35"/>
      <c r="H8831" s="49"/>
      <c r="I8831" s="35"/>
      <c r="J8831" s="34"/>
      <c r="K8831" s="62"/>
      <c r="L8831" s="62"/>
      <c r="M8831" s="114"/>
      <c r="N8831" s="116"/>
      <c r="O8831" s="57"/>
      <c r="P8831" s="50"/>
      <c r="Q8831" s="34"/>
      <c r="R8831" s="48"/>
      <c r="T8831" s="231" t="str">
        <f t="shared" si="424"/>
        <v/>
      </c>
      <c r="U8831" s="230"/>
      <c r="W8831" s="221" t="str">
        <f t="shared" si="425"/>
        <v/>
      </c>
      <c r="X8831" s="221" t="str">
        <f t="shared" si="426"/>
        <v/>
      </c>
      <c r="AA8831" s="216" t="str">
        <f>IF(ISNUMBER(J8831),IF(OR(F8831&lt;Soll_Ist_Vergleich!$C$4,F8831&gt;Soll_Ist_Vergleich!$C$5,I8831&lt;Soll_Ist_Vergleich!$C$4,I8831&gt;Soll_Ist_Vergleich!$C$5,O8831&lt;Soll_Ist_Vergleich!$C$4,O8831&gt;Soll_Ist_Vergleich!$C$5),"Datum überprüfen",""),"")</f>
        <v/>
      </c>
    </row>
    <row r="8832" spans="1:27" x14ac:dyDescent="0.2">
      <c r="A8832" s="243" t="str">
        <f>IF(ISBLANK(B8832),"",COUNTA(B$10:B8832))</f>
        <v/>
      </c>
      <c r="B8832" s="24"/>
      <c r="C8832" s="48"/>
      <c r="D8832" s="48"/>
      <c r="E8832" s="33"/>
      <c r="F8832" s="35"/>
      <c r="G8832" s="35"/>
      <c r="H8832" s="49"/>
      <c r="I8832" s="35"/>
      <c r="J8832" s="34"/>
      <c r="K8832" s="62"/>
      <c r="L8832" s="62"/>
      <c r="M8832" s="114"/>
      <c r="N8832" s="116"/>
      <c r="O8832" s="57"/>
      <c r="P8832" s="50"/>
      <c r="Q8832" s="34"/>
      <c r="R8832" s="48"/>
      <c r="T8832" s="231" t="str">
        <f t="shared" si="424"/>
        <v/>
      </c>
      <c r="U8832" s="230"/>
      <c r="W8832" s="221" t="str">
        <f t="shared" si="425"/>
        <v/>
      </c>
      <c r="X8832" s="221" t="str">
        <f t="shared" si="426"/>
        <v/>
      </c>
      <c r="AA8832" s="216" t="str">
        <f>IF(ISNUMBER(J8832),IF(OR(F8832&lt;Soll_Ist_Vergleich!$C$4,F8832&gt;Soll_Ist_Vergleich!$C$5,I8832&lt;Soll_Ist_Vergleich!$C$4,I8832&gt;Soll_Ist_Vergleich!$C$5,O8832&lt;Soll_Ist_Vergleich!$C$4,O8832&gt;Soll_Ist_Vergleich!$C$5),"Datum überprüfen",""),"")</f>
        <v/>
      </c>
    </row>
    <row r="8833" spans="1:27" x14ac:dyDescent="0.2">
      <c r="A8833" s="243" t="str">
        <f>IF(ISBLANK(B8833),"",COUNTA(B$10:B8833))</f>
        <v/>
      </c>
      <c r="B8833" s="24"/>
      <c r="C8833" s="48"/>
      <c r="D8833" s="48"/>
      <c r="E8833" s="33"/>
      <c r="F8833" s="35"/>
      <c r="G8833" s="35"/>
      <c r="H8833" s="49"/>
      <c r="I8833" s="35"/>
      <c r="J8833" s="34"/>
      <c r="K8833" s="62"/>
      <c r="L8833" s="62"/>
      <c r="M8833" s="114"/>
      <c r="N8833" s="116"/>
      <c r="O8833" s="57"/>
      <c r="P8833" s="50"/>
      <c r="Q8833" s="34"/>
      <c r="R8833" s="48"/>
      <c r="T8833" s="231" t="str">
        <f t="shared" si="424"/>
        <v/>
      </c>
      <c r="U8833" s="230"/>
      <c r="W8833" s="221" t="str">
        <f t="shared" si="425"/>
        <v/>
      </c>
      <c r="X8833" s="221" t="str">
        <f t="shared" si="426"/>
        <v/>
      </c>
      <c r="AA8833" s="216" t="str">
        <f>IF(ISNUMBER(J8833),IF(OR(F8833&lt;Soll_Ist_Vergleich!$C$4,F8833&gt;Soll_Ist_Vergleich!$C$5,I8833&lt;Soll_Ist_Vergleich!$C$4,I8833&gt;Soll_Ist_Vergleich!$C$5,O8833&lt;Soll_Ist_Vergleich!$C$4,O8833&gt;Soll_Ist_Vergleich!$C$5),"Datum überprüfen",""),"")</f>
        <v/>
      </c>
    </row>
    <row r="8834" spans="1:27" x14ac:dyDescent="0.2">
      <c r="A8834" s="243" t="str">
        <f>IF(ISBLANK(B8834),"",COUNTA(B$10:B8834))</f>
        <v/>
      </c>
      <c r="B8834" s="24"/>
      <c r="C8834" s="48"/>
      <c r="D8834" s="48"/>
      <c r="E8834" s="33"/>
      <c r="F8834" s="35"/>
      <c r="G8834" s="35"/>
      <c r="H8834" s="49"/>
      <c r="I8834" s="35"/>
      <c r="J8834" s="34"/>
      <c r="K8834" s="62"/>
      <c r="L8834" s="62"/>
      <c r="M8834" s="114"/>
      <c r="N8834" s="116"/>
      <c r="O8834" s="57"/>
      <c r="P8834" s="50"/>
      <c r="Q8834" s="34"/>
      <c r="R8834" s="48"/>
      <c r="T8834" s="231" t="str">
        <f t="shared" si="424"/>
        <v/>
      </c>
      <c r="U8834" s="230"/>
      <c r="W8834" s="221" t="str">
        <f t="shared" si="425"/>
        <v/>
      </c>
      <c r="X8834" s="221" t="str">
        <f t="shared" si="426"/>
        <v/>
      </c>
      <c r="AA8834" s="216" t="str">
        <f>IF(ISNUMBER(J8834),IF(OR(F8834&lt;Soll_Ist_Vergleich!$C$4,F8834&gt;Soll_Ist_Vergleich!$C$5,I8834&lt;Soll_Ist_Vergleich!$C$4,I8834&gt;Soll_Ist_Vergleich!$C$5,O8834&lt;Soll_Ist_Vergleich!$C$4,O8834&gt;Soll_Ist_Vergleich!$C$5),"Datum überprüfen",""),"")</f>
        <v/>
      </c>
    </row>
    <row r="8835" spans="1:27" x14ac:dyDescent="0.2">
      <c r="A8835" s="243" t="str">
        <f>IF(ISBLANK(B8835),"",COUNTA(B$10:B8835))</f>
        <v/>
      </c>
      <c r="B8835" s="24"/>
      <c r="C8835" s="48"/>
      <c r="D8835" s="48"/>
      <c r="E8835" s="33"/>
      <c r="F8835" s="35"/>
      <c r="G8835" s="35"/>
      <c r="H8835" s="49"/>
      <c r="I8835" s="35"/>
      <c r="J8835" s="34"/>
      <c r="K8835" s="62"/>
      <c r="L8835" s="62"/>
      <c r="M8835" s="114"/>
      <c r="N8835" s="116"/>
      <c r="O8835" s="57"/>
      <c r="P8835" s="50"/>
      <c r="Q8835" s="34"/>
      <c r="R8835" s="48"/>
      <c r="T8835" s="231" t="str">
        <f t="shared" si="424"/>
        <v/>
      </c>
      <c r="U8835" s="230"/>
      <c r="W8835" s="221" t="str">
        <f t="shared" si="425"/>
        <v/>
      </c>
      <c r="X8835" s="221" t="str">
        <f t="shared" si="426"/>
        <v/>
      </c>
      <c r="AA8835" s="216" t="str">
        <f>IF(ISNUMBER(J8835),IF(OR(F8835&lt;Soll_Ist_Vergleich!$C$4,F8835&gt;Soll_Ist_Vergleich!$C$5,I8835&lt;Soll_Ist_Vergleich!$C$4,I8835&gt;Soll_Ist_Vergleich!$C$5,O8835&lt;Soll_Ist_Vergleich!$C$4,O8835&gt;Soll_Ist_Vergleich!$C$5),"Datum überprüfen",""),"")</f>
        <v/>
      </c>
    </row>
    <row r="8836" spans="1:27" x14ac:dyDescent="0.2">
      <c r="A8836" s="243" t="str">
        <f>IF(ISBLANK(B8836),"",COUNTA(B$10:B8836))</f>
        <v/>
      </c>
      <c r="B8836" s="24"/>
      <c r="C8836" s="48"/>
      <c r="D8836" s="48"/>
      <c r="E8836" s="33"/>
      <c r="F8836" s="35"/>
      <c r="G8836" s="35"/>
      <c r="H8836" s="49"/>
      <c r="I8836" s="35"/>
      <c r="J8836" s="34"/>
      <c r="K8836" s="62"/>
      <c r="L8836" s="62"/>
      <c r="M8836" s="114"/>
      <c r="N8836" s="116"/>
      <c r="O8836" s="57"/>
      <c r="P8836" s="50"/>
      <c r="Q8836" s="34"/>
      <c r="R8836" s="48"/>
      <c r="T8836" s="231" t="str">
        <f t="shared" si="424"/>
        <v/>
      </c>
      <c r="U8836" s="230"/>
      <c r="W8836" s="221" t="str">
        <f t="shared" si="425"/>
        <v/>
      </c>
      <c r="X8836" s="221" t="str">
        <f t="shared" si="426"/>
        <v/>
      </c>
      <c r="AA8836" s="216" t="str">
        <f>IF(ISNUMBER(J8836),IF(OR(F8836&lt;Soll_Ist_Vergleich!$C$4,F8836&gt;Soll_Ist_Vergleich!$C$5,I8836&lt;Soll_Ist_Vergleich!$C$4,I8836&gt;Soll_Ist_Vergleich!$C$5,O8836&lt;Soll_Ist_Vergleich!$C$4,O8836&gt;Soll_Ist_Vergleich!$C$5),"Datum überprüfen",""),"")</f>
        <v/>
      </c>
    </row>
    <row r="8837" spans="1:27" x14ac:dyDescent="0.2">
      <c r="A8837" s="243" t="str">
        <f>IF(ISBLANK(B8837),"",COUNTA(B$10:B8837))</f>
        <v/>
      </c>
      <c r="B8837" s="24"/>
      <c r="C8837" s="48"/>
      <c r="D8837" s="48"/>
      <c r="E8837" s="33"/>
      <c r="F8837" s="35"/>
      <c r="G8837" s="35"/>
      <c r="H8837" s="49"/>
      <c r="I8837" s="35"/>
      <c r="J8837" s="34"/>
      <c r="K8837" s="62"/>
      <c r="L8837" s="62"/>
      <c r="M8837" s="114"/>
      <c r="N8837" s="116"/>
      <c r="O8837" s="57"/>
      <c r="P8837" s="50"/>
      <c r="Q8837" s="34"/>
      <c r="R8837" s="48"/>
      <c r="T8837" s="231" t="str">
        <f t="shared" si="424"/>
        <v/>
      </c>
      <c r="U8837" s="230"/>
      <c r="W8837" s="221" t="str">
        <f t="shared" si="425"/>
        <v/>
      </c>
      <c r="X8837" s="221" t="str">
        <f t="shared" si="426"/>
        <v/>
      </c>
      <c r="AA8837" s="216" t="str">
        <f>IF(ISNUMBER(J8837),IF(OR(F8837&lt;Soll_Ist_Vergleich!$C$4,F8837&gt;Soll_Ist_Vergleich!$C$5,I8837&lt;Soll_Ist_Vergleich!$C$4,I8837&gt;Soll_Ist_Vergleich!$C$5,O8837&lt;Soll_Ist_Vergleich!$C$4,O8837&gt;Soll_Ist_Vergleich!$C$5),"Datum überprüfen",""),"")</f>
        <v/>
      </c>
    </row>
    <row r="8838" spans="1:27" x14ac:dyDescent="0.2">
      <c r="A8838" s="243" t="str">
        <f>IF(ISBLANK(B8838),"",COUNTA(B$10:B8838))</f>
        <v/>
      </c>
      <c r="B8838" s="24"/>
      <c r="C8838" s="48"/>
      <c r="D8838" s="48"/>
      <c r="E8838" s="33"/>
      <c r="F8838" s="35"/>
      <c r="G8838" s="35"/>
      <c r="H8838" s="49"/>
      <c r="I8838" s="35"/>
      <c r="J8838" s="34"/>
      <c r="K8838" s="62"/>
      <c r="L8838" s="62"/>
      <c r="M8838" s="114"/>
      <c r="N8838" s="116"/>
      <c r="O8838" s="57"/>
      <c r="P8838" s="50"/>
      <c r="Q8838" s="34"/>
      <c r="R8838" s="48"/>
      <c r="T8838" s="231" t="str">
        <f t="shared" si="424"/>
        <v/>
      </c>
      <c r="U8838" s="230"/>
      <c r="W8838" s="221" t="str">
        <f t="shared" si="425"/>
        <v/>
      </c>
      <c r="X8838" s="221" t="str">
        <f t="shared" si="426"/>
        <v/>
      </c>
      <c r="AA8838" s="216" t="str">
        <f>IF(ISNUMBER(J8838),IF(OR(F8838&lt;Soll_Ist_Vergleich!$C$4,F8838&gt;Soll_Ist_Vergleich!$C$5,I8838&lt;Soll_Ist_Vergleich!$C$4,I8838&gt;Soll_Ist_Vergleich!$C$5,O8838&lt;Soll_Ist_Vergleich!$C$4,O8838&gt;Soll_Ist_Vergleich!$C$5),"Datum überprüfen",""),"")</f>
        <v/>
      </c>
    </row>
    <row r="8839" spans="1:27" x14ac:dyDescent="0.2">
      <c r="A8839" s="243" t="str">
        <f>IF(ISBLANK(B8839),"",COUNTA(B$10:B8839))</f>
        <v/>
      </c>
      <c r="B8839" s="24"/>
      <c r="C8839" s="48"/>
      <c r="D8839" s="48"/>
      <c r="E8839" s="33"/>
      <c r="F8839" s="35"/>
      <c r="G8839" s="35"/>
      <c r="H8839" s="49"/>
      <c r="I8839" s="35"/>
      <c r="J8839" s="34"/>
      <c r="K8839" s="62"/>
      <c r="L8839" s="62"/>
      <c r="M8839" s="114"/>
      <c r="N8839" s="116"/>
      <c r="O8839" s="57"/>
      <c r="P8839" s="50"/>
      <c r="Q8839" s="34"/>
      <c r="R8839" s="48"/>
      <c r="T8839" s="231" t="str">
        <f t="shared" si="424"/>
        <v/>
      </c>
      <c r="U8839" s="230"/>
      <c r="W8839" s="221" t="str">
        <f t="shared" si="425"/>
        <v/>
      </c>
      <c r="X8839" s="221" t="str">
        <f t="shared" si="426"/>
        <v/>
      </c>
      <c r="AA8839" s="216" t="str">
        <f>IF(ISNUMBER(J8839),IF(OR(F8839&lt;Soll_Ist_Vergleich!$C$4,F8839&gt;Soll_Ist_Vergleich!$C$5,I8839&lt;Soll_Ist_Vergleich!$C$4,I8839&gt;Soll_Ist_Vergleich!$C$5,O8839&lt;Soll_Ist_Vergleich!$C$4,O8839&gt;Soll_Ist_Vergleich!$C$5),"Datum überprüfen",""),"")</f>
        <v/>
      </c>
    </row>
    <row r="8840" spans="1:27" x14ac:dyDescent="0.2">
      <c r="A8840" s="243" t="str">
        <f>IF(ISBLANK(B8840),"",COUNTA(B$10:B8840))</f>
        <v/>
      </c>
      <c r="B8840" s="24"/>
      <c r="C8840" s="48"/>
      <c r="D8840" s="48"/>
      <c r="E8840" s="33"/>
      <c r="F8840" s="35"/>
      <c r="G8840" s="35"/>
      <c r="H8840" s="49"/>
      <c r="I8840" s="35"/>
      <c r="J8840" s="34"/>
      <c r="K8840" s="62"/>
      <c r="L8840" s="62"/>
      <c r="M8840" s="114"/>
      <c r="N8840" s="116"/>
      <c r="O8840" s="57"/>
      <c r="P8840" s="50"/>
      <c r="Q8840" s="34"/>
      <c r="R8840" s="48"/>
      <c r="T8840" s="231" t="str">
        <f t="shared" si="424"/>
        <v/>
      </c>
      <c r="U8840" s="230"/>
      <c r="W8840" s="221" t="str">
        <f t="shared" si="425"/>
        <v/>
      </c>
      <c r="X8840" s="221" t="str">
        <f t="shared" si="426"/>
        <v/>
      </c>
      <c r="AA8840" s="216" t="str">
        <f>IF(ISNUMBER(J8840),IF(OR(F8840&lt;Soll_Ist_Vergleich!$C$4,F8840&gt;Soll_Ist_Vergleich!$C$5,I8840&lt;Soll_Ist_Vergleich!$C$4,I8840&gt;Soll_Ist_Vergleich!$C$5,O8840&lt;Soll_Ist_Vergleich!$C$4,O8840&gt;Soll_Ist_Vergleich!$C$5),"Datum überprüfen",""),"")</f>
        <v/>
      </c>
    </row>
    <row r="8841" spans="1:27" x14ac:dyDescent="0.2">
      <c r="A8841" s="243" t="str">
        <f>IF(ISBLANK(B8841),"",COUNTA(B$10:B8841))</f>
        <v/>
      </c>
      <c r="B8841" s="24"/>
      <c r="C8841" s="48"/>
      <c r="D8841" s="48"/>
      <c r="E8841" s="33"/>
      <c r="F8841" s="35"/>
      <c r="G8841" s="35"/>
      <c r="H8841" s="49"/>
      <c r="I8841" s="35"/>
      <c r="J8841" s="34"/>
      <c r="K8841" s="62"/>
      <c r="L8841" s="62"/>
      <c r="M8841" s="114"/>
      <c r="N8841" s="116"/>
      <c r="O8841" s="57"/>
      <c r="P8841" s="50"/>
      <c r="Q8841" s="34"/>
      <c r="R8841" s="48"/>
      <c r="T8841" s="231" t="str">
        <f t="shared" si="424"/>
        <v/>
      </c>
      <c r="U8841" s="230"/>
      <c r="W8841" s="221" t="str">
        <f t="shared" si="425"/>
        <v/>
      </c>
      <c r="X8841" s="221" t="str">
        <f t="shared" si="426"/>
        <v/>
      </c>
      <c r="AA8841" s="216" t="str">
        <f>IF(ISNUMBER(J8841),IF(OR(F8841&lt;Soll_Ist_Vergleich!$C$4,F8841&gt;Soll_Ist_Vergleich!$C$5,I8841&lt;Soll_Ist_Vergleich!$C$4,I8841&gt;Soll_Ist_Vergleich!$C$5,O8841&lt;Soll_Ist_Vergleich!$C$4,O8841&gt;Soll_Ist_Vergleich!$C$5),"Datum überprüfen",""),"")</f>
        <v/>
      </c>
    </row>
    <row r="8842" spans="1:27" x14ac:dyDescent="0.2">
      <c r="A8842" s="243" t="str">
        <f>IF(ISBLANK(B8842),"",COUNTA(B$10:B8842))</f>
        <v/>
      </c>
      <c r="B8842" s="24"/>
      <c r="C8842" s="48"/>
      <c r="D8842" s="48"/>
      <c r="E8842" s="33"/>
      <c r="F8842" s="35"/>
      <c r="G8842" s="35"/>
      <c r="H8842" s="49"/>
      <c r="I8842" s="35"/>
      <c r="J8842" s="34"/>
      <c r="K8842" s="62"/>
      <c r="L8842" s="62"/>
      <c r="M8842" s="114"/>
      <c r="N8842" s="116"/>
      <c r="O8842" s="57"/>
      <c r="P8842" s="50"/>
      <c r="Q8842" s="34"/>
      <c r="R8842" s="48"/>
      <c r="T8842" s="231" t="str">
        <f t="shared" si="424"/>
        <v/>
      </c>
      <c r="U8842" s="230"/>
      <c r="W8842" s="221" t="str">
        <f t="shared" si="425"/>
        <v/>
      </c>
      <c r="X8842" s="221" t="str">
        <f t="shared" si="426"/>
        <v/>
      </c>
      <c r="AA8842" s="216" t="str">
        <f>IF(ISNUMBER(J8842),IF(OR(F8842&lt;Soll_Ist_Vergleich!$C$4,F8842&gt;Soll_Ist_Vergleich!$C$5,I8842&lt;Soll_Ist_Vergleich!$C$4,I8842&gt;Soll_Ist_Vergleich!$C$5,O8842&lt;Soll_Ist_Vergleich!$C$4,O8842&gt;Soll_Ist_Vergleich!$C$5),"Datum überprüfen",""),"")</f>
        <v/>
      </c>
    </row>
    <row r="8843" spans="1:27" x14ac:dyDescent="0.2">
      <c r="A8843" s="243" t="str">
        <f>IF(ISBLANK(B8843),"",COUNTA(B$10:B8843))</f>
        <v/>
      </c>
      <c r="B8843" s="24"/>
      <c r="C8843" s="48"/>
      <c r="D8843" s="48"/>
      <c r="E8843" s="33"/>
      <c r="F8843" s="35"/>
      <c r="G8843" s="35"/>
      <c r="H8843" s="49"/>
      <c r="I8843" s="35"/>
      <c r="J8843" s="34"/>
      <c r="K8843" s="62"/>
      <c r="L8843" s="62"/>
      <c r="M8843" s="114"/>
      <c r="N8843" s="116"/>
      <c r="O8843" s="57"/>
      <c r="P8843" s="50"/>
      <c r="Q8843" s="34"/>
      <c r="R8843" s="48"/>
      <c r="T8843" s="231" t="str">
        <f t="shared" si="424"/>
        <v/>
      </c>
      <c r="U8843" s="230"/>
      <c r="W8843" s="221" t="str">
        <f t="shared" si="425"/>
        <v/>
      </c>
      <c r="X8843" s="221" t="str">
        <f t="shared" si="426"/>
        <v/>
      </c>
      <c r="AA8843" s="216" t="str">
        <f>IF(ISNUMBER(J8843),IF(OR(F8843&lt;Soll_Ist_Vergleich!$C$4,F8843&gt;Soll_Ist_Vergleich!$C$5,I8843&lt;Soll_Ist_Vergleich!$C$4,I8843&gt;Soll_Ist_Vergleich!$C$5,O8843&lt;Soll_Ist_Vergleich!$C$4,O8843&gt;Soll_Ist_Vergleich!$C$5),"Datum überprüfen",""),"")</f>
        <v/>
      </c>
    </row>
    <row r="8844" spans="1:27" x14ac:dyDescent="0.2">
      <c r="A8844" s="243" t="str">
        <f>IF(ISBLANK(B8844),"",COUNTA(B$10:B8844))</f>
        <v/>
      </c>
      <c r="B8844" s="24"/>
      <c r="C8844" s="48"/>
      <c r="D8844" s="48"/>
      <c r="E8844" s="33"/>
      <c r="F8844" s="35"/>
      <c r="G8844" s="35"/>
      <c r="H8844" s="49"/>
      <c r="I8844" s="35"/>
      <c r="J8844" s="34"/>
      <c r="K8844" s="62"/>
      <c r="L8844" s="62"/>
      <c r="M8844" s="114"/>
      <c r="N8844" s="116"/>
      <c r="O8844" s="57"/>
      <c r="P8844" s="50"/>
      <c r="Q8844" s="34"/>
      <c r="R8844" s="48"/>
      <c r="T8844" s="231" t="str">
        <f t="shared" si="424"/>
        <v/>
      </c>
      <c r="U8844" s="230"/>
      <c r="W8844" s="221" t="str">
        <f t="shared" si="425"/>
        <v/>
      </c>
      <c r="X8844" s="221" t="str">
        <f t="shared" si="426"/>
        <v/>
      </c>
      <c r="AA8844" s="216" t="str">
        <f>IF(ISNUMBER(J8844),IF(OR(F8844&lt;Soll_Ist_Vergleich!$C$4,F8844&gt;Soll_Ist_Vergleich!$C$5,I8844&lt;Soll_Ist_Vergleich!$C$4,I8844&gt;Soll_Ist_Vergleich!$C$5,O8844&lt;Soll_Ist_Vergleich!$C$4,O8844&gt;Soll_Ist_Vergleich!$C$5),"Datum überprüfen",""),"")</f>
        <v/>
      </c>
    </row>
    <row r="8845" spans="1:27" x14ac:dyDescent="0.2">
      <c r="A8845" s="243" t="str">
        <f>IF(ISBLANK(B8845),"",COUNTA(B$10:B8845))</f>
        <v/>
      </c>
      <c r="B8845" s="24"/>
      <c r="C8845" s="48"/>
      <c r="D8845" s="48"/>
      <c r="E8845" s="33"/>
      <c r="F8845" s="35"/>
      <c r="G8845" s="35"/>
      <c r="H8845" s="49"/>
      <c r="I8845" s="35"/>
      <c r="J8845" s="34"/>
      <c r="K8845" s="62"/>
      <c r="L8845" s="62"/>
      <c r="M8845" s="114"/>
      <c r="N8845" s="116"/>
      <c r="O8845" s="57"/>
      <c r="P8845" s="50"/>
      <c r="Q8845" s="34"/>
      <c r="R8845" s="48"/>
      <c r="T8845" s="231" t="str">
        <f t="shared" si="424"/>
        <v/>
      </c>
      <c r="U8845" s="230"/>
      <c r="W8845" s="221" t="str">
        <f t="shared" si="425"/>
        <v/>
      </c>
      <c r="X8845" s="221" t="str">
        <f t="shared" si="426"/>
        <v/>
      </c>
      <c r="AA8845" s="216" t="str">
        <f>IF(ISNUMBER(J8845),IF(OR(F8845&lt;Soll_Ist_Vergleich!$C$4,F8845&gt;Soll_Ist_Vergleich!$C$5,I8845&lt;Soll_Ist_Vergleich!$C$4,I8845&gt;Soll_Ist_Vergleich!$C$5,O8845&lt;Soll_Ist_Vergleich!$C$4,O8845&gt;Soll_Ist_Vergleich!$C$5),"Datum überprüfen",""),"")</f>
        <v/>
      </c>
    </row>
    <row r="8846" spans="1:27" x14ac:dyDescent="0.2">
      <c r="A8846" s="243" t="str">
        <f>IF(ISBLANK(B8846),"",COUNTA(B$10:B8846))</f>
        <v/>
      </c>
      <c r="B8846" s="24"/>
      <c r="C8846" s="48"/>
      <c r="D8846" s="48"/>
      <c r="E8846" s="33"/>
      <c r="F8846" s="35"/>
      <c r="G8846" s="35"/>
      <c r="H8846" s="49"/>
      <c r="I8846" s="35"/>
      <c r="J8846" s="34"/>
      <c r="K8846" s="62"/>
      <c r="L8846" s="62"/>
      <c r="M8846" s="114"/>
      <c r="N8846" s="116"/>
      <c r="O8846" s="57"/>
      <c r="P8846" s="50"/>
      <c r="Q8846" s="34"/>
      <c r="R8846" s="48"/>
      <c r="T8846" s="231" t="str">
        <f t="shared" si="424"/>
        <v/>
      </c>
      <c r="U8846" s="230"/>
      <c r="W8846" s="221" t="str">
        <f t="shared" si="425"/>
        <v/>
      </c>
      <c r="X8846" s="221" t="str">
        <f t="shared" si="426"/>
        <v/>
      </c>
      <c r="AA8846" s="216" t="str">
        <f>IF(ISNUMBER(J8846),IF(OR(F8846&lt;Soll_Ist_Vergleich!$C$4,F8846&gt;Soll_Ist_Vergleich!$C$5,I8846&lt;Soll_Ist_Vergleich!$C$4,I8846&gt;Soll_Ist_Vergleich!$C$5,O8846&lt;Soll_Ist_Vergleich!$C$4,O8846&gt;Soll_Ist_Vergleich!$C$5),"Datum überprüfen",""),"")</f>
        <v/>
      </c>
    </row>
    <row r="8847" spans="1:27" x14ac:dyDescent="0.2">
      <c r="A8847" s="243" t="str">
        <f>IF(ISBLANK(B8847),"",COUNTA(B$10:B8847))</f>
        <v/>
      </c>
      <c r="B8847" s="24"/>
      <c r="C8847" s="48"/>
      <c r="D8847" s="48"/>
      <c r="E8847" s="33"/>
      <c r="F8847" s="35"/>
      <c r="G8847" s="35"/>
      <c r="H8847" s="49"/>
      <c r="I8847" s="35"/>
      <c r="J8847" s="34"/>
      <c r="K8847" s="62"/>
      <c r="L8847" s="62"/>
      <c r="M8847" s="114"/>
      <c r="N8847" s="116"/>
      <c r="O8847" s="57"/>
      <c r="P8847" s="50"/>
      <c r="Q8847" s="34"/>
      <c r="R8847" s="48"/>
      <c r="T8847" s="231" t="str">
        <f t="shared" si="424"/>
        <v/>
      </c>
      <c r="U8847" s="230"/>
      <c r="W8847" s="221" t="str">
        <f t="shared" si="425"/>
        <v/>
      </c>
      <c r="X8847" s="221" t="str">
        <f t="shared" si="426"/>
        <v/>
      </c>
      <c r="AA8847" s="216" t="str">
        <f>IF(ISNUMBER(J8847),IF(OR(F8847&lt;Soll_Ist_Vergleich!$C$4,F8847&gt;Soll_Ist_Vergleich!$C$5,I8847&lt;Soll_Ist_Vergleich!$C$4,I8847&gt;Soll_Ist_Vergleich!$C$5,O8847&lt;Soll_Ist_Vergleich!$C$4,O8847&gt;Soll_Ist_Vergleich!$C$5),"Datum überprüfen",""),"")</f>
        <v/>
      </c>
    </row>
    <row r="8848" spans="1:27" x14ac:dyDescent="0.2">
      <c r="A8848" s="243" t="str">
        <f>IF(ISBLANK(B8848),"",COUNTA(B$10:B8848))</f>
        <v/>
      </c>
      <c r="B8848" s="24"/>
      <c r="C8848" s="48"/>
      <c r="D8848" s="48"/>
      <c r="E8848" s="33"/>
      <c r="F8848" s="35"/>
      <c r="G8848" s="35"/>
      <c r="H8848" s="49"/>
      <c r="I8848" s="35"/>
      <c r="J8848" s="34"/>
      <c r="K8848" s="62"/>
      <c r="L8848" s="62"/>
      <c r="M8848" s="114"/>
      <c r="N8848" s="116"/>
      <c r="O8848" s="57"/>
      <c r="P8848" s="50"/>
      <c r="Q8848" s="34"/>
      <c r="R8848" s="48"/>
      <c r="T8848" s="231" t="str">
        <f t="shared" si="424"/>
        <v/>
      </c>
      <c r="U8848" s="230"/>
      <c r="W8848" s="221" t="str">
        <f t="shared" si="425"/>
        <v/>
      </c>
      <c r="X8848" s="221" t="str">
        <f t="shared" si="426"/>
        <v/>
      </c>
      <c r="AA8848" s="216" t="str">
        <f>IF(ISNUMBER(J8848),IF(OR(F8848&lt;Soll_Ist_Vergleich!$C$4,F8848&gt;Soll_Ist_Vergleich!$C$5,I8848&lt;Soll_Ist_Vergleich!$C$4,I8848&gt;Soll_Ist_Vergleich!$C$5,O8848&lt;Soll_Ist_Vergleich!$C$4,O8848&gt;Soll_Ist_Vergleich!$C$5),"Datum überprüfen",""),"")</f>
        <v/>
      </c>
    </row>
    <row r="8849" spans="1:27" x14ac:dyDescent="0.2">
      <c r="A8849" s="243" t="str">
        <f>IF(ISBLANK(B8849),"",COUNTA(B$10:B8849))</f>
        <v/>
      </c>
      <c r="B8849" s="24"/>
      <c r="C8849" s="48"/>
      <c r="D8849" s="48"/>
      <c r="E8849" s="33"/>
      <c r="F8849" s="35"/>
      <c r="G8849" s="35"/>
      <c r="H8849" s="49"/>
      <c r="I8849" s="35"/>
      <c r="J8849" s="34"/>
      <c r="K8849" s="62"/>
      <c r="L8849" s="62"/>
      <c r="M8849" s="114"/>
      <c r="N8849" s="116"/>
      <c r="O8849" s="57"/>
      <c r="P8849" s="50"/>
      <c r="Q8849" s="34"/>
      <c r="R8849" s="48"/>
      <c r="T8849" s="231" t="str">
        <f t="shared" si="424"/>
        <v/>
      </c>
      <c r="U8849" s="230"/>
      <c r="W8849" s="221" t="str">
        <f t="shared" si="425"/>
        <v/>
      </c>
      <c r="X8849" s="221" t="str">
        <f t="shared" si="426"/>
        <v/>
      </c>
      <c r="AA8849" s="216" t="str">
        <f>IF(ISNUMBER(J8849),IF(OR(F8849&lt;Soll_Ist_Vergleich!$C$4,F8849&gt;Soll_Ist_Vergleich!$C$5,I8849&lt;Soll_Ist_Vergleich!$C$4,I8849&gt;Soll_Ist_Vergleich!$C$5,O8849&lt;Soll_Ist_Vergleich!$C$4,O8849&gt;Soll_Ist_Vergleich!$C$5),"Datum überprüfen",""),"")</f>
        <v/>
      </c>
    </row>
    <row r="8850" spans="1:27" x14ac:dyDescent="0.2">
      <c r="A8850" s="243" t="str">
        <f>IF(ISBLANK(B8850),"",COUNTA(B$10:B8850))</f>
        <v/>
      </c>
      <c r="B8850" s="24"/>
      <c r="C8850" s="48"/>
      <c r="D8850" s="48"/>
      <c r="E8850" s="33"/>
      <c r="F8850" s="35"/>
      <c r="G8850" s="35"/>
      <c r="H8850" s="49"/>
      <c r="I8850" s="35"/>
      <c r="J8850" s="34"/>
      <c r="K8850" s="62"/>
      <c r="L8850" s="62"/>
      <c r="M8850" s="114"/>
      <c r="N8850" s="116"/>
      <c r="O8850" s="57"/>
      <c r="P8850" s="50"/>
      <c r="Q8850" s="34"/>
      <c r="R8850" s="48"/>
      <c r="T8850" s="231" t="str">
        <f t="shared" si="424"/>
        <v/>
      </c>
      <c r="U8850" s="230"/>
      <c r="W8850" s="221" t="str">
        <f t="shared" si="425"/>
        <v/>
      </c>
      <c r="X8850" s="221" t="str">
        <f t="shared" si="426"/>
        <v/>
      </c>
      <c r="AA8850" s="216" t="str">
        <f>IF(ISNUMBER(J8850),IF(OR(F8850&lt;Soll_Ist_Vergleich!$C$4,F8850&gt;Soll_Ist_Vergleich!$C$5,I8850&lt;Soll_Ist_Vergleich!$C$4,I8850&gt;Soll_Ist_Vergleich!$C$5,O8850&lt;Soll_Ist_Vergleich!$C$4,O8850&gt;Soll_Ist_Vergleich!$C$5),"Datum überprüfen",""),"")</f>
        <v/>
      </c>
    </row>
    <row r="8851" spans="1:27" x14ac:dyDescent="0.2">
      <c r="A8851" s="243" t="str">
        <f>IF(ISBLANK(B8851),"",COUNTA(B$10:B8851))</f>
        <v/>
      </c>
      <c r="B8851" s="24"/>
      <c r="C8851" s="48"/>
      <c r="D8851" s="48"/>
      <c r="E8851" s="33"/>
      <c r="F8851" s="35"/>
      <c r="G8851" s="35"/>
      <c r="H8851" s="49"/>
      <c r="I8851" s="35"/>
      <c r="J8851" s="34"/>
      <c r="K8851" s="62"/>
      <c r="L8851" s="62"/>
      <c r="M8851" s="114"/>
      <c r="N8851" s="116"/>
      <c r="O8851" s="57"/>
      <c r="P8851" s="50"/>
      <c r="Q8851" s="34"/>
      <c r="R8851" s="48"/>
      <c r="T8851" s="231" t="str">
        <f t="shared" si="424"/>
        <v/>
      </c>
      <c r="U8851" s="230"/>
      <c r="W8851" s="221" t="str">
        <f t="shared" si="425"/>
        <v/>
      </c>
      <c r="X8851" s="221" t="str">
        <f t="shared" si="426"/>
        <v/>
      </c>
      <c r="AA8851" s="216" t="str">
        <f>IF(ISNUMBER(J8851),IF(OR(F8851&lt;Soll_Ist_Vergleich!$C$4,F8851&gt;Soll_Ist_Vergleich!$C$5,I8851&lt;Soll_Ist_Vergleich!$C$4,I8851&gt;Soll_Ist_Vergleich!$C$5,O8851&lt;Soll_Ist_Vergleich!$C$4,O8851&gt;Soll_Ist_Vergleich!$C$5),"Datum überprüfen",""),"")</f>
        <v/>
      </c>
    </row>
    <row r="8852" spans="1:27" x14ac:dyDescent="0.2">
      <c r="A8852" s="243" t="str">
        <f>IF(ISBLANK(B8852),"",COUNTA(B$10:B8852))</f>
        <v/>
      </c>
      <c r="B8852" s="24"/>
      <c r="C8852" s="48"/>
      <c r="D8852" s="48"/>
      <c r="E8852" s="33"/>
      <c r="F8852" s="35"/>
      <c r="G8852" s="35"/>
      <c r="H8852" s="49"/>
      <c r="I8852" s="35"/>
      <c r="J8852" s="34"/>
      <c r="K8852" s="62"/>
      <c r="L8852" s="62"/>
      <c r="M8852" s="114"/>
      <c r="N8852" s="116"/>
      <c r="O8852" s="57"/>
      <c r="P8852" s="50"/>
      <c r="Q8852" s="34"/>
      <c r="R8852" s="48"/>
      <c r="T8852" s="231" t="str">
        <f t="shared" si="424"/>
        <v/>
      </c>
      <c r="U8852" s="230"/>
      <c r="W8852" s="221" t="str">
        <f t="shared" si="425"/>
        <v/>
      </c>
      <c r="X8852" s="221" t="str">
        <f t="shared" si="426"/>
        <v/>
      </c>
      <c r="AA8852" s="216" t="str">
        <f>IF(ISNUMBER(J8852),IF(OR(F8852&lt;Soll_Ist_Vergleich!$C$4,F8852&gt;Soll_Ist_Vergleich!$C$5,I8852&lt;Soll_Ist_Vergleich!$C$4,I8852&gt;Soll_Ist_Vergleich!$C$5,O8852&lt;Soll_Ist_Vergleich!$C$4,O8852&gt;Soll_Ist_Vergleich!$C$5),"Datum überprüfen",""),"")</f>
        <v/>
      </c>
    </row>
    <row r="8853" spans="1:27" x14ac:dyDescent="0.2">
      <c r="A8853" s="243" t="str">
        <f>IF(ISBLANK(B8853),"",COUNTA(B$10:B8853))</f>
        <v/>
      </c>
      <c r="B8853" s="24"/>
      <c r="C8853" s="48"/>
      <c r="D8853" s="48"/>
      <c r="E8853" s="33"/>
      <c r="F8853" s="35"/>
      <c r="G8853" s="35"/>
      <c r="H8853" s="49"/>
      <c r="I8853" s="35"/>
      <c r="J8853" s="34"/>
      <c r="K8853" s="62"/>
      <c r="L8853" s="62"/>
      <c r="M8853" s="114"/>
      <c r="N8853" s="116"/>
      <c r="O8853" s="57"/>
      <c r="P8853" s="50"/>
      <c r="Q8853" s="34"/>
      <c r="R8853" s="48"/>
      <c r="T8853" s="231" t="str">
        <f t="shared" si="424"/>
        <v/>
      </c>
      <c r="U8853" s="230"/>
      <c r="W8853" s="221" t="str">
        <f t="shared" si="425"/>
        <v/>
      </c>
      <c r="X8853" s="221" t="str">
        <f t="shared" si="426"/>
        <v/>
      </c>
      <c r="AA8853" s="216" t="str">
        <f>IF(ISNUMBER(J8853),IF(OR(F8853&lt;Soll_Ist_Vergleich!$C$4,F8853&gt;Soll_Ist_Vergleich!$C$5,I8853&lt;Soll_Ist_Vergleich!$C$4,I8853&gt;Soll_Ist_Vergleich!$C$5,O8853&lt;Soll_Ist_Vergleich!$C$4,O8853&gt;Soll_Ist_Vergleich!$C$5),"Datum überprüfen",""),"")</f>
        <v/>
      </c>
    </row>
    <row r="8854" spans="1:27" x14ac:dyDescent="0.2">
      <c r="A8854" s="243" t="str">
        <f>IF(ISBLANK(B8854),"",COUNTA(B$10:B8854))</f>
        <v/>
      </c>
      <c r="B8854" s="24"/>
      <c r="C8854" s="48"/>
      <c r="D8854" s="48"/>
      <c r="E8854" s="33"/>
      <c r="F8854" s="35"/>
      <c r="G8854" s="35"/>
      <c r="H8854" s="49"/>
      <c r="I8854" s="35"/>
      <c r="J8854" s="34"/>
      <c r="K8854" s="62"/>
      <c r="L8854" s="62"/>
      <c r="M8854" s="114"/>
      <c r="N8854" s="116"/>
      <c r="O8854" s="57"/>
      <c r="P8854" s="50"/>
      <c r="Q8854" s="34"/>
      <c r="R8854" s="48"/>
      <c r="T8854" s="231" t="str">
        <f t="shared" si="424"/>
        <v/>
      </c>
      <c r="U8854" s="230"/>
      <c r="W8854" s="221" t="str">
        <f t="shared" si="425"/>
        <v/>
      </c>
      <c r="X8854" s="221" t="str">
        <f t="shared" si="426"/>
        <v/>
      </c>
      <c r="AA8854" s="216" t="str">
        <f>IF(ISNUMBER(J8854),IF(OR(F8854&lt;Soll_Ist_Vergleich!$C$4,F8854&gt;Soll_Ist_Vergleich!$C$5,I8854&lt;Soll_Ist_Vergleich!$C$4,I8854&gt;Soll_Ist_Vergleich!$C$5,O8854&lt;Soll_Ist_Vergleich!$C$4,O8854&gt;Soll_Ist_Vergleich!$C$5),"Datum überprüfen",""),"")</f>
        <v/>
      </c>
    </row>
    <row r="8855" spans="1:27" x14ac:dyDescent="0.2">
      <c r="A8855" s="243" t="str">
        <f>IF(ISBLANK(B8855),"",COUNTA(B$10:B8855))</f>
        <v/>
      </c>
      <c r="B8855" s="24"/>
      <c r="C8855" s="48"/>
      <c r="D8855" s="48"/>
      <c r="E8855" s="33"/>
      <c r="F8855" s="35"/>
      <c r="G8855" s="35"/>
      <c r="H8855" s="49"/>
      <c r="I8855" s="35"/>
      <c r="J8855" s="34"/>
      <c r="K8855" s="62"/>
      <c r="L8855" s="62"/>
      <c r="M8855" s="114"/>
      <c r="N8855" s="116"/>
      <c r="O8855" s="57"/>
      <c r="P8855" s="50"/>
      <c r="Q8855" s="34"/>
      <c r="R8855" s="48"/>
      <c r="T8855" s="231" t="str">
        <f t="shared" si="424"/>
        <v/>
      </c>
      <c r="U8855" s="230"/>
      <c r="W8855" s="221" t="str">
        <f t="shared" si="425"/>
        <v/>
      </c>
      <c r="X8855" s="221" t="str">
        <f t="shared" si="426"/>
        <v/>
      </c>
      <c r="AA8855" s="216" t="str">
        <f>IF(ISNUMBER(J8855),IF(OR(F8855&lt;Soll_Ist_Vergleich!$C$4,F8855&gt;Soll_Ist_Vergleich!$C$5,I8855&lt;Soll_Ist_Vergleich!$C$4,I8855&gt;Soll_Ist_Vergleich!$C$5,O8855&lt;Soll_Ist_Vergleich!$C$4,O8855&gt;Soll_Ist_Vergleich!$C$5),"Datum überprüfen",""),"")</f>
        <v/>
      </c>
    </row>
    <row r="8856" spans="1:27" x14ac:dyDescent="0.2">
      <c r="A8856" s="243" t="str">
        <f>IF(ISBLANK(B8856),"",COUNTA(B$10:B8856))</f>
        <v/>
      </c>
      <c r="B8856" s="24"/>
      <c r="C8856" s="48"/>
      <c r="D8856" s="48"/>
      <c r="E8856" s="33"/>
      <c r="F8856" s="35"/>
      <c r="G8856" s="35"/>
      <c r="H8856" s="49"/>
      <c r="I8856" s="35"/>
      <c r="J8856" s="34"/>
      <c r="K8856" s="62"/>
      <c r="L8856" s="62"/>
      <c r="M8856" s="114"/>
      <c r="N8856" s="116"/>
      <c r="O8856" s="57"/>
      <c r="P8856" s="50"/>
      <c r="Q8856" s="34"/>
      <c r="R8856" s="48"/>
      <c r="T8856" s="231" t="str">
        <f t="shared" si="424"/>
        <v/>
      </c>
      <c r="U8856" s="230"/>
      <c r="W8856" s="221" t="str">
        <f t="shared" si="425"/>
        <v/>
      </c>
      <c r="X8856" s="221" t="str">
        <f t="shared" si="426"/>
        <v/>
      </c>
      <c r="AA8856" s="216" t="str">
        <f>IF(ISNUMBER(J8856),IF(OR(F8856&lt;Soll_Ist_Vergleich!$C$4,F8856&gt;Soll_Ist_Vergleich!$C$5,I8856&lt;Soll_Ist_Vergleich!$C$4,I8856&gt;Soll_Ist_Vergleich!$C$5,O8856&lt;Soll_Ist_Vergleich!$C$4,O8856&gt;Soll_Ist_Vergleich!$C$5),"Datum überprüfen",""),"")</f>
        <v/>
      </c>
    </row>
    <row r="8857" spans="1:27" x14ac:dyDescent="0.2">
      <c r="A8857" s="243" t="str">
        <f>IF(ISBLANK(B8857),"",COUNTA(B$10:B8857))</f>
        <v/>
      </c>
      <c r="B8857" s="24"/>
      <c r="C8857" s="48"/>
      <c r="D8857" s="48"/>
      <c r="E8857" s="33"/>
      <c r="F8857" s="35"/>
      <c r="G8857" s="35"/>
      <c r="H8857" s="49"/>
      <c r="I8857" s="35"/>
      <c r="J8857" s="34"/>
      <c r="K8857" s="62"/>
      <c r="L8857" s="62"/>
      <c r="M8857" s="114"/>
      <c r="N8857" s="116"/>
      <c r="O8857" s="57"/>
      <c r="P8857" s="50"/>
      <c r="Q8857" s="34"/>
      <c r="R8857" s="48"/>
      <c r="T8857" s="231" t="str">
        <f t="shared" si="424"/>
        <v/>
      </c>
      <c r="U8857" s="230"/>
      <c r="W8857" s="221" t="str">
        <f t="shared" si="425"/>
        <v/>
      </c>
      <c r="X8857" s="221" t="str">
        <f t="shared" si="426"/>
        <v/>
      </c>
      <c r="AA8857" s="216" t="str">
        <f>IF(ISNUMBER(J8857),IF(OR(F8857&lt;Soll_Ist_Vergleich!$C$4,F8857&gt;Soll_Ist_Vergleich!$C$5,I8857&lt;Soll_Ist_Vergleich!$C$4,I8857&gt;Soll_Ist_Vergleich!$C$5,O8857&lt;Soll_Ist_Vergleich!$C$4,O8857&gt;Soll_Ist_Vergleich!$C$5),"Datum überprüfen",""),"")</f>
        <v/>
      </c>
    </row>
    <row r="8858" spans="1:27" x14ac:dyDescent="0.2">
      <c r="A8858" s="243" t="str">
        <f>IF(ISBLANK(B8858),"",COUNTA(B$10:B8858))</f>
        <v/>
      </c>
      <c r="B8858" s="24"/>
      <c r="C8858" s="48"/>
      <c r="D8858" s="48"/>
      <c r="E8858" s="33"/>
      <c r="F8858" s="35"/>
      <c r="G8858" s="35"/>
      <c r="H8858" s="49"/>
      <c r="I8858" s="35"/>
      <c r="J8858" s="34"/>
      <c r="K8858" s="62"/>
      <c r="L8858" s="62"/>
      <c r="M8858" s="114"/>
      <c r="N8858" s="116"/>
      <c r="O8858" s="57"/>
      <c r="P8858" s="50"/>
      <c r="Q8858" s="34"/>
      <c r="R8858" s="48"/>
      <c r="T8858" s="231" t="str">
        <f t="shared" si="424"/>
        <v/>
      </c>
      <c r="U8858" s="230"/>
      <c r="W8858" s="221" t="str">
        <f t="shared" si="425"/>
        <v/>
      </c>
      <c r="X8858" s="221" t="str">
        <f t="shared" si="426"/>
        <v/>
      </c>
      <c r="AA8858" s="216" t="str">
        <f>IF(ISNUMBER(J8858),IF(OR(F8858&lt;Soll_Ist_Vergleich!$C$4,F8858&gt;Soll_Ist_Vergleich!$C$5,I8858&lt;Soll_Ist_Vergleich!$C$4,I8858&gt;Soll_Ist_Vergleich!$C$5,O8858&lt;Soll_Ist_Vergleich!$C$4,O8858&gt;Soll_Ist_Vergleich!$C$5),"Datum überprüfen",""),"")</f>
        <v/>
      </c>
    </row>
    <row r="8859" spans="1:27" x14ac:dyDescent="0.2">
      <c r="A8859" s="243" t="str">
        <f>IF(ISBLANK(B8859),"",COUNTA(B$10:B8859))</f>
        <v/>
      </c>
      <c r="B8859" s="24"/>
      <c r="C8859" s="48"/>
      <c r="D8859" s="48"/>
      <c r="E8859" s="33"/>
      <c r="F8859" s="35"/>
      <c r="G8859" s="35"/>
      <c r="H8859" s="49"/>
      <c r="I8859" s="35"/>
      <c r="J8859" s="34"/>
      <c r="K8859" s="62"/>
      <c r="L8859" s="62"/>
      <c r="M8859" s="114"/>
      <c r="N8859" s="116"/>
      <c r="O8859" s="57"/>
      <c r="P8859" s="50"/>
      <c r="Q8859" s="34"/>
      <c r="R8859" s="48"/>
      <c r="T8859" s="231" t="str">
        <f t="shared" si="424"/>
        <v/>
      </c>
      <c r="U8859" s="230"/>
      <c r="W8859" s="221" t="str">
        <f t="shared" si="425"/>
        <v/>
      </c>
      <c r="X8859" s="221" t="str">
        <f t="shared" si="426"/>
        <v/>
      </c>
      <c r="AA8859" s="216" t="str">
        <f>IF(ISNUMBER(J8859),IF(OR(F8859&lt;Soll_Ist_Vergleich!$C$4,F8859&gt;Soll_Ist_Vergleich!$C$5,I8859&lt;Soll_Ist_Vergleich!$C$4,I8859&gt;Soll_Ist_Vergleich!$C$5,O8859&lt;Soll_Ist_Vergleich!$C$4,O8859&gt;Soll_Ist_Vergleich!$C$5),"Datum überprüfen",""),"")</f>
        <v/>
      </c>
    </row>
    <row r="8860" spans="1:27" x14ac:dyDescent="0.2">
      <c r="A8860" s="243" t="str">
        <f>IF(ISBLANK(B8860),"",COUNTA(B$10:B8860))</f>
        <v/>
      </c>
      <c r="B8860" s="24"/>
      <c r="C8860" s="48"/>
      <c r="D8860" s="48"/>
      <c r="E8860" s="33"/>
      <c r="F8860" s="35"/>
      <c r="G8860" s="35"/>
      <c r="H8860" s="49"/>
      <c r="I8860" s="35"/>
      <c r="J8860" s="34"/>
      <c r="K8860" s="62"/>
      <c r="L8860" s="62"/>
      <c r="M8860" s="114"/>
      <c r="N8860" s="116"/>
      <c r="O8860" s="57"/>
      <c r="P8860" s="50"/>
      <c r="Q8860" s="34"/>
      <c r="R8860" s="48"/>
      <c r="T8860" s="231" t="str">
        <f t="shared" si="424"/>
        <v/>
      </c>
      <c r="U8860" s="230"/>
      <c r="W8860" s="221" t="str">
        <f t="shared" si="425"/>
        <v/>
      </c>
      <c r="X8860" s="221" t="str">
        <f t="shared" si="426"/>
        <v/>
      </c>
      <c r="AA8860" s="216" t="str">
        <f>IF(ISNUMBER(J8860),IF(OR(F8860&lt;Soll_Ist_Vergleich!$C$4,F8860&gt;Soll_Ist_Vergleich!$C$5,I8860&lt;Soll_Ist_Vergleich!$C$4,I8860&gt;Soll_Ist_Vergleich!$C$5,O8860&lt;Soll_Ist_Vergleich!$C$4,O8860&gt;Soll_Ist_Vergleich!$C$5),"Datum überprüfen",""),"")</f>
        <v/>
      </c>
    </row>
    <row r="8861" spans="1:27" x14ac:dyDescent="0.2">
      <c r="A8861" s="243" t="str">
        <f>IF(ISBLANK(B8861),"",COUNTA(B$10:B8861))</f>
        <v/>
      </c>
      <c r="B8861" s="24"/>
      <c r="C8861" s="48"/>
      <c r="D8861" s="48"/>
      <c r="E8861" s="33"/>
      <c r="F8861" s="35"/>
      <c r="G8861" s="35"/>
      <c r="H8861" s="49"/>
      <c r="I8861" s="35"/>
      <c r="J8861" s="34"/>
      <c r="K8861" s="62"/>
      <c r="L8861" s="62"/>
      <c r="M8861" s="114"/>
      <c r="N8861" s="116"/>
      <c r="O8861" s="57"/>
      <c r="P8861" s="50"/>
      <c r="Q8861" s="34"/>
      <c r="R8861" s="48"/>
      <c r="T8861" s="231" t="str">
        <f t="shared" si="424"/>
        <v/>
      </c>
      <c r="U8861" s="230"/>
      <c r="W8861" s="221" t="str">
        <f t="shared" si="425"/>
        <v/>
      </c>
      <c r="X8861" s="221" t="str">
        <f t="shared" si="426"/>
        <v/>
      </c>
      <c r="AA8861" s="216" t="str">
        <f>IF(ISNUMBER(J8861),IF(OR(F8861&lt;Soll_Ist_Vergleich!$C$4,F8861&gt;Soll_Ist_Vergleich!$C$5,I8861&lt;Soll_Ist_Vergleich!$C$4,I8861&gt;Soll_Ist_Vergleich!$C$5,O8861&lt;Soll_Ist_Vergleich!$C$4,O8861&gt;Soll_Ist_Vergleich!$C$5),"Datum überprüfen",""),"")</f>
        <v/>
      </c>
    </row>
    <row r="8862" spans="1:27" x14ac:dyDescent="0.2">
      <c r="A8862" s="243" t="str">
        <f>IF(ISBLANK(B8862),"",COUNTA(B$10:B8862))</f>
        <v/>
      </c>
      <c r="B8862" s="24"/>
      <c r="C8862" s="48"/>
      <c r="D8862" s="48"/>
      <c r="E8862" s="33"/>
      <c r="F8862" s="35"/>
      <c r="G8862" s="35"/>
      <c r="H8862" s="49"/>
      <c r="I8862" s="35"/>
      <c r="J8862" s="34"/>
      <c r="K8862" s="62"/>
      <c r="L8862" s="62"/>
      <c r="M8862" s="114"/>
      <c r="N8862" s="116"/>
      <c r="O8862" s="57"/>
      <c r="P8862" s="50"/>
      <c r="Q8862" s="34"/>
      <c r="R8862" s="48"/>
      <c r="T8862" s="231" t="str">
        <f t="shared" si="424"/>
        <v/>
      </c>
      <c r="U8862" s="230"/>
      <c r="W8862" s="221" t="str">
        <f t="shared" si="425"/>
        <v/>
      </c>
      <c r="X8862" s="221" t="str">
        <f t="shared" si="426"/>
        <v/>
      </c>
      <c r="AA8862" s="216" t="str">
        <f>IF(ISNUMBER(J8862),IF(OR(F8862&lt;Soll_Ist_Vergleich!$C$4,F8862&gt;Soll_Ist_Vergleich!$C$5,I8862&lt;Soll_Ist_Vergleich!$C$4,I8862&gt;Soll_Ist_Vergleich!$C$5,O8862&lt;Soll_Ist_Vergleich!$C$4,O8862&gt;Soll_Ist_Vergleich!$C$5),"Datum überprüfen",""),"")</f>
        <v/>
      </c>
    </row>
    <row r="8863" spans="1:27" x14ac:dyDescent="0.2">
      <c r="A8863" s="243" t="str">
        <f>IF(ISBLANK(B8863),"",COUNTA(B$10:B8863))</f>
        <v/>
      </c>
      <c r="B8863" s="24"/>
      <c r="C8863" s="48"/>
      <c r="D8863" s="48"/>
      <c r="E8863" s="33"/>
      <c r="F8863" s="35"/>
      <c r="G8863" s="35"/>
      <c r="H8863" s="49"/>
      <c r="I8863" s="35"/>
      <c r="J8863" s="34"/>
      <c r="K8863" s="62"/>
      <c r="L8863" s="62"/>
      <c r="M8863" s="114"/>
      <c r="N8863" s="116"/>
      <c r="O8863" s="57"/>
      <c r="P8863" s="50"/>
      <c r="Q8863" s="34"/>
      <c r="R8863" s="48"/>
      <c r="T8863" s="231" t="str">
        <f t="shared" si="424"/>
        <v/>
      </c>
      <c r="U8863" s="230"/>
      <c r="W8863" s="221" t="str">
        <f t="shared" si="425"/>
        <v/>
      </c>
      <c r="X8863" s="221" t="str">
        <f t="shared" si="426"/>
        <v/>
      </c>
      <c r="AA8863" s="216" t="str">
        <f>IF(ISNUMBER(J8863),IF(OR(F8863&lt;Soll_Ist_Vergleich!$C$4,F8863&gt;Soll_Ist_Vergleich!$C$5,I8863&lt;Soll_Ist_Vergleich!$C$4,I8863&gt;Soll_Ist_Vergleich!$C$5,O8863&lt;Soll_Ist_Vergleich!$C$4,O8863&gt;Soll_Ist_Vergleich!$C$5),"Datum überprüfen",""),"")</f>
        <v/>
      </c>
    </row>
    <row r="8864" spans="1:27" x14ac:dyDescent="0.2">
      <c r="A8864" s="243" t="str">
        <f>IF(ISBLANK(B8864),"",COUNTA(B$10:B8864))</f>
        <v/>
      </c>
      <c r="B8864" s="24"/>
      <c r="C8864" s="48"/>
      <c r="D8864" s="48"/>
      <c r="E8864" s="33"/>
      <c r="F8864" s="35"/>
      <c r="G8864" s="35"/>
      <c r="H8864" s="49"/>
      <c r="I8864" s="35"/>
      <c r="J8864" s="34"/>
      <c r="K8864" s="62"/>
      <c r="L8864" s="62"/>
      <c r="M8864" s="114"/>
      <c r="N8864" s="116"/>
      <c r="O8864" s="57"/>
      <c r="P8864" s="50"/>
      <c r="Q8864" s="34"/>
      <c r="R8864" s="48"/>
      <c r="T8864" s="231" t="str">
        <f t="shared" si="424"/>
        <v/>
      </c>
      <c r="U8864" s="230"/>
      <c r="W8864" s="221" t="str">
        <f t="shared" si="425"/>
        <v/>
      </c>
      <c r="X8864" s="221" t="str">
        <f t="shared" si="426"/>
        <v/>
      </c>
      <c r="AA8864" s="216" t="str">
        <f>IF(ISNUMBER(J8864),IF(OR(F8864&lt;Soll_Ist_Vergleich!$C$4,F8864&gt;Soll_Ist_Vergleich!$C$5,I8864&lt;Soll_Ist_Vergleich!$C$4,I8864&gt;Soll_Ist_Vergleich!$C$5,O8864&lt;Soll_Ist_Vergleich!$C$4,O8864&gt;Soll_Ist_Vergleich!$C$5),"Datum überprüfen",""),"")</f>
        <v/>
      </c>
    </row>
    <row r="8865" spans="1:27" x14ac:dyDescent="0.2">
      <c r="A8865" s="243" t="str">
        <f>IF(ISBLANK(B8865),"",COUNTA(B$10:B8865))</f>
        <v/>
      </c>
      <c r="B8865" s="24"/>
      <c r="C8865" s="48"/>
      <c r="D8865" s="48"/>
      <c r="E8865" s="33"/>
      <c r="F8865" s="35"/>
      <c r="G8865" s="35"/>
      <c r="H8865" s="49"/>
      <c r="I8865" s="35"/>
      <c r="J8865" s="34"/>
      <c r="K8865" s="62"/>
      <c r="L8865" s="62"/>
      <c r="M8865" s="114"/>
      <c r="N8865" s="116"/>
      <c r="O8865" s="57"/>
      <c r="P8865" s="50"/>
      <c r="Q8865" s="34"/>
      <c r="R8865" s="48"/>
      <c r="T8865" s="231" t="str">
        <f t="shared" si="424"/>
        <v/>
      </c>
      <c r="U8865" s="230"/>
      <c r="W8865" s="221" t="str">
        <f t="shared" si="425"/>
        <v/>
      </c>
      <c r="X8865" s="221" t="str">
        <f t="shared" si="426"/>
        <v/>
      </c>
      <c r="AA8865" s="216" t="str">
        <f>IF(ISNUMBER(J8865),IF(OR(F8865&lt;Soll_Ist_Vergleich!$C$4,F8865&gt;Soll_Ist_Vergleich!$C$5,I8865&lt;Soll_Ist_Vergleich!$C$4,I8865&gt;Soll_Ist_Vergleich!$C$5,O8865&lt;Soll_Ist_Vergleich!$C$4,O8865&gt;Soll_Ist_Vergleich!$C$5),"Datum überprüfen",""),"")</f>
        <v/>
      </c>
    </row>
    <row r="8866" spans="1:27" x14ac:dyDescent="0.2">
      <c r="A8866" s="243" t="str">
        <f>IF(ISBLANK(B8866),"",COUNTA(B$10:B8866))</f>
        <v/>
      </c>
      <c r="B8866" s="24"/>
      <c r="C8866" s="48"/>
      <c r="D8866" s="48"/>
      <c r="E8866" s="33"/>
      <c r="F8866" s="35"/>
      <c r="G8866" s="35"/>
      <c r="H8866" s="49"/>
      <c r="I8866" s="35"/>
      <c r="J8866" s="34"/>
      <c r="K8866" s="62"/>
      <c r="L8866" s="62"/>
      <c r="M8866" s="114"/>
      <c r="N8866" s="116"/>
      <c r="O8866" s="57"/>
      <c r="P8866" s="50"/>
      <c r="Q8866" s="34"/>
      <c r="R8866" s="48"/>
      <c r="T8866" s="231" t="str">
        <f t="shared" si="424"/>
        <v/>
      </c>
      <c r="U8866" s="230"/>
      <c r="W8866" s="221" t="str">
        <f t="shared" si="425"/>
        <v/>
      </c>
      <c r="X8866" s="221" t="str">
        <f t="shared" si="426"/>
        <v/>
      </c>
      <c r="AA8866" s="216" t="str">
        <f>IF(ISNUMBER(J8866),IF(OR(F8866&lt;Soll_Ist_Vergleich!$C$4,F8866&gt;Soll_Ist_Vergleich!$C$5,I8866&lt;Soll_Ist_Vergleich!$C$4,I8866&gt;Soll_Ist_Vergleich!$C$5,O8866&lt;Soll_Ist_Vergleich!$C$4,O8866&gt;Soll_Ist_Vergleich!$C$5),"Datum überprüfen",""),"")</f>
        <v/>
      </c>
    </row>
    <row r="8867" spans="1:27" x14ac:dyDescent="0.2">
      <c r="A8867" s="243" t="str">
        <f>IF(ISBLANK(B8867),"",COUNTA(B$10:B8867))</f>
        <v/>
      </c>
      <c r="B8867" s="24"/>
      <c r="C8867" s="48"/>
      <c r="D8867" s="48"/>
      <c r="E8867" s="33"/>
      <c r="F8867" s="35"/>
      <c r="G8867" s="35"/>
      <c r="H8867" s="49"/>
      <c r="I8867" s="35"/>
      <c r="J8867" s="34"/>
      <c r="K8867" s="62"/>
      <c r="L8867" s="62"/>
      <c r="M8867" s="114"/>
      <c r="N8867" s="116"/>
      <c r="O8867" s="57"/>
      <c r="P8867" s="50"/>
      <c r="Q8867" s="34"/>
      <c r="R8867" s="48"/>
      <c r="T8867" s="231" t="str">
        <f t="shared" si="424"/>
        <v/>
      </c>
      <c r="U8867" s="230"/>
      <c r="W8867" s="221" t="str">
        <f t="shared" si="425"/>
        <v/>
      </c>
      <c r="X8867" s="221" t="str">
        <f t="shared" si="426"/>
        <v/>
      </c>
      <c r="AA8867" s="216" t="str">
        <f>IF(ISNUMBER(J8867),IF(OR(F8867&lt;Soll_Ist_Vergleich!$C$4,F8867&gt;Soll_Ist_Vergleich!$C$5,I8867&lt;Soll_Ist_Vergleich!$C$4,I8867&gt;Soll_Ist_Vergleich!$C$5,O8867&lt;Soll_Ist_Vergleich!$C$4,O8867&gt;Soll_Ist_Vergleich!$C$5),"Datum überprüfen",""),"")</f>
        <v/>
      </c>
    </row>
    <row r="8868" spans="1:27" x14ac:dyDescent="0.2">
      <c r="A8868" s="243" t="str">
        <f>IF(ISBLANK(B8868),"",COUNTA(B$10:B8868))</f>
        <v/>
      </c>
      <c r="B8868" s="24"/>
      <c r="C8868" s="48"/>
      <c r="D8868" s="48"/>
      <c r="E8868" s="33"/>
      <c r="F8868" s="35"/>
      <c r="G8868" s="35"/>
      <c r="H8868" s="49"/>
      <c r="I8868" s="35"/>
      <c r="J8868" s="34"/>
      <c r="K8868" s="62"/>
      <c r="L8868" s="62"/>
      <c r="M8868" s="114"/>
      <c r="N8868" s="116"/>
      <c r="O8868" s="57"/>
      <c r="P8868" s="50"/>
      <c r="Q8868" s="34"/>
      <c r="R8868" s="48"/>
      <c r="T8868" s="231" t="str">
        <f t="shared" si="424"/>
        <v/>
      </c>
      <c r="U8868" s="230"/>
      <c r="W8868" s="221" t="str">
        <f t="shared" si="425"/>
        <v/>
      </c>
      <c r="X8868" s="221" t="str">
        <f t="shared" si="426"/>
        <v/>
      </c>
      <c r="AA8868" s="216" t="str">
        <f>IF(ISNUMBER(J8868),IF(OR(F8868&lt;Soll_Ist_Vergleich!$C$4,F8868&gt;Soll_Ist_Vergleich!$C$5,I8868&lt;Soll_Ist_Vergleich!$C$4,I8868&gt;Soll_Ist_Vergleich!$C$5,O8868&lt;Soll_Ist_Vergleich!$C$4,O8868&gt;Soll_Ist_Vergleich!$C$5),"Datum überprüfen",""),"")</f>
        <v/>
      </c>
    </row>
    <row r="8869" spans="1:27" x14ac:dyDescent="0.2">
      <c r="A8869" s="243" t="str">
        <f>IF(ISBLANK(B8869),"",COUNTA(B$10:B8869))</f>
        <v/>
      </c>
      <c r="B8869" s="24"/>
      <c r="C8869" s="48"/>
      <c r="D8869" s="48"/>
      <c r="E8869" s="33"/>
      <c r="F8869" s="35"/>
      <c r="G8869" s="35"/>
      <c r="H8869" s="49"/>
      <c r="I8869" s="35"/>
      <c r="J8869" s="34"/>
      <c r="K8869" s="62"/>
      <c r="L8869" s="62"/>
      <c r="M8869" s="114"/>
      <c r="N8869" s="116"/>
      <c r="O8869" s="57"/>
      <c r="P8869" s="50"/>
      <c r="Q8869" s="34"/>
      <c r="R8869" s="48"/>
      <c r="T8869" s="231" t="str">
        <f t="shared" si="424"/>
        <v/>
      </c>
      <c r="U8869" s="230"/>
      <c r="W8869" s="221" t="str">
        <f t="shared" si="425"/>
        <v/>
      </c>
      <c r="X8869" s="221" t="str">
        <f t="shared" si="426"/>
        <v/>
      </c>
      <c r="AA8869" s="216" t="str">
        <f>IF(ISNUMBER(J8869),IF(OR(F8869&lt;Soll_Ist_Vergleich!$C$4,F8869&gt;Soll_Ist_Vergleich!$C$5,I8869&lt;Soll_Ist_Vergleich!$C$4,I8869&gt;Soll_Ist_Vergleich!$C$5,O8869&lt;Soll_Ist_Vergleich!$C$4,O8869&gt;Soll_Ist_Vergleich!$C$5),"Datum überprüfen",""),"")</f>
        <v/>
      </c>
    </row>
    <row r="8870" spans="1:27" x14ac:dyDescent="0.2">
      <c r="A8870" s="243" t="str">
        <f>IF(ISBLANK(B8870),"",COUNTA(B$10:B8870))</f>
        <v/>
      </c>
      <c r="B8870" s="24"/>
      <c r="C8870" s="48"/>
      <c r="D8870" s="48"/>
      <c r="E8870" s="33"/>
      <c r="F8870" s="35"/>
      <c r="G8870" s="35"/>
      <c r="H8870" s="49"/>
      <c r="I8870" s="35"/>
      <c r="J8870" s="34"/>
      <c r="K8870" s="62"/>
      <c r="L8870" s="62"/>
      <c r="M8870" s="114"/>
      <c r="N8870" s="116"/>
      <c r="O8870" s="57"/>
      <c r="P8870" s="50"/>
      <c r="Q8870" s="34"/>
      <c r="R8870" s="48"/>
      <c r="T8870" s="231" t="str">
        <f t="shared" si="424"/>
        <v/>
      </c>
      <c r="U8870" s="230"/>
      <c r="W8870" s="221" t="str">
        <f t="shared" si="425"/>
        <v/>
      </c>
      <c r="X8870" s="221" t="str">
        <f t="shared" si="426"/>
        <v/>
      </c>
      <c r="AA8870" s="216" t="str">
        <f>IF(ISNUMBER(J8870),IF(OR(F8870&lt;Soll_Ist_Vergleich!$C$4,F8870&gt;Soll_Ist_Vergleich!$C$5,I8870&lt;Soll_Ist_Vergleich!$C$4,I8870&gt;Soll_Ist_Vergleich!$C$5,O8870&lt;Soll_Ist_Vergleich!$C$4,O8870&gt;Soll_Ist_Vergleich!$C$5),"Datum überprüfen",""),"")</f>
        <v/>
      </c>
    </row>
    <row r="8871" spans="1:27" x14ac:dyDescent="0.2">
      <c r="A8871" s="243" t="str">
        <f>IF(ISBLANK(B8871),"",COUNTA(B$10:B8871))</f>
        <v/>
      </c>
      <c r="B8871" s="24"/>
      <c r="C8871" s="48"/>
      <c r="D8871" s="48"/>
      <c r="E8871" s="33"/>
      <c r="F8871" s="35"/>
      <c r="G8871" s="35"/>
      <c r="H8871" s="49"/>
      <c r="I8871" s="35"/>
      <c r="J8871" s="34"/>
      <c r="K8871" s="62"/>
      <c r="L8871" s="62"/>
      <c r="M8871" s="114"/>
      <c r="N8871" s="116"/>
      <c r="O8871" s="57"/>
      <c r="P8871" s="50"/>
      <c r="Q8871" s="34"/>
      <c r="R8871" s="48"/>
      <c r="T8871" s="231" t="str">
        <f t="shared" si="424"/>
        <v/>
      </c>
      <c r="U8871" s="230"/>
      <c r="W8871" s="221" t="str">
        <f t="shared" si="425"/>
        <v/>
      </c>
      <c r="X8871" s="221" t="str">
        <f t="shared" si="426"/>
        <v/>
      </c>
      <c r="AA8871" s="216" t="str">
        <f>IF(ISNUMBER(J8871),IF(OR(F8871&lt;Soll_Ist_Vergleich!$C$4,F8871&gt;Soll_Ist_Vergleich!$C$5,I8871&lt;Soll_Ist_Vergleich!$C$4,I8871&gt;Soll_Ist_Vergleich!$C$5,O8871&lt;Soll_Ist_Vergleich!$C$4,O8871&gt;Soll_Ist_Vergleich!$C$5),"Datum überprüfen",""),"")</f>
        <v/>
      </c>
    </row>
    <row r="8872" spans="1:27" x14ac:dyDescent="0.2">
      <c r="A8872" s="243" t="str">
        <f>IF(ISBLANK(B8872),"",COUNTA(B$10:B8872))</f>
        <v/>
      </c>
      <c r="B8872" s="24"/>
      <c r="C8872" s="48"/>
      <c r="D8872" s="48"/>
      <c r="E8872" s="33"/>
      <c r="F8872" s="35"/>
      <c r="G8872" s="35"/>
      <c r="H8872" s="49"/>
      <c r="I8872" s="35"/>
      <c r="J8872" s="34"/>
      <c r="K8872" s="62"/>
      <c r="L8872" s="62"/>
      <c r="M8872" s="114"/>
      <c r="N8872" s="116"/>
      <c r="O8872" s="57"/>
      <c r="P8872" s="50"/>
      <c r="Q8872" s="34"/>
      <c r="R8872" s="48"/>
      <c r="T8872" s="231" t="str">
        <f t="shared" si="424"/>
        <v/>
      </c>
      <c r="U8872" s="230"/>
      <c r="W8872" s="221" t="str">
        <f t="shared" si="425"/>
        <v/>
      </c>
      <c r="X8872" s="221" t="str">
        <f t="shared" si="426"/>
        <v/>
      </c>
      <c r="AA8872" s="216" t="str">
        <f>IF(ISNUMBER(J8872),IF(OR(F8872&lt;Soll_Ist_Vergleich!$C$4,F8872&gt;Soll_Ist_Vergleich!$C$5,I8872&lt;Soll_Ist_Vergleich!$C$4,I8872&gt;Soll_Ist_Vergleich!$C$5,O8872&lt;Soll_Ist_Vergleich!$C$4,O8872&gt;Soll_Ist_Vergleich!$C$5),"Datum überprüfen",""),"")</f>
        <v/>
      </c>
    </row>
    <row r="8873" spans="1:27" x14ac:dyDescent="0.2">
      <c r="A8873" s="243" t="str">
        <f>IF(ISBLANK(B8873),"",COUNTA(B$10:B8873))</f>
        <v/>
      </c>
      <c r="B8873" s="24"/>
      <c r="C8873" s="48"/>
      <c r="D8873" s="48"/>
      <c r="E8873" s="33"/>
      <c r="F8873" s="35"/>
      <c r="G8873" s="35"/>
      <c r="H8873" s="49"/>
      <c r="I8873" s="35"/>
      <c r="J8873" s="34"/>
      <c r="K8873" s="62"/>
      <c r="L8873" s="62"/>
      <c r="M8873" s="114"/>
      <c r="N8873" s="116"/>
      <c r="O8873" s="57"/>
      <c r="P8873" s="50"/>
      <c r="Q8873" s="34"/>
      <c r="R8873" s="48"/>
      <c r="T8873" s="231" t="str">
        <f t="shared" si="424"/>
        <v/>
      </c>
      <c r="U8873" s="230"/>
      <c r="W8873" s="221" t="str">
        <f t="shared" si="425"/>
        <v/>
      </c>
      <c r="X8873" s="221" t="str">
        <f t="shared" si="426"/>
        <v/>
      </c>
      <c r="AA8873" s="216" t="str">
        <f>IF(ISNUMBER(J8873),IF(OR(F8873&lt;Soll_Ist_Vergleich!$C$4,F8873&gt;Soll_Ist_Vergleich!$C$5,I8873&lt;Soll_Ist_Vergleich!$C$4,I8873&gt;Soll_Ist_Vergleich!$C$5,O8873&lt;Soll_Ist_Vergleich!$C$4,O8873&gt;Soll_Ist_Vergleich!$C$5),"Datum überprüfen",""),"")</f>
        <v/>
      </c>
    </row>
    <row r="8874" spans="1:27" x14ac:dyDescent="0.2">
      <c r="A8874" s="243" t="str">
        <f>IF(ISBLANK(B8874),"",COUNTA(B$10:B8874))</f>
        <v/>
      </c>
      <c r="B8874" s="24"/>
      <c r="C8874" s="48"/>
      <c r="D8874" s="48"/>
      <c r="E8874" s="33"/>
      <c r="F8874" s="35"/>
      <c r="G8874" s="35"/>
      <c r="H8874" s="49"/>
      <c r="I8874" s="35"/>
      <c r="J8874" s="34"/>
      <c r="K8874" s="62"/>
      <c r="L8874" s="62"/>
      <c r="M8874" s="114"/>
      <c r="N8874" s="116"/>
      <c r="O8874" s="57"/>
      <c r="P8874" s="50"/>
      <c r="Q8874" s="34"/>
      <c r="R8874" s="48"/>
      <c r="T8874" s="231" t="str">
        <f t="shared" si="424"/>
        <v/>
      </c>
      <c r="U8874" s="230"/>
      <c r="W8874" s="221" t="str">
        <f t="shared" si="425"/>
        <v/>
      </c>
      <c r="X8874" s="221" t="str">
        <f t="shared" si="426"/>
        <v/>
      </c>
      <c r="AA8874" s="216" t="str">
        <f>IF(ISNUMBER(J8874),IF(OR(F8874&lt;Soll_Ist_Vergleich!$C$4,F8874&gt;Soll_Ist_Vergleich!$C$5,I8874&lt;Soll_Ist_Vergleich!$C$4,I8874&gt;Soll_Ist_Vergleich!$C$5,O8874&lt;Soll_Ist_Vergleich!$C$4,O8874&gt;Soll_Ist_Vergleich!$C$5),"Datum überprüfen",""),"")</f>
        <v/>
      </c>
    </row>
    <row r="8875" spans="1:27" x14ac:dyDescent="0.2">
      <c r="A8875" s="243" t="str">
        <f>IF(ISBLANK(B8875),"",COUNTA(B$10:B8875))</f>
        <v/>
      </c>
      <c r="B8875" s="24"/>
      <c r="C8875" s="48"/>
      <c r="D8875" s="48"/>
      <c r="E8875" s="33"/>
      <c r="F8875" s="35"/>
      <c r="G8875" s="35"/>
      <c r="H8875" s="49"/>
      <c r="I8875" s="35"/>
      <c r="J8875" s="34"/>
      <c r="K8875" s="62"/>
      <c r="L8875" s="62"/>
      <c r="M8875" s="114"/>
      <c r="N8875" s="116"/>
      <c r="O8875" s="57"/>
      <c r="P8875" s="50"/>
      <c r="Q8875" s="34"/>
      <c r="R8875" s="48"/>
      <c r="T8875" s="231" t="str">
        <f t="shared" si="424"/>
        <v/>
      </c>
      <c r="U8875" s="230"/>
      <c r="W8875" s="221" t="str">
        <f t="shared" si="425"/>
        <v/>
      </c>
      <c r="X8875" s="221" t="str">
        <f t="shared" si="426"/>
        <v/>
      </c>
      <c r="AA8875" s="216" t="str">
        <f>IF(ISNUMBER(J8875),IF(OR(F8875&lt;Soll_Ist_Vergleich!$C$4,F8875&gt;Soll_Ist_Vergleich!$C$5,I8875&lt;Soll_Ist_Vergleich!$C$4,I8875&gt;Soll_Ist_Vergleich!$C$5,O8875&lt;Soll_Ist_Vergleich!$C$4,O8875&gt;Soll_Ist_Vergleich!$C$5),"Datum überprüfen",""),"")</f>
        <v/>
      </c>
    </row>
    <row r="8876" spans="1:27" x14ac:dyDescent="0.2">
      <c r="A8876" s="243" t="str">
        <f>IF(ISBLANK(B8876),"",COUNTA(B$10:B8876))</f>
        <v/>
      </c>
      <c r="B8876" s="24"/>
      <c r="C8876" s="48"/>
      <c r="D8876" s="48"/>
      <c r="E8876" s="33"/>
      <c r="F8876" s="35"/>
      <c r="G8876" s="35"/>
      <c r="H8876" s="49"/>
      <c r="I8876" s="35"/>
      <c r="J8876" s="34"/>
      <c r="K8876" s="62"/>
      <c r="L8876" s="62"/>
      <c r="M8876" s="114"/>
      <c r="N8876" s="116"/>
      <c r="O8876" s="57"/>
      <c r="P8876" s="50"/>
      <c r="Q8876" s="34"/>
      <c r="R8876" s="48"/>
      <c r="T8876" s="231" t="str">
        <f t="shared" si="424"/>
        <v/>
      </c>
      <c r="U8876" s="230"/>
      <c r="W8876" s="221" t="str">
        <f t="shared" si="425"/>
        <v/>
      </c>
      <c r="X8876" s="221" t="str">
        <f t="shared" si="426"/>
        <v/>
      </c>
      <c r="AA8876" s="216" t="str">
        <f>IF(ISNUMBER(J8876),IF(OR(F8876&lt;Soll_Ist_Vergleich!$C$4,F8876&gt;Soll_Ist_Vergleich!$C$5,I8876&lt;Soll_Ist_Vergleich!$C$4,I8876&gt;Soll_Ist_Vergleich!$C$5,O8876&lt;Soll_Ist_Vergleich!$C$4,O8876&gt;Soll_Ist_Vergleich!$C$5),"Datum überprüfen",""),"")</f>
        <v/>
      </c>
    </row>
    <row r="8877" spans="1:27" x14ac:dyDescent="0.2">
      <c r="A8877" s="243" t="str">
        <f>IF(ISBLANK(B8877),"",COUNTA(B$10:B8877))</f>
        <v/>
      </c>
      <c r="B8877" s="24"/>
      <c r="C8877" s="48"/>
      <c r="D8877" s="48"/>
      <c r="E8877" s="33"/>
      <c r="F8877" s="35"/>
      <c r="G8877" s="35"/>
      <c r="H8877" s="49"/>
      <c r="I8877" s="35"/>
      <c r="J8877" s="34"/>
      <c r="K8877" s="62"/>
      <c r="L8877" s="62"/>
      <c r="M8877" s="114"/>
      <c r="N8877" s="116"/>
      <c r="O8877" s="57"/>
      <c r="P8877" s="50"/>
      <c r="Q8877" s="34"/>
      <c r="R8877" s="48"/>
      <c r="T8877" s="231" t="str">
        <f t="shared" si="424"/>
        <v/>
      </c>
      <c r="U8877" s="230"/>
      <c r="W8877" s="221" t="str">
        <f t="shared" si="425"/>
        <v/>
      </c>
      <c r="X8877" s="221" t="str">
        <f t="shared" si="426"/>
        <v/>
      </c>
      <c r="AA8877" s="216" t="str">
        <f>IF(ISNUMBER(J8877),IF(OR(F8877&lt;Soll_Ist_Vergleich!$C$4,F8877&gt;Soll_Ist_Vergleich!$C$5,I8877&lt;Soll_Ist_Vergleich!$C$4,I8877&gt;Soll_Ist_Vergleich!$C$5,O8877&lt;Soll_Ist_Vergleich!$C$4,O8877&gt;Soll_Ist_Vergleich!$C$5),"Datum überprüfen",""),"")</f>
        <v/>
      </c>
    </row>
    <row r="8878" spans="1:27" x14ac:dyDescent="0.2">
      <c r="A8878" s="243" t="str">
        <f>IF(ISBLANK(B8878),"",COUNTA(B$10:B8878))</f>
        <v/>
      </c>
      <c r="B8878" s="24"/>
      <c r="C8878" s="48"/>
      <c r="D8878" s="48"/>
      <c r="E8878" s="33"/>
      <c r="F8878" s="35"/>
      <c r="G8878" s="35"/>
      <c r="H8878" s="49"/>
      <c r="I8878" s="35"/>
      <c r="J8878" s="34"/>
      <c r="K8878" s="62"/>
      <c r="L8878" s="62"/>
      <c r="M8878" s="114"/>
      <c r="N8878" s="116"/>
      <c r="O8878" s="57"/>
      <c r="P8878" s="50"/>
      <c r="Q8878" s="34"/>
      <c r="R8878" s="48"/>
      <c r="T8878" s="231" t="str">
        <f t="shared" si="424"/>
        <v/>
      </c>
      <c r="U8878" s="230"/>
      <c r="W8878" s="221" t="str">
        <f t="shared" si="425"/>
        <v/>
      </c>
      <c r="X8878" s="221" t="str">
        <f t="shared" si="426"/>
        <v/>
      </c>
      <c r="AA8878" s="216" t="str">
        <f>IF(ISNUMBER(J8878),IF(OR(F8878&lt;Soll_Ist_Vergleich!$C$4,F8878&gt;Soll_Ist_Vergleich!$C$5,I8878&lt;Soll_Ist_Vergleich!$C$4,I8878&gt;Soll_Ist_Vergleich!$C$5,O8878&lt;Soll_Ist_Vergleich!$C$4,O8878&gt;Soll_Ist_Vergleich!$C$5),"Datum überprüfen",""),"")</f>
        <v/>
      </c>
    </row>
    <row r="8879" spans="1:27" x14ac:dyDescent="0.2">
      <c r="A8879" s="243" t="str">
        <f>IF(ISBLANK(B8879),"",COUNTA(B$10:B8879))</f>
        <v/>
      </c>
      <c r="B8879" s="24"/>
      <c r="C8879" s="48"/>
      <c r="D8879" s="48"/>
      <c r="E8879" s="33"/>
      <c r="F8879" s="35"/>
      <c r="G8879" s="35"/>
      <c r="H8879" s="49"/>
      <c r="I8879" s="35"/>
      <c r="J8879" s="34"/>
      <c r="K8879" s="62"/>
      <c r="L8879" s="62"/>
      <c r="M8879" s="114"/>
      <c r="N8879" s="116"/>
      <c r="O8879" s="57"/>
      <c r="P8879" s="50"/>
      <c r="Q8879" s="34"/>
      <c r="R8879" s="48"/>
      <c r="T8879" s="231" t="str">
        <f t="shared" si="424"/>
        <v/>
      </c>
      <c r="U8879" s="230"/>
      <c r="W8879" s="221" t="str">
        <f t="shared" si="425"/>
        <v/>
      </c>
      <c r="X8879" s="221" t="str">
        <f t="shared" si="426"/>
        <v/>
      </c>
      <c r="AA8879" s="216" t="str">
        <f>IF(ISNUMBER(J8879),IF(OR(F8879&lt;Soll_Ist_Vergleich!$C$4,F8879&gt;Soll_Ist_Vergleich!$C$5,I8879&lt;Soll_Ist_Vergleich!$C$4,I8879&gt;Soll_Ist_Vergleich!$C$5,O8879&lt;Soll_Ist_Vergleich!$C$4,O8879&gt;Soll_Ist_Vergleich!$C$5),"Datum überprüfen",""),"")</f>
        <v/>
      </c>
    </row>
    <row r="8880" spans="1:27" x14ac:dyDescent="0.2">
      <c r="A8880" s="243" t="str">
        <f>IF(ISBLANK(B8880),"",COUNTA(B$10:B8880))</f>
        <v/>
      </c>
      <c r="B8880" s="24"/>
      <c r="C8880" s="48"/>
      <c r="D8880" s="48"/>
      <c r="E8880" s="33"/>
      <c r="F8880" s="35"/>
      <c r="G8880" s="35"/>
      <c r="H8880" s="49"/>
      <c r="I8880" s="35"/>
      <c r="J8880" s="34"/>
      <c r="K8880" s="62"/>
      <c r="L8880" s="62"/>
      <c r="M8880" s="114"/>
      <c r="N8880" s="116"/>
      <c r="O8880" s="57"/>
      <c r="P8880" s="50"/>
      <c r="Q8880" s="34"/>
      <c r="R8880" s="48"/>
      <c r="T8880" s="231" t="str">
        <f t="shared" si="424"/>
        <v/>
      </c>
      <c r="U8880" s="230"/>
      <c r="W8880" s="221" t="str">
        <f t="shared" si="425"/>
        <v/>
      </c>
      <c r="X8880" s="221" t="str">
        <f t="shared" si="426"/>
        <v/>
      </c>
      <c r="AA8880" s="216" t="str">
        <f>IF(ISNUMBER(J8880),IF(OR(F8880&lt;Soll_Ist_Vergleich!$C$4,F8880&gt;Soll_Ist_Vergleich!$C$5,I8880&lt;Soll_Ist_Vergleich!$C$4,I8880&gt;Soll_Ist_Vergleich!$C$5,O8880&lt;Soll_Ist_Vergleich!$C$4,O8880&gt;Soll_Ist_Vergleich!$C$5),"Datum überprüfen",""),"")</f>
        <v/>
      </c>
    </row>
    <row r="8881" spans="1:27" x14ac:dyDescent="0.2">
      <c r="A8881" s="243" t="str">
        <f>IF(ISBLANK(B8881),"",COUNTA(B$10:B8881))</f>
        <v/>
      </c>
      <c r="B8881" s="24"/>
      <c r="C8881" s="48"/>
      <c r="D8881" s="48"/>
      <c r="E8881" s="33"/>
      <c r="F8881" s="35"/>
      <c r="G8881" s="35"/>
      <c r="H8881" s="49"/>
      <c r="I8881" s="35"/>
      <c r="J8881" s="34"/>
      <c r="K8881" s="62"/>
      <c r="L8881" s="62"/>
      <c r="M8881" s="114"/>
      <c r="N8881" s="116"/>
      <c r="O8881" s="57"/>
      <c r="P8881" s="50"/>
      <c r="Q8881" s="34"/>
      <c r="R8881" s="48"/>
      <c r="T8881" s="231" t="str">
        <f t="shared" si="424"/>
        <v/>
      </c>
      <c r="U8881" s="230"/>
      <c r="W8881" s="221" t="str">
        <f t="shared" si="425"/>
        <v/>
      </c>
      <c r="X8881" s="221" t="str">
        <f t="shared" si="426"/>
        <v/>
      </c>
      <c r="AA8881" s="216" t="str">
        <f>IF(ISNUMBER(J8881),IF(OR(F8881&lt;Soll_Ist_Vergleich!$C$4,F8881&gt;Soll_Ist_Vergleich!$C$5,I8881&lt;Soll_Ist_Vergleich!$C$4,I8881&gt;Soll_Ist_Vergleich!$C$5,O8881&lt;Soll_Ist_Vergleich!$C$4,O8881&gt;Soll_Ist_Vergleich!$C$5),"Datum überprüfen",""),"")</f>
        <v/>
      </c>
    </row>
    <row r="8882" spans="1:27" x14ac:dyDescent="0.2">
      <c r="A8882" s="243" t="str">
        <f>IF(ISBLANK(B8882),"",COUNTA(B$10:B8882))</f>
        <v/>
      </c>
      <c r="B8882" s="24"/>
      <c r="C8882" s="48"/>
      <c r="D8882" s="48"/>
      <c r="E8882" s="33"/>
      <c r="F8882" s="35"/>
      <c r="G8882" s="35"/>
      <c r="H8882" s="49"/>
      <c r="I8882" s="35"/>
      <c r="J8882" s="34"/>
      <c r="K8882" s="62"/>
      <c r="L8882" s="62"/>
      <c r="M8882" s="114"/>
      <c r="N8882" s="116"/>
      <c r="O8882" s="57"/>
      <c r="P8882" s="50"/>
      <c r="Q8882" s="34"/>
      <c r="R8882" s="48"/>
      <c r="T8882" s="231" t="str">
        <f t="shared" si="424"/>
        <v/>
      </c>
      <c r="U8882" s="230"/>
      <c r="W8882" s="221" t="str">
        <f t="shared" si="425"/>
        <v/>
      </c>
      <c r="X8882" s="221" t="str">
        <f t="shared" si="426"/>
        <v/>
      </c>
      <c r="AA8882" s="216" t="str">
        <f>IF(ISNUMBER(J8882),IF(OR(F8882&lt;Soll_Ist_Vergleich!$C$4,F8882&gt;Soll_Ist_Vergleich!$C$5,I8882&lt;Soll_Ist_Vergleich!$C$4,I8882&gt;Soll_Ist_Vergleich!$C$5,O8882&lt;Soll_Ist_Vergleich!$C$4,O8882&gt;Soll_Ist_Vergleich!$C$5),"Datum überprüfen",""),"")</f>
        <v/>
      </c>
    </row>
    <row r="8883" spans="1:27" x14ac:dyDescent="0.2">
      <c r="A8883" s="243" t="str">
        <f>IF(ISBLANK(B8883),"",COUNTA(B$10:B8883))</f>
        <v/>
      </c>
      <c r="B8883" s="24"/>
      <c r="C8883" s="48"/>
      <c r="D8883" s="48"/>
      <c r="E8883" s="33"/>
      <c r="F8883" s="35"/>
      <c r="G8883" s="35"/>
      <c r="H8883" s="49"/>
      <c r="I8883" s="35"/>
      <c r="J8883" s="34"/>
      <c r="K8883" s="62"/>
      <c r="L8883" s="62"/>
      <c r="M8883" s="114"/>
      <c r="N8883" s="116"/>
      <c r="O8883" s="57"/>
      <c r="P8883" s="50"/>
      <c r="Q8883" s="34"/>
      <c r="R8883" s="48"/>
      <c r="T8883" s="231" t="str">
        <f t="shared" si="424"/>
        <v/>
      </c>
      <c r="U8883" s="230"/>
      <c r="W8883" s="221" t="str">
        <f t="shared" si="425"/>
        <v/>
      </c>
      <c r="X8883" s="221" t="str">
        <f t="shared" si="426"/>
        <v/>
      </c>
      <c r="AA8883" s="216" t="str">
        <f>IF(ISNUMBER(J8883),IF(OR(F8883&lt;Soll_Ist_Vergleich!$C$4,F8883&gt;Soll_Ist_Vergleich!$C$5,I8883&lt;Soll_Ist_Vergleich!$C$4,I8883&gt;Soll_Ist_Vergleich!$C$5,O8883&lt;Soll_Ist_Vergleich!$C$4,O8883&gt;Soll_Ist_Vergleich!$C$5),"Datum überprüfen",""),"")</f>
        <v/>
      </c>
    </row>
    <row r="8884" spans="1:27" x14ac:dyDescent="0.2">
      <c r="A8884" s="243" t="str">
        <f>IF(ISBLANK(B8884),"",COUNTA(B$10:B8884))</f>
        <v/>
      </c>
      <c r="B8884" s="24"/>
      <c r="C8884" s="48"/>
      <c r="D8884" s="48"/>
      <c r="E8884" s="33"/>
      <c r="F8884" s="35"/>
      <c r="G8884" s="35"/>
      <c r="H8884" s="49"/>
      <c r="I8884" s="35"/>
      <c r="J8884" s="34"/>
      <c r="K8884" s="62"/>
      <c r="L8884" s="62"/>
      <c r="M8884" s="114"/>
      <c r="N8884" s="116"/>
      <c r="O8884" s="57"/>
      <c r="P8884" s="50"/>
      <c r="Q8884" s="34"/>
      <c r="R8884" s="48"/>
      <c r="T8884" s="231" t="str">
        <f t="shared" si="424"/>
        <v/>
      </c>
      <c r="U8884" s="230"/>
      <c r="W8884" s="221" t="str">
        <f t="shared" si="425"/>
        <v/>
      </c>
      <c r="X8884" s="221" t="str">
        <f t="shared" si="426"/>
        <v/>
      </c>
      <c r="AA8884" s="216" t="str">
        <f>IF(ISNUMBER(J8884),IF(OR(F8884&lt;Soll_Ist_Vergleich!$C$4,F8884&gt;Soll_Ist_Vergleich!$C$5,I8884&lt;Soll_Ist_Vergleich!$C$4,I8884&gt;Soll_Ist_Vergleich!$C$5,O8884&lt;Soll_Ist_Vergleich!$C$4,O8884&gt;Soll_Ist_Vergleich!$C$5),"Datum überprüfen",""),"")</f>
        <v/>
      </c>
    </row>
    <row r="8885" spans="1:27" x14ac:dyDescent="0.2">
      <c r="A8885" s="243" t="str">
        <f>IF(ISBLANK(B8885),"",COUNTA(B$10:B8885))</f>
        <v/>
      </c>
      <c r="B8885" s="24"/>
      <c r="C8885" s="48"/>
      <c r="D8885" s="48"/>
      <c r="E8885" s="33"/>
      <c r="F8885" s="35"/>
      <c r="G8885" s="35"/>
      <c r="H8885" s="49"/>
      <c r="I8885" s="35"/>
      <c r="J8885" s="34"/>
      <c r="K8885" s="62"/>
      <c r="L8885" s="62"/>
      <c r="M8885" s="114"/>
      <c r="N8885" s="116"/>
      <c r="O8885" s="57"/>
      <c r="P8885" s="50"/>
      <c r="Q8885" s="34"/>
      <c r="R8885" s="48"/>
      <c r="T8885" s="231" t="str">
        <f t="shared" si="424"/>
        <v/>
      </c>
      <c r="U8885" s="230"/>
      <c r="W8885" s="221" t="str">
        <f t="shared" si="425"/>
        <v/>
      </c>
      <c r="X8885" s="221" t="str">
        <f t="shared" si="426"/>
        <v/>
      </c>
      <c r="AA8885" s="216" t="str">
        <f>IF(ISNUMBER(J8885),IF(OR(F8885&lt;Soll_Ist_Vergleich!$C$4,F8885&gt;Soll_Ist_Vergleich!$C$5,I8885&lt;Soll_Ist_Vergleich!$C$4,I8885&gt;Soll_Ist_Vergleich!$C$5,O8885&lt;Soll_Ist_Vergleich!$C$4,O8885&gt;Soll_Ist_Vergleich!$C$5),"Datum überprüfen",""),"")</f>
        <v/>
      </c>
    </row>
    <row r="8886" spans="1:27" x14ac:dyDescent="0.2">
      <c r="A8886" s="243" t="str">
        <f>IF(ISBLANK(B8886),"",COUNTA(B$10:B8886))</f>
        <v/>
      </c>
      <c r="B8886" s="24"/>
      <c r="C8886" s="48"/>
      <c r="D8886" s="48"/>
      <c r="E8886" s="33"/>
      <c r="F8886" s="35"/>
      <c r="G8886" s="35"/>
      <c r="H8886" s="49"/>
      <c r="I8886" s="35"/>
      <c r="J8886" s="34"/>
      <c r="K8886" s="62"/>
      <c r="L8886" s="62"/>
      <c r="M8886" s="114"/>
      <c r="N8886" s="116"/>
      <c r="O8886" s="57"/>
      <c r="P8886" s="50"/>
      <c r="Q8886" s="34"/>
      <c r="R8886" s="48"/>
      <c r="T8886" s="231" t="str">
        <f t="shared" si="424"/>
        <v/>
      </c>
      <c r="U8886" s="230"/>
      <c r="W8886" s="221" t="str">
        <f t="shared" si="425"/>
        <v/>
      </c>
      <c r="X8886" s="221" t="str">
        <f t="shared" si="426"/>
        <v/>
      </c>
      <c r="AA8886" s="216" t="str">
        <f>IF(ISNUMBER(J8886),IF(OR(F8886&lt;Soll_Ist_Vergleich!$C$4,F8886&gt;Soll_Ist_Vergleich!$C$5,I8886&lt;Soll_Ist_Vergleich!$C$4,I8886&gt;Soll_Ist_Vergleich!$C$5,O8886&lt;Soll_Ist_Vergleich!$C$4,O8886&gt;Soll_Ist_Vergleich!$C$5),"Datum überprüfen",""),"")</f>
        <v/>
      </c>
    </row>
    <row r="8887" spans="1:27" x14ac:dyDescent="0.2">
      <c r="A8887" s="243" t="str">
        <f>IF(ISBLANK(B8887),"",COUNTA(B$10:B8887))</f>
        <v/>
      </c>
      <c r="B8887" s="24"/>
      <c r="C8887" s="48"/>
      <c r="D8887" s="48"/>
      <c r="E8887" s="33"/>
      <c r="F8887" s="35"/>
      <c r="G8887" s="35"/>
      <c r="H8887" s="49"/>
      <c r="I8887" s="35"/>
      <c r="J8887" s="34"/>
      <c r="K8887" s="62"/>
      <c r="L8887" s="62"/>
      <c r="M8887" s="114"/>
      <c r="N8887" s="116"/>
      <c r="O8887" s="57"/>
      <c r="P8887" s="50"/>
      <c r="Q8887" s="34"/>
      <c r="R8887" s="48"/>
      <c r="T8887" s="231" t="str">
        <f t="shared" si="424"/>
        <v/>
      </c>
      <c r="U8887" s="230"/>
      <c r="W8887" s="221" t="str">
        <f t="shared" si="425"/>
        <v/>
      </c>
      <c r="X8887" s="221" t="str">
        <f t="shared" si="426"/>
        <v/>
      </c>
      <c r="AA8887" s="216" t="str">
        <f>IF(ISNUMBER(J8887),IF(OR(F8887&lt;Soll_Ist_Vergleich!$C$4,F8887&gt;Soll_Ist_Vergleich!$C$5,I8887&lt;Soll_Ist_Vergleich!$C$4,I8887&gt;Soll_Ist_Vergleich!$C$5,O8887&lt;Soll_Ist_Vergleich!$C$4,O8887&gt;Soll_Ist_Vergleich!$C$5),"Datum überprüfen",""),"")</f>
        <v/>
      </c>
    </row>
    <row r="8888" spans="1:27" x14ac:dyDescent="0.2">
      <c r="A8888" s="243" t="str">
        <f>IF(ISBLANK(B8888),"",COUNTA(B$10:B8888))</f>
        <v/>
      </c>
      <c r="B8888" s="24"/>
      <c r="C8888" s="48"/>
      <c r="D8888" s="48"/>
      <c r="E8888" s="33"/>
      <c r="F8888" s="35"/>
      <c r="G8888" s="35"/>
      <c r="H8888" s="49"/>
      <c r="I8888" s="35"/>
      <c r="J8888" s="34"/>
      <c r="K8888" s="62"/>
      <c r="L8888" s="62"/>
      <c r="M8888" s="114"/>
      <c r="N8888" s="116"/>
      <c r="O8888" s="57"/>
      <c r="P8888" s="50"/>
      <c r="Q8888" s="34"/>
      <c r="R8888" s="48"/>
      <c r="T8888" s="231" t="str">
        <f t="shared" si="424"/>
        <v/>
      </c>
      <c r="U8888" s="230"/>
      <c r="W8888" s="221" t="str">
        <f t="shared" si="425"/>
        <v/>
      </c>
      <c r="X8888" s="221" t="str">
        <f t="shared" si="426"/>
        <v/>
      </c>
      <c r="AA8888" s="216" t="str">
        <f>IF(ISNUMBER(J8888),IF(OR(F8888&lt;Soll_Ist_Vergleich!$C$4,F8888&gt;Soll_Ist_Vergleich!$C$5,I8888&lt;Soll_Ist_Vergleich!$C$4,I8888&gt;Soll_Ist_Vergleich!$C$5,O8888&lt;Soll_Ist_Vergleich!$C$4,O8888&gt;Soll_Ist_Vergleich!$C$5),"Datum überprüfen",""),"")</f>
        <v/>
      </c>
    </row>
    <row r="8889" spans="1:27" x14ac:dyDescent="0.2">
      <c r="A8889" s="243" t="str">
        <f>IF(ISBLANK(B8889),"",COUNTA(B$10:B8889))</f>
        <v/>
      </c>
      <c r="B8889" s="24"/>
      <c r="C8889" s="48"/>
      <c r="D8889" s="48"/>
      <c r="E8889" s="33"/>
      <c r="F8889" s="35"/>
      <c r="G8889" s="35"/>
      <c r="H8889" s="49"/>
      <c r="I8889" s="35"/>
      <c r="J8889" s="34"/>
      <c r="K8889" s="62"/>
      <c r="L8889" s="62"/>
      <c r="M8889" s="114"/>
      <c r="N8889" s="116"/>
      <c r="O8889" s="57"/>
      <c r="P8889" s="50"/>
      <c r="Q8889" s="34"/>
      <c r="R8889" s="48"/>
      <c r="T8889" s="231" t="str">
        <f t="shared" si="424"/>
        <v/>
      </c>
      <c r="U8889" s="230"/>
      <c r="W8889" s="221" t="str">
        <f t="shared" si="425"/>
        <v/>
      </c>
      <c r="X8889" s="221" t="str">
        <f t="shared" si="426"/>
        <v/>
      </c>
      <c r="AA8889" s="216" t="str">
        <f>IF(ISNUMBER(J8889),IF(OR(F8889&lt;Soll_Ist_Vergleich!$C$4,F8889&gt;Soll_Ist_Vergleich!$C$5,I8889&lt;Soll_Ist_Vergleich!$C$4,I8889&gt;Soll_Ist_Vergleich!$C$5,O8889&lt;Soll_Ist_Vergleich!$C$4,O8889&gt;Soll_Ist_Vergleich!$C$5),"Datum überprüfen",""),"")</f>
        <v/>
      </c>
    </row>
    <row r="8890" spans="1:27" x14ac:dyDescent="0.2">
      <c r="A8890" s="243" t="str">
        <f>IF(ISBLANK(B8890),"",COUNTA(B$10:B8890))</f>
        <v/>
      </c>
      <c r="B8890" s="24"/>
      <c r="C8890" s="48"/>
      <c r="D8890" s="48"/>
      <c r="E8890" s="33"/>
      <c r="F8890" s="35"/>
      <c r="G8890" s="35"/>
      <c r="H8890" s="49"/>
      <c r="I8890" s="35"/>
      <c r="J8890" s="34"/>
      <c r="K8890" s="62"/>
      <c r="L8890" s="62"/>
      <c r="M8890" s="114"/>
      <c r="N8890" s="116"/>
      <c r="O8890" s="57"/>
      <c r="P8890" s="50"/>
      <c r="Q8890" s="34"/>
      <c r="R8890" s="48"/>
      <c r="T8890" s="231" t="str">
        <f t="shared" si="424"/>
        <v/>
      </c>
      <c r="U8890" s="230"/>
      <c r="W8890" s="221" t="str">
        <f t="shared" si="425"/>
        <v/>
      </c>
      <c r="X8890" s="221" t="str">
        <f t="shared" si="426"/>
        <v/>
      </c>
      <c r="AA8890" s="216" t="str">
        <f>IF(ISNUMBER(J8890),IF(OR(F8890&lt;Soll_Ist_Vergleich!$C$4,F8890&gt;Soll_Ist_Vergleich!$C$5,I8890&lt;Soll_Ist_Vergleich!$C$4,I8890&gt;Soll_Ist_Vergleich!$C$5,O8890&lt;Soll_Ist_Vergleich!$C$4,O8890&gt;Soll_Ist_Vergleich!$C$5),"Datum überprüfen",""),"")</f>
        <v/>
      </c>
    </row>
    <row r="8891" spans="1:27" x14ac:dyDescent="0.2">
      <c r="A8891" s="243" t="str">
        <f>IF(ISBLANK(B8891),"",COUNTA(B$10:B8891))</f>
        <v/>
      </c>
      <c r="B8891" s="24"/>
      <c r="C8891" s="48"/>
      <c r="D8891" s="48"/>
      <c r="E8891" s="33"/>
      <c r="F8891" s="35"/>
      <c r="G8891" s="35"/>
      <c r="H8891" s="49"/>
      <c r="I8891" s="35"/>
      <c r="J8891" s="34"/>
      <c r="K8891" s="62"/>
      <c r="L8891" s="62"/>
      <c r="M8891" s="114"/>
      <c r="N8891" s="116"/>
      <c r="O8891" s="57"/>
      <c r="P8891" s="50"/>
      <c r="Q8891" s="34"/>
      <c r="R8891" s="48"/>
      <c r="T8891" s="231" t="str">
        <f t="shared" si="424"/>
        <v/>
      </c>
      <c r="U8891" s="230"/>
      <c r="W8891" s="221" t="str">
        <f t="shared" si="425"/>
        <v/>
      </c>
      <c r="X8891" s="221" t="str">
        <f t="shared" si="426"/>
        <v/>
      </c>
      <c r="AA8891" s="216" t="str">
        <f>IF(ISNUMBER(J8891),IF(OR(F8891&lt;Soll_Ist_Vergleich!$C$4,F8891&gt;Soll_Ist_Vergleich!$C$5,I8891&lt;Soll_Ist_Vergleich!$C$4,I8891&gt;Soll_Ist_Vergleich!$C$5,O8891&lt;Soll_Ist_Vergleich!$C$4,O8891&gt;Soll_Ist_Vergleich!$C$5),"Datum überprüfen",""),"")</f>
        <v/>
      </c>
    </row>
    <row r="8892" spans="1:27" x14ac:dyDescent="0.2">
      <c r="A8892" s="243" t="str">
        <f>IF(ISBLANK(B8892),"",COUNTA(B$10:B8892))</f>
        <v/>
      </c>
      <c r="B8892" s="24"/>
      <c r="C8892" s="48"/>
      <c r="D8892" s="48"/>
      <c r="E8892" s="33"/>
      <c r="F8892" s="35"/>
      <c r="G8892" s="35"/>
      <c r="H8892" s="49"/>
      <c r="I8892" s="35"/>
      <c r="J8892" s="34"/>
      <c r="K8892" s="62"/>
      <c r="L8892" s="62"/>
      <c r="M8892" s="114"/>
      <c r="N8892" s="116"/>
      <c r="O8892" s="57"/>
      <c r="P8892" s="50"/>
      <c r="Q8892" s="34"/>
      <c r="R8892" s="48"/>
      <c r="T8892" s="231" t="str">
        <f t="shared" si="424"/>
        <v/>
      </c>
      <c r="U8892" s="230"/>
      <c r="W8892" s="221" t="str">
        <f t="shared" si="425"/>
        <v/>
      </c>
      <c r="X8892" s="221" t="str">
        <f t="shared" si="426"/>
        <v/>
      </c>
      <c r="AA8892" s="216" t="str">
        <f>IF(ISNUMBER(J8892),IF(OR(F8892&lt;Soll_Ist_Vergleich!$C$4,F8892&gt;Soll_Ist_Vergleich!$C$5,I8892&lt;Soll_Ist_Vergleich!$C$4,I8892&gt;Soll_Ist_Vergleich!$C$5,O8892&lt;Soll_Ist_Vergleich!$C$4,O8892&gt;Soll_Ist_Vergleich!$C$5),"Datum überprüfen",""),"")</f>
        <v/>
      </c>
    </row>
    <row r="8893" spans="1:27" x14ac:dyDescent="0.2">
      <c r="A8893" s="243" t="str">
        <f>IF(ISBLANK(B8893),"",COUNTA(B$10:B8893))</f>
        <v/>
      </c>
      <c r="B8893" s="24"/>
      <c r="C8893" s="48"/>
      <c r="D8893" s="48"/>
      <c r="E8893" s="33"/>
      <c r="F8893" s="35"/>
      <c r="G8893" s="35"/>
      <c r="H8893" s="49"/>
      <c r="I8893" s="35"/>
      <c r="J8893" s="34"/>
      <c r="K8893" s="62"/>
      <c r="L8893" s="62"/>
      <c r="M8893" s="114"/>
      <c r="N8893" s="116"/>
      <c r="O8893" s="57"/>
      <c r="P8893" s="50"/>
      <c r="Q8893" s="34"/>
      <c r="R8893" s="48"/>
      <c r="T8893" s="231" t="str">
        <f t="shared" si="424"/>
        <v/>
      </c>
      <c r="U8893" s="230"/>
      <c r="W8893" s="221" t="str">
        <f t="shared" si="425"/>
        <v/>
      </c>
      <c r="X8893" s="221" t="str">
        <f t="shared" si="426"/>
        <v/>
      </c>
      <c r="AA8893" s="216" t="str">
        <f>IF(ISNUMBER(J8893),IF(OR(F8893&lt;Soll_Ist_Vergleich!$C$4,F8893&gt;Soll_Ist_Vergleich!$C$5,I8893&lt;Soll_Ist_Vergleich!$C$4,I8893&gt;Soll_Ist_Vergleich!$C$5,O8893&lt;Soll_Ist_Vergleich!$C$4,O8893&gt;Soll_Ist_Vergleich!$C$5),"Datum überprüfen",""),"")</f>
        <v/>
      </c>
    </row>
    <row r="8894" spans="1:27" x14ac:dyDescent="0.2">
      <c r="A8894" s="243" t="str">
        <f>IF(ISBLANK(B8894),"",COUNTA(B$10:B8894))</f>
        <v/>
      </c>
      <c r="B8894" s="24"/>
      <c r="C8894" s="48"/>
      <c r="D8894" s="48"/>
      <c r="E8894" s="33"/>
      <c r="F8894" s="35"/>
      <c r="G8894" s="35"/>
      <c r="H8894" s="49"/>
      <c r="I8894" s="35"/>
      <c r="J8894" s="34"/>
      <c r="K8894" s="62"/>
      <c r="L8894" s="62"/>
      <c r="M8894" s="114"/>
      <c r="N8894" s="116"/>
      <c r="O8894" s="57"/>
      <c r="P8894" s="50"/>
      <c r="Q8894" s="34"/>
      <c r="R8894" s="48"/>
      <c r="T8894" s="231" t="str">
        <f t="shared" ref="T8894:T8957" si="427">IF(ISNUMBER(Q8894),Q8894-S8894,"")</f>
        <v/>
      </c>
      <c r="U8894" s="230"/>
      <c r="W8894" s="221" t="str">
        <f t="shared" ref="W8894:W8957" si="428">IF(ISNUMBER(J8894),ROUND(J8894/(1+L8894/100)*(1-K8894/100),2),"")</f>
        <v/>
      </c>
      <c r="X8894" s="221" t="str">
        <f t="shared" ref="X8894:X8957" si="429">IF(ISNUMBER(J8894),ROUND(J8894/(1+L8894/100),2),"")</f>
        <v/>
      </c>
      <c r="AA8894" s="216" t="str">
        <f>IF(ISNUMBER(J8894),IF(OR(F8894&lt;Soll_Ist_Vergleich!$C$4,F8894&gt;Soll_Ist_Vergleich!$C$5,I8894&lt;Soll_Ist_Vergleich!$C$4,I8894&gt;Soll_Ist_Vergleich!$C$5,O8894&lt;Soll_Ist_Vergleich!$C$4,O8894&gt;Soll_Ist_Vergleich!$C$5),"Datum überprüfen",""),"")</f>
        <v/>
      </c>
    </row>
    <row r="8895" spans="1:27" x14ac:dyDescent="0.2">
      <c r="A8895" s="243" t="str">
        <f>IF(ISBLANK(B8895),"",COUNTA(B$10:B8895))</f>
        <v/>
      </c>
      <c r="B8895" s="24"/>
      <c r="C8895" s="48"/>
      <c r="D8895" s="48"/>
      <c r="E8895" s="33"/>
      <c r="F8895" s="35"/>
      <c r="G8895" s="35"/>
      <c r="H8895" s="49"/>
      <c r="I8895" s="35"/>
      <c r="J8895" s="34"/>
      <c r="K8895" s="62"/>
      <c r="L8895" s="62"/>
      <c r="M8895" s="114"/>
      <c r="N8895" s="116"/>
      <c r="O8895" s="57"/>
      <c r="P8895" s="50"/>
      <c r="Q8895" s="34"/>
      <c r="R8895" s="48"/>
      <c r="T8895" s="231" t="str">
        <f t="shared" si="427"/>
        <v/>
      </c>
      <c r="U8895" s="230"/>
      <c r="W8895" s="221" t="str">
        <f t="shared" si="428"/>
        <v/>
      </c>
      <c r="X8895" s="221" t="str">
        <f t="shared" si="429"/>
        <v/>
      </c>
      <c r="AA8895" s="216" t="str">
        <f>IF(ISNUMBER(J8895),IF(OR(F8895&lt;Soll_Ist_Vergleich!$C$4,F8895&gt;Soll_Ist_Vergleich!$C$5,I8895&lt;Soll_Ist_Vergleich!$C$4,I8895&gt;Soll_Ist_Vergleich!$C$5,O8895&lt;Soll_Ist_Vergleich!$C$4,O8895&gt;Soll_Ist_Vergleich!$C$5),"Datum überprüfen",""),"")</f>
        <v/>
      </c>
    </row>
    <row r="8896" spans="1:27" x14ac:dyDescent="0.2">
      <c r="A8896" s="243" t="str">
        <f>IF(ISBLANK(B8896),"",COUNTA(B$10:B8896))</f>
        <v/>
      </c>
      <c r="B8896" s="24"/>
      <c r="C8896" s="48"/>
      <c r="D8896" s="48"/>
      <c r="E8896" s="33"/>
      <c r="F8896" s="35"/>
      <c r="G8896" s="35"/>
      <c r="H8896" s="49"/>
      <c r="I8896" s="35"/>
      <c r="J8896" s="34"/>
      <c r="K8896" s="62"/>
      <c r="L8896" s="62"/>
      <c r="M8896" s="114"/>
      <c r="N8896" s="116"/>
      <c r="O8896" s="57"/>
      <c r="P8896" s="50"/>
      <c r="Q8896" s="34"/>
      <c r="R8896" s="48"/>
      <c r="T8896" s="231" t="str">
        <f t="shared" si="427"/>
        <v/>
      </c>
      <c r="U8896" s="230"/>
      <c r="W8896" s="221" t="str">
        <f t="shared" si="428"/>
        <v/>
      </c>
      <c r="X8896" s="221" t="str">
        <f t="shared" si="429"/>
        <v/>
      </c>
      <c r="AA8896" s="216" t="str">
        <f>IF(ISNUMBER(J8896),IF(OR(F8896&lt;Soll_Ist_Vergleich!$C$4,F8896&gt;Soll_Ist_Vergleich!$C$5,I8896&lt;Soll_Ist_Vergleich!$C$4,I8896&gt;Soll_Ist_Vergleich!$C$5,O8896&lt;Soll_Ist_Vergleich!$C$4,O8896&gt;Soll_Ist_Vergleich!$C$5),"Datum überprüfen",""),"")</f>
        <v/>
      </c>
    </row>
    <row r="8897" spans="1:27" x14ac:dyDescent="0.2">
      <c r="A8897" s="243" t="str">
        <f>IF(ISBLANK(B8897),"",COUNTA(B$10:B8897))</f>
        <v/>
      </c>
      <c r="B8897" s="24"/>
      <c r="C8897" s="48"/>
      <c r="D8897" s="48"/>
      <c r="E8897" s="33"/>
      <c r="F8897" s="35"/>
      <c r="G8897" s="35"/>
      <c r="H8897" s="49"/>
      <c r="I8897" s="35"/>
      <c r="J8897" s="34"/>
      <c r="K8897" s="62"/>
      <c r="L8897" s="62"/>
      <c r="M8897" s="114"/>
      <c r="N8897" s="116"/>
      <c r="O8897" s="57"/>
      <c r="P8897" s="50"/>
      <c r="Q8897" s="34"/>
      <c r="R8897" s="48"/>
      <c r="T8897" s="231" t="str">
        <f t="shared" si="427"/>
        <v/>
      </c>
      <c r="U8897" s="230"/>
      <c r="W8897" s="221" t="str">
        <f t="shared" si="428"/>
        <v/>
      </c>
      <c r="X8897" s="221" t="str">
        <f t="shared" si="429"/>
        <v/>
      </c>
      <c r="AA8897" s="216" t="str">
        <f>IF(ISNUMBER(J8897),IF(OR(F8897&lt;Soll_Ist_Vergleich!$C$4,F8897&gt;Soll_Ist_Vergleich!$C$5,I8897&lt;Soll_Ist_Vergleich!$C$4,I8897&gt;Soll_Ist_Vergleich!$C$5,O8897&lt;Soll_Ist_Vergleich!$C$4,O8897&gt;Soll_Ist_Vergleich!$C$5),"Datum überprüfen",""),"")</f>
        <v/>
      </c>
    </row>
    <row r="8898" spans="1:27" x14ac:dyDescent="0.2">
      <c r="A8898" s="243" t="str">
        <f>IF(ISBLANK(B8898),"",COUNTA(B$10:B8898))</f>
        <v/>
      </c>
      <c r="B8898" s="24"/>
      <c r="C8898" s="48"/>
      <c r="D8898" s="48"/>
      <c r="E8898" s="33"/>
      <c r="F8898" s="35"/>
      <c r="G8898" s="35"/>
      <c r="H8898" s="49"/>
      <c r="I8898" s="35"/>
      <c r="J8898" s="34"/>
      <c r="K8898" s="62"/>
      <c r="L8898" s="62"/>
      <c r="M8898" s="114"/>
      <c r="N8898" s="116"/>
      <c r="O8898" s="57"/>
      <c r="P8898" s="50"/>
      <c r="Q8898" s="34"/>
      <c r="R8898" s="48"/>
      <c r="T8898" s="231" t="str">
        <f t="shared" si="427"/>
        <v/>
      </c>
      <c r="U8898" s="230"/>
      <c r="W8898" s="221" t="str">
        <f t="shared" si="428"/>
        <v/>
      </c>
      <c r="X8898" s="221" t="str">
        <f t="shared" si="429"/>
        <v/>
      </c>
      <c r="AA8898" s="216" t="str">
        <f>IF(ISNUMBER(J8898),IF(OR(F8898&lt;Soll_Ist_Vergleich!$C$4,F8898&gt;Soll_Ist_Vergleich!$C$5,I8898&lt;Soll_Ist_Vergleich!$C$4,I8898&gt;Soll_Ist_Vergleich!$C$5,O8898&lt;Soll_Ist_Vergleich!$C$4,O8898&gt;Soll_Ist_Vergleich!$C$5),"Datum überprüfen",""),"")</f>
        <v/>
      </c>
    </row>
    <row r="8899" spans="1:27" x14ac:dyDescent="0.2">
      <c r="A8899" s="243" t="str">
        <f>IF(ISBLANK(B8899),"",COUNTA(B$10:B8899))</f>
        <v/>
      </c>
      <c r="B8899" s="24"/>
      <c r="C8899" s="48"/>
      <c r="D8899" s="48"/>
      <c r="E8899" s="33"/>
      <c r="F8899" s="35"/>
      <c r="G8899" s="35"/>
      <c r="H8899" s="49"/>
      <c r="I8899" s="35"/>
      <c r="J8899" s="34"/>
      <c r="K8899" s="62"/>
      <c r="L8899" s="62"/>
      <c r="M8899" s="114"/>
      <c r="N8899" s="116"/>
      <c r="O8899" s="57"/>
      <c r="P8899" s="50"/>
      <c r="Q8899" s="34"/>
      <c r="R8899" s="48"/>
      <c r="T8899" s="231" t="str">
        <f t="shared" si="427"/>
        <v/>
      </c>
      <c r="U8899" s="230"/>
      <c r="W8899" s="221" t="str">
        <f t="shared" si="428"/>
        <v/>
      </c>
      <c r="X8899" s="221" t="str">
        <f t="shared" si="429"/>
        <v/>
      </c>
      <c r="AA8899" s="216" t="str">
        <f>IF(ISNUMBER(J8899),IF(OR(F8899&lt;Soll_Ist_Vergleich!$C$4,F8899&gt;Soll_Ist_Vergleich!$C$5,I8899&lt;Soll_Ist_Vergleich!$C$4,I8899&gt;Soll_Ist_Vergleich!$C$5,O8899&lt;Soll_Ist_Vergleich!$C$4,O8899&gt;Soll_Ist_Vergleich!$C$5),"Datum überprüfen",""),"")</f>
        <v/>
      </c>
    </row>
    <row r="8900" spans="1:27" x14ac:dyDescent="0.2">
      <c r="A8900" s="243" t="str">
        <f>IF(ISBLANK(B8900),"",COUNTA(B$10:B8900))</f>
        <v/>
      </c>
      <c r="B8900" s="24"/>
      <c r="C8900" s="48"/>
      <c r="D8900" s="48"/>
      <c r="E8900" s="33"/>
      <c r="F8900" s="35"/>
      <c r="G8900" s="35"/>
      <c r="H8900" s="49"/>
      <c r="I8900" s="35"/>
      <c r="J8900" s="34"/>
      <c r="K8900" s="62"/>
      <c r="L8900" s="62"/>
      <c r="M8900" s="114"/>
      <c r="N8900" s="116"/>
      <c r="O8900" s="57"/>
      <c r="P8900" s="50"/>
      <c r="Q8900" s="34"/>
      <c r="R8900" s="48"/>
      <c r="T8900" s="231" t="str">
        <f t="shared" si="427"/>
        <v/>
      </c>
      <c r="U8900" s="230"/>
      <c r="W8900" s="221" t="str">
        <f t="shared" si="428"/>
        <v/>
      </c>
      <c r="X8900" s="221" t="str">
        <f t="shared" si="429"/>
        <v/>
      </c>
      <c r="AA8900" s="216" t="str">
        <f>IF(ISNUMBER(J8900),IF(OR(F8900&lt;Soll_Ist_Vergleich!$C$4,F8900&gt;Soll_Ist_Vergleich!$C$5,I8900&lt;Soll_Ist_Vergleich!$C$4,I8900&gt;Soll_Ist_Vergleich!$C$5,O8900&lt;Soll_Ist_Vergleich!$C$4,O8900&gt;Soll_Ist_Vergleich!$C$5),"Datum überprüfen",""),"")</f>
        <v/>
      </c>
    </row>
    <row r="8901" spans="1:27" x14ac:dyDescent="0.2">
      <c r="A8901" s="243" t="str">
        <f>IF(ISBLANK(B8901),"",COUNTA(B$10:B8901))</f>
        <v/>
      </c>
      <c r="B8901" s="24"/>
      <c r="C8901" s="48"/>
      <c r="D8901" s="48"/>
      <c r="E8901" s="33"/>
      <c r="F8901" s="35"/>
      <c r="G8901" s="35"/>
      <c r="H8901" s="49"/>
      <c r="I8901" s="35"/>
      <c r="J8901" s="34"/>
      <c r="K8901" s="62"/>
      <c r="L8901" s="62"/>
      <c r="M8901" s="114"/>
      <c r="N8901" s="116"/>
      <c r="O8901" s="57"/>
      <c r="P8901" s="50"/>
      <c r="Q8901" s="34"/>
      <c r="R8901" s="48"/>
      <c r="T8901" s="231" t="str">
        <f t="shared" si="427"/>
        <v/>
      </c>
      <c r="U8901" s="230"/>
      <c r="W8901" s="221" t="str">
        <f t="shared" si="428"/>
        <v/>
      </c>
      <c r="X8901" s="221" t="str">
        <f t="shared" si="429"/>
        <v/>
      </c>
      <c r="AA8901" s="216" t="str">
        <f>IF(ISNUMBER(J8901),IF(OR(F8901&lt;Soll_Ist_Vergleich!$C$4,F8901&gt;Soll_Ist_Vergleich!$C$5,I8901&lt;Soll_Ist_Vergleich!$C$4,I8901&gt;Soll_Ist_Vergleich!$C$5,O8901&lt;Soll_Ist_Vergleich!$C$4,O8901&gt;Soll_Ist_Vergleich!$C$5),"Datum überprüfen",""),"")</f>
        <v/>
      </c>
    </row>
    <row r="8902" spans="1:27" x14ac:dyDescent="0.2">
      <c r="A8902" s="243" t="str">
        <f>IF(ISBLANK(B8902),"",COUNTA(B$10:B8902))</f>
        <v/>
      </c>
      <c r="B8902" s="24"/>
      <c r="C8902" s="48"/>
      <c r="D8902" s="48"/>
      <c r="E8902" s="33"/>
      <c r="F8902" s="35"/>
      <c r="G8902" s="35"/>
      <c r="H8902" s="49"/>
      <c r="I8902" s="35"/>
      <c r="J8902" s="34"/>
      <c r="K8902" s="62"/>
      <c r="L8902" s="62"/>
      <c r="M8902" s="114"/>
      <c r="N8902" s="116"/>
      <c r="O8902" s="57"/>
      <c r="P8902" s="50"/>
      <c r="Q8902" s="34"/>
      <c r="R8902" s="48"/>
      <c r="T8902" s="231" t="str">
        <f t="shared" si="427"/>
        <v/>
      </c>
      <c r="U8902" s="230"/>
      <c r="W8902" s="221" t="str">
        <f t="shared" si="428"/>
        <v/>
      </c>
      <c r="X8902" s="221" t="str">
        <f t="shared" si="429"/>
        <v/>
      </c>
      <c r="AA8902" s="216" t="str">
        <f>IF(ISNUMBER(J8902),IF(OR(F8902&lt;Soll_Ist_Vergleich!$C$4,F8902&gt;Soll_Ist_Vergleich!$C$5,I8902&lt;Soll_Ist_Vergleich!$C$4,I8902&gt;Soll_Ist_Vergleich!$C$5,O8902&lt;Soll_Ist_Vergleich!$C$4,O8902&gt;Soll_Ist_Vergleich!$C$5),"Datum überprüfen",""),"")</f>
        <v/>
      </c>
    </row>
    <row r="8903" spans="1:27" x14ac:dyDescent="0.2">
      <c r="A8903" s="243" t="str">
        <f>IF(ISBLANK(B8903),"",COUNTA(B$10:B8903))</f>
        <v/>
      </c>
      <c r="B8903" s="24"/>
      <c r="C8903" s="48"/>
      <c r="D8903" s="48"/>
      <c r="E8903" s="33"/>
      <c r="F8903" s="35"/>
      <c r="G8903" s="35"/>
      <c r="H8903" s="49"/>
      <c r="I8903" s="35"/>
      <c r="J8903" s="34"/>
      <c r="K8903" s="62"/>
      <c r="L8903" s="62"/>
      <c r="M8903" s="114"/>
      <c r="N8903" s="116"/>
      <c r="O8903" s="57"/>
      <c r="P8903" s="50"/>
      <c r="Q8903" s="34"/>
      <c r="R8903" s="48"/>
      <c r="T8903" s="231" t="str">
        <f t="shared" si="427"/>
        <v/>
      </c>
      <c r="U8903" s="230"/>
      <c r="W8903" s="221" t="str">
        <f t="shared" si="428"/>
        <v/>
      </c>
      <c r="X8903" s="221" t="str">
        <f t="shared" si="429"/>
        <v/>
      </c>
      <c r="AA8903" s="216" t="str">
        <f>IF(ISNUMBER(J8903),IF(OR(F8903&lt;Soll_Ist_Vergleich!$C$4,F8903&gt;Soll_Ist_Vergleich!$C$5,I8903&lt;Soll_Ist_Vergleich!$C$4,I8903&gt;Soll_Ist_Vergleich!$C$5,O8903&lt;Soll_Ist_Vergleich!$C$4,O8903&gt;Soll_Ist_Vergleich!$C$5),"Datum überprüfen",""),"")</f>
        <v/>
      </c>
    </row>
    <row r="8904" spans="1:27" x14ac:dyDescent="0.2">
      <c r="A8904" s="243" t="str">
        <f>IF(ISBLANK(B8904),"",COUNTA(B$10:B8904))</f>
        <v/>
      </c>
      <c r="B8904" s="24"/>
      <c r="C8904" s="48"/>
      <c r="D8904" s="48"/>
      <c r="E8904" s="33"/>
      <c r="F8904" s="35"/>
      <c r="G8904" s="35"/>
      <c r="H8904" s="49"/>
      <c r="I8904" s="35"/>
      <c r="J8904" s="34"/>
      <c r="K8904" s="62"/>
      <c r="L8904" s="62"/>
      <c r="M8904" s="114"/>
      <c r="N8904" s="116"/>
      <c r="O8904" s="57"/>
      <c r="P8904" s="50"/>
      <c r="Q8904" s="34"/>
      <c r="R8904" s="48"/>
      <c r="T8904" s="231" t="str">
        <f t="shared" si="427"/>
        <v/>
      </c>
      <c r="U8904" s="230"/>
      <c r="W8904" s="221" t="str">
        <f t="shared" si="428"/>
        <v/>
      </c>
      <c r="X8904" s="221" t="str">
        <f t="shared" si="429"/>
        <v/>
      </c>
      <c r="AA8904" s="216" t="str">
        <f>IF(ISNUMBER(J8904),IF(OR(F8904&lt;Soll_Ist_Vergleich!$C$4,F8904&gt;Soll_Ist_Vergleich!$C$5,I8904&lt;Soll_Ist_Vergleich!$C$4,I8904&gt;Soll_Ist_Vergleich!$C$5,O8904&lt;Soll_Ist_Vergleich!$C$4,O8904&gt;Soll_Ist_Vergleich!$C$5),"Datum überprüfen",""),"")</f>
        <v/>
      </c>
    </row>
    <row r="8905" spans="1:27" x14ac:dyDescent="0.2">
      <c r="A8905" s="243" t="str">
        <f>IF(ISBLANK(B8905),"",COUNTA(B$10:B8905))</f>
        <v/>
      </c>
      <c r="B8905" s="24"/>
      <c r="C8905" s="48"/>
      <c r="D8905" s="48"/>
      <c r="E8905" s="33"/>
      <c r="F8905" s="35"/>
      <c r="G8905" s="35"/>
      <c r="H8905" s="49"/>
      <c r="I8905" s="35"/>
      <c r="J8905" s="34"/>
      <c r="K8905" s="62"/>
      <c r="L8905" s="62"/>
      <c r="M8905" s="114"/>
      <c r="N8905" s="116"/>
      <c r="O8905" s="57"/>
      <c r="P8905" s="50"/>
      <c r="Q8905" s="34"/>
      <c r="R8905" s="48"/>
      <c r="T8905" s="231" t="str">
        <f t="shared" si="427"/>
        <v/>
      </c>
      <c r="U8905" s="230"/>
      <c r="W8905" s="221" t="str">
        <f t="shared" si="428"/>
        <v/>
      </c>
      <c r="X8905" s="221" t="str">
        <f t="shared" si="429"/>
        <v/>
      </c>
      <c r="AA8905" s="216" t="str">
        <f>IF(ISNUMBER(J8905),IF(OR(F8905&lt;Soll_Ist_Vergleich!$C$4,F8905&gt;Soll_Ist_Vergleich!$C$5,I8905&lt;Soll_Ist_Vergleich!$C$4,I8905&gt;Soll_Ist_Vergleich!$C$5,O8905&lt;Soll_Ist_Vergleich!$C$4,O8905&gt;Soll_Ist_Vergleich!$C$5),"Datum überprüfen",""),"")</f>
        <v/>
      </c>
    </row>
    <row r="8906" spans="1:27" x14ac:dyDescent="0.2">
      <c r="A8906" s="243" t="str">
        <f>IF(ISBLANK(B8906),"",COUNTA(B$10:B8906))</f>
        <v/>
      </c>
      <c r="B8906" s="24"/>
      <c r="C8906" s="48"/>
      <c r="D8906" s="48"/>
      <c r="E8906" s="33"/>
      <c r="F8906" s="35"/>
      <c r="G8906" s="35"/>
      <c r="H8906" s="49"/>
      <c r="I8906" s="35"/>
      <c r="J8906" s="34"/>
      <c r="K8906" s="62"/>
      <c r="L8906" s="62"/>
      <c r="M8906" s="114"/>
      <c r="N8906" s="116"/>
      <c r="O8906" s="57"/>
      <c r="P8906" s="50"/>
      <c r="Q8906" s="34"/>
      <c r="R8906" s="48"/>
      <c r="T8906" s="231" t="str">
        <f t="shared" si="427"/>
        <v/>
      </c>
      <c r="U8906" s="230"/>
      <c r="W8906" s="221" t="str">
        <f t="shared" si="428"/>
        <v/>
      </c>
      <c r="X8906" s="221" t="str">
        <f t="shared" si="429"/>
        <v/>
      </c>
      <c r="AA8906" s="216" t="str">
        <f>IF(ISNUMBER(J8906),IF(OR(F8906&lt;Soll_Ist_Vergleich!$C$4,F8906&gt;Soll_Ist_Vergleich!$C$5,I8906&lt;Soll_Ist_Vergleich!$C$4,I8906&gt;Soll_Ist_Vergleich!$C$5,O8906&lt;Soll_Ist_Vergleich!$C$4,O8906&gt;Soll_Ist_Vergleich!$C$5),"Datum überprüfen",""),"")</f>
        <v/>
      </c>
    </row>
    <row r="8907" spans="1:27" x14ac:dyDescent="0.2">
      <c r="A8907" s="243" t="str">
        <f>IF(ISBLANK(B8907),"",COUNTA(B$10:B8907))</f>
        <v/>
      </c>
      <c r="B8907" s="24"/>
      <c r="C8907" s="48"/>
      <c r="D8907" s="48"/>
      <c r="E8907" s="33"/>
      <c r="F8907" s="35"/>
      <c r="G8907" s="35"/>
      <c r="H8907" s="49"/>
      <c r="I8907" s="35"/>
      <c r="J8907" s="34"/>
      <c r="K8907" s="62"/>
      <c r="L8907" s="62"/>
      <c r="M8907" s="114"/>
      <c r="N8907" s="116"/>
      <c r="O8907" s="57"/>
      <c r="P8907" s="50"/>
      <c r="Q8907" s="34"/>
      <c r="R8907" s="48"/>
      <c r="T8907" s="231" t="str">
        <f t="shared" si="427"/>
        <v/>
      </c>
      <c r="U8907" s="230"/>
      <c r="W8907" s="221" t="str">
        <f t="shared" si="428"/>
        <v/>
      </c>
      <c r="X8907" s="221" t="str">
        <f t="shared" si="429"/>
        <v/>
      </c>
      <c r="AA8907" s="216" t="str">
        <f>IF(ISNUMBER(J8907),IF(OR(F8907&lt;Soll_Ist_Vergleich!$C$4,F8907&gt;Soll_Ist_Vergleich!$C$5,I8907&lt;Soll_Ist_Vergleich!$C$4,I8907&gt;Soll_Ist_Vergleich!$C$5,O8907&lt;Soll_Ist_Vergleich!$C$4,O8907&gt;Soll_Ist_Vergleich!$C$5),"Datum überprüfen",""),"")</f>
        <v/>
      </c>
    </row>
    <row r="8908" spans="1:27" x14ac:dyDescent="0.2">
      <c r="A8908" s="243" t="str">
        <f>IF(ISBLANK(B8908),"",COUNTA(B$10:B8908))</f>
        <v/>
      </c>
      <c r="B8908" s="24"/>
      <c r="C8908" s="48"/>
      <c r="D8908" s="48"/>
      <c r="E8908" s="33"/>
      <c r="F8908" s="35"/>
      <c r="G8908" s="35"/>
      <c r="H8908" s="49"/>
      <c r="I8908" s="35"/>
      <c r="J8908" s="34"/>
      <c r="K8908" s="62"/>
      <c r="L8908" s="62"/>
      <c r="M8908" s="114"/>
      <c r="N8908" s="116"/>
      <c r="O8908" s="57"/>
      <c r="P8908" s="50"/>
      <c r="Q8908" s="34"/>
      <c r="R8908" s="48"/>
      <c r="T8908" s="231" t="str">
        <f t="shared" si="427"/>
        <v/>
      </c>
      <c r="U8908" s="230"/>
      <c r="W8908" s="221" t="str">
        <f t="shared" si="428"/>
        <v/>
      </c>
      <c r="X8908" s="221" t="str">
        <f t="shared" si="429"/>
        <v/>
      </c>
      <c r="AA8908" s="216" t="str">
        <f>IF(ISNUMBER(J8908),IF(OR(F8908&lt;Soll_Ist_Vergleich!$C$4,F8908&gt;Soll_Ist_Vergleich!$C$5,I8908&lt;Soll_Ist_Vergleich!$C$4,I8908&gt;Soll_Ist_Vergleich!$C$5,O8908&lt;Soll_Ist_Vergleich!$C$4,O8908&gt;Soll_Ist_Vergleich!$C$5),"Datum überprüfen",""),"")</f>
        <v/>
      </c>
    </row>
    <row r="8909" spans="1:27" x14ac:dyDescent="0.2">
      <c r="A8909" s="243" t="str">
        <f>IF(ISBLANK(B8909),"",COUNTA(B$10:B8909))</f>
        <v/>
      </c>
      <c r="B8909" s="24"/>
      <c r="C8909" s="48"/>
      <c r="D8909" s="48"/>
      <c r="E8909" s="33"/>
      <c r="F8909" s="35"/>
      <c r="G8909" s="35"/>
      <c r="H8909" s="49"/>
      <c r="I8909" s="35"/>
      <c r="J8909" s="34"/>
      <c r="K8909" s="62"/>
      <c r="L8909" s="62"/>
      <c r="M8909" s="114"/>
      <c r="N8909" s="116"/>
      <c r="O8909" s="57"/>
      <c r="P8909" s="50"/>
      <c r="Q8909" s="34"/>
      <c r="R8909" s="48"/>
      <c r="T8909" s="231" t="str">
        <f t="shared" si="427"/>
        <v/>
      </c>
      <c r="U8909" s="230"/>
      <c r="W8909" s="221" t="str">
        <f t="shared" si="428"/>
        <v/>
      </c>
      <c r="X8909" s="221" t="str">
        <f t="shared" si="429"/>
        <v/>
      </c>
      <c r="AA8909" s="216" t="str">
        <f>IF(ISNUMBER(J8909),IF(OR(F8909&lt;Soll_Ist_Vergleich!$C$4,F8909&gt;Soll_Ist_Vergleich!$C$5,I8909&lt;Soll_Ist_Vergleich!$C$4,I8909&gt;Soll_Ist_Vergleich!$C$5,O8909&lt;Soll_Ist_Vergleich!$C$4,O8909&gt;Soll_Ist_Vergleich!$C$5),"Datum überprüfen",""),"")</f>
        <v/>
      </c>
    </row>
    <row r="8910" spans="1:27" x14ac:dyDescent="0.2">
      <c r="A8910" s="243" t="str">
        <f>IF(ISBLANK(B8910),"",COUNTA(B$10:B8910))</f>
        <v/>
      </c>
      <c r="B8910" s="24"/>
      <c r="C8910" s="48"/>
      <c r="D8910" s="48"/>
      <c r="E8910" s="33"/>
      <c r="F8910" s="35"/>
      <c r="G8910" s="35"/>
      <c r="H8910" s="49"/>
      <c r="I8910" s="35"/>
      <c r="J8910" s="34"/>
      <c r="K8910" s="62"/>
      <c r="L8910" s="62"/>
      <c r="M8910" s="114"/>
      <c r="N8910" s="116"/>
      <c r="O8910" s="57"/>
      <c r="P8910" s="50"/>
      <c r="Q8910" s="34"/>
      <c r="R8910" s="48"/>
      <c r="T8910" s="231" t="str">
        <f t="shared" si="427"/>
        <v/>
      </c>
      <c r="U8910" s="230"/>
      <c r="W8910" s="221" t="str">
        <f t="shared" si="428"/>
        <v/>
      </c>
      <c r="X8910" s="221" t="str">
        <f t="shared" si="429"/>
        <v/>
      </c>
      <c r="AA8910" s="216" t="str">
        <f>IF(ISNUMBER(J8910),IF(OR(F8910&lt;Soll_Ist_Vergleich!$C$4,F8910&gt;Soll_Ist_Vergleich!$C$5,I8910&lt;Soll_Ist_Vergleich!$C$4,I8910&gt;Soll_Ist_Vergleich!$C$5,O8910&lt;Soll_Ist_Vergleich!$C$4,O8910&gt;Soll_Ist_Vergleich!$C$5),"Datum überprüfen",""),"")</f>
        <v/>
      </c>
    </row>
    <row r="8911" spans="1:27" x14ac:dyDescent="0.2">
      <c r="A8911" s="243" t="str">
        <f>IF(ISBLANK(B8911),"",COUNTA(B$10:B8911))</f>
        <v/>
      </c>
      <c r="B8911" s="24"/>
      <c r="C8911" s="48"/>
      <c r="D8911" s="48"/>
      <c r="E8911" s="33"/>
      <c r="F8911" s="35"/>
      <c r="G8911" s="35"/>
      <c r="H8911" s="49"/>
      <c r="I8911" s="35"/>
      <c r="J8911" s="34"/>
      <c r="K8911" s="62"/>
      <c r="L8911" s="62"/>
      <c r="M8911" s="114"/>
      <c r="N8911" s="116"/>
      <c r="O8911" s="57"/>
      <c r="P8911" s="50"/>
      <c r="Q8911" s="34"/>
      <c r="R8911" s="48"/>
      <c r="T8911" s="231" t="str">
        <f t="shared" si="427"/>
        <v/>
      </c>
      <c r="U8911" s="230"/>
      <c r="W8911" s="221" t="str">
        <f t="shared" si="428"/>
        <v/>
      </c>
      <c r="X8911" s="221" t="str">
        <f t="shared" si="429"/>
        <v/>
      </c>
      <c r="AA8911" s="216" t="str">
        <f>IF(ISNUMBER(J8911),IF(OR(F8911&lt;Soll_Ist_Vergleich!$C$4,F8911&gt;Soll_Ist_Vergleich!$C$5,I8911&lt;Soll_Ist_Vergleich!$C$4,I8911&gt;Soll_Ist_Vergleich!$C$5,O8911&lt;Soll_Ist_Vergleich!$C$4,O8911&gt;Soll_Ist_Vergleich!$C$5),"Datum überprüfen",""),"")</f>
        <v/>
      </c>
    </row>
    <row r="8912" spans="1:27" x14ac:dyDescent="0.2">
      <c r="A8912" s="243" t="str">
        <f>IF(ISBLANK(B8912),"",COUNTA(B$10:B8912))</f>
        <v/>
      </c>
      <c r="B8912" s="24"/>
      <c r="C8912" s="48"/>
      <c r="D8912" s="48"/>
      <c r="E8912" s="33"/>
      <c r="F8912" s="35"/>
      <c r="G8912" s="35"/>
      <c r="H8912" s="49"/>
      <c r="I8912" s="35"/>
      <c r="J8912" s="34"/>
      <c r="K8912" s="62"/>
      <c r="L8912" s="62"/>
      <c r="M8912" s="114"/>
      <c r="N8912" s="116"/>
      <c r="O8912" s="57"/>
      <c r="P8912" s="50"/>
      <c r="Q8912" s="34"/>
      <c r="R8912" s="48"/>
      <c r="T8912" s="231" t="str">
        <f t="shared" si="427"/>
        <v/>
      </c>
      <c r="U8912" s="230"/>
      <c r="W8912" s="221" t="str">
        <f t="shared" si="428"/>
        <v/>
      </c>
      <c r="X8912" s="221" t="str">
        <f t="shared" si="429"/>
        <v/>
      </c>
      <c r="AA8912" s="216" t="str">
        <f>IF(ISNUMBER(J8912),IF(OR(F8912&lt;Soll_Ist_Vergleich!$C$4,F8912&gt;Soll_Ist_Vergleich!$C$5,I8912&lt;Soll_Ist_Vergleich!$C$4,I8912&gt;Soll_Ist_Vergleich!$C$5,O8912&lt;Soll_Ist_Vergleich!$C$4,O8912&gt;Soll_Ist_Vergleich!$C$5),"Datum überprüfen",""),"")</f>
        <v/>
      </c>
    </row>
    <row r="8913" spans="1:27" x14ac:dyDescent="0.2">
      <c r="A8913" s="243" t="str">
        <f>IF(ISBLANK(B8913),"",COUNTA(B$10:B8913))</f>
        <v/>
      </c>
      <c r="B8913" s="24"/>
      <c r="C8913" s="48"/>
      <c r="D8913" s="48"/>
      <c r="E8913" s="33"/>
      <c r="F8913" s="35"/>
      <c r="G8913" s="35"/>
      <c r="H8913" s="49"/>
      <c r="I8913" s="35"/>
      <c r="J8913" s="34"/>
      <c r="K8913" s="62"/>
      <c r="L8913" s="62"/>
      <c r="M8913" s="114"/>
      <c r="N8913" s="116"/>
      <c r="O8913" s="57"/>
      <c r="P8913" s="50"/>
      <c r="Q8913" s="34"/>
      <c r="R8913" s="48"/>
      <c r="T8913" s="231" t="str">
        <f t="shared" si="427"/>
        <v/>
      </c>
      <c r="U8913" s="230"/>
      <c r="W8913" s="221" t="str">
        <f t="shared" si="428"/>
        <v/>
      </c>
      <c r="X8913" s="221" t="str">
        <f t="shared" si="429"/>
        <v/>
      </c>
      <c r="AA8913" s="216" t="str">
        <f>IF(ISNUMBER(J8913),IF(OR(F8913&lt;Soll_Ist_Vergleich!$C$4,F8913&gt;Soll_Ist_Vergleich!$C$5,I8913&lt;Soll_Ist_Vergleich!$C$4,I8913&gt;Soll_Ist_Vergleich!$C$5,O8913&lt;Soll_Ist_Vergleich!$C$4,O8913&gt;Soll_Ist_Vergleich!$C$5),"Datum überprüfen",""),"")</f>
        <v/>
      </c>
    </row>
    <row r="8914" spans="1:27" x14ac:dyDescent="0.2">
      <c r="A8914" s="243" t="str">
        <f>IF(ISBLANK(B8914),"",COUNTA(B$10:B8914))</f>
        <v/>
      </c>
      <c r="B8914" s="24"/>
      <c r="C8914" s="48"/>
      <c r="D8914" s="48"/>
      <c r="E8914" s="33"/>
      <c r="F8914" s="35"/>
      <c r="G8914" s="35"/>
      <c r="H8914" s="49"/>
      <c r="I8914" s="35"/>
      <c r="J8914" s="34"/>
      <c r="K8914" s="62"/>
      <c r="L8914" s="62"/>
      <c r="M8914" s="114"/>
      <c r="N8914" s="116"/>
      <c r="O8914" s="57"/>
      <c r="P8914" s="50"/>
      <c r="Q8914" s="34"/>
      <c r="R8914" s="48"/>
      <c r="T8914" s="231" t="str">
        <f t="shared" si="427"/>
        <v/>
      </c>
      <c r="U8914" s="230"/>
      <c r="W8914" s="221" t="str">
        <f t="shared" si="428"/>
        <v/>
      </c>
      <c r="X8914" s="221" t="str">
        <f t="shared" si="429"/>
        <v/>
      </c>
      <c r="AA8914" s="216" t="str">
        <f>IF(ISNUMBER(J8914),IF(OR(F8914&lt;Soll_Ist_Vergleich!$C$4,F8914&gt;Soll_Ist_Vergleich!$C$5,I8914&lt;Soll_Ist_Vergleich!$C$4,I8914&gt;Soll_Ist_Vergleich!$C$5,O8914&lt;Soll_Ist_Vergleich!$C$4,O8914&gt;Soll_Ist_Vergleich!$C$5),"Datum überprüfen",""),"")</f>
        <v/>
      </c>
    </row>
    <row r="8915" spans="1:27" x14ac:dyDescent="0.2">
      <c r="A8915" s="243" t="str">
        <f>IF(ISBLANK(B8915),"",COUNTA(B$10:B8915))</f>
        <v/>
      </c>
      <c r="B8915" s="24"/>
      <c r="C8915" s="48"/>
      <c r="D8915" s="48"/>
      <c r="E8915" s="33"/>
      <c r="F8915" s="35"/>
      <c r="G8915" s="35"/>
      <c r="H8915" s="49"/>
      <c r="I8915" s="35"/>
      <c r="J8915" s="34"/>
      <c r="K8915" s="62"/>
      <c r="L8915" s="62"/>
      <c r="M8915" s="114"/>
      <c r="N8915" s="116"/>
      <c r="O8915" s="57"/>
      <c r="P8915" s="50"/>
      <c r="Q8915" s="34"/>
      <c r="R8915" s="48"/>
      <c r="T8915" s="231" t="str">
        <f t="shared" si="427"/>
        <v/>
      </c>
      <c r="U8915" s="230"/>
      <c r="W8915" s="221" t="str">
        <f t="shared" si="428"/>
        <v/>
      </c>
      <c r="X8915" s="221" t="str">
        <f t="shared" si="429"/>
        <v/>
      </c>
      <c r="AA8915" s="216" t="str">
        <f>IF(ISNUMBER(J8915),IF(OR(F8915&lt;Soll_Ist_Vergleich!$C$4,F8915&gt;Soll_Ist_Vergleich!$C$5,I8915&lt;Soll_Ist_Vergleich!$C$4,I8915&gt;Soll_Ist_Vergleich!$C$5,O8915&lt;Soll_Ist_Vergleich!$C$4,O8915&gt;Soll_Ist_Vergleich!$C$5),"Datum überprüfen",""),"")</f>
        <v/>
      </c>
    </row>
    <row r="8916" spans="1:27" x14ac:dyDescent="0.2">
      <c r="A8916" s="243" t="str">
        <f>IF(ISBLANK(B8916),"",COUNTA(B$10:B8916))</f>
        <v/>
      </c>
      <c r="B8916" s="24"/>
      <c r="C8916" s="48"/>
      <c r="D8916" s="48"/>
      <c r="E8916" s="33"/>
      <c r="F8916" s="35"/>
      <c r="G8916" s="35"/>
      <c r="H8916" s="49"/>
      <c r="I8916" s="35"/>
      <c r="J8916" s="34"/>
      <c r="K8916" s="62"/>
      <c r="L8916" s="62"/>
      <c r="M8916" s="114"/>
      <c r="N8916" s="116"/>
      <c r="O8916" s="57"/>
      <c r="P8916" s="50"/>
      <c r="Q8916" s="34"/>
      <c r="R8916" s="48"/>
      <c r="T8916" s="231" t="str">
        <f t="shared" si="427"/>
        <v/>
      </c>
      <c r="U8916" s="230"/>
      <c r="W8916" s="221" t="str">
        <f t="shared" si="428"/>
        <v/>
      </c>
      <c r="X8916" s="221" t="str">
        <f t="shared" si="429"/>
        <v/>
      </c>
      <c r="AA8916" s="216" t="str">
        <f>IF(ISNUMBER(J8916),IF(OR(F8916&lt;Soll_Ist_Vergleich!$C$4,F8916&gt;Soll_Ist_Vergleich!$C$5,I8916&lt;Soll_Ist_Vergleich!$C$4,I8916&gt;Soll_Ist_Vergleich!$C$5,O8916&lt;Soll_Ist_Vergleich!$C$4,O8916&gt;Soll_Ist_Vergleich!$C$5),"Datum überprüfen",""),"")</f>
        <v/>
      </c>
    </row>
    <row r="8917" spans="1:27" x14ac:dyDescent="0.2">
      <c r="A8917" s="243" t="str">
        <f>IF(ISBLANK(B8917),"",COUNTA(B$10:B8917))</f>
        <v/>
      </c>
      <c r="B8917" s="24"/>
      <c r="C8917" s="48"/>
      <c r="D8917" s="48"/>
      <c r="E8917" s="33"/>
      <c r="F8917" s="35"/>
      <c r="G8917" s="35"/>
      <c r="H8917" s="49"/>
      <c r="I8917" s="35"/>
      <c r="J8917" s="34"/>
      <c r="K8917" s="62"/>
      <c r="L8917" s="62"/>
      <c r="M8917" s="114"/>
      <c r="N8917" s="116"/>
      <c r="O8917" s="57"/>
      <c r="P8917" s="50"/>
      <c r="Q8917" s="34"/>
      <c r="R8917" s="48"/>
      <c r="T8917" s="231" t="str">
        <f t="shared" si="427"/>
        <v/>
      </c>
      <c r="U8917" s="230"/>
      <c r="W8917" s="221" t="str">
        <f t="shared" si="428"/>
        <v/>
      </c>
      <c r="X8917" s="221" t="str">
        <f t="shared" si="429"/>
        <v/>
      </c>
      <c r="AA8917" s="216" t="str">
        <f>IF(ISNUMBER(J8917),IF(OR(F8917&lt;Soll_Ist_Vergleich!$C$4,F8917&gt;Soll_Ist_Vergleich!$C$5,I8917&lt;Soll_Ist_Vergleich!$C$4,I8917&gt;Soll_Ist_Vergleich!$C$5,O8917&lt;Soll_Ist_Vergleich!$C$4,O8917&gt;Soll_Ist_Vergleich!$C$5),"Datum überprüfen",""),"")</f>
        <v/>
      </c>
    </row>
    <row r="8918" spans="1:27" x14ac:dyDescent="0.2">
      <c r="A8918" s="243" t="str">
        <f>IF(ISBLANK(B8918),"",COUNTA(B$10:B8918))</f>
        <v/>
      </c>
      <c r="B8918" s="24"/>
      <c r="C8918" s="48"/>
      <c r="D8918" s="48"/>
      <c r="E8918" s="33"/>
      <c r="F8918" s="35"/>
      <c r="G8918" s="35"/>
      <c r="H8918" s="49"/>
      <c r="I8918" s="35"/>
      <c r="J8918" s="34"/>
      <c r="K8918" s="62"/>
      <c r="L8918" s="62"/>
      <c r="M8918" s="114"/>
      <c r="N8918" s="116"/>
      <c r="O8918" s="57"/>
      <c r="P8918" s="50"/>
      <c r="Q8918" s="34"/>
      <c r="R8918" s="48"/>
      <c r="T8918" s="231" t="str">
        <f t="shared" si="427"/>
        <v/>
      </c>
      <c r="U8918" s="230"/>
      <c r="W8918" s="221" t="str">
        <f t="shared" si="428"/>
        <v/>
      </c>
      <c r="X8918" s="221" t="str">
        <f t="shared" si="429"/>
        <v/>
      </c>
      <c r="AA8918" s="216" t="str">
        <f>IF(ISNUMBER(J8918),IF(OR(F8918&lt;Soll_Ist_Vergleich!$C$4,F8918&gt;Soll_Ist_Vergleich!$C$5,I8918&lt;Soll_Ist_Vergleich!$C$4,I8918&gt;Soll_Ist_Vergleich!$C$5,O8918&lt;Soll_Ist_Vergleich!$C$4,O8918&gt;Soll_Ist_Vergleich!$C$5),"Datum überprüfen",""),"")</f>
        <v/>
      </c>
    </row>
    <row r="8919" spans="1:27" x14ac:dyDescent="0.2">
      <c r="A8919" s="243" t="str">
        <f>IF(ISBLANK(B8919),"",COUNTA(B$10:B8919))</f>
        <v/>
      </c>
      <c r="B8919" s="24"/>
      <c r="C8919" s="48"/>
      <c r="D8919" s="48"/>
      <c r="E8919" s="33"/>
      <c r="F8919" s="35"/>
      <c r="G8919" s="35"/>
      <c r="H8919" s="49"/>
      <c r="I8919" s="35"/>
      <c r="J8919" s="34"/>
      <c r="K8919" s="62"/>
      <c r="L8919" s="62"/>
      <c r="M8919" s="114"/>
      <c r="N8919" s="116"/>
      <c r="O8919" s="57"/>
      <c r="P8919" s="50"/>
      <c r="Q8919" s="34"/>
      <c r="R8919" s="48"/>
      <c r="T8919" s="231" t="str">
        <f t="shared" si="427"/>
        <v/>
      </c>
      <c r="U8919" s="230"/>
      <c r="W8919" s="221" t="str">
        <f t="shared" si="428"/>
        <v/>
      </c>
      <c r="X8919" s="221" t="str">
        <f t="shared" si="429"/>
        <v/>
      </c>
      <c r="AA8919" s="216" t="str">
        <f>IF(ISNUMBER(J8919),IF(OR(F8919&lt;Soll_Ist_Vergleich!$C$4,F8919&gt;Soll_Ist_Vergleich!$C$5,I8919&lt;Soll_Ist_Vergleich!$C$4,I8919&gt;Soll_Ist_Vergleich!$C$5,O8919&lt;Soll_Ist_Vergleich!$C$4,O8919&gt;Soll_Ist_Vergleich!$C$5),"Datum überprüfen",""),"")</f>
        <v/>
      </c>
    </row>
    <row r="8920" spans="1:27" x14ac:dyDescent="0.2">
      <c r="A8920" s="243" t="str">
        <f>IF(ISBLANK(B8920),"",COUNTA(B$10:B8920))</f>
        <v/>
      </c>
      <c r="B8920" s="24"/>
      <c r="C8920" s="48"/>
      <c r="D8920" s="48"/>
      <c r="E8920" s="33"/>
      <c r="F8920" s="35"/>
      <c r="G8920" s="35"/>
      <c r="H8920" s="49"/>
      <c r="I8920" s="35"/>
      <c r="J8920" s="34"/>
      <c r="K8920" s="62"/>
      <c r="L8920" s="62"/>
      <c r="M8920" s="114"/>
      <c r="N8920" s="116"/>
      <c r="O8920" s="57"/>
      <c r="P8920" s="50"/>
      <c r="Q8920" s="34"/>
      <c r="R8920" s="48"/>
      <c r="T8920" s="231" t="str">
        <f t="shared" si="427"/>
        <v/>
      </c>
      <c r="U8920" s="230"/>
      <c r="W8920" s="221" t="str">
        <f t="shared" si="428"/>
        <v/>
      </c>
      <c r="X8920" s="221" t="str">
        <f t="shared" si="429"/>
        <v/>
      </c>
      <c r="AA8920" s="216" t="str">
        <f>IF(ISNUMBER(J8920),IF(OR(F8920&lt;Soll_Ist_Vergleich!$C$4,F8920&gt;Soll_Ist_Vergleich!$C$5,I8920&lt;Soll_Ist_Vergleich!$C$4,I8920&gt;Soll_Ist_Vergleich!$C$5,O8920&lt;Soll_Ist_Vergleich!$C$4,O8920&gt;Soll_Ist_Vergleich!$C$5),"Datum überprüfen",""),"")</f>
        <v/>
      </c>
    </row>
    <row r="8921" spans="1:27" x14ac:dyDescent="0.2">
      <c r="A8921" s="243" t="str">
        <f>IF(ISBLANK(B8921),"",COUNTA(B$10:B8921))</f>
        <v/>
      </c>
      <c r="B8921" s="24"/>
      <c r="C8921" s="48"/>
      <c r="D8921" s="48"/>
      <c r="E8921" s="33"/>
      <c r="F8921" s="35"/>
      <c r="G8921" s="35"/>
      <c r="H8921" s="49"/>
      <c r="I8921" s="35"/>
      <c r="J8921" s="34"/>
      <c r="K8921" s="62"/>
      <c r="L8921" s="62"/>
      <c r="M8921" s="114"/>
      <c r="N8921" s="116"/>
      <c r="O8921" s="57"/>
      <c r="P8921" s="50"/>
      <c r="Q8921" s="34"/>
      <c r="R8921" s="48"/>
      <c r="T8921" s="231" t="str">
        <f t="shared" si="427"/>
        <v/>
      </c>
      <c r="U8921" s="230"/>
      <c r="W8921" s="221" t="str">
        <f t="shared" si="428"/>
        <v/>
      </c>
      <c r="X8921" s="221" t="str">
        <f t="shared" si="429"/>
        <v/>
      </c>
      <c r="AA8921" s="216" t="str">
        <f>IF(ISNUMBER(J8921),IF(OR(F8921&lt;Soll_Ist_Vergleich!$C$4,F8921&gt;Soll_Ist_Vergleich!$C$5,I8921&lt;Soll_Ist_Vergleich!$C$4,I8921&gt;Soll_Ist_Vergleich!$C$5,O8921&lt;Soll_Ist_Vergleich!$C$4,O8921&gt;Soll_Ist_Vergleich!$C$5),"Datum überprüfen",""),"")</f>
        <v/>
      </c>
    </row>
    <row r="8922" spans="1:27" x14ac:dyDescent="0.2">
      <c r="A8922" s="243" t="str">
        <f>IF(ISBLANK(B8922),"",COUNTA(B$10:B8922))</f>
        <v/>
      </c>
      <c r="B8922" s="24"/>
      <c r="C8922" s="48"/>
      <c r="D8922" s="48"/>
      <c r="E8922" s="33"/>
      <c r="F8922" s="35"/>
      <c r="G8922" s="35"/>
      <c r="H8922" s="49"/>
      <c r="I8922" s="35"/>
      <c r="J8922" s="34"/>
      <c r="K8922" s="62"/>
      <c r="L8922" s="62"/>
      <c r="M8922" s="114"/>
      <c r="N8922" s="116"/>
      <c r="O8922" s="57"/>
      <c r="P8922" s="50"/>
      <c r="Q8922" s="34"/>
      <c r="R8922" s="48"/>
      <c r="T8922" s="231" t="str">
        <f t="shared" si="427"/>
        <v/>
      </c>
      <c r="U8922" s="230"/>
      <c r="W8922" s="221" t="str">
        <f t="shared" si="428"/>
        <v/>
      </c>
      <c r="X8922" s="221" t="str">
        <f t="shared" si="429"/>
        <v/>
      </c>
      <c r="AA8922" s="216" t="str">
        <f>IF(ISNUMBER(J8922),IF(OR(F8922&lt;Soll_Ist_Vergleich!$C$4,F8922&gt;Soll_Ist_Vergleich!$C$5,I8922&lt;Soll_Ist_Vergleich!$C$4,I8922&gt;Soll_Ist_Vergleich!$C$5,O8922&lt;Soll_Ist_Vergleich!$C$4,O8922&gt;Soll_Ist_Vergleich!$C$5),"Datum überprüfen",""),"")</f>
        <v/>
      </c>
    </row>
    <row r="8923" spans="1:27" x14ac:dyDescent="0.2">
      <c r="A8923" s="243" t="str">
        <f>IF(ISBLANK(B8923),"",COUNTA(B$10:B8923))</f>
        <v/>
      </c>
      <c r="B8923" s="24"/>
      <c r="C8923" s="48"/>
      <c r="D8923" s="48"/>
      <c r="E8923" s="33"/>
      <c r="F8923" s="35"/>
      <c r="G8923" s="35"/>
      <c r="H8923" s="49"/>
      <c r="I8923" s="35"/>
      <c r="J8923" s="34"/>
      <c r="K8923" s="62"/>
      <c r="L8923" s="62"/>
      <c r="M8923" s="114"/>
      <c r="N8923" s="116"/>
      <c r="O8923" s="57"/>
      <c r="P8923" s="50"/>
      <c r="Q8923" s="34"/>
      <c r="R8923" s="48"/>
      <c r="T8923" s="231" t="str">
        <f t="shared" si="427"/>
        <v/>
      </c>
      <c r="U8923" s="230"/>
      <c r="W8923" s="221" t="str">
        <f t="shared" si="428"/>
        <v/>
      </c>
      <c r="X8923" s="221" t="str">
        <f t="shared" si="429"/>
        <v/>
      </c>
      <c r="AA8923" s="216" t="str">
        <f>IF(ISNUMBER(J8923),IF(OR(F8923&lt;Soll_Ist_Vergleich!$C$4,F8923&gt;Soll_Ist_Vergleich!$C$5,I8923&lt;Soll_Ist_Vergleich!$C$4,I8923&gt;Soll_Ist_Vergleich!$C$5,O8923&lt;Soll_Ist_Vergleich!$C$4,O8923&gt;Soll_Ist_Vergleich!$C$5),"Datum überprüfen",""),"")</f>
        <v/>
      </c>
    </row>
    <row r="8924" spans="1:27" x14ac:dyDescent="0.2">
      <c r="A8924" s="243" t="str">
        <f>IF(ISBLANK(B8924),"",COUNTA(B$10:B8924))</f>
        <v/>
      </c>
      <c r="B8924" s="24"/>
      <c r="C8924" s="48"/>
      <c r="D8924" s="48"/>
      <c r="E8924" s="33"/>
      <c r="F8924" s="35"/>
      <c r="G8924" s="35"/>
      <c r="H8924" s="49"/>
      <c r="I8924" s="35"/>
      <c r="J8924" s="34"/>
      <c r="K8924" s="62"/>
      <c r="L8924" s="62"/>
      <c r="M8924" s="114"/>
      <c r="N8924" s="116"/>
      <c r="O8924" s="57"/>
      <c r="P8924" s="50"/>
      <c r="Q8924" s="34"/>
      <c r="R8924" s="48"/>
      <c r="T8924" s="231" t="str">
        <f t="shared" si="427"/>
        <v/>
      </c>
      <c r="U8924" s="230"/>
      <c r="W8924" s="221" t="str">
        <f t="shared" si="428"/>
        <v/>
      </c>
      <c r="X8924" s="221" t="str">
        <f t="shared" si="429"/>
        <v/>
      </c>
      <c r="AA8924" s="216" t="str">
        <f>IF(ISNUMBER(J8924),IF(OR(F8924&lt;Soll_Ist_Vergleich!$C$4,F8924&gt;Soll_Ist_Vergleich!$C$5,I8924&lt;Soll_Ist_Vergleich!$C$4,I8924&gt;Soll_Ist_Vergleich!$C$5,O8924&lt;Soll_Ist_Vergleich!$C$4,O8924&gt;Soll_Ist_Vergleich!$C$5),"Datum überprüfen",""),"")</f>
        <v/>
      </c>
    </row>
    <row r="8925" spans="1:27" x14ac:dyDescent="0.2">
      <c r="A8925" s="243" t="str">
        <f>IF(ISBLANK(B8925),"",COUNTA(B$10:B8925))</f>
        <v/>
      </c>
      <c r="B8925" s="24"/>
      <c r="C8925" s="48"/>
      <c r="D8925" s="48"/>
      <c r="E8925" s="33"/>
      <c r="F8925" s="35"/>
      <c r="G8925" s="35"/>
      <c r="H8925" s="49"/>
      <c r="I8925" s="35"/>
      <c r="J8925" s="34"/>
      <c r="K8925" s="62"/>
      <c r="L8925" s="62"/>
      <c r="M8925" s="114"/>
      <c r="N8925" s="116"/>
      <c r="O8925" s="57"/>
      <c r="P8925" s="50"/>
      <c r="Q8925" s="34"/>
      <c r="R8925" s="48"/>
      <c r="T8925" s="231" t="str">
        <f t="shared" si="427"/>
        <v/>
      </c>
      <c r="U8925" s="230"/>
      <c r="W8925" s="221" t="str">
        <f t="shared" si="428"/>
        <v/>
      </c>
      <c r="X8925" s="221" t="str">
        <f t="shared" si="429"/>
        <v/>
      </c>
      <c r="AA8925" s="216" t="str">
        <f>IF(ISNUMBER(J8925),IF(OR(F8925&lt;Soll_Ist_Vergleich!$C$4,F8925&gt;Soll_Ist_Vergleich!$C$5,I8925&lt;Soll_Ist_Vergleich!$C$4,I8925&gt;Soll_Ist_Vergleich!$C$5,O8925&lt;Soll_Ist_Vergleich!$C$4,O8925&gt;Soll_Ist_Vergleich!$C$5),"Datum überprüfen",""),"")</f>
        <v/>
      </c>
    </row>
    <row r="8926" spans="1:27" x14ac:dyDescent="0.2">
      <c r="A8926" s="243" t="str">
        <f>IF(ISBLANK(B8926),"",COUNTA(B$10:B8926))</f>
        <v/>
      </c>
      <c r="B8926" s="24"/>
      <c r="C8926" s="48"/>
      <c r="D8926" s="48"/>
      <c r="E8926" s="33"/>
      <c r="F8926" s="35"/>
      <c r="G8926" s="35"/>
      <c r="H8926" s="49"/>
      <c r="I8926" s="35"/>
      <c r="J8926" s="34"/>
      <c r="K8926" s="62"/>
      <c r="L8926" s="62"/>
      <c r="M8926" s="114"/>
      <c r="N8926" s="116"/>
      <c r="O8926" s="57"/>
      <c r="P8926" s="50"/>
      <c r="Q8926" s="34"/>
      <c r="R8926" s="48"/>
      <c r="T8926" s="231" t="str">
        <f t="shared" si="427"/>
        <v/>
      </c>
      <c r="U8926" s="230"/>
      <c r="W8926" s="221" t="str">
        <f t="shared" si="428"/>
        <v/>
      </c>
      <c r="X8926" s="221" t="str">
        <f t="shared" si="429"/>
        <v/>
      </c>
      <c r="AA8926" s="216" t="str">
        <f>IF(ISNUMBER(J8926),IF(OR(F8926&lt;Soll_Ist_Vergleich!$C$4,F8926&gt;Soll_Ist_Vergleich!$C$5,I8926&lt;Soll_Ist_Vergleich!$C$4,I8926&gt;Soll_Ist_Vergleich!$C$5,O8926&lt;Soll_Ist_Vergleich!$C$4,O8926&gt;Soll_Ist_Vergleich!$C$5),"Datum überprüfen",""),"")</f>
        <v/>
      </c>
    </row>
    <row r="8927" spans="1:27" x14ac:dyDescent="0.2">
      <c r="A8927" s="243" t="str">
        <f>IF(ISBLANK(B8927),"",COUNTA(B$10:B8927))</f>
        <v/>
      </c>
      <c r="B8927" s="24"/>
      <c r="C8927" s="48"/>
      <c r="D8927" s="48"/>
      <c r="E8927" s="33"/>
      <c r="F8927" s="35"/>
      <c r="G8927" s="35"/>
      <c r="H8927" s="49"/>
      <c r="I8927" s="35"/>
      <c r="J8927" s="34"/>
      <c r="K8927" s="62"/>
      <c r="L8927" s="62"/>
      <c r="M8927" s="114"/>
      <c r="N8927" s="116"/>
      <c r="O8927" s="57"/>
      <c r="P8927" s="50"/>
      <c r="Q8927" s="34"/>
      <c r="R8927" s="48"/>
      <c r="T8927" s="231" t="str">
        <f t="shared" si="427"/>
        <v/>
      </c>
      <c r="U8927" s="230"/>
      <c r="W8927" s="221" t="str">
        <f t="shared" si="428"/>
        <v/>
      </c>
      <c r="X8927" s="221" t="str">
        <f t="shared" si="429"/>
        <v/>
      </c>
      <c r="AA8927" s="216" t="str">
        <f>IF(ISNUMBER(J8927),IF(OR(F8927&lt;Soll_Ist_Vergleich!$C$4,F8927&gt;Soll_Ist_Vergleich!$C$5,I8927&lt;Soll_Ist_Vergleich!$C$4,I8927&gt;Soll_Ist_Vergleich!$C$5,O8927&lt;Soll_Ist_Vergleich!$C$4,O8927&gt;Soll_Ist_Vergleich!$C$5),"Datum überprüfen",""),"")</f>
        <v/>
      </c>
    </row>
    <row r="8928" spans="1:27" x14ac:dyDescent="0.2">
      <c r="A8928" s="243" t="str">
        <f>IF(ISBLANK(B8928),"",COUNTA(B$10:B8928))</f>
        <v/>
      </c>
      <c r="B8928" s="24"/>
      <c r="C8928" s="48"/>
      <c r="D8928" s="48"/>
      <c r="E8928" s="33"/>
      <c r="F8928" s="35"/>
      <c r="G8928" s="35"/>
      <c r="H8928" s="49"/>
      <c r="I8928" s="35"/>
      <c r="J8928" s="34"/>
      <c r="K8928" s="62"/>
      <c r="L8928" s="62"/>
      <c r="M8928" s="114"/>
      <c r="N8928" s="116"/>
      <c r="O8928" s="57"/>
      <c r="P8928" s="50"/>
      <c r="Q8928" s="34"/>
      <c r="R8928" s="48"/>
      <c r="T8928" s="231" t="str">
        <f t="shared" si="427"/>
        <v/>
      </c>
      <c r="U8928" s="230"/>
      <c r="W8928" s="221" t="str">
        <f t="shared" si="428"/>
        <v/>
      </c>
      <c r="X8928" s="221" t="str">
        <f t="shared" si="429"/>
        <v/>
      </c>
      <c r="AA8928" s="216" t="str">
        <f>IF(ISNUMBER(J8928),IF(OR(F8928&lt;Soll_Ist_Vergleich!$C$4,F8928&gt;Soll_Ist_Vergleich!$C$5,I8928&lt;Soll_Ist_Vergleich!$C$4,I8928&gt;Soll_Ist_Vergleich!$C$5,O8928&lt;Soll_Ist_Vergleich!$C$4,O8928&gt;Soll_Ist_Vergleich!$C$5),"Datum überprüfen",""),"")</f>
        <v/>
      </c>
    </row>
    <row r="8929" spans="1:27" x14ac:dyDescent="0.2">
      <c r="A8929" s="243" t="str">
        <f>IF(ISBLANK(B8929),"",COUNTA(B$10:B8929))</f>
        <v/>
      </c>
      <c r="B8929" s="24"/>
      <c r="C8929" s="48"/>
      <c r="D8929" s="48"/>
      <c r="E8929" s="33"/>
      <c r="F8929" s="35"/>
      <c r="G8929" s="35"/>
      <c r="H8929" s="49"/>
      <c r="I8929" s="35"/>
      <c r="J8929" s="34"/>
      <c r="K8929" s="62"/>
      <c r="L8929" s="62"/>
      <c r="M8929" s="114"/>
      <c r="N8929" s="116"/>
      <c r="O8929" s="57"/>
      <c r="P8929" s="50"/>
      <c r="Q8929" s="34"/>
      <c r="R8929" s="48"/>
      <c r="T8929" s="231" t="str">
        <f t="shared" si="427"/>
        <v/>
      </c>
      <c r="U8929" s="230"/>
      <c r="W8929" s="221" t="str">
        <f t="shared" si="428"/>
        <v/>
      </c>
      <c r="X8929" s="221" t="str">
        <f t="shared" si="429"/>
        <v/>
      </c>
      <c r="AA8929" s="216" t="str">
        <f>IF(ISNUMBER(J8929),IF(OR(F8929&lt;Soll_Ist_Vergleich!$C$4,F8929&gt;Soll_Ist_Vergleich!$C$5,I8929&lt;Soll_Ist_Vergleich!$C$4,I8929&gt;Soll_Ist_Vergleich!$C$5,O8929&lt;Soll_Ist_Vergleich!$C$4,O8929&gt;Soll_Ist_Vergleich!$C$5),"Datum überprüfen",""),"")</f>
        <v/>
      </c>
    </row>
    <row r="8930" spans="1:27" x14ac:dyDescent="0.2">
      <c r="A8930" s="243" t="str">
        <f>IF(ISBLANK(B8930),"",COUNTA(B$10:B8930))</f>
        <v/>
      </c>
      <c r="B8930" s="24"/>
      <c r="C8930" s="48"/>
      <c r="D8930" s="48"/>
      <c r="E8930" s="33"/>
      <c r="F8930" s="35"/>
      <c r="G8930" s="35"/>
      <c r="H8930" s="49"/>
      <c r="I8930" s="35"/>
      <c r="J8930" s="34"/>
      <c r="K8930" s="62"/>
      <c r="L8930" s="62"/>
      <c r="M8930" s="114"/>
      <c r="N8930" s="116"/>
      <c r="O8930" s="57"/>
      <c r="P8930" s="50"/>
      <c r="Q8930" s="34"/>
      <c r="R8930" s="48"/>
      <c r="T8930" s="231" t="str">
        <f t="shared" si="427"/>
        <v/>
      </c>
      <c r="U8930" s="230"/>
      <c r="W8930" s="221" t="str">
        <f t="shared" si="428"/>
        <v/>
      </c>
      <c r="X8930" s="221" t="str">
        <f t="shared" si="429"/>
        <v/>
      </c>
      <c r="AA8930" s="216" t="str">
        <f>IF(ISNUMBER(J8930),IF(OR(F8930&lt;Soll_Ist_Vergleich!$C$4,F8930&gt;Soll_Ist_Vergleich!$C$5,I8930&lt;Soll_Ist_Vergleich!$C$4,I8930&gt;Soll_Ist_Vergleich!$C$5,O8930&lt;Soll_Ist_Vergleich!$C$4,O8930&gt;Soll_Ist_Vergleich!$C$5),"Datum überprüfen",""),"")</f>
        <v/>
      </c>
    </row>
    <row r="8931" spans="1:27" x14ac:dyDescent="0.2">
      <c r="A8931" s="243" t="str">
        <f>IF(ISBLANK(B8931),"",COUNTA(B$10:B8931))</f>
        <v/>
      </c>
      <c r="B8931" s="24"/>
      <c r="C8931" s="48"/>
      <c r="D8931" s="48"/>
      <c r="E8931" s="33"/>
      <c r="F8931" s="35"/>
      <c r="G8931" s="35"/>
      <c r="H8931" s="49"/>
      <c r="I8931" s="35"/>
      <c r="J8931" s="34"/>
      <c r="K8931" s="62"/>
      <c r="L8931" s="62"/>
      <c r="M8931" s="114"/>
      <c r="N8931" s="116"/>
      <c r="O8931" s="57"/>
      <c r="P8931" s="50"/>
      <c r="Q8931" s="34"/>
      <c r="R8931" s="48"/>
      <c r="T8931" s="231" t="str">
        <f t="shared" si="427"/>
        <v/>
      </c>
      <c r="U8931" s="230"/>
      <c r="W8931" s="221" t="str">
        <f t="shared" si="428"/>
        <v/>
      </c>
      <c r="X8931" s="221" t="str">
        <f t="shared" si="429"/>
        <v/>
      </c>
      <c r="AA8931" s="216" t="str">
        <f>IF(ISNUMBER(J8931),IF(OR(F8931&lt;Soll_Ist_Vergleich!$C$4,F8931&gt;Soll_Ist_Vergleich!$C$5,I8931&lt;Soll_Ist_Vergleich!$C$4,I8931&gt;Soll_Ist_Vergleich!$C$5,O8931&lt;Soll_Ist_Vergleich!$C$4,O8931&gt;Soll_Ist_Vergleich!$C$5),"Datum überprüfen",""),"")</f>
        <v/>
      </c>
    </row>
    <row r="8932" spans="1:27" x14ac:dyDescent="0.2">
      <c r="A8932" s="243" t="str">
        <f>IF(ISBLANK(B8932),"",COUNTA(B$10:B8932))</f>
        <v/>
      </c>
      <c r="B8932" s="24"/>
      <c r="C8932" s="48"/>
      <c r="D8932" s="48"/>
      <c r="E8932" s="33"/>
      <c r="F8932" s="35"/>
      <c r="G8932" s="35"/>
      <c r="H8932" s="49"/>
      <c r="I8932" s="35"/>
      <c r="J8932" s="34"/>
      <c r="K8932" s="62"/>
      <c r="L8932" s="62"/>
      <c r="M8932" s="114"/>
      <c r="N8932" s="116"/>
      <c r="O8932" s="57"/>
      <c r="P8932" s="50"/>
      <c r="Q8932" s="34"/>
      <c r="R8932" s="48"/>
      <c r="T8932" s="231" t="str">
        <f t="shared" si="427"/>
        <v/>
      </c>
      <c r="U8932" s="230"/>
      <c r="W8932" s="221" t="str">
        <f t="shared" si="428"/>
        <v/>
      </c>
      <c r="X8932" s="221" t="str">
        <f t="shared" si="429"/>
        <v/>
      </c>
      <c r="AA8932" s="216" t="str">
        <f>IF(ISNUMBER(J8932),IF(OR(F8932&lt;Soll_Ist_Vergleich!$C$4,F8932&gt;Soll_Ist_Vergleich!$C$5,I8932&lt;Soll_Ist_Vergleich!$C$4,I8932&gt;Soll_Ist_Vergleich!$C$5,O8932&lt;Soll_Ist_Vergleich!$C$4,O8932&gt;Soll_Ist_Vergleich!$C$5),"Datum überprüfen",""),"")</f>
        <v/>
      </c>
    </row>
    <row r="8933" spans="1:27" x14ac:dyDescent="0.2">
      <c r="A8933" s="243" t="str">
        <f>IF(ISBLANK(B8933),"",COUNTA(B$10:B8933))</f>
        <v/>
      </c>
      <c r="B8933" s="24"/>
      <c r="C8933" s="48"/>
      <c r="D8933" s="48"/>
      <c r="E8933" s="33"/>
      <c r="F8933" s="35"/>
      <c r="G8933" s="35"/>
      <c r="H8933" s="49"/>
      <c r="I8933" s="35"/>
      <c r="J8933" s="34"/>
      <c r="K8933" s="62"/>
      <c r="L8933" s="62"/>
      <c r="M8933" s="114"/>
      <c r="N8933" s="116"/>
      <c r="O8933" s="57"/>
      <c r="P8933" s="50"/>
      <c r="Q8933" s="34"/>
      <c r="R8933" s="48"/>
      <c r="T8933" s="231" t="str">
        <f t="shared" si="427"/>
        <v/>
      </c>
      <c r="U8933" s="230"/>
      <c r="W8933" s="221" t="str">
        <f t="shared" si="428"/>
        <v/>
      </c>
      <c r="X8933" s="221" t="str">
        <f t="shared" si="429"/>
        <v/>
      </c>
      <c r="AA8933" s="216" t="str">
        <f>IF(ISNUMBER(J8933),IF(OR(F8933&lt;Soll_Ist_Vergleich!$C$4,F8933&gt;Soll_Ist_Vergleich!$C$5,I8933&lt;Soll_Ist_Vergleich!$C$4,I8933&gt;Soll_Ist_Vergleich!$C$5,O8933&lt;Soll_Ist_Vergleich!$C$4,O8933&gt;Soll_Ist_Vergleich!$C$5),"Datum überprüfen",""),"")</f>
        <v/>
      </c>
    </row>
    <row r="8934" spans="1:27" x14ac:dyDescent="0.2">
      <c r="A8934" s="243" t="str">
        <f>IF(ISBLANK(B8934),"",COUNTA(B$10:B8934))</f>
        <v/>
      </c>
      <c r="B8934" s="24"/>
      <c r="C8934" s="48"/>
      <c r="D8934" s="48"/>
      <c r="E8934" s="33"/>
      <c r="F8934" s="35"/>
      <c r="G8934" s="35"/>
      <c r="H8934" s="49"/>
      <c r="I8934" s="35"/>
      <c r="J8934" s="34"/>
      <c r="K8934" s="62"/>
      <c r="L8934" s="62"/>
      <c r="M8934" s="114"/>
      <c r="N8934" s="116"/>
      <c r="O8934" s="57"/>
      <c r="P8934" s="50"/>
      <c r="Q8934" s="34"/>
      <c r="R8934" s="48"/>
      <c r="T8934" s="231" t="str">
        <f t="shared" si="427"/>
        <v/>
      </c>
      <c r="U8934" s="230"/>
      <c r="W8934" s="221" t="str">
        <f t="shared" si="428"/>
        <v/>
      </c>
      <c r="X8934" s="221" t="str">
        <f t="shared" si="429"/>
        <v/>
      </c>
      <c r="AA8934" s="216" t="str">
        <f>IF(ISNUMBER(J8934),IF(OR(F8934&lt;Soll_Ist_Vergleich!$C$4,F8934&gt;Soll_Ist_Vergleich!$C$5,I8934&lt;Soll_Ist_Vergleich!$C$4,I8934&gt;Soll_Ist_Vergleich!$C$5,O8934&lt;Soll_Ist_Vergleich!$C$4,O8934&gt;Soll_Ist_Vergleich!$C$5),"Datum überprüfen",""),"")</f>
        <v/>
      </c>
    </row>
    <row r="8935" spans="1:27" x14ac:dyDescent="0.2">
      <c r="A8935" s="243" t="str">
        <f>IF(ISBLANK(B8935),"",COUNTA(B$10:B8935))</f>
        <v/>
      </c>
      <c r="B8935" s="24"/>
      <c r="C8935" s="48"/>
      <c r="D8935" s="48"/>
      <c r="E8935" s="33"/>
      <c r="F8935" s="35"/>
      <c r="G8935" s="35"/>
      <c r="H8935" s="49"/>
      <c r="I8935" s="35"/>
      <c r="J8935" s="34"/>
      <c r="K8935" s="62"/>
      <c r="L8935" s="62"/>
      <c r="M8935" s="114"/>
      <c r="N8935" s="116"/>
      <c r="O8935" s="57"/>
      <c r="P8935" s="50"/>
      <c r="Q8935" s="34"/>
      <c r="R8935" s="48"/>
      <c r="T8935" s="231" t="str">
        <f t="shared" si="427"/>
        <v/>
      </c>
      <c r="U8935" s="230"/>
      <c r="W8935" s="221" t="str">
        <f t="shared" si="428"/>
        <v/>
      </c>
      <c r="X8935" s="221" t="str">
        <f t="shared" si="429"/>
        <v/>
      </c>
      <c r="AA8935" s="216" t="str">
        <f>IF(ISNUMBER(J8935),IF(OR(F8935&lt;Soll_Ist_Vergleich!$C$4,F8935&gt;Soll_Ist_Vergleich!$C$5,I8935&lt;Soll_Ist_Vergleich!$C$4,I8935&gt;Soll_Ist_Vergleich!$C$5,O8935&lt;Soll_Ist_Vergleich!$C$4,O8935&gt;Soll_Ist_Vergleich!$C$5),"Datum überprüfen",""),"")</f>
        <v/>
      </c>
    </row>
    <row r="8936" spans="1:27" x14ac:dyDescent="0.2">
      <c r="A8936" s="243" t="str">
        <f>IF(ISBLANK(B8936),"",COUNTA(B$10:B8936))</f>
        <v/>
      </c>
      <c r="B8936" s="24"/>
      <c r="C8936" s="48"/>
      <c r="D8936" s="48"/>
      <c r="E8936" s="33"/>
      <c r="F8936" s="35"/>
      <c r="G8936" s="35"/>
      <c r="H8936" s="49"/>
      <c r="I8936" s="35"/>
      <c r="J8936" s="34"/>
      <c r="K8936" s="62"/>
      <c r="L8936" s="62"/>
      <c r="M8936" s="114"/>
      <c r="N8936" s="116"/>
      <c r="O8936" s="57"/>
      <c r="P8936" s="50"/>
      <c r="Q8936" s="34"/>
      <c r="R8936" s="48"/>
      <c r="T8936" s="231" t="str">
        <f t="shared" si="427"/>
        <v/>
      </c>
      <c r="U8936" s="230"/>
      <c r="W8936" s="221" t="str">
        <f t="shared" si="428"/>
        <v/>
      </c>
      <c r="X8936" s="221" t="str">
        <f t="shared" si="429"/>
        <v/>
      </c>
      <c r="AA8936" s="216" t="str">
        <f>IF(ISNUMBER(J8936),IF(OR(F8936&lt;Soll_Ist_Vergleich!$C$4,F8936&gt;Soll_Ist_Vergleich!$C$5,I8936&lt;Soll_Ist_Vergleich!$C$4,I8936&gt;Soll_Ist_Vergleich!$C$5,O8936&lt;Soll_Ist_Vergleich!$C$4,O8936&gt;Soll_Ist_Vergleich!$C$5),"Datum überprüfen",""),"")</f>
        <v/>
      </c>
    </row>
    <row r="8937" spans="1:27" x14ac:dyDescent="0.2">
      <c r="A8937" s="243" t="str">
        <f>IF(ISBLANK(B8937),"",COUNTA(B$10:B8937))</f>
        <v/>
      </c>
      <c r="B8937" s="24"/>
      <c r="C8937" s="48"/>
      <c r="D8937" s="48"/>
      <c r="E8937" s="33"/>
      <c r="F8937" s="35"/>
      <c r="G8937" s="35"/>
      <c r="H8937" s="49"/>
      <c r="I8937" s="35"/>
      <c r="J8937" s="34"/>
      <c r="K8937" s="62"/>
      <c r="L8937" s="62"/>
      <c r="M8937" s="114"/>
      <c r="N8937" s="116"/>
      <c r="O8937" s="57"/>
      <c r="P8937" s="50"/>
      <c r="Q8937" s="34"/>
      <c r="R8937" s="48"/>
      <c r="T8937" s="231" t="str">
        <f t="shared" si="427"/>
        <v/>
      </c>
      <c r="U8937" s="230"/>
      <c r="W8937" s="221" t="str">
        <f t="shared" si="428"/>
        <v/>
      </c>
      <c r="X8937" s="221" t="str">
        <f t="shared" si="429"/>
        <v/>
      </c>
      <c r="AA8937" s="216" t="str">
        <f>IF(ISNUMBER(J8937),IF(OR(F8937&lt;Soll_Ist_Vergleich!$C$4,F8937&gt;Soll_Ist_Vergleich!$C$5,I8937&lt;Soll_Ist_Vergleich!$C$4,I8937&gt;Soll_Ist_Vergleich!$C$5,O8937&lt;Soll_Ist_Vergleich!$C$4,O8937&gt;Soll_Ist_Vergleich!$C$5),"Datum überprüfen",""),"")</f>
        <v/>
      </c>
    </row>
    <row r="8938" spans="1:27" x14ac:dyDescent="0.2">
      <c r="A8938" s="243" t="str">
        <f>IF(ISBLANK(B8938),"",COUNTA(B$10:B8938))</f>
        <v/>
      </c>
      <c r="B8938" s="24"/>
      <c r="C8938" s="48"/>
      <c r="D8938" s="48"/>
      <c r="E8938" s="33"/>
      <c r="F8938" s="35"/>
      <c r="G8938" s="35"/>
      <c r="H8938" s="49"/>
      <c r="I8938" s="35"/>
      <c r="J8938" s="34"/>
      <c r="K8938" s="62"/>
      <c r="L8938" s="62"/>
      <c r="M8938" s="114"/>
      <c r="N8938" s="116"/>
      <c r="O8938" s="57"/>
      <c r="P8938" s="50"/>
      <c r="Q8938" s="34"/>
      <c r="R8938" s="48"/>
      <c r="T8938" s="231" t="str">
        <f t="shared" si="427"/>
        <v/>
      </c>
      <c r="U8938" s="230"/>
      <c r="W8938" s="221" t="str">
        <f t="shared" si="428"/>
        <v/>
      </c>
      <c r="X8938" s="221" t="str">
        <f t="shared" si="429"/>
        <v/>
      </c>
      <c r="AA8938" s="216" t="str">
        <f>IF(ISNUMBER(J8938),IF(OR(F8938&lt;Soll_Ist_Vergleich!$C$4,F8938&gt;Soll_Ist_Vergleich!$C$5,I8938&lt;Soll_Ist_Vergleich!$C$4,I8938&gt;Soll_Ist_Vergleich!$C$5,O8938&lt;Soll_Ist_Vergleich!$C$4,O8938&gt;Soll_Ist_Vergleich!$C$5),"Datum überprüfen",""),"")</f>
        <v/>
      </c>
    </row>
    <row r="8939" spans="1:27" x14ac:dyDescent="0.2">
      <c r="A8939" s="243" t="str">
        <f>IF(ISBLANK(B8939),"",COUNTA(B$10:B8939))</f>
        <v/>
      </c>
      <c r="B8939" s="24"/>
      <c r="C8939" s="48"/>
      <c r="D8939" s="48"/>
      <c r="E8939" s="33"/>
      <c r="F8939" s="35"/>
      <c r="G8939" s="35"/>
      <c r="H8939" s="49"/>
      <c r="I8939" s="35"/>
      <c r="J8939" s="34"/>
      <c r="K8939" s="62"/>
      <c r="L8939" s="62"/>
      <c r="M8939" s="114"/>
      <c r="N8939" s="116"/>
      <c r="O8939" s="57"/>
      <c r="P8939" s="50"/>
      <c r="Q8939" s="34"/>
      <c r="R8939" s="48"/>
      <c r="T8939" s="231" t="str">
        <f t="shared" si="427"/>
        <v/>
      </c>
      <c r="U8939" s="230"/>
      <c r="W8939" s="221" t="str">
        <f t="shared" si="428"/>
        <v/>
      </c>
      <c r="X8939" s="221" t="str">
        <f t="shared" si="429"/>
        <v/>
      </c>
      <c r="AA8939" s="216" t="str">
        <f>IF(ISNUMBER(J8939),IF(OR(F8939&lt;Soll_Ist_Vergleich!$C$4,F8939&gt;Soll_Ist_Vergleich!$C$5,I8939&lt;Soll_Ist_Vergleich!$C$4,I8939&gt;Soll_Ist_Vergleich!$C$5,O8939&lt;Soll_Ist_Vergleich!$C$4,O8939&gt;Soll_Ist_Vergleich!$C$5),"Datum überprüfen",""),"")</f>
        <v/>
      </c>
    </row>
    <row r="8940" spans="1:27" x14ac:dyDescent="0.2">
      <c r="A8940" s="243" t="str">
        <f>IF(ISBLANK(B8940),"",COUNTA(B$10:B8940))</f>
        <v/>
      </c>
      <c r="B8940" s="24"/>
      <c r="C8940" s="48"/>
      <c r="D8940" s="48"/>
      <c r="E8940" s="33"/>
      <c r="F8940" s="35"/>
      <c r="G8940" s="35"/>
      <c r="H8940" s="49"/>
      <c r="I8940" s="35"/>
      <c r="J8940" s="34"/>
      <c r="K8940" s="62"/>
      <c r="L8940" s="62"/>
      <c r="M8940" s="114"/>
      <c r="N8940" s="116"/>
      <c r="O8940" s="57"/>
      <c r="P8940" s="50"/>
      <c r="Q8940" s="34"/>
      <c r="R8940" s="48"/>
      <c r="T8940" s="231" t="str">
        <f t="shared" si="427"/>
        <v/>
      </c>
      <c r="U8940" s="230"/>
      <c r="W8940" s="221" t="str">
        <f t="shared" si="428"/>
        <v/>
      </c>
      <c r="X8940" s="221" t="str">
        <f t="shared" si="429"/>
        <v/>
      </c>
      <c r="AA8940" s="216" t="str">
        <f>IF(ISNUMBER(J8940),IF(OR(F8940&lt;Soll_Ist_Vergleich!$C$4,F8940&gt;Soll_Ist_Vergleich!$C$5,I8940&lt;Soll_Ist_Vergleich!$C$4,I8940&gt;Soll_Ist_Vergleich!$C$5,O8940&lt;Soll_Ist_Vergleich!$C$4,O8940&gt;Soll_Ist_Vergleich!$C$5),"Datum überprüfen",""),"")</f>
        <v/>
      </c>
    </row>
    <row r="8941" spans="1:27" x14ac:dyDescent="0.2">
      <c r="A8941" s="243" t="str">
        <f>IF(ISBLANK(B8941),"",COUNTA(B$10:B8941))</f>
        <v/>
      </c>
      <c r="B8941" s="24"/>
      <c r="C8941" s="48"/>
      <c r="D8941" s="48"/>
      <c r="E8941" s="33"/>
      <c r="F8941" s="35"/>
      <c r="G8941" s="35"/>
      <c r="H8941" s="49"/>
      <c r="I8941" s="35"/>
      <c r="J8941" s="34"/>
      <c r="K8941" s="62"/>
      <c r="L8941" s="62"/>
      <c r="M8941" s="114"/>
      <c r="N8941" s="116"/>
      <c r="O8941" s="57"/>
      <c r="P8941" s="50"/>
      <c r="Q8941" s="34"/>
      <c r="R8941" s="48"/>
      <c r="T8941" s="231" t="str">
        <f t="shared" si="427"/>
        <v/>
      </c>
      <c r="U8941" s="230"/>
      <c r="W8941" s="221" t="str">
        <f t="shared" si="428"/>
        <v/>
      </c>
      <c r="X8941" s="221" t="str">
        <f t="shared" si="429"/>
        <v/>
      </c>
      <c r="AA8941" s="216" t="str">
        <f>IF(ISNUMBER(J8941),IF(OR(F8941&lt;Soll_Ist_Vergleich!$C$4,F8941&gt;Soll_Ist_Vergleich!$C$5,I8941&lt;Soll_Ist_Vergleich!$C$4,I8941&gt;Soll_Ist_Vergleich!$C$5,O8941&lt;Soll_Ist_Vergleich!$C$4,O8941&gt;Soll_Ist_Vergleich!$C$5),"Datum überprüfen",""),"")</f>
        <v/>
      </c>
    </row>
    <row r="8942" spans="1:27" x14ac:dyDescent="0.2">
      <c r="A8942" s="243" t="str">
        <f>IF(ISBLANK(B8942),"",COUNTA(B$10:B8942))</f>
        <v/>
      </c>
      <c r="B8942" s="24"/>
      <c r="C8942" s="48"/>
      <c r="D8942" s="48"/>
      <c r="E8942" s="33"/>
      <c r="F8942" s="35"/>
      <c r="G8942" s="35"/>
      <c r="H8942" s="49"/>
      <c r="I8942" s="35"/>
      <c r="J8942" s="34"/>
      <c r="K8942" s="62"/>
      <c r="L8942" s="62"/>
      <c r="M8942" s="114"/>
      <c r="N8942" s="116"/>
      <c r="O8942" s="57"/>
      <c r="P8942" s="50"/>
      <c r="Q8942" s="34"/>
      <c r="R8942" s="48"/>
      <c r="T8942" s="231" t="str">
        <f t="shared" si="427"/>
        <v/>
      </c>
      <c r="U8942" s="230"/>
      <c r="W8942" s="221" t="str">
        <f t="shared" si="428"/>
        <v/>
      </c>
      <c r="X8942" s="221" t="str">
        <f t="shared" si="429"/>
        <v/>
      </c>
      <c r="AA8942" s="216" t="str">
        <f>IF(ISNUMBER(J8942),IF(OR(F8942&lt;Soll_Ist_Vergleich!$C$4,F8942&gt;Soll_Ist_Vergleich!$C$5,I8942&lt;Soll_Ist_Vergleich!$C$4,I8942&gt;Soll_Ist_Vergleich!$C$5,O8942&lt;Soll_Ist_Vergleich!$C$4,O8942&gt;Soll_Ist_Vergleich!$C$5),"Datum überprüfen",""),"")</f>
        <v/>
      </c>
    </row>
    <row r="8943" spans="1:27" x14ac:dyDescent="0.2">
      <c r="A8943" s="243" t="str">
        <f>IF(ISBLANK(B8943),"",COUNTA(B$10:B8943))</f>
        <v/>
      </c>
      <c r="B8943" s="24"/>
      <c r="C8943" s="48"/>
      <c r="D8943" s="48"/>
      <c r="E8943" s="33"/>
      <c r="F8943" s="35"/>
      <c r="G8943" s="35"/>
      <c r="H8943" s="49"/>
      <c r="I8943" s="35"/>
      <c r="J8943" s="34"/>
      <c r="K8943" s="62"/>
      <c r="L8943" s="62"/>
      <c r="M8943" s="114"/>
      <c r="N8943" s="116"/>
      <c r="O8943" s="57"/>
      <c r="P8943" s="50"/>
      <c r="Q8943" s="34"/>
      <c r="R8943" s="48"/>
      <c r="T8943" s="231" t="str">
        <f t="shared" si="427"/>
        <v/>
      </c>
      <c r="U8943" s="230"/>
      <c r="W8943" s="221" t="str">
        <f t="shared" si="428"/>
        <v/>
      </c>
      <c r="X8943" s="221" t="str">
        <f t="shared" si="429"/>
        <v/>
      </c>
      <c r="AA8943" s="216" t="str">
        <f>IF(ISNUMBER(J8943),IF(OR(F8943&lt;Soll_Ist_Vergleich!$C$4,F8943&gt;Soll_Ist_Vergleich!$C$5,I8943&lt;Soll_Ist_Vergleich!$C$4,I8943&gt;Soll_Ist_Vergleich!$C$5,O8943&lt;Soll_Ist_Vergleich!$C$4,O8943&gt;Soll_Ist_Vergleich!$C$5),"Datum überprüfen",""),"")</f>
        <v/>
      </c>
    </row>
    <row r="8944" spans="1:27" x14ac:dyDescent="0.2">
      <c r="A8944" s="243" t="str">
        <f>IF(ISBLANK(B8944),"",COUNTA(B$10:B8944))</f>
        <v/>
      </c>
      <c r="B8944" s="24"/>
      <c r="C8944" s="48"/>
      <c r="D8944" s="48"/>
      <c r="E8944" s="33"/>
      <c r="F8944" s="35"/>
      <c r="G8944" s="35"/>
      <c r="H8944" s="49"/>
      <c r="I8944" s="35"/>
      <c r="J8944" s="34"/>
      <c r="K8944" s="62"/>
      <c r="L8944" s="62"/>
      <c r="M8944" s="114"/>
      <c r="N8944" s="116"/>
      <c r="O8944" s="57"/>
      <c r="P8944" s="50"/>
      <c r="Q8944" s="34"/>
      <c r="R8944" s="48"/>
      <c r="T8944" s="231" t="str">
        <f t="shared" si="427"/>
        <v/>
      </c>
      <c r="U8944" s="230"/>
      <c r="W8944" s="221" t="str">
        <f t="shared" si="428"/>
        <v/>
      </c>
      <c r="X8944" s="221" t="str">
        <f t="shared" si="429"/>
        <v/>
      </c>
      <c r="AA8944" s="216" t="str">
        <f>IF(ISNUMBER(J8944),IF(OR(F8944&lt;Soll_Ist_Vergleich!$C$4,F8944&gt;Soll_Ist_Vergleich!$C$5,I8944&lt;Soll_Ist_Vergleich!$C$4,I8944&gt;Soll_Ist_Vergleich!$C$5,O8944&lt;Soll_Ist_Vergleich!$C$4,O8944&gt;Soll_Ist_Vergleich!$C$5),"Datum überprüfen",""),"")</f>
        <v/>
      </c>
    </row>
    <row r="8945" spans="1:27" x14ac:dyDescent="0.2">
      <c r="A8945" s="243" t="str">
        <f>IF(ISBLANK(B8945),"",COUNTA(B$10:B8945))</f>
        <v/>
      </c>
      <c r="B8945" s="24"/>
      <c r="C8945" s="48"/>
      <c r="D8945" s="48"/>
      <c r="E8945" s="33"/>
      <c r="F8945" s="35"/>
      <c r="G8945" s="35"/>
      <c r="H8945" s="49"/>
      <c r="I8945" s="35"/>
      <c r="J8945" s="34"/>
      <c r="K8945" s="62"/>
      <c r="L8945" s="62"/>
      <c r="M8945" s="114"/>
      <c r="N8945" s="116"/>
      <c r="O8945" s="57"/>
      <c r="P8945" s="50"/>
      <c r="Q8945" s="34"/>
      <c r="R8945" s="48"/>
      <c r="T8945" s="231" t="str">
        <f t="shared" si="427"/>
        <v/>
      </c>
      <c r="U8945" s="230"/>
      <c r="W8945" s="221" t="str">
        <f t="shared" si="428"/>
        <v/>
      </c>
      <c r="X8945" s="221" t="str">
        <f t="shared" si="429"/>
        <v/>
      </c>
      <c r="AA8945" s="216" t="str">
        <f>IF(ISNUMBER(J8945),IF(OR(F8945&lt;Soll_Ist_Vergleich!$C$4,F8945&gt;Soll_Ist_Vergleich!$C$5,I8945&lt;Soll_Ist_Vergleich!$C$4,I8945&gt;Soll_Ist_Vergleich!$C$5,O8945&lt;Soll_Ist_Vergleich!$C$4,O8945&gt;Soll_Ist_Vergleich!$C$5),"Datum überprüfen",""),"")</f>
        <v/>
      </c>
    </row>
    <row r="8946" spans="1:27" x14ac:dyDescent="0.2">
      <c r="A8946" s="243" t="str">
        <f>IF(ISBLANK(B8946),"",COUNTA(B$10:B8946))</f>
        <v/>
      </c>
      <c r="B8946" s="24"/>
      <c r="C8946" s="48"/>
      <c r="D8946" s="48"/>
      <c r="E8946" s="33"/>
      <c r="F8946" s="35"/>
      <c r="G8946" s="35"/>
      <c r="H8946" s="49"/>
      <c r="I8946" s="35"/>
      <c r="J8946" s="34"/>
      <c r="K8946" s="62"/>
      <c r="L8946" s="62"/>
      <c r="M8946" s="114"/>
      <c r="N8946" s="116"/>
      <c r="O8946" s="57"/>
      <c r="P8946" s="50"/>
      <c r="Q8946" s="34"/>
      <c r="R8946" s="48"/>
      <c r="T8946" s="231" t="str">
        <f t="shared" si="427"/>
        <v/>
      </c>
      <c r="U8946" s="230"/>
      <c r="W8946" s="221" t="str">
        <f t="shared" si="428"/>
        <v/>
      </c>
      <c r="X8946" s="221" t="str">
        <f t="shared" si="429"/>
        <v/>
      </c>
      <c r="AA8946" s="216" t="str">
        <f>IF(ISNUMBER(J8946),IF(OR(F8946&lt;Soll_Ist_Vergleich!$C$4,F8946&gt;Soll_Ist_Vergleich!$C$5,I8946&lt;Soll_Ist_Vergleich!$C$4,I8946&gt;Soll_Ist_Vergleich!$C$5,O8946&lt;Soll_Ist_Vergleich!$C$4,O8946&gt;Soll_Ist_Vergleich!$C$5),"Datum überprüfen",""),"")</f>
        <v/>
      </c>
    </row>
    <row r="8947" spans="1:27" x14ac:dyDescent="0.2">
      <c r="A8947" s="243" t="str">
        <f>IF(ISBLANK(B8947),"",COUNTA(B$10:B8947))</f>
        <v/>
      </c>
      <c r="B8947" s="24"/>
      <c r="C8947" s="48"/>
      <c r="D8947" s="48"/>
      <c r="E8947" s="33"/>
      <c r="F8947" s="35"/>
      <c r="G8947" s="35"/>
      <c r="H8947" s="49"/>
      <c r="I8947" s="35"/>
      <c r="J8947" s="34"/>
      <c r="K8947" s="62"/>
      <c r="L8947" s="62"/>
      <c r="M8947" s="114"/>
      <c r="N8947" s="116"/>
      <c r="O8947" s="57"/>
      <c r="P8947" s="50"/>
      <c r="Q8947" s="34"/>
      <c r="R8947" s="48"/>
      <c r="T8947" s="231" t="str">
        <f t="shared" si="427"/>
        <v/>
      </c>
      <c r="U8947" s="230"/>
      <c r="W8947" s="221" t="str">
        <f t="shared" si="428"/>
        <v/>
      </c>
      <c r="X8947" s="221" t="str">
        <f t="shared" si="429"/>
        <v/>
      </c>
      <c r="AA8947" s="216" t="str">
        <f>IF(ISNUMBER(J8947),IF(OR(F8947&lt;Soll_Ist_Vergleich!$C$4,F8947&gt;Soll_Ist_Vergleich!$C$5,I8947&lt;Soll_Ist_Vergleich!$C$4,I8947&gt;Soll_Ist_Vergleich!$C$5,O8947&lt;Soll_Ist_Vergleich!$C$4,O8947&gt;Soll_Ist_Vergleich!$C$5),"Datum überprüfen",""),"")</f>
        <v/>
      </c>
    </row>
    <row r="8948" spans="1:27" x14ac:dyDescent="0.2">
      <c r="A8948" s="243" t="str">
        <f>IF(ISBLANK(B8948),"",COUNTA(B$10:B8948))</f>
        <v/>
      </c>
      <c r="B8948" s="24"/>
      <c r="C8948" s="48"/>
      <c r="D8948" s="48"/>
      <c r="E8948" s="33"/>
      <c r="F8948" s="35"/>
      <c r="G8948" s="35"/>
      <c r="H8948" s="49"/>
      <c r="I8948" s="35"/>
      <c r="J8948" s="34"/>
      <c r="K8948" s="62"/>
      <c r="L8948" s="62"/>
      <c r="M8948" s="114"/>
      <c r="N8948" s="116"/>
      <c r="O8948" s="57"/>
      <c r="P8948" s="50"/>
      <c r="Q8948" s="34"/>
      <c r="R8948" s="48"/>
      <c r="T8948" s="231" t="str">
        <f t="shared" si="427"/>
        <v/>
      </c>
      <c r="U8948" s="230"/>
      <c r="W8948" s="221" t="str">
        <f t="shared" si="428"/>
        <v/>
      </c>
      <c r="X8948" s="221" t="str">
        <f t="shared" si="429"/>
        <v/>
      </c>
      <c r="AA8948" s="216" t="str">
        <f>IF(ISNUMBER(J8948),IF(OR(F8948&lt;Soll_Ist_Vergleich!$C$4,F8948&gt;Soll_Ist_Vergleich!$C$5,I8948&lt;Soll_Ist_Vergleich!$C$4,I8948&gt;Soll_Ist_Vergleich!$C$5,O8948&lt;Soll_Ist_Vergleich!$C$4,O8948&gt;Soll_Ist_Vergleich!$C$5),"Datum überprüfen",""),"")</f>
        <v/>
      </c>
    </row>
    <row r="8949" spans="1:27" x14ac:dyDescent="0.2">
      <c r="A8949" s="243" t="str">
        <f>IF(ISBLANK(B8949),"",COUNTA(B$10:B8949))</f>
        <v/>
      </c>
      <c r="B8949" s="24"/>
      <c r="C8949" s="48"/>
      <c r="D8949" s="48"/>
      <c r="E8949" s="33"/>
      <c r="F8949" s="35"/>
      <c r="G8949" s="35"/>
      <c r="H8949" s="49"/>
      <c r="I8949" s="35"/>
      <c r="J8949" s="34"/>
      <c r="K8949" s="62"/>
      <c r="L8949" s="62"/>
      <c r="M8949" s="114"/>
      <c r="N8949" s="116"/>
      <c r="O8949" s="57"/>
      <c r="P8949" s="50"/>
      <c r="Q8949" s="34"/>
      <c r="R8949" s="48"/>
      <c r="T8949" s="231" t="str">
        <f t="shared" si="427"/>
        <v/>
      </c>
      <c r="U8949" s="230"/>
      <c r="W8949" s="221" t="str">
        <f t="shared" si="428"/>
        <v/>
      </c>
      <c r="X8949" s="221" t="str">
        <f t="shared" si="429"/>
        <v/>
      </c>
      <c r="AA8949" s="216" t="str">
        <f>IF(ISNUMBER(J8949),IF(OR(F8949&lt;Soll_Ist_Vergleich!$C$4,F8949&gt;Soll_Ist_Vergleich!$C$5,I8949&lt;Soll_Ist_Vergleich!$C$4,I8949&gt;Soll_Ist_Vergleich!$C$5,O8949&lt;Soll_Ist_Vergleich!$C$4,O8949&gt;Soll_Ist_Vergleich!$C$5),"Datum überprüfen",""),"")</f>
        <v/>
      </c>
    </row>
    <row r="8950" spans="1:27" x14ac:dyDescent="0.2">
      <c r="A8950" s="243" t="str">
        <f>IF(ISBLANK(B8950),"",COUNTA(B$10:B8950))</f>
        <v/>
      </c>
      <c r="B8950" s="24"/>
      <c r="C8950" s="48"/>
      <c r="D8950" s="48"/>
      <c r="E8950" s="33"/>
      <c r="F8950" s="35"/>
      <c r="G8950" s="35"/>
      <c r="H8950" s="49"/>
      <c r="I8950" s="35"/>
      <c r="J8950" s="34"/>
      <c r="K8950" s="62"/>
      <c r="L8950" s="62"/>
      <c r="M8950" s="114"/>
      <c r="N8950" s="116"/>
      <c r="O8950" s="57"/>
      <c r="P8950" s="50"/>
      <c r="Q8950" s="34"/>
      <c r="R8950" s="48"/>
      <c r="T8950" s="231" t="str">
        <f t="shared" si="427"/>
        <v/>
      </c>
      <c r="U8950" s="230"/>
      <c r="W8950" s="221" t="str">
        <f t="shared" si="428"/>
        <v/>
      </c>
      <c r="X8950" s="221" t="str">
        <f t="shared" si="429"/>
        <v/>
      </c>
      <c r="AA8950" s="216" t="str">
        <f>IF(ISNUMBER(J8950),IF(OR(F8950&lt;Soll_Ist_Vergleich!$C$4,F8950&gt;Soll_Ist_Vergleich!$C$5,I8950&lt;Soll_Ist_Vergleich!$C$4,I8950&gt;Soll_Ist_Vergleich!$C$5,O8950&lt;Soll_Ist_Vergleich!$C$4,O8950&gt;Soll_Ist_Vergleich!$C$5),"Datum überprüfen",""),"")</f>
        <v/>
      </c>
    </row>
    <row r="8951" spans="1:27" x14ac:dyDescent="0.2">
      <c r="A8951" s="243" t="str">
        <f>IF(ISBLANK(B8951),"",COUNTA(B$10:B8951))</f>
        <v/>
      </c>
      <c r="B8951" s="24"/>
      <c r="C8951" s="48"/>
      <c r="D8951" s="48"/>
      <c r="E8951" s="33"/>
      <c r="F8951" s="35"/>
      <c r="G8951" s="35"/>
      <c r="H8951" s="49"/>
      <c r="I8951" s="35"/>
      <c r="J8951" s="34"/>
      <c r="K8951" s="62"/>
      <c r="L8951" s="62"/>
      <c r="M8951" s="114"/>
      <c r="N8951" s="116"/>
      <c r="O8951" s="57"/>
      <c r="P8951" s="50"/>
      <c r="Q8951" s="34"/>
      <c r="R8951" s="48"/>
      <c r="T8951" s="231" t="str">
        <f t="shared" si="427"/>
        <v/>
      </c>
      <c r="U8951" s="230"/>
      <c r="W8951" s="221" t="str">
        <f t="shared" si="428"/>
        <v/>
      </c>
      <c r="X8951" s="221" t="str">
        <f t="shared" si="429"/>
        <v/>
      </c>
      <c r="AA8951" s="216" t="str">
        <f>IF(ISNUMBER(J8951),IF(OR(F8951&lt;Soll_Ist_Vergleich!$C$4,F8951&gt;Soll_Ist_Vergleich!$C$5,I8951&lt;Soll_Ist_Vergleich!$C$4,I8951&gt;Soll_Ist_Vergleich!$C$5,O8951&lt;Soll_Ist_Vergleich!$C$4,O8951&gt;Soll_Ist_Vergleich!$C$5),"Datum überprüfen",""),"")</f>
        <v/>
      </c>
    </row>
    <row r="8952" spans="1:27" x14ac:dyDescent="0.2">
      <c r="A8952" s="243" t="str">
        <f>IF(ISBLANK(B8952),"",COUNTA(B$10:B8952))</f>
        <v/>
      </c>
      <c r="B8952" s="24"/>
      <c r="C8952" s="48"/>
      <c r="D8952" s="48"/>
      <c r="E8952" s="33"/>
      <c r="F8952" s="35"/>
      <c r="G8952" s="35"/>
      <c r="H8952" s="49"/>
      <c r="I8952" s="35"/>
      <c r="J8952" s="34"/>
      <c r="K8952" s="62"/>
      <c r="L8952" s="62"/>
      <c r="M8952" s="114"/>
      <c r="N8952" s="116"/>
      <c r="O8952" s="57"/>
      <c r="P8952" s="50"/>
      <c r="Q8952" s="34"/>
      <c r="R8952" s="48"/>
      <c r="T8952" s="231" t="str">
        <f t="shared" si="427"/>
        <v/>
      </c>
      <c r="U8952" s="230"/>
      <c r="W8952" s="221" t="str">
        <f t="shared" si="428"/>
        <v/>
      </c>
      <c r="X8952" s="221" t="str">
        <f t="shared" si="429"/>
        <v/>
      </c>
      <c r="AA8952" s="216" t="str">
        <f>IF(ISNUMBER(J8952),IF(OR(F8952&lt;Soll_Ist_Vergleich!$C$4,F8952&gt;Soll_Ist_Vergleich!$C$5,I8952&lt;Soll_Ist_Vergleich!$C$4,I8952&gt;Soll_Ist_Vergleich!$C$5,O8952&lt;Soll_Ist_Vergleich!$C$4,O8952&gt;Soll_Ist_Vergleich!$C$5),"Datum überprüfen",""),"")</f>
        <v/>
      </c>
    </row>
    <row r="8953" spans="1:27" x14ac:dyDescent="0.2">
      <c r="A8953" s="243" t="str">
        <f>IF(ISBLANK(B8953),"",COUNTA(B$10:B8953))</f>
        <v/>
      </c>
      <c r="B8953" s="24"/>
      <c r="C8953" s="48"/>
      <c r="D8953" s="48"/>
      <c r="E8953" s="33"/>
      <c r="F8953" s="35"/>
      <c r="G8953" s="35"/>
      <c r="H8953" s="49"/>
      <c r="I8953" s="35"/>
      <c r="J8953" s="34"/>
      <c r="K8953" s="62"/>
      <c r="L8953" s="62"/>
      <c r="M8953" s="114"/>
      <c r="N8953" s="116"/>
      <c r="O8953" s="57"/>
      <c r="P8953" s="50"/>
      <c r="Q8953" s="34"/>
      <c r="R8953" s="48"/>
      <c r="T8953" s="231" t="str">
        <f t="shared" si="427"/>
        <v/>
      </c>
      <c r="U8953" s="230"/>
      <c r="W8953" s="221" t="str">
        <f t="shared" si="428"/>
        <v/>
      </c>
      <c r="X8953" s="221" t="str">
        <f t="shared" si="429"/>
        <v/>
      </c>
      <c r="AA8953" s="216" t="str">
        <f>IF(ISNUMBER(J8953),IF(OR(F8953&lt;Soll_Ist_Vergleich!$C$4,F8953&gt;Soll_Ist_Vergleich!$C$5,I8953&lt;Soll_Ist_Vergleich!$C$4,I8953&gt;Soll_Ist_Vergleich!$C$5,O8953&lt;Soll_Ist_Vergleich!$C$4,O8953&gt;Soll_Ist_Vergleich!$C$5),"Datum überprüfen",""),"")</f>
        <v/>
      </c>
    </row>
    <row r="8954" spans="1:27" x14ac:dyDescent="0.2">
      <c r="A8954" s="243" t="str">
        <f>IF(ISBLANK(B8954),"",COUNTA(B$10:B8954))</f>
        <v/>
      </c>
      <c r="B8954" s="24"/>
      <c r="C8954" s="48"/>
      <c r="D8954" s="48"/>
      <c r="E8954" s="33"/>
      <c r="F8954" s="35"/>
      <c r="G8954" s="35"/>
      <c r="H8954" s="49"/>
      <c r="I8954" s="35"/>
      <c r="J8954" s="34"/>
      <c r="K8954" s="62"/>
      <c r="L8954" s="62"/>
      <c r="M8954" s="114"/>
      <c r="N8954" s="116"/>
      <c r="O8954" s="57"/>
      <c r="P8954" s="50"/>
      <c r="Q8954" s="34"/>
      <c r="R8954" s="48"/>
      <c r="T8954" s="231" t="str">
        <f t="shared" si="427"/>
        <v/>
      </c>
      <c r="U8954" s="230"/>
      <c r="W8954" s="221" t="str">
        <f t="shared" si="428"/>
        <v/>
      </c>
      <c r="X8954" s="221" t="str">
        <f t="shared" si="429"/>
        <v/>
      </c>
      <c r="AA8954" s="216" t="str">
        <f>IF(ISNUMBER(J8954),IF(OR(F8954&lt;Soll_Ist_Vergleich!$C$4,F8954&gt;Soll_Ist_Vergleich!$C$5,I8954&lt;Soll_Ist_Vergleich!$C$4,I8954&gt;Soll_Ist_Vergleich!$C$5,O8954&lt;Soll_Ist_Vergleich!$C$4,O8954&gt;Soll_Ist_Vergleich!$C$5),"Datum überprüfen",""),"")</f>
        <v/>
      </c>
    </row>
    <row r="8955" spans="1:27" x14ac:dyDescent="0.2">
      <c r="A8955" s="243" t="str">
        <f>IF(ISBLANK(B8955),"",COUNTA(B$10:B8955))</f>
        <v/>
      </c>
      <c r="B8955" s="24"/>
      <c r="C8955" s="48"/>
      <c r="D8955" s="48"/>
      <c r="E8955" s="33"/>
      <c r="F8955" s="35"/>
      <c r="G8955" s="35"/>
      <c r="H8955" s="49"/>
      <c r="I8955" s="35"/>
      <c r="J8955" s="34"/>
      <c r="K8955" s="62"/>
      <c r="L8955" s="62"/>
      <c r="M8955" s="114"/>
      <c r="N8955" s="116"/>
      <c r="O8955" s="57"/>
      <c r="P8955" s="50"/>
      <c r="Q8955" s="34"/>
      <c r="R8955" s="48"/>
      <c r="T8955" s="231" t="str">
        <f t="shared" si="427"/>
        <v/>
      </c>
      <c r="U8955" s="230"/>
      <c r="W8955" s="221" t="str">
        <f t="shared" si="428"/>
        <v/>
      </c>
      <c r="X8955" s="221" t="str">
        <f t="shared" si="429"/>
        <v/>
      </c>
      <c r="AA8955" s="216" t="str">
        <f>IF(ISNUMBER(J8955),IF(OR(F8955&lt;Soll_Ist_Vergleich!$C$4,F8955&gt;Soll_Ist_Vergleich!$C$5,I8955&lt;Soll_Ist_Vergleich!$C$4,I8955&gt;Soll_Ist_Vergleich!$C$5,O8955&lt;Soll_Ist_Vergleich!$C$4,O8955&gt;Soll_Ist_Vergleich!$C$5),"Datum überprüfen",""),"")</f>
        <v/>
      </c>
    </row>
    <row r="8956" spans="1:27" x14ac:dyDescent="0.2">
      <c r="A8956" s="243" t="str">
        <f>IF(ISBLANK(B8956),"",COUNTA(B$10:B8956))</f>
        <v/>
      </c>
      <c r="B8956" s="24"/>
      <c r="C8956" s="48"/>
      <c r="D8956" s="48"/>
      <c r="E8956" s="33"/>
      <c r="F8956" s="35"/>
      <c r="G8956" s="35"/>
      <c r="H8956" s="49"/>
      <c r="I8956" s="35"/>
      <c r="J8956" s="34"/>
      <c r="K8956" s="62"/>
      <c r="L8956" s="62"/>
      <c r="M8956" s="114"/>
      <c r="N8956" s="116"/>
      <c r="O8956" s="57"/>
      <c r="P8956" s="50"/>
      <c r="Q8956" s="34"/>
      <c r="R8956" s="48"/>
      <c r="T8956" s="231" t="str">
        <f t="shared" si="427"/>
        <v/>
      </c>
      <c r="U8956" s="230"/>
      <c r="W8956" s="221" t="str">
        <f t="shared" si="428"/>
        <v/>
      </c>
      <c r="X8956" s="221" t="str">
        <f t="shared" si="429"/>
        <v/>
      </c>
      <c r="AA8956" s="216" t="str">
        <f>IF(ISNUMBER(J8956),IF(OR(F8956&lt;Soll_Ist_Vergleich!$C$4,F8956&gt;Soll_Ist_Vergleich!$C$5,I8956&lt;Soll_Ist_Vergleich!$C$4,I8956&gt;Soll_Ist_Vergleich!$C$5,O8956&lt;Soll_Ist_Vergleich!$C$4,O8956&gt;Soll_Ist_Vergleich!$C$5),"Datum überprüfen",""),"")</f>
        <v/>
      </c>
    </row>
    <row r="8957" spans="1:27" x14ac:dyDescent="0.2">
      <c r="A8957" s="243" t="str">
        <f>IF(ISBLANK(B8957),"",COUNTA(B$10:B8957))</f>
        <v/>
      </c>
      <c r="B8957" s="24"/>
      <c r="C8957" s="48"/>
      <c r="D8957" s="48"/>
      <c r="E8957" s="33"/>
      <c r="F8957" s="35"/>
      <c r="G8957" s="35"/>
      <c r="H8957" s="49"/>
      <c r="I8957" s="35"/>
      <c r="J8957" s="34"/>
      <c r="K8957" s="62"/>
      <c r="L8957" s="62"/>
      <c r="M8957" s="114"/>
      <c r="N8957" s="116"/>
      <c r="O8957" s="57"/>
      <c r="P8957" s="50"/>
      <c r="Q8957" s="34"/>
      <c r="R8957" s="48"/>
      <c r="T8957" s="231" t="str">
        <f t="shared" si="427"/>
        <v/>
      </c>
      <c r="U8957" s="230"/>
      <c r="W8957" s="221" t="str">
        <f t="shared" si="428"/>
        <v/>
      </c>
      <c r="X8957" s="221" t="str">
        <f t="shared" si="429"/>
        <v/>
      </c>
      <c r="AA8957" s="216" t="str">
        <f>IF(ISNUMBER(J8957),IF(OR(F8957&lt;Soll_Ist_Vergleich!$C$4,F8957&gt;Soll_Ist_Vergleich!$C$5,I8957&lt;Soll_Ist_Vergleich!$C$4,I8957&gt;Soll_Ist_Vergleich!$C$5,O8957&lt;Soll_Ist_Vergleich!$C$4,O8957&gt;Soll_Ist_Vergleich!$C$5),"Datum überprüfen",""),"")</f>
        <v/>
      </c>
    </row>
    <row r="8958" spans="1:27" x14ac:dyDescent="0.2">
      <c r="A8958" s="243" t="str">
        <f>IF(ISBLANK(B8958),"",COUNTA(B$10:B8958))</f>
        <v/>
      </c>
      <c r="B8958" s="24"/>
      <c r="C8958" s="48"/>
      <c r="D8958" s="48"/>
      <c r="E8958" s="33"/>
      <c r="F8958" s="35"/>
      <c r="G8958" s="35"/>
      <c r="H8958" s="49"/>
      <c r="I8958" s="35"/>
      <c r="J8958" s="34"/>
      <c r="K8958" s="62"/>
      <c r="L8958" s="62"/>
      <c r="M8958" s="114"/>
      <c r="N8958" s="116"/>
      <c r="O8958" s="57"/>
      <c r="P8958" s="50"/>
      <c r="Q8958" s="34"/>
      <c r="R8958" s="48"/>
      <c r="T8958" s="231" t="str">
        <f t="shared" ref="T8958:T9021" si="430">IF(ISNUMBER(Q8958),Q8958-S8958,"")</f>
        <v/>
      </c>
      <c r="U8958" s="230"/>
      <c r="W8958" s="221" t="str">
        <f t="shared" ref="W8958:W9021" si="431">IF(ISNUMBER(J8958),ROUND(J8958/(1+L8958/100)*(1-K8958/100),2),"")</f>
        <v/>
      </c>
      <c r="X8958" s="221" t="str">
        <f t="shared" ref="X8958:X9021" si="432">IF(ISNUMBER(J8958),ROUND(J8958/(1+L8958/100),2),"")</f>
        <v/>
      </c>
      <c r="AA8958" s="216" t="str">
        <f>IF(ISNUMBER(J8958),IF(OR(F8958&lt;Soll_Ist_Vergleich!$C$4,F8958&gt;Soll_Ist_Vergleich!$C$5,I8958&lt;Soll_Ist_Vergleich!$C$4,I8958&gt;Soll_Ist_Vergleich!$C$5,O8958&lt;Soll_Ist_Vergleich!$C$4,O8958&gt;Soll_Ist_Vergleich!$C$5),"Datum überprüfen",""),"")</f>
        <v/>
      </c>
    </row>
    <row r="8959" spans="1:27" x14ac:dyDescent="0.2">
      <c r="A8959" s="243" t="str">
        <f>IF(ISBLANK(B8959),"",COUNTA(B$10:B8959))</f>
        <v/>
      </c>
      <c r="B8959" s="24"/>
      <c r="C8959" s="48"/>
      <c r="D8959" s="48"/>
      <c r="E8959" s="33"/>
      <c r="F8959" s="35"/>
      <c r="G8959" s="35"/>
      <c r="H8959" s="49"/>
      <c r="I8959" s="35"/>
      <c r="J8959" s="34"/>
      <c r="K8959" s="62"/>
      <c r="L8959" s="62"/>
      <c r="M8959" s="114"/>
      <c r="N8959" s="116"/>
      <c r="O8959" s="57"/>
      <c r="P8959" s="50"/>
      <c r="Q8959" s="34"/>
      <c r="R8959" s="48"/>
      <c r="T8959" s="231" t="str">
        <f t="shared" si="430"/>
        <v/>
      </c>
      <c r="U8959" s="230"/>
      <c r="W8959" s="221" t="str">
        <f t="shared" si="431"/>
        <v/>
      </c>
      <c r="X8959" s="221" t="str">
        <f t="shared" si="432"/>
        <v/>
      </c>
      <c r="AA8959" s="216" t="str">
        <f>IF(ISNUMBER(J8959),IF(OR(F8959&lt;Soll_Ist_Vergleich!$C$4,F8959&gt;Soll_Ist_Vergleich!$C$5,I8959&lt;Soll_Ist_Vergleich!$C$4,I8959&gt;Soll_Ist_Vergleich!$C$5,O8959&lt;Soll_Ist_Vergleich!$C$4,O8959&gt;Soll_Ist_Vergleich!$C$5),"Datum überprüfen",""),"")</f>
        <v/>
      </c>
    </row>
    <row r="8960" spans="1:27" x14ac:dyDescent="0.2">
      <c r="A8960" s="243" t="str">
        <f>IF(ISBLANK(B8960),"",COUNTA(B$10:B8960))</f>
        <v/>
      </c>
      <c r="B8960" s="24"/>
      <c r="C8960" s="48"/>
      <c r="D8960" s="48"/>
      <c r="E8960" s="33"/>
      <c r="F8960" s="35"/>
      <c r="G8960" s="35"/>
      <c r="H8960" s="49"/>
      <c r="I8960" s="35"/>
      <c r="J8960" s="34"/>
      <c r="K8960" s="62"/>
      <c r="L8960" s="62"/>
      <c r="M8960" s="114"/>
      <c r="N8960" s="116"/>
      <c r="O8960" s="57"/>
      <c r="P8960" s="50"/>
      <c r="Q8960" s="34"/>
      <c r="R8960" s="48"/>
      <c r="T8960" s="231" t="str">
        <f t="shared" si="430"/>
        <v/>
      </c>
      <c r="U8960" s="230"/>
      <c r="W8960" s="221" t="str">
        <f t="shared" si="431"/>
        <v/>
      </c>
      <c r="X8960" s="221" t="str">
        <f t="shared" si="432"/>
        <v/>
      </c>
      <c r="AA8960" s="216" t="str">
        <f>IF(ISNUMBER(J8960),IF(OR(F8960&lt;Soll_Ist_Vergleich!$C$4,F8960&gt;Soll_Ist_Vergleich!$C$5,I8960&lt;Soll_Ist_Vergleich!$C$4,I8960&gt;Soll_Ist_Vergleich!$C$5,O8960&lt;Soll_Ist_Vergleich!$C$4,O8960&gt;Soll_Ist_Vergleich!$C$5),"Datum überprüfen",""),"")</f>
        <v/>
      </c>
    </row>
    <row r="8961" spans="1:27" x14ac:dyDescent="0.2">
      <c r="A8961" s="243" t="str">
        <f>IF(ISBLANK(B8961),"",COUNTA(B$10:B8961))</f>
        <v/>
      </c>
      <c r="B8961" s="24"/>
      <c r="C8961" s="48"/>
      <c r="D8961" s="48"/>
      <c r="E8961" s="33"/>
      <c r="F8961" s="35"/>
      <c r="G8961" s="35"/>
      <c r="H8961" s="49"/>
      <c r="I8961" s="35"/>
      <c r="J8961" s="34"/>
      <c r="K8961" s="62"/>
      <c r="L8961" s="62"/>
      <c r="M8961" s="114"/>
      <c r="N8961" s="116"/>
      <c r="O8961" s="57"/>
      <c r="P8961" s="50"/>
      <c r="Q8961" s="34"/>
      <c r="R8961" s="48"/>
      <c r="T8961" s="231" t="str">
        <f t="shared" si="430"/>
        <v/>
      </c>
      <c r="U8961" s="230"/>
      <c r="W8961" s="221" t="str">
        <f t="shared" si="431"/>
        <v/>
      </c>
      <c r="X8961" s="221" t="str">
        <f t="shared" si="432"/>
        <v/>
      </c>
      <c r="AA8961" s="216" t="str">
        <f>IF(ISNUMBER(J8961),IF(OR(F8961&lt;Soll_Ist_Vergleich!$C$4,F8961&gt;Soll_Ist_Vergleich!$C$5,I8961&lt;Soll_Ist_Vergleich!$C$4,I8961&gt;Soll_Ist_Vergleich!$C$5,O8961&lt;Soll_Ist_Vergleich!$C$4,O8961&gt;Soll_Ist_Vergleich!$C$5),"Datum überprüfen",""),"")</f>
        <v/>
      </c>
    </row>
    <row r="8962" spans="1:27" x14ac:dyDescent="0.2">
      <c r="A8962" s="243" t="str">
        <f>IF(ISBLANK(B8962),"",COUNTA(B$10:B8962))</f>
        <v/>
      </c>
      <c r="B8962" s="24"/>
      <c r="C8962" s="48"/>
      <c r="D8962" s="48"/>
      <c r="E8962" s="33"/>
      <c r="F8962" s="35"/>
      <c r="G8962" s="35"/>
      <c r="H8962" s="49"/>
      <c r="I8962" s="35"/>
      <c r="J8962" s="34"/>
      <c r="K8962" s="62"/>
      <c r="L8962" s="62"/>
      <c r="M8962" s="114"/>
      <c r="N8962" s="116"/>
      <c r="O8962" s="57"/>
      <c r="P8962" s="50"/>
      <c r="Q8962" s="34"/>
      <c r="R8962" s="48"/>
      <c r="T8962" s="231" t="str">
        <f t="shared" si="430"/>
        <v/>
      </c>
      <c r="U8962" s="230"/>
      <c r="W8962" s="221" t="str">
        <f t="shared" si="431"/>
        <v/>
      </c>
      <c r="X8962" s="221" t="str">
        <f t="shared" si="432"/>
        <v/>
      </c>
      <c r="AA8962" s="216" t="str">
        <f>IF(ISNUMBER(J8962),IF(OR(F8962&lt;Soll_Ist_Vergleich!$C$4,F8962&gt;Soll_Ist_Vergleich!$C$5,I8962&lt;Soll_Ist_Vergleich!$C$4,I8962&gt;Soll_Ist_Vergleich!$C$5,O8962&lt;Soll_Ist_Vergleich!$C$4,O8962&gt;Soll_Ist_Vergleich!$C$5),"Datum überprüfen",""),"")</f>
        <v/>
      </c>
    </row>
    <row r="8963" spans="1:27" x14ac:dyDescent="0.2">
      <c r="A8963" s="243" t="str">
        <f>IF(ISBLANK(B8963),"",COUNTA(B$10:B8963))</f>
        <v/>
      </c>
      <c r="B8963" s="24"/>
      <c r="C8963" s="48"/>
      <c r="D8963" s="48"/>
      <c r="E8963" s="33"/>
      <c r="F8963" s="35"/>
      <c r="G8963" s="35"/>
      <c r="H8963" s="49"/>
      <c r="I8963" s="35"/>
      <c r="J8963" s="34"/>
      <c r="K8963" s="62"/>
      <c r="L8963" s="62"/>
      <c r="M8963" s="114"/>
      <c r="N8963" s="116"/>
      <c r="O8963" s="57"/>
      <c r="P8963" s="50"/>
      <c r="Q8963" s="34"/>
      <c r="R8963" s="48"/>
      <c r="T8963" s="231" t="str">
        <f t="shared" si="430"/>
        <v/>
      </c>
      <c r="U8963" s="230"/>
      <c r="W8963" s="221" t="str">
        <f t="shared" si="431"/>
        <v/>
      </c>
      <c r="X8963" s="221" t="str">
        <f t="shared" si="432"/>
        <v/>
      </c>
      <c r="AA8963" s="216" t="str">
        <f>IF(ISNUMBER(J8963),IF(OR(F8963&lt;Soll_Ist_Vergleich!$C$4,F8963&gt;Soll_Ist_Vergleich!$C$5,I8963&lt;Soll_Ist_Vergleich!$C$4,I8963&gt;Soll_Ist_Vergleich!$C$5,O8963&lt;Soll_Ist_Vergleich!$C$4,O8963&gt;Soll_Ist_Vergleich!$C$5),"Datum überprüfen",""),"")</f>
        <v/>
      </c>
    </row>
    <row r="8964" spans="1:27" x14ac:dyDescent="0.2">
      <c r="A8964" s="243" t="str">
        <f>IF(ISBLANK(B8964),"",COUNTA(B$10:B8964))</f>
        <v/>
      </c>
      <c r="B8964" s="24"/>
      <c r="C8964" s="48"/>
      <c r="D8964" s="48"/>
      <c r="E8964" s="33"/>
      <c r="F8964" s="35"/>
      <c r="G8964" s="35"/>
      <c r="H8964" s="49"/>
      <c r="I8964" s="35"/>
      <c r="J8964" s="34"/>
      <c r="K8964" s="62"/>
      <c r="L8964" s="62"/>
      <c r="M8964" s="114"/>
      <c r="N8964" s="116"/>
      <c r="O8964" s="57"/>
      <c r="P8964" s="50"/>
      <c r="Q8964" s="34"/>
      <c r="R8964" s="48"/>
      <c r="T8964" s="231" t="str">
        <f t="shared" si="430"/>
        <v/>
      </c>
      <c r="U8964" s="230"/>
      <c r="W8964" s="221" t="str">
        <f t="shared" si="431"/>
        <v/>
      </c>
      <c r="X8964" s="221" t="str">
        <f t="shared" si="432"/>
        <v/>
      </c>
      <c r="AA8964" s="216" t="str">
        <f>IF(ISNUMBER(J8964),IF(OR(F8964&lt;Soll_Ist_Vergleich!$C$4,F8964&gt;Soll_Ist_Vergleich!$C$5,I8964&lt;Soll_Ist_Vergleich!$C$4,I8964&gt;Soll_Ist_Vergleich!$C$5,O8964&lt;Soll_Ist_Vergleich!$C$4,O8964&gt;Soll_Ist_Vergleich!$C$5),"Datum überprüfen",""),"")</f>
        <v/>
      </c>
    </row>
    <row r="8965" spans="1:27" x14ac:dyDescent="0.2">
      <c r="A8965" s="243" t="str">
        <f>IF(ISBLANK(B8965),"",COUNTA(B$10:B8965))</f>
        <v/>
      </c>
      <c r="B8965" s="24"/>
      <c r="C8965" s="48"/>
      <c r="D8965" s="48"/>
      <c r="E8965" s="33"/>
      <c r="F8965" s="35"/>
      <c r="G8965" s="35"/>
      <c r="H8965" s="49"/>
      <c r="I8965" s="35"/>
      <c r="J8965" s="34"/>
      <c r="K8965" s="62"/>
      <c r="L8965" s="62"/>
      <c r="M8965" s="114"/>
      <c r="N8965" s="116"/>
      <c r="O8965" s="57"/>
      <c r="P8965" s="50"/>
      <c r="Q8965" s="34"/>
      <c r="R8965" s="48"/>
      <c r="T8965" s="231" t="str">
        <f t="shared" si="430"/>
        <v/>
      </c>
      <c r="U8965" s="230"/>
      <c r="W8965" s="221" t="str">
        <f t="shared" si="431"/>
        <v/>
      </c>
      <c r="X8965" s="221" t="str">
        <f t="shared" si="432"/>
        <v/>
      </c>
      <c r="AA8965" s="216" t="str">
        <f>IF(ISNUMBER(J8965),IF(OR(F8965&lt;Soll_Ist_Vergleich!$C$4,F8965&gt;Soll_Ist_Vergleich!$C$5,I8965&lt;Soll_Ist_Vergleich!$C$4,I8965&gt;Soll_Ist_Vergleich!$C$5,O8965&lt;Soll_Ist_Vergleich!$C$4,O8965&gt;Soll_Ist_Vergleich!$C$5),"Datum überprüfen",""),"")</f>
        <v/>
      </c>
    </row>
    <row r="8966" spans="1:27" x14ac:dyDescent="0.2">
      <c r="A8966" s="243" t="str">
        <f>IF(ISBLANK(B8966),"",COUNTA(B$10:B8966))</f>
        <v/>
      </c>
      <c r="B8966" s="24"/>
      <c r="C8966" s="48"/>
      <c r="D8966" s="48"/>
      <c r="E8966" s="33"/>
      <c r="F8966" s="35"/>
      <c r="G8966" s="35"/>
      <c r="H8966" s="49"/>
      <c r="I8966" s="35"/>
      <c r="J8966" s="34"/>
      <c r="K8966" s="62"/>
      <c r="L8966" s="62"/>
      <c r="M8966" s="114"/>
      <c r="N8966" s="116"/>
      <c r="O8966" s="57"/>
      <c r="P8966" s="50"/>
      <c r="Q8966" s="34"/>
      <c r="R8966" s="48"/>
      <c r="T8966" s="231" t="str">
        <f t="shared" si="430"/>
        <v/>
      </c>
      <c r="U8966" s="230"/>
      <c r="W8966" s="221" t="str">
        <f t="shared" si="431"/>
        <v/>
      </c>
      <c r="X8966" s="221" t="str">
        <f t="shared" si="432"/>
        <v/>
      </c>
      <c r="AA8966" s="216" t="str">
        <f>IF(ISNUMBER(J8966),IF(OR(F8966&lt;Soll_Ist_Vergleich!$C$4,F8966&gt;Soll_Ist_Vergleich!$C$5,I8966&lt;Soll_Ist_Vergleich!$C$4,I8966&gt;Soll_Ist_Vergleich!$C$5,O8966&lt;Soll_Ist_Vergleich!$C$4,O8966&gt;Soll_Ist_Vergleich!$C$5),"Datum überprüfen",""),"")</f>
        <v/>
      </c>
    </row>
    <row r="8967" spans="1:27" x14ac:dyDescent="0.2">
      <c r="A8967" s="243" t="str">
        <f>IF(ISBLANK(B8967),"",COUNTA(B$10:B8967))</f>
        <v/>
      </c>
      <c r="B8967" s="24"/>
      <c r="C8967" s="48"/>
      <c r="D8967" s="48"/>
      <c r="E8967" s="33"/>
      <c r="F8967" s="35"/>
      <c r="G8967" s="35"/>
      <c r="H8967" s="49"/>
      <c r="I8967" s="35"/>
      <c r="J8967" s="34"/>
      <c r="K8967" s="62"/>
      <c r="L8967" s="62"/>
      <c r="M8967" s="114"/>
      <c r="N8967" s="116"/>
      <c r="O8967" s="57"/>
      <c r="P8967" s="50"/>
      <c r="Q8967" s="34"/>
      <c r="R8967" s="48"/>
      <c r="T8967" s="231" t="str">
        <f t="shared" si="430"/>
        <v/>
      </c>
      <c r="U8967" s="230"/>
      <c r="W8967" s="221" t="str">
        <f t="shared" si="431"/>
        <v/>
      </c>
      <c r="X8967" s="221" t="str">
        <f t="shared" si="432"/>
        <v/>
      </c>
      <c r="AA8967" s="216" t="str">
        <f>IF(ISNUMBER(J8967),IF(OR(F8967&lt;Soll_Ist_Vergleich!$C$4,F8967&gt;Soll_Ist_Vergleich!$C$5,I8967&lt;Soll_Ist_Vergleich!$C$4,I8967&gt;Soll_Ist_Vergleich!$C$5,O8967&lt;Soll_Ist_Vergleich!$C$4,O8967&gt;Soll_Ist_Vergleich!$C$5),"Datum überprüfen",""),"")</f>
        <v/>
      </c>
    </row>
    <row r="8968" spans="1:27" x14ac:dyDescent="0.2">
      <c r="A8968" s="243" t="str">
        <f>IF(ISBLANK(B8968),"",COUNTA(B$10:B8968))</f>
        <v/>
      </c>
      <c r="B8968" s="24"/>
      <c r="C8968" s="48"/>
      <c r="D8968" s="48"/>
      <c r="E8968" s="33"/>
      <c r="F8968" s="35"/>
      <c r="G8968" s="35"/>
      <c r="H8968" s="49"/>
      <c r="I8968" s="35"/>
      <c r="J8968" s="34"/>
      <c r="K8968" s="62"/>
      <c r="L8968" s="62"/>
      <c r="M8968" s="114"/>
      <c r="N8968" s="116"/>
      <c r="O8968" s="57"/>
      <c r="P8968" s="50"/>
      <c r="Q8968" s="34"/>
      <c r="R8968" s="48"/>
      <c r="T8968" s="231" t="str">
        <f t="shared" si="430"/>
        <v/>
      </c>
      <c r="U8968" s="230"/>
      <c r="W8968" s="221" t="str">
        <f t="shared" si="431"/>
        <v/>
      </c>
      <c r="X8968" s="221" t="str">
        <f t="shared" si="432"/>
        <v/>
      </c>
      <c r="AA8968" s="216" t="str">
        <f>IF(ISNUMBER(J8968),IF(OR(F8968&lt;Soll_Ist_Vergleich!$C$4,F8968&gt;Soll_Ist_Vergleich!$C$5,I8968&lt;Soll_Ist_Vergleich!$C$4,I8968&gt;Soll_Ist_Vergleich!$C$5,O8968&lt;Soll_Ist_Vergleich!$C$4,O8968&gt;Soll_Ist_Vergleich!$C$5),"Datum überprüfen",""),"")</f>
        <v/>
      </c>
    </row>
    <row r="8969" spans="1:27" x14ac:dyDescent="0.2">
      <c r="A8969" s="243" t="str">
        <f>IF(ISBLANK(B8969),"",COUNTA(B$10:B8969))</f>
        <v/>
      </c>
      <c r="B8969" s="24"/>
      <c r="C8969" s="48"/>
      <c r="D8969" s="48"/>
      <c r="E8969" s="33"/>
      <c r="F8969" s="35"/>
      <c r="G8969" s="35"/>
      <c r="H8969" s="49"/>
      <c r="I8969" s="35"/>
      <c r="J8969" s="34"/>
      <c r="K8969" s="62"/>
      <c r="L8969" s="62"/>
      <c r="M8969" s="114"/>
      <c r="N8969" s="116"/>
      <c r="O8969" s="57"/>
      <c r="P8969" s="50"/>
      <c r="Q8969" s="34"/>
      <c r="R8969" s="48"/>
      <c r="T8969" s="231" t="str">
        <f t="shared" si="430"/>
        <v/>
      </c>
      <c r="U8969" s="230"/>
      <c r="W8969" s="221" t="str">
        <f t="shared" si="431"/>
        <v/>
      </c>
      <c r="X8969" s="221" t="str">
        <f t="shared" si="432"/>
        <v/>
      </c>
      <c r="AA8969" s="216" t="str">
        <f>IF(ISNUMBER(J8969),IF(OR(F8969&lt;Soll_Ist_Vergleich!$C$4,F8969&gt;Soll_Ist_Vergleich!$C$5,I8969&lt;Soll_Ist_Vergleich!$C$4,I8969&gt;Soll_Ist_Vergleich!$C$5,O8969&lt;Soll_Ist_Vergleich!$C$4,O8969&gt;Soll_Ist_Vergleich!$C$5),"Datum überprüfen",""),"")</f>
        <v/>
      </c>
    </row>
    <row r="8970" spans="1:27" x14ac:dyDescent="0.2">
      <c r="A8970" s="243" t="str">
        <f>IF(ISBLANK(B8970),"",COUNTA(B$10:B8970))</f>
        <v/>
      </c>
      <c r="B8970" s="24"/>
      <c r="C8970" s="48"/>
      <c r="D8970" s="48"/>
      <c r="E8970" s="33"/>
      <c r="F8970" s="35"/>
      <c r="G8970" s="35"/>
      <c r="H8970" s="49"/>
      <c r="I8970" s="35"/>
      <c r="J8970" s="34"/>
      <c r="K8970" s="62"/>
      <c r="L8970" s="62"/>
      <c r="M8970" s="114"/>
      <c r="N8970" s="116"/>
      <c r="O8970" s="57"/>
      <c r="P8970" s="50"/>
      <c r="Q8970" s="34"/>
      <c r="R8970" s="48"/>
      <c r="T8970" s="231" t="str">
        <f t="shared" si="430"/>
        <v/>
      </c>
      <c r="U8970" s="230"/>
      <c r="W8970" s="221" t="str">
        <f t="shared" si="431"/>
        <v/>
      </c>
      <c r="X8970" s="221" t="str">
        <f t="shared" si="432"/>
        <v/>
      </c>
      <c r="AA8970" s="216" t="str">
        <f>IF(ISNUMBER(J8970),IF(OR(F8970&lt;Soll_Ist_Vergleich!$C$4,F8970&gt;Soll_Ist_Vergleich!$C$5,I8970&lt;Soll_Ist_Vergleich!$C$4,I8970&gt;Soll_Ist_Vergleich!$C$5,O8970&lt;Soll_Ist_Vergleich!$C$4,O8970&gt;Soll_Ist_Vergleich!$C$5),"Datum überprüfen",""),"")</f>
        <v/>
      </c>
    </row>
    <row r="8971" spans="1:27" x14ac:dyDescent="0.2">
      <c r="A8971" s="243" t="str">
        <f>IF(ISBLANK(B8971),"",COUNTA(B$10:B8971))</f>
        <v/>
      </c>
      <c r="B8971" s="24"/>
      <c r="C8971" s="48"/>
      <c r="D8971" s="48"/>
      <c r="E8971" s="33"/>
      <c r="F8971" s="35"/>
      <c r="G8971" s="35"/>
      <c r="H8971" s="49"/>
      <c r="I8971" s="35"/>
      <c r="J8971" s="34"/>
      <c r="K8971" s="62"/>
      <c r="L8971" s="62"/>
      <c r="M8971" s="114"/>
      <c r="N8971" s="116"/>
      <c r="O8971" s="57"/>
      <c r="P8971" s="50"/>
      <c r="Q8971" s="34"/>
      <c r="R8971" s="48"/>
      <c r="T8971" s="231" t="str">
        <f t="shared" si="430"/>
        <v/>
      </c>
      <c r="U8971" s="230"/>
      <c r="W8971" s="221" t="str">
        <f t="shared" si="431"/>
        <v/>
      </c>
      <c r="X8971" s="221" t="str">
        <f t="shared" si="432"/>
        <v/>
      </c>
      <c r="AA8971" s="216" t="str">
        <f>IF(ISNUMBER(J8971),IF(OR(F8971&lt;Soll_Ist_Vergleich!$C$4,F8971&gt;Soll_Ist_Vergleich!$C$5,I8971&lt;Soll_Ist_Vergleich!$C$4,I8971&gt;Soll_Ist_Vergleich!$C$5,O8971&lt;Soll_Ist_Vergleich!$C$4,O8971&gt;Soll_Ist_Vergleich!$C$5),"Datum überprüfen",""),"")</f>
        <v/>
      </c>
    </row>
    <row r="8972" spans="1:27" x14ac:dyDescent="0.2">
      <c r="A8972" s="243" t="str">
        <f>IF(ISBLANK(B8972),"",COUNTA(B$10:B8972))</f>
        <v/>
      </c>
      <c r="B8972" s="24"/>
      <c r="C8972" s="48"/>
      <c r="D8972" s="48"/>
      <c r="E8972" s="33"/>
      <c r="F8972" s="35"/>
      <c r="G8972" s="35"/>
      <c r="H8972" s="49"/>
      <c r="I8972" s="35"/>
      <c r="J8972" s="34"/>
      <c r="K8972" s="62"/>
      <c r="L8972" s="62"/>
      <c r="M8972" s="114"/>
      <c r="N8972" s="116"/>
      <c r="O8972" s="57"/>
      <c r="P8972" s="50"/>
      <c r="Q8972" s="34"/>
      <c r="R8972" s="48"/>
      <c r="T8972" s="231" t="str">
        <f t="shared" si="430"/>
        <v/>
      </c>
      <c r="U8972" s="230"/>
      <c r="W8972" s="221" t="str">
        <f t="shared" si="431"/>
        <v/>
      </c>
      <c r="X8972" s="221" t="str">
        <f t="shared" si="432"/>
        <v/>
      </c>
      <c r="AA8972" s="216" t="str">
        <f>IF(ISNUMBER(J8972),IF(OR(F8972&lt;Soll_Ist_Vergleich!$C$4,F8972&gt;Soll_Ist_Vergleich!$C$5,I8972&lt;Soll_Ist_Vergleich!$C$4,I8972&gt;Soll_Ist_Vergleich!$C$5,O8972&lt;Soll_Ist_Vergleich!$C$4,O8972&gt;Soll_Ist_Vergleich!$C$5),"Datum überprüfen",""),"")</f>
        <v/>
      </c>
    </row>
    <row r="8973" spans="1:27" x14ac:dyDescent="0.2">
      <c r="A8973" s="243" t="str">
        <f>IF(ISBLANK(B8973),"",COUNTA(B$10:B8973))</f>
        <v/>
      </c>
      <c r="B8973" s="24"/>
      <c r="C8973" s="48"/>
      <c r="D8973" s="48"/>
      <c r="E8973" s="33"/>
      <c r="F8973" s="35"/>
      <c r="G8973" s="35"/>
      <c r="H8973" s="49"/>
      <c r="I8973" s="35"/>
      <c r="J8973" s="34"/>
      <c r="K8973" s="62"/>
      <c r="L8973" s="62"/>
      <c r="M8973" s="114"/>
      <c r="N8973" s="116"/>
      <c r="O8973" s="57"/>
      <c r="P8973" s="50"/>
      <c r="Q8973" s="34"/>
      <c r="R8973" s="48"/>
      <c r="T8973" s="231" t="str">
        <f t="shared" si="430"/>
        <v/>
      </c>
      <c r="U8973" s="230"/>
      <c r="W8973" s="221" t="str">
        <f t="shared" si="431"/>
        <v/>
      </c>
      <c r="X8973" s="221" t="str">
        <f t="shared" si="432"/>
        <v/>
      </c>
      <c r="AA8973" s="216" t="str">
        <f>IF(ISNUMBER(J8973),IF(OR(F8973&lt;Soll_Ist_Vergleich!$C$4,F8973&gt;Soll_Ist_Vergleich!$C$5,I8973&lt;Soll_Ist_Vergleich!$C$4,I8973&gt;Soll_Ist_Vergleich!$C$5,O8973&lt;Soll_Ist_Vergleich!$C$4,O8973&gt;Soll_Ist_Vergleich!$C$5),"Datum überprüfen",""),"")</f>
        <v/>
      </c>
    </row>
    <row r="8974" spans="1:27" x14ac:dyDescent="0.2">
      <c r="A8974" s="243" t="str">
        <f>IF(ISBLANK(B8974),"",COUNTA(B$10:B8974))</f>
        <v/>
      </c>
      <c r="B8974" s="24"/>
      <c r="C8974" s="48"/>
      <c r="D8974" s="48"/>
      <c r="E8974" s="33"/>
      <c r="F8974" s="35"/>
      <c r="G8974" s="35"/>
      <c r="H8974" s="49"/>
      <c r="I8974" s="35"/>
      <c r="J8974" s="34"/>
      <c r="K8974" s="62"/>
      <c r="L8974" s="62"/>
      <c r="M8974" s="114"/>
      <c r="N8974" s="116"/>
      <c r="O8974" s="57"/>
      <c r="P8974" s="50"/>
      <c r="Q8974" s="34"/>
      <c r="R8974" s="48"/>
      <c r="T8974" s="231" t="str">
        <f t="shared" si="430"/>
        <v/>
      </c>
      <c r="U8974" s="230"/>
      <c r="W8974" s="221" t="str">
        <f t="shared" si="431"/>
        <v/>
      </c>
      <c r="X8974" s="221" t="str">
        <f t="shared" si="432"/>
        <v/>
      </c>
      <c r="AA8974" s="216" t="str">
        <f>IF(ISNUMBER(J8974),IF(OR(F8974&lt;Soll_Ist_Vergleich!$C$4,F8974&gt;Soll_Ist_Vergleich!$C$5,I8974&lt;Soll_Ist_Vergleich!$C$4,I8974&gt;Soll_Ist_Vergleich!$C$5,O8974&lt;Soll_Ist_Vergleich!$C$4,O8974&gt;Soll_Ist_Vergleich!$C$5),"Datum überprüfen",""),"")</f>
        <v/>
      </c>
    </row>
    <row r="8975" spans="1:27" x14ac:dyDescent="0.2">
      <c r="A8975" s="243" t="str">
        <f>IF(ISBLANK(B8975),"",COUNTA(B$10:B8975))</f>
        <v/>
      </c>
      <c r="B8975" s="24"/>
      <c r="C8975" s="48"/>
      <c r="D8975" s="48"/>
      <c r="E8975" s="33"/>
      <c r="F8975" s="35"/>
      <c r="G8975" s="35"/>
      <c r="H8975" s="49"/>
      <c r="I8975" s="35"/>
      <c r="J8975" s="34"/>
      <c r="K8975" s="62"/>
      <c r="L8975" s="62"/>
      <c r="M8975" s="114"/>
      <c r="N8975" s="116"/>
      <c r="O8975" s="57"/>
      <c r="P8975" s="50"/>
      <c r="Q8975" s="34"/>
      <c r="R8975" s="48"/>
      <c r="T8975" s="231" t="str">
        <f t="shared" si="430"/>
        <v/>
      </c>
      <c r="U8975" s="230"/>
      <c r="W8975" s="221" t="str">
        <f t="shared" si="431"/>
        <v/>
      </c>
      <c r="X8975" s="221" t="str">
        <f t="shared" si="432"/>
        <v/>
      </c>
      <c r="AA8975" s="216" t="str">
        <f>IF(ISNUMBER(J8975),IF(OR(F8975&lt;Soll_Ist_Vergleich!$C$4,F8975&gt;Soll_Ist_Vergleich!$C$5,I8975&lt;Soll_Ist_Vergleich!$C$4,I8975&gt;Soll_Ist_Vergleich!$C$5,O8975&lt;Soll_Ist_Vergleich!$C$4,O8975&gt;Soll_Ist_Vergleich!$C$5),"Datum überprüfen",""),"")</f>
        <v/>
      </c>
    </row>
    <row r="8976" spans="1:27" x14ac:dyDescent="0.2">
      <c r="A8976" s="243" t="str">
        <f>IF(ISBLANK(B8976),"",COUNTA(B$10:B8976))</f>
        <v/>
      </c>
      <c r="B8976" s="24"/>
      <c r="C8976" s="48"/>
      <c r="D8976" s="48"/>
      <c r="E8976" s="33"/>
      <c r="F8976" s="35"/>
      <c r="G8976" s="35"/>
      <c r="H8976" s="49"/>
      <c r="I8976" s="35"/>
      <c r="J8976" s="34"/>
      <c r="K8976" s="62"/>
      <c r="L8976" s="62"/>
      <c r="M8976" s="114"/>
      <c r="N8976" s="116"/>
      <c r="O8976" s="57"/>
      <c r="P8976" s="50"/>
      <c r="Q8976" s="34"/>
      <c r="R8976" s="48"/>
      <c r="T8976" s="231" t="str">
        <f t="shared" si="430"/>
        <v/>
      </c>
      <c r="U8976" s="230"/>
      <c r="W8976" s="221" t="str">
        <f t="shared" si="431"/>
        <v/>
      </c>
      <c r="X8976" s="221" t="str">
        <f t="shared" si="432"/>
        <v/>
      </c>
      <c r="AA8976" s="216" t="str">
        <f>IF(ISNUMBER(J8976),IF(OR(F8976&lt;Soll_Ist_Vergleich!$C$4,F8976&gt;Soll_Ist_Vergleich!$C$5,I8976&lt;Soll_Ist_Vergleich!$C$4,I8976&gt;Soll_Ist_Vergleich!$C$5,O8976&lt;Soll_Ist_Vergleich!$C$4,O8976&gt;Soll_Ist_Vergleich!$C$5),"Datum überprüfen",""),"")</f>
        <v/>
      </c>
    </row>
    <row r="8977" spans="1:27" x14ac:dyDescent="0.2">
      <c r="A8977" s="243" t="str">
        <f>IF(ISBLANK(B8977),"",COUNTA(B$10:B8977))</f>
        <v/>
      </c>
      <c r="B8977" s="24"/>
      <c r="C8977" s="48"/>
      <c r="D8977" s="48"/>
      <c r="E8977" s="33"/>
      <c r="F8977" s="35"/>
      <c r="G8977" s="35"/>
      <c r="H8977" s="49"/>
      <c r="I8977" s="35"/>
      <c r="J8977" s="34"/>
      <c r="K8977" s="62"/>
      <c r="L8977" s="62"/>
      <c r="M8977" s="114"/>
      <c r="N8977" s="116"/>
      <c r="O8977" s="57"/>
      <c r="P8977" s="50"/>
      <c r="Q8977" s="34"/>
      <c r="R8977" s="48"/>
      <c r="T8977" s="231" t="str">
        <f t="shared" si="430"/>
        <v/>
      </c>
      <c r="U8977" s="230"/>
      <c r="W8977" s="221" t="str">
        <f t="shared" si="431"/>
        <v/>
      </c>
      <c r="X8977" s="221" t="str">
        <f t="shared" si="432"/>
        <v/>
      </c>
      <c r="AA8977" s="216" t="str">
        <f>IF(ISNUMBER(J8977),IF(OR(F8977&lt;Soll_Ist_Vergleich!$C$4,F8977&gt;Soll_Ist_Vergleich!$C$5,I8977&lt;Soll_Ist_Vergleich!$C$4,I8977&gt;Soll_Ist_Vergleich!$C$5,O8977&lt;Soll_Ist_Vergleich!$C$4,O8977&gt;Soll_Ist_Vergleich!$C$5),"Datum überprüfen",""),"")</f>
        <v/>
      </c>
    </row>
    <row r="8978" spans="1:27" x14ac:dyDescent="0.2">
      <c r="A8978" s="243" t="str">
        <f>IF(ISBLANK(B8978),"",COUNTA(B$10:B8978))</f>
        <v/>
      </c>
      <c r="B8978" s="24"/>
      <c r="C8978" s="48"/>
      <c r="D8978" s="48"/>
      <c r="E8978" s="33"/>
      <c r="F8978" s="35"/>
      <c r="G8978" s="35"/>
      <c r="H8978" s="49"/>
      <c r="I8978" s="35"/>
      <c r="J8978" s="34"/>
      <c r="K8978" s="62"/>
      <c r="L8978" s="62"/>
      <c r="M8978" s="114"/>
      <c r="N8978" s="116"/>
      <c r="O8978" s="57"/>
      <c r="P8978" s="50"/>
      <c r="Q8978" s="34"/>
      <c r="R8978" s="48"/>
      <c r="T8978" s="231" t="str">
        <f t="shared" si="430"/>
        <v/>
      </c>
      <c r="U8978" s="230"/>
      <c r="W8978" s="221" t="str">
        <f t="shared" si="431"/>
        <v/>
      </c>
      <c r="X8978" s="221" t="str">
        <f t="shared" si="432"/>
        <v/>
      </c>
      <c r="AA8978" s="216" t="str">
        <f>IF(ISNUMBER(J8978),IF(OR(F8978&lt;Soll_Ist_Vergleich!$C$4,F8978&gt;Soll_Ist_Vergleich!$C$5,I8978&lt;Soll_Ist_Vergleich!$C$4,I8978&gt;Soll_Ist_Vergleich!$C$5,O8978&lt;Soll_Ist_Vergleich!$C$4,O8978&gt;Soll_Ist_Vergleich!$C$5),"Datum überprüfen",""),"")</f>
        <v/>
      </c>
    </row>
    <row r="8979" spans="1:27" x14ac:dyDescent="0.2">
      <c r="A8979" s="243" t="str">
        <f>IF(ISBLANK(B8979),"",COUNTA(B$10:B8979))</f>
        <v/>
      </c>
      <c r="B8979" s="24"/>
      <c r="C8979" s="48"/>
      <c r="D8979" s="48"/>
      <c r="E8979" s="33"/>
      <c r="F8979" s="35"/>
      <c r="G8979" s="35"/>
      <c r="H8979" s="49"/>
      <c r="I8979" s="35"/>
      <c r="J8979" s="34"/>
      <c r="K8979" s="62"/>
      <c r="L8979" s="62"/>
      <c r="M8979" s="114"/>
      <c r="N8979" s="116"/>
      <c r="O8979" s="57"/>
      <c r="P8979" s="50"/>
      <c r="Q8979" s="34"/>
      <c r="R8979" s="48"/>
      <c r="T8979" s="231" t="str">
        <f t="shared" si="430"/>
        <v/>
      </c>
      <c r="U8979" s="230"/>
      <c r="W8979" s="221" t="str">
        <f t="shared" si="431"/>
        <v/>
      </c>
      <c r="X8979" s="221" t="str">
        <f t="shared" si="432"/>
        <v/>
      </c>
      <c r="AA8979" s="216" t="str">
        <f>IF(ISNUMBER(J8979),IF(OR(F8979&lt;Soll_Ist_Vergleich!$C$4,F8979&gt;Soll_Ist_Vergleich!$C$5,I8979&lt;Soll_Ist_Vergleich!$C$4,I8979&gt;Soll_Ist_Vergleich!$C$5,O8979&lt;Soll_Ist_Vergleich!$C$4,O8979&gt;Soll_Ist_Vergleich!$C$5),"Datum überprüfen",""),"")</f>
        <v/>
      </c>
    </row>
    <row r="8980" spans="1:27" x14ac:dyDescent="0.2">
      <c r="A8980" s="243" t="str">
        <f>IF(ISBLANK(B8980),"",COUNTA(B$10:B8980))</f>
        <v/>
      </c>
      <c r="B8980" s="24"/>
      <c r="C8980" s="48"/>
      <c r="D8980" s="48"/>
      <c r="E8980" s="33"/>
      <c r="F8980" s="35"/>
      <c r="G8980" s="35"/>
      <c r="H8980" s="49"/>
      <c r="I8980" s="35"/>
      <c r="J8980" s="34"/>
      <c r="K8980" s="62"/>
      <c r="L8980" s="62"/>
      <c r="M8980" s="114"/>
      <c r="N8980" s="116"/>
      <c r="O8980" s="57"/>
      <c r="P8980" s="50"/>
      <c r="Q8980" s="34"/>
      <c r="R8980" s="48"/>
      <c r="T8980" s="231" t="str">
        <f t="shared" si="430"/>
        <v/>
      </c>
      <c r="U8980" s="230"/>
      <c r="W8980" s="221" t="str">
        <f t="shared" si="431"/>
        <v/>
      </c>
      <c r="X8980" s="221" t="str">
        <f t="shared" si="432"/>
        <v/>
      </c>
      <c r="AA8980" s="216" t="str">
        <f>IF(ISNUMBER(J8980),IF(OR(F8980&lt;Soll_Ist_Vergleich!$C$4,F8980&gt;Soll_Ist_Vergleich!$C$5,I8980&lt;Soll_Ist_Vergleich!$C$4,I8980&gt;Soll_Ist_Vergleich!$C$5,O8980&lt;Soll_Ist_Vergleich!$C$4,O8980&gt;Soll_Ist_Vergleich!$C$5),"Datum überprüfen",""),"")</f>
        <v/>
      </c>
    </row>
    <row r="8981" spans="1:27" x14ac:dyDescent="0.2">
      <c r="A8981" s="243" t="str">
        <f>IF(ISBLANK(B8981),"",COUNTA(B$10:B8981))</f>
        <v/>
      </c>
      <c r="B8981" s="24"/>
      <c r="C8981" s="48"/>
      <c r="D8981" s="48"/>
      <c r="E8981" s="33"/>
      <c r="F8981" s="35"/>
      <c r="G8981" s="35"/>
      <c r="H8981" s="49"/>
      <c r="I8981" s="35"/>
      <c r="J8981" s="34"/>
      <c r="K8981" s="62"/>
      <c r="L8981" s="62"/>
      <c r="M8981" s="114"/>
      <c r="N8981" s="116"/>
      <c r="O8981" s="57"/>
      <c r="P8981" s="50"/>
      <c r="Q8981" s="34"/>
      <c r="R8981" s="48"/>
      <c r="T8981" s="231" t="str">
        <f t="shared" si="430"/>
        <v/>
      </c>
      <c r="U8981" s="230"/>
      <c r="W8981" s="221" t="str">
        <f t="shared" si="431"/>
        <v/>
      </c>
      <c r="X8981" s="221" t="str">
        <f t="shared" si="432"/>
        <v/>
      </c>
      <c r="AA8981" s="216" t="str">
        <f>IF(ISNUMBER(J8981),IF(OR(F8981&lt;Soll_Ist_Vergleich!$C$4,F8981&gt;Soll_Ist_Vergleich!$C$5,I8981&lt;Soll_Ist_Vergleich!$C$4,I8981&gt;Soll_Ist_Vergleich!$C$5,O8981&lt;Soll_Ist_Vergleich!$C$4,O8981&gt;Soll_Ist_Vergleich!$C$5),"Datum überprüfen",""),"")</f>
        <v/>
      </c>
    </row>
    <row r="8982" spans="1:27" x14ac:dyDescent="0.2">
      <c r="A8982" s="243" t="str">
        <f>IF(ISBLANK(B8982),"",COUNTA(B$10:B8982))</f>
        <v/>
      </c>
      <c r="B8982" s="24"/>
      <c r="C8982" s="48"/>
      <c r="D8982" s="48"/>
      <c r="E8982" s="33"/>
      <c r="F8982" s="35"/>
      <c r="G8982" s="35"/>
      <c r="H8982" s="49"/>
      <c r="I8982" s="35"/>
      <c r="J8982" s="34"/>
      <c r="K8982" s="62"/>
      <c r="L8982" s="62"/>
      <c r="M8982" s="114"/>
      <c r="N8982" s="116"/>
      <c r="O8982" s="57"/>
      <c r="P8982" s="50"/>
      <c r="Q8982" s="34"/>
      <c r="R8982" s="48"/>
      <c r="T8982" s="231" t="str">
        <f t="shared" si="430"/>
        <v/>
      </c>
      <c r="U8982" s="230"/>
      <c r="W8982" s="221" t="str">
        <f t="shared" si="431"/>
        <v/>
      </c>
      <c r="X8982" s="221" t="str">
        <f t="shared" si="432"/>
        <v/>
      </c>
      <c r="AA8982" s="216" t="str">
        <f>IF(ISNUMBER(J8982),IF(OR(F8982&lt;Soll_Ist_Vergleich!$C$4,F8982&gt;Soll_Ist_Vergleich!$C$5,I8982&lt;Soll_Ist_Vergleich!$C$4,I8982&gt;Soll_Ist_Vergleich!$C$5,O8982&lt;Soll_Ist_Vergleich!$C$4,O8982&gt;Soll_Ist_Vergleich!$C$5),"Datum überprüfen",""),"")</f>
        <v/>
      </c>
    </row>
    <row r="8983" spans="1:27" x14ac:dyDescent="0.2">
      <c r="A8983" s="243" t="str">
        <f>IF(ISBLANK(B8983),"",COUNTA(B$10:B8983))</f>
        <v/>
      </c>
      <c r="B8983" s="24"/>
      <c r="C8983" s="48"/>
      <c r="D8983" s="48"/>
      <c r="E8983" s="33"/>
      <c r="F8983" s="35"/>
      <c r="G8983" s="35"/>
      <c r="H8983" s="49"/>
      <c r="I8983" s="35"/>
      <c r="J8983" s="34"/>
      <c r="K8983" s="62"/>
      <c r="L8983" s="62"/>
      <c r="M8983" s="114"/>
      <c r="N8983" s="116"/>
      <c r="O8983" s="57"/>
      <c r="P8983" s="50"/>
      <c r="Q8983" s="34"/>
      <c r="R8983" s="48"/>
      <c r="T8983" s="231" t="str">
        <f t="shared" si="430"/>
        <v/>
      </c>
      <c r="U8983" s="230"/>
      <c r="W8983" s="221" t="str">
        <f t="shared" si="431"/>
        <v/>
      </c>
      <c r="X8983" s="221" t="str">
        <f t="shared" si="432"/>
        <v/>
      </c>
      <c r="AA8983" s="216" t="str">
        <f>IF(ISNUMBER(J8983),IF(OR(F8983&lt;Soll_Ist_Vergleich!$C$4,F8983&gt;Soll_Ist_Vergleich!$C$5,I8983&lt;Soll_Ist_Vergleich!$C$4,I8983&gt;Soll_Ist_Vergleich!$C$5,O8983&lt;Soll_Ist_Vergleich!$C$4,O8983&gt;Soll_Ist_Vergleich!$C$5),"Datum überprüfen",""),"")</f>
        <v/>
      </c>
    </row>
    <row r="8984" spans="1:27" x14ac:dyDescent="0.2">
      <c r="A8984" s="243" t="str">
        <f>IF(ISBLANK(B8984),"",COUNTA(B$10:B8984))</f>
        <v/>
      </c>
      <c r="B8984" s="24"/>
      <c r="C8984" s="48"/>
      <c r="D8984" s="48"/>
      <c r="E8984" s="33"/>
      <c r="F8984" s="35"/>
      <c r="G8984" s="35"/>
      <c r="H8984" s="49"/>
      <c r="I8984" s="35"/>
      <c r="J8984" s="34"/>
      <c r="K8984" s="62"/>
      <c r="L8984" s="62"/>
      <c r="M8984" s="114"/>
      <c r="N8984" s="116"/>
      <c r="O8984" s="57"/>
      <c r="P8984" s="50"/>
      <c r="Q8984" s="34"/>
      <c r="R8984" s="48"/>
      <c r="T8984" s="231" t="str">
        <f t="shared" si="430"/>
        <v/>
      </c>
      <c r="U8984" s="230"/>
      <c r="W8984" s="221" t="str">
        <f t="shared" si="431"/>
        <v/>
      </c>
      <c r="X8984" s="221" t="str">
        <f t="shared" si="432"/>
        <v/>
      </c>
      <c r="AA8984" s="216" t="str">
        <f>IF(ISNUMBER(J8984),IF(OR(F8984&lt;Soll_Ist_Vergleich!$C$4,F8984&gt;Soll_Ist_Vergleich!$C$5,I8984&lt;Soll_Ist_Vergleich!$C$4,I8984&gt;Soll_Ist_Vergleich!$C$5,O8984&lt;Soll_Ist_Vergleich!$C$4,O8984&gt;Soll_Ist_Vergleich!$C$5),"Datum überprüfen",""),"")</f>
        <v/>
      </c>
    </row>
    <row r="8985" spans="1:27" x14ac:dyDescent="0.2">
      <c r="A8985" s="243" t="str">
        <f>IF(ISBLANK(B8985),"",COUNTA(B$10:B8985))</f>
        <v/>
      </c>
      <c r="B8985" s="24"/>
      <c r="C8985" s="48"/>
      <c r="D8985" s="48"/>
      <c r="E8985" s="33"/>
      <c r="F8985" s="35"/>
      <c r="G8985" s="35"/>
      <c r="H8985" s="49"/>
      <c r="I8985" s="35"/>
      <c r="J8985" s="34"/>
      <c r="K8985" s="62"/>
      <c r="L8985" s="62"/>
      <c r="M8985" s="114"/>
      <c r="N8985" s="116"/>
      <c r="O8985" s="57"/>
      <c r="P8985" s="50"/>
      <c r="Q8985" s="34"/>
      <c r="R8985" s="48"/>
      <c r="T8985" s="231" t="str">
        <f t="shared" si="430"/>
        <v/>
      </c>
      <c r="U8985" s="230"/>
      <c r="W8985" s="221" t="str">
        <f t="shared" si="431"/>
        <v/>
      </c>
      <c r="X8985" s="221" t="str">
        <f t="shared" si="432"/>
        <v/>
      </c>
      <c r="AA8985" s="216" t="str">
        <f>IF(ISNUMBER(J8985),IF(OR(F8985&lt;Soll_Ist_Vergleich!$C$4,F8985&gt;Soll_Ist_Vergleich!$C$5,I8985&lt;Soll_Ist_Vergleich!$C$4,I8985&gt;Soll_Ist_Vergleich!$C$5,O8985&lt;Soll_Ist_Vergleich!$C$4,O8985&gt;Soll_Ist_Vergleich!$C$5),"Datum überprüfen",""),"")</f>
        <v/>
      </c>
    </row>
    <row r="8986" spans="1:27" x14ac:dyDescent="0.2">
      <c r="A8986" s="243" t="str">
        <f>IF(ISBLANK(B8986),"",COUNTA(B$10:B8986))</f>
        <v/>
      </c>
      <c r="B8986" s="24"/>
      <c r="C8986" s="48"/>
      <c r="D8986" s="48"/>
      <c r="E8986" s="33"/>
      <c r="F8986" s="35"/>
      <c r="G8986" s="35"/>
      <c r="H8986" s="49"/>
      <c r="I8986" s="35"/>
      <c r="J8986" s="34"/>
      <c r="K8986" s="62"/>
      <c r="L8986" s="62"/>
      <c r="M8986" s="114"/>
      <c r="N8986" s="116"/>
      <c r="O8986" s="57"/>
      <c r="P8986" s="50"/>
      <c r="Q8986" s="34"/>
      <c r="R8986" s="48"/>
      <c r="T8986" s="231" t="str">
        <f t="shared" si="430"/>
        <v/>
      </c>
      <c r="U8986" s="230"/>
      <c r="W8986" s="221" t="str">
        <f t="shared" si="431"/>
        <v/>
      </c>
      <c r="X8986" s="221" t="str">
        <f t="shared" si="432"/>
        <v/>
      </c>
      <c r="AA8986" s="216" t="str">
        <f>IF(ISNUMBER(J8986),IF(OR(F8986&lt;Soll_Ist_Vergleich!$C$4,F8986&gt;Soll_Ist_Vergleich!$C$5,I8986&lt;Soll_Ist_Vergleich!$C$4,I8986&gt;Soll_Ist_Vergleich!$C$5,O8986&lt;Soll_Ist_Vergleich!$C$4,O8986&gt;Soll_Ist_Vergleich!$C$5),"Datum überprüfen",""),"")</f>
        <v/>
      </c>
    </row>
    <row r="8987" spans="1:27" x14ac:dyDescent="0.2">
      <c r="A8987" s="243" t="str">
        <f>IF(ISBLANK(B8987),"",COUNTA(B$10:B8987))</f>
        <v/>
      </c>
      <c r="B8987" s="24"/>
      <c r="C8987" s="48"/>
      <c r="D8987" s="48"/>
      <c r="E8987" s="33"/>
      <c r="F8987" s="35"/>
      <c r="G8987" s="35"/>
      <c r="H8987" s="49"/>
      <c r="I8987" s="35"/>
      <c r="J8987" s="34"/>
      <c r="K8987" s="62"/>
      <c r="L8987" s="62"/>
      <c r="M8987" s="114"/>
      <c r="N8987" s="116"/>
      <c r="O8987" s="57"/>
      <c r="P8987" s="50"/>
      <c r="Q8987" s="34"/>
      <c r="R8987" s="48"/>
      <c r="T8987" s="231" t="str">
        <f t="shared" si="430"/>
        <v/>
      </c>
      <c r="U8987" s="230"/>
      <c r="W8987" s="221" t="str">
        <f t="shared" si="431"/>
        <v/>
      </c>
      <c r="X8987" s="221" t="str">
        <f t="shared" si="432"/>
        <v/>
      </c>
      <c r="AA8987" s="216" t="str">
        <f>IF(ISNUMBER(J8987),IF(OR(F8987&lt;Soll_Ist_Vergleich!$C$4,F8987&gt;Soll_Ist_Vergleich!$C$5,I8987&lt;Soll_Ist_Vergleich!$C$4,I8987&gt;Soll_Ist_Vergleich!$C$5,O8987&lt;Soll_Ist_Vergleich!$C$4,O8987&gt;Soll_Ist_Vergleich!$C$5),"Datum überprüfen",""),"")</f>
        <v/>
      </c>
    </row>
    <row r="8988" spans="1:27" x14ac:dyDescent="0.2">
      <c r="A8988" s="243" t="str">
        <f>IF(ISBLANK(B8988),"",COUNTA(B$10:B8988))</f>
        <v/>
      </c>
      <c r="B8988" s="24"/>
      <c r="C8988" s="48"/>
      <c r="D8988" s="48"/>
      <c r="E8988" s="33"/>
      <c r="F8988" s="35"/>
      <c r="G8988" s="35"/>
      <c r="H8988" s="49"/>
      <c r="I8988" s="35"/>
      <c r="J8988" s="34"/>
      <c r="K8988" s="62"/>
      <c r="L8988" s="62"/>
      <c r="M8988" s="114"/>
      <c r="N8988" s="116"/>
      <c r="O8988" s="57"/>
      <c r="P8988" s="50"/>
      <c r="Q8988" s="34"/>
      <c r="R8988" s="48"/>
      <c r="T8988" s="231" t="str">
        <f t="shared" si="430"/>
        <v/>
      </c>
      <c r="U8988" s="230"/>
      <c r="W8988" s="221" t="str">
        <f t="shared" si="431"/>
        <v/>
      </c>
      <c r="X8988" s="221" t="str">
        <f t="shared" si="432"/>
        <v/>
      </c>
      <c r="AA8988" s="216" t="str">
        <f>IF(ISNUMBER(J8988),IF(OR(F8988&lt;Soll_Ist_Vergleich!$C$4,F8988&gt;Soll_Ist_Vergleich!$C$5,I8988&lt;Soll_Ist_Vergleich!$C$4,I8988&gt;Soll_Ist_Vergleich!$C$5,O8988&lt;Soll_Ist_Vergleich!$C$4,O8988&gt;Soll_Ist_Vergleich!$C$5),"Datum überprüfen",""),"")</f>
        <v/>
      </c>
    </row>
    <row r="8989" spans="1:27" x14ac:dyDescent="0.2">
      <c r="A8989" s="243" t="str">
        <f>IF(ISBLANK(B8989),"",COUNTA(B$10:B8989))</f>
        <v/>
      </c>
      <c r="B8989" s="24"/>
      <c r="C8989" s="48"/>
      <c r="D8989" s="48"/>
      <c r="E8989" s="33"/>
      <c r="F8989" s="35"/>
      <c r="G8989" s="35"/>
      <c r="H8989" s="49"/>
      <c r="I8989" s="35"/>
      <c r="J8989" s="34"/>
      <c r="K8989" s="62"/>
      <c r="L8989" s="62"/>
      <c r="M8989" s="114"/>
      <c r="N8989" s="116"/>
      <c r="O8989" s="57"/>
      <c r="P8989" s="50"/>
      <c r="Q8989" s="34"/>
      <c r="R8989" s="48"/>
      <c r="T8989" s="231" t="str">
        <f t="shared" si="430"/>
        <v/>
      </c>
      <c r="U8989" s="230"/>
      <c r="W8989" s="221" t="str">
        <f t="shared" si="431"/>
        <v/>
      </c>
      <c r="X8989" s="221" t="str">
        <f t="shared" si="432"/>
        <v/>
      </c>
      <c r="AA8989" s="216" t="str">
        <f>IF(ISNUMBER(J8989),IF(OR(F8989&lt;Soll_Ist_Vergleich!$C$4,F8989&gt;Soll_Ist_Vergleich!$C$5,I8989&lt;Soll_Ist_Vergleich!$C$4,I8989&gt;Soll_Ist_Vergleich!$C$5,O8989&lt;Soll_Ist_Vergleich!$C$4,O8989&gt;Soll_Ist_Vergleich!$C$5),"Datum überprüfen",""),"")</f>
        <v/>
      </c>
    </row>
    <row r="8990" spans="1:27" x14ac:dyDescent="0.2">
      <c r="A8990" s="243" t="str">
        <f>IF(ISBLANK(B8990),"",COUNTA(B$10:B8990))</f>
        <v/>
      </c>
      <c r="B8990" s="24"/>
      <c r="C8990" s="48"/>
      <c r="D8990" s="48"/>
      <c r="E8990" s="33"/>
      <c r="F8990" s="35"/>
      <c r="G8990" s="35"/>
      <c r="H8990" s="49"/>
      <c r="I8990" s="35"/>
      <c r="J8990" s="34"/>
      <c r="K8990" s="62"/>
      <c r="L8990" s="62"/>
      <c r="M8990" s="114"/>
      <c r="N8990" s="116"/>
      <c r="O8990" s="57"/>
      <c r="P8990" s="50"/>
      <c r="Q8990" s="34"/>
      <c r="R8990" s="48"/>
      <c r="T8990" s="231" t="str">
        <f t="shared" si="430"/>
        <v/>
      </c>
      <c r="U8990" s="230"/>
      <c r="W8990" s="221" t="str">
        <f t="shared" si="431"/>
        <v/>
      </c>
      <c r="X8990" s="221" t="str">
        <f t="shared" si="432"/>
        <v/>
      </c>
      <c r="AA8990" s="216" t="str">
        <f>IF(ISNUMBER(J8990),IF(OR(F8990&lt;Soll_Ist_Vergleich!$C$4,F8990&gt;Soll_Ist_Vergleich!$C$5,I8990&lt;Soll_Ist_Vergleich!$C$4,I8990&gt;Soll_Ist_Vergleich!$C$5,O8990&lt;Soll_Ist_Vergleich!$C$4,O8990&gt;Soll_Ist_Vergleich!$C$5),"Datum überprüfen",""),"")</f>
        <v/>
      </c>
    </row>
    <row r="8991" spans="1:27" x14ac:dyDescent="0.2">
      <c r="A8991" s="243" t="str">
        <f>IF(ISBLANK(B8991),"",COUNTA(B$10:B8991))</f>
        <v/>
      </c>
      <c r="B8991" s="24"/>
      <c r="C8991" s="48"/>
      <c r="D8991" s="48"/>
      <c r="E8991" s="33"/>
      <c r="F8991" s="35"/>
      <c r="G8991" s="35"/>
      <c r="H8991" s="49"/>
      <c r="I8991" s="35"/>
      <c r="J8991" s="34"/>
      <c r="K8991" s="62"/>
      <c r="L8991" s="62"/>
      <c r="M8991" s="114"/>
      <c r="N8991" s="116"/>
      <c r="O8991" s="57"/>
      <c r="P8991" s="50"/>
      <c r="Q8991" s="34"/>
      <c r="R8991" s="48"/>
      <c r="T8991" s="231" t="str">
        <f t="shared" si="430"/>
        <v/>
      </c>
      <c r="U8991" s="230"/>
      <c r="W8991" s="221" t="str">
        <f t="shared" si="431"/>
        <v/>
      </c>
      <c r="X8991" s="221" t="str">
        <f t="shared" si="432"/>
        <v/>
      </c>
      <c r="AA8991" s="216" t="str">
        <f>IF(ISNUMBER(J8991),IF(OR(F8991&lt;Soll_Ist_Vergleich!$C$4,F8991&gt;Soll_Ist_Vergleich!$C$5,I8991&lt;Soll_Ist_Vergleich!$C$4,I8991&gt;Soll_Ist_Vergleich!$C$5,O8991&lt;Soll_Ist_Vergleich!$C$4,O8991&gt;Soll_Ist_Vergleich!$C$5),"Datum überprüfen",""),"")</f>
        <v/>
      </c>
    </row>
    <row r="8992" spans="1:27" x14ac:dyDescent="0.2">
      <c r="A8992" s="243" t="str">
        <f>IF(ISBLANK(B8992),"",COUNTA(B$10:B8992))</f>
        <v/>
      </c>
      <c r="B8992" s="24"/>
      <c r="C8992" s="48"/>
      <c r="D8992" s="48"/>
      <c r="E8992" s="33"/>
      <c r="F8992" s="35"/>
      <c r="G8992" s="35"/>
      <c r="H8992" s="49"/>
      <c r="I8992" s="35"/>
      <c r="J8992" s="34"/>
      <c r="K8992" s="62"/>
      <c r="L8992" s="62"/>
      <c r="M8992" s="114"/>
      <c r="N8992" s="116"/>
      <c r="O8992" s="57"/>
      <c r="P8992" s="50"/>
      <c r="Q8992" s="34"/>
      <c r="R8992" s="48"/>
      <c r="T8992" s="231" t="str">
        <f t="shared" si="430"/>
        <v/>
      </c>
      <c r="U8992" s="230"/>
      <c r="W8992" s="221" t="str">
        <f t="shared" si="431"/>
        <v/>
      </c>
      <c r="X8992" s="221" t="str">
        <f t="shared" si="432"/>
        <v/>
      </c>
      <c r="AA8992" s="216" t="str">
        <f>IF(ISNUMBER(J8992),IF(OR(F8992&lt;Soll_Ist_Vergleich!$C$4,F8992&gt;Soll_Ist_Vergleich!$C$5,I8992&lt;Soll_Ist_Vergleich!$C$4,I8992&gt;Soll_Ist_Vergleich!$C$5,O8992&lt;Soll_Ist_Vergleich!$C$4,O8992&gt;Soll_Ist_Vergleich!$C$5),"Datum überprüfen",""),"")</f>
        <v/>
      </c>
    </row>
    <row r="8993" spans="1:27" x14ac:dyDescent="0.2">
      <c r="A8993" s="243" t="str">
        <f>IF(ISBLANK(B8993),"",COUNTA(B$10:B8993))</f>
        <v/>
      </c>
      <c r="B8993" s="24"/>
      <c r="C8993" s="48"/>
      <c r="D8993" s="48"/>
      <c r="E8993" s="33"/>
      <c r="F8993" s="35"/>
      <c r="G8993" s="35"/>
      <c r="H8993" s="49"/>
      <c r="I8993" s="35"/>
      <c r="J8993" s="34"/>
      <c r="K8993" s="62"/>
      <c r="L8993" s="62"/>
      <c r="M8993" s="114"/>
      <c r="N8993" s="116"/>
      <c r="O8993" s="57"/>
      <c r="P8993" s="50"/>
      <c r="Q8993" s="34"/>
      <c r="R8993" s="48"/>
      <c r="T8993" s="231" t="str">
        <f t="shared" si="430"/>
        <v/>
      </c>
      <c r="U8993" s="230"/>
      <c r="W8993" s="221" t="str">
        <f t="shared" si="431"/>
        <v/>
      </c>
      <c r="X8993" s="221" t="str">
        <f t="shared" si="432"/>
        <v/>
      </c>
      <c r="AA8993" s="216" t="str">
        <f>IF(ISNUMBER(J8993),IF(OR(F8993&lt;Soll_Ist_Vergleich!$C$4,F8993&gt;Soll_Ist_Vergleich!$C$5,I8993&lt;Soll_Ist_Vergleich!$C$4,I8993&gt;Soll_Ist_Vergleich!$C$5,O8993&lt;Soll_Ist_Vergleich!$C$4,O8993&gt;Soll_Ist_Vergleich!$C$5),"Datum überprüfen",""),"")</f>
        <v/>
      </c>
    </row>
    <row r="8994" spans="1:27" x14ac:dyDescent="0.2">
      <c r="A8994" s="243" t="str">
        <f>IF(ISBLANK(B8994),"",COUNTA(B$10:B8994))</f>
        <v/>
      </c>
      <c r="B8994" s="24"/>
      <c r="C8994" s="48"/>
      <c r="D8994" s="48"/>
      <c r="E8994" s="33"/>
      <c r="F8994" s="35"/>
      <c r="G8994" s="35"/>
      <c r="H8994" s="49"/>
      <c r="I8994" s="35"/>
      <c r="J8994" s="34"/>
      <c r="K8994" s="62"/>
      <c r="L8994" s="62"/>
      <c r="M8994" s="114"/>
      <c r="N8994" s="116"/>
      <c r="O8994" s="57"/>
      <c r="P8994" s="50"/>
      <c r="Q8994" s="34"/>
      <c r="R8994" s="48"/>
      <c r="T8994" s="231" t="str">
        <f t="shared" si="430"/>
        <v/>
      </c>
      <c r="U8994" s="230"/>
      <c r="W8994" s="221" t="str">
        <f t="shared" si="431"/>
        <v/>
      </c>
      <c r="X8994" s="221" t="str">
        <f t="shared" si="432"/>
        <v/>
      </c>
      <c r="AA8994" s="216" t="str">
        <f>IF(ISNUMBER(J8994),IF(OR(F8994&lt;Soll_Ist_Vergleich!$C$4,F8994&gt;Soll_Ist_Vergleich!$C$5,I8994&lt;Soll_Ist_Vergleich!$C$4,I8994&gt;Soll_Ist_Vergleich!$C$5,O8994&lt;Soll_Ist_Vergleich!$C$4,O8994&gt;Soll_Ist_Vergleich!$C$5),"Datum überprüfen",""),"")</f>
        <v/>
      </c>
    </row>
    <row r="8995" spans="1:27" x14ac:dyDescent="0.2">
      <c r="A8995" s="243" t="str">
        <f>IF(ISBLANK(B8995),"",COUNTA(B$10:B8995))</f>
        <v/>
      </c>
      <c r="B8995" s="24"/>
      <c r="C8995" s="48"/>
      <c r="D8995" s="48"/>
      <c r="E8995" s="33"/>
      <c r="F8995" s="35"/>
      <c r="G8995" s="35"/>
      <c r="H8995" s="49"/>
      <c r="I8995" s="35"/>
      <c r="J8995" s="34"/>
      <c r="K8995" s="62"/>
      <c r="L8995" s="62"/>
      <c r="M8995" s="114"/>
      <c r="N8995" s="116"/>
      <c r="O8995" s="57"/>
      <c r="P8995" s="50"/>
      <c r="Q8995" s="34"/>
      <c r="R8995" s="48"/>
      <c r="T8995" s="231" t="str">
        <f t="shared" si="430"/>
        <v/>
      </c>
      <c r="U8995" s="230"/>
      <c r="W8995" s="221" t="str">
        <f t="shared" si="431"/>
        <v/>
      </c>
      <c r="X8995" s="221" t="str">
        <f t="shared" si="432"/>
        <v/>
      </c>
      <c r="AA8995" s="216" t="str">
        <f>IF(ISNUMBER(J8995),IF(OR(F8995&lt;Soll_Ist_Vergleich!$C$4,F8995&gt;Soll_Ist_Vergleich!$C$5,I8995&lt;Soll_Ist_Vergleich!$C$4,I8995&gt;Soll_Ist_Vergleich!$C$5,O8995&lt;Soll_Ist_Vergleich!$C$4,O8995&gt;Soll_Ist_Vergleich!$C$5),"Datum überprüfen",""),"")</f>
        <v/>
      </c>
    </row>
    <row r="8996" spans="1:27" x14ac:dyDescent="0.2">
      <c r="A8996" s="243" t="str">
        <f>IF(ISBLANK(B8996),"",COUNTA(B$10:B8996))</f>
        <v/>
      </c>
      <c r="B8996" s="24"/>
      <c r="C8996" s="48"/>
      <c r="D8996" s="48"/>
      <c r="E8996" s="33"/>
      <c r="F8996" s="35"/>
      <c r="G8996" s="35"/>
      <c r="H8996" s="49"/>
      <c r="I8996" s="35"/>
      <c r="J8996" s="34"/>
      <c r="K8996" s="62"/>
      <c r="L8996" s="62"/>
      <c r="M8996" s="114"/>
      <c r="N8996" s="116"/>
      <c r="O8996" s="57"/>
      <c r="P8996" s="50"/>
      <c r="Q8996" s="34"/>
      <c r="R8996" s="48"/>
      <c r="T8996" s="231" t="str">
        <f t="shared" si="430"/>
        <v/>
      </c>
      <c r="U8996" s="230"/>
      <c r="W8996" s="221" t="str">
        <f t="shared" si="431"/>
        <v/>
      </c>
      <c r="X8996" s="221" t="str">
        <f t="shared" si="432"/>
        <v/>
      </c>
      <c r="AA8996" s="216" t="str">
        <f>IF(ISNUMBER(J8996),IF(OR(F8996&lt;Soll_Ist_Vergleich!$C$4,F8996&gt;Soll_Ist_Vergleich!$C$5,I8996&lt;Soll_Ist_Vergleich!$C$4,I8996&gt;Soll_Ist_Vergleich!$C$5,O8996&lt;Soll_Ist_Vergleich!$C$4,O8996&gt;Soll_Ist_Vergleich!$C$5),"Datum überprüfen",""),"")</f>
        <v/>
      </c>
    </row>
    <row r="8997" spans="1:27" x14ac:dyDescent="0.2">
      <c r="A8997" s="243" t="str">
        <f>IF(ISBLANK(B8997),"",COUNTA(B$10:B8997))</f>
        <v/>
      </c>
      <c r="B8997" s="24"/>
      <c r="C8997" s="48"/>
      <c r="D8997" s="48"/>
      <c r="E8997" s="33"/>
      <c r="F8997" s="35"/>
      <c r="G8997" s="35"/>
      <c r="H8997" s="49"/>
      <c r="I8997" s="35"/>
      <c r="J8997" s="34"/>
      <c r="K8997" s="62"/>
      <c r="L8997" s="62"/>
      <c r="M8997" s="114"/>
      <c r="N8997" s="116"/>
      <c r="O8997" s="57"/>
      <c r="P8997" s="50"/>
      <c r="Q8997" s="34"/>
      <c r="R8997" s="48"/>
      <c r="T8997" s="231" t="str">
        <f t="shared" si="430"/>
        <v/>
      </c>
      <c r="U8997" s="230"/>
      <c r="W8997" s="221" t="str">
        <f t="shared" si="431"/>
        <v/>
      </c>
      <c r="X8997" s="221" t="str">
        <f t="shared" si="432"/>
        <v/>
      </c>
      <c r="AA8997" s="216" t="str">
        <f>IF(ISNUMBER(J8997),IF(OR(F8997&lt;Soll_Ist_Vergleich!$C$4,F8997&gt;Soll_Ist_Vergleich!$C$5,I8997&lt;Soll_Ist_Vergleich!$C$4,I8997&gt;Soll_Ist_Vergleich!$C$5,O8997&lt;Soll_Ist_Vergleich!$C$4,O8997&gt;Soll_Ist_Vergleich!$C$5),"Datum überprüfen",""),"")</f>
        <v/>
      </c>
    </row>
    <row r="8998" spans="1:27" x14ac:dyDescent="0.2">
      <c r="A8998" s="243" t="str">
        <f>IF(ISBLANK(B8998),"",COUNTA(B$10:B8998))</f>
        <v/>
      </c>
      <c r="B8998" s="24"/>
      <c r="C8998" s="48"/>
      <c r="D8998" s="48"/>
      <c r="E8998" s="33"/>
      <c r="F8998" s="35"/>
      <c r="G8998" s="35"/>
      <c r="H8998" s="49"/>
      <c r="I8998" s="35"/>
      <c r="J8998" s="34"/>
      <c r="K8998" s="62"/>
      <c r="L8998" s="62"/>
      <c r="M8998" s="114"/>
      <c r="N8998" s="116"/>
      <c r="O8998" s="57"/>
      <c r="P8998" s="50"/>
      <c r="Q8998" s="34"/>
      <c r="R8998" s="48"/>
      <c r="T8998" s="231" t="str">
        <f t="shared" si="430"/>
        <v/>
      </c>
      <c r="U8998" s="230"/>
      <c r="W8998" s="221" t="str">
        <f t="shared" si="431"/>
        <v/>
      </c>
      <c r="X8998" s="221" t="str">
        <f t="shared" si="432"/>
        <v/>
      </c>
      <c r="AA8998" s="216" t="str">
        <f>IF(ISNUMBER(J8998),IF(OR(F8998&lt;Soll_Ist_Vergleich!$C$4,F8998&gt;Soll_Ist_Vergleich!$C$5,I8998&lt;Soll_Ist_Vergleich!$C$4,I8998&gt;Soll_Ist_Vergleich!$C$5,O8998&lt;Soll_Ist_Vergleich!$C$4,O8998&gt;Soll_Ist_Vergleich!$C$5),"Datum überprüfen",""),"")</f>
        <v/>
      </c>
    </row>
    <row r="8999" spans="1:27" x14ac:dyDescent="0.2">
      <c r="A8999" s="243" t="str">
        <f>IF(ISBLANK(B8999),"",COUNTA(B$10:B8999))</f>
        <v/>
      </c>
      <c r="B8999" s="24"/>
      <c r="C8999" s="48"/>
      <c r="D8999" s="48"/>
      <c r="E8999" s="33"/>
      <c r="F8999" s="35"/>
      <c r="G8999" s="35"/>
      <c r="H8999" s="49"/>
      <c r="I8999" s="35"/>
      <c r="J8999" s="34"/>
      <c r="K8999" s="62"/>
      <c r="L8999" s="62"/>
      <c r="M8999" s="114"/>
      <c r="N8999" s="116"/>
      <c r="O8999" s="57"/>
      <c r="P8999" s="50"/>
      <c r="Q8999" s="34"/>
      <c r="R8999" s="48"/>
      <c r="T8999" s="231" t="str">
        <f t="shared" si="430"/>
        <v/>
      </c>
      <c r="U8999" s="230"/>
      <c r="W8999" s="221" t="str">
        <f t="shared" si="431"/>
        <v/>
      </c>
      <c r="X8999" s="221" t="str">
        <f t="shared" si="432"/>
        <v/>
      </c>
      <c r="AA8999" s="216" t="str">
        <f>IF(ISNUMBER(J8999),IF(OR(F8999&lt;Soll_Ist_Vergleich!$C$4,F8999&gt;Soll_Ist_Vergleich!$C$5,I8999&lt;Soll_Ist_Vergleich!$C$4,I8999&gt;Soll_Ist_Vergleich!$C$5,O8999&lt;Soll_Ist_Vergleich!$C$4,O8999&gt;Soll_Ist_Vergleich!$C$5),"Datum überprüfen",""),"")</f>
        <v/>
      </c>
    </row>
    <row r="9000" spans="1:27" x14ac:dyDescent="0.2">
      <c r="A9000" s="243" t="str">
        <f>IF(ISBLANK(B9000),"",COUNTA(B$10:B9000))</f>
        <v/>
      </c>
      <c r="B9000" s="24"/>
      <c r="C9000" s="48"/>
      <c r="D9000" s="48"/>
      <c r="E9000" s="33"/>
      <c r="F9000" s="35"/>
      <c r="G9000" s="35"/>
      <c r="H9000" s="49"/>
      <c r="I9000" s="35"/>
      <c r="J9000" s="34"/>
      <c r="K9000" s="62"/>
      <c r="L9000" s="62"/>
      <c r="M9000" s="114"/>
      <c r="N9000" s="116"/>
      <c r="O9000" s="57"/>
      <c r="P9000" s="50"/>
      <c r="Q9000" s="34"/>
      <c r="R9000" s="48"/>
      <c r="T9000" s="231" t="str">
        <f t="shared" si="430"/>
        <v/>
      </c>
      <c r="U9000" s="230"/>
      <c r="W9000" s="221" t="str">
        <f t="shared" si="431"/>
        <v/>
      </c>
      <c r="X9000" s="221" t="str">
        <f t="shared" si="432"/>
        <v/>
      </c>
      <c r="AA9000" s="216" t="str">
        <f>IF(ISNUMBER(J9000),IF(OR(F9000&lt;Soll_Ist_Vergleich!$C$4,F9000&gt;Soll_Ist_Vergleich!$C$5,I9000&lt;Soll_Ist_Vergleich!$C$4,I9000&gt;Soll_Ist_Vergleich!$C$5,O9000&lt;Soll_Ist_Vergleich!$C$4,O9000&gt;Soll_Ist_Vergleich!$C$5),"Datum überprüfen",""),"")</f>
        <v/>
      </c>
    </row>
    <row r="9001" spans="1:27" x14ac:dyDescent="0.2">
      <c r="A9001" s="243" t="str">
        <f>IF(ISBLANK(B9001),"",COUNTA(B$10:B9001))</f>
        <v/>
      </c>
      <c r="B9001" s="24"/>
      <c r="C9001" s="48"/>
      <c r="D9001" s="48"/>
      <c r="E9001" s="33"/>
      <c r="F9001" s="35"/>
      <c r="G9001" s="35"/>
      <c r="H9001" s="49"/>
      <c r="I9001" s="35"/>
      <c r="J9001" s="34"/>
      <c r="K9001" s="62"/>
      <c r="L9001" s="62"/>
      <c r="M9001" s="114"/>
      <c r="N9001" s="116"/>
      <c r="O9001" s="57"/>
      <c r="P9001" s="50"/>
      <c r="Q9001" s="34"/>
      <c r="R9001" s="48"/>
      <c r="T9001" s="231" t="str">
        <f t="shared" si="430"/>
        <v/>
      </c>
      <c r="U9001" s="230"/>
      <c r="W9001" s="221" t="str">
        <f t="shared" si="431"/>
        <v/>
      </c>
      <c r="X9001" s="221" t="str">
        <f t="shared" si="432"/>
        <v/>
      </c>
      <c r="AA9001" s="216" t="str">
        <f>IF(ISNUMBER(J9001),IF(OR(F9001&lt;Soll_Ist_Vergleich!$C$4,F9001&gt;Soll_Ist_Vergleich!$C$5,I9001&lt;Soll_Ist_Vergleich!$C$4,I9001&gt;Soll_Ist_Vergleich!$C$5,O9001&lt;Soll_Ist_Vergleich!$C$4,O9001&gt;Soll_Ist_Vergleich!$C$5),"Datum überprüfen",""),"")</f>
        <v/>
      </c>
    </row>
    <row r="9002" spans="1:27" x14ac:dyDescent="0.2">
      <c r="A9002" s="243" t="str">
        <f>IF(ISBLANK(B9002),"",COUNTA(B$10:B9002))</f>
        <v/>
      </c>
      <c r="B9002" s="24"/>
      <c r="C9002" s="48"/>
      <c r="D9002" s="48"/>
      <c r="E9002" s="33"/>
      <c r="F9002" s="35"/>
      <c r="G9002" s="35"/>
      <c r="H9002" s="49"/>
      <c r="I9002" s="35"/>
      <c r="J9002" s="34"/>
      <c r="K9002" s="62"/>
      <c r="L9002" s="62"/>
      <c r="M9002" s="114"/>
      <c r="N9002" s="116"/>
      <c r="O9002" s="57"/>
      <c r="P9002" s="50"/>
      <c r="Q9002" s="34"/>
      <c r="R9002" s="48"/>
      <c r="T9002" s="231" t="str">
        <f t="shared" si="430"/>
        <v/>
      </c>
      <c r="U9002" s="230"/>
      <c r="W9002" s="221" t="str">
        <f t="shared" si="431"/>
        <v/>
      </c>
      <c r="X9002" s="221" t="str">
        <f t="shared" si="432"/>
        <v/>
      </c>
      <c r="AA9002" s="216" t="str">
        <f>IF(ISNUMBER(J9002),IF(OR(F9002&lt;Soll_Ist_Vergleich!$C$4,F9002&gt;Soll_Ist_Vergleich!$C$5,I9002&lt;Soll_Ist_Vergleich!$C$4,I9002&gt;Soll_Ist_Vergleich!$C$5,O9002&lt;Soll_Ist_Vergleich!$C$4,O9002&gt;Soll_Ist_Vergleich!$C$5),"Datum überprüfen",""),"")</f>
        <v/>
      </c>
    </row>
    <row r="9003" spans="1:27" x14ac:dyDescent="0.2">
      <c r="A9003" s="243" t="str">
        <f>IF(ISBLANK(B9003),"",COUNTA(B$10:B9003))</f>
        <v/>
      </c>
      <c r="B9003" s="24"/>
      <c r="C9003" s="48"/>
      <c r="D9003" s="48"/>
      <c r="E9003" s="33"/>
      <c r="F9003" s="35"/>
      <c r="G9003" s="35"/>
      <c r="H9003" s="49"/>
      <c r="I9003" s="35"/>
      <c r="J9003" s="34"/>
      <c r="K9003" s="62"/>
      <c r="L9003" s="62"/>
      <c r="M9003" s="114"/>
      <c r="N9003" s="116"/>
      <c r="O9003" s="57"/>
      <c r="P9003" s="50"/>
      <c r="Q9003" s="34"/>
      <c r="R9003" s="48"/>
      <c r="T9003" s="231" t="str">
        <f t="shared" si="430"/>
        <v/>
      </c>
      <c r="U9003" s="230"/>
      <c r="W9003" s="221" t="str">
        <f t="shared" si="431"/>
        <v/>
      </c>
      <c r="X9003" s="221" t="str">
        <f t="shared" si="432"/>
        <v/>
      </c>
      <c r="AA9003" s="216" t="str">
        <f>IF(ISNUMBER(J9003),IF(OR(F9003&lt;Soll_Ist_Vergleich!$C$4,F9003&gt;Soll_Ist_Vergleich!$C$5,I9003&lt;Soll_Ist_Vergleich!$C$4,I9003&gt;Soll_Ist_Vergleich!$C$5,O9003&lt;Soll_Ist_Vergleich!$C$4,O9003&gt;Soll_Ist_Vergleich!$C$5),"Datum überprüfen",""),"")</f>
        <v/>
      </c>
    </row>
    <row r="9004" spans="1:27" x14ac:dyDescent="0.2">
      <c r="A9004" s="243" t="str">
        <f>IF(ISBLANK(B9004),"",COUNTA(B$10:B9004))</f>
        <v/>
      </c>
      <c r="B9004" s="24"/>
      <c r="C9004" s="48"/>
      <c r="D9004" s="48"/>
      <c r="E9004" s="33"/>
      <c r="F9004" s="35"/>
      <c r="G9004" s="35"/>
      <c r="H9004" s="49"/>
      <c r="I9004" s="35"/>
      <c r="J9004" s="34"/>
      <c r="K9004" s="62"/>
      <c r="L9004" s="62"/>
      <c r="M9004" s="114"/>
      <c r="N9004" s="116"/>
      <c r="O9004" s="57"/>
      <c r="P9004" s="50"/>
      <c r="Q9004" s="34"/>
      <c r="R9004" s="48"/>
      <c r="T9004" s="231" t="str">
        <f t="shared" si="430"/>
        <v/>
      </c>
      <c r="U9004" s="230"/>
      <c r="W9004" s="221" t="str">
        <f t="shared" si="431"/>
        <v/>
      </c>
      <c r="X9004" s="221" t="str">
        <f t="shared" si="432"/>
        <v/>
      </c>
      <c r="AA9004" s="216" t="str">
        <f>IF(ISNUMBER(J9004),IF(OR(F9004&lt;Soll_Ist_Vergleich!$C$4,F9004&gt;Soll_Ist_Vergleich!$C$5,I9004&lt;Soll_Ist_Vergleich!$C$4,I9004&gt;Soll_Ist_Vergleich!$C$5,O9004&lt;Soll_Ist_Vergleich!$C$4,O9004&gt;Soll_Ist_Vergleich!$C$5),"Datum überprüfen",""),"")</f>
        <v/>
      </c>
    </row>
    <row r="9005" spans="1:27" x14ac:dyDescent="0.2">
      <c r="A9005" s="243" t="str">
        <f>IF(ISBLANK(B9005),"",COUNTA(B$10:B9005))</f>
        <v/>
      </c>
      <c r="B9005" s="24"/>
      <c r="C9005" s="48"/>
      <c r="D9005" s="48"/>
      <c r="E9005" s="33"/>
      <c r="F9005" s="35"/>
      <c r="G9005" s="35"/>
      <c r="H9005" s="49"/>
      <c r="I9005" s="35"/>
      <c r="J9005" s="34"/>
      <c r="K9005" s="62"/>
      <c r="L9005" s="62"/>
      <c r="M9005" s="114"/>
      <c r="N9005" s="116"/>
      <c r="O9005" s="57"/>
      <c r="P9005" s="50"/>
      <c r="Q9005" s="34"/>
      <c r="R9005" s="48"/>
      <c r="T9005" s="231" t="str">
        <f t="shared" si="430"/>
        <v/>
      </c>
      <c r="U9005" s="230"/>
      <c r="W9005" s="221" t="str">
        <f t="shared" si="431"/>
        <v/>
      </c>
      <c r="X9005" s="221" t="str">
        <f t="shared" si="432"/>
        <v/>
      </c>
      <c r="AA9005" s="216" t="str">
        <f>IF(ISNUMBER(J9005),IF(OR(F9005&lt;Soll_Ist_Vergleich!$C$4,F9005&gt;Soll_Ist_Vergleich!$C$5,I9005&lt;Soll_Ist_Vergleich!$C$4,I9005&gt;Soll_Ist_Vergleich!$C$5,O9005&lt;Soll_Ist_Vergleich!$C$4,O9005&gt;Soll_Ist_Vergleich!$C$5),"Datum überprüfen",""),"")</f>
        <v/>
      </c>
    </row>
    <row r="9006" spans="1:27" x14ac:dyDescent="0.2">
      <c r="A9006" s="243" t="str">
        <f>IF(ISBLANK(B9006),"",COUNTA(B$10:B9006))</f>
        <v/>
      </c>
      <c r="B9006" s="24"/>
      <c r="C9006" s="48"/>
      <c r="D9006" s="48"/>
      <c r="E9006" s="33"/>
      <c r="F9006" s="35"/>
      <c r="G9006" s="35"/>
      <c r="H9006" s="49"/>
      <c r="I9006" s="35"/>
      <c r="J9006" s="34"/>
      <c r="K9006" s="62"/>
      <c r="L9006" s="62"/>
      <c r="M9006" s="114"/>
      <c r="N9006" s="116"/>
      <c r="O9006" s="57"/>
      <c r="P9006" s="50"/>
      <c r="Q9006" s="34"/>
      <c r="R9006" s="48"/>
      <c r="T9006" s="231" t="str">
        <f t="shared" si="430"/>
        <v/>
      </c>
      <c r="U9006" s="230"/>
      <c r="W9006" s="221" t="str">
        <f t="shared" si="431"/>
        <v/>
      </c>
      <c r="X9006" s="221" t="str">
        <f t="shared" si="432"/>
        <v/>
      </c>
      <c r="AA9006" s="216" t="str">
        <f>IF(ISNUMBER(J9006),IF(OR(F9006&lt;Soll_Ist_Vergleich!$C$4,F9006&gt;Soll_Ist_Vergleich!$C$5,I9006&lt;Soll_Ist_Vergleich!$C$4,I9006&gt;Soll_Ist_Vergleich!$C$5,O9006&lt;Soll_Ist_Vergleich!$C$4,O9006&gt;Soll_Ist_Vergleich!$C$5),"Datum überprüfen",""),"")</f>
        <v/>
      </c>
    </row>
    <row r="9007" spans="1:27" x14ac:dyDescent="0.2">
      <c r="A9007" s="243" t="str">
        <f>IF(ISBLANK(B9007),"",COUNTA(B$10:B9007))</f>
        <v/>
      </c>
      <c r="B9007" s="24"/>
      <c r="C9007" s="48"/>
      <c r="D9007" s="48"/>
      <c r="E9007" s="33"/>
      <c r="F9007" s="35"/>
      <c r="G9007" s="35"/>
      <c r="H9007" s="49"/>
      <c r="I9007" s="35"/>
      <c r="J9007" s="34"/>
      <c r="K9007" s="62"/>
      <c r="L9007" s="62"/>
      <c r="M9007" s="114"/>
      <c r="N9007" s="116"/>
      <c r="O9007" s="57"/>
      <c r="P9007" s="50"/>
      <c r="Q9007" s="34"/>
      <c r="R9007" s="48"/>
      <c r="T9007" s="231" t="str">
        <f t="shared" si="430"/>
        <v/>
      </c>
      <c r="U9007" s="230"/>
      <c r="W9007" s="221" t="str">
        <f t="shared" si="431"/>
        <v/>
      </c>
      <c r="X9007" s="221" t="str">
        <f t="shared" si="432"/>
        <v/>
      </c>
      <c r="AA9007" s="216" t="str">
        <f>IF(ISNUMBER(J9007),IF(OR(F9007&lt;Soll_Ist_Vergleich!$C$4,F9007&gt;Soll_Ist_Vergleich!$C$5,I9007&lt;Soll_Ist_Vergleich!$C$4,I9007&gt;Soll_Ist_Vergleich!$C$5,O9007&lt;Soll_Ist_Vergleich!$C$4,O9007&gt;Soll_Ist_Vergleich!$C$5),"Datum überprüfen",""),"")</f>
        <v/>
      </c>
    </row>
    <row r="9008" spans="1:27" x14ac:dyDescent="0.2">
      <c r="A9008" s="243" t="str">
        <f>IF(ISBLANK(B9008),"",COUNTA(B$10:B9008))</f>
        <v/>
      </c>
      <c r="B9008" s="24"/>
      <c r="C9008" s="48"/>
      <c r="D9008" s="48"/>
      <c r="E9008" s="33"/>
      <c r="F9008" s="35"/>
      <c r="G9008" s="35"/>
      <c r="H9008" s="49"/>
      <c r="I9008" s="35"/>
      <c r="J9008" s="34"/>
      <c r="K9008" s="62"/>
      <c r="L9008" s="62"/>
      <c r="M9008" s="114"/>
      <c r="N9008" s="116"/>
      <c r="O9008" s="57"/>
      <c r="P9008" s="50"/>
      <c r="Q9008" s="34"/>
      <c r="R9008" s="48"/>
      <c r="T9008" s="231" t="str">
        <f t="shared" si="430"/>
        <v/>
      </c>
      <c r="U9008" s="230"/>
      <c r="W9008" s="221" t="str">
        <f t="shared" si="431"/>
        <v/>
      </c>
      <c r="X9008" s="221" t="str">
        <f t="shared" si="432"/>
        <v/>
      </c>
      <c r="AA9008" s="216" t="str">
        <f>IF(ISNUMBER(J9008),IF(OR(F9008&lt;Soll_Ist_Vergleich!$C$4,F9008&gt;Soll_Ist_Vergleich!$C$5,I9008&lt;Soll_Ist_Vergleich!$C$4,I9008&gt;Soll_Ist_Vergleich!$C$5,O9008&lt;Soll_Ist_Vergleich!$C$4,O9008&gt;Soll_Ist_Vergleich!$C$5),"Datum überprüfen",""),"")</f>
        <v/>
      </c>
    </row>
    <row r="9009" spans="1:27" x14ac:dyDescent="0.2">
      <c r="A9009" s="243" t="str">
        <f>IF(ISBLANK(B9009),"",COUNTA(B$10:B9009))</f>
        <v/>
      </c>
      <c r="B9009" s="24"/>
      <c r="C9009" s="48"/>
      <c r="D9009" s="48"/>
      <c r="E9009" s="33"/>
      <c r="F9009" s="35"/>
      <c r="G9009" s="35"/>
      <c r="H9009" s="49"/>
      <c r="I9009" s="35"/>
      <c r="J9009" s="34"/>
      <c r="K9009" s="62"/>
      <c r="L9009" s="62"/>
      <c r="M9009" s="114"/>
      <c r="N9009" s="116"/>
      <c r="O9009" s="57"/>
      <c r="P9009" s="50"/>
      <c r="Q9009" s="34"/>
      <c r="R9009" s="48"/>
      <c r="T9009" s="231" t="str">
        <f t="shared" si="430"/>
        <v/>
      </c>
      <c r="U9009" s="230"/>
      <c r="W9009" s="221" t="str">
        <f t="shared" si="431"/>
        <v/>
      </c>
      <c r="X9009" s="221" t="str">
        <f t="shared" si="432"/>
        <v/>
      </c>
      <c r="AA9009" s="216" t="str">
        <f>IF(ISNUMBER(J9009),IF(OR(F9009&lt;Soll_Ist_Vergleich!$C$4,F9009&gt;Soll_Ist_Vergleich!$C$5,I9009&lt;Soll_Ist_Vergleich!$C$4,I9009&gt;Soll_Ist_Vergleich!$C$5,O9009&lt;Soll_Ist_Vergleich!$C$4,O9009&gt;Soll_Ist_Vergleich!$C$5),"Datum überprüfen",""),"")</f>
        <v/>
      </c>
    </row>
    <row r="9010" spans="1:27" x14ac:dyDescent="0.2">
      <c r="A9010" s="243" t="str">
        <f>IF(ISBLANK(B9010),"",COUNTA(B$10:B9010))</f>
        <v/>
      </c>
      <c r="B9010" s="24"/>
      <c r="C9010" s="48"/>
      <c r="D9010" s="48"/>
      <c r="E9010" s="33"/>
      <c r="F9010" s="35"/>
      <c r="G9010" s="35"/>
      <c r="H9010" s="49"/>
      <c r="I9010" s="35"/>
      <c r="J9010" s="34"/>
      <c r="K9010" s="62"/>
      <c r="L9010" s="62"/>
      <c r="M9010" s="114"/>
      <c r="N9010" s="116"/>
      <c r="O9010" s="57"/>
      <c r="P9010" s="50"/>
      <c r="Q9010" s="34"/>
      <c r="R9010" s="48"/>
      <c r="T9010" s="231" t="str">
        <f t="shared" si="430"/>
        <v/>
      </c>
      <c r="U9010" s="230"/>
      <c r="W9010" s="221" t="str">
        <f t="shared" si="431"/>
        <v/>
      </c>
      <c r="X9010" s="221" t="str">
        <f t="shared" si="432"/>
        <v/>
      </c>
      <c r="AA9010" s="216" t="str">
        <f>IF(ISNUMBER(J9010),IF(OR(F9010&lt;Soll_Ist_Vergleich!$C$4,F9010&gt;Soll_Ist_Vergleich!$C$5,I9010&lt;Soll_Ist_Vergleich!$C$4,I9010&gt;Soll_Ist_Vergleich!$C$5,O9010&lt;Soll_Ist_Vergleich!$C$4,O9010&gt;Soll_Ist_Vergleich!$C$5),"Datum überprüfen",""),"")</f>
        <v/>
      </c>
    </row>
    <row r="9011" spans="1:27" x14ac:dyDescent="0.2">
      <c r="A9011" s="243" t="str">
        <f>IF(ISBLANK(B9011),"",COUNTA(B$10:B9011))</f>
        <v/>
      </c>
      <c r="B9011" s="24"/>
      <c r="C9011" s="48"/>
      <c r="D9011" s="48"/>
      <c r="E9011" s="33"/>
      <c r="F9011" s="35"/>
      <c r="G9011" s="35"/>
      <c r="H9011" s="49"/>
      <c r="I9011" s="35"/>
      <c r="J9011" s="34"/>
      <c r="K9011" s="62"/>
      <c r="L9011" s="62"/>
      <c r="M9011" s="114"/>
      <c r="N9011" s="116"/>
      <c r="O9011" s="57"/>
      <c r="P9011" s="50"/>
      <c r="Q9011" s="34"/>
      <c r="R9011" s="48"/>
      <c r="T9011" s="231" t="str">
        <f t="shared" si="430"/>
        <v/>
      </c>
      <c r="U9011" s="230"/>
      <c r="W9011" s="221" t="str">
        <f t="shared" si="431"/>
        <v/>
      </c>
      <c r="X9011" s="221" t="str">
        <f t="shared" si="432"/>
        <v/>
      </c>
      <c r="AA9011" s="216" t="str">
        <f>IF(ISNUMBER(J9011),IF(OR(F9011&lt;Soll_Ist_Vergleich!$C$4,F9011&gt;Soll_Ist_Vergleich!$C$5,I9011&lt;Soll_Ist_Vergleich!$C$4,I9011&gt;Soll_Ist_Vergleich!$C$5,O9011&lt;Soll_Ist_Vergleich!$C$4,O9011&gt;Soll_Ist_Vergleich!$C$5),"Datum überprüfen",""),"")</f>
        <v/>
      </c>
    </row>
    <row r="9012" spans="1:27" x14ac:dyDescent="0.2">
      <c r="A9012" s="243" t="str">
        <f>IF(ISBLANK(B9012),"",COUNTA(B$10:B9012))</f>
        <v/>
      </c>
      <c r="B9012" s="24"/>
      <c r="C9012" s="48"/>
      <c r="D9012" s="48"/>
      <c r="E9012" s="33"/>
      <c r="F9012" s="35"/>
      <c r="G9012" s="35"/>
      <c r="H9012" s="49"/>
      <c r="I9012" s="35"/>
      <c r="J9012" s="34"/>
      <c r="K9012" s="62"/>
      <c r="L9012" s="62"/>
      <c r="M9012" s="114"/>
      <c r="N9012" s="116"/>
      <c r="O9012" s="57"/>
      <c r="P9012" s="50"/>
      <c r="Q9012" s="34"/>
      <c r="R9012" s="48"/>
      <c r="T9012" s="231" t="str">
        <f t="shared" si="430"/>
        <v/>
      </c>
      <c r="U9012" s="230"/>
      <c r="W9012" s="221" t="str">
        <f t="shared" si="431"/>
        <v/>
      </c>
      <c r="X9012" s="221" t="str">
        <f t="shared" si="432"/>
        <v/>
      </c>
      <c r="AA9012" s="216" t="str">
        <f>IF(ISNUMBER(J9012),IF(OR(F9012&lt;Soll_Ist_Vergleich!$C$4,F9012&gt;Soll_Ist_Vergleich!$C$5,I9012&lt;Soll_Ist_Vergleich!$C$4,I9012&gt;Soll_Ist_Vergleich!$C$5,O9012&lt;Soll_Ist_Vergleich!$C$4,O9012&gt;Soll_Ist_Vergleich!$C$5),"Datum überprüfen",""),"")</f>
        <v/>
      </c>
    </row>
    <row r="9013" spans="1:27" x14ac:dyDescent="0.2">
      <c r="A9013" s="243" t="str">
        <f>IF(ISBLANK(B9013),"",COUNTA(B$10:B9013))</f>
        <v/>
      </c>
      <c r="B9013" s="24"/>
      <c r="C9013" s="48"/>
      <c r="D9013" s="48"/>
      <c r="E9013" s="33"/>
      <c r="F9013" s="35"/>
      <c r="G9013" s="35"/>
      <c r="H9013" s="49"/>
      <c r="I9013" s="35"/>
      <c r="J9013" s="34"/>
      <c r="K9013" s="62"/>
      <c r="L9013" s="62"/>
      <c r="M9013" s="114"/>
      <c r="N9013" s="116"/>
      <c r="O9013" s="57"/>
      <c r="P9013" s="50"/>
      <c r="Q9013" s="34"/>
      <c r="R9013" s="48"/>
      <c r="T9013" s="231" t="str">
        <f t="shared" si="430"/>
        <v/>
      </c>
      <c r="U9013" s="230"/>
      <c r="W9013" s="221" t="str">
        <f t="shared" si="431"/>
        <v/>
      </c>
      <c r="X9013" s="221" t="str">
        <f t="shared" si="432"/>
        <v/>
      </c>
      <c r="AA9013" s="216" t="str">
        <f>IF(ISNUMBER(J9013),IF(OR(F9013&lt;Soll_Ist_Vergleich!$C$4,F9013&gt;Soll_Ist_Vergleich!$C$5,I9013&lt;Soll_Ist_Vergleich!$C$4,I9013&gt;Soll_Ist_Vergleich!$C$5,O9013&lt;Soll_Ist_Vergleich!$C$4,O9013&gt;Soll_Ist_Vergleich!$C$5),"Datum überprüfen",""),"")</f>
        <v/>
      </c>
    </row>
    <row r="9014" spans="1:27" x14ac:dyDescent="0.2">
      <c r="A9014" s="243" t="str">
        <f>IF(ISBLANK(B9014),"",COUNTA(B$10:B9014))</f>
        <v/>
      </c>
      <c r="B9014" s="24"/>
      <c r="C9014" s="48"/>
      <c r="D9014" s="48"/>
      <c r="E9014" s="33"/>
      <c r="F9014" s="35"/>
      <c r="G9014" s="35"/>
      <c r="H9014" s="49"/>
      <c r="I9014" s="35"/>
      <c r="J9014" s="34"/>
      <c r="K9014" s="62"/>
      <c r="L9014" s="62"/>
      <c r="M9014" s="114"/>
      <c r="N9014" s="116"/>
      <c r="O9014" s="57"/>
      <c r="P9014" s="50"/>
      <c r="Q9014" s="34"/>
      <c r="R9014" s="48"/>
      <c r="T9014" s="231" t="str">
        <f t="shared" si="430"/>
        <v/>
      </c>
      <c r="U9014" s="230"/>
      <c r="W9014" s="221" t="str">
        <f t="shared" si="431"/>
        <v/>
      </c>
      <c r="X9014" s="221" t="str">
        <f t="shared" si="432"/>
        <v/>
      </c>
      <c r="AA9014" s="216" t="str">
        <f>IF(ISNUMBER(J9014),IF(OR(F9014&lt;Soll_Ist_Vergleich!$C$4,F9014&gt;Soll_Ist_Vergleich!$C$5,I9014&lt;Soll_Ist_Vergleich!$C$4,I9014&gt;Soll_Ist_Vergleich!$C$5,O9014&lt;Soll_Ist_Vergleich!$C$4,O9014&gt;Soll_Ist_Vergleich!$C$5),"Datum überprüfen",""),"")</f>
        <v/>
      </c>
    </row>
    <row r="9015" spans="1:27" x14ac:dyDescent="0.2">
      <c r="A9015" s="243" t="str">
        <f>IF(ISBLANK(B9015),"",COUNTA(B$10:B9015))</f>
        <v/>
      </c>
      <c r="B9015" s="24"/>
      <c r="C9015" s="48"/>
      <c r="D9015" s="48"/>
      <c r="E9015" s="33"/>
      <c r="F9015" s="35"/>
      <c r="G9015" s="35"/>
      <c r="H9015" s="49"/>
      <c r="I9015" s="35"/>
      <c r="J9015" s="34"/>
      <c r="K9015" s="62"/>
      <c r="L9015" s="62"/>
      <c r="M9015" s="114"/>
      <c r="N9015" s="116"/>
      <c r="O9015" s="57"/>
      <c r="P9015" s="50"/>
      <c r="Q9015" s="34"/>
      <c r="R9015" s="48"/>
      <c r="T9015" s="231" t="str">
        <f t="shared" si="430"/>
        <v/>
      </c>
      <c r="U9015" s="230"/>
      <c r="W9015" s="221" t="str">
        <f t="shared" si="431"/>
        <v/>
      </c>
      <c r="X9015" s="221" t="str">
        <f t="shared" si="432"/>
        <v/>
      </c>
      <c r="AA9015" s="216" t="str">
        <f>IF(ISNUMBER(J9015),IF(OR(F9015&lt;Soll_Ist_Vergleich!$C$4,F9015&gt;Soll_Ist_Vergleich!$C$5,I9015&lt;Soll_Ist_Vergleich!$C$4,I9015&gt;Soll_Ist_Vergleich!$C$5,O9015&lt;Soll_Ist_Vergleich!$C$4,O9015&gt;Soll_Ist_Vergleich!$C$5),"Datum überprüfen",""),"")</f>
        <v/>
      </c>
    </row>
    <row r="9016" spans="1:27" x14ac:dyDescent="0.2">
      <c r="A9016" s="243" t="str">
        <f>IF(ISBLANK(B9016),"",COUNTA(B$10:B9016))</f>
        <v/>
      </c>
      <c r="B9016" s="24"/>
      <c r="C9016" s="48"/>
      <c r="D9016" s="48"/>
      <c r="E9016" s="33"/>
      <c r="F9016" s="35"/>
      <c r="G9016" s="35"/>
      <c r="H9016" s="49"/>
      <c r="I9016" s="35"/>
      <c r="J9016" s="34"/>
      <c r="K9016" s="62"/>
      <c r="L9016" s="62"/>
      <c r="M9016" s="114"/>
      <c r="N9016" s="116"/>
      <c r="O9016" s="57"/>
      <c r="P9016" s="50"/>
      <c r="Q9016" s="34"/>
      <c r="R9016" s="48"/>
      <c r="T9016" s="231" t="str">
        <f t="shared" si="430"/>
        <v/>
      </c>
      <c r="U9016" s="230"/>
      <c r="W9016" s="221" t="str">
        <f t="shared" si="431"/>
        <v/>
      </c>
      <c r="X9016" s="221" t="str">
        <f t="shared" si="432"/>
        <v/>
      </c>
      <c r="AA9016" s="216" t="str">
        <f>IF(ISNUMBER(J9016),IF(OR(F9016&lt;Soll_Ist_Vergleich!$C$4,F9016&gt;Soll_Ist_Vergleich!$C$5,I9016&lt;Soll_Ist_Vergleich!$C$4,I9016&gt;Soll_Ist_Vergleich!$C$5,O9016&lt;Soll_Ist_Vergleich!$C$4,O9016&gt;Soll_Ist_Vergleich!$C$5),"Datum überprüfen",""),"")</f>
        <v/>
      </c>
    </row>
    <row r="9017" spans="1:27" x14ac:dyDescent="0.2">
      <c r="A9017" s="243" t="str">
        <f>IF(ISBLANK(B9017),"",COUNTA(B$10:B9017))</f>
        <v/>
      </c>
      <c r="B9017" s="24"/>
      <c r="C9017" s="48"/>
      <c r="D9017" s="48"/>
      <c r="E9017" s="33"/>
      <c r="F9017" s="35"/>
      <c r="G9017" s="35"/>
      <c r="H9017" s="49"/>
      <c r="I9017" s="35"/>
      <c r="J9017" s="34"/>
      <c r="K9017" s="62"/>
      <c r="L9017" s="62"/>
      <c r="M9017" s="114"/>
      <c r="N9017" s="116"/>
      <c r="O9017" s="57"/>
      <c r="P9017" s="50"/>
      <c r="Q9017" s="34"/>
      <c r="R9017" s="48"/>
      <c r="T9017" s="231" t="str">
        <f t="shared" si="430"/>
        <v/>
      </c>
      <c r="U9017" s="230"/>
      <c r="W9017" s="221" t="str">
        <f t="shared" si="431"/>
        <v/>
      </c>
      <c r="X9017" s="221" t="str">
        <f t="shared" si="432"/>
        <v/>
      </c>
      <c r="AA9017" s="216" t="str">
        <f>IF(ISNUMBER(J9017),IF(OR(F9017&lt;Soll_Ist_Vergleich!$C$4,F9017&gt;Soll_Ist_Vergleich!$C$5,I9017&lt;Soll_Ist_Vergleich!$C$4,I9017&gt;Soll_Ist_Vergleich!$C$5,O9017&lt;Soll_Ist_Vergleich!$C$4,O9017&gt;Soll_Ist_Vergleich!$C$5),"Datum überprüfen",""),"")</f>
        <v/>
      </c>
    </row>
    <row r="9018" spans="1:27" x14ac:dyDescent="0.2">
      <c r="A9018" s="243" t="str">
        <f>IF(ISBLANK(B9018),"",COUNTA(B$10:B9018))</f>
        <v/>
      </c>
      <c r="B9018" s="24"/>
      <c r="C9018" s="48"/>
      <c r="D9018" s="48"/>
      <c r="E9018" s="33"/>
      <c r="F9018" s="35"/>
      <c r="G9018" s="35"/>
      <c r="H9018" s="49"/>
      <c r="I9018" s="35"/>
      <c r="J9018" s="34"/>
      <c r="K9018" s="62"/>
      <c r="L9018" s="62"/>
      <c r="M9018" s="114"/>
      <c r="N9018" s="116"/>
      <c r="O9018" s="57"/>
      <c r="P9018" s="50"/>
      <c r="Q9018" s="34"/>
      <c r="R9018" s="48"/>
      <c r="T9018" s="231" t="str">
        <f t="shared" si="430"/>
        <v/>
      </c>
      <c r="U9018" s="230"/>
      <c r="W9018" s="221" t="str">
        <f t="shared" si="431"/>
        <v/>
      </c>
      <c r="X9018" s="221" t="str">
        <f t="shared" si="432"/>
        <v/>
      </c>
      <c r="AA9018" s="216" t="str">
        <f>IF(ISNUMBER(J9018),IF(OR(F9018&lt;Soll_Ist_Vergleich!$C$4,F9018&gt;Soll_Ist_Vergleich!$C$5,I9018&lt;Soll_Ist_Vergleich!$C$4,I9018&gt;Soll_Ist_Vergleich!$C$5,O9018&lt;Soll_Ist_Vergleich!$C$4,O9018&gt;Soll_Ist_Vergleich!$C$5),"Datum überprüfen",""),"")</f>
        <v/>
      </c>
    </row>
    <row r="9019" spans="1:27" x14ac:dyDescent="0.2">
      <c r="A9019" s="243" t="str">
        <f>IF(ISBLANK(B9019),"",COUNTA(B$10:B9019))</f>
        <v/>
      </c>
      <c r="B9019" s="24"/>
      <c r="C9019" s="48"/>
      <c r="D9019" s="48"/>
      <c r="E9019" s="33"/>
      <c r="F9019" s="35"/>
      <c r="G9019" s="35"/>
      <c r="H9019" s="49"/>
      <c r="I9019" s="35"/>
      <c r="J9019" s="34"/>
      <c r="K9019" s="62"/>
      <c r="L9019" s="62"/>
      <c r="M9019" s="114"/>
      <c r="N9019" s="116"/>
      <c r="O9019" s="57"/>
      <c r="P9019" s="50"/>
      <c r="Q9019" s="34"/>
      <c r="R9019" s="48"/>
      <c r="T9019" s="231" t="str">
        <f t="shared" si="430"/>
        <v/>
      </c>
      <c r="U9019" s="230"/>
      <c r="W9019" s="221" t="str">
        <f t="shared" si="431"/>
        <v/>
      </c>
      <c r="X9019" s="221" t="str">
        <f t="shared" si="432"/>
        <v/>
      </c>
      <c r="AA9019" s="216" t="str">
        <f>IF(ISNUMBER(J9019),IF(OR(F9019&lt;Soll_Ist_Vergleich!$C$4,F9019&gt;Soll_Ist_Vergleich!$C$5,I9019&lt;Soll_Ist_Vergleich!$C$4,I9019&gt;Soll_Ist_Vergleich!$C$5,O9019&lt;Soll_Ist_Vergleich!$C$4,O9019&gt;Soll_Ist_Vergleich!$C$5),"Datum überprüfen",""),"")</f>
        <v/>
      </c>
    </row>
    <row r="9020" spans="1:27" x14ac:dyDescent="0.2">
      <c r="A9020" s="243" t="str">
        <f>IF(ISBLANK(B9020),"",COUNTA(B$10:B9020))</f>
        <v/>
      </c>
      <c r="B9020" s="24"/>
      <c r="C9020" s="48"/>
      <c r="D9020" s="48"/>
      <c r="E9020" s="33"/>
      <c r="F9020" s="35"/>
      <c r="G9020" s="35"/>
      <c r="H9020" s="49"/>
      <c r="I9020" s="35"/>
      <c r="J9020" s="34"/>
      <c r="K9020" s="62"/>
      <c r="L9020" s="62"/>
      <c r="M9020" s="114"/>
      <c r="N9020" s="116"/>
      <c r="O9020" s="57"/>
      <c r="P9020" s="50"/>
      <c r="Q9020" s="34"/>
      <c r="R9020" s="48"/>
      <c r="T9020" s="231" t="str">
        <f t="shared" si="430"/>
        <v/>
      </c>
      <c r="U9020" s="230"/>
      <c r="W9020" s="221" t="str">
        <f t="shared" si="431"/>
        <v/>
      </c>
      <c r="X9020" s="221" t="str">
        <f t="shared" si="432"/>
        <v/>
      </c>
      <c r="AA9020" s="216" t="str">
        <f>IF(ISNUMBER(J9020),IF(OR(F9020&lt;Soll_Ist_Vergleich!$C$4,F9020&gt;Soll_Ist_Vergleich!$C$5,I9020&lt;Soll_Ist_Vergleich!$C$4,I9020&gt;Soll_Ist_Vergleich!$C$5,O9020&lt;Soll_Ist_Vergleich!$C$4,O9020&gt;Soll_Ist_Vergleich!$C$5),"Datum überprüfen",""),"")</f>
        <v/>
      </c>
    </row>
    <row r="9021" spans="1:27" x14ac:dyDescent="0.2">
      <c r="A9021" s="243" t="str">
        <f>IF(ISBLANK(B9021),"",COUNTA(B$10:B9021))</f>
        <v/>
      </c>
      <c r="B9021" s="24"/>
      <c r="C9021" s="48"/>
      <c r="D9021" s="48"/>
      <c r="E9021" s="33"/>
      <c r="F9021" s="35"/>
      <c r="G9021" s="35"/>
      <c r="H9021" s="49"/>
      <c r="I9021" s="35"/>
      <c r="J9021" s="34"/>
      <c r="K9021" s="62"/>
      <c r="L9021" s="62"/>
      <c r="M9021" s="114"/>
      <c r="N9021" s="116"/>
      <c r="O9021" s="57"/>
      <c r="P9021" s="50"/>
      <c r="Q9021" s="34"/>
      <c r="R9021" s="48"/>
      <c r="T9021" s="231" t="str">
        <f t="shared" si="430"/>
        <v/>
      </c>
      <c r="U9021" s="230"/>
      <c r="W9021" s="221" t="str">
        <f t="shared" si="431"/>
        <v/>
      </c>
      <c r="X9021" s="221" t="str">
        <f t="shared" si="432"/>
        <v/>
      </c>
      <c r="AA9021" s="216" t="str">
        <f>IF(ISNUMBER(J9021),IF(OR(F9021&lt;Soll_Ist_Vergleich!$C$4,F9021&gt;Soll_Ist_Vergleich!$C$5,I9021&lt;Soll_Ist_Vergleich!$C$4,I9021&gt;Soll_Ist_Vergleich!$C$5,O9021&lt;Soll_Ist_Vergleich!$C$4,O9021&gt;Soll_Ist_Vergleich!$C$5),"Datum überprüfen",""),"")</f>
        <v/>
      </c>
    </row>
    <row r="9022" spans="1:27" x14ac:dyDescent="0.2">
      <c r="A9022" s="243" t="str">
        <f>IF(ISBLANK(B9022),"",COUNTA(B$10:B9022))</f>
        <v/>
      </c>
      <c r="B9022" s="24"/>
      <c r="C9022" s="48"/>
      <c r="D9022" s="48"/>
      <c r="E9022" s="33"/>
      <c r="F9022" s="35"/>
      <c r="G9022" s="35"/>
      <c r="H9022" s="49"/>
      <c r="I9022" s="35"/>
      <c r="J9022" s="34"/>
      <c r="K9022" s="62"/>
      <c r="L9022" s="62"/>
      <c r="M9022" s="114"/>
      <c r="N9022" s="116"/>
      <c r="O9022" s="57"/>
      <c r="P9022" s="50"/>
      <c r="Q9022" s="34"/>
      <c r="R9022" s="48"/>
      <c r="T9022" s="231" t="str">
        <f t="shared" ref="T9022:T9085" si="433">IF(ISNUMBER(Q9022),Q9022-S9022,"")</f>
        <v/>
      </c>
      <c r="U9022" s="230"/>
      <c r="W9022" s="221" t="str">
        <f t="shared" ref="W9022:W9085" si="434">IF(ISNUMBER(J9022),ROUND(J9022/(1+L9022/100)*(1-K9022/100),2),"")</f>
        <v/>
      </c>
      <c r="X9022" s="221" t="str">
        <f t="shared" ref="X9022:X9085" si="435">IF(ISNUMBER(J9022),ROUND(J9022/(1+L9022/100),2),"")</f>
        <v/>
      </c>
      <c r="AA9022" s="216" t="str">
        <f>IF(ISNUMBER(J9022),IF(OR(F9022&lt;Soll_Ist_Vergleich!$C$4,F9022&gt;Soll_Ist_Vergleich!$C$5,I9022&lt;Soll_Ist_Vergleich!$C$4,I9022&gt;Soll_Ist_Vergleich!$C$5,O9022&lt;Soll_Ist_Vergleich!$C$4,O9022&gt;Soll_Ist_Vergleich!$C$5),"Datum überprüfen",""),"")</f>
        <v/>
      </c>
    </row>
    <row r="9023" spans="1:27" x14ac:dyDescent="0.2">
      <c r="A9023" s="243" t="str">
        <f>IF(ISBLANK(B9023),"",COUNTA(B$10:B9023))</f>
        <v/>
      </c>
      <c r="B9023" s="24"/>
      <c r="C9023" s="48"/>
      <c r="D9023" s="48"/>
      <c r="E9023" s="33"/>
      <c r="F9023" s="35"/>
      <c r="G9023" s="35"/>
      <c r="H9023" s="49"/>
      <c r="I9023" s="35"/>
      <c r="J9023" s="34"/>
      <c r="K9023" s="62"/>
      <c r="L9023" s="62"/>
      <c r="M9023" s="114"/>
      <c r="N9023" s="116"/>
      <c r="O9023" s="57"/>
      <c r="P9023" s="50"/>
      <c r="Q9023" s="34"/>
      <c r="R9023" s="48"/>
      <c r="T9023" s="231" t="str">
        <f t="shared" si="433"/>
        <v/>
      </c>
      <c r="U9023" s="230"/>
      <c r="W9023" s="221" t="str">
        <f t="shared" si="434"/>
        <v/>
      </c>
      <c r="X9023" s="221" t="str">
        <f t="shared" si="435"/>
        <v/>
      </c>
      <c r="AA9023" s="216" t="str">
        <f>IF(ISNUMBER(J9023),IF(OR(F9023&lt;Soll_Ist_Vergleich!$C$4,F9023&gt;Soll_Ist_Vergleich!$C$5,I9023&lt;Soll_Ist_Vergleich!$C$4,I9023&gt;Soll_Ist_Vergleich!$C$5,O9023&lt;Soll_Ist_Vergleich!$C$4,O9023&gt;Soll_Ist_Vergleich!$C$5),"Datum überprüfen",""),"")</f>
        <v/>
      </c>
    </row>
    <row r="9024" spans="1:27" x14ac:dyDescent="0.2">
      <c r="A9024" s="243" t="str">
        <f>IF(ISBLANK(B9024),"",COUNTA(B$10:B9024))</f>
        <v/>
      </c>
      <c r="B9024" s="24"/>
      <c r="C9024" s="48"/>
      <c r="D9024" s="48"/>
      <c r="E9024" s="33"/>
      <c r="F9024" s="35"/>
      <c r="G9024" s="35"/>
      <c r="H9024" s="49"/>
      <c r="I9024" s="35"/>
      <c r="J9024" s="34"/>
      <c r="K9024" s="62"/>
      <c r="L9024" s="62"/>
      <c r="M9024" s="114"/>
      <c r="N9024" s="116"/>
      <c r="O9024" s="57"/>
      <c r="P9024" s="50"/>
      <c r="Q9024" s="34"/>
      <c r="R9024" s="48"/>
      <c r="T9024" s="231" t="str">
        <f t="shared" si="433"/>
        <v/>
      </c>
      <c r="U9024" s="230"/>
      <c r="W9024" s="221" t="str">
        <f t="shared" si="434"/>
        <v/>
      </c>
      <c r="X9024" s="221" t="str">
        <f t="shared" si="435"/>
        <v/>
      </c>
      <c r="AA9024" s="216" t="str">
        <f>IF(ISNUMBER(J9024),IF(OR(F9024&lt;Soll_Ist_Vergleich!$C$4,F9024&gt;Soll_Ist_Vergleich!$C$5,I9024&lt;Soll_Ist_Vergleich!$C$4,I9024&gt;Soll_Ist_Vergleich!$C$5,O9024&lt;Soll_Ist_Vergleich!$C$4,O9024&gt;Soll_Ist_Vergleich!$C$5),"Datum überprüfen",""),"")</f>
        <v/>
      </c>
    </row>
    <row r="9025" spans="1:27" x14ac:dyDescent="0.2">
      <c r="A9025" s="243" t="str">
        <f>IF(ISBLANK(B9025),"",COUNTA(B$10:B9025))</f>
        <v/>
      </c>
      <c r="B9025" s="24"/>
      <c r="C9025" s="48"/>
      <c r="D9025" s="48"/>
      <c r="E9025" s="33"/>
      <c r="F9025" s="35"/>
      <c r="G9025" s="35"/>
      <c r="H9025" s="49"/>
      <c r="I9025" s="35"/>
      <c r="J9025" s="34"/>
      <c r="K9025" s="62"/>
      <c r="L9025" s="62"/>
      <c r="M9025" s="114"/>
      <c r="N9025" s="116"/>
      <c r="O9025" s="57"/>
      <c r="P9025" s="50"/>
      <c r="Q9025" s="34"/>
      <c r="R9025" s="48"/>
      <c r="T9025" s="231" t="str">
        <f t="shared" si="433"/>
        <v/>
      </c>
      <c r="U9025" s="230"/>
      <c r="W9025" s="221" t="str">
        <f t="shared" si="434"/>
        <v/>
      </c>
      <c r="X9025" s="221" t="str">
        <f t="shared" si="435"/>
        <v/>
      </c>
      <c r="AA9025" s="216" t="str">
        <f>IF(ISNUMBER(J9025),IF(OR(F9025&lt;Soll_Ist_Vergleich!$C$4,F9025&gt;Soll_Ist_Vergleich!$C$5,I9025&lt;Soll_Ist_Vergleich!$C$4,I9025&gt;Soll_Ist_Vergleich!$C$5,O9025&lt;Soll_Ist_Vergleich!$C$4,O9025&gt;Soll_Ist_Vergleich!$C$5),"Datum überprüfen",""),"")</f>
        <v/>
      </c>
    </row>
    <row r="9026" spans="1:27" x14ac:dyDescent="0.2">
      <c r="A9026" s="243" t="str">
        <f>IF(ISBLANK(B9026),"",COUNTA(B$10:B9026))</f>
        <v/>
      </c>
      <c r="B9026" s="24"/>
      <c r="C9026" s="48"/>
      <c r="D9026" s="48"/>
      <c r="E9026" s="33"/>
      <c r="F9026" s="35"/>
      <c r="G9026" s="35"/>
      <c r="H9026" s="49"/>
      <c r="I9026" s="35"/>
      <c r="J9026" s="34"/>
      <c r="K9026" s="62"/>
      <c r="L9026" s="62"/>
      <c r="M9026" s="114"/>
      <c r="N9026" s="116"/>
      <c r="O9026" s="57"/>
      <c r="P9026" s="50"/>
      <c r="Q9026" s="34"/>
      <c r="R9026" s="48"/>
      <c r="T9026" s="231" t="str">
        <f t="shared" si="433"/>
        <v/>
      </c>
      <c r="U9026" s="230"/>
      <c r="W9026" s="221" t="str">
        <f t="shared" si="434"/>
        <v/>
      </c>
      <c r="X9026" s="221" t="str">
        <f t="shared" si="435"/>
        <v/>
      </c>
      <c r="AA9026" s="216" t="str">
        <f>IF(ISNUMBER(J9026),IF(OR(F9026&lt;Soll_Ist_Vergleich!$C$4,F9026&gt;Soll_Ist_Vergleich!$C$5,I9026&lt;Soll_Ist_Vergleich!$C$4,I9026&gt;Soll_Ist_Vergleich!$C$5,O9026&lt;Soll_Ist_Vergleich!$C$4,O9026&gt;Soll_Ist_Vergleich!$C$5),"Datum überprüfen",""),"")</f>
        <v/>
      </c>
    </row>
    <row r="9027" spans="1:27" x14ac:dyDescent="0.2">
      <c r="A9027" s="243" t="str">
        <f>IF(ISBLANK(B9027),"",COUNTA(B$10:B9027))</f>
        <v/>
      </c>
      <c r="B9027" s="24"/>
      <c r="C9027" s="48"/>
      <c r="D9027" s="48"/>
      <c r="E9027" s="33"/>
      <c r="F9027" s="35"/>
      <c r="G9027" s="35"/>
      <c r="H9027" s="49"/>
      <c r="I9027" s="35"/>
      <c r="J9027" s="34"/>
      <c r="K9027" s="62"/>
      <c r="L9027" s="62"/>
      <c r="M9027" s="114"/>
      <c r="N9027" s="116"/>
      <c r="O9027" s="57"/>
      <c r="P9027" s="50"/>
      <c r="Q9027" s="34"/>
      <c r="R9027" s="48"/>
      <c r="T9027" s="231" t="str">
        <f t="shared" si="433"/>
        <v/>
      </c>
      <c r="U9027" s="230"/>
      <c r="W9027" s="221" t="str">
        <f t="shared" si="434"/>
        <v/>
      </c>
      <c r="X9027" s="221" t="str">
        <f t="shared" si="435"/>
        <v/>
      </c>
      <c r="AA9027" s="216" t="str">
        <f>IF(ISNUMBER(J9027),IF(OR(F9027&lt;Soll_Ist_Vergleich!$C$4,F9027&gt;Soll_Ist_Vergleich!$C$5,I9027&lt;Soll_Ist_Vergleich!$C$4,I9027&gt;Soll_Ist_Vergleich!$C$5,O9027&lt;Soll_Ist_Vergleich!$C$4,O9027&gt;Soll_Ist_Vergleich!$C$5),"Datum überprüfen",""),"")</f>
        <v/>
      </c>
    </row>
    <row r="9028" spans="1:27" x14ac:dyDescent="0.2">
      <c r="A9028" s="243" t="str">
        <f>IF(ISBLANK(B9028),"",COUNTA(B$10:B9028))</f>
        <v/>
      </c>
      <c r="B9028" s="24"/>
      <c r="C9028" s="48"/>
      <c r="D9028" s="48"/>
      <c r="E9028" s="33"/>
      <c r="F9028" s="35"/>
      <c r="G9028" s="35"/>
      <c r="H9028" s="49"/>
      <c r="I9028" s="35"/>
      <c r="J9028" s="34"/>
      <c r="K9028" s="62"/>
      <c r="L9028" s="62"/>
      <c r="M9028" s="114"/>
      <c r="N9028" s="116"/>
      <c r="O9028" s="57"/>
      <c r="P9028" s="50"/>
      <c r="Q9028" s="34"/>
      <c r="R9028" s="48"/>
      <c r="T9028" s="231" t="str">
        <f t="shared" si="433"/>
        <v/>
      </c>
      <c r="U9028" s="230"/>
      <c r="W9028" s="221" t="str">
        <f t="shared" si="434"/>
        <v/>
      </c>
      <c r="X9028" s="221" t="str">
        <f t="shared" si="435"/>
        <v/>
      </c>
      <c r="AA9028" s="216" t="str">
        <f>IF(ISNUMBER(J9028),IF(OR(F9028&lt;Soll_Ist_Vergleich!$C$4,F9028&gt;Soll_Ist_Vergleich!$C$5,I9028&lt;Soll_Ist_Vergleich!$C$4,I9028&gt;Soll_Ist_Vergleich!$C$5,O9028&lt;Soll_Ist_Vergleich!$C$4,O9028&gt;Soll_Ist_Vergleich!$C$5),"Datum überprüfen",""),"")</f>
        <v/>
      </c>
    </row>
    <row r="9029" spans="1:27" x14ac:dyDescent="0.2">
      <c r="A9029" s="243" t="str">
        <f>IF(ISBLANK(B9029),"",COUNTA(B$10:B9029))</f>
        <v/>
      </c>
      <c r="B9029" s="24"/>
      <c r="C9029" s="48"/>
      <c r="D9029" s="48"/>
      <c r="E9029" s="33"/>
      <c r="F9029" s="35"/>
      <c r="G9029" s="35"/>
      <c r="H9029" s="49"/>
      <c r="I9029" s="35"/>
      <c r="J9029" s="34"/>
      <c r="K9029" s="62"/>
      <c r="L9029" s="62"/>
      <c r="M9029" s="114"/>
      <c r="N9029" s="116"/>
      <c r="O9029" s="57"/>
      <c r="P9029" s="50"/>
      <c r="Q9029" s="34"/>
      <c r="R9029" s="48"/>
      <c r="T9029" s="231" t="str">
        <f t="shared" si="433"/>
        <v/>
      </c>
      <c r="U9029" s="230"/>
      <c r="W9029" s="221" t="str">
        <f t="shared" si="434"/>
        <v/>
      </c>
      <c r="X9029" s="221" t="str">
        <f t="shared" si="435"/>
        <v/>
      </c>
      <c r="AA9029" s="216" t="str">
        <f>IF(ISNUMBER(J9029),IF(OR(F9029&lt;Soll_Ist_Vergleich!$C$4,F9029&gt;Soll_Ist_Vergleich!$C$5,I9029&lt;Soll_Ist_Vergleich!$C$4,I9029&gt;Soll_Ist_Vergleich!$C$5,O9029&lt;Soll_Ist_Vergleich!$C$4,O9029&gt;Soll_Ist_Vergleich!$C$5),"Datum überprüfen",""),"")</f>
        <v/>
      </c>
    </row>
    <row r="9030" spans="1:27" x14ac:dyDescent="0.2">
      <c r="A9030" s="243" t="str">
        <f>IF(ISBLANK(B9030),"",COUNTA(B$10:B9030))</f>
        <v/>
      </c>
      <c r="B9030" s="24"/>
      <c r="C9030" s="48"/>
      <c r="D9030" s="48"/>
      <c r="E9030" s="33"/>
      <c r="F9030" s="35"/>
      <c r="G9030" s="35"/>
      <c r="H9030" s="49"/>
      <c r="I9030" s="35"/>
      <c r="J9030" s="34"/>
      <c r="K9030" s="62"/>
      <c r="L9030" s="62"/>
      <c r="M9030" s="114"/>
      <c r="N9030" s="116"/>
      <c r="O9030" s="57"/>
      <c r="P9030" s="50"/>
      <c r="Q9030" s="34"/>
      <c r="R9030" s="48"/>
      <c r="T9030" s="231" t="str">
        <f t="shared" si="433"/>
        <v/>
      </c>
      <c r="U9030" s="230"/>
      <c r="W9030" s="221" t="str">
        <f t="shared" si="434"/>
        <v/>
      </c>
      <c r="X9030" s="221" t="str">
        <f t="shared" si="435"/>
        <v/>
      </c>
      <c r="AA9030" s="216" t="str">
        <f>IF(ISNUMBER(J9030),IF(OR(F9030&lt;Soll_Ist_Vergleich!$C$4,F9030&gt;Soll_Ist_Vergleich!$C$5,I9030&lt;Soll_Ist_Vergleich!$C$4,I9030&gt;Soll_Ist_Vergleich!$C$5,O9030&lt;Soll_Ist_Vergleich!$C$4,O9030&gt;Soll_Ist_Vergleich!$C$5),"Datum überprüfen",""),"")</f>
        <v/>
      </c>
    </row>
    <row r="9031" spans="1:27" x14ac:dyDescent="0.2">
      <c r="A9031" s="243" t="str">
        <f>IF(ISBLANK(B9031),"",COUNTA(B$10:B9031))</f>
        <v/>
      </c>
      <c r="B9031" s="24"/>
      <c r="C9031" s="48"/>
      <c r="D9031" s="48"/>
      <c r="E9031" s="33"/>
      <c r="F9031" s="35"/>
      <c r="G9031" s="35"/>
      <c r="H9031" s="49"/>
      <c r="I9031" s="35"/>
      <c r="J9031" s="34"/>
      <c r="K9031" s="62"/>
      <c r="L9031" s="62"/>
      <c r="M9031" s="114"/>
      <c r="N9031" s="116"/>
      <c r="O9031" s="57"/>
      <c r="P9031" s="50"/>
      <c r="Q9031" s="34"/>
      <c r="R9031" s="48"/>
      <c r="T9031" s="231" t="str">
        <f t="shared" si="433"/>
        <v/>
      </c>
      <c r="U9031" s="230"/>
      <c r="W9031" s="221" t="str">
        <f t="shared" si="434"/>
        <v/>
      </c>
      <c r="X9031" s="221" t="str">
        <f t="shared" si="435"/>
        <v/>
      </c>
      <c r="AA9031" s="216" t="str">
        <f>IF(ISNUMBER(J9031),IF(OR(F9031&lt;Soll_Ist_Vergleich!$C$4,F9031&gt;Soll_Ist_Vergleich!$C$5,I9031&lt;Soll_Ist_Vergleich!$C$4,I9031&gt;Soll_Ist_Vergleich!$C$5,O9031&lt;Soll_Ist_Vergleich!$C$4,O9031&gt;Soll_Ist_Vergleich!$C$5),"Datum überprüfen",""),"")</f>
        <v/>
      </c>
    </row>
    <row r="9032" spans="1:27" x14ac:dyDescent="0.2">
      <c r="A9032" s="243" t="str">
        <f>IF(ISBLANK(B9032),"",COUNTA(B$10:B9032))</f>
        <v/>
      </c>
      <c r="B9032" s="24"/>
      <c r="C9032" s="48"/>
      <c r="D9032" s="48"/>
      <c r="E9032" s="33"/>
      <c r="F9032" s="35"/>
      <c r="G9032" s="35"/>
      <c r="H9032" s="49"/>
      <c r="I9032" s="35"/>
      <c r="J9032" s="34"/>
      <c r="K9032" s="62"/>
      <c r="L9032" s="62"/>
      <c r="M9032" s="114"/>
      <c r="N9032" s="116"/>
      <c r="O9032" s="57"/>
      <c r="P9032" s="50"/>
      <c r="Q9032" s="34"/>
      <c r="R9032" s="48"/>
      <c r="T9032" s="231" t="str">
        <f t="shared" si="433"/>
        <v/>
      </c>
      <c r="U9032" s="230"/>
      <c r="W9032" s="221" t="str">
        <f t="shared" si="434"/>
        <v/>
      </c>
      <c r="X9032" s="221" t="str">
        <f t="shared" si="435"/>
        <v/>
      </c>
      <c r="AA9032" s="216" t="str">
        <f>IF(ISNUMBER(J9032),IF(OR(F9032&lt;Soll_Ist_Vergleich!$C$4,F9032&gt;Soll_Ist_Vergleich!$C$5,I9032&lt;Soll_Ist_Vergleich!$C$4,I9032&gt;Soll_Ist_Vergleich!$C$5,O9032&lt;Soll_Ist_Vergleich!$C$4,O9032&gt;Soll_Ist_Vergleich!$C$5),"Datum überprüfen",""),"")</f>
        <v/>
      </c>
    </row>
    <row r="9033" spans="1:27" x14ac:dyDescent="0.2">
      <c r="A9033" s="243" t="str">
        <f>IF(ISBLANK(B9033),"",COUNTA(B$10:B9033))</f>
        <v/>
      </c>
      <c r="B9033" s="24"/>
      <c r="C9033" s="48"/>
      <c r="D9033" s="48"/>
      <c r="E9033" s="33"/>
      <c r="F9033" s="35"/>
      <c r="G9033" s="35"/>
      <c r="H9033" s="49"/>
      <c r="I9033" s="35"/>
      <c r="J9033" s="34"/>
      <c r="K9033" s="62"/>
      <c r="L9033" s="62"/>
      <c r="M9033" s="114"/>
      <c r="N9033" s="116"/>
      <c r="O9033" s="57"/>
      <c r="P9033" s="50"/>
      <c r="Q9033" s="34"/>
      <c r="R9033" s="48"/>
      <c r="T9033" s="231" t="str">
        <f t="shared" si="433"/>
        <v/>
      </c>
      <c r="U9033" s="230"/>
      <c r="W9033" s="221" t="str">
        <f t="shared" si="434"/>
        <v/>
      </c>
      <c r="X9033" s="221" t="str">
        <f t="shared" si="435"/>
        <v/>
      </c>
      <c r="AA9033" s="216" t="str">
        <f>IF(ISNUMBER(J9033),IF(OR(F9033&lt;Soll_Ist_Vergleich!$C$4,F9033&gt;Soll_Ist_Vergleich!$C$5,I9033&lt;Soll_Ist_Vergleich!$C$4,I9033&gt;Soll_Ist_Vergleich!$C$5,O9033&lt;Soll_Ist_Vergleich!$C$4,O9033&gt;Soll_Ist_Vergleich!$C$5),"Datum überprüfen",""),"")</f>
        <v/>
      </c>
    </row>
    <row r="9034" spans="1:27" x14ac:dyDescent="0.2">
      <c r="A9034" s="243" t="str">
        <f>IF(ISBLANK(B9034),"",COUNTA(B$10:B9034))</f>
        <v/>
      </c>
      <c r="B9034" s="24"/>
      <c r="C9034" s="48"/>
      <c r="D9034" s="48"/>
      <c r="E9034" s="33"/>
      <c r="F9034" s="35"/>
      <c r="G9034" s="35"/>
      <c r="H9034" s="49"/>
      <c r="I9034" s="35"/>
      <c r="J9034" s="34"/>
      <c r="K9034" s="62"/>
      <c r="L9034" s="62"/>
      <c r="M9034" s="114"/>
      <c r="N9034" s="116"/>
      <c r="O9034" s="57"/>
      <c r="P9034" s="50"/>
      <c r="Q9034" s="34"/>
      <c r="R9034" s="48"/>
      <c r="T9034" s="231" t="str">
        <f t="shared" si="433"/>
        <v/>
      </c>
      <c r="U9034" s="230"/>
      <c r="W9034" s="221" t="str">
        <f t="shared" si="434"/>
        <v/>
      </c>
      <c r="X9034" s="221" t="str">
        <f t="shared" si="435"/>
        <v/>
      </c>
      <c r="AA9034" s="216" t="str">
        <f>IF(ISNUMBER(J9034),IF(OR(F9034&lt;Soll_Ist_Vergleich!$C$4,F9034&gt;Soll_Ist_Vergleich!$C$5,I9034&lt;Soll_Ist_Vergleich!$C$4,I9034&gt;Soll_Ist_Vergleich!$C$5,O9034&lt;Soll_Ist_Vergleich!$C$4,O9034&gt;Soll_Ist_Vergleich!$C$5),"Datum überprüfen",""),"")</f>
        <v/>
      </c>
    </row>
    <row r="9035" spans="1:27" x14ac:dyDescent="0.2">
      <c r="A9035" s="243" t="str">
        <f>IF(ISBLANK(B9035),"",COUNTA(B$10:B9035))</f>
        <v/>
      </c>
      <c r="B9035" s="24"/>
      <c r="C9035" s="48"/>
      <c r="D9035" s="48"/>
      <c r="E9035" s="33"/>
      <c r="F9035" s="35"/>
      <c r="G9035" s="35"/>
      <c r="H9035" s="49"/>
      <c r="I9035" s="35"/>
      <c r="J9035" s="34"/>
      <c r="K9035" s="62"/>
      <c r="L9035" s="62"/>
      <c r="M9035" s="114"/>
      <c r="N9035" s="116"/>
      <c r="O9035" s="57"/>
      <c r="P9035" s="50"/>
      <c r="Q9035" s="34"/>
      <c r="R9035" s="48"/>
      <c r="T9035" s="231" t="str">
        <f t="shared" si="433"/>
        <v/>
      </c>
      <c r="U9035" s="230"/>
      <c r="W9035" s="221" t="str">
        <f t="shared" si="434"/>
        <v/>
      </c>
      <c r="X9035" s="221" t="str">
        <f t="shared" si="435"/>
        <v/>
      </c>
      <c r="AA9035" s="216" t="str">
        <f>IF(ISNUMBER(J9035),IF(OR(F9035&lt;Soll_Ist_Vergleich!$C$4,F9035&gt;Soll_Ist_Vergleich!$C$5,I9035&lt;Soll_Ist_Vergleich!$C$4,I9035&gt;Soll_Ist_Vergleich!$C$5,O9035&lt;Soll_Ist_Vergleich!$C$4,O9035&gt;Soll_Ist_Vergleich!$C$5),"Datum überprüfen",""),"")</f>
        <v/>
      </c>
    </row>
    <row r="9036" spans="1:27" x14ac:dyDescent="0.2">
      <c r="A9036" s="243" t="str">
        <f>IF(ISBLANK(B9036),"",COUNTA(B$10:B9036))</f>
        <v/>
      </c>
      <c r="B9036" s="24"/>
      <c r="C9036" s="48"/>
      <c r="D9036" s="48"/>
      <c r="E9036" s="33"/>
      <c r="F9036" s="35"/>
      <c r="G9036" s="35"/>
      <c r="H9036" s="49"/>
      <c r="I9036" s="35"/>
      <c r="J9036" s="34"/>
      <c r="K9036" s="62"/>
      <c r="L9036" s="62"/>
      <c r="M9036" s="114"/>
      <c r="N9036" s="116"/>
      <c r="O9036" s="57"/>
      <c r="P9036" s="50"/>
      <c r="Q9036" s="34"/>
      <c r="R9036" s="48"/>
      <c r="T9036" s="231" t="str">
        <f t="shared" si="433"/>
        <v/>
      </c>
      <c r="U9036" s="230"/>
      <c r="W9036" s="221" t="str">
        <f t="shared" si="434"/>
        <v/>
      </c>
      <c r="X9036" s="221" t="str">
        <f t="shared" si="435"/>
        <v/>
      </c>
      <c r="AA9036" s="216" t="str">
        <f>IF(ISNUMBER(J9036),IF(OR(F9036&lt;Soll_Ist_Vergleich!$C$4,F9036&gt;Soll_Ist_Vergleich!$C$5,I9036&lt;Soll_Ist_Vergleich!$C$4,I9036&gt;Soll_Ist_Vergleich!$C$5,O9036&lt;Soll_Ist_Vergleich!$C$4,O9036&gt;Soll_Ist_Vergleich!$C$5),"Datum überprüfen",""),"")</f>
        <v/>
      </c>
    </row>
    <row r="9037" spans="1:27" x14ac:dyDescent="0.2">
      <c r="A9037" s="243" t="str">
        <f>IF(ISBLANK(B9037),"",COUNTA(B$10:B9037))</f>
        <v/>
      </c>
      <c r="B9037" s="24"/>
      <c r="C9037" s="48"/>
      <c r="D9037" s="48"/>
      <c r="E9037" s="33"/>
      <c r="F9037" s="35"/>
      <c r="G9037" s="35"/>
      <c r="H9037" s="49"/>
      <c r="I9037" s="35"/>
      <c r="J9037" s="34"/>
      <c r="K9037" s="62"/>
      <c r="L9037" s="62"/>
      <c r="M9037" s="114"/>
      <c r="N9037" s="116"/>
      <c r="O9037" s="57"/>
      <c r="P9037" s="50"/>
      <c r="Q9037" s="34"/>
      <c r="R9037" s="48"/>
      <c r="T9037" s="231" t="str">
        <f t="shared" si="433"/>
        <v/>
      </c>
      <c r="U9037" s="230"/>
      <c r="W9037" s="221" t="str">
        <f t="shared" si="434"/>
        <v/>
      </c>
      <c r="X9037" s="221" t="str">
        <f t="shared" si="435"/>
        <v/>
      </c>
      <c r="AA9037" s="216" t="str">
        <f>IF(ISNUMBER(J9037),IF(OR(F9037&lt;Soll_Ist_Vergleich!$C$4,F9037&gt;Soll_Ist_Vergleich!$C$5,I9037&lt;Soll_Ist_Vergleich!$C$4,I9037&gt;Soll_Ist_Vergleich!$C$5,O9037&lt;Soll_Ist_Vergleich!$C$4,O9037&gt;Soll_Ist_Vergleich!$C$5),"Datum überprüfen",""),"")</f>
        <v/>
      </c>
    </row>
    <row r="9038" spans="1:27" x14ac:dyDescent="0.2">
      <c r="A9038" s="243" t="str">
        <f>IF(ISBLANK(B9038),"",COUNTA(B$10:B9038))</f>
        <v/>
      </c>
      <c r="B9038" s="24"/>
      <c r="C9038" s="48"/>
      <c r="D9038" s="48"/>
      <c r="E9038" s="33"/>
      <c r="F9038" s="35"/>
      <c r="G9038" s="35"/>
      <c r="H9038" s="49"/>
      <c r="I9038" s="35"/>
      <c r="J9038" s="34"/>
      <c r="K9038" s="62"/>
      <c r="L9038" s="62"/>
      <c r="M9038" s="114"/>
      <c r="N9038" s="116"/>
      <c r="O9038" s="57"/>
      <c r="P9038" s="50"/>
      <c r="Q9038" s="34"/>
      <c r="R9038" s="48"/>
      <c r="T9038" s="231" t="str">
        <f t="shared" si="433"/>
        <v/>
      </c>
      <c r="U9038" s="230"/>
      <c r="W9038" s="221" t="str">
        <f t="shared" si="434"/>
        <v/>
      </c>
      <c r="X9038" s="221" t="str">
        <f t="shared" si="435"/>
        <v/>
      </c>
      <c r="AA9038" s="216" t="str">
        <f>IF(ISNUMBER(J9038),IF(OR(F9038&lt;Soll_Ist_Vergleich!$C$4,F9038&gt;Soll_Ist_Vergleich!$C$5,I9038&lt;Soll_Ist_Vergleich!$C$4,I9038&gt;Soll_Ist_Vergleich!$C$5,O9038&lt;Soll_Ist_Vergleich!$C$4,O9038&gt;Soll_Ist_Vergleich!$C$5),"Datum überprüfen",""),"")</f>
        <v/>
      </c>
    </row>
    <row r="9039" spans="1:27" x14ac:dyDescent="0.2">
      <c r="A9039" s="243" t="str">
        <f>IF(ISBLANK(B9039),"",COUNTA(B$10:B9039))</f>
        <v/>
      </c>
      <c r="B9039" s="24"/>
      <c r="C9039" s="48"/>
      <c r="D9039" s="48"/>
      <c r="E9039" s="33"/>
      <c r="F9039" s="35"/>
      <c r="G9039" s="35"/>
      <c r="H9039" s="49"/>
      <c r="I9039" s="35"/>
      <c r="J9039" s="34"/>
      <c r="K9039" s="62"/>
      <c r="L9039" s="62"/>
      <c r="M9039" s="114"/>
      <c r="N9039" s="116"/>
      <c r="O9039" s="57"/>
      <c r="P9039" s="50"/>
      <c r="Q9039" s="34"/>
      <c r="R9039" s="48"/>
      <c r="T9039" s="231" t="str">
        <f t="shared" si="433"/>
        <v/>
      </c>
      <c r="U9039" s="230"/>
      <c r="W9039" s="221" t="str">
        <f t="shared" si="434"/>
        <v/>
      </c>
      <c r="X9039" s="221" t="str">
        <f t="shared" si="435"/>
        <v/>
      </c>
      <c r="AA9039" s="216" t="str">
        <f>IF(ISNUMBER(J9039),IF(OR(F9039&lt;Soll_Ist_Vergleich!$C$4,F9039&gt;Soll_Ist_Vergleich!$C$5,I9039&lt;Soll_Ist_Vergleich!$C$4,I9039&gt;Soll_Ist_Vergleich!$C$5,O9039&lt;Soll_Ist_Vergleich!$C$4,O9039&gt;Soll_Ist_Vergleich!$C$5),"Datum überprüfen",""),"")</f>
        <v/>
      </c>
    </row>
    <row r="9040" spans="1:27" x14ac:dyDescent="0.2">
      <c r="A9040" s="243" t="str">
        <f>IF(ISBLANK(B9040),"",COUNTA(B$10:B9040))</f>
        <v/>
      </c>
      <c r="B9040" s="24"/>
      <c r="C9040" s="48"/>
      <c r="D9040" s="48"/>
      <c r="E9040" s="33"/>
      <c r="F9040" s="35"/>
      <c r="G9040" s="35"/>
      <c r="H9040" s="49"/>
      <c r="I9040" s="35"/>
      <c r="J9040" s="34"/>
      <c r="K9040" s="62"/>
      <c r="L9040" s="62"/>
      <c r="M9040" s="114"/>
      <c r="N9040" s="116"/>
      <c r="O9040" s="57"/>
      <c r="P9040" s="50"/>
      <c r="Q9040" s="34"/>
      <c r="R9040" s="48"/>
      <c r="T9040" s="231" t="str">
        <f t="shared" si="433"/>
        <v/>
      </c>
      <c r="U9040" s="230"/>
      <c r="W9040" s="221" t="str">
        <f t="shared" si="434"/>
        <v/>
      </c>
      <c r="X9040" s="221" t="str">
        <f t="shared" si="435"/>
        <v/>
      </c>
      <c r="AA9040" s="216" t="str">
        <f>IF(ISNUMBER(J9040),IF(OR(F9040&lt;Soll_Ist_Vergleich!$C$4,F9040&gt;Soll_Ist_Vergleich!$C$5,I9040&lt;Soll_Ist_Vergleich!$C$4,I9040&gt;Soll_Ist_Vergleich!$C$5,O9040&lt;Soll_Ist_Vergleich!$C$4,O9040&gt;Soll_Ist_Vergleich!$C$5),"Datum überprüfen",""),"")</f>
        <v/>
      </c>
    </row>
    <row r="9041" spans="1:27" x14ac:dyDescent="0.2">
      <c r="A9041" s="243" t="str">
        <f>IF(ISBLANK(B9041),"",COUNTA(B$10:B9041))</f>
        <v/>
      </c>
      <c r="B9041" s="24"/>
      <c r="C9041" s="48"/>
      <c r="D9041" s="48"/>
      <c r="E9041" s="33"/>
      <c r="F9041" s="35"/>
      <c r="G9041" s="35"/>
      <c r="H9041" s="49"/>
      <c r="I9041" s="35"/>
      <c r="J9041" s="34"/>
      <c r="K9041" s="62"/>
      <c r="L9041" s="62"/>
      <c r="M9041" s="114"/>
      <c r="N9041" s="116"/>
      <c r="O9041" s="57"/>
      <c r="P9041" s="50"/>
      <c r="Q9041" s="34"/>
      <c r="R9041" s="48"/>
      <c r="T9041" s="231" t="str">
        <f t="shared" si="433"/>
        <v/>
      </c>
      <c r="U9041" s="230"/>
      <c r="W9041" s="221" t="str">
        <f t="shared" si="434"/>
        <v/>
      </c>
      <c r="X9041" s="221" t="str">
        <f t="shared" si="435"/>
        <v/>
      </c>
      <c r="AA9041" s="216" t="str">
        <f>IF(ISNUMBER(J9041),IF(OR(F9041&lt;Soll_Ist_Vergleich!$C$4,F9041&gt;Soll_Ist_Vergleich!$C$5,I9041&lt;Soll_Ist_Vergleich!$C$4,I9041&gt;Soll_Ist_Vergleich!$C$5,O9041&lt;Soll_Ist_Vergleich!$C$4,O9041&gt;Soll_Ist_Vergleich!$C$5),"Datum überprüfen",""),"")</f>
        <v/>
      </c>
    </row>
    <row r="9042" spans="1:27" x14ac:dyDescent="0.2">
      <c r="A9042" s="243" t="str">
        <f>IF(ISBLANK(B9042),"",COUNTA(B$10:B9042))</f>
        <v/>
      </c>
      <c r="B9042" s="24"/>
      <c r="C9042" s="48"/>
      <c r="D9042" s="48"/>
      <c r="E9042" s="33"/>
      <c r="F9042" s="35"/>
      <c r="G9042" s="35"/>
      <c r="H9042" s="49"/>
      <c r="I9042" s="35"/>
      <c r="J9042" s="34"/>
      <c r="K9042" s="62"/>
      <c r="L9042" s="62"/>
      <c r="M9042" s="114"/>
      <c r="N9042" s="116"/>
      <c r="O9042" s="57"/>
      <c r="P9042" s="50"/>
      <c r="Q9042" s="34"/>
      <c r="R9042" s="48"/>
      <c r="T9042" s="231" t="str">
        <f t="shared" si="433"/>
        <v/>
      </c>
      <c r="U9042" s="230"/>
      <c r="W9042" s="221" t="str">
        <f t="shared" si="434"/>
        <v/>
      </c>
      <c r="X9042" s="221" t="str">
        <f t="shared" si="435"/>
        <v/>
      </c>
      <c r="AA9042" s="216" t="str">
        <f>IF(ISNUMBER(J9042),IF(OR(F9042&lt;Soll_Ist_Vergleich!$C$4,F9042&gt;Soll_Ist_Vergleich!$C$5,I9042&lt;Soll_Ist_Vergleich!$C$4,I9042&gt;Soll_Ist_Vergleich!$C$5,O9042&lt;Soll_Ist_Vergleich!$C$4,O9042&gt;Soll_Ist_Vergleich!$C$5),"Datum überprüfen",""),"")</f>
        <v/>
      </c>
    </row>
    <row r="9043" spans="1:27" x14ac:dyDescent="0.2">
      <c r="A9043" s="243" t="str">
        <f>IF(ISBLANK(B9043),"",COUNTA(B$10:B9043))</f>
        <v/>
      </c>
      <c r="B9043" s="24"/>
      <c r="C9043" s="48"/>
      <c r="D9043" s="48"/>
      <c r="E9043" s="33"/>
      <c r="F9043" s="35"/>
      <c r="G9043" s="35"/>
      <c r="H9043" s="49"/>
      <c r="I9043" s="35"/>
      <c r="J9043" s="34"/>
      <c r="K9043" s="62"/>
      <c r="L9043" s="62"/>
      <c r="M9043" s="114"/>
      <c r="N9043" s="116"/>
      <c r="O9043" s="57"/>
      <c r="P9043" s="50"/>
      <c r="Q9043" s="34"/>
      <c r="R9043" s="48"/>
      <c r="T9043" s="231" t="str">
        <f t="shared" si="433"/>
        <v/>
      </c>
      <c r="U9043" s="230"/>
      <c r="W9043" s="221" t="str">
        <f t="shared" si="434"/>
        <v/>
      </c>
      <c r="X9043" s="221" t="str">
        <f t="shared" si="435"/>
        <v/>
      </c>
      <c r="AA9043" s="216" t="str">
        <f>IF(ISNUMBER(J9043),IF(OR(F9043&lt;Soll_Ist_Vergleich!$C$4,F9043&gt;Soll_Ist_Vergleich!$C$5,I9043&lt;Soll_Ist_Vergleich!$C$4,I9043&gt;Soll_Ist_Vergleich!$C$5,O9043&lt;Soll_Ist_Vergleich!$C$4,O9043&gt;Soll_Ist_Vergleich!$C$5),"Datum überprüfen",""),"")</f>
        <v/>
      </c>
    </row>
    <row r="9044" spans="1:27" x14ac:dyDescent="0.2">
      <c r="A9044" s="243" t="str">
        <f>IF(ISBLANK(B9044),"",COUNTA(B$10:B9044))</f>
        <v/>
      </c>
      <c r="B9044" s="24"/>
      <c r="C9044" s="48"/>
      <c r="D9044" s="48"/>
      <c r="E9044" s="33"/>
      <c r="F9044" s="35"/>
      <c r="G9044" s="35"/>
      <c r="H9044" s="49"/>
      <c r="I9044" s="35"/>
      <c r="J9044" s="34"/>
      <c r="K9044" s="62"/>
      <c r="L9044" s="62"/>
      <c r="M9044" s="114"/>
      <c r="N9044" s="116"/>
      <c r="O9044" s="57"/>
      <c r="P9044" s="50"/>
      <c r="Q9044" s="34"/>
      <c r="R9044" s="48"/>
      <c r="T9044" s="231" t="str">
        <f t="shared" si="433"/>
        <v/>
      </c>
      <c r="U9044" s="230"/>
      <c r="W9044" s="221" t="str">
        <f t="shared" si="434"/>
        <v/>
      </c>
      <c r="X9044" s="221" t="str">
        <f t="shared" si="435"/>
        <v/>
      </c>
      <c r="AA9044" s="216" t="str">
        <f>IF(ISNUMBER(J9044),IF(OR(F9044&lt;Soll_Ist_Vergleich!$C$4,F9044&gt;Soll_Ist_Vergleich!$C$5,I9044&lt;Soll_Ist_Vergleich!$C$4,I9044&gt;Soll_Ist_Vergleich!$C$5,O9044&lt;Soll_Ist_Vergleich!$C$4,O9044&gt;Soll_Ist_Vergleich!$C$5),"Datum überprüfen",""),"")</f>
        <v/>
      </c>
    </row>
    <row r="9045" spans="1:27" x14ac:dyDescent="0.2">
      <c r="A9045" s="243" t="str">
        <f>IF(ISBLANK(B9045),"",COUNTA(B$10:B9045))</f>
        <v/>
      </c>
      <c r="B9045" s="24"/>
      <c r="C9045" s="48"/>
      <c r="D9045" s="48"/>
      <c r="E9045" s="33"/>
      <c r="F9045" s="35"/>
      <c r="G9045" s="35"/>
      <c r="H9045" s="49"/>
      <c r="I9045" s="35"/>
      <c r="J9045" s="34"/>
      <c r="K9045" s="62"/>
      <c r="L9045" s="62"/>
      <c r="M9045" s="114"/>
      <c r="N9045" s="116"/>
      <c r="O9045" s="57"/>
      <c r="P9045" s="50"/>
      <c r="Q9045" s="34"/>
      <c r="R9045" s="48"/>
      <c r="T9045" s="231" t="str">
        <f t="shared" si="433"/>
        <v/>
      </c>
      <c r="U9045" s="230"/>
      <c r="W9045" s="221" t="str">
        <f t="shared" si="434"/>
        <v/>
      </c>
      <c r="X9045" s="221" t="str">
        <f t="shared" si="435"/>
        <v/>
      </c>
      <c r="AA9045" s="216" t="str">
        <f>IF(ISNUMBER(J9045),IF(OR(F9045&lt;Soll_Ist_Vergleich!$C$4,F9045&gt;Soll_Ist_Vergleich!$C$5,I9045&lt;Soll_Ist_Vergleich!$C$4,I9045&gt;Soll_Ist_Vergleich!$C$5,O9045&lt;Soll_Ist_Vergleich!$C$4,O9045&gt;Soll_Ist_Vergleich!$C$5),"Datum überprüfen",""),"")</f>
        <v/>
      </c>
    </row>
    <row r="9046" spans="1:27" x14ac:dyDescent="0.2">
      <c r="A9046" s="243" t="str">
        <f>IF(ISBLANK(B9046),"",COUNTA(B$10:B9046))</f>
        <v/>
      </c>
      <c r="B9046" s="24"/>
      <c r="C9046" s="48"/>
      <c r="D9046" s="48"/>
      <c r="E9046" s="33"/>
      <c r="F9046" s="35"/>
      <c r="G9046" s="35"/>
      <c r="H9046" s="49"/>
      <c r="I9046" s="35"/>
      <c r="J9046" s="34"/>
      <c r="K9046" s="62"/>
      <c r="L9046" s="62"/>
      <c r="M9046" s="114"/>
      <c r="N9046" s="116"/>
      <c r="O9046" s="57"/>
      <c r="P9046" s="50"/>
      <c r="Q9046" s="34"/>
      <c r="R9046" s="48"/>
      <c r="T9046" s="231" t="str">
        <f t="shared" si="433"/>
        <v/>
      </c>
      <c r="U9046" s="230"/>
      <c r="W9046" s="221" t="str">
        <f t="shared" si="434"/>
        <v/>
      </c>
      <c r="X9046" s="221" t="str">
        <f t="shared" si="435"/>
        <v/>
      </c>
      <c r="AA9046" s="216" t="str">
        <f>IF(ISNUMBER(J9046),IF(OR(F9046&lt;Soll_Ist_Vergleich!$C$4,F9046&gt;Soll_Ist_Vergleich!$C$5,I9046&lt;Soll_Ist_Vergleich!$C$4,I9046&gt;Soll_Ist_Vergleich!$C$5,O9046&lt;Soll_Ist_Vergleich!$C$4,O9046&gt;Soll_Ist_Vergleich!$C$5),"Datum überprüfen",""),"")</f>
        <v/>
      </c>
    </row>
    <row r="9047" spans="1:27" x14ac:dyDescent="0.2">
      <c r="A9047" s="243" t="str">
        <f>IF(ISBLANK(B9047),"",COUNTA(B$10:B9047))</f>
        <v/>
      </c>
      <c r="B9047" s="24"/>
      <c r="C9047" s="48"/>
      <c r="D9047" s="48"/>
      <c r="E9047" s="33"/>
      <c r="F9047" s="35"/>
      <c r="G9047" s="35"/>
      <c r="H9047" s="49"/>
      <c r="I9047" s="35"/>
      <c r="J9047" s="34"/>
      <c r="K9047" s="62"/>
      <c r="L9047" s="62"/>
      <c r="M9047" s="114"/>
      <c r="N9047" s="116"/>
      <c r="O9047" s="57"/>
      <c r="P9047" s="50"/>
      <c r="Q9047" s="34"/>
      <c r="R9047" s="48"/>
      <c r="T9047" s="231" t="str">
        <f t="shared" si="433"/>
        <v/>
      </c>
      <c r="U9047" s="230"/>
      <c r="W9047" s="221" t="str">
        <f t="shared" si="434"/>
        <v/>
      </c>
      <c r="X9047" s="221" t="str">
        <f t="shared" si="435"/>
        <v/>
      </c>
      <c r="AA9047" s="216" t="str">
        <f>IF(ISNUMBER(J9047),IF(OR(F9047&lt;Soll_Ist_Vergleich!$C$4,F9047&gt;Soll_Ist_Vergleich!$C$5,I9047&lt;Soll_Ist_Vergleich!$C$4,I9047&gt;Soll_Ist_Vergleich!$C$5,O9047&lt;Soll_Ist_Vergleich!$C$4,O9047&gt;Soll_Ist_Vergleich!$C$5),"Datum überprüfen",""),"")</f>
        <v/>
      </c>
    </row>
    <row r="9048" spans="1:27" x14ac:dyDescent="0.2">
      <c r="A9048" s="243" t="str">
        <f>IF(ISBLANK(B9048),"",COUNTA(B$10:B9048))</f>
        <v/>
      </c>
      <c r="B9048" s="24"/>
      <c r="C9048" s="48"/>
      <c r="D9048" s="48"/>
      <c r="E9048" s="33"/>
      <c r="F9048" s="35"/>
      <c r="G9048" s="35"/>
      <c r="H9048" s="49"/>
      <c r="I9048" s="35"/>
      <c r="J9048" s="34"/>
      <c r="K9048" s="62"/>
      <c r="L9048" s="62"/>
      <c r="M9048" s="114"/>
      <c r="N9048" s="116"/>
      <c r="O9048" s="57"/>
      <c r="P9048" s="50"/>
      <c r="Q9048" s="34"/>
      <c r="R9048" s="48"/>
      <c r="T9048" s="231" t="str">
        <f t="shared" si="433"/>
        <v/>
      </c>
      <c r="U9048" s="230"/>
      <c r="W9048" s="221" t="str">
        <f t="shared" si="434"/>
        <v/>
      </c>
      <c r="X9048" s="221" t="str">
        <f t="shared" si="435"/>
        <v/>
      </c>
      <c r="AA9048" s="216" t="str">
        <f>IF(ISNUMBER(J9048),IF(OR(F9048&lt;Soll_Ist_Vergleich!$C$4,F9048&gt;Soll_Ist_Vergleich!$C$5,I9048&lt;Soll_Ist_Vergleich!$C$4,I9048&gt;Soll_Ist_Vergleich!$C$5,O9048&lt;Soll_Ist_Vergleich!$C$4,O9048&gt;Soll_Ist_Vergleich!$C$5),"Datum überprüfen",""),"")</f>
        <v/>
      </c>
    </row>
    <row r="9049" spans="1:27" x14ac:dyDescent="0.2">
      <c r="A9049" s="243" t="str">
        <f>IF(ISBLANK(B9049),"",COUNTA(B$10:B9049))</f>
        <v/>
      </c>
      <c r="B9049" s="24"/>
      <c r="C9049" s="48"/>
      <c r="D9049" s="48"/>
      <c r="E9049" s="33"/>
      <c r="F9049" s="35"/>
      <c r="G9049" s="35"/>
      <c r="H9049" s="49"/>
      <c r="I9049" s="35"/>
      <c r="J9049" s="34"/>
      <c r="K9049" s="62"/>
      <c r="L9049" s="62"/>
      <c r="M9049" s="114"/>
      <c r="N9049" s="116"/>
      <c r="O9049" s="57"/>
      <c r="P9049" s="50"/>
      <c r="Q9049" s="34"/>
      <c r="R9049" s="48"/>
      <c r="T9049" s="231" t="str">
        <f t="shared" si="433"/>
        <v/>
      </c>
      <c r="U9049" s="230"/>
      <c r="W9049" s="221" t="str">
        <f t="shared" si="434"/>
        <v/>
      </c>
      <c r="X9049" s="221" t="str">
        <f t="shared" si="435"/>
        <v/>
      </c>
      <c r="AA9049" s="216" t="str">
        <f>IF(ISNUMBER(J9049),IF(OR(F9049&lt;Soll_Ist_Vergleich!$C$4,F9049&gt;Soll_Ist_Vergleich!$C$5,I9049&lt;Soll_Ist_Vergleich!$C$4,I9049&gt;Soll_Ist_Vergleich!$C$5,O9049&lt;Soll_Ist_Vergleich!$C$4,O9049&gt;Soll_Ist_Vergleich!$C$5),"Datum überprüfen",""),"")</f>
        <v/>
      </c>
    </row>
    <row r="9050" spans="1:27" x14ac:dyDescent="0.2">
      <c r="A9050" s="243" t="str">
        <f>IF(ISBLANK(B9050),"",COUNTA(B$10:B9050))</f>
        <v/>
      </c>
      <c r="B9050" s="24"/>
      <c r="C9050" s="48"/>
      <c r="D9050" s="48"/>
      <c r="E9050" s="33"/>
      <c r="F9050" s="35"/>
      <c r="G9050" s="35"/>
      <c r="H9050" s="49"/>
      <c r="I9050" s="35"/>
      <c r="J9050" s="34"/>
      <c r="K9050" s="62"/>
      <c r="L9050" s="62"/>
      <c r="M9050" s="114"/>
      <c r="N9050" s="116"/>
      <c r="O9050" s="57"/>
      <c r="P9050" s="50"/>
      <c r="Q9050" s="34"/>
      <c r="R9050" s="48"/>
      <c r="T9050" s="231" t="str">
        <f t="shared" si="433"/>
        <v/>
      </c>
      <c r="U9050" s="230"/>
      <c r="W9050" s="221" t="str">
        <f t="shared" si="434"/>
        <v/>
      </c>
      <c r="X9050" s="221" t="str">
        <f t="shared" si="435"/>
        <v/>
      </c>
      <c r="AA9050" s="216" t="str">
        <f>IF(ISNUMBER(J9050),IF(OR(F9050&lt;Soll_Ist_Vergleich!$C$4,F9050&gt;Soll_Ist_Vergleich!$C$5,I9050&lt;Soll_Ist_Vergleich!$C$4,I9050&gt;Soll_Ist_Vergleich!$C$5,O9050&lt;Soll_Ist_Vergleich!$C$4,O9050&gt;Soll_Ist_Vergleich!$C$5),"Datum überprüfen",""),"")</f>
        <v/>
      </c>
    </row>
    <row r="9051" spans="1:27" x14ac:dyDescent="0.2">
      <c r="A9051" s="243" t="str">
        <f>IF(ISBLANK(B9051),"",COUNTA(B$10:B9051))</f>
        <v/>
      </c>
      <c r="B9051" s="24"/>
      <c r="C9051" s="48"/>
      <c r="D9051" s="48"/>
      <c r="E9051" s="33"/>
      <c r="F9051" s="35"/>
      <c r="G9051" s="35"/>
      <c r="H9051" s="49"/>
      <c r="I9051" s="35"/>
      <c r="J9051" s="34"/>
      <c r="K9051" s="62"/>
      <c r="L9051" s="62"/>
      <c r="M9051" s="114"/>
      <c r="N9051" s="116"/>
      <c r="O9051" s="57"/>
      <c r="P9051" s="50"/>
      <c r="Q9051" s="34"/>
      <c r="R9051" s="48"/>
      <c r="T9051" s="231" t="str">
        <f t="shared" si="433"/>
        <v/>
      </c>
      <c r="U9051" s="230"/>
      <c r="W9051" s="221" t="str">
        <f t="shared" si="434"/>
        <v/>
      </c>
      <c r="X9051" s="221" t="str">
        <f t="shared" si="435"/>
        <v/>
      </c>
      <c r="AA9051" s="216" t="str">
        <f>IF(ISNUMBER(J9051),IF(OR(F9051&lt;Soll_Ist_Vergleich!$C$4,F9051&gt;Soll_Ist_Vergleich!$C$5,I9051&lt;Soll_Ist_Vergleich!$C$4,I9051&gt;Soll_Ist_Vergleich!$C$5,O9051&lt;Soll_Ist_Vergleich!$C$4,O9051&gt;Soll_Ist_Vergleich!$C$5),"Datum überprüfen",""),"")</f>
        <v/>
      </c>
    </row>
    <row r="9052" spans="1:27" x14ac:dyDescent="0.2">
      <c r="A9052" s="243" t="str">
        <f>IF(ISBLANK(B9052),"",COUNTA(B$10:B9052))</f>
        <v/>
      </c>
      <c r="B9052" s="24"/>
      <c r="C9052" s="48"/>
      <c r="D9052" s="48"/>
      <c r="E9052" s="33"/>
      <c r="F9052" s="35"/>
      <c r="G9052" s="35"/>
      <c r="H9052" s="49"/>
      <c r="I9052" s="35"/>
      <c r="J9052" s="34"/>
      <c r="K9052" s="62"/>
      <c r="L9052" s="62"/>
      <c r="M9052" s="114"/>
      <c r="N9052" s="116"/>
      <c r="O9052" s="57"/>
      <c r="P9052" s="50"/>
      <c r="Q9052" s="34"/>
      <c r="R9052" s="48"/>
      <c r="T9052" s="231" t="str">
        <f t="shared" si="433"/>
        <v/>
      </c>
      <c r="U9052" s="230"/>
      <c r="W9052" s="221" t="str">
        <f t="shared" si="434"/>
        <v/>
      </c>
      <c r="X9052" s="221" t="str">
        <f t="shared" si="435"/>
        <v/>
      </c>
      <c r="AA9052" s="216" t="str">
        <f>IF(ISNUMBER(J9052),IF(OR(F9052&lt;Soll_Ist_Vergleich!$C$4,F9052&gt;Soll_Ist_Vergleich!$C$5,I9052&lt;Soll_Ist_Vergleich!$C$4,I9052&gt;Soll_Ist_Vergleich!$C$5,O9052&lt;Soll_Ist_Vergleich!$C$4,O9052&gt;Soll_Ist_Vergleich!$C$5),"Datum überprüfen",""),"")</f>
        <v/>
      </c>
    </row>
    <row r="9053" spans="1:27" x14ac:dyDescent="0.2">
      <c r="A9053" s="243" t="str">
        <f>IF(ISBLANK(B9053),"",COUNTA(B$10:B9053))</f>
        <v/>
      </c>
      <c r="B9053" s="24"/>
      <c r="C9053" s="48"/>
      <c r="D9053" s="48"/>
      <c r="E9053" s="33"/>
      <c r="F9053" s="35"/>
      <c r="G9053" s="35"/>
      <c r="H9053" s="49"/>
      <c r="I9053" s="35"/>
      <c r="J9053" s="34"/>
      <c r="K9053" s="62"/>
      <c r="L9053" s="62"/>
      <c r="M9053" s="114"/>
      <c r="N9053" s="116"/>
      <c r="O9053" s="57"/>
      <c r="P9053" s="50"/>
      <c r="Q9053" s="34"/>
      <c r="R9053" s="48"/>
      <c r="T9053" s="231" t="str">
        <f t="shared" si="433"/>
        <v/>
      </c>
      <c r="U9053" s="230"/>
      <c r="W9053" s="221" t="str">
        <f t="shared" si="434"/>
        <v/>
      </c>
      <c r="X9053" s="221" t="str">
        <f t="shared" si="435"/>
        <v/>
      </c>
      <c r="AA9053" s="216" t="str">
        <f>IF(ISNUMBER(J9053),IF(OR(F9053&lt;Soll_Ist_Vergleich!$C$4,F9053&gt;Soll_Ist_Vergleich!$C$5,I9053&lt;Soll_Ist_Vergleich!$C$4,I9053&gt;Soll_Ist_Vergleich!$C$5,O9053&lt;Soll_Ist_Vergleich!$C$4,O9053&gt;Soll_Ist_Vergleich!$C$5),"Datum überprüfen",""),"")</f>
        <v/>
      </c>
    </row>
    <row r="9054" spans="1:27" x14ac:dyDescent="0.2">
      <c r="A9054" s="243" t="str">
        <f>IF(ISBLANK(B9054),"",COUNTA(B$10:B9054))</f>
        <v/>
      </c>
      <c r="B9054" s="24"/>
      <c r="C9054" s="48"/>
      <c r="D9054" s="48"/>
      <c r="E9054" s="33"/>
      <c r="F9054" s="35"/>
      <c r="G9054" s="35"/>
      <c r="H9054" s="49"/>
      <c r="I9054" s="35"/>
      <c r="J9054" s="34"/>
      <c r="K9054" s="62"/>
      <c r="L9054" s="62"/>
      <c r="M9054" s="114"/>
      <c r="N9054" s="116"/>
      <c r="O9054" s="57"/>
      <c r="P9054" s="50"/>
      <c r="Q9054" s="34"/>
      <c r="R9054" s="48"/>
      <c r="T9054" s="231" t="str">
        <f t="shared" si="433"/>
        <v/>
      </c>
      <c r="U9054" s="230"/>
      <c r="W9054" s="221" t="str">
        <f t="shared" si="434"/>
        <v/>
      </c>
      <c r="X9054" s="221" t="str">
        <f t="shared" si="435"/>
        <v/>
      </c>
      <c r="AA9054" s="216" t="str">
        <f>IF(ISNUMBER(J9054),IF(OR(F9054&lt;Soll_Ist_Vergleich!$C$4,F9054&gt;Soll_Ist_Vergleich!$C$5,I9054&lt;Soll_Ist_Vergleich!$C$4,I9054&gt;Soll_Ist_Vergleich!$C$5,O9054&lt;Soll_Ist_Vergleich!$C$4,O9054&gt;Soll_Ist_Vergleich!$C$5),"Datum überprüfen",""),"")</f>
        <v/>
      </c>
    </row>
    <row r="9055" spans="1:27" x14ac:dyDescent="0.2">
      <c r="A9055" s="243" t="str">
        <f>IF(ISBLANK(B9055),"",COUNTA(B$10:B9055))</f>
        <v/>
      </c>
      <c r="B9055" s="24"/>
      <c r="C9055" s="48"/>
      <c r="D9055" s="48"/>
      <c r="E9055" s="33"/>
      <c r="F9055" s="35"/>
      <c r="G9055" s="35"/>
      <c r="H9055" s="49"/>
      <c r="I9055" s="35"/>
      <c r="J9055" s="34"/>
      <c r="K9055" s="62"/>
      <c r="L9055" s="62"/>
      <c r="M9055" s="114"/>
      <c r="N9055" s="116"/>
      <c r="O9055" s="57"/>
      <c r="P9055" s="50"/>
      <c r="Q9055" s="34"/>
      <c r="R9055" s="48"/>
      <c r="T9055" s="231" t="str">
        <f t="shared" si="433"/>
        <v/>
      </c>
      <c r="U9055" s="230"/>
      <c r="W9055" s="221" t="str">
        <f t="shared" si="434"/>
        <v/>
      </c>
      <c r="X9055" s="221" t="str">
        <f t="shared" si="435"/>
        <v/>
      </c>
      <c r="AA9055" s="216" t="str">
        <f>IF(ISNUMBER(J9055),IF(OR(F9055&lt;Soll_Ist_Vergleich!$C$4,F9055&gt;Soll_Ist_Vergleich!$C$5,I9055&lt;Soll_Ist_Vergleich!$C$4,I9055&gt;Soll_Ist_Vergleich!$C$5,O9055&lt;Soll_Ist_Vergleich!$C$4,O9055&gt;Soll_Ist_Vergleich!$C$5),"Datum überprüfen",""),"")</f>
        <v/>
      </c>
    </row>
    <row r="9056" spans="1:27" x14ac:dyDescent="0.2">
      <c r="A9056" s="243" t="str">
        <f>IF(ISBLANK(B9056),"",COUNTA(B$10:B9056))</f>
        <v/>
      </c>
      <c r="B9056" s="24"/>
      <c r="C9056" s="48"/>
      <c r="D9056" s="48"/>
      <c r="E9056" s="33"/>
      <c r="F9056" s="35"/>
      <c r="G9056" s="35"/>
      <c r="H9056" s="49"/>
      <c r="I9056" s="35"/>
      <c r="J9056" s="34"/>
      <c r="K9056" s="62"/>
      <c r="L9056" s="62"/>
      <c r="M9056" s="114"/>
      <c r="N9056" s="116"/>
      <c r="O9056" s="57"/>
      <c r="P9056" s="50"/>
      <c r="Q9056" s="34"/>
      <c r="R9056" s="48"/>
      <c r="T9056" s="231" t="str">
        <f t="shared" si="433"/>
        <v/>
      </c>
      <c r="U9056" s="230"/>
      <c r="W9056" s="221" t="str">
        <f t="shared" si="434"/>
        <v/>
      </c>
      <c r="X9056" s="221" t="str">
        <f t="shared" si="435"/>
        <v/>
      </c>
      <c r="AA9056" s="216" t="str">
        <f>IF(ISNUMBER(J9056),IF(OR(F9056&lt;Soll_Ist_Vergleich!$C$4,F9056&gt;Soll_Ist_Vergleich!$C$5,I9056&lt;Soll_Ist_Vergleich!$C$4,I9056&gt;Soll_Ist_Vergleich!$C$5,O9056&lt;Soll_Ist_Vergleich!$C$4,O9056&gt;Soll_Ist_Vergleich!$C$5),"Datum überprüfen",""),"")</f>
        <v/>
      </c>
    </row>
    <row r="9057" spans="1:27" x14ac:dyDescent="0.2">
      <c r="A9057" s="243" t="str">
        <f>IF(ISBLANK(B9057),"",COUNTA(B$10:B9057))</f>
        <v/>
      </c>
      <c r="B9057" s="24"/>
      <c r="C9057" s="48"/>
      <c r="D9057" s="48"/>
      <c r="E9057" s="33"/>
      <c r="F9057" s="35"/>
      <c r="G9057" s="35"/>
      <c r="H9057" s="49"/>
      <c r="I9057" s="35"/>
      <c r="J9057" s="34"/>
      <c r="K9057" s="62"/>
      <c r="L9057" s="62"/>
      <c r="M9057" s="114"/>
      <c r="N9057" s="116"/>
      <c r="O9057" s="57"/>
      <c r="P9057" s="50"/>
      <c r="Q9057" s="34"/>
      <c r="R9057" s="48"/>
      <c r="T9057" s="231" t="str">
        <f t="shared" si="433"/>
        <v/>
      </c>
      <c r="U9057" s="230"/>
      <c r="W9057" s="221" t="str">
        <f t="shared" si="434"/>
        <v/>
      </c>
      <c r="X9057" s="221" t="str">
        <f t="shared" si="435"/>
        <v/>
      </c>
      <c r="AA9057" s="216" t="str">
        <f>IF(ISNUMBER(J9057),IF(OR(F9057&lt;Soll_Ist_Vergleich!$C$4,F9057&gt;Soll_Ist_Vergleich!$C$5,I9057&lt;Soll_Ist_Vergleich!$C$4,I9057&gt;Soll_Ist_Vergleich!$C$5,O9057&lt;Soll_Ist_Vergleich!$C$4,O9057&gt;Soll_Ist_Vergleich!$C$5),"Datum überprüfen",""),"")</f>
        <v/>
      </c>
    </row>
    <row r="9058" spans="1:27" x14ac:dyDescent="0.2">
      <c r="A9058" s="243" t="str">
        <f>IF(ISBLANK(B9058),"",COUNTA(B$10:B9058))</f>
        <v/>
      </c>
      <c r="B9058" s="24"/>
      <c r="C9058" s="48"/>
      <c r="D9058" s="48"/>
      <c r="E9058" s="33"/>
      <c r="F9058" s="35"/>
      <c r="G9058" s="35"/>
      <c r="H9058" s="49"/>
      <c r="I9058" s="35"/>
      <c r="J9058" s="34"/>
      <c r="K9058" s="62"/>
      <c r="L9058" s="62"/>
      <c r="M9058" s="114"/>
      <c r="N9058" s="116"/>
      <c r="O9058" s="57"/>
      <c r="P9058" s="50"/>
      <c r="Q9058" s="34"/>
      <c r="R9058" s="48"/>
      <c r="T9058" s="231" t="str">
        <f t="shared" si="433"/>
        <v/>
      </c>
      <c r="U9058" s="230"/>
      <c r="W9058" s="221" t="str">
        <f t="shared" si="434"/>
        <v/>
      </c>
      <c r="X9058" s="221" t="str">
        <f t="shared" si="435"/>
        <v/>
      </c>
      <c r="AA9058" s="216" t="str">
        <f>IF(ISNUMBER(J9058),IF(OR(F9058&lt;Soll_Ist_Vergleich!$C$4,F9058&gt;Soll_Ist_Vergleich!$C$5,I9058&lt;Soll_Ist_Vergleich!$C$4,I9058&gt;Soll_Ist_Vergleich!$C$5,O9058&lt;Soll_Ist_Vergleich!$C$4,O9058&gt;Soll_Ist_Vergleich!$C$5),"Datum überprüfen",""),"")</f>
        <v/>
      </c>
    </row>
    <row r="9059" spans="1:27" x14ac:dyDescent="0.2">
      <c r="A9059" s="243" t="str">
        <f>IF(ISBLANK(B9059),"",COUNTA(B$10:B9059))</f>
        <v/>
      </c>
      <c r="B9059" s="24"/>
      <c r="C9059" s="48"/>
      <c r="D9059" s="48"/>
      <c r="E9059" s="33"/>
      <c r="F9059" s="35"/>
      <c r="G9059" s="35"/>
      <c r="H9059" s="49"/>
      <c r="I9059" s="35"/>
      <c r="J9059" s="34"/>
      <c r="K9059" s="62"/>
      <c r="L9059" s="62"/>
      <c r="M9059" s="114"/>
      <c r="N9059" s="116"/>
      <c r="O9059" s="57"/>
      <c r="P9059" s="50"/>
      <c r="Q9059" s="34"/>
      <c r="R9059" s="48"/>
      <c r="T9059" s="231" t="str">
        <f t="shared" si="433"/>
        <v/>
      </c>
      <c r="U9059" s="230"/>
      <c r="W9059" s="221" t="str">
        <f t="shared" si="434"/>
        <v/>
      </c>
      <c r="X9059" s="221" t="str">
        <f t="shared" si="435"/>
        <v/>
      </c>
      <c r="AA9059" s="216" t="str">
        <f>IF(ISNUMBER(J9059),IF(OR(F9059&lt;Soll_Ist_Vergleich!$C$4,F9059&gt;Soll_Ist_Vergleich!$C$5,I9059&lt;Soll_Ist_Vergleich!$C$4,I9059&gt;Soll_Ist_Vergleich!$C$5,O9059&lt;Soll_Ist_Vergleich!$C$4,O9059&gt;Soll_Ist_Vergleich!$C$5),"Datum überprüfen",""),"")</f>
        <v/>
      </c>
    </row>
    <row r="9060" spans="1:27" x14ac:dyDescent="0.2">
      <c r="A9060" s="243" t="str">
        <f>IF(ISBLANK(B9060),"",COUNTA(B$10:B9060))</f>
        <v/>
      </c>
      <c r="B9060" s="24"/>
      <c r="C9060" s="48"/>
      <c r="D9060" s="48"/>
      <c r="E9060" s="33"/>
      <c r="F9060" s="35"/>
      <c r="G9060" s="35"/>
      <c r="H9060" s="49"/>
      <c r="I9060" s="35"/>
      <c r="J9060" s="34"/>
      <c r="K9060" s="62"/>
      <c r="L9060" s="62"/>
      <c r="M9060" s="114"/>
      <c r="N9060" s="116"/>
      <c r="O9060" s="57"/>
      <c r="P9060" s="50"/>
      <c r="Q9060" s="34"/>
      <c r="R9060" s="48"/>
      <c r="T9060" s="231" t="str">
        <f t="shared" si="433"/>
        <v/>
      </c>
      <c r="U9060" s="230"/>
      <c r="W9060" s="221" t="str">
        <f t="shared" si="434"/>
        <v/>
      </c>
      <c r="X9060" s="221" t="str">
        <f t="shared" si="435"/>
        <v/>
      </c>
      <c r="AA9060" s="216" t="str">
        <f>IF(ISNUMBER(J9060),IF(OR(F9060&lt;Soll_Ist_Vergleich!$C$4,F9060&gt;Soll_Ist_Vergleich!$C$5,I9060&lt;Soll_Ist_Vergleich!$C$4,I9060&gt;Soll_Ist_Vergleich!$C$5,O9060&lt;Soll_Ist_Vergleich!$C$4,O9060&gt;Soll_Ist_Vergleich!$C$5),"Datum überprüfen",""),"")</f>
        <v/>
      </c>
    </row>
    <row r="9061" spans="1:27" x14ac:dyDescent="0.2">
      <c r="A9061" s="243" t="str">
        <f>IF(ISBLANK(B9061),"",COUNTA(B$10:B9061))</f>
        <v/>
      </c>
      <c r="B9061" s="24"/>
      <c r="C9061" s="48"/>
      <c r="D9061" s="48"/>
      <c r="E9061" s="33"/>
      <c r="F9061" s="35"/>
      <c r="G9061" s="35"/>
      <c r="H9061" s="49"/>
      <c r="I9061" s="35"/>
      <c r="J9061" s="34"/>
      <c r="K9061" s="62"/>
      <c r="L9061" s="62"/>
      <c r="M9061" s="114"/>
      <c r="N9061" s="116"/>
      <c r="O9061" s="57"/>
      <c r="P9061" s="50"/>
      <c r="Q9061" s="34"/>
      <c r="R9061" s="48"/>
      <c r="T9061" s="231" t="str">
        <f t="shared" si="433"/>
        <v/>
      </c>
      <c r="U9061" s="230"/>
      <c r="W9061" s="221" t="str">
        <f t="shared" si="434"/>
        <v/>
      </c>
      <c r="X9061" s="221" t="str">
        <f t="shared" si="435"/>
        <v/>
      </c>
      <c r="AA9061" s="216" t="str">
        <f>IF(ISNUMBER(J9061),IF(OR(F9061&lt;Soll_Ist_Vergleich!$C$4,F9061&gt;Soll_Ist_Vergleich!$C$5,I9061&lt;Soll_Ist_Vergleich!$C$4,I9061&gt;Soll_Ist_Vergleich!$C$5,O9061&lt;Soll_Ist_Vergleich!$C$4,O9061&gt;Soll_Ist_Vergleich!$C$5),"Datum überprüfen",""),"")</f>
        <v/>
      </c>
    </row>
    <row r="9062" spans="1:27" x14ac:dyDescent="0.2">
      <c r="A9062" s="243" t="str">
        <f>IF(ISBLANK(B9062),"",COUNTA(B$10:B9062))</f>
        <v/>
      </c>
      <c r="B9062" s="24"/>
      <c r="C9062" s="48"/>
      <c r="D9062" s="48"/>
      <c r="E9062" s="33"/>
      <c r="F9062" s="35"/>
      <c r="G9062" s="35"/>
      <c r="H9062" s="49"/>
      <c r="I9062" s="35"/>
      <c r="J9062" s="34"/>
      <c r="K9062" s="62"/>
      <c r="L9062" s="62"/>
      <c r="M9062" s="114"/>
      <c r="N9062" s="116"/>
      <c r="O9062" s="57"/>
      <c r="P9062" s="50"/>
      <c r="Q9062" s="34"/>
      <c r="R9062" s="48"/>
      <c r="T9062" s="231" t="str">
        <f t="shared" si="433"/>
        <v/>
      </c>
      <c r="U9062" s="230"/>
      <c r="W9062" s="221" t="str">
        <f t="shared" si="434"/>
        <v/>
      </c>
      <c r="X9062" s="221" t="str">
        <f t="shared" si="435"/>
        <v/>
      </c>
      <c r="AA9062" s="216" t="str">
        <f>IF(ISNUMBER(J9062),IF(OR(F9062&lt;Soll_Ist_Vergleich!$C$4,F9062&gt;Soll_Ist_Vergleich!$C$5,I9062&lt;Soll_Ist_Vergleich!$C$4,I9062&gt;Soll_Ist_Vergleich!$C$5,O9062&lt;Soll_Ist_Vergleich!$C$4,O9062&gt;Soll_Ist_Vergleich!$C$5),"Datum überprüfen",""),"")</f>
        <v/>
      </c>
    </row>
    <row r="9063" spans="1:27" x14ac:dyDescent="0.2">
      <c r="A9063" s="243" t="str">
        <f>IF(ISBLANK(B9063),"",COUNTA(B$10:B9063))</f>
        <v/>
      </c>
      <c r="B9063" s="24"/>
      <c r="C9063" s="48"/>
      <c r="D9063" s="48"/>
      <c r="E9063" s="33"/>
      <c r="F9063" s="35"/>
      <c r="G9063" s="35"/>
      <c r="H9063" s="49"/>
      <c r="I9063" s="35"/>
      <c r="J9063" s="34"/>
      <c r="K9063" s="62"/>
      <c r="L9063" s="62"/>
      <c r="M9063" s="114"/>
      <c r="N9063" s="116"/>
      <c r="O9063" s="57"/>
      <c r="P9063" s="50"/>
      <c r="Q9063" s="34"/>
      <c r="R9063" s="48"/>
      <c r="T9063" s="231" t="str">
        <f t="shared" si="433"/>
        <v/>
      </c>
      <c r="U9063" s="230"/>
      <c r="W9063" s="221" t="str">
        <f t="shared" si="434"/>
        <v/>
      </c>
      <c r="X9063" s="221" t="str">
        <f t="shared" si="435"/>
        <v/>
      </c>
      <c r="AA9063" s="216" t="str">
        <f>IF(ISNUMBER(J9063),IF(OR(F9063&lt;Soll_Ist_Vergleich!$C$4,F9063&gt;Soll_Ist_Vergleich!$C$5,I9063&lt;Soll_Ist_Vergleich!$C$4,I9063&gt;Soll_Ist_Vergleich!$C$5,O9063&lt;Soll_Ist_Vergleich!$C$4,O9063&gt;Soll_Ist_Vergleich!$C$5),"Datum überprüfen",""),"")</f>
        <v/>
      </c>
    </row>
    <row r="9064" spans="1:27" x14ac:dyDescent="0.2">
      <c r="A9064" s="243" t="str">
        <f>IF(ISBLANK(B9064),"",COUNTA(B$10:B9064))</f>
        <v/>
      </c>
      <c r="B9064" s="24"/>
      <c r="C9064" s="48"/>
      <c r="D9064" s="48"/>
      <c r="E9064" s="33"/>
      <c r="F9064" s="35"/>
      <c r="G9064" s="35"/>
      <c r="H9064" s="49"/>
      <c r="I9064" s="35"/>
      <c r="J9064" s="34"/>
      <c r="K9064" s="62"/>
      <c r="L9064" s="62"/>
      <c r="M9064" s="114"/>
      <c r="N9064" s="116"/>
      <c r="O9064" s="57"/>
      <c r="P9064" s="50"/>
      <c r="Q9064" s="34"/>
      <c r="R9064" s="48"/>
      <c r="T9064" s="231" t="str">
        <f t="shared" si="433"/>
        <v/>
      </c>
      <c r="U9064" s="230"/>
      <c r="W9064" s="221" t="str">
        <f t="shared" si="434"/>
        <v/>
      </c>
      <c r="X9064" s="221" t="str">
        <f t="shared" si="435"/>
        <v/>
      </c>
      <c r="AA9064" s="216" t="str">
        <f>IF(ISNUMBER(J9064),IF(OR(F9064&lt;Soll_Ist_Vergleich!$C$4,F9064&gt;Soll_Ist_Vergleich!$C$5,I9064&lt;Soll_Ist_Vergleich!$C$4,I9064&gt;Soll_Ist_Vergleich!$C$5,O9064&lt;Soll_Ist_Vergleich!$C$4,O9064&gt;Soll_Ist_Vergleich!$C$5),"Datum überprüfen",""),"")</f>
        <v/>
      </c>
    </row>
    <row r="9065" spans="1:27" x14ac:dyDescent="0.2">
      <c r="A9065" s="243" t="str">
        <f>IF(ISBLANK(B9065),"",COUNTA(B$10:B9065))</f>
        <v/>
      </c>
      <c r="B9065" s="24"/>
      <c r="C9065" s="48"/>
      <c r="D9065" s="48"/>
      <c r="E9065" s="33"/>
      <c r="F9065" s="35"/>
      <c r="G9065" s="35"/>
      <c r="H9065" s="49"/>
      <c r="I9065" s="35"/>
      <c r="J9065" s="34"/>
      <c r="K9065" s="62"/>
      <c r="L9065" s="62"/>
      <c r="M9065" s="114"/>
      <c r="N9065" s="116"/>
      <c r="O9065" s="57"/>
      <c r="P9065" s="50"/>
      <c r="Q9065" s="34"/>
      <c r="R9065" s="48"/>
      <c r="T9065" s="231" t="str">
        <f t="shared" si="433"/>
        <v/>
      </c>
      <c r="U9065" s="230"/>
      <c r="W9065" s="221" t="str">
        <f t="shared" si="434"/>
        <v/>
      </c>
      <c r="X9065" s="221" t="str">
        <f t="shared" si="435"/>
        <v/>
      </c>
      <c r="AA9065" s="216" t="str">
        <f>IF(ISNUMBER(J9065),IF(OR(F9065&lt;Soll_Ist_Vergleich!$C$4,F9065&gt;Soll_Ist_Vergleich!$C$5,I9065&lt;Soll_Ist_Vergleich!$C$4,I9065&gt;Soll_Ist_Vergleich!$C$5,O9065&lt;Soll_Ist_Vergleich!$C$4,O9065&gt;Soll_Ist_Vergleich!$C$5),"Datum überprüfen",""),"")</f>
        <v/>
      </c>
    </row>
    <row r="9066" spans="1:27" x14ac:dyDescent="0.2">
      <c r="A9066" s="243" t="str">
        <f>IF(ISBLANK(B9066),"",COUNTA(B$10:B9066))</f>
        <v/>
      </c>
      <c r="B9066" s="24"/>
      <c r="C9066" s="48"/>
      <c r="D9066" s="48"/>
      <c r="E9066" s="33"/>
      <c r="F9066" s="35"/>
      <c r="G9066" s="35"/>
      <c r="H9066" s="49"/>
      <c r="I9066" s="35"/>
      <c r="J9066" s="34"/>
      <c r="K9066" s="62"/>
      <c r="L9066" s="62"/>
      <c r="M9066" s="114"/>
      <c r="N9066" s="116"/>
      <c r="O9066" s="57"/>
      <c r="P9066" s="50"/>
      <c r="Q9066" s="34"/>
      <c r="R9066" s="48"/>
      <c r="T9066" s="231" t="str">
        <f t="shared" si="433"/>
        <v/>
      </c>
      <c r="U9066" s="230"/>
      <c r="W9066" s="221" t="str">
        <f t="shared" si="434"/>
        <v/>
      </c>
      <c r="X9066" s="221" t="str">
        <f t="shared" si="435"/>
        <v/>
      </c>
      <c r="AA9066" s="216" t="str">
        <f>IF(ISNUMBER(J9066),IF(OR(F9066&lt;Soll_Ist_Vergleich!$C$4,F9066&gt;Soll_Ist_Vergleich!$C$5,I9066&lt;Soll_Ist_Vergleich!$C$4,I9066&gt;Soll_Ist_Vergleich!$C$5,O9066&lt;Soll_Ist_Vergleich!$C$4,O9066&gt;Soll_Ist_Vergleich!$C$5),"Datum überprüfen",""),"")</f>
        <v/>
      </c>
    </row>
    <row r="9067" spans="1:27" x14ac:dyDescent="0.2">
      <c r="A9067" s="243" t="str">
        <f>IF(ISBLANK(B9067),"",COUNTA(B$10:B9067))</f>
        <v/>
      </c>
      <c r="B9067" s="24"/>
      <c r="C9067" s="48"/>
      <c r="D9067" s="48"/>
      <c r="E9067" s="33"/>
      <c r="F9067" s="35"/>
      <c r="G9067" s="35"/>
      <c r="H9067" s="49"/>
      <c r="I9067" s="35"/>
      <c r="J9067" s="34"/>
      <c r="K9067" s="62"/>
      <c r="L9067" s="62"/>
      <c r="M9067" s="114"/>
      <c r="N9067" s="116"/>
      <c r="O9067" s="57"/>
      <c r="P9067" s="50"/>
      <c r="Q9067" s="34"/>
      <c r="R9067" s="48"/>
      <c r="T9067" s="231" t="str">
        <f t="shared" si="433"/>
        <v/>
      </c>
      <c r="U9067" s="230"/>
      <c r="W9067" s="221" t="str">
        <f t="shared" si="434"/>
        <v/>
      </c>
      <c r="X9067" s="221" t="str">
        <f t="shared" si="435"/>
        <v/>
      </c>
      <c r="AA9067" s="216" t="str">
        <f>IF(ISNUMBER(J9067),IF(OR(F9067&lt;Soll_Ist_Vergleich!$C$4,F9067&gt;Soll_Ist_Vergleich!$C$5,I9067&lt;Soll_Ist_Vergleich!$C$4,I9067&gt;Soll_Ist_Vergleich!$C$5,O9067&lt;Soll_Ist_Vergleich!$C$4,O9067&gt;Soll_Ist_Vergleich!$C$5),"Datum überprüfen",""),"")</f>
        <v/>
      </c>
    </row>
    <row r="9068" spans="1:27" x14ac:dyDescent="0.2">
      <c r="A9068" s="243" t="str">
        <f>IF(ISBLANK(B9068),"",COUNTA(B$10:B9068))</f>
        <v/>
      </c>
      <c r="B9068" s="24"/>
      <c r="C9068" s="48"/>
      <c r="D9068" s="48"/>
      <c r="E9068" s="33"/>
      <c r="F9068" s="35"/>
      <c r="G9068" s="35"/>
      <c r="H9068" s="49"/>
      <c r="I9068" s="35"/>
      <c r="J9068" s="34"/>
      <c r="K9068" s="62"/>
      <c r="L9068" s="62"/>
      <c r="M9068" s="114"/>
      <c r="N9068" s="116"/>
      <c r="O9068" s="57"/>
      <c r="P9068" s="50"/>
      <c r="Q9068" s="34"/>
      <c r="R9068" s="48"/>
      <c r="T9068" s="231" t="str">
        <f t="shared" si="433"/>
        <v/>
      </c>
      <c r="U9068" s="230"/>
      <c r="W9068" s="221" t="str">
        <f t="shared" si="434"/>
        <v/>
      </c>
      <c r="X9068" s="221" t="str">
        <f t="shared" si="435"/>
        <v/>
      </c>
      <c r="AA9068" s="216" t="str">
        <f>IF(ISNUMBER(J9068),IF(OR(F9068&lt;Soll_Ist_Vergleich!$C$4,F9068&gt;Soll_Ist_Vergleich!$C$5,I9068&lt;Soll_Ist_Vergleich!$C$4,I9068&gt;Soll_Ist_Vergleich!$C$5,O9068&lt;Soll_Ist_Vergleich!$C$4,O9068&gt;Soll_Ist_Vergleich!$C$5),"Datum überprüfen",""),"")</f>
        <v/>
      </c>
    </row>
    <row r="9069" spans="1:27" x14ac:dyDescent="0.2">
      <c r="A9069" s="243" t="str">
        <f>IF(ISBLANK(B9069),"",COUNTA(B$10:B9069))</f>
        <v/>
      </c>
      <c r="B9069" s="24"/>
      <c r="C9069" s="48"/>
      <c r="D9069" s="48"/>
      <c r="E9069" s="33"/>
      <c r="F9069" s="35"/>
      <c r="G9069" s="35"/>
      <c r="H9069" s="49"/>
      <c r="I9069" s="35"/>
      <c r="J9069" s="34"/>
      <c r="K9069" s="62"/>
      <c r="L9069" s="62"/>
      <c r="M9069" s="114"/>
      <c r="N9069" s="116"/>
      <c r="O9069" s="57"/>
      <c r="P9069" s="50"/>
      <c r="Q9069" s="34"/>
      <c r="R9069" s="48"/>
      <c r="T9069" s="231" t="str">
        <f t="shared" si="433"/>
        <v/>
      </c>
      <c r="U9069" s="230"/>
      <c r="W9069" s="221" t="str">
        <f t="shared" si="434"/>
        <v/>
      </c>
      <c r="X9069" s="221" t="str">
        <f t="shared" si="435"/>
        <v/>
      </c>
      <c r="AA9069" s="216" t="str">
        <f>IF(ISNUMBER(J9069),IF(OR(F9069&lt;Soll_Ist_Vergleich!$C$4,F9069&gt;Soll_Ist_Vergleich!$C$5,I9069&lt;Soll_Ist_Vergleich!$C$4,I9069&gt;Soll_Ist_Vergleich!$C$5,O9069&lt;Soll_Ist_Vergleich!$C$4,O9069&gt;Soll_Ist_Vergleich!$C$5),"Datum überprüfen",""),"")</f>
        <v/>
      </c>
    </row>
    <row r="9070" spans="1:27" x14ac:dyDescent="0.2">
      <c r="A9070" s="243" t="str">
        <f>IF(ISBLANK(B9070),"",COUNTA(B$10:B9070))</f>
        <v/>
      </c>
      <c r="B9070" s="24"/>
      <c r="C9070" s="48"/>
      <c r="D9070" s="48"/>
      <c r="E9070" s="33"/>
      <c r="F9070" s="35"/>
      <c r="G9070" s="35"/>
      <c r="H9070" s="49"/>
      <c r="I9070" s="35"/>
      <c r="J9070" s="34"/>
      <c r="K9070" s="62"/>
      <c r="L9070" s="62"/>
      <c r="M9070" s="114"/>
      <c r="N9070" s="116"/>
      <c r="O9070" s="57"/>
      <c r="P9070" s="50"/>
      <c r="Q9070" s="34"/>
      <c r="R9070" s="48"/>
      <c r="T9070" s="231" t="str">
        <f t="shared" si="433"/>
        <v/>
      </c>
      <c r="U9070" s="230"/>
      <c r="W9070" s="221" t="str">
        <f t="shared" si="434"/>
        <v/>
      </c>
      <c r="X9070" s="221" t="str">
        <f t="shared" si="435"/>
        <v/>
      </c>
      <c r="AA9070" s="216" t="str">
        <f>IF(ISNUMBER(J9070),IF(OR(F9070&lt;Soll_Ist_Vergleich!$C$4,F9070&gt;Soll_Ist_Vergleich!$C$5,I9070&lt;Soll_Ist_Vergleich!$C$4,I9070&gt;Soll_Ist_Vergleich!$C$5,O9070&lt;Soll_Ist_Vergleich!$C$4,O9070&gt;Soll_Ist_Vergleich!$C$5),"Datum überprüfen",""),"")</f>
        <v/>
      </c>
    </row>
    <row r="9071" spans="1:27" x14ac:dyDescent="0.2">
      <c r="A9071" s="243" t="str">
        <f>IF(ISBLANK(B9071),"",COUNTA(B$10:B9071))</f>
        <v/>
      </c>
      <c r="B9071" s="24"/>
      <c r="C9071" s="48"/>
      <c r="D9071" s="48"/>
      <c r="E9071" s="33"/>
      <c r="F9071" s="35"/>
      <c r="G9071" s="35"/>
      <c r="H9071" s="49"/>
      <c r="I9071" s="35"/>
      <c r="J9071" s="34"/>
      <c r="K9071" s="62"/>
      <c r="L9071" s="62"/>
      <c r="M9071" s="114"/>
      <c r="N9071" s="116"/>
      <c r="O9071" s="57"/>
      <c r="P9071" s="50"/>
      <c r="Q9071" s="34"/>
      <c r="R9071" s="48"/>
      <c r="T9071" s="231" t="str">
        <f t="shared" si="433"/>
        <v/>
      </c>
      <c r="U9071" s="230"/>
      <c r="W9071" s="221" t="str">
        <f t="shared" si="434"/>
        <v/>
      </c>
      <c r="X9071" s="221" t="str">
        <f t="shared" si="435"/>
        <v/>
      </c>
      <c r="AA9071" s="216" t="str">
        <f>IF(ISNUMBER(J9071),IF(OR(F9071&lt;Soll_Ist_Vergleich!$C$4,F9071&gt;Soll_Ist_Vergleich!$C$5,I9071&lt;Soll_Ist_Vergleich!$C$4,I9071&gt;Soll_Ist_Vergleich!$C$5,O9071&lt;Soll_Ist_Vergleich!$C$4,O9071&gt;Soll_Ist_Vergleich!$C$5),"Datum überprüfen",""),"")</f>
        <v/>
      </c>
    </row>
    <row r="9072" spans="1:27" x14ac:dyDescent="0.2">
      <c r="A9072" s="243" t="str">
        <f>IF(ISBLANK(B9072),"",COUNTA(B$10:B9072))</f>
        <v/>
      </c>
      <c r="B9072" s="24"/>
      <c r="C9072" s="48"/>
      <c r="D9072" s="48"/>
      <c r="E9072" s="33"/>
      <c r="F9072" s="35"/>
      <c r="G9072" s="35"/>
      <c r="H9072" s="49"/>
      <c r="I9072" s="35"/>
      <c r="J9072" s="34"/>
      <c r="K9072" s="62"/>
      <c r="L9072" s="62"/>
      <c r="M9072" s="114"/>
      <c r="N9072" s="116"/>
      <c r="O9072" s="57"/>
      <c r="P9072" s="50"/>
      <c r="Q9072" s="34"/>
      <c r="R9072" s="48"/>
      <c r="T9072" s="231" t="str">
        <f t="shared" si="433"/>
        <v/>
      </c>
      <c r="U9072" s="230"/>
      <c r="W9072" s="221" t="str">
        <f t="shared" si="434"/>
        <v/>
      </c>
      <c r="X9072" s="221" t="str">
        <f t="shared" si="435"/>
        <v/>
      </c>
      <c r="AA9072" s="216" t="str">
        <f>IF(ISNUMBER(J9072),IF(OR(F9072&lt;Soll_Ist_Vergleich!$C$4,F9072&gt;Soll_Ist_Vergleich!$C$5,I9072&lt;Soll_Ist_Vergleich!$C$4,I9072&gt;Soll_Ist_Vergleich!$C$5,O9072&lt;Soll_Ist_Vergleich!$C$4,O9072&gt;Soll_Ist_Vergleich!$C$5),"Datum überprüfen",""),"")</f>
        <v/>
      </c>
    </row>
    <row r="9073" spans="1:27" x14ac:dyDescent="0.2">
      <c r="A9073" s="243" t="str">
        <f>IF(ISBLANK(B9073),"",COUNTA(B$10:B9073))</f>
        <v/>
      </c>
      <c r="B9073" s="24"/>
      <c r="C9073" s="48"/>
      <c r="D9073" s="48"/>
      <c r="E9073" s="33"/>
      <c r="F9073" s="35"/>
      <c r="G9073" s="35"/>
      <c r="H9073" s="49"/>
      <c r="I9073" s="35"/>
      <c r="J9073" s="34"/>
      <c r="K9073" s="62"/>
      <c r="L9073" s="62"/>
      <c r="M9073" s="114"/>
      <c r="N9073" s="116"/>
      <c r="O9073" s="57"/>
      <c r="P9073" s="50"/>
      <c r="Q9073" s="34"/>
      <c r="R9073" s="48"/>
      <c r="T9073" s="231" t="str">
        <f t="shared" si="433"/>
        <v/>
      </c>
      <c r="U9073" s="230"/>
      <c r="W9073" s="221" t="str">
        <f t="shared" si="434"/>
        <v/>
      </c>
      <c r="X9073" s="221" t="str">
        <f t="shared" si="435"/>
        <v/>
      </c>
      <c r="AA9073" s="216" t="str">
        <f>IF(ISNUMBER(J9073),IF(OR(F9073&lt;Soll_Ist_Vergleich!$C$4,F9073&gt;Soll_Ist_Vergleich!$C$5,I9073&lt;Soll_Ist_Vergleich!$C$4,I9073&gt;Soll_Ist_Vergleich!$C$5,O9073&lt;Soll_Ist_Vergleich!$C$4,O9073&gt;Soll_Ist_Vergleich!$C$5),"Datum überprüfen",""),"")</f>
        <v/>
      </c>
    </row>
    <row r="9074" spans="1:27" x14ac:dyDescent="0.2">
      <c r="A9074" s="243" t="str">
        <f>IF(ISBLANK(B9074),"",COUNTA(B$10:B9074))</f>
        <v/>
      </c>
      <c r="B9074" s="24"/>
      <c r="C9074" s="48"/>
      <c r="D9074" s="48"/>
      <c r="E9074" s="33"/>
      <c r="F9074" s="35"/>
      <c r="G9074" s="35"/>
      <c r="H9074" s="49"/>
      <c r="I9074" s="35"/>
      <c r="J9074" s="34"/>
      <c r="K9074" s="62"/>
      <c r="L9074" s="62"/>
      <c r="M9074" s="114"/>
      <c r="N9074" s="116"/>
      <c r="O9074" s="57"/>
      <c r="P9074" s="50"/>
      <c r="Q9074" s="34"/>
      <c r="R9074" s="48"/>
      <c r="T9074" s="231" t="str">
        <f t="shared" si="433"/>
        <v/>
      </c>
      <c r="U9074" s="230"/>
      <c r="W9074" s="221" t="str">
        <f t="shared" si="434"/>
        <v/>
      </c>
      <c r="X9074" s="221" t="str">
        <f t="shared" si="435"/>
        <v/>
      </c>
      <c r="AA9074" s="216" t="str">
        <f>IF(ISNUMBER(J9074),IF(OR(F9074&lt;Soll_Ist_Vergleich!$C$4,F9074&gt;Soll_Ist_Vergleich!$C$5,I9074&lt;Soll_Ist_Vergleich!$C$4,I9074&gt;Soll_Ist_Vergleich!$C$5,O9074&lt;Soll_Ist_Vergleich!$C$4,O9074&gt;Soll_Ist_Vergleich!$C$5),"Datum überprüfen",""),"")</f>
        <v/>
      </c>
    </row>
    <row r="9075" spans="1:27" x14ac:dyDescent="0.2">
      <c r="A9075" s="243" t="str">
        <f>IF(ISBLANK(B9075),"",COUNTA(B$10:B9075))</f>
        <v/>
      </c>
      <c r="B9075" s="24"/>
      <c r="C9075" s="48"/>
      <c r="D9075" s="48"/>
      <c r="E9075" s="33"/>
      <c r="F9075" s="35"/>
      <c r="G9075" s="35"/>
      <c r="H9075" s="49"/>
      <c r="I9075" s="35"/>
      <c r="J9075" s="34"/>
      <c r="K9075" s="62"/>
      <c r="L9075" s="62"/>
      <c r="M9075" s="114"/>
      <c r="N9075" s="116"/>
      <c r="O9075" s="57"/>
      <c r="P9075" s="50"/>
      <c r="Q9075" s="34"/>
      <c r="R9075" s="48"/>
      <c r="T9075" s="231" t="str">
        <f t="shared" si="433"/>
        <v/>
      </c>
      <c r="U9075" s="230"/>
      <c r="W9075" s="221" t="str">
        <f t="shared" si="434"/>
        <v/>
      </c>
      <c r="X9075" s="221" t="str">
        <f t="shared" si="435"/>
        <v/>
      </c>
      <c r="AA9075" s="216" t="str">
        <f>IF(ISNUMBER(J9075),IF(OR(F9075&lt;Soll_Ist_Vergleich!$C$4,F9075&gt;Soll_Ist_Vergleich!$C$5,I9075&lt;Soll_Ist_Vergleich!$C$4,I9075&gt;Soll_Ist_Vergleich!$C$5,O9075&lt;Soll_Ist_Vergleich!$C$4,O9075&gt;Soll_Ist_Vergleich!$C$5),"Datum überprüfen",""),"")</f>
        <v/>
      </c>
    </row>
    <row r="9076" spans="1:27" x14ac:dyDescent="0.2">
      <c r="A9076" s="243" t="str">
        <f>IF(ISBLANK(B9076),"",COUNTA(B$10:B9076))</f>
        <v/>
      </c>
      <c r="B9076" s="24"/>
      <c r="C9076" s="48"/>
      <c r="D9076" s="48"/>
      <c r="E9076" s="33"/>
      <c r="F9076" s="35"/>
      <c r="G9076" s="35"/>
      <c r="H9076" s="49"/>
      <c r="I9076" s="35"/>
      <c r="J9076" s="34"/>
      <c r="K9076" s="62"/>
      <c r="L9076" s="62"/>
      <c r="M9076" s="114"/>
      <c r="N9076" s="116"/>
      <c r="O9076" s="57"/>
      <c r="P9076" s="50"/>
      <c r="Q9076" s="34"/>
      <c r="R9076" s="48"/>
      <c r="T9076" s="231" t="str">
        <f t="shared" si="433"/>
        <v/>
      </c>
      <c r="U9076" s="230"/>
      <c r="W9076" s="221" t="str">
        <f t="shared" si="434"/>
        <v/>
      </c>
      <c r="X9076" s="221" t="str">
        <f t="shared" si="435"/>
        <v/>
      </c>
      <c r="AA9076" s="216" t="str">
        <f>IF(ISNUMBER(J9076),IF(OR(F9076&lt;Soll_Ist_Vergleich!$C$4,F9076&gt;Soll_Ist_Vergleich!$C$5,I9076&lt;Soll_Ist_Vergleich!$C$4,I9076&gt;Soll_Ist_Vergleich!$C$5,O9076&lt;Soll_Ist_Vergleich!$C$4,O9076&gt;Soll_Ist_Vergleich!$C$5),"Datum überprüfen",""),"")</f>
        <v/>
      </c>
    </row>
    <row r="9077" spans="1:27" x14ac:dyDescent="0.2">
      <c r="A9077" s="243" t="str">
        <f>IF(ISBLANK(B9077),"",COUNTA(B$10:B9077))</f>
        <v/>
      </c>
      <c r="B9077" s="24"/>
      <c r="C9077" s="48"/>
      <c r="D9077" s="48"/>
      <c r="E9077" s="33"/>
      <c r="F9077" s="35"/>
      <c r="G9077" s="35"/>
      <c r="H9077" s="49"/>
      <c r="I9077" s="35"/>
      <c r="J9077" s="34"/>
      <c r="K9077" s="62"/>
      <c r="L9077" s="62"/>
      <c r="M9077" s="114"/>
      <c r="N9077" s="116"/>
      <c r="O9077" s="57"/>
      <c r="P9077" s="50"/>
      <c r="Q9077" s="34"/>
      <c r="R9077" s="48"/>
      <c r="T9077" s="231" t="str">
        <f t="shared" si="433"/>
        <v/>
      </c>
      <c r="U9077" s="230"/>
      <c r="W9077" s="221" t="str">
        <f t="shared" si="434"/>
        <v/>
      </c>
      <c r="X9077" s="221" t="str">
        <f t="shared" si="435"/>
        <v/>
      </c>
      <c r="AA9077" s="216" t="str">
        <f>IF(ISNUMBER(J9077),IF(OR(F9077&lt;Soll_Ist_Vergleich!$C$4,F9077&gt;Soll_Ist_Vergleich!$C$5,I9077&lt;Soll_Ist_Vergleich!$C$4,I9077&gt;Soll_Ist_Vergleich!$C$5,O9077&lt;Soll_Ist_Vergleich!$C$4,O9077&gt;Soll_Ist_Vergleich!$C$5),"Datum überprüfen",""),"")</f>
        <v/>
      </c>
    </row>
    <row r="9078" spans="1:27" x14ac:dyDescent="0.2">
      <c r="A9078" s="243" t="str">
        <f>IF(ISBLANK(B9078),"",COUNTA(B$10:B9078))</f>
        <v/>
      </c>
      <c r="B9078" s="24"/>
      <c r="C9078" s="48"/>
      <c r="D9078" s="48"/>
      <c r="E9078" s="33"/>
      <c r="F9078" s="35"/>
      <c r="G9078" s="35"/>
      <c r="H9078" s="49"/>
      <c r="I9078" s="35"/>
      <c r="J9078" s="34"/>
      <c r="K9078" s="62"/>
      <c r="L9078" s="62"/>
      <c r="M9078" s="114"/>
      <c r="N9078" s="116"/>
      <c r="O9078" s="57"/>
      <c r="P9078" s="50"/>
      <c r="Q9078" s="34"/>
      <c r="R9078" s="48"/>
      <c r="T9078" s="231" t="str">
        <f t="shared" si="433"/>
        <v/>
      </c>
      <c r="U9078" s="230"/>
      <c r="W9078" s="221" t="str">
        <f t="shared" si="434"/>
        <v/>
      </c>
      <c r="X9078" s="221" t="str">
        <f t="shared" si="435"/>
        <v/>
      </c>
      <c r="AA9078" s="216" t="str">
        <f>IF(ISNUMBER(J9078),IF(OR(F9078&lt;Soll_Ist_Vergleich!$C$4,F9078&gt;Soll_Ist_Vergleich!$C$5,I9078&lt;Soll_Ist_Vergleich!$C$4,I9078&gt;Soll_Ist_Vergleich!$C$5,O9078&lt;Soll_Ist_Vergleich!$C$4,O9078&gt;Soll_Ist_Vergleich!$C$5),"Datum überprüfen",""),"")</f>
        <v/>
      </c>
    </row>
    <row r="9079" spans="1:27" x14ac:dyDescent="0.2">
      <c r="A9079" s="243" t="str">
        <f>IF(ISBLANK(B9079),"",COUNTA(B$10:B9079))</f>
        <v/>
      </c>
      <c r="B9079" s="24"/>
      <c r="C9079" s="48"/>
      <c r="D9079" s="48"/>
      <c r="E9079" s="33"/>
      <c r="F9079" s="35"/>
      <c r="G9079" s="35"/>
      <c r="H9079" s="49"/>
      <c r="I9079" s="35"/>
      <c r="J9079" s="34"/>
      <c r="K9079" s="62"/>
      <c r="L9079" s="62"/>
      <c r="M9079" s="114"/>
      <c r="N9079" s="116"/>
      <c r="O9079" s="57"/>
      <c r="P9079" s="50"/>
      <c r="Q9079" s="34"/>
      <c r="R9079" s="48"/>
      <c r="T9079" s="231" t="str">
        <f t="shared" si="433"/>
        <v/>
      </c>
      <c r="U9079" s="230"/>
      <c r="W9079" s="221" t="str">
        <f t="shared" si="434"/>
        <v/>
      </c>
      <c r="X9079" s="221" t="str">
        <f t="shared" si="435"/>
        <v/>
      </c>
      <c r="AA9079" s="216" t="str">
        <f>IF(ISNUMBER(J9079),IF(OR(F9079&lt;Soll_Ist_Vergleich!$C$4,F9079&gt;Soll_Ist_Vergleich!$C$5,I9079&lt;Soll_Ist_Vergleich!$C$4,I9079&gt;Soll_Ist_Vergleich!$C$5,O9079&lt;Soll_Ist_Vergleich!$C$4,O9079&gt;Soll_Ist_Vergleich!$C$5),"Datum überprüfen",""),"")</f>
        <v/>
      </c>
    </row>
    <row r="9080" spans="1:27" x14ac:dyDescent="0.2">
      <c r="A9080" s="243" t="str">
        <f>IF(ISBLANK(B9080),"",COUNTA(B$10:B9080))</f>
        <v/>
      </c>
      <c r="B9080" s="24"/>
      <c r="C9080" s="48"/>
      <c r="D9080" s="48"/>
      <c r="E9080" s="33"/>
      <c r="F9080" s="35"/>
      <c r="G9080" s="35"/>
      <c r="H9080" s="49"/>
      <c r="I9080" s="35"/>
      <c r="J9080" s="34"/>
      <c r="K9080" s="62"/>
      <c r="L9080" s="62"/>
      <c r="M9080" s="114"/>
      <c r="N9080" s="116"/>
      <c r="O9080" s="57"/>
      <c r="P9080" s="50"/>
      <c r="Q9080" s="34"/>
      <c r="R9080" s="48"/>
      <c r="T9080" s="231" t="str">
        <f t="shared" si="433"/>
        <v/>
      </c>
      <c r="U9080" s="230"/>
      <c r="W9080" s="221" t="str">
        <f t="shared" si="434"/>
        <v/>
      </c>
      <c r="X9080" s="221" t="str">
        <f t="shared" si="435"/>
        <v/>
      </c>
      <c r="AA9080" s="216" t="str">
        <f>IF(ISNUMBER(J9080),IF(OR(F9080&lt;Soll_Ist_Vergleich!$C$4,F9080&gt;Soll_Ist_Vergleich!$C$5,I9080&lt;Soll_Ist_Vergleich!$C$4,I9080&gt;Soll_Ist_Vergleich!$C$5,O9080&lt;Soll_Ist_Vergleich!$C$4,O9080&gt;Soll_Ist_Vergleich!$C$5),"Datum überprüfen",""),"")</f>
        <v/>
      </c>
    </row>
    <row r="9081" spans="1:27" x14ac:dyDescent="0.2">
      <c r="A9081" s="243" t="str">
        <f>IF(ISBLANK(B9081),"",COUNTA(B$10:B9081))</f>
        <v/>
      </c>
      <c r="B9081" s="24"/>
      <c r="C9081" s="48"/>
      <c r="D9081" s="48"/>
      <c r="E9081" s="33"/>
      <c r="F9081" s="35"/>
      <c r="G9081" s="35"/>
      <c r="H9081" s="49"/>
      <c r="I9081" s="35"/>
      <c r="J9081" s="34"/>
      <c r="K9081" s="62"/>
      <c r="L9081" s="62"/>
      <c r="M9081" s="114"/>
      <c r="N9081" s="116"/>
      <c r="O9081" s="57"/>
      <c r="P9081" s="50"/>
      <c r="Q9081" s="34"/>
      <c r="R9081" s="48"/>
      <c r="T9081" s="231" t="str">
        <f t="shared" si="433"/>
        <v/>
      </c>
      <c r="U9081" s="230"/>
      <c r="W9081" s="221" t="str">
        <f t="shared" si="434"/>
        <v/>
      </c>
      <c r="X9081" s="221" t="str">
        <f t="shared" si="435"/>
        <v/>
      </c>
      <c r="AA9081" s="216" t="str">
        <f>IF(ISNUMBER(J9081),IF(OR(F9081&lt;Soll_Ist_Vergleich!$C$4,F9081&gt;Soll_Ist_Vergleich!$C$5,I9081&lt;Soll_Ist_Vergleich!$C$4,I9081&gt;Soll_Ist_Vergleich!$C$5,O9081&lt;Soll_Ist_Vergleich!$C$4,O9081&gt;Soll_Ist_Vergleich!$C$5),"Datum überprüfen",""),"")</f>
        <v/>
      </c>
    </row>
    <row r="9082" spans="1:27" x14ac:dyDescent="0.2">
      <c r="A9082" s="243" t="str">
        <f>IF(ISBLANK(B9082),"",COUNTA(B$10:B9082))</f>
        <v/>
      </c>
      <c r="B9082" s="24"/>
      <c r="C9082" s="48"/>
      <c r="D9082" s="48"/>
      <c r="E9082" s="33"/>
      <c r="F9082" s="35"/>
      <c r="G9082" s="35"/>
      <c r="H9082" s="49"/>
      <c r="I9082" s="35"/>
      <c r="J9082" s="34"/>
      <c r="K9082" s="62"/>
      <c r="L9082" s="62"/>
      <c r="M9082" s="114"/>
      <c r="N9082" s="116"/>
      <c r="O9082" s="57"/>
      <c r="P9082" s="50"/>
      <c r="Q9082" s="34"/>
      <c r="R9082" s="48"/>
      <c r="T9082" s="231" t="str">
        <f t="shared" si="433"/>
        <v/>
      </c>
      <c r="U9082" s="230"/>
      <c r="W9082" s="221" t="str">
        <f t="shared" si="434"/>
        <v/>
      </c>
      <c r="X9082" s="221" t="str">
        <f t="shared" si="435"/>
        <v/>
      </c>
      <c r="AA9082" s="216" t="str">
        <f>IF(ISNUMBER(J9082),IF(OR(F9082&lt;Soll_Ist_Vergleich!$C$4,F9082&gt;Soll_Ist_Vergleich!$C$5,I9082&lt;Soll_Ist_Vergleich!$C$4,I9082&gt;Soll_Ist_Vergleich!$C$5,O9082&lt;Soll_Ist_Vergleich!$C$4,O9082&gt;Soll_Ist_Vergleich!$C$5),"Datum überprüfen",""),"")</f>
        <v/>
      </c>
    </row>
    <row r="9083" spans="1:27" x14ac:dyDescent="0.2">
      <c r="A9083" s="243" t="str">
        <f>IF(ISBLANK(B9083),"",COUNTA(B$10:B9083))</f>
        <v/>
      </c>
      <c r="B9083" s="24"/>
      <c r="C9083" s="48"/>
      <c r="D9083" s="48"/>
      <c r="E9083" s="33"/>
      <c r="F9083" s="35"/>
      <c r="G9083" s="35"/>
      <c r="H9083" s="49"/>
      <c r="I9083" s="35"/>
      <c r="J9083" s="34"/>
      <c r="K9083" s="62"/>
      <c r="L9083" s="62"/>
      <c r="M9083" s="114"/>
      <c r="N9083" s="116"/>
      <c r="O9083" s="57"/>
      <c r="P9083" s="50"/>
      <c r="Q9083" s="34"/>
      <c r="R9083" s="48"/>
      <c r="T9083" s="231" t="str">
        <f t="shared" si="433"/>
        <v/>
      </c>
      <c r="U9083" s="230"/>
      <c r="W9083" s="221" t="str">
        <f t="shared" si="434"/>
        <v/>
      </c>
      <c r="X9083" s="221" t="str">
        <f t="shared" si="435"/>
        <v/>
      </c>
      <c r="AA9083" s="216" t="str">
        <f>IF(ISNUMBER(J9083),IF(OR(F9083&lt;Soll_Ist_Vergleich!$C$4,F9083&gt;Soll_Ist_Vergleich!$C$5,I9083&lt;Soll_Ist_Vergleich!$C$4,I9083&gt;Soll_Ist_Vergleich!$C$5,O9083&lt;Soll_Ist_Vergleich!$C$4,O9083&gt;Soll_Ist_Vergleich!$C$5),"Datum überprüfen",""),"")</f>
        <v/>
      </c>
    </row>
    <row r="9084" spans="1:27" x14ac:dyDescent="0.2">
      <c r="A9084" s="243" t="str">
        <f>IF(ISBLANK(B9084),"",COUNTA(B$10:B9084))</f>
        <v/>
      </c>
      <c r="B9084" s="24"/>
      <c r="C9084" s="48"/>
      <c r="D9084" s="48"/>
      <c r="E9084" s="33"/>
      <c r="F9084" s="35"/>
      <c r="G9084" s="35"/>
      <c r="H9084" s="49"/>
      <c r="I9084" s="35"/>
      <c r="J9084" s="34"/>
      <c r="K9084" s="62"/>
      <c r="L9084" s="62"/>
      <c r="M9084" s="114"/>
      <c r="N9084" s="116"/>
      <c r="O9084" s="57"/>
      <c r="P9084" s="50"/>
      <c r="Q9084" s="34"/>
      <c r="R9084" s="48"/>
      <c r="T9084" s="231" t="str">
        <f t="shared" si="433"/>
        <v/>
      </c>
      <c r="U9084" s="230"/>
      <c r="W9084" s="221" t="str">
        <f t="shared" si="434"/>
        <v/>
      </c>
      <c r="X9084" s="221" t="str">
        <f t="shared" si="435"/>
        <v/>
      </c>
      <c r="AA9084" s="216" t="str">
        <f>IF(ISNUMBER(J9084),IF(OR(F9084&lt;Soll_Ist_Vergleich!$C$4,F9084&gt;Soll_Ist_Vergleich!$C$5,I9084&lt;Soll_Ist_Vergleich!$C$4,I9084&gt;Soll_Ist_Vergleich!$C$5,O9084&lt;Soll_Ist_Vergleich!$C$4,O9084&gt;Soll_Ist_Vergleich!$C$5),"Datum überprüfen",""),"")</f>
        <v/>
      </c>
    </row>
    <row r="9085" spans="1:27" x14ac:dyDescent="0.2">
      <c r="A9085" s="243" t="str">
        <f>IF(ISBLANK(B9085),"",COUNTA(B$10:B9085))</f>
        <v/>
      </c>
      <c r="B9085" s="24"/>
      <c r="C9085" s="48"/>
      <c r="D9085" s="48"/>
      <c r="E9085" s="33"/>
      <c r="F9085" s="35"/>
      <c r="G9085" s="35"/>
      <c r="H9085" s="49"/>
      <c r="I9085" s="35"/>
      <c r="J9085" s="34"/>
      <c r="K9085" s="62"/>
      <c r="L9085" s="62"/>
      <c r="M9085" s="114"/>
      <c r="N9085" s="116"/>
      <c r="O9085" s="57"/>
      <c r="P9085" s="50"/>
      <c r="Q9085" s="34"/>
      <c r="R9085" s="48"/>
      <c r="T9085" s="231" t="str">
        <f t="shared" si="433"/>
        <v/>
      </c>
      <c r="U9085" s="230"/>
      <c r="W9085" s="221" t="str">
        <f t="shared" si="434"/>
        <v/>
      </c>
      <c r="X9085" s="221" t="str">
        <f t="shared" si="435"/>
        <v/>
      </c>
      <c r="AA9085" s="216" t="str">
        <f>IF(ISNUMBER(J9085),IF(OR(F9085&lt;Soll_Ist_Vergleich!$C$4,F9085&gt;Soll_Ist_Vergleich!$C$5,I9085&lt;Soll_Ist_Vergleich!$C$4,I9085&gt;Soll_Ist_Vergleich!$C$5,O9085&lt;Soll_Ist_Vergleich!$C$4,O9085&gt;Soll_Ist_Vergleich!$C$5),"Datum überprüfen",""),"")</f>
        <v/>
      </c>
    </row>
    <row r="9086" spans="1:27" x14ac:dyDescent="0.2">
      <c r="A9086" s="243" t="str">
        <f>IF(ISBLANK(B9086),"",COUNTA(B$10:B9086))</f>
        <v/>
      </c>
      <c r="B9086" s="24"/>
      <c r="C9086" s="48"/>
      <c r="D9086" s="48"/>
      <c r="E9086" s="33"/>
      <c r="F9086" s="35"/>
      <c r="G9086" s="35"/>
      <c r="H9086" s="49"/>
      <c r="I9086" s="35"/>
      <c r="J9086" s="34"/>
      <c r="K9086" s="62"/>
      <c r="L9086" s="62"/>
      <c r="M9086" s="114"/>
      <c r="N9086" s="116"/>
      <c r="O9086" s="57"/>
      <c r="P9086" s="50"/>
      <c r="Q9086" s="34"/>
      <c r="R9086" s="48"/>
      <c r="T9086" s="231" t="str">
        <f t="shared" ref="T9086:T9149" si="436">IF(ISNUMBER(Q9086),Q9086-S9086,"")</f>
        <v/>
      </c>
      <c r="U9086" s="230"/>
      <c r="W9086" s="221" t="str">
        <f t="shared" ref="W9086:W9149" si="437">IF(ISNUMBER(J9086),ROUND(J9086/(1+L9086/100)*(1-K9086/100),2),"")</f>
        <v/>
      </c>
      <c r="X9086" s="221" t="str">
        <f t="shared" ref="X9086:X9149" si="438">IF(ISNUMBER(J9086),ROUND(J9086/(1+L9086/100),2),"")</f>
        <v/>
      </c>
      <c r="AA9086" s="216" t="str">
        <f>IF(ISNUMBER(J9086),IF(OR(F9086&lt;Soll_Ist_Vergleich!$C$4,F9086&gt;Soll_Ist_Vergleich!$C$5,I9086&lt;Soll_Ist_Vergleich!$C$4,I9086&gt;Soll_Ist_Vergleich!$C$5,O9086&lt;Soll_Ist_Vergleich!$C$4,O9086&gt;Soll_Ist_Vergleich!$C$5),"Datum überprüfen",""),"")</f>
        <v/>
      </c>
    </row>
    <row r="9087" spans="1:27" x14ac:dyDescent="0.2">
      <c r="A9087" s="243" t="str">
        <f>IF(ISBLANK(B9087),"",COUNTA(B$10:B9087))</f>
        <v/>
      </c>
      <c r="B9087" s="24"/>
      <c r="C9087" s="48"/>
      <c r="D9087" s="48"/>
      <c r="E9087" s="33"/>
      <c r="F9087" s="35"/>
      <c r="G9087" s="35"/>
      <c r="H9087" s="49"/>
      <c r="I9087" s="35"/>
      <c r="J9087" s="34"/>
      <c r="K9087" s="62"/>
      <c r="L9087" s="62"/>
      <c r="M9087" s="114"/>
      <c r="N9087" s="116"/>
      <c r="O9087" s="57"/>
      <c r="P9087" s="50"/>
      <c r="Q9087" s="34"/>
      <c r="R9087" s="48"/>
      <c r="T9087" s="231" t="str">
        <f t="shared" si="436"/>
        <v/>
      </c>
      <c r="U9087" s="230"/>
      <c r="W9087" s="221" t="str">
        <f t="shared" si="437"/>
        <v/>
      </c>
      <c r="X9087" s="221" t="str">
        <f t="shared" si="438"/>
        <v/>
      </c>
      <c r="AA9087" s="216" t="str">
        <f>IF(ISNUMBER(J9087),IF(OR(F9087&lt;Soll_Ist_Vergleich!$C$4,F9087&gt;Soll_Ist_Vergleich!$C$5,I9087&lt;Soll_Ist_Vergleich!$C$4,I9087&gt;Soll_Ist_Vergleich!$C$5,O9087&lt;Soll_Ist_Vergleich!$C$4,O9087&gt;Soll_Ist_Vergleich!$C$5),"Datum überprüfen",""),"")</f>
        <v/>
      </c>
    </row>
    <row r="9088" spans="1:27" x14ac:dyDescent="0.2">
      <c r="A9088" s="243" t="str">
        <f>IF(ISBLANK(B9088),"",COUNTA(B$10:B9088))</f>
        <v/>
      </c>
      <c r="B9088" s="24"/>
      <c r="C9088" s="48"/>
      <c r="D9088" s="48"/>
      <c r="E9088" s="33"/>
      <c r="F9088" s="35"/>
      <c r="G9088" s="35"/>
      <c r="H9088" s="49"/>
      <c r="I9088" s="35"/>
      <c r="J9088" s="34"/>
      <c r="K9088" s="62"/>
      <c r="L9088" s="62"/>
      <c r="M9088" s="114"/>
      <c r="N9088" s="116"/>
      <c r="O9088" s="57"/>
      <c r="P9088" s="50"/>
      <c r="Q9088" s="34"/>
      <c r="R9088" s="48"/>
      <c r="T9088" s="231" t="str">
        <f t="shared" si="436"/>
        <v/>
      </c>
      <c r="U9088" s="230"/>
      <c r="W9088" s="221" t="str">
        <f t="shared" si="437"/>
        <v/>
      </c>
      <c r="X9088" s="221" t="str">
        <f t="shared" si="438"/>
        <v/>
      </c>
      <c r="AA9088" s="216" t="str">
        <f>IF(ISNUMBER(J9088),IF(OR(F9088&lt;Soll_Ist_Vergleich!$C$4,F9088&gt;Soll_Ist_Vergleich!$C$5,I9088&lt;Soll_Ist_Vergleich!$C$4,I9088&gt;Soll_Ist_Vergleich!$C$5,O9088&lt;Soll_Ist_Vergleich!$C$4,O9088&gt;Soll_Ist_Vergleich!$C$5),"Datum überprüfen",""),"")</f>
        <v/>
      </c>
    </row>
    <row r="9089" spans="1:27" x14ac:dyDescent="0.2">
      <c r="A9089" s="243" t="str">
        <f>IF(ISBLANK(B9089),"",COUNTA(B$10:B9089))</f>
        <v/>
      </c>
      <c r="B9089" s="24"/>
      <c r="C9089" s="48"/>
      <c r="D9089" s="48"/>
      <c r="E9089" s="33"/>
      <c r="F9089" s="35"/>
      <c r="G9089" s="35"/>
      <c r="H9089" s="49"/>
      <c r="I9089" s="35"/>
      <c r="J9089" s="34"/>
      <c r="K9089" s="62"/>
      <c r="L9089" s="62"/>
      <c r="M9089" s="114"/>
      <c r="N9089" s="116"/>
      <c r="O9089" s="57"/>
      <c r="P9089" s="50"/>
      <c r="Q9089" s="34"/>
      <c r="R9089" s="48"/>
      <c r="T9089" s="231" t="str">
        <f t="shared" si="436"/>
        <v/>
      </c>
      <c r="U9089" s="230"/>
      <c r="W9089" s="221" t="str">
        <f t="shared" si="437"/>
        <v/>
      </c>
      <c r="X9089" s="221" t="str">
        <f t="shared" si="438"/>
        <v/>
      </c>
      <c r="AA9089" s="216" t="str">
        <f>IF(ISNUMBER(J9089),IF(OR(F9089&lt;Soll_Ist_Vergleich!$C$4,F9089&gt;Soll_Ist_Vergleich!$C$5,I9089&lt;Soll_Ist_Vergleich!$C$4,I9089&gt;Soll_Ist_Vergleich!$C$5,O9089&lt;Soll_Ist_Vergleich!$C$4,O9089&gt;Soll_Ist_Vergleich!$C$5),"Datum überprüfen",""),"")</f>
        <v/>
      </c>
    </row>
    <row r="9090" spans="1:27" x14ac:dyDescent="0.2">
      <c r="A9090" s="243" t="str">
        <f>IF(ISBLANK(B9090),"",COUNTA(B$10:B9090))</f>
        <v/>
      </c>
      <c r="B9090" s="24"/>
      <c r="C9090" s="48"/>
      <c r="D9090" s="48"/>
      <c r="E9090" s="33"/>
      <c r="F9090" s="35"/>
      <c r="G9090" s="35"/>
      <c r="H9090" s="49"/>
      <c r="I9090" s="35"/>
      <c r="J9090" s="34"/>
      <c r="K9090" s="62"/>
      <c r="L9090" s="62"/>
      <c r="M9090" s="114"/>
      <c r="N9090" s="116"/>
      <c r="O9090" s="57"/>
      <c r="P9090" s="50"/>
      <c r="Q9090" s="34"/>
      <c r="R9090" s="48"/>
      <c r="T9090" s="231" t="str">
        <f t="shared" si="436"/>
        <v/>
      </c>
      <c r="U9090" s="230"/>
      <c r="W9090" s="221" t="str">
        <f t="shared" si="437"/>
        <v/>
      </c>
      <c r="X9090" s="221" t="str">
        <f t="shared" si="438"/>
        <v/>
      </c>
      <c r="AA9090" s="216" t="str">
        <f>IF(ISNUMBER(J9090),IF(OR(F9090&lt;Soll_Ist_Vergleich!$C$4,F9090&gt;Soll_Ist_Vergleich!$C$5,I9090&lt;Soll_Ist_Vergleich!$C$4,I9090&gt;Soll_Ist_Vergleich!$C$5,O9090&lt;Soll_Ist_Vergleich!$C$4,O9090&gt;Soll_Ist_Vergleich!$C$5),"Datum überprüfen",""),"")</f>
        <v/>
      </c>
    </row>
    <row r="9091" spans="1:27" x14ac:dyDescent="0.2">
      <c r="A9091" s="243" t="str">
        <f>IF(ISBLANK(B9091),"",COUNTA(B$10:B9091))</f>
        <v/>
      </c>
      <c r="B9091" s="24"/>
      <c r="C9091" s="48"/>
      <c r="D9091" s="48"/>
      <c r="E9091" s="33"/>
      <c r="F9091" s="35"/>
      <c r="G9091" s="35"/>
      <c r="H9091" s="49"/>
      <c r="I9091" s="35"/>
      <c r="J9091" s="34"/>
      <c r="K9091" s="62"/>
      <c r="L9091" s="62"/>
      <c r="M9091" s="114"/>
      <c r="N9091" s="116"/>
      <c r="O9091" s="57"/>
      <c r="P9091" s="50"/>
      <c r="Q9091" s="34"/>
      <c r="R9091" s="48"/>
      <c r="T9091" s="231" t="str">
        <f t="shared" si="436"/>
        <v/>
      </c>
      <c r="U9091" s="230"/>
      <c r="W9091" s="221" t="str">
        <f t="shared" si="437"/>
        <v/>
      </c>
      <c r="X9091" s="221" t="str">
        <f t="shared" si="438"/>
        <v/>
      </c>
      <c r="AA9091" s="216" t="str">
        <f>IF(ISNUMBER(J9091),IF(OR(F9091&lt;Soll_Ist_Vergleich!$C$4,F9091&gt;Soll_Ist_Vergleich!$C$5,I9091&lt;Soll_Ist_Vergleich!$C$4,I9091&gt;Soll_Ist_Vergleich!$C$5,O9091&lt;Soll_Ist_Vergleich!$C$4,O9091&gt;Soll_Ist_Vergleich!$C$5),"Datum überprüfen",""),"")</f>
        <v/>
      </c>
    </row>
    <row r="9092" spans="1:27" x14ac:dyDescent="0.2">
      <c r="A9092" s="243" t="str">
        <f>IF(ISBLANK(B9092),"",COUNTA(B$10:B9092))</f>
        <v/>
      </c>
      <c r="B9092" s="24"/>
      <c r="C9092" s="48"/>
      <c r="D9092" s="48"/>
      <c r="E9092" s="33"/>
      <c r="F9092" s="35"/>
      <c r="G9092" s="35"/>
      <c r="H9092" s="49"/>
      <c r="I9092" s="35"/>
      <c r="J9092" s="34"/>
      <c r="K9092" s="62"/>
      <c r="L9092" s="62"/>
      <c r="M9092" s="114"/>
      <c r="N9092" s="116"/>
      <c r="O9092" s="57"/>
      <c r="P9092" s="50"/>
      <c r="Q9092" s="34"/>
      <c r="R9092" s="48"/>
      <c r="T9092" s="231" t="str">
        <f t="shared" si="436"/>
        <v/>
      </c>
      <c r="U9092" s="230"/>
      <c r="W9092" s="221" t="str">
        <f t="shared" si="437"/>
        <v/>
      </c>
      <c r="X9092" s="221" t="str">
        <f t="shared" si="438"/>
        <v/>
      </c>
      <c r="AA9092" s="216" t="str">
        <f>IF(ISNUMBER(J9092),IF(OR(F9092&lt;Soll_Ist_Vergleich!$C$4,F9092&gt;Soll_Ist_Vergleich!$C$5,I9092&lt;Soll_Ist_Vergleich!$C$4,I9092&gt;Soll_Ist_Vergleich!$C$5,O9092&lt;Soll_Ist_Vergleich!$C$4,O9092&gt;Soll_Ist_Vergleich!$C$5),"Datum überprüfen",""),"")</f>
        <v/>
      </c>
    </row>
    <row r="9093" spans="1:27" x14ac:dyDescent="0.2">
      <c r="A9093" s="243" t="str">
        <f>IF(ISBLANK(B9093),"",COUNTA(B$10:B9093))</f>
        <v/>
      </c>
      <c r="B9093" s="24"/>
      <c r="C9093" s="48"/>
      <c r="D9093" s="48"/>
      <c r="E9093" s="33"/>
      <c r="F9093" s="35"/>
      <c r="G9093" s="35"/>
      <c r="H9093" s="49"/>
      <c r="I9093" s="35"/>
      <c r="J9093" s="34"/>
      <c r="K9093" s="62"/>
      <c r="L9093" s="62"/>
      <c r="M9093" s="114"/>
      <c r="N9093" s="116"/>
      <c r="O9093" s="57"/>
      <c r="P9093" s="50"/>
      <c r="Q9093" s="34"/>
      <c r="R9093" s="48"/>
      <c r="T9093" s="231" t="str">
        <f t="shared" si="436"/>
        <v/>
      </c>
      <c r="U9093" s="230"/>
      <c r="W9093" s="221" t="str">
        <f t="shared" si="437"/>
        <v/>
      </c>
      <c r="X9093" s="221" t="str">
        <f t="shared" si="438"/>
        <v/>
      </c>
      <c r="AA9093" s="216" t="str">
        <f>IF(ISNUMBER(J9093),IF(OR(F9093&lt;Soll_Ist_Vergleich!$C$4,F9093&gt;Soll_Ist_Vergleich!$C$5,I9093&lt;Soll_Ist_Vergleich!$C$4,I9093&gt;Soll_Ist_Vergleich!$C$5,O9093&lt;Soll_Ist_Vergleich!$C$4,O9093&gt;Soll_Ist_Vergleich!$C$5),"Datum überprüfen",""),"")</f>
        <v/>
      </c>
    </row>
    <row r="9094" spans="1:27" x14ac:dyDescent="0.2">
      <c r="A9094" s="243" t="str">
        <f>IF(ISBLANK(B9094),"",COUNTA(B$10:B9094))</f>
        <v/>
      </c>
      <c r="B9094" s="24"/>
      <c r="C9094" s="48"/>
      <c r="D9094" s="48"/>
      <c r="E9094" s="33"/>
      <c r="F9094" s="35"/>
      <c r="G9094" s="35"/>
      <c r="H9094" s="49"/>
      <c r="I9094" s="35"/>
      <c r="J9094" s="34"/>
      <c r="K9094" s="62"/>
      <c r="L9094" s="62"/>
      <c r="M9094" s="114"/>
      <c r="N9094" s="116"/>
      <c r="O9094" s="57"/>
      <c r="P9094" s="50"/>
      <c r="Q9094" s="34"/>
      <c r="R9094" s="48"/>
      <c r="T9094" s="231" t="str">
        <f t="shared" si="436"/>
        <v/>
      </c>
      <c r="U9094" s="230"/>
      <c r="W9094" s="221" t="str">
        <f t="shared" si="437"/>
        <v/>
      </c>
      <c r="X9094" s="221" t="str">
        <f t="shared" si="438"/>
        <v/>
      </c>
      <c r="AA9094" s="216" t="str">
        <f>IF(ISNUMBER(J9094),IF(OR(F9094&lt;Soll_Ist_Vergleich!$C$4,F9094&gt;Soll_Ist_Vergleich!$C$5,I9094&lt;Soll_Ist_Vergleich!$C$4,I9094&gt;Soll_Ist_Vergleich!$C$5,O9094&lt;Soll_Ist_Vergleich!$C$4,O9094&gt;Soll_Ist_Vergleich!$C$5),"Datum überprüfen",""),"")</f>
        <v/>
      </c>
    </row>
    <row r="9095" spans="1:27" x14ac:dyDescent="0.2">
      <c r="A9095" s="243" t="str">
        <f>IF(ISBLANK(B9095),"",COUNTA(B$10:B9095))</f>
        <v/>
      </c>
      <c r="B9095" s="24"/>
      <c r="C9095" s="48"/>
      <c r="D9095" s="48"/>
      <c r="E9095" s="33"/>
      <c r="F9095" s="35"/>
      <c r="G9095" s="35"/>
      <c r="H9095" s="49"/>
      <c r="I9095" s="35"/>
      <c r="J9095" s="34"/>
      <c r="K9095" s="62"/>
      <c r="L9095" s="62"/>
      <c r="M9095" s="114"/>
      <c r="N9095" s="116"/>
      <c r="O9095" s="57"/>
      <c r="P9095" s="50"/>
      <c r="Q9095" s="34"/>
      <c r="R9095" s="48"/>
      <c r="T9095" s="231" t="str">
        <f t="shared" si="436"/>
        <v/>
      </c>
      <c r="U9095" s="230"/>
      <c r="W9095" s="221" t="str">
        <f t="shared" si="437"/>
        <v/>
      </c>
      <c r="X9095" s="221" t="str">
        <f t="shared" si="438"/>
        <v/>
      </c>
      <c r="AA9095" s="216" t="str">
        <f>IF(ISNUMBER(J9095),IF(OR(F9095&lt;Soll_Ist_Vergleich!$C$4,F9095&gt;Soll_Ist_Vergleich!$C$5,I9095&lt;Soll_Ist_Vergleich!$C$4,I9095&gt;Soll_Ist_Vergleich!$C$5,O9095&lt;Soll_Ist_Vergleich!$C$4,O9095&gt;Soll_Ist_Vergleich!$C$5),"Datum überprüfen",""),"")</f>
        <v/>
      </c>
    </row>
    <row r="9096" spans="1:27" x14ac:dyDescent="0.2">
      <c r="A9096" s="243" t="str">
        <f>IF(ISBLANK(B9096),"",COUNTA(B$10:B9096))</f>
        <v/>
      </c>
      <c r="B9096" s="24"/>
      <c r="C9096" s="48"/>
      <c r="D9096" s="48"/>
      <c r="E9096" s="33"/>
      <c r="F9096" s="35"/>
      <c r="G9096" s="35"/>
      <c r="H9096" s="49"/>
      <c r="I9096" s="35"/>
      <c r="J9096" s="34"/>
      <c r="K9096" s="62"/>
      <c r="L9096" s="62"/>
      <c r="M9096" s="114"/>
      <c r="N9096" s="116"/>
      <c r="O9096" s="57"/>
      <c r="P9096" s="50"/>
      <c r="Q9096" s="34"/>
      <c r="R9096" s="48"/>
      <c r="T9096" s="231" t="str">
        <f t="shared" si="436"/>
        <v/>
      </c>
      <c r="U9096" s="230"/>
      <c r="W9096" s="221" t="str">
        <f t="shared" si="437"/>
        <v/>
      </c>
      <c r="X9096" s="221" t="str">
        <f t="shared" si="438"/>
        <v/>
      </c>
      <c r="AA9096" s="216" t="str">
        <f>IF(ISNUMBER(J9096),IF(OR(F9096&lt;Soll_Ist_Vergleich!$C$4,F9096&gt;Soll_Ist_Vergleich!$C$5,I9096&lt;Soll_Ist_Vergleich!$C$4,I9096&gt;Soll_Ist_Vergleich!$C$5,O9096&lt;Soll_Ist_Vergleich!$C$4,O9096&gt;Soll_Ist_Vergleich!$C$5),"Datum überprüfen",""),"")</f>
        <v/>
      </c>
    </row>
    <row r="9097" spans="1:27" x14ac:dyDescent="0.2">
      <c r="A9097" s="243" t="str">
        <f>IF(ISBLANK(B9097),"",COUNTA(B$10:B9097))</f>
        <v/>
      </c>
      <c r="B9097" s="24"/>
      <c r="C9097" s="48"/>
      <c r="D9097" s="48"/>
      <c r="E9097" s="33"/>
      <c r="F9097" s="35"/>
      <c r="G9097" s="35"/>
      <c r="H9097" s="49"/>
      <c r="I9097" s="35"/>
      <c r="J9097" s="34"/>
      <c r="K9097" s="62"/>
      <c r="L9097" s="62"/>
      <c r="M9097" s="114"/>
      <c r="N9097" s="116"/>
      <c r="O9097" s="57"/>
      <c r="P9097" s="50"/>
      <c r="Q9097" s="34"/>
      <c r="R9097" s="48"/>
      <c r="T9097" s="231" t="str">
        <f t="shared" si="436"/>
        <v/>
      </c>
      <c r="U9097" s="230"/>
      <c r="W9097" s="221" t="str">
        <f t="shared" si="437"/>
        <v/>
      </c>
      <c r="X9097" s="221" t="str">
        <f t="shared" si="438"/>
        <v/>
      </c>
      <c r="AA9097" s="216" t="str">
        <f>IF(ISNUMBER(J9097),IF(OR(F9097&lt;Soll_Ist_Vergleich!$C$4,F9097&gt;Soll_Ist_Vergleich!$C$5,I9097&lt;Soll_Ist_Vergleich!$C$4,I9097&gt;Soll_Ist_Vergleich!$C$5,O9097&lt;Soll_Ist_Vergleich!$C$4,O9097&gt;Soll_Ist_Vergleich!$C$5),"Datum überprüfen",""),"")</f>
        <v/>
      </c>
    </row>
    <row r="9098" spans="1:27" x14ac:dyDescent="0.2">
      <c r="A9098" s="243" t="str">
        <f>IF(ISBLANK(B9098),"",COUNTA(B$10:B9098))</f>
        <v/>
      </c>
      <c r="B9098" s="24"/>
      <c r="C9098" s="48"/>
      <c r="D9098" s="48"/>
      <c r="E9098" s="33"/>
      <c r="F9098" s="35"/>
      <c r="G9098" s="35"/>
      <c r="H9098" s="49"/>
      <c r="I9098" s="35"/>
      <c r="J9098" s="34"/>
      <c r="K9098" s="62"/>
      <c r="L9098" s="62"/>
      <c r="M9098" s="114"/>
      <c r="N9098" s="116"/>
      <c r="O9098" s="57"/>
      <c r="P9098" s="50"/>
      <c r="Q9098" s="34"/>
      <c r="R9098" s="48"/>
      <c r="T9098" s="231" t="str">
        <f t="shared" si="436"/>
        <v/>
      </c>
      <c r="U9098" s="230"/>
      <c r="W9098" s="221" t="str">
        <f t="shared" si="437"/>
        <v/>
      </c>
      <c r="X9098" s="221" t="str">
        <f t="shared" si="438"/>
        <v/>
      </c>
      <c r="AA9098" s="216" t="str">
        <f>IF(ISNUMBER(J9098),IF(OR(F9098&lt;Soll_Ist_Vergleich!$C$4,F9098&gt;Soll_Ist_Vergleich!$C$5,I9098&lt;Soll_Ist_Vergleich!$C$4,I9098&gt;Soll_Ist_Vergleich!$C$5,O9098&lt;Soll_Ist_Vergleich!$C$4,O9098&gt;Soll_Ist_Vergleich!$C$5),"Datum überprüfen",""),"")</f>
        <v/>
      </c>
    </row>
    <row r="9099" spans="1:27" x14ac:dyDescent="0.2">
      <c r="A9099" s="243" t="str">
        <f>IF(ISBLANK(B9099),"",COUNTA(B$10:B9099))</f>
        <v/>
      </c>
      <c r="B9099" s="24"/>
      <c r="C9099" s="48"/>
      <c r="D9099" s="48"/>
      <c r="E9099" s="33"/>
      <c r="F9099" s="35"/>
      <c r="G9099" s="35"/>
      <c r="H9099" s="49"/>
      <c r="I9099" s="35"/>
      <c r="J9099" s="34"/>
      <c r="K9099" s="62"/>
      <c r="L9099" s="62"/>
      <c r="M9099" s="114"/>
      <c r="N9099" s="116"/>
      <c r="O9099" s="57"/>
      <c r="P9099" s="50"/>
      <c r="Q9099" s="34"/>
      <c r="R9099" s="48"/>
      <c r="T9099" s="231" t="str">
        <f t="shared" si="436"/>
        <v/>
      </c>
      <c r="U9099" s="230"/>
      <c r="W9099" s="221" t="str">
        <f t="shared" si="437"/>
        <v/>
      </c>
      <c r="X9099" s="221" t="str">
        <f t="shared" si="438"/>
        <v/>
      </c>
      <c r="AA9099" s="216" t="str">
        <f>IF(ISNUMBER(J9099),IF(OR(F9099&lt;Soll_Ist_Vergleich!$C$4,F9099&gt;Soll_Ist_Vergleich!$C$5,I9099&lt;Soll_Ist_Vergleich!$C$4,I9099&gt;Soll_Ist_Vergleich!$C$5,O9099&lt;Soll_Ist_Vergleich!$C$4,O9099&gt;Soll_Ist_Vergleich!$C$5),"Datum überprüfen",""),"")</f>
        <v/>
      </c>
    </row>
    <row r="9100" spans="1:27" x14ac:dyDescent="0.2">
      <c r="A9100" s="243" t="str">
        <f>IF(ISBLANK(B9100),"",COUNTA(B$10:B9100))</f>
        <v/>
      </c>
      <c r="B9100" s="24"/>
      <c r="C9100" s="48"/>
      <c r="D9100" s="48"/>
      <c r="E9100" s="33"/>
      <c r="F9100" s="35"/>
      <c r="G9100" s="35"/>
      <c r="H9100" s="49"/>
      <c r="I9100" s="35"/>
      <c r="J9100" s="34"/>
      <c r="K9100" s="62"/>
      <c r="L9100" s="62"/>
      <c r="M9100" s="114"/>
      <c r="N9100" s="116"/>
      <c r="O9100" s="57"/>
      <c r="P9100" s="50"/>
      <c r="Q9100" s="34"/>
      <c r="R9100" s="48"/>
      <c r="T9100" s="231" t="str">
        <f t="shared" si="436"/>
        <v/>
      </c>
      <c r="U9100" s="230"/>
      <c r="W9100" s="221" t="str">
        <f t="shared" si="437"/>
        <v/>
      </c>
      <c r="X9100" s="221" t="str">
        <f t="shared" si="438"/>
        <v/>
      </c>
      <c r="AA9100" s="216" t="str">
        <f>IF(ISNUMBER(J9100),IF(OR(F9100&lt;Soll_Ist_Vergleich!$C$4,F9100&gt;Soll_Ist_Vergleich!$C$5,I9100&lt;Soll_Ist_Vergleich!$C$4,I9100&gt;Soll_Ist_Vergleich!$C$5,O9100&lt;Soll_Ist_Vergleich!$C$4,O9100&gt;Soll_Ist_Vergleich!$C$5),"Datum überprüfen",""),"")</f>
        <v/>
      </c>
    </row>
    <row r="9101" spans="1:27" x14ac:dyDescent="0.2">
      <c r="A9101" s="243" t="str">
        <f>IF(ISBLANK(B9101),"",COUNTA(B$10:B9101))</f>
        <v/>
      </c>
      <c r="B9101" s="24"/>
      <c r="C9101" s="48"/>
      <c r="D9101" s="48"/>
      <c r="E9101" s="33"/>
      <c r="F9101" s="35"/>
      <c r="G9101" s="35"/>
      <c r="H9101" s="49"/>
      <c r="I9101" s="35"/>
      <c r="J9101" s="34"/>
      <c r="K9101" s="62"/>
      <c r="L9101" s="62"/>
      <c r="M9101" s="114"/>
      <c r="N9101" s="116"/>
      <c r="O9101" s="57"/>
      <c r="P9101" s="50"/>
      <c r="Q9101" s="34"/>
      <c r="R9101" s="48"/>
      <c r="T9101" s="231" t="str">
        <f t="shared" si="436"/>
        <v/>
      </c>
      <c r="U9101" s="230"/>
      <c r="W9101" s="221" t="str">
        <f t="shared" si="437"/>
        <v/>
      </c>
      <c r="X9101" s="221" t="str">
        <f t="shared" si="438"/>
        <v/>
      </c>
      <c r="AA9101" s="216" t="str">
        <f>IF(ISNUMBER(J9101),IF(OR(F9101&lt;Soll_Ist_Vergleich!$C$4,F9101&gt;Soll_Ist_Vergleich!$C$5,I9101&lt;Soll_Ist_Vergleich!$C$4,I9101&gt;Soll_Ist_Vergleich!$C$5,O9101&lt;Soll_Ist_Vergleich!$C$4,O9101&gt;Soll_Ist_Vergleich!$C$5),"Datum überprüfen",""),"")</f>
        <v/>
      </c>
    </row>
    <row r="9102" spans="1:27" x14ac:dyDescent="0.2">
      <c r="A9102" s="243" t="str">
        <f>IF(ISBLANK(B9102),"",COUNTA(B$10:B9102))</f>
        <v/>
      </c>
      <c r="B9102" s="24"/>
      <c r="C9102" s="48"/>
      <c r="D9102" s="48"/>
      <c r="E9102" s="33"/>
      <c r="F9102" s="35"/>
      <c r="G9102" s="35"/>
      <c r="H9102" s="49"/>
      <c r="I9102" s="35"/>
      <c r="J9102" s="34"/>
      <c r="K9102" s="62"/>
      <c r="L9102" s="62"/>
      <c r="M9102" s="114"/>
      <c r="N9102" s="116"/>
      <c r="O9102" s="57"/>
      <c r="P9102" s="50"/>
      <c r="Q9102" s="34"/>
      <c r="R9102" s="48"/>
      <c r="T9102" s="231" t="str">
        <f t="shared" si="436"/>
        <v/>
      </c>
      <c r="U9102" s="230"/>
      <c r="W9102" s="221" t="str">
        <f t="shared" si="437"/>
        <v/>
      </c>
      <c r="X9102" s="221" t="str">
        <f t="shared" si="438"/>
        <v/>
      </c>
      <c r="AA9102" s="216" t="str">
        <f>IF(ISNUMBER(J9102),IF(OR(F9102&lt;Soll_Ist_Vergleich!$C$4,F9102&gt;Soll_Ist_Vergleich!$C$5,I9102&lt;Soll_Ist_Vergleich!$C$4,I9102&gt;Soll_Ist_Vergleich!$C$5,O9102&lt;Soll_Ist_Vergleich!$C$4,O9102&gt;Soll_Ist_Vergleich!$C$5),"Datum überprüfen",""),"")</f>
        <v/>
      </c>
    </row>
    <row r="9103" spans="1:27" x14ac:dyDescent="0.2">
      <c r="A9103" s="243" t="str">
        <f>IF(ISBLANK(B9103),"",COUNTA(B$10:B9103))</f>
        <v/>
      </c>
      <c r="B9103" s="24"/>
      <c r="C9103" s="48"/>
      <c r="D9103" s="48"/>
      <c r="E9103" s="33"/>
      <c r="F9103" s="35"/>
      <c r="G9103" s="35"/>
      <c r="H9103" s="49"/>
      <c r="I9103" s="35"/>
      <c r="J9103" s="34"/>
      <c r="K9103" s="62"/>
      <c r="L9103" s="62"/>
      <c r="M9103" s="114"/>
      <c r="N9103" s="116"/>
      <c r="O9103" s="57"/>
      <c r="P9103" s="50"/>
      <c r="Q9103" s="34"/>
      <c r="R9103" s="48"/>
      <c r="T9103" s="231" t="str">
        <f t="shared" si="436"/>
        <v/>
      </c>
      <c r="U9103" s="230"/>
      <c r="W9103" s="221" t="str">
        <f t="shared" si="437"/>
        <v/>
      </c>
      <c r="X9103" s="221" t="str">
        <f t="shared" si="438"/>
        <v/>
      </c>
      <c r="AA9103" s="216" t="str">
        <f>IF(ISNUMBER(J9103),IF(OR(F9103&lt;Soll_Ist_Vergleich!$C$4,F9103&gt;Soll_Ist_Vergleich!$C$5,I9103&lt;Soll_Ist_Vergleich!$C$4,I9103&gt;Soll_Ist_Vergleich!$C$5,O9103&lt;Soll_Ist_Vergleich!$C$4,O9103&gt;Soll_Ist_Vergleich!$C$5),"Datum überprüfen",""),"")</f>
        <v/>
      </c>
    </row>
    <row r="9104" spans="1:27" x14ac:dyDescent="0.2">
      <c r="A9104" s="243" t="str">
        <f>IF(ISBLANK(B9104),"",COUNTA(B$10:B9104))</f>
        <v/>
      </c>
      <c r="B9104" s="24"/>
      <c r="C9104" s="48"/>
      <c r="D9104" s="48"/>
      <c r="E9104" s="33"/>
      <c r="F9104" s="35"/>
      <c r="G9104" s="35"/>
      <c r="H9104" s="49"/>
      <c r="I9104" s="35"/>
      <c r="J9104" s="34"/>
      <c r="K9104" s="62"/>
      <c r="L9104" s="62"/>
      <c r="M9104" s="114"/>
      <c r="N9104" s="116"/>
      <c r="O9104" s="57"/>
      <c r="P9104" s="50"/>
      <c r="Q9104" s="34"/>
      <c r="R9104" s="48"/>
      <c r="T9104" s="231" t="str">
        <f t="shared" si="436"/>
        <v/>
      </c>
      <c r="U9104" s="230"/>
      <c r="W9104" s="221" t="str">
        <f t="shared" si="437"/>
        <v/>
      </c>
      <c r="X9104" s="221" t="str">
        <f t="shared" si="438"/>
        <v/>
      </c>
      <c r="AA9104" s="216" t="str">
        <f>IF(ISNUMBER(J9104),IF(OR(F9104&lt;Soll_Ist_Vergleich!$C$4,F9104&gt;Soll_Ist_Vergleich!$C$5,I9104&lt;Soll_Ist_Vergleich!$C$4,I9104&gt;Soll_Ist_Vergleich!$C$5,O9104&lt;Soll_Ist_Vergleich!$C$4,O9104&gt;Soll_Ist_Vergleich!$C$5),"Datum überprüfen",""),"")</f>
        <v/>
      </c>
    </row>
    <row r="9105" spans="1:27" x14ac:dyDescent="0.2">
      <c r="A9105" s="243" t="str">
        <f>IF(ISBLANK(B9105),"",COUNTA(B$10:B9105))</f>
        <v/>
      </c>
      <c r="B9105" s="24"/>
      <c r="C9105" s="48"/>
      <c r="D9105" s="48"/>
      <c r="E9105" s="33"/>
      <c r="F9105" s="35"/>
      <c r="G9105" s="35"/>
      <c r="H9105" s="49"/>
      <c r="I9105" s="35"/>
      <c r="J9105" s="34"/>
      <c r="K9105" s="62"/>
      <c r="L9105" s="62"/>
      <c r="M9105" s="114"/>
      <c r="N9105" s="116"/>
      <c r="O9105" s="57"/>
      <c r="P9105" s="50"/>
      <c r="Q9105" s="34"/>
      <c r="R9105" s="48"/>
      <c r="T9105" s="231" t="str">
        <f t="shared" si="436"/>
        <v/>
      </c>
      <c r="U9105" s="230"/>
      <c r="W9105" s="221" t="str">
        <f t="shared" si="437"/>
        <v/>
      </c>
      <c r="X9105" s="221" t="str">
        <f t="shared" si="438"/>
        <v/>
      </c>
      <c r="AA9105" s="216" t="str">
        <f>IF(ISNUMBER(J9105),IF(OR(F9105&lt;Soll_Ist_Vergleich!$C$4,F9105&gt;Soll_Ist_Vergleich!$C$5,I9105&lt;Soll_Ist_Vergleich!$C$4,I9105&gt;Soll_Ist_Vergleich!$C$5,O9105&lt;Soll_Ist_Vergleich!$C$4,O9105&gt;Soll_Ist_Vergleich!$C$5),"Datum überprüfen",""),"")</f>
        <v/>
      </c>
    </row>
    <row r="9106" spans="1:27" x14ac:dyDescent="0.2">
      <c r="A9106" s="243" t="str">
        <f>IF(ISBLANK(B9106),"",COUNTA(B$10:B9106))</f>
        <v/>
      </c>
      <c r="B9106" s="24"/>
      <c r="C9106" s="48"/>
      <c r="D9106" s="48"/>
      <c r="E9106" s="33"/>
      <c r="F9106" s="35"/>
      <c r="G9106" s="35"/>
      <c r="H9106" s="49"/>
      <c r="I9106" s="35"/>
      <c r="J9106" s="34"/>
      <c r="K9106" s="62"/>
      <c r="L9106" s="62"/>
      <c r="M9106" s="114"/>
      <c r="N9106" s="116"/>
      <c r="O9106" s="57"/>
      <c r="P9106" s="50"/>
      <c r="Q9106" s="34"/>
      <c r="R9106" s="48"/>
      <c r="T9106" s="231" t="str">
        <f t="shared" si="436"/>
        <v/>
      </c>
      <c r="U9106" s="230"/>
      <c r="W9106" s="221" t="str">
        <f t="shared" si="437"/>
        <v/>
      </c>
      <c r="X9106" s="221" t="str">
        <f t="shared" si="438"/>
        <v/>
      </c>
      <c r="AA9106" s="216" t="str">
        <f>IF(ISNUMBER(J9106),IF(OR(F9106&lt;Soll_Ist_Vergleich!$C$4,F9106&gt;Soll_Ist_Vergleich!$C$5,I9106&lt;Soll_Ist_Vergleich!$C$4,I9106&gt;Soll_Ist_Vergleich!$C$5,O9106&lt;Soll_Ist_Vergleich!$C$4,O9106&gt;Soll_Ist_Vergleich!$C$5),"Datum überprüfen",""),"")</f>
        <v/>
      </c>
    </row>
    <row r="9107" spans="1:27" x14ac:dyDescent="0.2">
      <c r="A9107" s="243" t="str">
        <f>IF(ISBLANK(B9107),"",COUNTA(B$10:B9107))</f>
        <v/>
      </c>
      <c r="B9107" s="24"/>
      <c r="C9107" s="48"/>
      <c r="D9107" s="48"/>
      <c r="E9107" s="33"/>
      <c r="F9107" s="35"/>
      <c r="G9107" s="35"/>
      <c r="H9107" s="49"/>
      <c r="I9107" s="35"/>
      <c r="J9107" s="34"/>
      <c r="K9107" s="62"/>
      <c r="L9107" s="62"/>
      <c r="M9107" s="114"/>
      <c r="N9107" s="116"/>
      <c r="O9107" s="57"/>
      <c r="P9107" s="50"/>
      <c r="Q9107" s="34"/>
      <c r="R9107" s="48"/>
      <c r="T9107" s="231" t="str">
        <f t="shared" si="436"/>
        <v/>
      </c>
      <c r="U9107" s="230"/>
      <c r="W9107" s="221" t="str">
        <f t="shared" si="437"/>
        <v/>
      </c>
      <c r="X9107" s="221" t="str">
        <f t="shared" si="438"/>
        <v/>
      </c>
      <c r="AA9107" s="216" t="str">
        <f>IF(ISNUMBER(J9107),IF(OR(F9107&lt;Soll_Ist_Vergleich!$C$4,F9107&gt;Soll_Ist_Vergleich!$C$5,I9107&lt;Soll_Ist_Vergleich!$C$4,I9107&gt;Soll_Ist_Vergleich!$C$5,O9107&lt;Soll_Ist_Vergleich!$C$4,O9107&gt;Soll_Ist_Vergleich!$C$5),"Datum überprüfen",""),"")</f>
        <v/>
      </c>
    </row>
    <row r="9108" spans="1:27" x14ac:dyDescent="0.2">
      <c r="A9108" s="243" t="str">
        <f>IF(ISBLANK(B9108),"",COUNTA(B$10:B9108))</f>
        <v/>
      </c>
      <c r="B9108" s="24"/>
      <c r="C9108" s="48"/>
      <c r="D9108" s="48"/>
      <c r="E9108" s="33"/>
      <c r="F9108" s="35"/>
      <c r="G9108" s="35"/>
      <c r="H9108" s="49"/>
      <c r="I9108" s="35"/>
      <c r="J9108" s="34"/>
      <c r="K9108" s="62"/>
      <c r="L9108" s="62"/>
      <c r="M9108" s="114"/>
      <c r="N9108" s="116"/>
      <c r="O9108" s="57"/>
      <c r="P9108" s="50"/>
      <c r="Q9108" s="34"/>
      <c r="R9108" s="48"/>
      <c r="T9108" s="231" t="str">
        <f t="shared" si="436"/>
        <v/>
      </c>
      <c r="U9108" s="230"/>
      <c r="W9108" s="221" t="str">
        <f t="shared" si="437"/>
        <v/>
      </c>
      <c r="X9108" s="221" t="str">
        <f t="shared" si="438"/>
        <v/>
      </c>
      <c r="AA9108" s="216" t="str">
        <f>IF(ISNUMBER(J9108),IF(OR(F9108&lt;Soll_Ist_Vergleich!$C$4,F9108&gt;Soll_Ist_Vergleich!$C$5,I9108&lt;Soll_Ist_Vergleich!$C$4,I9108&gt;Soll_Ist_Vergleich!$C$5,O9108&lt;Soll_Ist_Vergleich!$C$4,O9108&gt;Soll_Ist_Vergleich!$C$5),"Datum überprüfen",""),"")</f>
        <v/>
      </c>
    </row>
    <row r="9109" spans="1:27" x14ac:dyDescent="0.2">
      <c r="A9109" s="243" t="str">
        <f>IF(ISBLANK(B9109),"",COUNTA(B$10:B9109))</f>
        <v/>
      </c>
      <c r="B9109" s="24"/>
      <c r="C9109" s="48"/>
      <c r="D9109" s="48"/>
      <c r="E9109" s="33"/>
      <c r="F9109" s="35"/>
      <c r="G9109" s="35"/>
      <c r="H9109" s="49"/>
      <c r="I9109" s="35"/>
      <c r="J9109" s="34"/>
      <c r="K9109" s="62"/>
      <c r="L9109" s="62"/>
      <c r="M9109" s="114"/>
      <c r="N9109" s="116"/>
      <c r="O9109" s="57"/>
      <c r="P9109" s="50"/>
      <c r="Q9109" s="34"/>
      <c r="R9109" s="48"/>
      <c r="T9109" s="231" t="str">
        <f t="shared" si="436"/>
        <v/>
      </c>
      <c r="U9109" s="230"/>
      <c r="W9109" s="221" t="str">
        <f t="shared" si="437"/>
        <v/>
      </c>
      <c r="X9109" s="221" t="str">
        <f t="shared" si="438"/>
        <v/>
      </c>
      <c r="AA9109" s="216" t="str">
        <f>IF(ISNUMBER(J9109),IF(OR(F9109&lt;Soll_Ist_Vergleich!$C$4,F9109&gt;Soll_Ist_Vergleich!$C$5,I9109&lt;Soll_Ist_Vergleich!$C$4,I9109&gt;Soll_Ist_Vergleich!$C$5,O9109&lt;Soll_Ist_Vergleich!$C$4,O9109&gt;Soll_Ist_Vergleich!$C$5),"Datum überprüfen",""),"")</f>
        <v/>
      </c>
    </row>
    <row r="9110" spans="1:27" x14ac:dyDescent="0.2">
      <c r="A9110" s="243" t="str">
        <f>IF(ISBLANK(B9110),"",COUNTA(B$10:B9110))</f>
        <v/>
      </c>
      <c r="B9110" s="24"/>
      <c r="C9110" s="48"/>
      <c r="D9110" s="48"/>
      <c r="E9110" s="33"/>
      <c r="F9110" s="35"/>
      <c r="G9110" s="35"/>
      <c r="H9110" s="49"/>
      <c r="I9110" s="35"/>
      <c r="J9110" s="34"/>
      <c r="K9110" s="62"/>
      <c r="L9110" s="62"/>
      <c r="M9110" s="114"/>
      <c r="N9110" s="116"/>
      <c r="O9110" s="57"/>
      <c r="P9110" s="50"/>
      <c r="Q9110" s="34"/>
      <c r="R9110" s="48"/>
      <c r="T9110" s="231" t="str">
        <f t="shared" si="436"/>
        <v/>
      </c>
      <c r="U9110" s="230"/>
      <c r="W9110" s="221" t="str">
        <f t="shared" si="437"/>
        <v/>
      </c>
      <c r="X9110" s="221" t="str">
        <f t="shared" si="438"/>
        <v/>
      </c>
      <c r="AA9110" s="216" t="str">
        <f>IF(ISNUMBER(J9110),IF(OR(F9110&lt;Soll_Ist_Vergleich!$C$4,F9110&gt;Soll_Ist_Vergleich!$C$5,I9110&lt;Soll_Ist_Vergleich!$C$4,I9110&gt;Soll_Ist_Vergleich!$C$5,O9110&lt;Soll_Ist_Vergleich!$C$4,O9110&gt;Soll_Ist_Vergleich!$C$5),"Datum überprüfen",""),"")</f>
        <v/>
      </c>
    </row>
    <row r="9111" spans="1:27" x14ac:dyDescent="0.2">
      <c r="A9111" s="243" t="str">
        <f>IF(ISBLANK(B9111),"",COUNTA(B$10:B9111))</f>
        <v/>
      </c>
      <c r="B9111" s="24"/>
      <c r="C9111" s="48"/>
      <c r="D9111" s="48"/>
      <c r="E9111" s="33"/>
      <c r="F9111" s="35"/>
      <c r="G9111" s="35"/>
      <c r="H9111" s="49"/>
      <c r="I9111" s="35"/>
      <c r="J9111" s="34"/>
      <c r="K9111" s="62"/>
      <c r="L9111" s="62"/>
      <c r="M9111" s="114"/>
      <c r="N9111" s="116"/>
      <c r="O9111" s="57"/>
      <c r="P9111" s="50"/>
      <c r="Q9111" s="34"/>
      <c r="R9111" s="48"/>
      <c r="T9111" s="231" t="str">
        <f t="shared" si="436"/>
        <v/>
      </c>
      <c r="U9111" s="230"/>
      <c r="W9111" s="221" t="str">
        <f t="shared" si="437"/>
        <v/>
      </c>
      <c r="X9111" s="221" t="str">
        <f t="shared" si="438"/>
        <v/>
      </c>
      <c r="AA9111" s="216" t="str">
        <f>IF(ISNUMBER(J9111),IF(OR(F9111&lt;Soll_Ist_Vergleich!$C$4,F9111&gt;Soll_Ist_Vergleich!$C$5,I9111&lt;Soll_Ist_Vergleich!$C$4,I9111&gt;Soll_Ist_Vergleich!$C$5,O9111&lt;Soll_Ist_Vergleich!$C$4,O9111&gt;Soll_Ist_Vergleich!$C$5),"Datum überprüfen",""),"")</f>
        <v/>
      </c>
    </row>
    <row r="9112" spans="1:27" x14ac:dyDescent="0.2">
      <c r="A9112" s="243" t="str">
        <f>IF(ISBLANK(B9112),"",COUNTA(B$10:B9112))</f>
        <v/>
      </c>
      <c r="B9112" s="24"/>
      <c r="C9112" s="48"/>
      <c r="D9112" s="48"/>
      <c r="E9112" s="33"/>
      <c r="F9112" s="35"/>
      <c r="G9112" s="35"/>
      <c r="H9112" s="49"/>
      <c r="I9112" s="35"/>
      <c r="J9112" s="34"/>
      <c r="K9112" s="62"/>
      <c r="L9112" s="62"/>
      <c r="M9112" s="114"/>
      <c r="N9112" s="116"/>
      <c r="O9112" s="57"/>
      <c r="P9112" s="50"/>
      <c r="Q9112" s="34"/>
      <c r="R9112" s="48"/>
      <c r="T9112" s="231" t="str">
        <f t="shared" si="436"/>
        <v/>
      </c>
      <c r="U9112" s="230"/>
      <c r="W9112" s="221" t="str">
        <f t="shared" si="437"/>
        <v/>
      </c>
      <c r="X9112" s="221" t="str">
        <f t="shared" si="438"/>
        <v/>
      </c>
      <c r="AA9112" s="216" t="str">
        <f>IF(ISNUMBER(J9112),IF(OR(F9112&lt;Soll_Ist_Vergleich!$C$4,F9112&gt;Soll_Ist_Vergleich!$C$5,I9112&lt;Soll_Ist_Vergleich!$C$4,I9112&gt;Soll_Ist_Vergleich!$C$5,O9112&lt;Soll_Ist_Vergleich!$C$4,O9112&gt;Soll_Ist_Vergleich!$C$5),"Datum überprüfen",""),"")</f>
        <v/>
      </c>
    </row>
    <row r="9113" spans="1:27" x14ac:dyDescent="0.2">
      <c r="A9113" s="243" t="str">
        <f>IF(ISBLANK(B9113),"",COUNTA(B$10:B9113))</f>
        <v/>
      </c>
      <c r="B9113" s="24"/>
      <c r="C9113" s="48"/>
      <c r="D9113" s="48"/>
      <c r="E9113" s="33"/>
      <c r="F9113" s="35"/>
      <c r="G9113" s="35"/>
      <c r="H9113" s="49"/>
      <c r="I9113" s="35"/>
      <c r="J9113" s="34"/>
      <c r="K9113" s="62"/>
      <c r="L9113" s="62"/>
      <c r="M9113" s="114"/>
      <c r="N9113" s="116"/>
      <c r="O9113" s="57"/>
      <c r="P9113" s="50"/>
      <c r="Q9113" s="34"/>
      <c r="R9113" s="48"/>
      <c r="T9113" s="231" t="str">
        <f t="shared" si="436"/>
        <v/>
      </c>
      <c r="U9113" s="230"/>
      <c r="W9113" s="221" t="str">
        <f t="shared" si="437"/>
        <v/>
      </c>
      <c r="X9113" s="221" t="str">
        <f t="shared" si="438"/>
        <v/>
      </c>
      <c r="AA9113" s="216" t="str">
        <f>IF(ISNUMBER(J9113),IF(OR(F9113&lt;Soll_Ist_Vergleich!$C$4,F9113&gt;Soll_Ist_Vergleich!$C$5,I9113&lt;Soll_Ist_Vergleich!$C$4,I9113&gt;Soll_Ist_Vergleich!$C$5,O9113&lt;Soll_Ist_Vergleich!$C$4,O9113&gt;Soll_Ist_Vergleich!$C$5),"Datum überprüfen",""),"")</f>
        <v/>
      </c>
    </row>
    <row r="9114" spans="1:27" x14ac:dyDescent="0.2">
      <c r="A9114" s="243" t="str">
        <f>IF(ISBLANK(B9114),"",COUNTA(B$10:B9114))</f>
        <v/>
      </c>
      <c r="B9114" s="24"/>
      <c r="C9114" s="48"/>
      <c r="D9114" s="48"/>
      <c r="E9114" s="33"/>
      <c r="F9114" s="35"/>
      <c r="G9114" s="35"/>
      <c r="H9114" s="49"/>
      <c r="I9114" s="35"/>
      <c r="J9114" s="34"/>
      <c r="K9114" s="62"/>
      <c r="L9114" s="62"/>
      <c r="M9114" s="114"/>
      <c r="N9114" s="116"/>
      <c r="O9114" s="57"/>
      <c r="P9114" s="50"/>
      <c r="Q9114" s="34"/>
      <c r="R9114" s="48"/>
      <c r="T9114" s="231" t="str">
        <f t="shared" si="436"/>
        <v/>
      </c>
      <c r="U9114" s="230"/>
      <c r="W9114" s="221" t="str">
        <f t="shared" si="437"/>
        <v/>
      </c>
      <c r="X9114" s="221" t="str">
        <f t="shared" si="438"/>
        <v/>
      </c>
      <c r="AA9114" s="216" t="str">
        <f>IF(ISNUMBER(J9114),IF(OR(F9114&lt;Soll_Ist_Vergleich!$C$4,F9114&gt;Soll_Ist_Vergleich!$C$5,I9114&lt;Soll_Ist_Vergleich!$C$4,I9114&gt;Soll_Ist_Vergleich!$C$5,O9114&lt;Soll_Ist_Vergleich!$C$4,O9114&gt;Soll_Ist_Vergleich!$C$5),"Datum überprüfen",""),"")</f>
        <v/>
      </c>
    </row>
    <row r="9115" spans="1:27" x14ac:dyDescent="0.2">
      <c r="A9115" s="243" t="str">
        <f>IF(ISBLANK(B9115),"",COUNTA(B$10:B9115))</f>
        <v/>
      </c>
      <c r="B9115" s="24"/>
      <c r="C9115" s="48"/>
      <c r="D9115" s="48"/>
      <c r="E9115" s="33"/>
      <c r="F9115" s="35"/>
      <c r="G9115" s="35"/>
      <c r="H9115" s="49"/>
      <c r="I9115" s="35"/>
      <c r="J9115" s="34"/>
      <c r="K9115" s="62"/>
      <c r="L9115" s="62"/>
      <c r="M9115" s="114"/>
      <c r="N9115" s="116"/>
      <c r="O9115" s="57"/>
      <c r="P9115" s="50"/>
      <c r="Q9115" s="34"/>
      <c r="R9115" s="48"/>
      <c r="T9115" s="231" t="str">
        <f t="shared" si="436"/>
        <v/>
      </c>
      <c r="U9115" s="230"/>
      <c r="W9115" s="221" t="str">
        <f t="shared" si="437"/>
        <v/>
      </c>
      <c r="X9115" s="221" t="str">
        <f t="shared" si="438"/>
        <v/>
      </c>
      <c r="AA9115" s="216" t="str">
        <f>IF(ISNUMBER(J9115),IF(OR(F9115&lt;Soll_Ist_Vergleich!$C$4,F9115&gt;Soll_Ist_Vergleich!$C$5,I9115&lt;Soll_Ist_Vergleich!$C$4,I9115&gt;Soll_Ist_Vergleich!$C$5,O9115&lt;Soll_Ist_Vergleich!$C$4,O9115&gt;Soll_Ist_Vergleich!$C$5),"Datum überprüfen",""),"")</f>
        <v/>
      </c>
    </row>
    <row r="9116" spans="1:27" x14ac:dyDescent="0.2">
      <c r="A9116" s="243" t="str">
        <f>IF(ISBLANK(B9116),"",COUNTA(B$10:B9116))</f>
        <v/>
      </c>
      <c r="B9116" s="24"/>
      <c r="C9116" s="48"/>
      <c r="D9116" s="48"/>
      <c r="E9116" s="33"/>
      <c r="F9116" s="35"/>
      <c r="G9116" s="35"/>
      <c r="H9116" s="49"/>
      <c r="I9116" s="35"/>
      <c r="J9116" s="34"/>
      <c r="K9116" s="62"/>
      <c r="L9116" s="62"/>
      <c r="M9116" s="114"/>
      <c r="N9116" s="116"/>
      <c r="O9116" s="57"/>
      <c r="P9116" s="50"/>
      <c r="Q9116" s="34"/>
      <c r="R9116" s="48"/>
      <c r="T9116" s="231" t="str">
        <f t="shared" si="436"/>
        <v/>
      </c>
      <c r="U9116" s="230"/>
      <c r="W9116" s="221" t="str">
        <f t="shared" si="437"/>
        <v/>
      </c>
      <c r="X9116" s="221" t="str">
        <f t="shared" si="438"/>
        <v/>
      </c>
      <c r="AA9116" s="216" t="str">
        <f>IF(ISNUMBER(J9116),IF(OR(F9116&lt;Soll_Ist_Vergleich!$C$4,F9116&gt;Soll_Ist_Vergleich!$C$5,I9116&lt;Soll_Ist_Vergleich!$C$4,I9116&gt;Soll_Ist_Vergleich!$C$5,O9116&lt;Soll_Ist_Vergleich!$C$4,O9116&gt;Soll_Ist_Vergleich!$C$5),"Datum überprüfen",""),"")</f>
        <v/>
      </c>
    </row>
    <row r="9117" spans="1:27" x14ac:dyDescent="0.2">
      <c r="A9117" s="243" t="str">
        <f>IF(ISBLANK(B9117),"",COUNTA(B$10:B9117))</f>
        <v/>
      </c>
      <c r="B9117" s="24"/>
      <c r="C9117" s="48"/>
      <c r="D9117" s="48"/>
      <c r="E9117" s="33"/>
      <c r="F9117" s="35"/>
      <c r="G9117" s="35"/>
      <c r="H9117" s="49"/>
      <c r="I9117" s="35"/>
      <c r="J9117" s="34"/>
      <c r="K9117" s="62"/>
      <c r="L9117" s="62"/>
      <c r="M9117" s="114"/>
      <c r="N9117" s="116"/>
      <c r="O9117" s="57"/>
      <c r="P9117" s="50"/>
      <c r="Q9117" s="34"/>
      <c r="R9117" s="48"/>
      <c r="T9117" s="231" t="str">
        <f t="shared" si="436"/>
        <v/>
      </c>
      <c r="U9117" s="230"/>
      <c r="W9117" s="221" t="str">
        <f t="shared" si="437"/>
        <v/>
      </c>
      <c r="X9117" s="221" t="str">
        <f t="shared" si="438"/>
        <v/>
      </c>
      <c r="AA9117" s="216" t="str">
        <f>IF(ISNUMBER(J9117),IF(OR(F9117&lt;Soll_Ist_Vergleich!$C$4,F9117&gt;Soll_Ist_Vergleich!$C$5,I9117&lt;Soll_Ist_Vergleich!$C$4,I9117&gt;Soll_Ist_Vergleich!$C$5,O9117&lt;Soll_Ist_Vergleich!$C$4,O9117&gt;Soll_Ist_Vergleich!$C$5),"Datum überprüfen",""),"")</f>
        <v/>
      </c>
    </row>
    <row r="9118" spans="1:27" x14ac:dyDescent="0.2">
      <c r="A9118" s="243" t="str">
        <f>IF(ISBLANK(B9118),"",COUNTA(B$10:B9118))</f>
        <v/>
      </c>
      <c r="B9118" s="24"/>
      <c r="C9118" s="48"/>
      <c r="D9118" s="48"/>
      <c r="E9118" s="33"/>
      <c r="F9118" s="35"/>
      <c r="G9118" s="35"/>
      <c r="H9118" s="49"/>
      <c r="I9118" s="35"/>
      <c r="J9118" s="34"/>
      <c r="K9118" s="62"/>
      <c r="L9118" s="62"/>
      <c r="M9118" s="114"/>
      <c r="N9118" s="116"/>
      <c r="O9118" s="57"/>
      <c r="P9118" s="50"/>
      <c r="Q9118" s="34"/>
      <c r="R9118" s="48"/>
      <c r="T9118" s="231" t="str">
        <f t="shared" si="436"/>
        <v/>
      </c>
      <c r="U9118" s="230"/>
      <c r="W9118" s="221" t="str">
        <f t="shared" si="437"/>
        <v/>
      </c>
      <c r="X9118" s="221" t="str">
        <f t="shared" si="438"/>
        <v/>
      </c>
      <c r="AA9118" s="216" t="str">
        <f>IF(ISNUMBER(J9118),IF(OR(F9118&lt;Soll_Ist_Vergleich!$C$4,F9118&gt;Soll_Ist_Vergleich!$C$5,I9118&lt;Soll_Ist_Vergleich!$C$4,I9118&gt;Soll_Ist_Vergleich!$C$5,O9118&lt;Soll_Ist_Vergleich!$C$4,O9118&gt;Soll_Ist_Vergleich!$C$5),"Datum überprüfen",""),"")</f>
        <v/>
      </c>
    </row>
    <row r="9119" spans="1:27" x14ac:dyDescent="0.2">
      <c r="A9119" s="243" t="str">
        <f>IF(ISBLANK(B9119),"",COUNTA(B$10:B9119))</f>
        <v/>
      </c>
      <c r="B9119" s="24"/>
      <c r="C9119" s="48"/>
      <c r="D9119" s="48"/>
      <c r="E9119" s="33"/>
      <c r="F9119" s="35"/>
      <c r="G9119" s="35"/>
      <c r="H9119" s="49"/>
      <c r="I9119" s="35"/>
      <c r="J9119" s="34"/>
      <c r="K9119" s="62"/>
      <c r="L9119" s="62"/>
      <c r="M9119" s="114"/>
      <c r="N9119" s="116"/>
      <c r="O9119" s="57"/>
      <c r="P9119" s="50"/>
      <c r="Q9119" s="34"/>
      <c r="R9119" s="48"/>
      <c r="T9119" s="231" t="str">
        <f t="shared" si="436"/>
        <v/>
      </c>
      <c r="U9119" s="230"/>
      <c r="W9119" s="221" t="str">
        <f t="shared" si="437"/>
        <v/>
      </c>
      <c r="X9119" s="221" t="str">
        <f t="shared" si="438"/>
        <v/>
      </c>
      <c r="AA9119" s="216" t="str">
        <f>IF(ISNUMBER(J9119),IF(OR(F9119&lt;Soll_Ist_Vergleich!$C$4,F9119&gt;Soll_Ist_Vergleich!$C$5,I9119&lt;Soll_Ist_Vergleich!$C$4,I9119&gt;Soll_Ist_Vergleich!$C$5,O9119&lt;Soll_Ist_Vergleich!$C$4,O9119&gt;Soll_Ist_Vergleich!$C$5),"Datum überprüfen",""),"")</f>
        <v/>
      </c>
    </row>
    <row r="9120" spans="1:27" x14ac:dyDescent="0.2">
      <c r="A9120" s="243" t="str">
        <f>IF(ISBLANK(B9120),"",COUNTA(B$10:B9120))</f>
        <v/>
      </c>
      <c r="B9120" s="24"/>
      <c r="C9120" s="48"/>
      <c r="D9120" s="48"/>
      <c r="E9120" s="33"/>
      <c r="F9120" s="35"/>
      <c r="G9120" s="35"/>
      <c r="H9120" s="49"/>
      <c r="I9120" s="35"/>
      <c r="J9120" s="34"/>
      <c r="K9120" s="62"/>
      <c r="L9120" s="62"/>
      <c r="M9120" s="114"/>
      <c r="N9120" s="116"/>
      <c r="O9120" s="57"/>
      <c r="P9120" s="50"/>
      <c r="Q9120" s="34"/>
      <c r="R9120" s="48"/>
      <c r="T9120" s="231" t="str">
        <f t="shared" si="436"/>
        <v/>
      </c>
      <c r="U9120" s="230"/>
      <c r="W9120" s="221" t="str">
        <f t="shared" si="437"/>
        <v/>
      </c>
      <c r="X9120" s="221" t="str">
        <f t="shared" si="438"/>
        <v/>
      </c>
      <c r="AA9120" s="216" t="str">
        <f>IF(ISNUMBER(J9120),IF(OR(F9120&lt;Soll_Ist_Vergleich!$C$4,F9120&gt;Soll_Ist_Vergleich!$C$5,I9120&lt;Soll_Ist_Vergleich!$C$4,I9120&gt;Soll_Ist_Vergleich!$C$5,O9120&lt;Soll_Ist_Vergleich!$C$4,O9120&gt;Soll_Ist_Vergleich!$C$5),"Datum überprüfen",""),"")</f>
        <v/>
      </c>
    </row>
    <row r="9121" spans="1:27" x14ac:dyDescent="0.2">
      <c r="A9121" s="243" t="str">
        <f>IF(ISBLANK(B9121),"",COUNTA(B$10:B9121))</f>
        <v/>
      </c>
      <c r="B9121" s="24"/>
      <c r="C9121" s="48"/>
      <c r="D9121" s="48"/>
      <c r="E9121" s="33"/>
      <c r="F9121" s="35"/>
      <c r="G9121" s="35"/>
      <c r="H9121" s="49"/>
      <c r="I9121" s="35"/>
      <c r="J9121" s="34"/>
      <c r="K9121" s="62"/>
      <c r="L9121" s="62"/>
      <c r="M9121" s="114"/>
      <c r="N9121" s="116"/>
      <c r="O9121" s="57"/>
      <c r="P9121" s="50"/>
      <c r="Q9121" s="34"/>
      <c r="R9121" s="48"/>
      <c r="T9121" s="231" t="str">
        <f t="shared" si="436"/>
        <v/>
      </c>
      <c r="U9121" s="230"/>
      <c r="W9121" s="221" t="str">
        <f t="shared" si="437"/>
        <v/>
      </c>
      <c r="X9121" s="221" t="str">
        <f t="shared" si="438"/>
        <v/>
      </c>
      <c r="AA9121" s="216" t="str">
        <f>IF(ISNUMBER(J9121),IF(OR(F9121&lt;Soll_Ist_Vergleich!$C$4,F9121&gt;Soll_Ist_Vergleich!$C$5,I9121&lt;Soll_Ist_Vergleich!$C$4,I9121&gt;Soll_Ist_Vergleich!$C$5,O9121&lt;Soll_Ist_Vergleich!$C$4,O9121&gt;Soll_Ist_Vergleich!$C$5),"Datum überprüfen",""),"")</f>
        <v/>
      </c>
    </row>
    <row r="9122" spans="1:27" x14ac:dyDescent="0.2">
      <c r="A9122" s="243" t="str">
        <f>IF(ISBLANK(B9122),"",COUNTA(B$10:B9122))</f>
        <v/>
      </c>
      <c r="B9122" s="24"/>
      <c r="C9122" s="48"/>
      <c r="D9122" s="48"/>
      <c r="E9122" s="33"/>
      <c r="F9122" s="35"/>
      <c r="G9122" s="35"/>
      <c r="H9122" s="49"/>
      <c r="I9122" s="35"/>
      <c r="J9122" s="34"/>
      <c r="K9122" s="62"/>
      <c r="L9122" s="62"/>
      <c r="M9122" s="114"/>
      <c r="N9122" s="116"/>
      <c r="O9122" s="57"/>
      <c r="P9122" s="50"/>
      <c r="Q9122" s="34"/>
      <c r="R9122" s="48"/>
      <c r="T9122" s="231" t="str">
        <f t="shared" si="436"/>
        <v/>
      </c>
      <c r="U9122" s="230"/>
      <c r="W9122" s="221" t="str">
        <f t="shared" si="437"/>
        <v/>
      </c>
      <c r="X9122" s="221" t="str">
        <f t="shared" si="438"/>
        <v/>
      </c>
      <c r="AA9122" s="216" t="str">
        <f>IF(ISNUMBER(J9122),IF(OR(F9122&lt;Soll_Ist_Vergleich!$C$4,F9122&gt;Soll_Ist_Vergleich!$C$5,I9122&lt;Soll_Ist_Vergleich!$C$4,I9122&gt;Soll_Ist_Vergleich!$C$5,O9122&lt;Soll_Ist_Vergleich!$C$4,O9122&gt;Soll_Ist_Vergleich!$C$5),"Datum überprüfen",""),"")</f>
        <v/>
      </c>
    </row>
    <row r="9123" spans="1:27" x14ac:dyDescent="0.2">
      <c r="A9123" s="243" t="str">
        <f>IF(ISBLANK(B9123),"",COUNTA(B$10:B9123))</f>
        <v/>
      </c>
      <c r="B9123" s="24"/>
      <c r="C9123" s="48"/>
      <c r="D9123" s="48"/>
      <c r="E9123" s="33"/>
      <c r="F9123" s="35"/>
      <c r="G9123" s="35"/>
      <c r="H9123" s="49"/>
      <c r="I9123" s="35"/>
      <c r="J9123" s="34"/>
      <c r="K9123" s="62"/>
      <c r="L9123" s="62"/>
      <c r="M9123" s="114"/>
      <c r="N9123" s="116"/>
      <c r="O9123" s="57"/>
      <c r="P9123" s="50"/>
      <c r="Q9123" s="34"/>
      <c r="R9123" s="48"/>
      <c r="T9123" s="231" t="str">
        <f t="shared" si="436"/>
        <v/>
      </c>
      <c r="U9123" s="230"/>
      <c r="W9123" s="221" t="str">
        <f t="shared" si="437"/>
        <v/>
      </c>
      <c r="X9123" s="221" t="str">
        <f t="shared" si="438"/>
        <v/>
      </c>
      <c r="AA9123" s="216" t="str">
        <f>IF(ISNUMBER(J9123),IF(OR(F9123&lt;Soll_Ist_Vergleich!$C$4,F9123&gt;Soll_Ist_Vergleich!$C$5,I9123&lt;Soll_Ist_Vergleich!$C$4,I9123&gt;Soll_Ist_Vergleich!$C$5,O9123&lt;Soll_Ist_Vergleich!$C$4,O9123&gt;Soll_Ist_Vergleich!$C$5),"Datum überprüfen",""),"")</f>
        <v/>
      </c>
    </row>
    <row r="9124" spans="1:27" x14ac:dyDescent="0.2">
      <c r="A9124" s="243" t="str">
        <f>IF(ISBLANK(B9124),"",COUNTA(B$10:B9124))</f>
        <v/>
      </c>
      <c r="B9124" s="24"/>
      <c r="C9124" s="48"/>
      <c r="D9124" s="48"/>
      <c r="E9124" s="33"/>
      <c r="F9124" s="35"/>
      <c r="G9124" s="35"/>
      <c r="H9124" s="49"/>
      <c r="I9124" s="35"/>
      <c r="J9124" s="34"/>
      <c r="K9124" s="62"/>
      <c r="L9124" s="62"/>
      <c r="M9124" s="114"/>
      <c r="N9124" s="116"/>
      <c r="O9124" s="57"/>
      <c r="P9124" s="50"/>
      <c r="Q9124" s="34"/>
      <c r="R9124" s="48"/>
      <c r="T9124" s="231" t="str">
        <f t="shared" si="436"/>
        <v/>
      </c>
      <c r="U9124" s="230"/>
      <c r="W9124" s="221" t="str">
        <f t="shared" si="437"/>
        <v/>
      </c>
      <c r="X9124" s="221" t="str">
        <f t="shared" si="438"/>
        <v/>
      </c>
      <c r="AA9124" s="216" t="str">
        <f>IF(ISNUMBER(J9124),IF(OR(F9124&lt;Soll_Ist_Vergleich!$C$4,F9124&gt;Soll_Ist_Vergleich!$C$5,I9124&lt;Soll_Ist_Vergleich!$C$4,I9124&gt;Soll_Ist_Vergleich!$C$5,O9124&lt;Soll_Ist_Vergleich!$C$4,O9124&gt;Soll_Ist_Vergleich!$C$5),"Datum überprüfen",""),"")</f>
        <v/>
      </c>
    </row>
    <row r="9125" spans="1:27" x14ac:dyDescent="0.2">
      <c r="A9125" s="243" t="str">
        <f>IF(ISBLANK(B9125),"",COUNTA(B$10:B9125))</f>
        <v/>
      </c>
      <c r="B9125" s="24"/>
      <c r="C9125" s="48"/>
      <c r="D9125" s="48"/>
      <c r="E9125" s="33"/>
      <c r="F9125" s="35"/>
      <c r="G9125" s="35"/>
      <c r="H9125" s="49"/>
      <c r="I9125" s="35"/>
      <c r="J9125" s="34"/>
      <c r="K9125" s="62"/>
      <c r="L9125" s="62"/>
      <c r="M9125" s="114"/>
      <c r="N9125" s="116"/>
      <c r="O9125" s="57"/>
      <c r="P9125" s="50"/>
      <c r="Q9125" s="34"/>
      <c r="R9125" s="48"/>
      <c r="T9125" s="231" t="str">
        <f t="shared" si="436"/>
        <v/>
      </c>
      <c r="U9125" s="230"/>
      <c r="W9125" s="221" t="str">
        <f t="shared" si="437"/>
        <v/>
      </c>
      <c r="X9125" s="221" t="str">
        <f t="shared" si="438"/>
        <v/>
      </c>
      <c r="AA9125" s="216" t="str">
        <f>IF(ISNUMBER(J9125),IF(OR(F9125&lt;Soll_Ist_Vergleich!$C$4,F9125&gt;Soll_Ist_Vergleich!$C$5,I9125&lt;Soll_Ist_Vergleich!$C$4,I9125&gt;Soll_Ist_Vergleich!$C$5,O9125&lt;Soll_Ist_Vergleich!$C$4,O9125&gt;Soll_Ist_Vergleich!$C$5),"Datum überprüfen",""),"")</f>
        <v/>
      </c>
    </row>
    <row r="9126" spans="1:27" x14ac:dyDescent="0.2">
      <c r="A9126" s="243" t="str">
        <f>IF(ISBLANK(B9126),"",COUNTA(B$10:B9126))</f>
        <v/>
      </c>
      <c r="B9126" s="24"/>
      <c r="C9126" s="48"/>
      <c r="D9126" s="48"/>
      <c r="E9126" s="33"/>
      <c r="F9126" s="35"/>
      <c r="G9126" s="35"/>
      <c r="H9126" s="49"/>
      <c r="I9126" s="35"/>
      <c r="J9126" s="34"/>
      <c r="K9126" s="62"/>
      <c r="L9126" s="62"/>
      <c r="M9126" s="114"/>
      <c r="N9126" s="116"/>
      <c r="O9126" s="57"/>
      <c r="P9126" s="50"/>
      <c r="Q9126" s="34"/>
      <c r="R9126" s="48"/>
      <c r="T9126" s="231" t="str">
        <f t="shared" si="436"/>
        <v/>
      </c>
      <c r="U9126" s="230"/>
      <c r="W9126" s="221" t="str">
        <f t="shared" si="437"/>
        <v/>
      </c>
      <c r="X9126" s="221" t="str">
        <f t="shared" si="438"/>
        <v/>
      </c>
      <c r="AA9126" s="216" t="str">
        <f>IF(ISNUMBER(J9126),IF(OR(F9126&lt;Soll_Ist_Vergleich!$C$4,F9126&gt;Soll_Ist_Vergleich!$C$5,I9126&lt;Soll_Ist_Vergleich!$C$4,I9126&gt;Soll_Ist_Vergleich!$C$5,O9126&lt;Soll_Ist_Vergleich!$C$4,O9126&gt;Soll_Ist_Vergleich!$C$5),"Datum überprüfen",""),"")</f>
        <v/>
      </c>
    </row>
    <row r="9127" spans="1:27" x14ac:dyDescent="0.2">
      <c r="A9127" s="243" t="str">
        <f>IF(ISBLANK(B9127),"",COUNTA(B$10:B9127))</f>
        <v/>
      </c>
      <c r="B9127" s="24"/>
      <c r="C9127" s="48"/>
      <c r="D9127" s="48"/>
      <c r="E9127" s="33"/>
      <c r="F9127" s="35"/>
      <c r="G9127" s="35"/>
      <c r="H9127" s="49"/>
      <c r="I9127" s="35"/>
      <c r="J9127" s="34"/>
      <c r="K9127" s="62"/>
      <c r="L9127" s="62"/>
      <c r="M9127" s="114"/>
      <c r="N9127" s="116"/>
      <c r="O9127" s="57"/>
      <c r="P9127" s="50"/>
      <c r="Q9127" s="34"/>
      <c r="R9127" s="48"/>
      <c r="T9127" s="231" t="str">
        <f t="shared" si="436"/>
        <v/>
      </c>
      <c r="U9127" s="230"/>
      <c r="W9127" s="221" t="str">
        <f t="shared" si="437"/>
        <v/>
      </c>
      <c r="X9127" s="221" t="str">
        <f t="shared" si="438"/>
        <v/>
      </c>
      <c r="AA9127" s="216" t="str">
        <f>IF(ISNUMBER(J9127),IF(OR(F9127&lt;Soll_Ist_Vergleich!$C$4,F9127&gt;Soll_Ist_Vergleich!$C$5,I9127&lt;Soll_Ist_Vergleich!$C$4,I9127&gt;Soll_Ist_Vergleich!$C$5,O9127&lt;Soll_Ist_Vergleich!$C$4,O9127&gt;Soll_Ist_Vergleich!$C$5),"Datum überprüfen",""),"")</f>
        <v/>
      </c>
    </row>
    <row r="9128" spans="1:27" x14ac:dyDescent="0.2">
      <c r="A9128" s="243" t="str">
        <f>IF(ISBLANK(B9128),"",COUNTA(B$10:B9128))</f>
        <v/>
      </c>
      <c r="B9128" s="24"/>
      <c r="C9128" s="48"/>
      <c r="D9128" s="48"/>
      <c r="E9128" s="33"/>
      <c r="F9128" s="35"/>
      <c r="G9128" s="35"/>
      <c r="H9128" s="49"/>
      <c r="I9128" s="35"/>
      <c r="J9128" s="34"/>
      <c r="K9128" s="62"/>
      <c r="L9128" s="62"/>
      <c r="M9128" s="114"/>
      <c r="N9128" s="116"/>
      <c r="O9128" s="57"/>
      <c r="P9128" s="50"/>
      <c r="Q9128" s="34"/>
      <c r="R9128" s="48"/>
      <c r="T9128" s="231" t="str">
        <f t="shared" si="436"/>
        <v/>
      </c>
      <c r="U9128" s="230"/>
      <c r="W9128" s="221" t="str">
        <f t="shared" si="437"/>
        <v/>
      </c>
      <c r="X9128" s="221" t="str">
        <f t="shared" si="438"/>
        <v/>
      </c>
      <c r="AA9128" s="216" t="str">
        <f>IF(ISNUMBER(J9128),IF(OR(F9128&lt;Soll_Ist_Vergleich!$C$4,F9128&gt;Soll_Ist_Vergleich!$C$5,I9128&lt;Soll_Ist_Vergleich!$C$4,I9128&gt;Soll_Ist_Vergleich!$C$5,O9128&lt;Soll_Ist_Vergleich!$C$4,O9128&gt;Soll_Ist_Vergleich!$C$5),"Datum überprüfen",""),"")</f>
        <v/>
      </c>
    </row>
    <row r="9129" spans="1:27" x14ac:dyDescent="0.2">
      <c r="A9129" s="243" t="str">
        <f>IF(ISBLANK(B9129),"",COUNTA(B$10:B9129))</f>
        <v/>
      </c>
      <c r="B9129" s="24"/>
      <c r="C9129" s="48"/>
      <c r="D9129" s="48"/>
      <c r="E9129" s="33"/>
      <c r="F9129" s="35"/>
      <c r="G9129" s="35"/>
      <c r="H9129" s="49"/>
      <c r="I9129" s="35"/>
      <c r="J9129" s="34"/>
      <c r="K9129" s="62"/>
      <c r="L9129" s="62"/>
      <c r="M9129" s="114"/>
      <c r="N9129" s="116"/>
      <c r="O9129" s="57"/>
      <c r="P9129" s="50"/>
      <c r="Q9129" s="34"/>
      <c r="R9129" s="48"/>
      <c r="T9129" s="231" t="str">
        <f t="shared" si="436"/>
        <v/>
      </c>
      <c r="U9129" s="230"/>
      <c r="W9129" s="221" t="str">
        <f t="shared" si="437"/>
        <v/>
      </c>
      <c r="X9129" s="221" t="str">
        <f t="shared" si="438"/>
        <v/>
      </c>
      <c r="AA9129" s="216" t="str">
        <f>IF(ISNUMBER(J9129),IF(OR(F9129&lt;Soll_Ist_Vergleich!$C$4,F9129&gt;Soll_Ist_Vergleich!$C$5,I9129&lt;Soll_Ist_Vergleich!$C$4,I9129&gt;Soll_Ist_Vergleich!$C$5,O9129&lt;Soll_Ist_Vergleich!$C$4,O9129&gt;Soll_Ist_Vergleich!$C$5),"Datum überprüfen",""),"")</f>
        <v/>
      </c>
    </row>
    <row r="9130" spans="1:27" x14ac:dyDescent="0.2">
      <c r="A9130" s="243" t="str">
        <f>IF(ISBLANK(B9130),"",COUNTA(B$10:B9130))</f>
        <v/>
      </c>
      <c r="B9130" s="24"/>
      <c r="C9130" s="48"/>
      <c r="D9130" s="48"/>
      <c r="E9130" s="33"/>
      <c r="F9130" s="35"/>
      <c r="G9130" s="35"/>
      <c r="H9130" s="49"/>
      <c r="I9130" s="35"/>
      <c r="J9130" s="34"/>
      <c r="K9130" s="62"/>
      <c r="L9130" s="62"/>
      <c r="M9130" s="114"/>
      <c r="N9130" s="116"/>
      <c r="O9130" s="57"/>
      <c r="P9130" s="50"/>
      <c r="Q9130" s="34"/>
      <c r="R9130" s="48"/>
      <c r="T9130" s="231" t="str">
        <f t="shared" si="436"/>
        <v/>
      </c>
      <c r="U9130" s="230"/>
      <c r="W9130" s="221" t="str">
        <f t="shared" si="437"/>
        <v/>
      </c>
      <c r="X9130" s="221" t="str">
        <f t="shared" si="438"/>
        <v/>
      </c>
      <c r="AA9130" s="216" t="str">
        <f>IF(ISNUMBER(J9130),IF(OR(F9130&lt;Soll_Ist_Vergleich!$C$4,F9130&gt;Soll_Ist_Vergleich!$C$5,I9130&lt;Soll_Ist_Vergleich!$C$4,I9130&gt;Soll_Ist_Vergleich!$C$5,O9130&lt;Soll_Ist_Vergleich!$C$4,O9130&gt;Soll_Ist_Vergleich!$C$5),"Datum überprüfen",""),"")</f>
        <v/>
      </c>
    </row>
    <row r="9131" spans="1:27" x14ac:dyDescent="0.2">
      <c r="A9131" s="243" t="str">
        <f>IF(ISBLANK(B9131),"",COUNTA(B$10:B9131))</f>
        <v/>
      </c>
      <c r="B9131" s="24"/>
      <c r="C9131" s="48"/>
      <c r="D9131" s="48"/>
      <c r="E9131" s="33"/>
      <c r="F9131" s="35"/>
      <c r="G9131" s="35"/>
      <c r="H9131" s="49"/>
      <c r="I9131" s="35"/>
      <c r="J9131" s="34"/>
      <c r="K9131" s="62"/>
      <c r="L9131" s="62"/>
      <c r="M9131" s="114"/>
      <c r="N9131" s="116"/>
      <c r="O9131" s="57"/>
      <c r="P9131" s="50"/>
      <c r="Q9131" s="34"/>
      <c r="R9131" s="48"/>
      <c r="T9131" s="231" t="str">
        <f t="shared" si="436"/>
        <v/>
      </c>
      <c r="U9131" s="230"/>
      <c r="W9131" s="221" t="str">
        <f t="shared" si="437"/>
        <v/>
      </c>
      <c r="X9131" s="221" t="str">
        <f t="shared" si="438"/>
        <v/>
      </c>
      <c r="AA9131" s="216" t="str">
        <f>IF(ISNUMBER(J9131),IF(OR(F9131&lt;Soll_Ist_Vergleich!$C$4,F9131&gt;Soll_Ist_Vergleich!$C$5,I9131&lt;Soll_Ist_Vergleich!$C$4,I9131&gt;Soll_Ist_Vergleich!$C$5,O9131&lt;Soll_Ist_Vergleich!$C$4,O9131&gt;Soll_Ist_Vergleich!$C$5),"Datum überprüfen",""),"")</f>
        <v/>
      </c>
    </row>
    <row r="9132" spans="1:27" x14ac:dyDescent="0.2">
      <c r="A9132" s="243" t="str">
        <f>IF(ISBLANK(B9132),"",COUNTA(B$10:B9132))</f>
        <v/>
      </c>
      <c r="B9132" s="24"/>
      <c r="C9132" s="48"/>
      <c r="D9132" s="48"/>
      <c r="E9132" s="33"/>
      <c r="F9132" s="35"/>
      <c r="G9132" s="35"/>
      <c r="H9132" s="49"/>
      <c r="I9132" s="35"/>
      <c r="J9132" s="34"/>
      <c r="K9132" s="62"/>
      <c r="L9132" s="62"/>
      <c r="M9132" s="114"/>
      <c r="N9132" s="116"/>
      <c r="O9132" s="57"/>
      <c r="P9132" s="50"/>
      <c r="Q9132" s="34"/>
      <c r="R9132" s="48"/>
      <c r="T9132" s="231" t="str">
        <f t="shared" si="436"/>
        <v/>
      </c>
      <c r="U9132" s="230"/>
      <c r="W9132" s="221" t="str">
        <f t="shared" si="437"/>
        <v/>
      </c>
      <c r="X9132" s="221" t="str">
        <f t="shared" si="438"/>
        <v/>
      </c>
      <c r="AA9132" s="216" t="str">
        <f>IF(ISNUMBER(J9132),IF(OR(F9132&lt;Soll_Ist_Vergleich!$C$4,F9132&gt;Soll_Ist_Vergleich!$C$5,I9132&lt;Soll_Ist_Vergleich!$C$4,I9132&gt;Soll_Ist_Vergleich!$C$5,O9132&lt;Soll_Ist_Vergleich!$C$4,O9132&gt;Soll_Ist_Vergleich!$C$5),"Datum überprüfen",""),"")</f>
        <v/>
      </c>
    </row>
    <row r="9133" spans="1:27" x14ac:dyDescent="0.2">
      <c r="A9133" s="243" t="str">
        <f>IF(ISBLANK(B9133),"",COUNTA(B$10:B9133))</f>
        <v/>
      </c>
      <c r="B9133" s="24"/>
      <c r="C9133" s="48"/>
      <c r="D9133" s="48"/>
      <c r="E9133" s="33"/>
      <c r="F9133" s="35"/>
      <c r="G9133" s="35"/>
      <c r="H9133" s="49"/>
      <c r="I9133" s="35"/>
      <c r="J9133" s="34"/>
      <c r="K9133" s="62"/>
      <c r="L9133" s="62"/>
      <c r="M9133" s="114"/>
      <c r="N9133" s="116"/>
      <c r="O9133" s="57"/>
      <c r="P9133" s="50"/>
      <c r="Q9133" s="34"/>
      <c r="R9133" s="48"/>
      <c r="T9133" s="231" t="str">
        <f t="shared" si="436"/>
        <v/>
      </c>
      <c r="U9133" s="230"/>
      <c r="W9133" s="221" t="str">
        <f t="shared" si="437"/>
        <v/>
      </c>
      <c r="X9133" s="221" t="str">
        <f t="shared" si="438"/>
        <v/>
      </c>
      <c r="AA9133" s="216" t="str">
        <f>IF(ISNUMBER(J9133),IF(OR(F9133&lt;Soll_Ist_Vergleich!$C$4,F9133&gt;Soll_Ist_Vergleich!$C$5,I9133&lt;Soll_Ist_Vergleich!$C$4,I9133&gt;Soll_Ist_Vergleich!$C$5,O9133&lt;Soll_Ist_Vergleich!$C$4,O9133&gt;Soll_Ist_Vergleich!$C$5),"Datum überprüfen",""),"")</f>
        <v/>
      </c>
    </row>
    <row r="9134" spans="1:27" x14ac:dyDescent="0.2">
      <c r="A9134" s="243" t="str">
        <f>IF(ISBLANK(B9134),"",COUNTA(B$10:B9134))</f>
        <v/>
      </c>
      <c r="B9134" s="24"/>
      <c r="C9134" s="48"/>
      <c r="D9134" s="48"/>
      <c r="E9134" s="33"/>
      <c r="F9134" s="35"/>
      <c r="G9134" s="35"/>
      <c r="H9134" s="49"/>
      <c r="I9134" s="35"/>
      <c r="J9134" s="34"/>
      <c r="K9134" s="62"/>
      <c r="L9134" s="62"/>
      <c r="M9134" s="114"/>
      <c r="N9134" s="116"/>
      <c r="O9134" s="57"/>
      <c r="P9134" s="50"/>
      <c r="Q9134" s="34"/>
      <c r="R9134" s="48"/>
      <c r="T9134" s="231" t="str">
        <f t="shared" si="436"/>
        <v/>
      </c>
      <c r="U9134" s="230"/>
      <c r="W9134" s="221" t="str">
        <f t="shared" si="437"/>
        <v/>
      </c>
      <c r="X9134" s="221" t="str">
        <f t="shared" si="438"/>
        <v/>
      </c>
      <c r="AA9134" s="216" t="str">
        <f>IF(ISNUMBER(J9134),IF(OR(F9134&lt;Soll_Ist_Vergleich!$C$4,F9134&gt;Soll_Ist_Vergleich!$C$5,I9134&lt;Soll_Ist_Vergleich!$C$4,I9134&gt;Soll_Ist_Vergleich!$C$5,O9134&lt;Soll_Ist_Vergleich!$C$4,O9134&gt;Soll_Ist_Vergleich!$C$5),"Datum überprüfen",""),"")</f>
        <v/>
      </c>
    </row>
    <row r="9135" spans="1:27" x14ac:dyDescent="0.2">
      <c r="A9135" s="243" t="str">
        <f>IF(ISBLANK(B9135),"",COUNTA(B$10:B9135))</f>
        <v/>
      </c>
      <c r="B9135" s="24"/>
      <c r="C9135" s="48"/>
      <c r="D9135" s="48"/>
      <c r="E9135" s="33"/>
      <c r="F9135" s="35"/>
      <c r="G9135" s="35"/>
      <c r="H9135" s="49"/>
      <c r="I9135" s="35"/>
      <c r="J9135" s="34"/>
      <c r="K9135" s="62"/>
      <c r="L9135" s="62"/>
      <c r="M9135" s="114"/>
      <c r="N9135" s="116"/>
      <c r="O9135" s="57"/>
      <c r="P9135" s="50"/>
      <c r="Q9135" s="34"/>
      <c r="R9135" s="48"/>
      <c r="T9135" s="231" t="str">
        <f t="shared" si="436"/>
        <v/>
      </c>
      <c r="U9135" s="230"/>
      <c r="W9135" s="221" t="str">
        <f t="shared" si="437"/>
        <v/>
      </c>
      <c r="X9135" s="221" t="str">
        <f t="shared" si="438"/>
        <v/>
      </c>
      <c r="AA9135" s="216" t="str">
        <f>IF(ISNUMBER(J9135),IF(OR(F9135&lt;Soll_Ist_Vergleich!$C$4,F9135&gt;Soll_Ist_Vergleich!$C$5,I9135&lt;Soll_Ist_Vergleich!$C$4,I9135&gt;Soll_Ist_Vergleich!$C$5,O9135&lt;Soll_Ist_Vergleich!$C$4,O9135&gt;Soll_Ist_Vergleich!$C$5),"Datum überprüfen",""),"")</f>
        <v/>
      </c>
    </row>
    <row r="9136" spans="1:27" x14ac:dyDescent="0.2">
      <c r="A9136" s="243" t="str">
        <f>IF(ISBLANK(B9136),"",COUNTA(B$10:B9136))</f>
        <v/>
      </c>
      <c r="B9136" s="24"/>
      <c r="C9136" s="48"/>
      <c r="D9136" s="48"/>
      <c r="E9136" s="33"/>
      <c r="F9136" s="35"/>
      <c r="G9136" s="35"/>
      <c r="H9136" s="49"/>
      <c r="I9136" s="35"/>
      <c r="J9136" s="34"/>
      <c r="K9136" s="62"/>
      <c r="L9136" s="62"/>
      <c r="M9136" s="114"/>
      <c r="N9136" s="116"/>
      <c r="O9136" s="57"/>
      <c r="P9136" s="50"/>
      <c r="Q9136" s="34"/>
      <c r="R9136" s="48"/>
      <c r="T9136" s="231" t="str">
        <f t="shared" si="436"/>
        <v/>
      </c>
      <c r="U9136" s="230"/>
      <c r="W9136" s="221" t="str">
        <f t="shared" si="437"/>
        <v/>
      </c>
      <c r="X9136" s="221" t="str">
        <f t="shared" si="438"/>
        <v/>
      </c>
      <c r="AA9136" s="216" t="str">
        <f>IF(ISNUMBER(J9136),IF(OR(F9136&lt;Soll_Ist_Vergleich!$C$4,F9136&gt;Soll_Ist_Vergleich!$C$5,I9136&lt;Soll_Ist_Vergleich!$C$4,I9136&gt;Soll_Ist_Vergleich!$C$5,O9136&lt;Soll_Ist_Vergleich!$C$4,O9136&gt;Soll_Ist_Vergleich!$C$5),"Datum überprüfen",""),"")</f>
        <v/>
      </c>
    </row>
    <row r="9137" spans="1:27" x14ac:dyDescent="0.2">
      <c r="A9137" s="243" t="str">
        <f>IF(ISBLANK(B9137),"",COUNTA(B$10:B9137))</f>
        <v/>
      </c>
      <c r="B9137" s="24"/>
      <c r="C9137" s="48"/>
      <c r="D9137" s="48"/>
      <c r="E9137" s="33"/>
      <c r="F9137" s="35"/>
      <c r="G9137" s="35"/>
      <c r="H9137" s="49"/>
      <c r="I9137" s="35"/>
      <c r="J9137" s="34"/>
      <c r="K9137" s="62"/>
      <c r="L9137" s="62"/>
      <c r="M9137" s="114"/>
      <c r="N9137" s="116"/>
      <c r="O9137" s="57"/>
      <c r="P9137" s="50"/>
      <c r="Q9137" s="34"/>
      <c r="R9137" s="48"/>
      <c r="T9137" s="231" t="str">
        <f t="shared" si="436"/>
        <v/>
      </c>
      <c r="U9137" s="230"/>
      <c r="W9137" s="221" t="str">
        <f t="shared" si="437"/>
        <v/>
      </c>
      <c r="X9137" s="221" t="str">
        <f t="shared" si="438"/>
        <v/>
      </c>
      <c r="AA9137" s="216" t="str">
        <f>IF(ISNUMBER(J9137),IF(OR(F9137&lt;Soll_Ist_Vergleich!$C$4,F9137&gt;Soll_Ist_Vergleich!$C$5,I9137&lt;Soll_Ist_Vergleich!$C$4,I9137&gt;Soll_Ist_Vergleich!$C$5,O9137&lt;Soll_Ist_Vergleich!$C$4,O9137&gt;Soll_Ist_Vergleich!$C$5),"Datum überprüfen",""),"")</f>
        <v/>
      </c>
    </row>
    <row r="9138" spans="1:27" x14ac:dyDescent="0.2">
      <c r="A9138" s="243" t="str">
        <f>IF(ISBLANK(B9138),"",COUNTA(B$10:B9138))</f>
        <v/>
      </c>
      <c r="B9138" s="24"/>
      <c r="C9138" s="48"/>
      <c r="D9138" s="48"/>
      <c r="E9138" s="33"/>
      <c r="F9138" s="35"/>
      <c r="G9138" s="35"/>
      <c r="H9138" s="49"/>
      <c r="I9138" s="35"/>
      <c r="J9138" s="34"/>
      <c r="K9138" s="62"/>
      <c r="L9138" s="62"/>
      <c r="M9138" s="114"/>
      <c r="N9138" s="116"/>
      <c r="O9138" s="57"/>
      <c r="P9138" s="50"/>
      <c r="Q9138" s="34"/>
      <c r="R9138" s="48"/>
      <c r="T9138" s="231" t="str">
        <f t="shared" si="436"/>
        <v/>
      </c>
      <c r="U9138" s="230"/>
      <c r="W9138" s="221" t="str">
        <f t="shared" si="437"/>
        <v/>
      </c>
      <c r="X9138" s="221" t="str">
        <f t="shared" si="438"/>
        <v/>
      </c>
      <c r="AA9138" s="216" t="str">
        <f>IF(ISNUMBER(J9138),IF(OR(F9138&lt;Soll_Ist_Vergleich!$C$4,F9138&gt;Soll_Ist_Vergleich!$C$5,I9138&lt;Soll_Ist_Vergleich!$C$4,I9138&gt;Soll_Ist_Vergleich!$C$5,O9138&lt;Soll_Ist_Vergleich!$C$4,O9138&gt;Soll_Ist_Vergleich!$C$5),"Datum überprüfen",""),"")</f>
        <v/>
      </c>
    </row>
    <row r="9139" spans="1:27" x14ac:dyDescent="0.2">
      <c r="A9139" s="243" t="str">
        <f>IF(ISBLANK(B9139),"",COUNTA(B$10:B9139))</f>
        <v/>
      </c>
      <c r="B9139" s="24"/>
      <c r="C9139" s="48"/>
      <c r="D9139" s="48"/>
      <c r="E9139" s="33"/>
      <c r="F9139" s="35"/>
      <c r="G9139" s="35"/>
      <c r="H9139" s="49"/>
      <c r="I9139" s="35"/>
      <c r="J9139" s="34"/>
      <c r="K9139" s="62"/>
      <c r="L9139" s="62"/>
      <c r="M9139" s="114"/>
      <c r="N9139" s="116"/>
      <c r="O9139" s="57"/>
      <c r="P9139" s="50"/>
      <c r="Q9139" s="34"/>
      <c r="R9139" s="48"/>
      <c r="T9139" s="231" t="str">
        <f t="shared" si="436"/>
        <v/>
      </c>
      <c r="U9139" s="230"/>
      <c r="W9139" s="221" t="str">
        <f t="shared" si="437"/>
        <v/>
      </c>
      <c r="X9139" s="221" t="str">
        <f t="shared" si="438"/>
        <v/>
      </c>
      <c r="AA9139" s="216" t="str">
        <f>IF(ISNUMBER(J9139),IF(OR(F9139&lt;Soll_Ist_Vergleich!$C$4,F9139&gt;Soll_Ist_Vergleich!$C$5,I9139&lt;Soll_Ist_Vergleich!$C$4,I9139&gt;Soll_Ist_Vergleich!$C$5,O9139&lt;Soll_Ist_Vergleich!$C$4,O9139&gt;Soll_Ist_Vergleich!$C$5),"Datum überprüfen",""),"")</f>
        <v/>
      </c>
    </row>
    <row r="9140" spans="1:27" x14ac:dyDescent="0.2">
      <c r="A9140" s="243" t="str">
        <f>IF(ISBLANK(B9140),"",COUNTA(B$10:B9140))</f>
        <v/>
      </c>
      <c r="B9140" s="24"/>
      <c r="C9140" s="48"/>
      <c r="D9140" s="48"/>
      <c r="E9140" s="33"/>
      <c r="F9140" s="35"/>
      <c r="G9140" s="35"/>
      <c r="H9140" s="49"/>
      <c r="I9140" s="35"/>
      <c r="J9140" s="34"/>
      <c r="K9140" s="62"/>
      <c r="L9140" s="62"/>
      <c r="M9140" s="114"/>
      <c r="N9140" s="116"/>
      <c r="O9140" s="57"/>
      <c r="P9140" s="50"/>
      <c r="Q9140" s="34"/>
      <c r="R9140" s="48"/>
      <c r="T9140" s="231" t="str">
        <f t="shared" si="436"/>
        <v/>
      </c>
      <c r="U9140" s="230"/>
      <c r="W9140" s="221" t="str">
        <f t="shared" si="437"/>
        <v/>
      </c>
      <c r="X9140" s="221" t="str">
        <f t="shared" si="438"/>
        <v/>
      </c>
      <c r="AA9140" s="216" t="str">
        <f>IF(ISNUMBER(J9140),IF(OR(F9140&lt;Soll_Ist_Vergleich!$C$4,F9140&gt;Soll_Ist_Vergleich!$C$5,I9140&lt;Soll_Ist_Vergleich!$C$4,I9140&gt;Soll_Ist_Vergleich!$C$5,O9140&lt;Soll_Ist_Vergleich!$C$4,O9140&gt;Soll_Ist_Vergleich!$C$5),"Datum überprüfen",""),"")</f>
        <v/>
      </c>
    </row>
    <row r="9141" spans="1:27" x14ac:dyDescent="0.2">
      <c r="A9141" s="243" t="str">
        <f>IF(ISBLANK(B9141),"",COUNTA(B$10:B9141))</f>
        <v/>
      </c>
      <c r="B9141" s="24"/>
      <c r="C9141" s="48"/>
      <c r="D9141" s="48"/>
      <c r="E9141" s="33"/>
      <c r="F9141" s="35"/>
      <c r="G9141" s="35"/>
      <c r="H9141" s="49"/>
      <c r="I9141" s="35"/>
      <c r="J9141" s="34"/>
      <c r="K9141" s="62"/>
      <c r="L9141" s="62"/>
      <c r="M9141" s="114"/>
      <c r="N9141" s="116"/>
      <c r="O9141" s="57"/>
      <c r="P9141" s="50"/>
      <c r="Q9141" s="34"/>
      <c r="R9141" s="48"/>
      <c r="T9141" s="231" t="str">
        <f t="shared" si="436"/>
        <v/>
      </c>
      <c r="U9141" s="230"/>
      <c r="W9141" s="221" t="str">
        <f t="shared" si="437"/>
        <v/>
      </c>
      <c r="X9141" s="221" t="str">
        <f t="shared" si="438"/>
        <v/>
      </c>
      <c r="AA9141" s="216" t="str">
        <f>IF(ISNUMBER(J9141),IF(OR(F9141&lt;Soll_Ist_Vergleich!$C$4,F9141&gt;Soll_Ist_Vergleich!$C$5,I9141&lt;Soll_Ist_Vergleich!$C$4,I9141&gt;Soll_Ist_Vergleich!$C$5,O9141&lt;Soll_Ist_Vergleich!$C$4,O9141&gt;Soll_Ist_Vergleich!$C$5),"Datum überprüfen",""),"")</f>
        <v/>
      </c>
    </row>
    <row r="9142" spans="1:27" x14ac:dyDescent="0.2">
      <c r="A9142" s="243" t="str">
        <f>IF(ISBLANK(B9142),"",COUNTA(B$10:B9142))</f>
        <v/>
      </c>
      <c r="B9142" s="24"/>
      <c r="C9142" s="48"/>
      <c r="D9142" s="48"/>
      <c r="E9142" s="33"/>
      <c r="F9142" s="35"/>
      <c r="G9142" s="35"/>
      <c r="H9142" s="49"/>
      <c r="I9142" s="35"/>
      <c r="J9142" s="34"/>
      <c r="K9142" s="62"/>
      <c r="L9142" s="62"/>
      <c r="M9142" s="114"/>
      <c r="N9142" s="116"/>
      <c r="O9142" s="57"/>
      <c r="P9142" s="50"/>
      <c r="Q9142" s="34"/>
      <c r="R9142" s="48"/>
      <c r="T9142" s="231" t="str">
        <f t="shared" si="436"/>
        <v/>
      </c>
      <c r="U9142" s="230"/>
      <c r="W9142" s="221" t="str">
        <f t="shared" si="437"/>
        <v/>
      </c>
      <c r="X9142" s="221" t="str">
        <f t="shared" si="438"/>
        <v/>
      </c>
      <c r="AA9142" s="216" t="str">
        <f>IF(ISNUMBER(J9142),IF(OR(F9142&lt;Soll_Ist_Vergleich!$C$4,F9142&gt;Soll_Ist_Vergleich!$C$5,I9142&lt;Soll_Ist_Vergleich!$C$4,I9142&gt;Soll_Ist_Vergleich!$C$5,O9142&lt;Soll_Ist_Vergleich!$C$4,O9142&gt;Soll_Ist_Vergleich!$C$5),"Datum überprüfen",""),"")</f>
        <v/>
      </c>
    </row>
    <row r="9143" spans="1:27" x14ac:dyDescent="0.2">
      <c r="A9143" s="243" t="str">
        <f>IF(ISBLANK(B9143),"",COUNTA(B$10:B9143))</f>
        <v/>
      </c>
      <c r="B9143" s="24"/>
      <c r="C9143" s="48"/>
      <c r="D9143" s="48"/>
      <c r="E9143" s="33"/>
      <c r="F9143" s="35"/>
      <c r="G9143" s="35"/>
      <c r="H9143" s="49"/>
      <c r="I9143" s="35"/>
      <c r="J9143" s="34"/>
      <c r="K9143" s="62"/>
      <c r="L9143" s="62"/>
      <c r="M9143" s="114"/>
      <c r="N9143" s="116"/>
      <c r="O9143" s="57"/>
      <c r="P9143" s="50"/>
      <c r="Q9143" s="34"/>
      <c r="R9143" s="48"/>
      <c r="T9143" s="231" t="str">
        <f t="shared" si="436"/>
        <v/>
      </c>
      <c r="U9143" s="230"/>
      <c r="W9143" s="221" t="str">
        <f t="shared" si="437"/>
        <v/>
      </c>
      <c r="X9143" s="221" t="str">
        <f t="shared" si="438"/>
        <v/>
      </c>
      <c r="AA9143" s="216" t="str">
        <f>IF(ISNUMBER(J9143),IF(OR(F9143&lt;Soll_Ist_Vergleich!$C$4,F9143&gt;Soll_Ist_Vergleich!$C$5,I9143&lt;Soll_Ist_Vergleich!$C$4,I9143&gt;Soll_Ist_Vergleich!$C$5,O9143&lt;Soll_Ist_Vergleich!$C$4,O9143&gt;Soll_Ist_Vergleich!$C$5),"Datum überprüfen",""),"")</f>
        <v/>
      </c>
    </row>
    <row r="9144" spans="1:27" x14ac:dyDescent="0.2">
      <c r="A9144" s="243" t="str">
        <f>IF(ISBLANK(B9144),"",COUNTA(B$10:B9144))</f>
        <v/>
      </c>
      <c r="B9144" s="24"/>
      <c r="C9144" s="48"/>
      <c r="D9144" s="48"/>
      <c r="E9144" s="33"/>
      <c r="F9144" s="35"/>
      <c r="G9144" s="35"/>
      <c r="H9144" s="49"/>
      <c r="I9144" s="35"/>
      <c r="J9144" s="34"/>
      <c r="K9144" s="62"/>
      <c r="L9144" s="62"/>
      <c r="M9144" s="114"/>
      <c r="N9144" s="116"/>
      <c r="O9144" s="57"/>
      <c r="P9144" s="50"/>
      <c r="Q9144" s="34"/>
      <c r="R9144" s="48"/>
      <c r="T9144" s="231" t="str">
        <f t="shared" si="436"/>
        <v/>
      </c>
      <c r="U9144" s="230"/>
      <c r="W9144" s="221" t="str">
        <f t="shared" si="437"/>
        <v/>
      </c>
      <c r="X9144" s="221" t="str">
        <f t="shared" si="438"/>
        <v/>
      </c>
      <c r="AA9144" s="216" t="str">
        <f>IF(ISNUMBER(J9144),IF(OR(F9144&lt;Soll_Ist_Vergleich!$C$4,F9144&gt;Soll_Ist_Vergleich!$C$5,I9144&lt;Soll_Ist_Vergleich!$C$4,I9144&gt;Soll_Ist_Vergleich!$C$5,O9144&lt;Soll_Ist_Vergleich!$C$4,O9144&gt;Soll_Ist_Vergleich!$C$5),"Datum überprüfen",""),"")</f>
        <v/>
      </c>
    </row>
    <row r="9145" spans="1:27" x14ac:dyDescent="0.2">
      <c r="A9145" s="243" t="str">
        <f>IF(ISBLANK(B9145),"",COUNTA(B$10:B9145))</f>
        <v/>
      </c>
      <c r="B9145" s="24"/>
      <c r="C9145" s="48"/>
      <c r="D9145" s="48"/>
      <c r="E9145" s="33"/>
      <c r="F9145" s="35"/>
      <c r="G9145" s="35"/>
      <c r="H9145" s="49"/>
      <c r="I9145" s="35"/>
      <c r="J9145" s="34"/>
      <c r="K9145" s="62"/>
      <c r="L9145" s="62"/>
      <c r="M9145" s="114"/>
      <c r="N9145" s="116"/>
      <c r="O9145" s="57"/>
      <c r="P9145" s="50"/>
      <c r="Q9145" s="34"/>
      <c r="R9145" s="48"/>
      <c r="T9145" s="231" t="str">
        <f t="shared" si="436"/>
        <v/>
      </c>
      <c r="U9145" s="230"/>
      <c r="W9145" s="221" t="str">
        <f t="shared" si="437"/>
        <v/>
      </c>
      <c r="X9145" s="221" t="str">
        <f t="shared" si="438"/>
        <v/>
      </c>
      <c r="AA9145" s="216" t="str">
        <f>IF(ISNUMBER(J9145),IF(OR(F9145&lt;Soll_Ist_Vergleich!$C$4,F9145&gt;Soll_Ist_Vergleich!$C$5,I9145&lt;Soll_Ist_Vergleich!$C$4,I9145&gt;Soll_Ist_Vergleich!$C$5,O9145&lt;Soll_Ist_Vergleich!$C$4,O9145&gt;Soll_Ist_Vergleich!$C$5),"Datum überprüfen",""),"")</f>
        <v/>
      </c>
    </row>
    <row r="9146" spans="1:27" x14ac:dyDescent="0.2">
      <c r="A9146" s="243" t="str">
        <f>IF(ISBLANK(B9146),"",COUNTA(B$10:B9146))</f>
        <v/>
      </c>
      <c r="B9146" s="24"/>
      <c r="C9146" s="48"/>
      <c r="D9146" s="48"/>
      <c r="E9146" s="33"/>
      <c r="F9146" s="35"/>
      <c r="G9146" s="35"/>
      <c r="H9146" s="49"/>
      <c r="I9146" s="35"/>
      <c r="J9146" s="34"/>
      <c r="K9146" s="62"/>
      <c r="L9146" s="62"/>
      <c r="M9146" s="114"/>
      <c r="N9146" s="116"/>
      <c r="O9146" s="57"/>
      <c r="P9146" s="50"/>
      <c r="Q9146" s="34"/>
      <c r="R9146" s="48"/>
      <c r="T9146" s="231" t="str">
        <f t="shared" si="436"/>
        <v/>
      </c>
      <c r="U9146" s="230"/>
      <c r="W9146" s="221" t="str">
        <f t="shared" si="437"/>
        <v/>
      </c>
      <c r="X9146" s="221" t="str">
        <f t="shared" si="438"/>
        <v/>
      </c>
      <c r="AA9146" s="216" t="str">
        <f>IF(ISNUMBER(J9146),IF(OR(F9146&lt;Soll_Ist_Vergleich!$C$4,F9146&gt;Soll_Ist_Vergleich!$C$5,I9146&lt;Soll_Ist_Vergleich!$C$4,I9146&gt;Soll_Ist_Vergleich!$C$5,O9146&lt;Soll_Ist_Vergleich!$C$4,O9146&gt;Soll_Ist_Vergleich!$C$5),"Datum überprüfen",""),"")</f>
        <v/>
      </c>
    </row>
    <row r="9147" spans="1:27" x14ac:dyDescent="0.2">
      <c r="A9147" s="243" t="str">
        <f>IF(ISBLANK(B9147),"",COUNTA(B$10:B9147))</f>
        <v/>
      </c>
      <c r="B9147" s="24"/>
      <c r="C9147" s="48"/>
      <c r="D9147" s="48"/>
      <c r="E9147" s="33"/>
      <c r="F9147" s="35"/>
      <c r="G9147" s="35"/>
      <c r="H9147" s="49"/>
      <c r="I9147" s="35"/>
      <c r="J9147" s="34"/>
      <c r="K9147" s="62"/>
      <c r="L9147" s="62"/>
      <c r="M9147" s="114"/>
      <c r="N9147" s="116"/>
      <c r="O9147" s="57"/>
      <c r="P9147" s="50"/>
      <c r="Q9147" s="34"/>
      <c r="R9147" s="48"/>
      <c r="T9147" s="231" t="str">
        <f t="shared" si="436"/>
        <v/>
      </c>
      <c r="U9147" s="230"/>
      <c r="W9147" s="221" t="str">
        <f t="shared" si="437"/>
        <v/>
      </c>
      <c r="X9147" s="221" t="str">
        <f t="shared" si="438"/>
        <v/>
      </c>
      <c r="AA9147" s="216" t="str">
        <f>IF(ISNUMBER(J9147),IF(OR(F9147&lt;Soll_Ist_Vergleich!$C$4,F9147&gt;Soll_Ist_Vergleich!$C$5,I9147&lt;Soll_Ist_Vergleich!$C$4,I9147&gt;Soll_Ist_Vergleich!$C$5,O9147&lt;Soll_Ist_Vergleich!$C$4,O9147&gt;Soll_Ist_Vergleich!$C$5),"Datum überprüfen",""),"")</f>
        <v/>
      </c>
    </row>
    <row r="9148" spans="1:27" x14ac:dyDescent="0.2">
      <c r="A9148" s="243" t="str">
        <f>IF(ISBLANK(B9148),"",COUNTA(B$10:B9148))</f>
        <v/>
      </c>
      <c r="B9148" s="24"/>
      <c r="C9148" s="48"/>
      <c r="D9148" s="48"/>
      <c r="E9148" s="33"/>
      <c r="F9148" s="35"/>
      <c r="G9148" s="35"/>
      <c r="H9148" s="49"/>
      <c r="I9148" s="35"/>
      <c r="J9148" s="34"/>
      <c r="K9148" s="62"/>
      <c r="L9148" s="62"/>
      <c r="M9148" s="114"/>
      <c r="N9148" s="116"/>
      <c r="O9148" s="57"/>
      <c r="P9148" s="50"/>
      <c r="Q9148" s="34"/>
      <c r="R9148" s="48"/>
      <c r="T9148" s="231" t="str">
        <f t="shared" si="436"/>
        <v/>
      </c>
      <c r="U9148" s="230"/>
      <c r="W9148" s="221" t="str">
        <f t="shared" si="437"/>
        <v/>
      </c>
      <c r="X9148" s="221" t="str">
        <f t="shared" si="438"/>
        <v/>
      </c>
      <c r="AA9148" s="216" t="str">
        <f>IF(ISNUMBER(J9148),IF(OR(F9148&lt;Soll_Ist_Vergleich!$C$4,F9148&gt;Soll_Ist_Vergleich!$C$5,I9148&lt;Soll_Ist_Vergleich!$C$4,I9148&gt;Soll_Ist_Vergleich!$C$5,O9148&lt;Soll_Ist_Vergleich!$C$4,O9148&gt;Soll_Ist_Vergleich!$C$5),"Datum überprüfen",""),"")</f>
        <v/>
      </c>
    </row>
    <row r="9149" spans="1:27" x14ac:dyDescent="0.2">
      <c r="A9149" s="243" t="str">
        <f>IF(ISBLANK(B9149),"",COUNTA(B$10:B9149))</f>
        <v/>
      </c>
      <c r="B9149" s="24"/>
      <c r="C9149" s="48"/>
      <c r="D9149" s="48"/>
      <c r="E9149" s="33"/>
      <c r="F9149" s="35"/>
      <c r="G9149" s="35"/>
      <c r="H9149" s="49"/>
      <c r="I9149" s="35"/>
      <c r="J9149" s="34"/>
      <c r="K9149" s="62"/>
      <c r="L9149" s="62"/>
      <c r="M9149" s="114"/>
      <c r="N9149" s="116"/>
      <c r="O9149" s="57"/>
      <c r="P9149" s="50"/>
      <c r="Q9149" s="34"/>
      <c r="R9149" s="48"/>
      <c r="T9149" s="231" t="str">
        <f t="shared" si="436"/>
        <v/>
      </c>
      <c r="U9149" s="230"/>
      <c r="W9149" s="221" t="str">
        <f t="shared" si="437"/>
        <v/>
      </c>
      <c r="X9149" s="221" t="str">
        <f t="shared" si="438"/>
        <v/>
      </c>
      <c r="AA9149" s="216" t="str">
        <f>IF(ISNUMBER(J9149),IF(OR(F9149&lt;Soll_Ist_Vergleich!$C$4,F9149&gt;Soll_Ist_Vergleich!$C$5,I9149&lt;Soll_Ist_Vergleich!$C$4,I9149&gt;Soll_Ist_Vergleich!$C$5,O9149&lt;Soll_Ist_Vergleich!$C$4,O9149&gt;Soll_Ist_Vergleich!$C$5),"Datum überprüfen",""),"")</f>
        <v/>
      </c>
    </row>
    <row r="9150" spans="1:27" x14ac:dyDescent="0.2">
      <c r="A9150" s="243" t="str">
        <f>IF(ISBLANK(B9150),"",COUNTA(B$10:B9150))</f>
        <v/>
      </c>
      <c r="B9150" s="24"/>
      <c r="C9150" s="48"/>
      <c r="D9150" s="48"/>
      <c r="E9150" s="33"/>
      <c r="F9150" s="35"/>
      <c r="G9150" s="35"/>
      <c r="H9150" s="49"/>
      <c r="I9150" s="35"/>
      <c r="J9150" s="34"/>
      <c r="K9150" s="62"/>
      <c r="L9150" s="62"/>
      <c r="M9150" s="114"/>
      <c r="N9150" s="116"/>
      <c r="O9150" s="57"/>
      <c r="P9150" s="50"/>
      <c r="Q9150" s="34"/>
      <c r="R9150" s="48"/>
      <c r="T9150" s="231" t="str">
        <f t="shared" ref="T9150:T9213" si="439">IF(ISNUMBER(Q9150),Q9150-S9150,"")</f>
        <v/>
      </c>
      <c r="U9150" s="230"/>
      <c r="W9150" s="221" t="str">
        <f t="shared" ref="W9150:W9213" si="440">IF(ISNUMBER(J9150),ROUND(J9150/(1+L9150/100)*(1-K9150/100),2),"")</f>
        <v/>
      </c>
      <c r="X9150" s="221" t="str">
        <f t="shared" ref="X9150:X9213" si="441">IF(ISNUMBER(J9150),ROUND(J9150/(1+L9150/100),2),"")</f>
        <v/>
      </c>
      <c r="AA9150" s="216" t="str">
        <f>IF(ISNUMBER(J9150),IF(OR(F9150&lt;Soll_Ist_Vergleich!$C$4,F9150&gt;Soll_Ist_Vergleich!$C$5,I9150&lt;Soll_Ist_Vergleich!$C$4,I9150&gt;Soll_Ist_Vergleich!$C$5,O9150&lt;Soll_Ist_Vergleich!$C$4,O9150&gt;Soll_Ist_Vergleich!$C$5),"Datum überprüfen",""),"")</f>
        <v/>
      </c>
    </row>
    <row r="9151" spans="1:27" x14ac:dyDescent="0.2">
      <c r="A9151" s="243" t="str">
        <f>IF(ISBLANK(B9151),"",COUNTA(B$10:B9151))</f>
        <v/>
      </c>
      <c r="B9151" s="24"/>
      <c r="C9151" s="48"/>
      <c r="D9151" s="48"/>
      <c r="E9151" s="33"/>
      <c r="F9151" s="35"/>
      <c r="G9151" s="35"/>
      <c r="H9151" s="49"/>
      <c r="I9151" s="35"/>
      <c r="J9151" s="34"/>
      <c r="K9151" s="62"/>
      <c r="L9151" s="62"/>
      <c r="M9151" s="114"/>
      <c r="N9151" s="116"/>
      <c r="O9151" s="57"/>
      <c r="P9151" s="50"/>
      <c r="Q9151" s="34"/>
      <c r="R9151" s="48"/>
      <c r="T9151" s="231" t="str">
        <f t="shared" si="439"/>
        <v/>
      </c>
      <c r="U9151" s="230"/>
      <c r="W9151" s="221" t="str">
        <f t="shared" si="440"/>
        <v/>
      </c>
      <c r="X9151" s="221" t="str">
        <f t="shared" si="441"/>
        <v/>
      </c>
      <c r="AA9151" s="216" t="str">
        <f>IF(ISNUMBER(J9151),IF(OR(F9151&lt;Soll_Ist_Vergleich!$C$4,F9151&gt;Soll_Ist_Vergleich!$C$5,I9151&lt;Soll_Ist_Vergleich!$C$4,I9151&gt;Soll_Ist_Vergleich!$C$5,O9151&lt;Soll_Ist_Vergleich!$C$4,O9151&gt;Soll_Ist_Vergleich!$C$5),"Datum überprüfen",""),"")</f>
        <v/>
      </c>
    </row>
    <row r="9152" spans="1:27" x14ac:dyDescent="0.2">
      <c r="A9152" s="243" t="str">
        <f>IF(ISBLANK(B9152),"",COUNTA(B$10:B9152))</f>
        <v/>
      </c>
      <c r="B9152" s="24"/>
      <c r="C9152" s="48"/>
      <c r="D9152" s="48"/>
      <c r="E9152" s="33"/>
      <c r="F9152" s="35"/>
      <c r="G9152" s="35"/>
      <c r="H9152" s="49"/>
      <c r="I9152" s="35"/>
      <c r="J9152" s="34"/>
      <c r="K9152" s="62"/>
      <c r="L9152" s="62"/>
      <c r="M9152" s="114"/>
      <c r="N9152" s="116"/>
      <c r="O9152" s="57"/>
      <c r="P9152" s="50"/>
      <c r="Q9152" s="34"/>
      <c r="R9152" s="48"/>
      <c r="T9152" s="231" t="str">
        <f t="shared" si="439"/>
        <v/>
      </c>
      <c r="U9152" s="230"/>
      <c r="W9152" s="221" t="str">
        <f t="shared" si="440"/>
        <v/>
      </c>
      <c r="X9152" s="221" t="str">
        <f t="shared" si="441"/>
        <v/>
      </c>
      <c r="AA9152" s="216" t="str">
        <f>IF(ISNUMBER(J9152),IF(OR(F9152&lt;Soll_Ist_Vergleich!$C$4,F9152&gt;Soll_Ist_Vergleich!$C$5,I9152&lt;Soll_Ist_Vergleich!$C$4,I9152&gt;Soll_Ist_Vergleich!$C$5,O9152&lt;Soll_Ist_Vergleich!$C$4,O9152&gt;Soll_Ist_Vergleich!$C$5),"Datum überprüfen",""),"")</f>
        <v/>
      </c>
    </row>
    <row r="9153" spans="1:27" x14ac:dyDescent="0.2">
      <c r="A9153" s="243" t="str">
        <f>IF(ISBLANK(B9153),"",COUNTA(B$10:B9153))</f>
        <v/>
      </c>
      <c r="B9153" s="24"/>
      <c r="C9153" s="48"/>
      <c r="D9153" s="48"/>
      <c r="E9153" s="33"/>
      <c r="F9153" s="35"/>
      <c r="G9153" s="35"/>
      <c r="H9153" s="49"/>
      <c r="I9153" s="35"/>
      <c r="J9153" s="34"/>
      <c r="K9153" s="62"/>
      <c r="L9153" s="62"/>
      <c r="M9153" s="114"/>
      <c r="N9153" s="116"/>
      <c r="O9153" s="57"/>
      <c r="P9153" s="50"/>
      <c r="Q9153" s="34"/>
      <c r="R9153" s="48"/>
      <c r="T9153" s="231" t="str">
        <f t="shared" si="439"/>
        <v/>
      </c>
      <c r="U9153" s="230"/>
      <c r="W9153" s="221" t="str">
        <f t="shared" si="440"/>
        <v/>
      </c>
      <c r="X9153" s="221" t="str">
        <f t="shared" si="441"/>
        <v/>
      </c>
      <c r="AA9153" s="216" t="str">
        <f>IF(ISNUMBER(J9153),IF(OR(F9153&lt;Soll_Ist_Vergleich!$C$4,F9153&gt;Soll_Ist_Vergleich!$C$5,I9153&lt;Soll_Ist_Vergleich!$C$4,I9153&gt;Soll_Ist_Vergleich!$C$5,O9153&lt;Soll_Ist_Vergleich!$C$4,O9153&gt;Soll_Ist_Vergleich!$C$5),"Datum überprüfen",""),"")</f>
        <v/>
      </c>
    </row>
    <row r="9154" spans="1:27" x14ac:dyDescent="0.2">
      <c r="A9154" s="243" t="str">
        <f>IF(ISBLANK(B9154),"",COUNTA(B$10:B9154))</f>
        <v/>
      </c>
      <c r="B9154" s="24"/>
      <c r="C9154" s="48"/>
      <c r="D9154" s="48"/>
      <c r="E9154" s="33"/>
      <c r="F9154" s="35"/>
      <c r="G9154" s="35"/>
      <c r="H9154" s="49"/>
      <c r="I9154" s="35"/>
      <c r="J9154" s="34"/>
      <c r="K9154" s="62"/>
      <c r="L9154" s="62"/>
      <c r="M9154" s="114"/>
      <c r="N9154" s="116"/>
      <c r="O9154" s="57"/>
      <c r="P9154" s="50"/>
      <c r="Q9154" s="34"/>
      <c r="R9154" s="48"/>
      <c r="T9154" s="231" t="str">
        <f t="shared" si="439"/>
        <v/>
      </c>
      <c r="U9154" s="230"/>
      <c r="W9154" s="221" t="str">
        <f t="shared" si="440"/>
        <v/>
      </c>
      <c r="X9154" s="221" t="str">
        <f t="shared" si="441"/>
        <v/>
      </c>
      <c r="AA9154" s="216" t="str">
        <f>IF(ISNUMBER(J9154),IF(OR(F9154&lt;Soll_Ist_Vergleich!$C$4,F9154&gt;Soll_Ist_Vergleich!$C$5,I9154&lt;Soll_Ist_Vergleich!$C$4,I9154&gt;Soll_Ist_Vergleich!$C$5,O9154&lt;Soll_Ist_Vergleich!$C$4,O9154&gt;Soll_Ist_Vergleich!$C$5),"Datum überprüfen",""),"")</f>
        <v/>
      </c>
    </row>
    <row r="9155" spans="1:27" x14ac:dyDescent="0.2">
      <c r="A9155" s="243" t="str">
        <f>IF(ISBLANK(B9155),"",COUNTA(B$10:B9155))</f>
        <v/>
      </c>
      <c r="B9155" s="24"/>
      <c r="C9155" s="48"/>
      <c r="D9155" s="48"/>
      <c r="E9155" s="33"/>
      <c r="F9155" s="35"/>
      <c r="G9155" s="35"/>
      <c r="H9155" s="49"/>
      <c r="I9155" s="35"/>
      <c r="J9155" s="34"/>
      <c r="K9155" s="62"/>
      <c r="L9155" s="62"/>
      <c r="M9155" s="114"/>
      <c r="N9155" s="116"/>
      <c r="O9155" s="57"/>
      <c r="P9155" s="50"/>
      <c r="Q9155" s="34"/>
      <c r="R9155" s="48"/>
      <c r="T9155" s="231" t="str">
        <f t="shared" si="439"/>
        <v/>
      </c>
      <c r="U9155" s="230"/>
      <c r="W9155" s="221" t="str">
        <f t="shared" si="440"/>
        <v/>
      </c>
      <c r="X9155" s="221" t="str">
        <f t="shared" si="441"/>
        <v/>
      </c>
      <c r="AA9155" s="216" t="str">
        <f>IF(ISNUMBER(J9155),IF(OR(F9155&lt;Soll_Ist_Vergleich!$C$4,F9155&gt;Soll_Ist_Vergleich!$C$5,I9155&lt;Soll_Ist_Vergleich!$C$4,I9155&gt;Soll_Ist_Vergleich!$C$5,O9155&lt;Soll_Ist_Vergleich!$C$4,O9155&gt;Soll_Ist_Vergleich!$C$5),"Datum überprüfen",""),"")</f>
        <v/>
      </c>
    </row>
    <row r="9156" spans="1:27" x14ac:dyDescent="0.2">
      <c r="A9156" s="243" t="str">
        <f>IF(ISBLANK(B9156),"",COUNTA(B$10:B9156))</f>
        <v/>
      </c>
      <c r="B9156" s="24"/>
      <c r="C9156" s="48"/>
      <c r="D9156" s="48"/>
      <c r="E9156" s="33"/>
      <c r="F9156" s="35"/>
      <c r="G9156" s="35"/>
      <c r="H9156" s="49"/>
      <c r="I9156" s="35"/>
      <c r="J9156" s="34"/>
      <c r="K9156" s="62"/>
      <c r="L9156" s="62"/>
      <c r="M9156" s="114"/>
      <c r="N9156" s="116"/>
      <c r="O9156" s="57"/>
      <c r="P9156" s="50"/>
      <c r="Q9156" s="34"/>
      <c r="R9156" s="48"/>
      <c r="T9156" s="231" t="str">
        <f t="shared" si="439"/>
        <v/>
      </c>
      <c r="U9156" s="230"/>
      <c r="W9156" s="221" t="str">
        <f t="shared" si="440"/>
        <v/>
      </c>
      <c r="X9156" s="221" t="str">
        <f t="shared" si="441"/>
        <v/>
      </c>
      <c r="AA9156" s="216" t="str">
        <f>IF(ISNUMBER(J9156),IF(OR(F9156&lt;Soll_Ist_Vergleich!$C$4,F9156&gt;Soll_Ist_Vergleich!$C$5,I9156&lt;Soll_Ist_Vergleich!$C$4,I9156&gt;Soll_Ist_Vergleich!$C$5,O9156&lt;Soll_Ist_Vergleich!$C$4,O9156&gt;Soll_Ist_Vergleich!$C$5),"Datum überprüfen",""),"")</f>
        <v/>
      </c>
    </row>
    <row r="9157" spans="1:27" x14ac:dyDescent="0.2">
      <c r="A9157" s="243" t="str">
        <f>IF(ISBLANK(B9157),"",COUNTA(B$10:B9157))</f>
        <v/>
      </c>
      <c r="B9157" s="24"/>
      <c r="C9157" s="48"/>
      <c r="D9157" s="48"/>
      <c r="E9157" s="33"/>
      <c r="F9157" s="35"/>
      <c r="G9157" s="35"/>
      <c r="H9157" s="49"/>
      <c r="I9157" s="35"/>
      <c r="J9157" s="34"/>
      <c r="K9157" s="62"/>
      <c r="L9157" s="62"/>
      <c r="M9157" s="114"/>
      <c r="N9157" s="116"/>
      <c r="O9157" s="57"/>
      <c r="P9157" s="50"/>
      <c r="Q9157" s="34"/>
      <c r="R9157" s="48"/>
      <c r="T9157" s="231" t="str">
        <f t="shared" si="439"/>
        <v/>
      </c>
      <c r="U9157" s="230"/>
      <c r="W9157" s="221" t="str">
        <f t="shared" si="440"/>
        <v/>
      </c>
      <c r="X9157" s="221" t="str">
        <f t="shared" si="441"/>
        <v/>
      </c>
      <c r="AA9157" s="216" t="str">
        <f>IF(ISNUMBER(J9157),IF(OR(F9157&lt;Soll_Ist_Vergleich!$C$4,F9157&gt;Soll_Ist_Vergleich!$C$5,I9157&lt;Soll_Ist_Vergleich!$C$4,I9157&gt;Soll_Ist_Vergleich!$C$5,O9157&lt;Soll_Ist_Vergleich!$C$4,O9157&gt;Soll_Ist_Vergleich!$C$5),"Datum überprüfen",""),"")</f>
        <v/>
      </c>
    </row>
    <row r="9158" spans="1:27" x14ac:dyDescent="0.2">
      <c r="A9158" s="243" t="str">
        <f>IF(ISBLANK(B9158),"",COUNTA(B$10:B9158))</f>
        <v/>
      </c>
      <c r="B9158" s="24"/>
      <c r="C9158" s="48"/>
      <c r="D9158" s="48"/>
      <c r="E9158" s="33"/>
      <c r="F9158" s="35"/>
      <c r="G9158" s="35"/>
      <c r="H9158" s="49"/>
      <c r="I9158" s="35"/>
      <c r="J9158" s="34"/>
      <c r="K9158" s="62"/>
      <c r="L9158" s="62"/>
      <c r="M9158" s="114"/>
      <c r="N9158" s="116"/>
      <c r="O9158" s="57"/>
      <c r="P9158" s="50"/>
      <c r="Q9158" s="34"/>
      <c r="R9158" s="48"/>
      <c r="T9158" s="231" t="str">
        <f t="shared" si="439"/>
        <v/>
      </c>
      <c r="U9158" s="230"/>
      <c r="W9158" s="221" t="str">
        <f t="shared" si="440"/>
        <v/>
      </c>
      <c r="X9158" s="221" t="str">
        <f t="shared" si="441"/>
        <v/>
      </c>
      <c r="AA9158" s="216" t="str">
        <f>IF(ISNUMBER(J9158),IF(OR(F9158&lt;Soll_Ist_Vergleich!$C$4,F9158&gt;Soll_Ist_Vergleich!$C$5,I9158&lt;Soll_Ist_Vergleich!$C$4,I9158&gt;Soll_Ist_Vergleich!$C$5,O9158&lt;Soll_Ist_Vergleich!$C$4,O9158&gt;Soll_Ist_Vergleich!$C$5),"Datum überprüfen",""),"")</f>
        <v/>
      </c>
    </row>
    <row r="9159" spans="1:27" x14ac:dyDescent="0.2">
      <c r="A9159" s="243" t="str">
        <f>IF(ISBLANK(B9159),"",COUNTA(B$10:B9159))</f>
        <v/>
      </c>
      <c r="B9159" s="24"/>
      <c r="C9159" s="48"/>
      <c r="D9159" s="48"/>
      <c r="E9159" s="33"/>
      <c r="F9159" s="35"/>
      <c r="G9159" s="35"/>
      <c r="H9159" s="49"/>
      <c r="I9159" s="35"/>
      <c r="J9159" s="34"/>
      <c r="K9159" s="62"/>
      <c r="L9159" s="62"/>
      <c r="M9159" s="114"/>
      <c r="N9159" s="116"/>
      <c r="O9159" s="57"/>
      <c r="P9159" s="50"/>
      <c r="Q9159" s="34"/>
      <c r="R9159" s="48"/>
      <c r="T9159" s="231" t="str">
        <f t="shared" si="439"/>
        <v/>
      </c>
      <c r="U9159" s="230"/>
      <c r="W9159" s="221" t="str">
        <f t="shared" si="440"/>
        <v/>
      </c>
      <c r="X9159" s="221" t="str">
        <f t="shared" si="441"/>
        <v/>
      </c>
      <c r="AA9159" s="216" t="str">
        <f>IF(ISNUMBER(J9159),IF(OR(F9159&lt;Soll_Ist_Vergleich!$C$4,F9159&gt;Soll_Ist_Vergleich!$C$5,I9159&lt;Soll_Ist_Vergleich!$C$4,I9159&gt;Soll_Ist_Vergleich!$C$5,O9159&lt;Soll_Ist_Vergleich!$C$4,O9159&gt;Soll_Ist_Vergleich!$C$5),"Datum überprüfen",""),"")</f>
        <v/>
      </c>
    </row>
    <row r="9160" spans="1:27" x14ac:dyDescent="0.2">
      <c r="A9160" s="243" t="str">
        <f>IF(ISBLANK(B9160),"",COUNTA(B$10:B9160))</f>
        <v/>
      </c>
      <c r="B9160" s="24"/>
      <c r="C9160" s="48"/>
      <c r="D9160" s="48"/>
      <c r="E9160" s="33"/>
      <c r="F9160" s="35"/>
      <c r="G9160" s="35"/>
      <c r="H9160" s="49"/>
      <c r="I9160" s="35"/>
      <c r="J9160" s="34"/>
      <c r="K9160" s="62"/>
      <c r="L9160" s="62"/>
      <c r="M9160" s="114"/>
      <c r="N9160" s="116"/>
      <c r="O9160" s="57"/>
      <c r="P9160" s="50"/>
      <c r="Q9160" s="34"/>
      <c r="R9160" s="48"/>
      <c r="T9160" s="231" t="str">
        <f t="shared" si="439"/>
        <v/>
      </c>
      <c r="U9160" s="230"/>
      <c r="W9160" s="221" t="str">
        <f t="shared" si="440"/>
        <v/>
      </c>
      <c r="X9160" s="221" t="str">
        <f t="shared" si="441"/>
        <v/>
      </c>
      <c r="AA9160" s="216" t="str">
        <f>IF(ISNUMBER(J9160),IF(OR(F9160&lt;Soll_Ist_Vergleich!$C$4,F9160&gt;Soll_Ist_Vergleich!$C$5,I9160&lt;Soll_Ist_Vergleich!$C$4,I9160&gt;Soll_Ist_Vergleich!$C$5,O9160&lt;Soll_Ist_Vergleich!$C$4,O9160&gt;Soll_Ist_Vergleich!$C$5),"Datum überprüfen",""),"")</f>
        <v/>
      </c>
    </row>
    <row r="9161" spans="1:27" x14ac:dyDescent="0.2">
      <c r="A9161" s="243" t="str">
        <f>IF(ISBLANK(B9161),"",COUNTA(B$10:B9161))</f>
        <v/>
      </c>
      <c r="B9161" s="24"/>
      <c r="C9161" s="48"/>
      <c r="D9161" s="48"/>
      <c r="E9161" s="33"/>
      <c r="F9161" s="35"/>
      <c r="G9161" s="35"/>
      <c r="H9161" s="49"/>
      <c r="I9161" s="35"/>
      <c r="J9161" s="34"/>
      <c r="K9161" s="62"/>
      <c r="L9161" s="62"/>
      <c r="M9161" s="114"/>
      <c r="N9161" s="116"/>
      <c r="O9161" s="57"/>
      <c r="P9161" s="50"/>
      <c r="Q9161" s="34"/>
      <c r="R9161" s="48"/>
      <c r="T9161" s="231" t="str">
        <f t="shared" si="439"/>
        <v/>
      </c>
      <c r="U9161" s="230"/>
      <c r="W9161" s="221" t="str">
        <f t="shared" si="440"/>
        <v/>
      </c>
      <c r="X9161" s="221" t="str">
        <f t="shared" si="441"/>
        <v/>
      </c>
      <c r="AA9161" s="216" t="str">
        <f>IF(ISNUMBER(J9161),IF(OR(F9161&lt;Soll_Ist_Vergleich!$C$4,F9161&gt;Soll_Ist_Vergleich!$C$5,I9161&lt;Soll_Ist_Vergleich!$C$4,I9161&gt;Soll_Ist_Vergleich!$C$5,O9161&lt;Soll_Ist_Vergleich!$C$4,O9161&gt;Soll_Ist_Vergleich!$C$5),"Datum überprüfen",""),"")</f>
        <v/>
      </c>
    </row>
    <row r="9162" spans="1:27" x14ac:dyDescent="0.2">
      <c r="A9162" s="243" t="str">
        <f>IF(ISBLANK(B9162),"",COUNTA(B$10:B9162))</f>
        <v/>
      </c>
      <c r="B9162" s="24"/>
      <c r="C9162" s="48"/>
      <c r="D9162" s="48"/>
      <c r="E9162" s="33"/>
      <c r="F9162" s="35"/>
      <c r="G9162" s="35"/>
      <c r="H9162" s="49"/>
      <c r="I9162" s="35"/>
      <c r="J9162" s="34"/>
      <c r="K9162" s="62"/>
      <c r="L9162" s="62"/>
      <c r="M9162" s="114"/>
      <c r="N9162" s="116"/>
      <c r="O9162" s="57"/>
      <c r="P9162" s="50"/>
      <c r="Q9162" s="34"/>
      <c r="R9162" s="48"/>
      <c r="T9162" s="231" t="str">
        <f t="shared" si="439"/>
        <v/>
      </c>
      <c r="U9162" s="230"/>
      <c r="W9162" s="221" t="str">
        <f t="shared" si="440"/>
        <v/>
      </c>
      <c r="X9162" s="221" t="str">
        <f t="shared" si="441"/>
        <v/>
      </c>
      <c r="AA9162" s="216" t="str">
        <f>IF(ISNUMBER(J9162),IF(OR(F9162&lt;Soll_Ist_Vergleich!$C$4,F9162&gt;Soll_Ist_Vergleich!$C$5,I9162&lt;Soll_Ist_Vergleich!$C$4,I9162&gt;Soll_Ist_Vergleich!$C$5,O9162&lt;Soll_Ist_Vergleich!$C$4,O9162&gt;Soll_Ist_Vergleich!$C$5),"Datum überprüfen",""),"")</f>
        <v/>
      </c>
    </row>
    <row r="9163" spans="1:27" x14ac:dyDescent="0.2">
      <c r="A9163" s="243" t="str">
        <f>IF(ISBLANK(B9163),"",COUNTA(B$10:B9163))</f>
        <v/>
      </c>
      <c r="B9163" s="24"/>
      <c r="C9163" s="48"/>
      <c r="D9163" s="48"/>
      <c r="E9163" s="33"/>
      <c r="F9163" s="35"/>
      <c r="G9163" s="35"/>
      <c r="H9163" s="49"/>
      <c r="I9163" s="35"/>
      <c r="J9163" s="34"/>
      <c r="K9163" s="62"/>
      <c r="L9163" s="62"/>
      <c r="M9163" s="114"/>
      <c r="N9163" s="116"/>
      <c r="O9163" s="57"/>
      <c r="P9163" s="50"/>
      <c r="Q9163" s="34"/>
      <c r="R9163" s="48"/>
      <c r="T9163" s="231" t="str">
        <f t="shared" si="439"/>
        <v/>
      </c>
      <c r="U9163" s="230"/>
      <c r="W9163" s="221" t="str">
        <f t="shared" si="440"/>
        <v/>
      </c>
      <c r="X9163" s="221" t="str">
        <f t="shared" si="441"/>
        <v/>
      </c>
      <c r="AA9163" s="216" t="str">
        <f>IF(ISNUMBER(J9163),IF(OR(F9163&lt;Soll_Ist_Vergleich!$C$4,F9163&gt;Soll_Ist_Vergleich!$C$5,I9163&lt;Soll_Ist_Vergleich!$C$4,I9163&gt;Soll_Ist_Vergleich!$C$5,O9163&lt;Soll_Ist_Vergleich!$C$4,O9163&gt;Soll_Ist_Vergleich!$C$5),"Datum überprüfen",""),"")</f>
        <v/>
      </c>
    </row>
    <row r="9164" spans="1:27" x14ac:dyDescent="0.2">
      <c r="A9164" s="243" t="str">
        <f>IF(ISBLANK(B9164),"",COUNTA(B$10:B9164))</f>
        <v/>
      </c>
      <c r="B9164" s="24"/>
      <c r="C9164" s="48"/>
      <c r="D9164" s="48"/>
      <c r="E9164" s="33"/>
      <c r="F9164" s="35"/>
      <c r="G9164" s="35"/>
      <c r="H9164" s="49"/>
      <c r="I9164" s="35"/>
      <c r="J9164" s="34"/>
      <c r="K9164" s="62"/>
      <c r="L9164" s="62"/>
      <c r="M9164" s="114"/>
      <c r="N9164" s="116"/>
      <c r="O9164" s="57"/>
      <c r="P9164" s="50"/>
      <c r="Q9164" s="34"/>
      <c r="R9164" s="48"/>
      <c r="T9164" s="231" t="str">
        <f t="shared" si="439"/>
        <v/>
      </c>
      <c r="U9164" s="230"/>
      <c r="W9164" s="221" t="str">
        <f t="shared" si="440"/>
        <v/>
      </c>
      <c r="X9164" s="221" t="str">
        <f t="shared" si="441"/>
        <v/>
      </c>
      <c r="AA9164" s="216" t="str">
        <f>IF(ISNUMBER(J9164),IF(OR(F9164&lt;Soll_Ist_Vergleich!$C$4,F9164&gt;Soll_Ist_Vergleich!$C$5,I9164&lt;Soll_Ist_Vergleich!$C$4,I9164&gt;Soll_Ist_Vergleich!$C$5,O9164&lt;Soll_Ist_Vergleich!$C$4,O9164&gt;Soll_Ist_Vergleich!$C$5),"Datum überprüfen",""),"")</f>
        <v/>
      </c>
    </row>
    <row r="9165" spans="1:27" x14ac:dyDescent="0.2">
      <c r="A9165" s="243" t="str">
        <f>IF(ISBLANK(B9165),"",COUNTA(B$10:B9165))</f>
        <v/>
      </c>
      <c r="B9165" s="24"/>
      <c r="C9165" s="48"/>
      <c r="D9165" s="48"/>
      <c r="E9165" s="33"/>
      <c r="F9165" s="35"/>
      <c r="G9165" s="35"/>
      <c r="H9165" s="49"/>
      <c r="I9165" s="35"/>
      <c r="J9165" s="34"/>
      <c r="K9165" s="62"/>
      <c r="L9165" s="62"/>
      <c r="M9165" s="114"/>
      <c r="N9165" s="116"/>
      <c r="O9165" s="57"/>
      <c r="P9165" s="50"/>
      <c r="Q9165" s="34"/>
      <c r="R9165" s="48"/>
      <c r="T9165" s="231" t="str">
        <f t="shared" si="439"/>
        <v/>
      </c>
      <c r="U9165" s="230"/>
      <c r="W9165" s="221" t="str">
        <f t="shared" si="440"/>
        <v/>
      </c>
      <c r="X9165" s="221" t="str">
        <f t="shared" si="441"/>
        <v/>
      </c>
      <c r="AA9165" s="216" t="str">
        <f>IF(ISNUMBER(J9165),IF(OR(F9165&lt;Soll_Ist_Vergleich!$C$4,F9165&gt;Soll_Ist_Vergleich!$C$5,I9165&lt;Soll_Ist_Vergleich!$C$4,I9165&gt;Soll_Ist_Vergleich!$C$5,O9165&lt;Soll_Ist_Vergleich!$C$4,O9165&gt;Soll_Ist_Vergleich!$C$5),"Datum überprüfen",""),"")</f>
        <v/>
      </c>
    </row>
    <row r="9166" spans="1:27" x14ac:dyDescent="0.2">
      <c r="A9166" s="243" t="str">
        <f>IF(ISBLANK(B9166),"",COUNTA(B$10:B9166))</f>
        <v/>
      </c>
      <c r="B9166" s="24"/>
      <c r="C9166" s="48"/>
      <c r="D9166" s="48"/>
      <c r="E9166" s="33"/>
      <c r="F9166" s="35"/>
      <c r="G9166" s="35"/>
      <c r="H9166" s="49"/>
      <c r="I9166" s="35"/>
      <c r="J9166" s="34"/>
      <c r="K9166" s="62"/>
      <c r="L9166" s="62"/>
      <c r="M9166" s="114"/>
      <c r="N9166" s="116"/>
      <c r="O9166" s="57"/>
      <c r="P9166" s="50"/>
      <c r="Q9166" s="34"/>
      <c r="R9166" s="48"/>
      <c r="T9166" s="231" t="str">
        <f t="shared" si="439"/>
        <v/>
      </c>
      <c r="U9166" s="230"/>
      <c r="W9166" s="221" t="str">
        <f t="shared" si="440"/>
        <v/>
      </c>
      <c r="X9166" s="221" t="str">
        <f t="shared" si="441"/>
        <v/>
      </c>
      <c r="AA9166" s="216" t="str">
        <f>IF(ISNUMBER(J9166),IF(OR(F9166&lt;Soll_Ist_Vergleich!$C$4,F9166&gt;Soll_Ist_Vergleich!$C$5,I9166&lt;Soll_Ist_Vergleich!$C$4,I9166&gt;Soll_Ist_Vergleich!$C$5,O9166&lt;Soll_Ist_Vergleich!$C$4,O9166&gt;Soll_Ist_Vergleich!$C$5),"Datum überprüfen",""),"")</f>
        <v/>
      </c>
    </row>
    <row r="9167" spans="1:27" x14ac:dyDescent="0.2">
      <c r="A9167" s="243" t="str">
        <f>IF(ISBLANK(B9167),"",COUNTA(B$10:B9167))</f>
        <v/>
      </c>
      <c r="B9167" s="24"/>
      <c r="C9167" s="48"/>
      <c r="D9167" s="48"/>
      <c r="E9167" s="33"/>
      <c r="F9167" s="35"/>
      <c r="G9167" s="35"/>
      <c r="H9167" s="49"/>
      <c r="I9167" s="35"/>
      <c r="J9167" s="34"/>
      <c r="K9167" s="62"/>
      <c r="L9167" s="62"/>
      <c r="M9167" s="114"/>
      <c r="N9167" s="116"/>
      <c r="O9167" s="57"/>
      <c r="P9167" s="50"/>
      <c r="Q9167" s="34"/>
      <c r="R9167" s="48"/>
      <c r="T9167" s="231" t="str">
        <f t="shared" si="439"/>
        <v/>
      </c>
      <c r="U9167" s="230"/>
      <c r="W9167" s="221" t="str">
        <f t="shared" si="440"/>
        <v/>
      </c>
      <c r="X9167" s="221" t="str">
        <f t="shared" si="441"/>
        <v/>
      </c>
      <c r="AA9167" s="216" t="str">
        <f>IF(ISNUMBER(J9167),IF(OR(F9167&lt;Soll_Ist_Vergleich!$C$4,F9167&gt;Soll_Ist_Vergleich!$C$5,I9167&lt;Soll_Ist_Vergleich!$C$4,I9167&gt;Soll_Ist_Vergleich!$C$5,O9167&lt;Soll_Ist_Vergleich!$C$4,O9167&gt;Soll_Ist_Vergleich!$C$5),"Datum überprüfen",""),"")</f>
        <v/>
      </c>
    </row>
    <row r="9168" spans="1:27" x14ac:dyDescent="0.2">
      <c r="A9168" s="243" t="str">
        <f>IF(ISBLANK(B9168),"",COUNTA(B$10:B9168))</f>
        <v/>
      </c>
      <c r="B9168" s="24"/>
      <c r="C9168" s="48"/>
      <c r="D9168" s="48"/>
      <c r="E9168" s="33"/>
      <c r="F9168" s="35"/>
      <c r="G9168" s="35"/>
      <c r="H9168" s="49"/>
      <c r="I9168" s="35"/>
      <c r="J9168" s="34"/>
      <c r="K9168" s="62"/>
      <c r="L9168" s="62"/>
      <c r="M9168" s="114"/>
      <c r="N9168" s="116"/>
      <c r="O9168" s="57"/>
      <c r="P9168" s="50"/>
      <c r="Q9168" s="34"/>
      <c r="R9168" s="48"/>
      <c r="T9168" s="231" t="str">
        <f t="shared" si="439"/>
        <v/>
      </c>
      <c r="U9168" s="230"/>
      <c r="W9168" s="221" t="str">
        <f t="shared" si="440"/>
        <v/>
      </c>
      <c r="X9168" s="221" t="str">
        <f t="shared" si="441"/>
        <v/>
      </c>
      <c r="AA9168" s="216" t="str">
        <f>IF(ISNUMBER(J9168),IF(OR(F9168&lt;Soll_Ist_Vergleich!$C$4,F9168&gt;Soll_Ist_Vergleich!$C$5,I9168&lt;Soll_Ist_Vergleich!$C$4,I9168&gt;Soll_Ist_Vergleich!$C$5,O9168&lt;Soll_Ist_Vergleich!$C$4,O9168&gt;Soll_Ist_Vergleich!$C$5),"Datum überprüfen",""),"")</f>
        <v/>
      </c>
    </row>
    <row r="9169" spans="1:27" x14ac:dyDescent="0.2">
      <c r="A9169" s="243" t="str">
        <f>IF(ISBLANK(B9169),"",COUNTA(B$10:B9169))</f>
        <v/>
      </c>
      <c r="B9169" s="24"/>
      <c r="C9169" s="48"/>
      <c r="D9169" s="48"/>
      <c r="E9169" s="33"/>
      <c r="F9169" s="35"/>
      <c r="G9169" s="35"/>
      <c r="H9169" s="49"/>
      <c r="I9169" s="35"/>
      <c r="J9169" s="34"/>
      <c r="K9169" s="62"/>
      <c r="L9169" s="62"/>
      <c r="M9169" s="114"/>
      <c r="N9169" s="116"/>
      <c r="O9169" s="57"/>
      <c r="P9169" s="50"/>
      <c r="Q9169" s="34"/>
      <c r="R9169" s="48"/>
      <c r="T9169" s="231" t="str">
        <f t="shared" si="439"/>
        <v/>
      </c>
      <c r="U9169" s="230"/>
      <c r="W9169" s="221" t="str">
        <f t="shared" si="440"/>
        <v/>
      </c>
      <c r="X9169" s="221" t="str">
        <f t="shared" si="441"/>
        <v/>
      </c>
      <c r="AA9169" s="216" t="str">
        <f>IF(ISNUMBER(J9169),IF(OR(F9169&lt;Soll_Ist_Vergleich!$C$4,F9169&gt;Soll_Ist_Vergleich!$C$5,I9169&lt;Soll_Ist_Vergleich!$C$4,I9169&gt;Soll_Ist_Vergleich!$C$5,O9169&lt;Soll_Ist_Vergleich!$C$4,O9169&gt;Soll_Ist_Vergleich!$C$5),"Datum überprüfen",""),"")</f>
        <v/>
      </c>
    </row>
    <row r="9170" spans="1:27" x14ac:dyDescent="0.2">
      <c r="A9170" s="243" t="str">
        <f>IF(ISBLANK(B9170),"",COUNTA(B$10:B9170))</f>
        <v/>
      </c>
      <c r="B9170" s="24"/>
      <c r="C9170" s="48"/>
      <c r="D9170" s="48"/>
      <c r="E9170" s="33"/>
      <c r="F9170" s="35"/>
      <c r="G9170" s="35"/>
      <c r="H9170" s="49"/>
      <c r="I9170" s="35"/>
      <c r="J9170" s="34"/>
      <c r="K9170" s="62"/>
      <c r="L9170" s="62"/>
      <c r="M9170" s="114"/>
      <c r="N9170" s="116"/>
      <c r="O9170" s="57"/>
      <c r="P9170" s="50"/>
      <c r="Q9170" s="34"/>
      <c r="R9170" s="48"/>
      <c r="T9170" s="231" t="str">
        <f t="shared" si="439"/>
        <v/>
      </c>
      <c r="U9170" s="230"/>
      <c r="W9170" s="221" t="str">
        <f t="shared" si="440"/>
        <v/>
      </c>
      <c r="X9170" s="221" t="str">
        <f t="shared" si="441"/>
        <v/>
      </c>
      <c r="AA9170" s="216" t="str">
        <f>IF(ISNUMBER(J9170),IF(OR(F9170&lt;Soll_Ist_Vergleich!$C$4,F9170&gt;Soll_Ist_Vergleich!$C$5,I9170&lt;Soll_Ist_Vergleich!$C$4,I9170&gt;Soll_Ist_Vergleich!$C$5,O9170&lt;Soll_Ist_Vergleich!$C$4,O9170&gt;Soll_Ist_Vergleich!$C$5),"Datum überprüfen",""),"")</f>
        <v/>
      </c>
    </row>
    <row r="9171" spans="1:27" x14ac:dyDescent="0.2">
      <c r="A9171" s="243" t="str">
        <f>IF(ISBLANK(B9171),"",COUNTA(B$10:B9171))</f>
        <v/>
      </c>
      <c r="B9171" s="24"/>
      <c r="C9171" s="48"/>
      <c r="D9171" s="48"/>
      <c r="E9171" s="33"/>
      <c r="F9171" s="35"/>
      <c r="G9171" s="35"/>
      <c r="H9171" s="49"/>
      <c r="I9171" s="35"/>
      <c r="J9171" s="34"/>
      <c r="K9171" s="62"/>
      <c r="L9171" s="62"/>
      <c r="M9171" s="114"/>
      <c r="N9171" s="116"/>
      <c r="O9171" s="57"/>
      <c r="P9171" s="50"/>
      <c r="Q9171" s="34"/>
      <c r="R9171" s="48"/>
      <c r="T9171" s="231" t="str">
        <f t="shared" si="439"/>
        <v/>
      </c>
      <c r="U9171" s="230"/>
      <c r="W9171" s="221" t="str">
        <f t="shared" si="440"/>
        <v/>
      </c>
      <c r="X9171" s="221" t="str">
        <f t="shared" si="441"/>
        <v/>
      </c>
      <c r="AA9171" s="216" t="str">
        <f>IF(ISNUMBER(J9171),IF(OR(F9171&lt;Soll_Ist_Vergleich!$C$4,F9171&gt;Soll_Ist_Vergleich!$C$5,I9171&lt;Soll_Ist_Vergleich!$C$4,I9171&gt;Soll_Ist_Vergleich!$C$5,O9171&lt;Soll_Ist_Vergleich!$C$4,O9171&gt;Soll_Ist_Vergleich!$C$5),"Datum überprüfen",""),"")</f>
        <v/>
      </c>
    </row>
    <row r="9172" spans="1:27" x14ac:dyDescent="0.2">
      <c r="A9172" s="243" t="str">
        <f>IF(ISBLANK(B9172),"",COUNTA(B$10:B9172))</f>
        <v/>
      </c>
      <c r="B9172" s="24"/>
      <c r="C9172" s="48"/>
      <c r="D9172" s="48"/>
      <c r="E9172" s="33"/>
      <c r="F9172" s="35"/>
      <c r="G9172" s="35"/>
      <c r="H9172" s="49"/>
      <c r="I9172" s="35"/>
      <c r="J9172" s="34"/>
      <c r="K9172" s="62"/>
      <c r="L9172" s="62"/>
      <c r="M9172" s="114"/>
      <c r="N9172" s="116"/>
      <c r="O9172" s="57"/>
      <c r="P9172" s="50"/>
      <c r="Q9172" s="34"/>
      <c r="R9172" s="48"/>
      <c r="T9172" s="231" t="str">
        <f t="shared" si="439"/>
        <v/>
      </c>
      <c r="U9172" s="230"/>
      <c r="W9172" s="221" t="str">
        <f t="shared" si="440"/>
        <v/>
      </c>
      <c r="X9172" s="221" t="str">
        <f t="shared" si="441"/>
        <v/>
      </c>
      <c r="AA9172" s="216" t="str">
        <f>IF(ISNUMBER(J9172),IF(OR(F9172&lt;Soll_Ist_Vergleich!$C$4,F9172&gt;Soll_Ist_Vergleich!$C$5,I9172&lt;Soll_Ist_Vergleich!$C$4,I9172&gt;Soll_Ist_Vergleich!$C$5,O9172&lt;Soll_Ist_Vergleich!$C$4,O9172&gt;Soll_Ist_Vergleich!$C$5),"Datum überprüfen",""),"")</f>
        <v/>
      </c>
    </row>
    <row r="9173" spans="1:27" x14ac:dyDescent="0.2">
      <c r="A9173" s="243" t="str">
        <f>IF(ISBLANK(B9173),"",COUNTA(B$10:B9173))</f>
        <v/>
      </c>
      <c r="B9173" s="24"/>
      <c r="C9173" s="48"/>
      <c r="D9173" s="48"/>
      <c r="E9173" s="33"/>
      <c r="F9173" s="35"/>
      <c r="G9173" s="35"/>
      <c r="H9173" s="49"/>
      <c r="I9173" s="35"/>
      <c r="J9173" s="34"/>
      <c r="K9173" s="62"/>
      <c r="L9173" s="62"/>
      <c r="M9173" s="114"/>
      <c r="N9173" s="116"/>
      <c r="O9173" s="57"/>
      <c r="P9173" s="50"/>
      <c r="Q9173" s="34"/>
      <c r="R9173" s="48"/>
      <c r="T9173" s="231" t="str">
        <f t="shared" si="439"/>
        <v/>
      </c>
      <c r="U9173" s="230"/>
      <c r="W9173" s="221" t="str">
        <f t="shared" si="440"/>
        <v/>
      </c>
      <c r="X9173" s="221" t="str">
        <f t="shared" si="441"/>
        <v/>
      </c>
      <c r="AA9173" s="216" t="str">
        <f>IF(ISNUMBER(J9173),IF(OR(F9173&lt;Soll_Ist_Vergleich!$C$4,F9173&gt;Soll_Ist_Vergleich!$C$5,I9173&lt;Soll_Ist_Vergleich!$C$4,I9173&gt;Soll_Ist_Vergleich!$C$5,O9173&lt;Soll_Ist_Vergleich!$C$4,O9173&gt;Soll_Ist_Vergleich!$C$5),"Datum überprüfen",""),"")</f>
        <v/>
      </c>
    </row>
    <row r="9174" spans="1:27" x14ac:dyDescent="0.2">
      <c r="A9174" s="243" t="str">
        <f>IF(ISBLANK(B9174),"",COUNTA(B$10:B9174))</f>
        <v/>
      </c>
      <c r="B9174" s="24"/>
      <c r="C9174" s="48"/>
      <c r="D9174" s="48"/>
      <c r="E9174" s="33"/>
      <c r="F9174" s="35"/>
      <c r="G9174" s="35"/>
      <c r="H9174" s="49"/>
      <c r="I9174" s="35"/>
      <c r="J9174" s="34"/>
      <c r="K9174" s="62"/>
      <c r="L9174" s="62"/>
      <c r="M9174" s="114"/>
      <c r="N9174" s="116"/>
      <c r="O9174" s="57"/>
      <c r="P9174" s="50"/>
      <c r="Q9174" s="34"/>
      <c r="R9174" s="48"/>
      <c r="T9174" s="231" t="str">
        <f t="shared" si="439"/>
        <v/>
      </c>
      <c r="U9174" s="230"/>
      <c r="W9174" s="221" t="str">
        <f t="shared" si="440"/>
        <v/>
      </c>
      <c r="X9174" s="221" t="str">
        <f t="shared" si="441"/>
        <v/>
      </c>
      <c r="AA9174" s="216" t="str">
        <f>IF(ISNUMBER(J9174),IF(OR(F9174&lt;Soll_Ist_Vergleich!$C$4,F9174&gt;Soll_Ist_Vergleich!$C$5,I9174&lt;Soll_Ist_Vergleich!$C$4,I9174&gt;Soll_Ist_Vergleich!$C$5,O9174&lt;Soll_Ist_Vergleich!$C$4,O9174&gt;Soll_Ist_Vergleich!$C$5),"Datum überprüfen",""),"")</f>
        <v/>
      </c>
    </row>
    <row r="9175" spans="1:27" x14ac:dyDescent="0.2">
      <c r="A9175" s="243" t="str">
        <f>IF(ISBLANK(B9175),"",COUNTA(B$10:B9175))</f>
        <v/>
      </c>
      <c r="B9175" s="24"/>
      <c r="C9175" s="48"/>
      <c r="D9175" s="48"/>
      <c r="E9175" s="33"/>
      <c r="F9175" s="35"/>
      <c r="G9175" s="35"/>
      <c r="H9175" s="49"/>
      <c r="I9175" s="35"/>
      <c r="J9175" s="34"/>
      <c r="K9175" s="62"/>
      <c r="L9175" s="62"/>
      <c r="M9175" s="114"/>
      <c r="N9175" s="116"/>
      <c r="O9175" s="57"/>
      <c r="P9175" s="50"/>
      <c r="Q9175" s="34"/>
      <c r="R9175" s="48"/>
      <c r="T9175" s="231" t="str">
        <f t="shared" si="439"/>
        <v/>
      </c>
      <c r="U9175" s="230"/>
      <c r="W9175" s="221" t="str">
        <f t="shared" si="440"/>
        <v/>
      </c>
      <c r="X9175" s="221" t="str">
        <f t="shared" si="441"/>
        <v/>
      </c>
      <c r="AA9175" s="216" t="str">
        <f>IF(ISNUMBER(J9175),IF(OR(F9175&lt;Soll_Ist_Vergleich!$C$4,F9175&gt;Soll_Ist_Vergleich!$C$5,I9175&lt;Soll_Ist_Vergleich!$C$4,I9175&gt;Soll_Ist_Vergleich!$C$5,O9175&lt;Soll_Ist_Vergleich!$C$4,O9175&gt;Soll_Ist_Vergleich!$C$5),"Datum überprüfen",""),"")</f>
        <v/>
      </c>
    </row>
    <row r="9176" spans="1:27" x14ac:dyDescent="0.2">
      <c r="A9176" s="243" t="str">
        <f>IF(ISBLANK(B9176),"",COUNTA(B$10:B9176))</f>
        <v/>
      </c>
      <c r="B9176" s="24"/>
      <c r="C9176" s="48"/>
      <c r="D9176" s="48"/>
      <c r="E9176" s="33"/>
      <c r="F9176" s="35"/>
      <c r="G9176" s="35"/>
      <c r="H9176" s="49"/>
      <c r="I9176" s="35"/>
      <c r="J9176" s="34"/>
      <c r="K9176" s="62"/>
      <c r="L9176" s="62"/>
      <c r="M9176" s="114"/>
      <c r="N9176" s="116"/>
      <c r="O9176" s="57"/>
      <c r="P9176" s="50"/>
      <c r="Q9176" s="34"/>
      <c r="R9176" s="48"/>
      <c r="T9176" s="231" t="str">
        <f t="shared" si="439"/>
        <v/>
      </c>
      <c r="U9176" s="230"/>
      <c r="W9176" s="221" t="str">
        <f t="shared" si="440"/>
        <v/>
      </c>
      <c r="X9176" s="221" t="str">
        <f t="shared" si="441"/>
        <v/>
      </c>
      <c r="AA9176" s="216" t="str">
        <f>IF(ISNUMBER(J9176),IF(OR(F9176&lt;Soll_Ist_Vergleich!$C$4,F9176&gt;Soll_Ist_Vergleich!$C$5,I9176&lt;Soll_Ist_Vergleich!$C$4,I9176&gt;Soll_Ist_Vergleich!$C$5,O9176&lt;Soll_Ist_Vergleich!$C$4,O9176&gt;Soll_Ist_Vergleich!$C$5),"Datum überprüfen",""),"")</f>
        <v/>
      </c>
    </row>
    <row r="9177" spans="1:27" x14ac:dyDescent="0.2">
      <c r="A9177" s="243" t="str">
        <f>IF(ISBLANK(B9177),"",COUNTA(B$10:B9177))</f>
        <v/>
      </c>
      <c r="B9177" s="24"/>
      <c r="C9177" s="48"/>
      <c r="D9177" s="48"/>
      <c r="E9177" s="33"/>
      <c r="F9177" s="35"/>
      <c r="G9177" s="35"/>
      <c r="H9177" s="49"/>
      <c r="I9177" s="35"/>
      <c r="J9177" s="34"/>
      <c r="K9177" s="62"/>
      <c r="L9177" s="62"/>
      <c r="M9177" s="114"/>
      <c r="N9177" s="116"/>
      <c r="O9177" s="57"/>
      <c r="P9177" s="50"/>
      <c r="Q9177" s="34"/>
      <c r="R9177" s="48"/>
      <c r="T9177" s="231" t="str">
        <f t="shared" si="439"/>
        <v/>
      </c>
      <c r="U9177" s="230"/>
      <c r="W9177" s="221" t="str">
        <f t="shared" si="440"/>
        <v/>
      </c>
      <c r="X9177" s="221" t="str">
        <f t="shared" si="441"/>
        <v/>
      </c>
      <c r="AA9177" s="216" t="str">
        <f>IF(ISNUMBER(J9177),IF(OR(F9177&lt;Soll_Ist_Vergleich!$C$4,F9177&gt;Soll_Ist_Vergleich!$C$5,I9177&lt;Soll_Ist_Vergleich!$C$4,I9177&gt;Soll_Ist_Vergleich!$C$5,O9177&lt;Soll_Ist_Vergleich!$C$4,O9177&gt;Soll_Ist_Vergleich!$C$5),"Datum überprüfen",""),"")</f>
        <v/>
      </c>
    </row>
    <row r="9178" spans="1:27" x14ac:dyDescent="0.2">
      <c r="A9178" s="243" t="str">
        <f>IF(ISBLANK(B9178),"",COUNTA(B$10:B9178))</f>
        <v/>
      </c>
      <c r="B9178" s="24"/>
      <c r="C9178" s="48"/>
      <c r="D9178" s="48"/>
      <c r="E9178" s="33"/>
      <c r="F9178" s="35"/>
      <c r="G9178" s="35"/>
      <c r="H9178" s="49"/>
      <c r="I9178" s="35"/>
      <c r="J9178" s="34"/>
      <c r="K9178" s="62"/>
      <c r="L9178" s="62"/>
      <c r="M9178" s="114"/>
      <c r="N9178" s="116"/>
      <c r="O9178" s="57"/>
      <c r="P9178" s="50"/>
      <c r="Q9178" s="34"/>
      <c r="R9178" s="48"/>
      <c r="T9178" s="231" t="str">
        <f t="shared" si="439"/>
        <v/>
      </c>
      <c r="U9178" s="230"/>
      <c r="W9178" s="221" t="str">
        <f t="shared" si="440"/>
        <v/>
      </c>
      <c r="X9178" s="221" t="str">
        <f t="shared" si="441"/>
        <v/>
      </c>
      <c r="AA9178" s="216" t="str">
        <f>IF(ISNUMBER(J9178),IF(OR(F9178&lt;Soll_Ist_Vergleich!$C$4,F9178&gt;Soll_Ist_Vergleich!$C$5,I9178&lt;Soll_Ist_Vergleich!$C$4,I9178&gt;Soll_Ist_Vergleich!$C$5,O9178&lt;Soll_Ist_Vergleich!$C$4,O9178&gt;Soll_Ist_Vergleich!$C$5),"Datum überprüfen",""),"")</f>
        <v/>
      </c>
    </row>
    <row r="9179" spans="1:27" x14ac:dyDescent="0.2">
      <c r="A9179" s="243" t="str">
        <f>IF(ISBLANK(B9179),"",COUNTA(B$10:B9179))</f>
        <v/>
      </c>
      <c r="B9179" s="24"/>
      <c r="C9179" s="48"/>
      <c r="D9179" s="48"/>
      <c r="E9179" s="33"/>
      <c r="F9179" s="35"/>
      <c r="G9179" s="35"/>
      <c r="H9179" s="49"/>
      <c r="I9179" s="35"/>
      <c r="J9179" s="34"/>
      <c r="K9179" s="62"/>
      <c r="L9179" s="62"/>
      <c r="M9179" s="114"/>
      <c r="N9179" s="116"/>
      <c r="O9179" s="57"/>
      <c r="P9179" s="50"/>
      <c r="Q9179" s="34"/>
      <c r="R9179" s="48"/>
      <c r="T9179" s="231" t="str">
        <f t="shared" si="439"/>
        <v/>
      </c>
      <c r="U9179" s="230"/>
      <c r="W9179" s="221" t="str">
        <f t="shared" si="440"/>
        <v/>
      </c>
      <c r="X9179" s="221" t="str">
        <f t="shared" si="441"/>
        <v/>
      </c>
      <c r="AA9179" s="216" t="str">
        <f>IF(ISNUMBER(J9179),IF(OR(F9179&lt;Soll_Ist_Vergleich!$C$4,F9179&gt;Soll_Ist_Vergleich!$C$5,I9179&lt;Soll_Ist_Vergleich!$C$4,I9179&gt;Soll_Ist_Vergleich!$C$5,O9179&lt;Soll_Ist_Vergleich!$C$4,O9179&gt;Soll_Ist_Vergleich!$C$5),"Datum überprüfen",""),"")</f>
        <v/>
      </c>
    </row>
    <row r="9180" spans="1:27" x14ac:dyDescent="0.2">
      <c r="A9180" s="243" t="str">
        <f>IF(ISBLANK(B9180),"",COUNTA(B$10:B9180))</f>
        <v/>
      </c>
      <c r="B9180" s="24"/>
      <c r="C9180" s="48"/>
      <c r="D9180" s="48"/>
      <c r="E9180" s="33"/>
      <c r="F9180" s="35"/>
      <c r="G9180" s="35"/>
      <c r="H9180" s="49"/>
      <c r="I9180" s="35"/>
      <c r="J9180" s="34"/>
      <c r="K9180" s="62"/>
      <c r="L9180" s="62"/>
      <c r="M9180" s="114"/>
      <c r="N9180" s="116"/>
      <c r="O9180" s="57"/>
      <c r="P9180" s="50"/>
      <c r="Q9180" s="34"/>
      <c r="R9180" s="48"/>
      <c r="T9180" s="231" t="str">
        <f t="shared" si="439"/>
        <v/>
      </c>
      <c r="U9180" s="230"/>
      <c r="W9180" s="221" t="str">
        <f t="shared" si="440"/>
        <v/>
      </c>
      <c r="X9180" s="221" t="str">
        <f t="shared" si="441"/>
        <v/>
      </c>
      <c r="AA9180" s="216" t="str">
        <f>IF(ISNUMBER(J9180),IF(OR(F9180&lt;Soll_Ist_Vergleich!$C$4,F9180&gt;Soll_Ist_Vergleich!$C$5,I9180&lt;Soll_Ist_Vergleich!$C$4,I9180&gt;Soll_Ist_Vergleich!$C$5,O9180&lt;Soll_Ist_Vergleich!$C$4,O9180&gt;Soll_Ist_Vergleich!$C$5),"Datum überprüfen",""),"")</f>
        <v/>
      </c>
    </row>
    <row r="9181" spans="1:27" x14ac:dyDescent="0.2">
      <c r="A9181" s="243" t="str">
        <f>IF(ISBLANK(B9181),"",COUNTA(B$10:B9181))</f>
        <v/>
      </c>
      <c r="B9181" s="24"/>
      <c r="C9181" s="48"/>
      <c r="D9181" s="48"/>
      <c r="E9181" s="33"/>
      <c r="F9181" s="35"/>
      <c r="G9181" s="35"/>
      <c r="H9181" s="49"/>
      <c r="I9181" s="35"/>
      <c r="J9181" s="34"/>
      <c r="K9181" s="62"/>
      <c r="L9181" s="62"/>
      <c r="M9181" s="114"/>
      <c r="N9181" s="116"/>
      <c r="O9181" s="57"/>
      <c r="P9181" s="50"/>
      <c r="Q9181" s="34"/>
      <c r="R9181" s="48"/>
      <c r="T9181" s="231" t="str">
        <f t="shared" si="439"/>
        <v/>
      </c>
      <c r="U9181" s="230"/>
      <c r="W9181" s="221" t="str">
        <f t="shared" si="440"/>
        <v/>
      </c>
      <c r="X9181" s="221" t="str">
        <f t="shared" si="441"/>
        <v/>
      </c>
      <c r="AA9181" s="216" t="str">
        <f>IF(ISNUMBER(J9181),IF(OR(F9181&lt;Soll_Ist_Vergleich!$C$4,F9181&gt;Soll_Ist_Vergleich!$C$5,I9181&lt;Soll_Ist_Vergleich!$C$4,I9181&gt;Soll_Ist_Vergleich!$C$5,O9181&lt;Soll_Ist_Vergleich!$C$4,O9181&gt;Soll_Ist_Vergleich!$C$5),"Datum überprüfen",""),"")</f>
        <v/>
      </c>
    </row>
    <row r="9182" spans="1:27" x14ac:dyDescent="0.2">
      <c r="A9182" s="243" t="str">
        <f>IF(ISBLANK(B9182),"",COUNTA(B$10:B9182))</f>
        <v/>
      </c>
      <c r="B9182" s="24"/>
      <c r="C9182" s="48"/>
      <c r="D9182" s="48"/>
      <c r="E9182" s="33"/>
      <c r="F9182" s="35"/>
      <c r="G9182" s="35"/>
      <c r="H9182" s="49"/>
      <c r="I9182" s="35"/>
      <c r="J9182" s="34"/>
      <c r="K9182" s="62"/>
      <c r="L9182" s="62"/>
      <c r="M9182" s="114"/>
      <c r="N9182" s="116"/>
      <c r="O9182" s="57"/>
      <c r="P9182" s="50"/>
      <c r="Q9182" s="34"/>
      <c r="R9182" s="48"/>
      <c r="T9182" s="231" t="str">
        <f t="shared" si="439"/>
        <v/>
      </c>
      <c r="U9182" s="230"/>
      <c r="W9182" s="221" t="str">
        <f t="shared" si="440"/>
        <v/>
      </c>
      <c r="X9182" s="221" t="str">
        <f t="shared" si="441"/>
        <v/>
      </c>
      <c r="AA9182" s="216" t="str">
        <f>IF(ISNUMBER(J9182),IF(OR(F9182&lt;Soll_Ist_Vergleich!$C$4,F9182&gt;Soll_Ist_Vergleich!$C$5,I9182&lt;Soll_Ist_Vergleich!$C$4,I9182&gt;Soll_Ist_Vergleich!$C$5,O9182&lt;Soll_Ist_Vergleich!$C$4,O9182&gt;Soll_Ist_Vergleich!$C$5),"Datum überprüfen",""),"")</f>
        <v/>
      </c>
    </row>
    <row r="9183" spans="1:27" x14ac:dyDescent="0.2">
      <c r="A9183" s="243" t="str">
        <f>IF(ISBLANK(B9183),"",COUNTA(B$10:B9183))</f>
        <v/>
      </c>
      <c r="B9183" s="24"/>
      <c r="C9183" s="48"/>
      <c r="D9183" s="48"/>
      <c r="E9183" s="33"/>
      <c r="F9183" s="35"/>
      <c r="G9183" s="35"/>
      <c r="H9183" s="49"/>
      <c r="I9183" s="35"/>
      <c r="J9183" s="34"/>
      <c r="K9183" s="62"/>
      <c r="L9183" s="62"/>
      <c r="M9183" s="114"/>
      <c r="N9183" s="116"/>
      <c r="O9183" s="57"/>
      <c r="P9183" s="50"/>
      <c r="Q9183" s="34"/>
      <c r="R9183" s="48"/>
      <c r="T9183" s="231" t="str">
        <f t="shared" si="439"/>
        <v/>
      </c>
      <c r="U9183" s="230"/>
      <c r="W9183" s="221" t="str">
        <f t="shared" si="440"/>
        <v/>
      </c>
      <c r="X9183" s="221" t="str">
        <f t="shared" si="441"/>
        <v/>
      </c>
      <c r="AA9183" s="216" t="str">
        <f>IF(ISNUMBER(J9183),IF(OR(F9183&lt;Soll_Ist_Vergleich!$C$4,F9183&gt;Soll_Ist_Vergleich!$C$5,I9183&lt;Soll_Ist_Vergleich!$C$4,I9183&gt;Soll_Ist_Vergleich!$C$5,O9183&lt;Soll_Ist_Vergleich!$C$4,O9183&gt;Soll_Ist_Vergleich!$C$5),"Datum überprüfen",""),"")</f>
        <v/>
      </c>
    </row>
    <row r="9184" spans="1:27" x14ac:dyDescent="0.2">
      <c r="A9184" s="243" t="str">
        <f>IF(ISBLANK(B9184),"",COUNTA(B$10:B9184))</f>
        <v/>
      </c>
      <c r="B9184" s="24"/>
      <c r="C9184" s="48"/>
      <c r="D9184" s="48"/>
      <c r="E9184" s="33"/>
      <c r="F9184" s="35"/>
      <c r="G9184" s="35"/>
      <c r="H9184" s="49"/>
      <c r="I9184" s="35"/>
      <c r="J9184" s="34"/>
      <c r="K9184" s="62"/>
      <c r="L9184" s="62"/>
      <c r="M9184" s="114"/>
      <c r="N9184" s="116"/>
      <c r="O9184" s="57"/>
      <c r="P9184" s="50"/>
      <c r="Q9184" s="34"/>
      <c r="R9184" s="48"/>
      <c r="T9184" s="231" t="str">
        <f t="shared" si="439"/>
        <v/>
      </c>
      <c r="U9184" s="230"/>
      <c r="W9184" s="221" t="str">
        <f t="shared" si="440"/>
        <v/>
      </c>
      <c r="X9184" s="221" t="str">
        <f t="shared" si="441"/>
        <v/>
      </c>
      <c r="AA9184" s="216" t="str">
        <f>IF(ISNUMBER(J9184),IF(OR(F9184&lt;Soll_Ist_Vergleich!$C$4,F9184&gt;Soll_Ist_Vergleich!$C$5,I9184&lt;Soll_Ist_Vergleich!$C$4,I9184&gt;Soll_Ist_Vergleich!$C$5,O9184&lt;Soll_Ist_Vergleich!$C$4,O9184&gt;Soll_Ist_Vergleich!$C$5),"Datum überprüfen",""),"")</f>
        <v/>
      </c>
    </row>
    <row r="9185" spans="1:27" x14ac:dyDescent="0.2">
      <c r="A9185" s="243" t="str">
        <f>IF(ISBLANK(B9185),"",COUNTA(B$10:B9185))</f>
        <v/>
      </c>
      <c r="B9185" s="24"/>
      <c r="C9185" s="48"/>
      <c r="D9185" s="48"/>
      <c r="E9185" s="33"/>
      <c r="F9185" s="35"/>
      <c r="G9185" s="35"/>
      <c r="H9185" s="49"/>
      <c r="I9185" s="35"/>
      <c r="J9185" s="34"/>
      <c r="K9185" s="62"/>
      <c r="L9185" s="62"/>
      <c r="M9185" s="114"/>
      <c r="N9185" s="116"/>
      <c r="O9185" s="57"/>
      <c r="P9185" s="50"/>
      <c r="Q9185" s="34"/>
      <c r="R9185" s="48"/>
      <c r="T9185" s="231" t="str">
        <f t="shared" si="439"/>
        <v/>
      </c>
      <c r="U9185" s="230"/>
      <c r="W9185" s="221" t="str">
        <f t="shared" si="440"/>
        <v/>
      </c>
      <c r="X9185" s="221" t="str">
        <f t="shared" si="441"/>
        <v/>
      </c>
      <c r="AA9185" s="216" t="str">
        <f>IF(ISNUMBER(J9185),IF(OR(F9185&lt;Soll_Ist_Vergleich!$C$4,F9185&gt;Soll_Ist_Vergleich!$C$5,I9185&lt;Soll_Ist_Vergleich!$C$4,I9185&gt;Soll_Ist_Vergleich!$C$5,O9185&lt;Soll_Ist_Vergleich!$C$4,O9185&gt;Soll_Ist_Vergleich!$C$5),"Datum überprüfen",""),"")</f>
        <v/>
      </c>
    </row>
    <row r="9186" spans="1:27" x14ac:dyDescent="0.2">
      <c r="A9186" s="243" t="str">
        <f>IF(ISBLANK(B9186),"",COUNTA(B$10:B9186))</f>
        <v/>
      </c>
      <c r="B9186" s="24"/>
      <c r="C9186" s="48"/>
      <c r="D9186" s="48"/>
      <c r="E9186" s="33"/>
      <c r="F9186" s="35"/>
      <c r="G9186" s="35"/>
      <c r="H9186" s="49"/>
      <c r="I9186" s="35"/>
      <c r="J9186" s="34"/>
      <c r="K9186" s="62"/>
      <c r="L9186" s="62"/>
      <c r="M9186" s="114"/>
      <c r="N9186" s="116"/>
      <c r="O9186" s="57"/>
      <c r="P9186" s="50"/>
      <c r="Q9186" s="34"/>
      <c r="R9186" s="48"/>
      <c r="T9186" s="231" t="str">
        <f t="shared" si="439"/>
        <v/>
      </c>
      <c r="U9186" s="230"/>
      <c r="W9186" s="221" t="str">
        <f t="shared" si="440"/>
        <v/>
      </c>
      <c r="X9186" s="221" t="str">
        <f t="shared" si="441"/>
        <v/>
      </c>
      <c r="AA9186" s="216" t="str">
        <f>IF(ISNUMBER(J9186),IF(OR(F9186&lt;Soll_Ist_Vergleich!$C$4,F9186&gt;Soll_Ist_Vergleich!$C$5,I9186&lt;Soll_Ist_Vergleich!$C$4,I9186&gt;Soll_Ist_Vergleich!$C$5,O9186&lt;Soll_Ist_Vergleich!$C$4,O9186&gt;Soll_Ist_Vergleich!$C$5),"Datum überprüfen",""),"")</f>
        <v/>
      </c>
    </row>
    <row r="9187" spans="1:27" x14ac:dyDescent="0.2">
      <c r="A9187" s="243" t="str">
        <f>IF(ISBLANK(B9187),"",COUNTA(B$10:B9187))</f>
        <v/>
      </c>
      <c r="B9187" s="24"/>
      <c r="C9187" s="48"/>
      <c r="D9187" s="48"/>
      <c r="E9187" s="33"/>
      <c r="F9187" s="35"/>
      <c r="G9187" s="35"/>
      <c r="H9187" s="49"/>
      <c r="I9187" s="35"/>
      <c r="J9187" s="34"/>
      <c r="K9187" s="62"/>
      <c r="L9187" s="62"/>
      <c r="M9187" s="114"/>
      <c r="N9187" s="116"/>
      <c r="O9187" s="57"/>
      <c r="P9187" s="50"/>
      <c r="Q9187" s="34"/>
      <c r="R9187" s="48"/>
      <c r="T9187" s="231" t="str">
        <f t="shared" si="439"/>
        <v/>
      </c>
      <c r="U9187" s="230"/>
      <c r="W9187" s="221" t="str">
        <f t="shared" si="440"/>
        <v/>
      </c>
      <c r="X9187" s="221" t="str">
        <f t="shared" si="441"/>
        <v/>
      </c>
      <c r="AA9187" s="216" t="str">
        <f>IF(ISNUMBER(J9187),IF(OR(F9187&lt;Soll_Ist_Vergleich!$C$4,F9187&gt;Soll_Ist_Vergleich!$C$5,I9187&lt;Soll_Ist_Vergleich!$C$4,I9187&gt;Soll_Ist_Vergleich!$C$5,O9187&lt;Soll_Ist_Vergleich!$C$4,O9187&gt;Soll_Ist_Vergleich!$C$5),"Datum überprüfen",""),"")</f>
        <v/>
      </c>
    </row>
    <row r="9188" spans="1:27" x14ac:dyDescent="0.2">
      <c r="A9188" s="243" t="str">
        <f>IF(ISBLANK(B9188),"",COUNTA(B$10:B9188))</f>
        <v/>
      </c>
      <c r="B9188" s="24"/>
      <c r="C9188" s="48"/>
      <c r="D9188" s="48"/>
      <c r="E9188" s="33"/>
      <c r="F9188" s="35"/>
      <c r="G9188" s="35"/>
      <c r="H9188" s="49"/>
      <c r="I9188" s="35"/>
      <c r="J9188" s="34"/>
      <c r="K9188" s="62"/>
      <c r="L9188" s="62"/>
      <c r="M9188" s="114"/>
      <c r="N9188" s="116"/>
      <c r="O9188" s="57"/>
      <c r="P9188" s="50"/>
      <c r="Q9188" s="34"/>
      <c r="R9188" s="48"/>
      <c r="T9188" s="231" t="str">
        <f t="shared" si="439"/>
        <v/>
      </c>
      <c r="U9188" s="230"/>
      <c r="W9188" s="221" t="str">
        <f t="shared" si="440"/>
        <v/>
      </c>
      <c r="X9188" s="221" t="str">
        <f t="shared" si="441"/>
        <v/>
      </c>
      <c r="AA9188" s="216" t="str">
        <f>IF(ISNUMBER(J9188),IF(OR(F9188&lt;Soll_Ist_Vergleich!$C$4,F9188&gt;Soll_Ist_Vergleich!$C$5,I9188&lt;Soll_Ist_Vergleich!$C$4,I9188&gt;Soll_Ist_Vergleich!$C$5,O9188&lt;Soll_Ist_Vergleich!$C$4,O9188&gt;Soll_Ist_Vergleich!$C$5),"Datum überprüfen",""),"")</f>
        <v/>
      </c>
    </row>
    <row r="9189" spans="1:27" x14ac:dyDescent="0.2">
      <c r="A9189" s="243" t="str">
        <f>IF(ISBLANK(B9189),"",COUNTA(B$10:B9189))</f>
        <v/>
      </c>
      <c r="B9189" s="24"/>
      <c r="C9189" s="48"/>
      <c r="D9189" s="48"/>
      <c r="E9189" s="33"/>
      <c r="F9189" s="35"/>
      <c r="G9189" s="35"/>
      <c r="H9189" s="49"/>
      <c r="I9189" s="35"/>
      <c r="J9189" s="34"/>
      <c r="K9189" s="62"/>
      <c r="L9189" s="62"/>
      <c r="M9189" s="114"/>
      <c r="N9189" s="116"/>
      <c r="O9189" s="57"/>
      <c r="P9189" s="50"/>
      <c r="Q9189" s="34"/>
      <c r="R9189" s="48"/>
      <c r="T9189" s="231" t="str">
        <f t="shared" si="439"/>
        <v/>
      </c>
      <c r="U9189" s="230"/>
      <c r="W9189" s="221" t="str">
        <f t="shared" si="440"/>
        <v/>
      </c>
      <c r="X9189" s="221" t="str">
        <f t="shared" si="441"/>
        <v/>
      </c>
      <c r="AA9189" s="216" t="str">
        <f>IF(ISNUMBER(J9189),IF(OR(F9189&lt;Soll_Ist_Vergleich!$C$4,F9189&gt;Soll_Ist_Vergleich!$C$5,I9189&lt;Soll_Ist_Vergleich!$C$4,I9189&gt;Soll_Ist_Vergleich!$C$5,O9189&lt;Soll_Ist_Vergleich!$C$4,O9189&gt;Soll_Ist_Vergleich!$C$5),"Datum überprüfen",""),"")</f>
        <v/>
      </c>
    </row>
    <row r="9190" spans="1:27" x14ac:dyDescent="0.2">
      <c r="A9190" s="243" t="str">
        <f>IF(ISBLANK(B9190),"",COUNTA(B$10:B9190))</f>
        <v/>
      </c>
      <c r="B9190" s="24"/>
      <c r="C9190" s="48"/>
      <c r="D9190" s="48"/>
      <c r="E9190" s="33"/>
      <c r="F9190" s="35"/>
      <c r="G9190" s="35"/>
      <c r="H9190" s="49"/>
      <c r="I9190" s="35"/>
      <c r="J9190" s="34"/>
      <c r="K9190" s="62"/>
      <c r="L9190" s="62"/>
      <c r="M9190" s="114"/>
      <c r="N9190" s="116"/>
      <c r="O9190" s="57"/>
      <c r="P9190" s="50"/>
      <c r="Q9190" s="34"/>
      <c r="R9190" s="48"/>
      <c r="T9190" s="231" t="str">
        <f t="shared" si="439"/>
        <v/>
      </c>
      <c r="U9190" s="230"/>
      <c r="W9190" s="221" t="str">
        <f t="shared" si="440"/>
        <v/>
      </c>
      <c r="X9190" s="221" t="str">
        <f t="shared" si="441"/>
        <v/>
      </c>
      <c r="AA9190" s="216" t="str">
        <f>IF(ISNUMBER(J9190),IF(OR(F9190&lt;Soll_Ist_Vergleich!$C$4,F9190&gt;Soll_Ist_Vergleich!$C$5,I9190&lt;Soll_Ist_Vergleich!$C$4,I9190&gt;Soll_Ist_Vergleich!$C$5,O9190&lt;Soll_Ist_Vergleich!$C$4,O9190&gt;Soll_Ist_Vergleich!$C$5),"Datum überprüfen",""),"")</f>
        <v/>
      </c>
    </row>
    <row r="9191" spans="1:27" x14ac:dyDescent="0.2">
      <c r="A9191" s="243" t="str">
        <f>IF(ISBLANK(B9191),"",COUNTA(B$10:B9191))</f>
        <v/>
      </c>
      <c r="B9191" s="24"/>
      <c r="C9191" s="48"/>
      <c r="D9191" s="48"/>
      <c r="E9191" s="33"/>
      <c r="F9191" s="35"/>
      <c r="G9191" s="35"/>
      <c r="H9191" s="49"/>
      <c r="I9191" s="35"/>
      <c r="J9191" s="34"/>
      <c r="K9191" s="62"/>
      <c r="L9191" s="62"/>
      <c r="M9191" s="114"/>
      <c r="N9191" s="116"/>
      <c r="O9191" s="57"/>
      <c r="P9191" s="50"/>
      <c r="Q9191" s="34"/>
      <c r="R9191" s="48"/>
      <c r="T9191" s="231" t="str">
        <f t="shared" si="439"/>
        <v/>
      </c>
      <c r="U9191" s="230"/>
      <c r="W9191" s="221" t="str">
        <f t="shared" si="440"/>
        <v/>
      </c>
      <c r="X9191" s="221" t="str">
        <f t="shared" si="441"/>
        <v/>
      </c>
      <c r="AA9191" s="216" t="str">
        <f>IF(ISNUMBER(J9191),IF(OR(F9191&lt;Soll_Ist_Vergleich!$C$4,F9191&gt;Soll_Ist_Vergleich!$C$5,I9191&lt;Soll_Ist_Vergleich!$C$4,I9191&gt;Soll_Ist_Vergleich!$C$5,O9191&lt;Soll_Ist_Vergleich!$C$4,O9191&gt;Soll_Ist_Vergleich!$C$5),"Datum überprüfen",""),"")</f>
        <v/>
      </c>
    </row>
    <row r="9192" spans="1:27" x14ac:dyDescent="0.2">
      <c r="A9192" s="243" t="str">
        <f>IF(ISBLANK(B9192),"",COUNTA(B$10:B9192))</f>
        <v/>
      </c>
      <c r="B9192" s="24"/>
      <c r="C9192" s="48"/>
      <c r="D9192" s="48"/>
      <c r="E9192" s="33"/>
      <c r="F9192" s="35"/>
      <c r="G9192" s="35"/>
      <c r="H9192" s="49"/>
      <c r="I9192" s="35"/>
      <c r="J9192" s="34"/>
      <c r="K9192" s="62"/>
      <c r="L9192" s="62"/>
      <c r="M9192" s="114"/>
      <c r="N9192" s="116"/>
      <c r="O9192" s="57"/>
      <c r="P9192" s="50"/>
      <c r="Q9192" s="34"/>
      <c r="R9192" s="48"/>
      <c r="T9192" s="231" t="str">
        <f t="shared" si="439"/>
        <v/>
      </c>
      <c r="U9192" s="230"/>
      <c r="W9192" s="221" t="str">
        <f t="shared" si="440"/>
        <v/>
      </c>
      <c r="X9192" s="221" t="str">
        <f t="shared" si="441"/>
        <v/>
      </c>
      <c r="AA9192" s="216" t="str">
        <f>IF(ISNUMBER(J9192),IF(OR(F9192&lt;Soll_Ist_Vergleich!$C$4,F9192&gt;Soll_Ist_Vergleich!$C$5,I9192&lt;Soll_Ist_Vergleich!$C$4,I9192&gt;Soll_Ist_Vergleich!$C$5,O9192&lt;Soll_Ist_Vergleich!$C$4,O9192&gt;Soll_Ist_Vergleich!$C$5),"Datum überprüfen",""),"")</f>
        <v/>
      </c>
    </row>
    <row r="9193" spans="1:27" x14ac:dyDescent="0.2">
      <c r="A9193" s="243" t="str">
        <f>IF(ISBLANK(B9193),"",COUNTA(B$10:B9193))</f>
        <v/>
      </c>
      <c r="B9193" s="24"/>
      <c r="C9193" s="48"/>
      <c r="D9193" s="48"/>
      <c r="E9193" s="33"/>
      <c r="F9193" s="35"/>
      <c r="G9193" s="35"/>
      <c r="H9193" s="49"/>
      <c r="I9193" s="35"/>
      <c r="J9193" s="34"/>
      <c r="K9193" s="62"/>
      <c r="L9193" s="62"/>
      <c r="M9193" s="114"/>
      <c r="N9193" s="116"/>
      <c r="O9193" s="57"/>
      <c r="P9193" s="50"/>
      <c r="Q9193" s="34"/>
      <c r="R9193" s="48"/>
      <c r="T9193" s="231" t="str">
        <f t="shared" si="439"/>
        <v/>
      </c>
      <c r="U9193" s="230"/>
      <c r="W9193" s="221" t="str">
        <f t="shared" si="440"/>
        <v/>
      </c>
      <c r="X9193" s="221" t="str">
        <f t="shared" si="441"/>
        <v/>
      </c>
      <c r="AA9193" s="216" t="str">
        <f>IF(ISNUMBER(J9193),IF(OR(F9193&lt;Soll_Ist_Vergleich!$C$4,F9193&gt;Soll_Ist_Vergleich!$C$5,I9193&lt;Soll_Ist_Vergleich!$C$4,I9193&gt;Soll_Ist_Vergleich!$C$5,O9193&lt;Soll_Ist_Vergleich!$C$4,O9193&gt;Soll_Ist_Vergleich!$C$5),"Datum überprüfen",""),"")</f>
        <v/>
      </c>
    </row>
    <row r="9194" spans="1:27" x14ac:dyDescent="0.2">
      <c r="A9194" s="243" t="str">
        <f>IF(ISBLANK(B9194),"",COUNTA(B$10:B9194))</f>
        <v/>
      </c>
      <c r="B9194" s="24"/>
      <c r="C9194" s="48"/>
      <c r="D9194" s="48"/>
      <c r="E9194" s="33"/>
      <c r="F9194" s="35"/>
      <c r="G9194" s="35"/>
      <c r="H9194" s="49"/>
      <c r="I9194" s="35"/>
      <c r="J9194" s="34"/>
      <c r="K9194" s="62"/>
      <c r="L9194" s="62"/>
      <c r="M9194" s="114"/>
      <c r="N9194" s="116"/>
      <c r="O9194" s="57"/>
      <c r="P9194" s="50"/>
      <c r="Q9194" s="34"/>
      <c r="R9194" s="48"/>
      <c r="T9194" s="231" t="str">
        <f t="shared" si="439"/>
        <v/>
      </c>
      <c r="U9194" s="230"/>
      <c r="W9194" s="221" t="str">
        <f t="shared" si="440"/>
        <v/>
      </c>
      <c r="X9194" s="221" t="str">
        <f t="shared" si="441"/>
        <v/>
      </c>
      <c r="AA9194" s="216" t="str">
        <f>IF(ISNUMBER(J9194),IF(OR(F9194&lt;Soll_Ist_Vergleich!$C$4,F9194&gt;Soll_Ist_Vergleich!$C$5,I9194&lt;Soll_Ist_Vergleich!$C$4,I9194&gt;Soll_Ist_Vergleich!$C$5,O9194&lt;Soll_Ist_Vergleich!$C$4,O9194&gt;Soll_Ist_Vergleich!$C$5),"Datum überprüfen",""),"")</f>
        <v/>
      </c>
    </row>
    <row r="9195" spans="1:27" x14ac:dyDescent="0.2">
      <c r="A9195" s="243" t="str">
        <f>IF(ISBLANK(B9195),"",COUNTA(B$10:B9195))</f>
        <v/>
      </c>
      <c r="B9195" s="24"/>
      <c r="C9195" s="48"/>
      <c r="D9195" s="48"/>
      <c r="E9195" s="33"/>
      <c r="F9195" s="35"/>
      <c r="G9195" s="35"/>
      <c r="H9195" s="49"/>
      <c r="I9195" s="35"/>
      <c r="J9195" s="34"/>
      <c r="K9195" s="62"/>
      <c r="L9195" s="62"/>
      <c r="M9195" s="114"/>
      <c r="N9195" s="116"/>
      <c r="O9195" s="57"/>
      <c r="P9195" s="50"/>
      <c r="Q9195" s="34"/>
      <c r="R9195" s="48"/>
      <c r="T9195" s="231" t="str">
        <f t="shared" si="439"/>
        <v/>
      </c>
      <c r="U9195" s="230"/>
      <c r="W9195" s="221" t="str">
        <f t="shared" si="440"/>
        <v/>
      </c>
      <c r="X9195" s="221" t="str">
        <f t="shared" si="441"/>
        <v/>
      </c>
      <c r="AA9195" s="216" t="str">
        <f>IF(ISNUMBER(J9195),IF(OR(F9195&lt;Soll_Ist_Vergleich!$C$4,F9195&gt;Soll_Ist_Vergleich!$C$5,I9195&lt;Soll_Ist_Vergleich!$C$4,I9195&gt;Soll_Ist_Vergleich!$C$5,O9195&lt;Soll_Ist_Vergleich!$C$4,O9195&gt;Soll_Ist_Vergleich!$C$5),"Datum überprüfen",""),"")</f>
        <v/>
      </c>
    </row>
    <row r="9196" spans="1:27" x14ac:dyDescent="0.2">
      <c r="A9196" s="243" t="str">
        <f>IF(ISBLANK(B9196),"",COUNTA(B$10:B9196))</f>
        <v/>
      </c>
      <c r="B9196" s="24"/>
      <c r="C9196" s="48"/>
      <c r="D9196" s="48"/>
      <c r="E9196" s="33"/>
      <c r="F9196" s="35"/>
      <c r="G9196" s="35"/>
      <c r="H9196" s="49"/>
      <c r="I9196" s="35"/>
      <c r="J9196" s="34"/>
      <c r="K9196" s="62"/>
      <c r="L9196" s="62"/>
      <c r="M9196" s="114"/>
      <c r="N9196" s="116"/>
      <c r="O9196" s="57"/>
      <c r="P9196" s="50"/>
      <c r="Q9196" s="34"/>
      <c r="R9196" s="48"/>
      <c r="T9196" s="231" t="str">
        <f t="shared" si="439"/>
        <v/>
      </c>
      <c r="U9196" s="230"/>
      <c r="W9196" s="221" t="str">
        <f t="shared" si="440"/>
        <v/>
      </c>
      <c r="X9196" s="221" t="str">
        <f t="shared" si="441"/>
        <v/>
      </c>
      <c r="AA9196" s="216" t="str">
        <f>IF(ISNUMBER(J9196),IF(OR(F9196&lt;Soll_Ist_Vergleich!$C$4,F9196&gt;Soll_Ist_Vergleich!$C$5,I9196&lt;Soll_Ist_Vergleich!$C$4,I9196&gt;Soll_Ist_Vergleich!$C$5,O9196&lt;Soll_Ist_Vergleich!$C$4,O9196&gt;Soll_Ist_Vergleich!$C$5),"Datum überprüfen",""),"")</f>
        <v/>
      </c>
    </row>
    <row r="9197" spans="1:27" x14ac:dyDescent="0.2">
      <c r="A9197" s="243" t="str">
        <f>IF(ISBLANK(B9197),"",COUNTA(B$10:B9197))</f>
        <v/>
      </c>
      <c r="B9197" s="24"/>
      <c r="C9197" s="48"/>
      <c r="D9197" s="48"/>
      <c r="E9197" s="33"/>
      <c r="F9197" s="35"/>
      <c r="G9197" s="35"/>
      <c r="H9197" s="49"/>
      <c r="I9197" s="35"/>
      <c r="J9197" s="34"/>
      <c r="K9197" s="62"/>
      <c r="L9197" s="62"/>
      <c r="M9197" s="114"/>
      <c r="N9197" s="116"/>
      <c r="O9197" s="57"/>
      <c r="P9197" s="50"/>
      <c r="Q9197" s="34"/>
      <c r="R9197" s="48"/>
      <c r="T9197" s="231" t="str">
        <f t="shared" si="439"/>
        <v/>
      </c>
      <c r="U9197" s="230"/>
      <c r="W9197" s="221" t="str">
        <f t="shared" si="440"/>
        <v/>
      </c>
      <c r="X9197" s="221" t="str">
        <f t="shared" si="441"/>
        <v/>
      </c>
      <c r="AA9197" s="216" t="str">
        <f>IF(ISNUMBER(J9197),IF(OR(F9197&lt;Soll_Ist_Vergleich!$C$4,F9197&gt;Soll_Ist_Vergleich!$C$5,I9197&lt;Soll_Ist_Vergleich!$C$4,I9197&gt;Soll_Ist_Vergleich!$C$5,O9197&lt;Soll_Ist_Vergleich!$C$4,O9197&gt;Soll_Ist_Vergleich!$C$5),"Datum überprüfen",""),"")</f>
        <v/>
      </c>
    </row>
    <row r="9198" spans="1:27" x14ac:dyDescent="0.2">
      <c r="A9198" s="243" t="str">
        <f>IF(ISBLANK(B9198),"",COUNTA(B$10:B9198))</f>
        <v/>
      </c>
      <c r="B9198" s="24"/>
      <c r="C9198" s="48"/>
      <c r="D9198" s="48"/>
      <c r="E9198" s="33"/>
      <c r="F9198" s="35"/>
      <c r="G9198" s="35"/>
      <c r="H9198" s="49"/>
      <c r="I9198" s="35"/>
      <c r="J9198" s="34"/>
      <c r="K9198" s="62"/>
      <c r="L9198" s="62"/>
      <c r="M9198" s="114"/>
      <c r="N9198" s="116"/>
      <c r="O9198" s="57"/>
      <c r="P9198" s="50"/>
      <c r="Q9198" s="34"/>
      <c r="R9198" s="48"/>
      <c r="T9198" s="231" t="str">
        <f t="shared" si="439"/>
        <v/>
      </c>
      <c r="U9198" s="230"/>
      <c r="W9198" s="221" t="str">
        <f t="shared" si="440"/>
        <v/>
      </c>
      <c r="X9198" s="221" t="str">
        <f t="shared" si="441"/>
        <v/>
      </c>
      <c r="AA9198" s="216" t="str">
        <f>IF(ISNUMBER(J9198),IF(OR(F9198&lt;Soll_Ist_Vergleich!$C$4,F9198&gt;Soll_Ist_Vergleich!$C$5,I9198&lt;Soll_Ist_Vergleich!$C$4,I9198&gt;Soll_Ist_Vergleich!$C$5,O9198&lt;Soll_Ist_Vergleich!$C$4,O9198&gt;Soll_Ist_Vergleich!$C$5),"Datum überprüfen",""),"")</f>
        <v/>
      </c>
    </row>
    <row r="9199" spans="1:27" x14ac:dyDescent="0.2">
      <c r="A9199" s="243" t="str">
        <f>IF(ISBLANK(B9199),"",COUNTA(B$10:B9199))</f>
        <v/>
      </c>
      <c r="B9199" s="24"/>
      <c r="C9199" s="48"/>
      <c r="D9199" s="48"/>
      <c r="E9199" s="33"/>
      <c r="F9199" s="35"/>
      <c r="G9199" s="35"/>
      <c r="H9199" s="49"/>
      <c r="I9199" s="35"/>
      <c r="J9199" s="34"/>
      <c r="K9199" s="62"/>
      <c r="L9199" s="62"/>
      <c r="M9199" s="114"/>
      <c r="N9199" s="116"/>
      <c r="O9199" s="57"/>
      <c r="P9199" s="50"/>
      <c r="Q9199" s="34"/>
      <c r="R9199" s="48"/>
      <c r="T9199" s="231" t="str">
        <f t="shared" si="439"/>
        <v/>
      </c>
      <c r="U9199" s="230"/>
      <c r="W9199" s="221" t="str">
        <f t="shared" si="440"/>
        <v/>
      </c>
      <c r="X9199" s="221" t="str">
        <f t="shared" si="441"/>
        <v/>
      </c>
      <c r="AA9199" s="216" t="str">
        <f>IF(ISNUMBER(J9199),IF(OR(F9199&lt;Soll_Ist_Vergleich!$C$4,F9199&gt;Soll_Ist_Vergleich!$C$5,I9199&lt;Soll_Ist_Vergleich!$C$4,I9199&gt;Soll_Ist_Vergleich!$C$5,O9199&lt;Soll_Ist_Vergleich!$C$4,O9199&gt;Soll_Ist_Vergleich!$C$5),"Datum überprüfen",""),"")</f>
        <v/>
      </c>
    </row>
    <row r="9200" spans="1:27" x14ac:dyDescent="0.2">
      <c r="A9200" s="243" t="str">
        <f>IF(ISBLANK(B9200),"",COUNTA(B$10:B9200))</f>
        <v/>
      </c>
      <c r="B9200" s="24"/>
      <c r="C9200" s="48"/>
      <c r="D9200" s="48"/>
      <c r="E9200" s="33"/>
      <c r="F9200" s="35"/>
      <c r="G9200" s="35"/>
      <c r="H9200" s="49"/>
      <c r="I9200" s="35"/>
      <c r="J9200" s="34"/>
      <c r="K9200" s="62"/>
      <c r="L9200" s="62"/>
      <c r="M9200" s="114"/>
      <c r="N9200" s="116"/>
      <c r="O9200" s="57"/>
      <c r="P9200" s="50"/>
      <c r="Q9200" s="34"/>
      <c r="R9200" s="48"/>
      <c r="T9200" s="231" t="str">
        <f t="shared" si="439"/>
        <v/>
      </c>
      <c r="U9200" s="230"/>
      <c r="W9200" s="221" t="str">
        <f t="shared" si="440"/>
        <v/>
      </c>
      <c r="X9200" s="221" t="str">
        <f t="shared" si="441"/>
        <v/>
      </c>
      <c r="AA9200" s="216" t="str">
        <f>IF(ISNUMBER(J9200),IF(OR(F9200&lt;Soll_Ist_Vergleich!$C$4,F9200&gt;Soll_Ist_Vergleich!$C$5,I9200&lt;Soll_Ist_Vergleich!$C$4,I9200&gt;Soll_Ist_Vergleich!$C$5,O9200&lt;Soll_Ist_Vergleich!$C$4,O9200&gt;Soll_Ist_Vergleich!$C$5),"Datum überprüfen",""),"")</f>
        <v/>
      </c>
    </row>
    <row r="9201" spans="1:27" x14ac:dyDescent="0.2">
      <c r="A9201" s="243" t="str">
        <f>IF(ISBLANK(B9201),"",COUNTA(B$10:B9201))</f>
        <v/>
      </c>
      <c r="B9201" s="24"/>
      <c r="C9201" s="48"/>
      <c r="D9201" s="48"/>
      <c r="E9201" s="33"/>
      <c r="F9201" s="35"/>
      <c r="G9201" s="35"/>
      <c r="H9201" s="49"/>
      <c r="I9201" s="35"/>
      <c r="J9201" s="34"/>
      <c r="K9201" s="62"/>
      <c r="L9201" s="62"/>
      <c r="M9201" s="114"/>
      <c r="N9201" s="116"/>
      <c r="O9201" s="57"/>
      <c r="P9201" s="50"/>
      <c r="Q9201" s="34"/>
      <c r="R9201" s="48"/>
      <c r="T9201" s="231" t="str">
        <f t="shared" si="439"/>
        <v/>
      </c>
      <c r="U9201" s="230"/>
      <c r="W9201" s="221" t="str">
        <f t="shared" si="440"/>
        <v/>
      </c>
      <c r="X9201" s="221" t="str">
        <f t="shared" si="441"/>
        <v/>
      </c>
      <c r="AA9201" s="216" t="str">
        <f>IF(ISNUMBER(J9201),IF(OR(F9201&lt;Soll_Ist_Vergleich!$C$4,F9201&gt;Soll_Ist_Vergleich!$C$5,I9201&lt;Soll_Ist_Vergleich!$C$4,I9201&gt;Soll_Ist_Vergleich!$C$5,O9201&lt;Soll_Ist_Vergleich!$C$4,O9201&gt;Soll_Ist_Vergleich!$C$5),"Datum überprüfen",""),"")</f>
        <v/>
      </c>
    </row>
    <row r="9202" spans="1:27" x14ac:dyDescent="0.2">
      <c r="A9202" s="243" t="str">
        <f>IF(ISBLANK(B9202),"",COUNTA(B$10:B9202))</f>
        <v/>
      </c>
      <c r="B9202" s="24"/>
      <c r="C9202" s="48"/>
      <c r="D9202" s="48"/>
      <c r="E9202" s="33"/>
      <c r="F9202" s="35"/>
      <c r="G9202" s="35"/>
      <c r="H9202" s="49"/>
      <c r="I9202" s="35"/>
      <c r="J9202" s="34"/>
      <c r="K9202" s="62"/>
      <c r="L9202" s="62"/>
      <c r="M9202" s="114"/>
      <c r="N9202" s="116"/>
      <c r="O9202" s="57"/>
      <c r="P9202" s="50"/>
      <c r="Q9202" s="34"/>
      <c r="R9202" s="48"/>
      <c r="T9202" s="231" t="str">
        <f t="shared" si="439"/>
        <v/>
      </c>
      <c r="U9202" s="230"/>
      <c r="W9202" s="221" t="str">
        <f t="shared" si="440"/>
        <v/>
      </c>
      <c r="X9202" s="221" t="str">
        <f t="shared" si="441"/>
        <v/>
      </c>
      <c r="AA9202" s="216" t="str">
        <f>IF(ISNUMBER(J9202),IF(OR(F9202&lt;Soll_Ist_Vergleich!$C$4,F9202&gt;Soll_Ist_Vergleich!$C$5,I9202&lt;Soll_Ist_Vergleich!$C$4,I9202&gt;Soll_Ist_Vergleich!$C$5,O9202&lt;Soll_Ist_Vergleich!$C$4,O9202&gt;Soll_Ist_Vergleich!$C$5),"Datum überprüfen",""),"")</f>
        <v/>
      </c>
    </row>
    <row r="9203" spans="1:27" x14ac:dyDescent="0.2">
      <c r="A9203" s="243" t="str">
        <f>IF(ISBLANK(B9203),"",COUNTA(B$10:B9203))</f>
        <v/>
      </c>
      <c r="B9203" s="24"/>
      <c r="C9203" s="48"/>
      <c r="D9203" s="48"/>
      <c r="E9203" s="33"/>
      <c r="F9203" s="35"/>
      <c r="G9203" s="35"/>
      <c r="H9203" s="49"/>
      <c r="I9203" s="35"/>
      <c r="J9203" s="34"/>
      <c r="K9203" s="62"/>
      <c r="L9203" s="62"/>
      <c r="M9203" s="114"/>
      <c r="N9203" s="116"/>
      <c r="O9203" s="57"/>
      <c r="P9203" s="50"/>
      <c r="Q9203" s="34"/>
      <c r="R9203" s="48"/>
      <c r="T9203" s="231" t="str">
        <f t="shared" si="439"/>
        <v/>
      </c>
      <c r="U9203" s="230"/>
      <c r="W9203" s="221" t="str">
        <f t="shared" si="440"/>
        <v/>
      </c>
      <c r="X9203" s="221" t="str">
        <f t="shared" si="441"/>
        <v/>
      </c>
      <c r="AA9203" s="216" t="str">
        <f>IF(ISNUMBER(J9203),IF(OR(F9203&lt;Soll_Ist_Vergleich!$C$4,F9203&gt;Soll_Ist_Vergleich!$C$5,I9203&lt;Soll_Ist_Vergleich!$C$4,I9203&gt;Soll_Ist_Vergleich!$C$5,O9203&lt;Soll_Ist_Vergleich!$C$4,O9203&gt;Soll_Ist_Vergleich!$C$5),"Datum überprüfen",""),"")</f>
        <v/>
      </c>
    </row>
    <row r="9204" spans="1:27" x14ac:dyDescent="0.2">
      <c r="A9204" s="243" t="str">
        <f>IF(ISBLANK(B9204),"",COUNTA(B$10:B9204))</f>
        <v/>
      </c>
      <c r="B9204" s="24"/>
      <c r="C9204" s="48"/>
      <c r="D9204" s="48"/>
      <c r="E9204" s="33"/>
      <c r="F9204" s="35"/>
      <c r="G9204" s="35"/>
      <c r="H9204" s="49"/>
      <c r="I9204" s="35"/>
      <c r="J9204" s="34"/>
      <c r="K9204" s="62"/>
      <c r="L9204" s="62"/>
      <c r="M9204" s="114"/>
      <c r="N9204" s="116"/>
      <c r="O9204" s="57"/>
      <c r="P9204" s="50"/>
      <c r="Q9204" s="34"/>
      <c r="R9204" s="48"/>
      <c r="T9204" s="231" t="str">
        <f t="shared" si="439"/>
        <v/>
      </c>
      <c r="U9204" s="230"/>
      <c r="W9204" s="221" t="str">
        <f t="shared" si="440"/>
        <v/>
      </c>
      <c r="X9204" s="221" t="str">
        <f t="shared" si="441"/>
        <v/>
      </c>
      <c r="AA9204" s="216" t="str">
        <f>IF(ISNUMBER(J9204),IF(OR(F9204&lt;Soll_Ist_Vergleich!$C$4,F9204&gt;Soll_Ist_Vergleich!$C$5,I9204&lt;Soll_Ist_Vergleich!$C$4,I9204&gt;Soll_Ist_Vergleich!$C$5,O9204&lt;Soll_Ist_Vergleich!$C$4,O9204&gt;Soll_Ist_Vergleich!$C$5),"Datum überprüfen",""),"")</f>
        <v/>
      </c>
    </row>
    <row r="9205" spans="1:27" x14ac:dyDescent="0.2">
      <c r="A9205" s="243" t="str">
        <f>IF(ISBLANK(B9205),"",COUNTA(B$10:B9205))</f>
        <v/>
      </c>
      <c r="B9205" s="24"/>
      <c r="C9205" s="48"/>
      <c r="D9205" s="48"/>
      <c r="E9205" s="33"/>
      <c r="F9205" s="35"/>
      <c r="G9205" s="35"/>
      <c r="H9205" s="49"/>
      <c r="I9205" s="35"/>
      <c r="J9205" s="34"/>
      <c r="K9205" s="62"/>
      <c r="L9205" s="62"/>
      <c r="M9205" s="114"/>
      <c r="N9205" s="116"/>
      <c r="O9205" s="57"/>
      <c r="P9205" s="50"/>
      <c r="Q9205" s="34"/>
      <c r="R9205" s="48"/>
      <c r="T9205" s="231" t="str">
        <f t="shared" si="439"/>
        <v/>
      </c>
      <c r="U9205" s="230"/>
      <c r="W9205" s="221" t="str">
        <f t="shared" si="440"/>
        <v/>
      </c>
      <c r="X9205" s="221" t="str">
        <f t="shared" si="441"/>
        <v/>
      </c>
      <c r="AA9205" s="216" t="str">
        <f>IF(ISNUMBER(J9205),IF(OR(F9205&lt;Soll_Ist_Vergleich!$C$4,F9205&gt;Soll_Ist_Vergleich!$C$5,I9205&lt;Soll_Ist_Vergleich!$C$4,I9205&gt;Soll_Ist_Vergleich!$C$5,O9205&lt;Soll_Ist_Vergleich!$C$4,O9205&gt;Soll_Ist_Vergleich!$C$5),"Datum überprüfen",""),"")</f>
        <v/>
      </c>
    </row>
    <row r="9206" spans="1:27" x14ac:dyDescent="0.2">
      <c r="A9206" s="243" t="str">
        <f>IF(ISBLANK(B9206),"",COUNTA(B$10:B9206))</f>
        <v/>
      </c>
      <c r="B9206" s="24"/>
      <c r="C9206" s="48"/>
      <c r="D9206" s="48"/>
      <c r="E9206" s="33"/>
      <c r="F9206" s="35"/>
      <c r="G9206" s="35"/>
      <c r="H9206" s="49"/>
      <c r="I9206" s="35"/>
      <c r="J9206" s="34"/>
      <c r="K9206" s="62"/>
      <c r="L9206" s="62"/>
      <c r="M9206" s="114"/>
      <c r="N9206" s="116"/>
      <c r="O9206" s="57"/>
      <c r="P9206" s="50"/>
      <c r="Q9206" s="34"/>
      <c r="R9206" s="48"/>
      <c r="T9206" s="231" t="str">
        <f t="shared" si="439"/>
        <v/>
      </c>
      <c r="U9206" s="230"/>
      <c r="W9206" s="221" t="str">
        <f t="shared" si="440"/>
        <v/>
      </c>
      <c r="X9206" s="221" t="str">
        <f t="shared" si="441"/>
        <v/>
      </c>
      <c r="AA9206" s="216" t="str">
        <f>IF(ISNUMBER(J9206),IF(OR(F9206&lt;Soll_Ist_Vergleich!$C$4,F9206&gt;Soll_Ist_Vergleich!$C$5,I9206&lt;Soll_Ist_Vergleich!$C$4,I9206&gt;Soll_Ist_Vergleich!$C$5,O9206&lt;Soll_Ist_Vergleich!$C$4,O9206&gt;Soll_Ist_Vergleich!$C$5),"Datum überprüfen",""),"")</f>
        <v/>
      </c>
    </row>
    <row r="9207" spans="1:27" x14ac:dyDescent="0.2">
      <c r="A9207" s="243" t="str">
        <f>IF(ISBLANK(B9207),"",COUNTA(B$10:B9207))</f>
        <v/>
      </c>
      <c r="B9207" s="24"/>
      <c r="C9207" s="48"/>
      <c r="D9207" s="48"/>
      <c r="E9207" s="33"/>
      <c r="F9207" s="35"/>
      <c r="G9207" s="35"/>
      <c r="H9207" s="49"/>
      <c r="I9207" s="35"/>
      <c r="J9207" s="34"/>
      <c r="K9207" s="62"/>
      <c r="L9207" s="62"/>
      <c r="M9207" s="114"/>
      <c r="N9207" s="116"/>
      <c r="O9207" s="57"/>
      <c r="P9207" s="50"/>
      <c r="Q9207" s="34"/>
      <c r="R9207" s="48"/>
      <c r="T9207" s="231" t="str">
        <f t="shared" si="439"/>
        <v/>
      </c>
      <c r="U9207" s="230"/>
      <c r="W9207" s="221" t="str">
        <f t="shared" si="440"/>
        <v/>
      </c>
      <c r="X9207" s="221" t="str">
        <f t="shared" si="441"/>
        <v/>
      </c>
      <c r="AA9207" s="216" t="str">
        <f>IF(ISNUMBER(J9207),IF(OR(F9207&lt;Soll_Ist_Vergleich!$C$4,F9207&gt;Soll_Ist_Vergleich!$C$5,I9207&lt;Soll_Ist_Vergleich!$C$4,I9207&gt;Soll_Ist_Vergleich!$C$5,O9207&lt;Soll_Ist_Vergleich!$C$4,O9207&gt;Soll_Ist_Vergleich!$C$5),"Datum überprüfen",""),"")</f>
        <v/>
      </c>
    </row>
    <row r="9208" spans="1:27" x14ac:dyDescent="0.2">
      <c r="A9208" s="243" t="str">
        <f>IF(ISBLANK(B9208),"",COUNTA(B$10:B9208))</f>
        <v/>
      </c>
      <c r="B9208" s="24"/>
      <c r="C9208" s="48"/>
      <c r="D9208" s="48"/>
      <c r="E9208" s="33"/>
      <c r="F9208" s="35"/>
      <c r="G9208" s="35"/>
      <c r="H9208" s="49"/>
      <c r="I9208" s="35"/>
      <c r="J9208" s="34"/>
      <c r="K9208" s="62"/>
      <c r="L9208" s="62"/>
      <c r="M9208" s="114"/>
      <c r="N9208" s="116"/>
      <c r="O9208" s="57"/>
      <c r="P9208" s="50"/>
      <c r="Q9208" s="34"/>
      <c r="R9208" s="48"/>
      <c r="T9208" s="231" t="str">
        <f t="shared" si="439"/>
        <v/>
      </c>
      <c r="U9208" s="230"/>
      <c r="W9208" s="221" t="str">
        <f t="shared" si="440"/>
        <v/>
      </c>
      <c r="X9208" s="221" t="str">
        <f t="shared" si="441"/>
        <v/>
      </c>
      <c r="AA9208" s="216" t="str">
        <f>IF(ISNUMBER(J9208),IF(OR(F9208&lt;Soll_Ist_Vergleich!$C$4,F9208&gt;Soll_Ist_Vergleich!$C$5,I9208&lt;Soll_Ist_Vergleich!$C$4,I9208&gt;Soll_Ist_Vergleich!$C$5,O9208&lt;Soll_Ist_Vergleich!$C$4,O9208&gt;Soll_Ist_Vergleich!$C$5),"Datum überprüfen",""),"")</f>
        <v/>
      </c>
    </row>
    <row r="9209" spans="1:27" x14ac:dyDescent="0.2">
      <c r="A9209" s="243" t="str">
        <f>IF(ISBLANK(B9209),"",COUNTA(B$10:B9209))</f>
        <v/>
      </c>
      <c r="B9209" s="24"/>
      <c r="C9209" s="48"/>
      <c r="D9209" s="48"/>
      <c r="E9209" s="33"/>
      <c r="F9209" s="35"/>
      <c r="G9209" s="35"/>
      <c r="H9209" s="49"/>
      <c r="I9209" s="35"/>
      <c r="J9209" s="34"/>
      <c r="K9209" s="62"/>
      <c r="L9209" s="62"/>
      <c r="M9209" s="114"/>
      <c r="N9209" s="116"/>
      <c r="O9209" s="57"/>
      <c r="P9209" s="50"/>
      <c r="Q9209" s="34"/>
      <c r="R9209" s="48"/>
      <c r="T9209" s="231" t="str">
        <f t="shared" si="439"/>
        <v/>
      </c>
      <c r="U9209" s="230"/>
      <c r="W9209" s="221" t="str">
        <f t="shared" si="440"/>
        <v/>
      </c>
      <c r="X9209" s="221" t="str">
        <f t="shared" si="441"/>
        <v/>
      </c>
      <c r="AA9209" s="216" t="str">
        <f>IF(ISNUMBER(J9209),IF(OR(F9209&lt;Soll_Ist_Vergleich!$C$4,F9209&gt;Soll_Ist_Vergleich!$C$5,I9209&lt;Soll_Ist_Vergleich!$C$4,I9209&gt;Soll_Ist_Vergleich!$C$5,O9209&lt;Soll_Ist_Vergleich!$C$4,O9209&gt;Soll_Ist_Vergleich!$C$5),"Datum überprüfen",""),"")</f>
        <v/>
      </c>
    </row>
    <row r="9210" spans="1:27" x14ac:dyDescent="0.2">
      <c r="A9210" s="243" t="str">
        <f>IF(ISBLANK(B9210),"",COUNTA(B$10:B9210))</f>
        <v/>
      </c>
      <c r="B9210" s="24"/>
      <c r="C9210" s="48"/>
      <c r="D9210" s="48"/>
      <c r="E9210" s="33"/>
      <c r="F9210" s="35"/>
      <c r="G9210" s="35"/>
      <c r="H9210" s="49"/>
      <c r="I9210" s="35"/>
      <c r="J9210" s="34"/>
      <c r="K9210" s="62"/>
      <c r="L9210" s="62"/>
      <c r="M9210" s="114"/>
      <c r="N9210" s="116"/>
      <c r="O9210" s="57"/>
      <c r="P9210" s="50"/>
      <c r="Q9210" s="34"/>
      <c r="R9210" s="48"/>
      <c r="T9210" s="231" t="str">
        <f t="shared" si="439"/>
        <v/>
      </c>
      <c r="U9210" s="230"/>
      <c r="W9210" s="221" t="str">
        <f t="shared" si="440"/>
        <v/>
      </c>
      <c r="X9210" s="221" t="str">
        <f t="shared" si="441"/>
        <v/>
      </c>
      <c r="AA9210" s="216" t="str">
        <f>IF(ISNUMBER(J9210),IF(OR(F9210&lt;Soll_Ist_Vergleich!$C$4,F9210&gt;Soll_Ist_Vergleich!$C$5,I9210&lt;Soll_Ist_Vergleich!$C$4,I9210&gt;Soll_Ist_Vergleich!$C$5,O9210&lt;Soll_Ist_Vergleich!$C$4,O9210&gt;Soll_Ist_Vergleich!$C$5),"Datum überprüfen",""),"")</f>
        <v/>
      </c>
    </row>
    <row r="9211" spans="1:27" x14ac:dyDescent="0.2">
      <c r="A9211" s="243" t="str">
        <f>IF(ISBLANK(B9211),"",COUNTA(B$10:B9211))</f>
        <v/>
      </c>
      <c r="B9211" s="24"/>
      <c r="C9211" s="48"/>
      <c r="D9211" s="48"/>
      <c r="E9211" s="33"/>
      <c r="F9211" s="35"/>
      <c r="G9211" s="35"/>
      <c r="H9211" s="49"/>
      <c r="I9211" s="35"/>
      <c r="J9211" s="34"/>
      <c r="K9211" s="62"/>
      <c r="L9211" s="62"/>
      <c r="M9211" s="114"/>
      <c r="N9211" s="116"/>
      <c r="O9211" s="57"/>
      <c r="P9211" s="50"/>
      <c r="Q9211" s="34"/>
      <c r="R9211" s="48"/>
      <c r="T9211" s="231" t="str">
        <f t="shared" si="439"/>
        <v/>
      </c>
      <c r="U9211" s="230"/>
      <c r="W9211" s="221" t="str">
        <f t="shared" si="440"/>
        <v/>
      </c>
      <c r="X9211" s="221" t="str">
        <f t="shared" si="441"/>
        <v/>
      </c>
      <c r="AA9211" s="216" t="str">
        <f>IF(ISNUMBER(J9211),IF(OR(F9211&lt;Soll_Ist_Vergleich!$C$4,F9211&gt;Soll_Ist_Vergleich!$C$5,I9211&lt;Soll_Ist_Vergleich!$C$4,I9211&gt;Soll_Ist_Vergleich!$C$5,O9211&lt;Soll_Ist_Vergleich!$C$4,O9211&gt;Soll_Ist_Vergleich!$C$5),"Datum überprüfen",""),"")</f>
        <v/>
      </c>
    </row>
    <row r="9212" spans="1:27" x14ac:dyDescent="0.2">
      <c r="A9212" s="243" t="str">
        <f>IF(ISBLANK(B9212),"",COUNTA(B$10:B9212))</f>
        <v/>
      </c>
      <c r="B9212" s="24"/>
      <c r="C9212" s="48"/>
      <c r="D9212" s="48"/>
      <c r="E9212" s="33"/>
      <c r="F9212" s="35"/>
      <c r="G9212" s="35"/>
      <c r="H9212" s="49"/>
      <c r="I9212" s="35"/>
      <c r="J9212" s="34"/>
      <c r="K9212" s="62"/>
      <c r="L9212" s="62"/>
      <c r="M9212" s="114"/>
      <c r="N9212" s="116"/>
      <c r="O9212" s="57"/>
      <c r="P9212" s="50"/>
      <c r="Q9212" s="34"/>
      <c r="R9212" s="48"/>
      <c r="T9212" s="231" t="str">
        <f t="shared" si="439"/>
        <v/>
      </c>
      <c r="U9212" s="230"/>
      <c r="W9212" s="221" t="str">
        <f t="shared" si="440"/>
        <v/>
      </c>
      <c r="X9212" s="221" t="str">
        <f t="shared" si="441"/>
        <v/>
      </c>
      <c r="AA9212" s="216" t="str">
        <f>IF(ISNUMBER(J9212),IF(OR(F9212&lt;Soll_Ist_Vergleich!$C$4,F9212&gt;Soll_Ist_Vergleich!$C$5,I9212&lt;Soll_Ist_Vergleich!$C$4,I9212&gt;Soll_Ist_Vergleich!$C$5,O9212&lt;Soll_Ist_Vergleich!$C$4,O9212&gt;Soll_Ist_Vergleich!$C$5),"Datum überprüfen",""),"")</f>
        <v/>
      </c>
    </row>
    <row r="9213" spans="1:27" x14ac:dyDescent="0.2">
      <c r="A9213" s="243" t="str">
        <f>IF(ISBLANK(B9213),"",COUNTA(B$10:B9213))</f>
        <v/>
      </c>
      <c r="B9213" s="24"/>
      <c r="C9213" s="48"/>
      <c r="D9213" s="48"/>
      <c r="E9213" s="33"/>
      <c r="F9213" s="35"/>
      <c r="G9213" s="35"/>
      <c r="H9213" s="49"/>
      <c r="I9213" s="35"/>
      <c r="J9213" s="34"/>
      <c r="K9213" s="62"/>
      <c r="L9213" s="62"/>
      <c r="M9213" s="114"/>
      <c r="N9213" s="116"/>
      <c r="O9213" s="57"/>
      <c r="P9213" s="50"/>
      <c r="Q9213" s="34"/>
      <c r="R9213" s="48"/>
      <c r="T9213" s="231" t="str">
        <f t="shared" si="439"/>
        <v/>
      </c>
      <c r="U9213" s="230"/>
      <c r="W9213" s="221" t="str">
        <f t="shared" si="440"/>
        <v/>
      </c>
      <c r="X9213" s="221" t="str">
        <f t="shared" si="441"/>
        <v/>
      </c>
      <c r="AA9213" s="216" t="str">
        <f>IF(ISNUMBER(J9213),IF(OR(F9213&lt;Soll_Ist_Vergleich!$C$4,F9213&gt;Soll_Ist_Vergleich!$C$5,I9213&lt;Soll_Ist_Vergleich!$C$4,I9213&gt;Soll_Ist_Vergleich!$C$5,O9213&lt;Soll_Ist_Vergleich!$C$4,O9213&gt;Soll_Ist_Vergleich!$C$5),"Datum überprüfen",""),"")</f>
        <v/>
      </c>
    </row>
    <row r="9214" spans="1:27" x14ac:dyDescent="0.2">
      <c r="A9214" s="243" t="str">
        <f>IF(ISBLANK(B9214),"",COUNTA(B$10:B9214))</f>
        <v/>
      </c>
      <c r="B9214" s="24"/>
      <c r="C9214" s="48"/>
      <c r="D9214" s="48"/>
      <c r="E9214" s="33"/>
      <c r="F9214" s="35"/>
      <c r="G9214" s="35"/>
      <c r="H9214" s="49"/>
      <c r="I9214" s="35"/>
      <c r="J9214" s="34"/>
      <c r="K9214" s="62"/>
      <c r="L9214" s="62"/>
      <c r="M9214" s="114"/>
      <c r="N9214" s="116"/>
      <c r="O9214" s="57"/>
      <c r="P9214" s="50"/>
      <c r="Q9214" s="34"/>
      <c r="R9214" s="48"/>
      <c r="T9214" s="231" t="str">
        <f t="shared" ref="T9214:T9277" si="442">IF(ISNUMBER(Q9214),Q9214-S9214,"")</f>
        <v/>
      </c>
      <c r="U9214" s="230"/>
      <c r="W9214" s="221" t="str">
        <f t="shared" ref="W9214:W9277" si="443">IF(ISNUMBER(J9214),ROUND(J9214/(1+L9214/100)*(1-K9214/100),2),"")</f>
        <v/>
      </c>
      <c r="X9214" s="221" t="str">
        <f t="shared" ref="X9214:X9277" si="444">IF(ISNUMBER(J9214),ROUND(J9214/(1+L9214/100),2),"")</f>
        <v/>
      </c>
      <c r="AA9214" s="216" t="str">
        <f>IF(ISNUMBER(J9214),IF(OR(F9214&lt;Soll_Ist_Vergleich!$C$4,F9214&gt;Soll_Ist_Vergleich!$C$5,I9214&lt;Soll_Ist_Vergleich!$C$4,I9214&gt;Soll_Ist_Vergleich!$C$5,O9214&lt;Soll_Ist_Vergleich!$C$4,O9214&gt;Soll_Ist_Vergleich!$C$5),"Datum überprüfen",""),"")</f>
        <v/>
      </c>
    </row>
    <row r="9215" spans="1:27" x14ac:dyDescent="0.2">
      <c r="A9215" s="243" t="str">
        <f>IF(ISBLANK(B9215),"",COUNTA(B$10:B9215))</f>
        <v/>
      </c>
      <c r="B9215" s="24"/>
      <c r="C9215" s="48"/>
      <c r="D9215" s="48"/>
      <c r="E9215" s="33"/>
      <c r="F9215" s="35"/>
      <c r="G9215" s="35"/>
      <c r="H9215" s="49"/>
      <c r="I9215" s="35"/>
      <c r="J9215" s="34"/>
      <c r="K9215" s="62"/>
      <c r="L9215" s="62"/>
      <c r="M9215" s="114"/>
      <c r="N9215" s="116"/>
      <c r="O9215" s="57"/>
      <c r="P9215" s="50"/>
      <c r="Q9215" s="34"/>
      <c r="R9215" s="48"/>
      <c r="T9215" s="231" t="str">
        <f t="shared" si="442"/>
        <v/>
      </c>
      <c r="U9215" s="230"/>
      <c r="W9215" s="221" t="str">
        <f t="shared" si="443"/>
        <v/>
      </c>
      <c r="X9215" s="221" t="str">
        <f t="shared" si="444"/>
        <v/>
      </c>
      <c r="AA9215" s="216" t="str">
        <f>IF(ISNUMBER(J9215),IF(OR(F9215&lt;Soll_Ist_Vergleich!$C$4,F9215&gt;Soll_Ist_Vergleich!$C$5,I9215&lt;Soll_Ist_Vergleich!$C$4,I9215&gt;Soll_Ist_Vergleich!$C$5,O9215&lt;Soll_Ist_Vergleich!$C$4,O9215&gt;Soll_Ist_Vergleich!$C$5),"Datum überprüfen",""),"")</f>
        <v/>
      </c>
    </row>
    <row r="9216" spans="1:27" x14ac:dyDescent="0.2">
      <c r="A9216" s="243" t="str">
        <f>IF(ISBLANK(B9216),"",COUNTA(B$10:B9216))</f>
        <v/>
      </c>
      <c r="B9216" s="24"/>
      <c r="C9216" s="48"/>
      <c r="D9216" s="48"/>
      <c r="E9216" s="33"/>
      <c r="F9216" s="35"/>
      <c r="G9216" s="35"/>
      <c r="H9216" s="49"/>
      <c r="I9216" s="35"/>
      <c r="J9216" s="34"/>
      <c r="K9216" s="62"/>
      <c r="L9216" s="62"/>
      <c r="M9216" s="114"/>
      <c r="N9216" s="116"/>
      <c r="O9216" s="57"/>
      <c r="P9216" s="50"/>
      <c r="Q9216" s="34"/>
      <c r="R9216" s="48"/>
      <c r="T9216" s="231" t="str">
        <f t="shared" si="442"/>
        <v/>
      </c>
      <c r="U9216" s="230"/>
      <c r="W9216" s="221" t="str">
        <f t="shared" si="443"/>
        <v/>
      </c>
      <c r="X9216" s="221" t="str">
        <f t="shared" si="444"/>
        <v/>
      </c>
      <c r="AA9216" s="216" t="str">
        <f>IF(ISNUMBER(J9216),IF(OR(F9216&lt;Soll_Ist_Vergleich!$C$4,F9216&gt;Soll_Ist_Vergleich!$C$5,I9216&lt;Soll_Ist_Vergleich!$C$4,I9216&gt;Soll_Ist_Vergleich!$C$5,O9216&lt;Soll_Ist_Vergleich!$C$4,O9216&gt;Soll_Ist_Vergleich!$C$5),"Datum überprüfen",""),"")</f>
        <v/>
      </c>
    </row>
    <row r="9217" spans="1:27" x14ac:dyDescent="0.2">
      <c r="A9217" s="243" t="str">
        <f>IF(ISBLANK(B9217),"",COUNTA(B$10:B9217))</f>
        <v/>
      </c>
      <c r="B9217" s="24"/>
      <c r="C9217" s="48"/>
      <c r="D9217" s="48"/>
      <c r="E9217" s="33"/>
      <c r="F9217" s="35"/>
      <c r="G9217" s="35"/>
      <c r="H9217" s="49"/>
      <c r="I9217" s="35"/>
      <c r="J9217" s="34"/>
      <c r="K9217" s="62"/>
      <c r="L9217" s="62"/>
      <c r="M9217" s="114"/>
      <c r="N9217" s="116"/>
      <c r="O9217" s="57"/>
      <c r="P9217" s="50"/>
      <c r="Q9217" s="34"/>
      <c r="R9217" s="48"/>
      <c r="T9217" s="231" t="str">
        <f t="shared" si="442"/>
        <v/>
      </c>
      <c r="U9217" s="230"/>
      <c r="W9217" s="221" t="str">
        <f t="shared" si="443"/>
        <v/>
      </c>
      <c r="X9217" s="221" t="str">
        <f t="shared" si="444"/>
        <v/>
      </c>
      <c r="AA9217" s="216" t="str">
        <f>IF(ISNUMBER(J9217),IF(OR(F9217&lt;Soll_Ist_Vergleich!$C$4,F9217&gt;Soll_Ist_Vergleich!$C$5,I9217&lt;Soll_Ist_Vergleich!$C$4,I9217&gt;Soll_Ist_Vergleich!$C$5,O9217&lt;Soll_Ist_Vergleich!$C$4,O9217&gt;Soll_Ist_Vergleich!$C$5),"Datum überprüfen",""),"")</f>
        <v/>
      </c>
    </row>
    <row r="9218" spans="1:27" x14ac:dyDescent="0.2">
      <c r="A9218" s="243" t="str">
        <f>IF(ISBLANK(B9218),"",COUNTA(B$10:B9218))</f>
        <v/>
      </c>
      <c r="B9218" s="24"/>
      <c r="C9218" s="48"/>
      <c r="D9218" s="48"/>
      <c r="E9218" s="33"/>
      <c r="F9218" s="35"/>
      <c r="G9218" s="35"/>
      <c r="H9218" s="49"/>
      <c r="I9218" s="35"/>
      <c r="J9218" s="34"/>
      <c r="K9218" s="62"/>
      <c r="L9218" s="62"/>
      <c r="M9218" s="114"/>
      <c r="N9218" s="116"/>
      <c r="O9218" s="57"/>
      <c r="P9218" s="50"/>
      <c r="Q9218" s="34"/>
      <c r="R9218" s="48"/>
      <c r="T9218" s="231" t="str">
        <f t="shared" si="442"/>
        <v/>
      </c>
      <c r="U9218" s="230"/>
      <c r="W9218" s="221" t="str">
        <f t="shared" si="443"/>
        <v/>
      </c>
      <c r="X9218" s="221" t="str">
        <f t="shared" si="444"/>
        <v/>
      </c>
      <c r="AA9218" s="216" t="str">
        <f>IF(ISNUMBER(J9218),IF(OR(F9218&lt;Soll_Ist_Vergleich!$C$4,F9218&gt;Soll_Ist_Vergleich!$C$5,I9218&lt;Soll_Ist_Vergleich!$C$4,I9218&gt;Soll_Ist_Vergleich!$C$5,O9218&lt;Soll_Ist_Vergleich!$C$4,O9218&gt;Soll_Ist_Vergleich!$C$5),"Datum überprüfen",""),"")</f>
        <v/>
      </c>
    </row>
    <row r="9219" spans="1:27" x14ac:dyDescent="0.2">
      <c r="A9219" s="243" t="str">
        <f>IF(ISBLANK(B9219),"",COUNTA(B$10:B9219))</f>
        <v/>
      </c>
      <c r="B9219" s="24"/>
      <c r="C9219" s="48"/>
      <c r="D9219" s="48"/>
      <c r="E9219" s="33"/>
      <c r="F9219" s="35"/>
      <c r="G9219" s="35"/>
      <c r="H9219" s="49"/>
      <c r="I9219" s="35"/>
      <c r="J9219" s="34"/>
      <c r="K9219" s="62"/>
      <c r="L9219" s="62"/>
      <c r="M9219" s="114"/>
      <c r="N9219" s="116"/>
      <c r="O9219" s="57"/>
      <c r="P9219" s="50"/>
      <c r="Q9219" s="34"/>
      <c r="R9219" s="48"/>
      <c r="T9219" s="231" t="str">
        <f t="shared" si="442"/>
        <v/>
      </c>
      <c r="U9219" s="230"/>
      <c r="W9219" s="221" t="str">
        <f t="shared" si="443"/>
        <v/>
      </c>
      <c r="X9219" s="221" t="str">
        <f t="shared" si="444"/>
        <v/>
      </c>
      <c r="AA9219" s="216" t="str">
        <f>IF(ISNUMBER(J9219),IF(OR(F9219&lt;Soll_Ist_Vergleich!$C$4,F9219&gt;Soll_Ist_Vergleich!$C$5,I9219&lt;Soll_Ist_Vergleich!$C$4,I9219&gt;Soll_Ist_Vergleich!$C$5,O9219&lt;Soll_Ist_Vergleich!$C$4,O9219&gt;Soll_Ist_Vergleich!$C$5),"Datum überprüfen",""),"")</f>
        <v/>
      </c>
    </row>
    <row r="9220" spans="1:27" x14ac:dyDescent="0.2">
      <c r="A9220" s="243" t="str">
        <f>IF(ISBLANK(B9220),"",COUNTA(B$10:B9220))</f>
        <v/>
      </c>
      <c r="B9220" s="24"/>
      <c r="C9220" s="48"/>
      <c r="D9220" s="48"/>
      <c r="E9220" s="33"/>
      <c r="F9220" s="35"/>
      <c r="G9220" s="35"/>
      <c r="H9220" s="49"/>
      <c r="I9220" s="35"/>
      <c r="J9220" s="34"/>
      <c r="K9220" s="62"/>
      <c r="L9220" s="62"/>
      <c r="M9220" s="114"/>
      <c r="N9220" s="116"/>
      <c r="O9220" s="57"/>
      <c r="P9220" s="50"/>
      <c r="Q9220" s="34"/>
      <c r="R9220" s="48"/>
      <c r="T9220" s="231" t="str">
        <f t="shared" si="442"/>
        <v/>
      </c>
      <c r="U9220" s="230"/>
      <c r="W9220" s="221" t="str">
        <f t="shared" si="443"/>
        <v/>
      </c>
      <c r="X9220" s="221" t="str">
        <f t="shared" si="444"/>
        <v/>
      </c>
      <c r="AA9220" s="216" t="str">
        <f>IF(ISNUMBER(J9220),IF(OR(F9220&lt;Soll_Ist_Vergleich!$C$4,F9220&gt;Soll_Ist_Vergleich!$C$5,I9220&lt;Soll_Ist_Vergleich!$C$4,I9220&gt;Soll_Ist_Vergleich!$C$5,O9220&lt;Soll_Ist_Vergleich!$C$4,O9220&gt;Soll_Ist_Vergleich!$C$5),"Datum überprüfen",""),"")</f>
        <v/>
      </c>
    </row>
    <row r="9221" spans="1:27" x14ac:dyDescent="0.2">
      <c r="A9221" s="243" t="str">
        <f>IF(ISBLANK(B9221),"",COUNTA(B$10:B9221))</f>
        <v/>
      </c>
      <c r="B9221" s="24"/>
      <c r="C9221" s="48"/>
      <c r="D9221" s="48"/>
      <c r="E9221" s="33"/>
      <c r="F9221" s="35"/>
      <c r="G9221" s="35"/>
      <c r="H9221" s="49"/>
      <c r="I9221" s="35"/>
      <c r="J9221" s="34"/>
      <c r="K9221" s="62"/>
      <c r="L9221" s="62"/>
      <c r="M9221" s="114"/>
      <c r="N9221" s="116"/>
      <c r="O9221" s="57"/>
      <c r="P9221" s="50"/>
      <c r="Q9221" s="34"/>
      <c r="R9221" s="48"/>
      <c r="T9221" s="231" t="str">
        <f t="shared" si="442"/>
        <v/>
      </c>
      <c r="U9221" s="230"/>
      <c r="W9221" s="221" t="str">
        <f t="shared" si="443"/>
        <v/>
      </c>
      <c r="X9221" s="221" t="str">
        <f t="shared" si="444"/>
        <v/>
      </c>
      <c r="AA9221" s="216" t="str">
        <f>IF(ISNUMBER(J9221),IF(OR(F9221&lt;Soll_Ist_Vergleich!$C$4,F9221&gt;Soll_Ist_Vergleich!$C$5,I9221&lt;Soll_Ist_Vergleich!$C$4,I9221&gt;Soll_Ist_Vergleich!$C$5,O9221&lt;Soll_Ist_Vergleich!$C$4,O9221&gt;Soll_Ist_Vergleich!$C$5),"Datum überprüfen",""),"")</f>
        <v/>
      </c>
    </row>
    <row r="9222" spans="1:27" x14ac:dyDescent="0.2">
      <c r="A9222" s="243" t="str">
        <f>IF(ISBLANK(B9222),"",COUNTA(B$10:B9222))</f>
        <v/>
      </c>
      <c r="B9222" s="24"/>
      <c r="C9222" s="48"/>
      <c r="D9222" s="48"/>
      <c r="E9222" s="33"/>
      <c r="F9222" s="35"/>
      <c r="G9222" s="35"/>
      <c r="H9222" s="49"/>
      <c r="I9222" s="35"/>
      <c r="J9222" s="34"/>
      <c r="K9222" s="62"/>
      <c r="L9222" s="62"/>
      <c r="M9222" s="114"/>
      <c r="N9222" s="116"/>
      <c r="O9222" s="57"/>
      <c r="P9222" s="50"/>
      <c r="Q9222" s="34"/>
      <c r="R9222" s="48"/>
      <c r="T9222" s="231" t="str">
        <f t="shared" si="442"/>
        <v/>
      </c>
      <c r="U9222" s="230"/>
      <c r="W9222" s="221" t="str">
        <f t="shared" si="443"/>
        <v/>
      </c>
      <c r="X9222" s="221" t="str">
        <f t="shared" si="444"/>
        <v/>
      </c>
      <c r="AA9222" s="216" t="str">
        <f>IF(ISNUMBER(J9222),IF(OR(F9222&lt;Soll_Ist_Vergleich!$C$4,F9222&gt;Soll_Ist_Vergleich!$C$5,I9222&lt;Soll_Ist_Vergleich!$C$4,I9222&gt;Soll_Ist_Vergleich!$C$5,O9222&lt;Soll_Ist_Vergleich!$C$4,O9222&gt;Soll_Ist_Vergleich!$C$5),"Datum überprüfen",""),"")</f>
        <v/>
      </c>
    </row>
    <row r="9223" spans="1:27" x14ac:dyDescent="0.2">
      <c r="A9223" s="243" t="str">
        <f>IF(ISBLANK(B9223),"",COUNTA(B$10:B9223))</f>
        <v/>
      </c>
      <c r="B9223" s="24"/>
      <c r="C9223" s="48"/>
      <c r="D9223" s="48"/>
      <c r="E9223" s="33"/>
      <c r="F9223" s="35"/>
      <c r="G9223" s="35"/>
      <c r="H9223" s="49"/>
      <c r="I9223" s="35"/>
      <c r="J9223" s="34"/>
      <c r="K9223" s="62"/>
      <c r="L9223" s="62"/>
      <c r="M9223" s="114"/>
      <c r="N9223" s="116"/>
      <c r="O9223" s="57"/>
      <c r="P9223" s="50"/>
      <c r="Q9223" s="34"/>
      <c r="R9223" s="48"/>
      <c r="T9223" s="231" t="str">
        <f t="shared" si="442"/>
        <v/>
      </c>
      <c r="U9223" s="230"/>
      <c r="W9223" s="221" t="str">
        <f t="shared" si="443"/>
        <v/>
      </c>
      <c r="X9223" s="221" t="str">
        <f t="shared" si="444"/>
        <v/>
      </c>
      <c r="AA9223" s="216" t="str">
        <f>IF(ISNUMBER(J9223),IF(OR(F9223&lt;Soll_Ist_Vergleich!$C$4,F9223&gt;Soll_Ist_Vergleich!$C$5,I9223&lt;Soll_Ist_Vergleich!$C$4,I9223&gt;Soll_Ist_Vergleich!$C$5,O9223&lt;Soll_Ist_Vergleich!$C$4,O9223&gt;Soll_Ist_Vergleich!$C$5),"Datum überprüfen",""),"")</f>
        <v/>
      </c>
    </row>
    <row r="9224" spans="1:27" x14ac:dyDescent="0.2">
      <c r="A9224" s="243" t="str">
        <f>IF(ISBLANK(B9224),"",COUNTA(B$10:B9224))</f>
        <v/>
      </c>
      <c r="B9224" s="24"/>
      <c r="C9224" s="48"/>
      <c r="D9224" s="48"/>
      <c r="E9224" s="33"/>
      <c r="F9224" s="35"/>
      <c r="G9224" s="35"/>
      <c r="H9224" s="49"/>
      <c r="I9224" s="35"/>
      <c r="J9224" s="34"/>
      <c r="K9224" s="62"/>
      <c r="L9224" s="62"/>
      <c r="M9224" s="114"/>
      <c r="N9224" s="116"/>
      <c r="O9224" s="57"/>
      <c r="P9224" s="50"/>
      <c r="Q9224" s="34"/>
      <c r="R9224" s="48"/>
      <c r="T9224" s="231" t="str">
        <f t="shared" si="442"/>
        <v/>
      </c>
      <c r="U9224" s="230"/>
      <c r="W9224" s="221" t="str">
        <f t="shared" si="443"/>
        <v/>
      </c>
      <c r="X9224" s="221" t="str">
        <f t="shared" si="444"/>
        <v/>
      </c>
      <c r="AA9224" s="216" t="str">
        <f>IF(ISNUMBER(J9224),IF(OR(F9224&lt;Soll_Ist_Vergleich!$C$4,F9224&gt;Soll_Ist_Vergleich!$C$5,I9224&lt;Soll_Ist_Vergleich!$C$4,I9224&gt;Soll_Ist_Vergleich!$C$5,O9224&lt;Soll_Ist_Vergleich!$C$4,O9224&gt;Soll_Ist_Vergleich!$C$5),"Datum überprüfen",""),"")</f>
        <v/>
      </c>
    </row>
    <row r="9225" spans="1:27" x14ac:dyDescent="0.2">
      <c r="A9225" s="243" t="str">
        <f>IF(ISBLANK(B9225),"",COUNTA(B$10:B9225))</f>
        <v/>
      </c>
      <c r="B9225" s="24"/>
      <c r="C9225" s="48"/>
      <c r="D9225" s="48"/>
      <c r="E9225" s="33"/>
      <c r="F9225" s="35"/>
      <c r="G9225" s="35"/>
      <c r="H9225" s="49"/>
      <c r="I9225" s="35"/>
      <c r="J9225" s="34"/>
      <c r="K9225" s="62"/>
      <c r="L9225" s="62"/>
      <c r="M9225" s="114"/>
      <c r="N9225" s="116"/>
      <c r="O9225" s="57"/>
      <c r="P9225" s="50"/>
      <c r="Q9225" s="34"/>
      <c r="R9225" s="48"/>
      <c r="T9225" s="231" t="str">
        <f t="shared" si="442"/>
        <v/>
      </c>
      <c r="U9225" s="230"/>
      <c r="W9225" s="221" t="str">
        <f t="shared" si="443"/>
        <v/>
      </c>
      <c r="X9225" s="221" t="str">
        <f t="shared" si="444"/>
        <v/>
      </c>
      <c r="AA9225" s="216" t="str">
        <f>IF(ISNUMBER(J9225),IF(OR(F9225&lt;Soll_Ist_Vergleich!$C$4,F9225&gt;Soll_Ist_Vergleich!$C$5,I9225&lt;Soll_Ist_Vergleich!$C$4,I9225&gt;Soll_Ist_Vergleich!$C$5,O9225&lt;Soll_Ist_Vergleich!$C$4,O9225&gt;Soll_Ist_Vergleich!$C$5),"Datum überprüfen",""),"")</f>
        <v/>
      </c>
    </row>
    <row r="9226" spans="1:27" x14ac:dyDescent="0.2">
      <c r="A9226" s="243" t="str">
        <f>IF(ISBLANK(B9226),"",COUNTA(B$10:B9226))</f>
        <v/>
      </c>
      <c r="B9226" s="24"/>
      <c r="C9226" s="48"/>
      <c r="D9226" s="48"/>
      <c r="E9226" s="33"/>
      <c r="F9226" s="35"/>
      <c r="G9226" s="35"/>
      <c r="H9226" s="49"/>
      <c r="I9226" s="35"/>
      <c r="J9226" s="34"/>
      <c r="K9226" s="62"/>
      <c r="L9226" s="62"/>
      <c r="M9226" s="114"/>
      <c r="N9226" s="116"/>
      <c r="O9226" s="57"/>
      <c r="P9226" s="50"/>
      <c r="Q9226" s="34"/>
      <c r="R9226" s="48"/>
      <c r="T9226" s="231" t="str">
        <f t="shared" si="442"/>
        <v/>
      </c>
      <c r="U9226" s="230"/>
      <c r="W9226" s="221" t="str">
        <f t="shared" si="443"/>
        <v/>
      </c>
      <c r="X9226" s="221" t="str">
        <f t="shared" si="444"/>
        <v/>
      </c>
      <c r="AA9226" s="216" t="str">
        <f>IF(ISNUMBER(J9226),IF(OR(F9226&lt;Soll_Ist_Vergleich!$C$4,F9226&gt;Soll_Ist_Vergleich!$C$5,I9226&lt;Soll_Ist_Vergleich!$C$4,I9226&gt;Soll_Ist_Vergleich!$C$5,O9226&lt;Soll_Ist_Vergleich!$C$4,O9226&gt;Soll_Ist_Vergleich!$C$5),"Datum überprüfen",""),"")</f>
        <v/>
      </c>
    </row>
    <row r="9227" spans="1:27" x14ac:dyDescent="0.2">
      <c r="A9227" s="243" t="str">
        <f>IF(ISBLANK(B9227),"",COUNTA(B$10:B9227))</f>
        <v/>
      </c>
      <c r="B9227" s="24"/>
      <c r="C9227" s="48"/>
      <c r="D9227" s="48"/>
      <c r="E9227" s="33"/>
      <c r="F9227" s="35"/>
      <c r="G9227" s="35"/>
      <c r="H9227" s="49"/>
      <c r="I9227" s="35"/>
      <c r="J9227" s="34"/>
      <c r="K9227" s="62"/>
      <c r="L9227" s="62"/>
      <c r="M9227" s="114"/>
      <c r="N9227" s="116"/>
      <c r="O9227" s="57"/>
      <c r="P9227" s="50"/>
      <c r="Q9227" s="34"/>
      <c r="R9227" s="48"/>
      <c r="T9227" s="231" t="str">
        <f t="shared" si="442"/>
        <v/>
      </c>
      <c r="U9227" s="230"/>
      <c r="W9227" s="221" t="str">
        <f t="shared" si="443"/>
        <v/>
      </c>
      <c r="X9227" s="221" t="str">
        <f t="shared" si="444"/>
        <v/>
      </c>
      <c r="AA9227" s="216" t="str">
        <f>IF(ISNUMBER(J9227),IF(OR(F9227&lt;Soll_Ist_Vergleich!$C$4,F9227&gt;Soll_Ist_Vergleich!$C$5,I9227&lt;Soll_Ist_Vergleich!$C$4,I9227&gt;Soll_Ist_Vergleich!$C$5,O9227&lt;Soll_Ist_Vergleich!$C$4,O9227&gt;Soll_Ist_Vergleich!$C$5),"Datum überprüfen",""),"")</f>
        <v/>
      </c>
    </row>
    <row r="9228" spans="1:27" x14ac:dyDescent="0.2">
      <c r="A9228" s="243" t="str">
        <f>IF(ISBLANK(B9228),"",COUNTA(B$10:B9228))</f>
        <v/>
      </c>
      <c r="B9228" s="24"/>
      <c r="C9228" s="48"/>
      <c r="D9228" s="48"/>
      <c r="E9228" s="33"/>
      <c r="F9228" s="35"/>
      <c r="G9228" s="35"/>
      <c r="H9228" s="49"/>
      <c r="I9228" s="35"/>
      <c r="J9228" s="34"/>
      <c r="K9228" s="62"/>
      <c r="L9228" s="62"/>
      <c r="M9228" s="114"/>
      <c r="N9228" s="116"/>
      <c r="O9228" s="57"/>
      <c r="P9228" s="50"/>
      <c r="Q9228" s="34"/>
      <c r="R9228" s="48"/>
      <c r="T9228" s="231" t="str">
        <f t="shared" si="442"/>
        <v/>
      </c>
      <c r="U9228" s="230"/>
      <c r="W9228" s="221" t="str">
        <f t="shared" si="443"/>
        <v/>
      </c>
      <c r="X9228" s="221" t="str">
        <f t="shared" si="444"/>
        <v/>
      </c>
      <c r="AA9228" s="216" t="str">
        <f>IF(ISNUMBER(J9228),IF(OR(F9228&lt;Soll_Ist_Vergleich!$C$4,F9228&gt;Soll_Ist_Vergleich!$C$5,I9228&lt;Soll_Ist_Vergleich!$C$4,I9228&gt;Soll_Ist_Vergleich!$C$5,O9228&lt;Soll_Ist_Vergleich!$C$4,O9228&gt;Soll_Ist_Vergleich!$C$5),"Datum überprüfen",""),"")</f>
        <v/>
      </c>
    </row>
    <row r="9229" spans="1:27" x14ac:dyDescent="0.2">
      <c r="A9229" s="243" t="str">
        <f>IF(ISBLANK(B9229),"",COUNTA(B$10:B9229))</f>
        <v/>
      </c>
      <c r="B9229" s="24"/>
      <c r="C9229" s="48"/>
      <c r="D9229" s="48"/>
      <c r="E9229" s="33"/>
      <c r="F9229" s="35"/>
      <c r="G9229" s="35"/>
      <c r="H9229" s="49"/>
      <c r="I9229" s="35"/>
      <c r="J9229" s="34"/>
      <c r="K9229" s="62"/>
      <c r="L9229" s="62"/>
      <c r="M9229" s="114"/>
      <c r="N9229" s="116"/>
      <c r="O9229" s="57"/>
      <c r="P9229" s="50"/>
      <c r="Q9229" s="34"/>
      <c r="R9229" s="48"/>
      <c r="T9229" s="231" t="str">
        <f t="shared" si="442"/>
        <v/>
      </c>
      <c r="U9229" s="230"/>
      <c r="W9229" s="221" t="str">
        <f t="shared" si="443"/>
        <v/>
      </c>
      <c r="X9229" s="221" t="str">
        <f t="shared" si="444"/>
        <v/>
      </c>
      <c r="AA9229" s="216" t="str">
        <f>IF(ISNUMBER(J9229),IF(OR(F9229&lt;Soll_Ist_Vergleich!$C$4,F9229&gt;Soll_Ist_Vergleich!$C$5,I9229&lt;Soll_Ist_Vergleich!$C$4,I9229&gt;Soll_Ist_Vergleich!$C$5,O9229&lt;Soll_Ist_Vergleich!$C$4,O9229&gt;Soll_Ist_Vergleich!$C$5),"Datum überprüfen",""),"")</f>
        <v/>
      </c>
    </row>
    <row r="9230" spans="1:27" x14ac:dyDescent="0.2">
      <c r="A9230" s="243" t="str">
        <f>IF(ISBLANK(B9230),"",COUNTA(B$10:B9230))</f>
        <v/>
      </c>
      <c r="B9230" s="24"/>
      <c r="C9230" s="48"/>
      <c r="D9230" s="48"/>
      <c r="E9230" s="33"/>
      <c r="F9230" s="35"/>
      <c r="G9230" s="35"/>
      <c r="H9230" s="49"/>
      <c r="I9230" s="35"/>
      <c r="J9230" s="34"/>
      <c r="K9230" s="62"/>
      <c r="L9230" s="62"/>
      <c r="M9230" s="114"/>
      <c r="N9230" s="116"/>
      <c r="O9230" s="57"/>
      <c r="P9230" s="50"/>
      <c r="Q9230" s="34"/>
      <c r="R9230" s="48"/>
      <c r="T9230" s="231" t="str">
        <f t="shared" si="442"/>
        <v/>
      </c>
      <c r="U9230" s="230"/>
      <c r="W9230" s="221" t="str">
        <f t="shared" si="443"/>
        <v/>
      </c>
      <c r="X9230" s="221" t="str">
        <f t="shared" si="444"/>
        <v/>
      </c>
      <c r="AA9230" s="216" t="str">
        <f>IF(ISNUMBER(J9230),IF(OR(F9230&lt;Soll_Ist_Vergleich!$C$4,F9230&gt;Soll_Ist_Vergleich!$C$5,I9230&lt;Soll_Ist_Vergleich!$C$4,I9230&gt;Soll_Ist_Vergleich!$C$5,O9230&lt;Soll_Ist_Vergleich!$C$4,O9230&gt;Soll_Ist_Vergleich!$C$5),"Datum überprüfen",""),"")</f>
        <v/>
      </c>
    </row>
    <row r="9231" spans="1:27" x14ac:dyDescent="0.2">
      <c r="A9231" s="243" t="str">
        <f>IF(ISBLANK(B9231),"",COUNTA(B$10:B9231))</f>
        <v/>
      </c>
      <c r="B9231" s="24"/>
      <c r="C9231" s="48"/>
      <c r="D9231" s="48"/>
      <c r="E9231" s="33"/>
      <c r="F9231" s="35"/>
      <c r="G9231" s="35"/>
      <c r="H9231" s="49"/>
      <c r="I9231" s="35"/>
      <c r="J9231" s="34"/>
      <c r="K9231" s="62"/>
      <c r="L9231" s="62"/>
      <c r="M9231" s="114"/>
      <c r="N9231" s="116"/>
      <c r="O9231" s="57"/>
      <c r="P9231" s="50"/>
      <c r="Q9231" s="34"/>
      <c r="R9231" s="48"/>
      <c r="T9231" s="231" t="str">
        <f t="shared" si="442"/>
        <v/>
      </c>
      <c r="U9231" s="230"/>
      <c r="W9231" s="221" t="str">
        <f t="shared" si="443"/>
        <v/>
      </c>
      <c r="X9231" s="221" t="str">
        <f t="shared" si="444"/>
        <v/>
      </c>
      <c r="AA9231" s="216" t="str">
        <f>IF(ISNUMBER(J9231),IF(OR(F9231&lt;Soll_Ist_Vergleich!$C$4,F9231&gt;Soll_Ist_Vergleich!$C$5,I9231&lt;Soll_Ist_Vergleich!$C$4,I9231&gt;Soll_Ist_Vergleich!$C$5,O9231&lt;Soll_Ist_Vergleich!$C$4,O9231&gt;Soll_Ist_Vergleich!$C$5),"Datum überprüfen",""),"")</f>
        <v/>
      </c>
    </row>
    <row r="9232" spans="1:27" x14ac:dyDescent="0.2">
      <c r="A9232" s="243" t="str">
        <f>IF(ISBLANK(B9232),"",COUNTA(B$10:B9232))</f>
        <v/>
      </c>
      <c r="B9232" s="24"/>
      <c r="C9232" s="48"/>
      <c r="D9232" s="48"/>
      <c r="E9232" s="33"/>
      <c r="F9232" s="35"/>
      <c r="G9232" s="35"/>
      <c r="H9232" s="49"/>
      <c r="I9232" s="35"/>
      <c r="J9232" s="34"/>
      <c r="K9232" s="62"/>
      <c r="L9232" s="62"/>
      <c r="M9232" s="114"/>
      <c r="N9232" s="116"/>
      <c r="O9232" s="57"/>
      <c r="P9232" s="50"/>
      <c r="Q9232" s="34"/>
      <c r="R9232" s="48"/>
      <c r="T9232" s="231" t="str">
        <f t="shared" si="442"/>
        <v/>
      </c>
      <c r="U9232" s="230"/>
      <c r="W9232" s="221" t="str">
        <f t="shared" si="443"/>
        <v/>
      </c>
      <c r="X9232" s="221" t="str">
        <f t="shared" si="444"/>
        <v/>
      </c>
      <c r="AA9232" s="216" t="str">
        <f>IF(ISNUMBER(J9232),IF(OR(F9232&lt;Soll_Ist_Vergleich!$C$4,F9232&gt;Soll_Ist_Vergleich!$C$5,I9232&lt;Soll_Ist_Vergleich!$C$4,I9232&gt;Soll_Ist_Vergleich!$C$5,O9232&lt;Soll_Ist_Vergleich!$C$4,O9232&gt;Soll_Ist_Vergleich!$C$5),"Datum überprüfen",""),"")</f>
        <v/>
      </c>
    </row>
    <row r="9233" spans="1:27" x14ac:dyDescent="0.2">
      <c r="A9233" s="243" t="str">
        <f>IF(ISBLANK(B9233),"",COUNTA(B$10:B9233))</f>
        <v/>
      </c>
      <c r="B9233" s="24"/>
      <c r="C9233" s="48"/>
      <c r="D9233" s="48"/>
      <c r="E9233" s="33"/>
      <c r="F9233" s="35"/>
      <c r="G9233" s="35"/>
      <c r="H9233" s="49"/>
      <c r="I9233" s="35"/>
      <c r="J9233" s="34"/>
      <c r="K9233" s="62"/>
      <c r="L9233" s="62"/>
      <c r="M9233" s="114"/>
      <c r="N9233" s="116"/>
      <c r="O9233" s="57"/>
      <c r="P9233" s="50"/>
      <c r="Q9233" s="34"/>
      <c r="R9233" s="48"/>
      <c r="T9233" s="231" t="str">
        <f t="shared" si="442"/>
        <v/>
      </c>
      <c r="U9233" s="230"/>
      <c r="W9233" s="221" t="str">
        <f t="shared" si="443"/>
        <v/>
      </c>
      <c r="X9233" s="221" t="str">
        <f t="shared" si="444"/>
        <v/>
      </c>
      <c r="AA9233" s="216" t="str">
        <f>IF(ISNUMBER(J9233),IF(OR(F9233&lt;Soll_Ist_Vergleich!$C$4,F9233&gt;Soll_Ist_Vergleich!$C$5,I9233&lt;Soll_Ist_Vergleich!$C$4,I9233&gt;Soll_Ist_Vergleich!$C$5,O9233&lt;Soll_Ist_Vergleich!$C$4,O9233&gt;Soll_Ist_Vergleich!$C$5),"Datum überprüfen",""),"")</f>
        <v/>
      </c>
    </row>
    <row r="9234" spans="1:27" x14ac:dyDescent="0.2">
      <c r="A9234" s="243" t="str">
        <f>IF(ISBLANK(B9234),"",COUNTA(B$10:B9234))</f>
        <v/>
      </c>
      <c r="B9234" s="24"/>
      <c r="C9234" s="48"/>
      <c r="D9234" s="48"/>
      <c r="E9234" s="33"/>
      <c r="F9234" s="35"/>
      <c r="G9234" s="35"/>
      <c r="H9234" s="49"/>
      <c r="I9234" s="35"/>
      <c r="J9234" s="34"/>
      <c r="K9234" s="62"/>
      <c r="L9234" s="62"/>
      <c r="M9234" s="114"/>
      <c r="N9234" s="116"/>
      <c r="O9234" s="57"/>
      <c r="P9234" s="50"/>
      <c r="Q9234" s="34"/>
      <c r="R9234" s="48"/>
      <c r="T9234" s="231" t="str">
        <f t="shared" si="442"/>
        <v/>
      </c>
      <c r="U9234" s="230"/>
      <c r="W9234" s="221" t="str">
        <f t="shared" si="443"/>
        <v/>
      </c>
      <c r="X9234" s="221" t="str">
        <f t="shared" si="444"/>
        <v/>
      </c>
      <c r="AA9234" s="216" t="str">
        <f>IF(ISNUMBER(J9234),IF(OR(F9234&lt;Soll_Ist_Vergleich!$C$4,F9234&gt;Soll_Ist_Vergleich!$C$5,I9234&lt;Soll_Ist_Vergleich!$C$4,I9234&gt;Soll_Ist_Vergleich!$C$5,O9234&lt;Soll_Ist_Vergleich!$C$4,O9234&gt;Soll_Ist_Vergleich!$C$5),"Datum überprüfen",""),"")</f>
        <v/>
      </c>
    </row>
    <row r="9235" spans="1:27" x14ac:dyDescent="0.2">
      <c r="A9235" s="243" t="str">
        <f>IF(ISBLANK(B9235),"",COUNTA(B$10:B9235))</f>
        <v/>
      </c>
      <c r="B9235" s="24"/>
      <c r="C9235" s="48"/>
      <c r="D9235" s="48"/>
      <c r="E9235" s="33"/>
      <c r="F9235" s="35"/>
      <c r="G9235" s="35"/>
      <c r="H9235" s="49"/>
      <c r="I9235" s="35"/>
      <c r="J9235" s="34"/>
      <c r="K9235" s="62"/>
      <c r="L9235" s="62"/>
      <c r="M9235" s="114"/>
      <c r="N9235" s="116"/>
      <c r="O9235" s="57"/>
      <c r="P9235" s="50"/>
      <c r="Q9235" s="34"/>
      <c r="R9235" s="48"/>
      <c r="T9235" s="231" t="str">
        <f t="shared" si="442"/>
        <v/>
      </c>
      <c r="U9235" s="230"/>
      <c r="W9235" s="221" t="str">
        <f t="shared" si="443"/>
        <v/>
      </c>
      <c r="X9235" s="221" t="str">
        <f t="shared" si="444"/>
        <v/>
      </c>
      <c r="AA9235" s="216" t="str">
        <f>IF(ISNUMBER(J9235),IF(OR(F9235&lt;Soll_Ist_Vergleich!$C$4,F9235&gt;Soll_Ist_Vergleich!$C$5,I9235&lt;Soll_Ist_Vergleich!$C$4,I9235&gt;Soll_Ist_Vergleich!$C$5,O9235&lt;Soll_Ist_Vergleich!$C$4,O9235&gt;Soll_Ist_Vergleich!$C$5),"Datum überprüfen",""),"")</f>
        <v/>
      </c>
    </row>
    <row r="9236" spans="1:27" x14ac:dyDescent="0.2">
      <c r="A9236" s="243" t="str">
        <f>IF(ISBLANK(B9236),"",COUNTA(B$10:B9236))</f>
        <v/>
      </c>
      <c r="B9236" s="24"/>
      <c r="C9236" s="48"/>
      <c r="D9236" s="48"/>
      <c r="E9236" s="33"/>
      <c r="F9236" s="35"/>
      <c r="G9236" s="35"/>
      <c r="H9236" s="49"/>
      <c r="I9236" s="35"/>
      <c r="J9236" s="34"/>
      <c r="K9236" s="62"/>
      <c r="L9236" s="62"/>
      <c r="M9236" s="114"/>
      <c r="N9236" s="116"/>
      <c r="O9236" s="57"/>
      <c r="P9236" s="50"/>
      <c r="Q9236" s="34"/>
      <c r="R9236" s="48"/>
      <c r="T9236" s="231" t="str">
        <f t="shared" si="442"/>
        <v/>
      </c>
      <c r="U9236" s="230"/>
      <c r="W9236" s="221" t="str">
        <f t="shared" si="443"/>
        <v/>
      </c>
      <c r="X9236" s="221" t="str">
        <f t="shared" si="444"/>
        <v/>
      </c>
      <c r="AA9236" s="216" t="str">
        <f>IF(ISNUMBER(J9236),IF(OR(F9236&lt;Soll_Ist_Vergleich!$C$4,F9236&gt;Soll_Ist_Vergleich!$C$5,I9236&lt;Soll_Ist_Vergleich!$C$4,I9236&gt;Soll_Ist_Vergleich!$C$5,O9236&lt;Soll_Ist_Vergleich!$C$4,O9236&gt;Soll_Ist_Vergleich!$C$5),"Datum überprüfen",""),"")</f>
        <v/>
      </c>
    </row>
    <row r="9237" spans="1:27" x14ac:dyDescent="0.2">
      <c r="A9237" s="243" t="str">
        <f>IF(ISBLANK(B9237),"",COUNTA(B$10:B9237))</f>
        <v/>
      </c>
      <c r="B9237" s="24"/>
      <c r="C9237" s="48"/>
      <c r="D9237" s="48"/>
      <c r="E9237" s="33"/>
      <c r="F9237" s="35"/>
      <c r="G9237" s="35"/>
      <c r="H9237" s="49"/>
      <c r="I9237" s="35"/>
      <c r="J9237" s="34"/>
      <c r="K9237" s="62"/>
      <c r="L9237" s="62"/>
      <c r="M9237" s="114"/>
      <c r="N9237" s="116"/>
      <c r="O9237" s="57"/>
      <c r="P9237" s="50"/>
      <c r="Q9237" s="34"/>
      <c r="R9237" s="48"/>
      <c r="T9237" s="231" t="str">
        <f t="shared" si="442"/>
        <v/>
      </c>
      <c r="U9237" s="230"/>
      <c r="W9237" s="221" t="str">
        <f t="shared" si="443"/>
        <v/>
      </c>
      <c r="X9237" s="221" t="str">
        <f t="shared" si="444"/>
        <v/>
      </c>
      <c r="AA9237" s="216" t="str">
        <f>IF(ISNUMBER(J9237),IF(OR(F9237&lt;Soll_Ist_Vergleich!$C$4,F9237&gt;Soll_Ist_Vergleich!$C$5,I9237&lt;Soll_Ist_Vergleich!$C$4,I9237&gt;Soll_Ist_Vergleich!$C$5,O9237&lt;Soll_Ist_Vergleich!$C$4,O9237&gt;Soll_Ist_Vergleich!$C$5),"Datum überprüfen",""),"")</f>
        <v/>
      </c>
    </row>
    <row r="9238" spans="1:27" x14ac:dyDescent="0.2">
      <c r="A9238" s="243" t="str">
        <f>IF(ISBLANK(B9238),"",COUNTA(B$10:B9238))</f>
        <v/>
      </c>
      <c r="B9238" s="24"/>
      <c r="C9238" s="48"/>
      <c r="D9238" s="48"/>
      <c r="E9238" s="33"/>
      <c r="F9238" s="35"/>
      <c r="G9238" s="35"/>
      <c r="H9238" s="49"/>
      <c r="I9238" s="35"/>
      <c r="J9238" s="34"/>
      <c r="K9238" s="62"/>
      <c r="L9238" s="62"/>
      <c r="M9238" s="114"/>
      <c r="N9238" s="116"/>
      <c r="O9238" s="57"/>
      <c r="P9238" s="50"/>
      <c r="Q9238" s="34"/>
      <c r="R9238" s="48"/>
      <c r="T9238" s="231" t="str">
        <f t="shared" si="442"/>
        <v/>
      </c>
      <c r="U9238" s="230"/>
      <c r="W9238" s="221" t="str">
        <f t="shared" si="443"/>
        <v/>
      </c>
      <c r="X9238" s="221" t="str">
        <f t="shared" si="444"/>
        <v/>
      </c>
      <c r="AA9238" s="216" t="str">
        <f>IF(ISNUMBER(J9238),IF(OR(F9238&lt;Soll_Ist_Vergleich!$C$4,F9238&gt;Soll_Ist_Vergleich!$C$5,I9238&lt;Soll_Ist_Vergleich!$C$4,I9238&gt;Soll_Ist_Vergleich!$C$5,O9238&lt;Soll_Ist_Vergleich!$C$4,O9238&gt;Soll_Ist_Vergleich!$C$5),"Datum überprüfen",""),"")</f>
        <v/>
      </c>
    </row>
    <row r="9239" spans="1:27" x14ac:dyDescent="0.2">
      <c r="A9239" s="243" t="str">
        <f>IF(ISBLANK(B9239),"",COUNTA(B$10:B9239))</f>
        <v/>
      </c>
      <c r="B9239" s="24"/>
      <c r="C9239" s="48"/>
      <c r="D9239" s="48"/>
      <c r="E9239" s="33"/>
      <c r="F9239" s="35"/>
      <c r="G9239" s="35"/>
      <c r="H9239" s="49"/>
      <c r="I9239" s="35"/>
      <c r="J9239" s="34"/>
      <c r="K9239" s="62"/>
      <c r="L9239" s="62"/>
      <c r="M9239" s="114"/>
      <c r="N9239" s="116"/>
      <c r="O9239" s="57"/>
      <c r="P9239" s="50"/>
      <c r="Q9239" s="34"/>
      <c r="R9239" s="48"/>
      <c r="T9239" s="231" t="str">
        <f t="shared" si="442"/>
        <v/>
      </c>
      <c r="U9239" s="230"/>
      <c r="W9239" s="221" t="str">
        <f t="shared" si="443"/>
        <v/>
      </c>
      <c r="X9239" s="221" t="str">
        <f t="shared" si="444"/>
        <v/>
      </c>
      <c r="AA9239" s="216" t="str">
        <f>IF(ISNUMBER(J9239),IF(OR(F9239&lt;Soll_Ist_Vergleich!$C$4,F9239&gt;Soll_Ist_Vergleich!$C$5,I9239&lt;Soll_Ist_Vergleich!$C$4,I9239&gt;Soll_Ist_Vergleich!$C$5,O9239&lt;Soll_Ist_Vergleich!$C$4,O9239&gt;Soll_Ist_Vergleich!$C$5),"Datum überprüfen",""),"")</f>
        <v/>
      </c>
    </row>
    <row r="9240" spans="1:27" x14ac:dyDescent="0.2">
      <c r="A9240" s="243" t="str">
        <f>IF(ISBLANK(B9240),"",COUNTA(B$10:B9240))</f>
        <v/>
      </c>
      <c r="B9240" s="24"/>
      <c r="C9240" s="48"/>
      <c r="D9240" s="48"/>
      <c r="E9240" s="33"/>
      <c r="F9240" s="35"/>
      <c r="G9240" s="35"/>
      <c r="H9240" s="49"/>
      <c r="I9240" s="35"/>
      <c r="J9240" s="34"/>
      <c r="K9240" s="62"/>
      <c r="L9240" s="62"/>
      <c r="M9240" s="114"/>
      <c r="N9240" s="116"/>
      <c r="O9240" s="57"/>
      <c r="P9240" s="50"/>
      <c r="Q9240" s="34"/>
      <c r="R9240" s="48"/>
      <c r="T9240" s="231" t="str">
        <f t="shared" si="442"/>
        <v/>
      </c>
      <c r="U9240" s="230"/>
      <c r="W9240" s="221" t="str">
        <f t="shared" si="443"/>
        <v/>
      </c>
      <c r="X9240" s="221" t="str">
        <f t="shared" si="444"/>
        <v/>
      </c>
      <c r="AA9240" s="216" t="str">
        <f>IF(ISNUMBER(J9240),IF(OR(F9240&lt;Soll_Ist_Vergleich!$C$4,F9240&gt;Soll_Ist_Vergleich!$C$5,I9240&lt;Soll_Ist_Vergleich!$C$4,I9240&gt;Soll_Ist_Vergleich!$C$5,O9240&lt;Soll_Ist_Vergleich!$C$4,O9240&gt;Soll_Ist_Vergleich!$C$5),"Datum überprüfen",""),"")</f>
        <v/>
      </c>
    </row>
    <row r="9241" spans="1:27" x14ac:dyDescent="0.2">
      <c r="A9241" s="243" t="str">
        <f>IF(ISBLANK(B9241),"",COUNTA(B$10:B9241))</f>
        <v/>
      </c>
      <c r="B9241" s="24"/>
      <c r="C9241" s="48"/>
      <c r="D9241" s="48"/>
      <c r="E9241" s="33"/>
      <c r="F9241" s="35"/>
      <c r="G9241" s="35"/>
      <c r="H9241" s="49"/>
      <c r="I9241" s="35"/>
      <c r="J9241" s="34"/>
      <c r="K9241" s="62"/>
      <c r="L9241" s="62"/>
      <c r="M9241" s="114"/>
      <c r="N9241" s="116"/>
      <c r="O9241" s="57"/>
      <c r="P9241" s="50"/>
      <c r="Q9241" s="34"/>
      <c r="R9241" s="48"/>
      <c r="T9241" s="231" t="str">
        <f t="shared" si="442"/>
        <v/>
      </c>
      <c r="U9241" s="230"/>
      <c r="W9241" s="221" t="str">
        <f t="shared" si="443"/>
        <v/>
      </c>
      <c r="X9241" s="221" t="str">
        <f t="shared" si="444"/>
        <v/>
      </c>
      <c r="AA9241" s="216" t="str">
        <f>IF(ISNUMBER(J9241),IF(OR(F9241&lt;Soll_Ist_Vergleich!$C$4,F9241&gt;Soll_Ist_Vergleich!$C$5,I9241&lt;Soll_Ist_Vergleich!$C$4,I9241&gt;Soll_Ist_Vergleich!$C$5,O9241&lt;Soll_Ist_Vergleich!$C$4,O9241&gt;Soll_Ist_Vergleich!$C$5),"Datum überprüfen",""),"")</f>
        <v/>
      </c>
    </row>
    <row r="9242" spans="1:27" x14ac:dyDescent="0.2">
      <c r="A9242" s="243" t="str">
        <f>IF(ISBLANK(B9242),"",COUNTA(B$10:B9242))</f>
        <v/>
      </c>
      <c r="B9242" s="24"/>
      <c r="C9242" s="48"/>
      <c r="D9242" s="48"/>
      <c r="E9242" s="33"/>
      <c r="F9242" s="35"/>
      <c r="G9242" s="35"/>
      <c r="H9242" s="49"/>
      <c r="I9242" s="35"/>
      <c r="J9242" s="34"/>
      <c r="K9242" s="62"/>
      <c r="L9242" s="62"/>
      <c r="M9242" s="114"/>
      <c r="N9242" s="116"/>
      <c r="O9242" s="57"/>
      <c r="P9242" s="50"/>
      <c r="Q9242" s="34"/>
      <c r="R9242" s="48"/>
      <c r="T9242" s="231" t="str">
        <f t="shared" si="442"/>
        <v/>
      </c>
      <c r="U9242" s="230"/>
      <c r="W9242" s="221" t="str">
        <f t="shared" si="443"/>
        <v/>
      </c>
      <c r="X9242" s="221" t="str">
        <f t="shared" si="444"/>
        <v/>
      </c>
      <c r="AA9242" s="216" t="str">
        <f>IF(ISNUMBER(J9242),IF(OR(F9242&lt;Soll_Ist_Vergleich!$C$4,F9242&gt;Soll_Ist_Vergleich!$C$5,I9242&lt;Soll_Ist_Vergleich!$C$4,I9242&gt;Soll_Ist_Vergleich!$C$5,O9242&lt;Soll_Ist_Vergleich!$C$4,O9242&gt;Soll_Ist_Vergleich!$C$5),"Datum überprüfen",""),"")</f>
        <v/>
      </c>
    </row>
    <row r="9243" spans="1:27" x14ac:dyDescent="0.2">
      <c r="A9243" s="243" t="str">
        <f>IF(ISBLANK(B9243),"",COUNTA(B$10:B9243))</f>
        <v/>
      </c>
      <c r="B9243" s="24"/>
      <c r="C9243" s="48"/>
      <c r="D9243" s="48"/>
      <c r="E9243" s="33"/>
      <c r="F9243" s="35"/>
      <c r="G9243" s="35"/>
      <c r="H9243" s="49"/>
      <c r="I9243" s="35"/>
      <c r="J9243" s="34"/>
      <c r="K9243" s="62"/>
      <c r="L9243" s="62"/>
      <c r="M9243" s="114"/>
      <c r="N9243" s="116"/>
      <c r="O9243" s="57"/>
      <c r="P9243" s="50"/>
      <c r="Q9243" s="34"/>
      <c r="R9243" s="48"/>
      <c r="T9243" s="231" t="str">
        <f t="shared" si="442"/>
        <v/>
      </c>
      <c r="U9243" s="230"/>
      <c r="W9243" s="221" t="str">
        <f t="shared" si="443"/>
        <v/>
      </c>
      <c r="X9243" s="221" t="str">
        <f t="shared" si="444"/>
        <v/>
      </c>
      <c r="AA9243" s="216" t="str">
        <f>IF(ISNUMBER(J9243),IF(OR(F9243&lt;Soll_Ist_Vergleich!$C$4,F9243&gt;Soll_Ist_Vergleich!$C$5,I9243&lt;Soll_Ist_Vergleich!$C$4,I9243&gt;Soll_Ist_Vergleich!$C$5,O9243&lt;Soll_Ist_Vergleich!$C$4,O9243&gt;Soll_Ist_Vergleich!$C$5),"Datum überprüfen",""),"")</f>
        <v/>
      </c>
    </row>
    <row r="9244" spans="1:27" x14ac:dyDescent="0.2">
      <c r="A9244" s="243" t="str">
        <f>IF(ISBLANK(B9244),"",COUNTA(B$10:B9244))</f>
        <v/>
      </c>
      <c r="B9244" s="24"/>
      <c r="C9244" s="48"/>
      <c r="D9244" s="48"/>
      <c r="E9244" s="33"/>
      <c r="F9244" s="35"/>
      <c r="G9244" s="35"/>
      <c r="H9244" s="49"/>
      <c r="I9244" s="35"/>
      <c r="J9244" s="34"/>
      <c r="K9244" s="62"/>
      <c r="L9244" s="62"/>
      <c r="M9244" s="114"/>
      <c r="N9244" s="116"/>
      <c r="O9244" s="57"/>
      <c r="P9244" s="50"/>
      <c r="Q9244" s="34"/>
      <c r="R9244" s="48"/>
      <c r="T9244" s="231" t="str">
        <f t="shared" si="442"/>
        <v/>
      </c>
      <c r="U9244" s="230"/>
      <c r="W9244" s="221" t="str">
        <f t="shared" si="443"/>
        <v/>
      </c>
      <c r="X9244" s="221" t="str">
        <f t="shared" si="444"/>
        <v/>
      </c>
      <c r="AA9244" s="216" t="str">
        <f>IF(ISNUMBER(J9244),IF(OR(F9244&lt;Soll_Ist_Vergleich!$C$4,F9244&gt;Soll_Ist_Vergleich!$C$5,I9244&lt;Soll_Ist_Vergleich!$C$4,I9244&gt;Soll_Ist_Vergleich!$C$5,O9244&lt;Soll_Ist_Vergleich!$C$4,O9244&gt;Soll_Ist_Vergleich!$C$5),"Datum überprüfen",""),"")</f>
        <v/>
      </c>
    </row>
    <row r="9245" spans="1:27" x14ac:dyDescent="0.2">
      <c r="A9245" s="243" t="str">
        <f>IF(ISBLANK(B9245),"",COUNTA(B$10:B9245))</f>
        <v/>
      </c>
      <c r="B9245" s="24"/>
      <c r="C9245" s="48"/>
      <c r="D9245" s="48"/>
      <c r="E9245" s="33"/>
      <c r="F9245" s="35"/>
      <c r="G9245" s="35"/>
      <c r="H9245" s="49"/>
      <c r="I9245" s="35"/>
      <c r="J9245" s="34"/>
      <c r="K9245" s="62"/>
      <c r="L9245" s="62"/>
      <c r="M9245" s="114"/>
      <c r="N9245" s="116"/>
      <c r="O9245" s="57"/>
      <c r="P9245" s="50"/>
      <c r="Q9245" s="34"/>
      <c r="R9245" s="48"/>
      <c r="T9245" s="231" t="str">
        <f t="shared" si="442"/>
        <v/>
      </c>
      <c r="U9245" s="230"/>
      <c r="W9245" s="221" t="str">
        <f t="shared" si="443"/>
        <v/>
      </c>
      <c r="X9245" s="221" t="str">
        <f t="shared" si="444"/>
        <v/>
      </c>
      <c r="AA9245" s="216" t="str">
        <f>IF(ISNUMBER(J9245),IF(OR(F9245&lt;Soll_Ist_Vergleich!$C$4,F9245&gt;Soll_Ist_Vergleich!$C$5,I9245&lt;Soll_Ist_Vergleich!$C$4,I9245&gt;Soll_Ist_Vergleich!$C$5,O9245&lt;Soll_Ist_Vergleich!$C$4,O9245&gt;Soll_Ist_Vergleich!$C$5),"Datum überprüfen",""),"")</f>
        <v/>
      </c>
    </row>
    <row r="9246" spans="1:27" x14ac:dyDescent="0.2">
      <c r="A9246" s="243" t="str">
        <f>IF(ISBLANK(B9246),"",COUNTA(B$10:B9246))</f>
        <v/>
      </c>
      <c r="B9246" s="24"/>
      <c r="C9246" s="48"/>
      <c r="D9246" s="48"/>
      <c r="E9246" s="33"/>
      <c r="F9246" s="35"/>
      <c r="G9246" s="35"/>
      <c r="H9246" s="49"/>
      <c r="I9246" s="35"/>
      <c r="J9246" s="34"/>
      <c r="K9246" s="62"/>
      <c r="L9246" s="62"/>
      <c r="M9246" s="114"/>
      <c r="N9246" s="116"/>
      <c r="O9246" s="57"/>
      <c r="P9246" s="50"/>
      <c r="Q9246" s="34"/>
      <c r="R9246" s="48"/>
      <c r="T9246" s="231" t="str">
        <f t="shared" si="442"/>
        <v/>
      </c>
      <c r="U9246" s="230"/>
      <c r="W9246" s="221" t="str">
        <f t="shared" si="443"/>
        <v/>
      </c>
      <c r="X9246" s="221" t="str">
        <f t="shared" si="444"/>
        <v/>
      </c>
      <c r="AA9246" s="216" t="str">
        <f>IF(ISNUMBER(J9246),IF(OR(F9246&lt;Soll_Ist_Vergleich!$C$4,F9246&gt;Soll_Ist_Vergleich!$C$5,I9246&lt;Soll_Ist_Vergleich!$C$4,I9246&gt;Soll_Ist_Vergleich!$C$5,O9246&lt;Soll_Ist_Vergleich!$C$4,O9246&gt;Soll_Ist_Vergleich!$C$5),"Datum überprüfen",""),"")</f>
        <v/>
      </c>
    </row>
    <row r="9247" spans="1:27" x14ac:dyDescent="0.2">
      <c r="A9247" s="243" t="str">
        <f>IF(ISBLANK(B9247),"",COUNTA(B$10:B9247))</f>
        <v/>
      </c>
      <c r="B9247" s="24"/>
      <c r="C9247" s="48"/>
      <c r="D9247" s="48"/>
      <c r="E9247" s="33"/>
      <c r="F9247" s="35"/>
      <c r="G9247" s="35"/>
      <c r="H9247" s="49"/>
      <c r="I9247" s="35"/>
      <c r="J9247" s="34"/>
      <c r="K9247" s="62"/>
      <c r="L9247" s="62"/>
      <c r="M9247" s="114"/>
      <c r="N9247" s="116"/>
      <c r="O9247" s="57"/>
      <c r="P9247" s="50"/>
      <c r="Q9247" s="34"/>
      <c r="R9247" s="48"/>
      <c r="T9247" s="231" t="str">
        <f t="shared" si="442"/>
        <v/>
      </c>
      <c r="U9247" s="230"/>
      <c r="W9247" s="221" t="str">
        <f t="shared" si="443"/>
        <v/>
      </c>
      <c r="X9247" s="221" t="str">
        <f t="shared" si="444"/>
        <v/>
      </c>
      <c r="AA9247" s="216" t="str">
        <f>IF(ISNUMBER(J9247),IF(OR(F9247&lt;Soll_Ist_Vergleich!$C$4,F9247&gt;Soll_Ist_Vergleich!$C$5,I9247&lt;Soll_Ist_Vergleich!$C$4,I9247&gt;Soll_Ist_Vergleich!$C$5,O9247&lt;Soll_Ist_Vergleich!$C$4,O9247&gt;Soll_Ist_Vergleich!$C$5),"Datum überprüfen",""),"")</f>
        <v/>
      </c>
    </row>
    <row r="9248" spans="1:27" x14ac:dyDescent="0.2">
      <c r="A9248" s="243" t="str">
        <f>IF(ISBLANK(B9248),"",COUNTA(B$10:B9248))</f>
        <v/>
      </c>
      <c r="B9248" s="24"/>
      <c r="C9248" s="48"/>
      <c r="D9248" s="48"/>
      <c r="E9248" s="33"/>
      <c r="F9248" s="35"/>
      <c r="G9248" s="35"/>
      <c r="H9248" s="49"/>
      <c r="I9248" s="35"/>
      <c r="J9248" s="34"/>
      <c r="K9248" s="62"/>
      <c r="L9248" s="62"/>
      <c r="M9248" s="114"/>
      <c r="N9248" s="116"/>
      <c r="O9248" s="57"/>
      <c r="P9248" s="50"/>
      <c r="Q9248" s="34"/>
      <c r="R9248" s="48"/>
      <c r="T9248" s="231" t="str">
        <f t="shared" si="442"/>
        <v/>
      </c>
      <c r="U9248" s="230"/>
      <c r="W9248" s="221" t="str">
        <f t="shared" si="443"/>
        <v/>
      </c>
      <c r="X9248" s="221" t="str">
        <f t="shared" si="444"/>
        <v/>
      </c>
      <c r="AA9248" s="216" t="str">
        <f>IF(ISNUMBER(J9248),IF(OR(F9248&lt;Soll_Ist_Vergleich!$C$4,F9248&gt;Soll_Ist_Vergleich!$C$5,I9248&lt;Soll_Ist_Vergleich!$C$4,I9248&gt;Soll_Ist_Vergleich!$C$5,O9248&lt;Soll_Ist_Vergleich!$C$4,O9248&gt;Soll_Ist_Vergleich!$C$5),"Datum überprüfen",""),"")</f>
        <v/>
      </c>
    </row>
    <row r="9249" spans="1:27" x14ac:dyDescent="0.2">
      <c r="A9249" s="243" t="str">
        <f>IF(ISBLANK(B9249),"",COUNTA(B$10:B9249))</f>
        <v/>
      </c>
      <c r="B9249" s="24"/>
      <c r="C9249" s="48"/>
      <c r="D9249" s="48"/>
      <c r="E9249" s="33"/>
      <c r="F9249" s="35"/>
      <c r="G9249" s="35"/>
      <c r="H9249" s="49"/>
      <c r="I9249" s="35"/>
      <c r="J9249" s="34"/>
      <c r="K9249" s="62"/>
      <c r="L9249" s="62"/>
      <c r="M9249" s="114"/>
      <c r="N9249" s="116"/>
      <c r="O9249" s="57"/>
      <c r="P9249" s="50"/>
      <c r="Q9249" s="34"/>
      <c r="R9249" s="48"/>
      <c r="T9249" s="231" t="str">
        <f t="shared" si="442"/>
        <v/>
      </c>
      <c r="U9249" s="230"/>
      <c r="W9249" s="221" t="str">
        <f t="shared" si="443"/>
        <v/>
      </c>
      <c r="X9249" s="221" t="str">
        <f t="shared" si="444"/>
        <v/>
      </c>
      <c r="AA9249" s="216" t="str">
        <f>IF(ISNUMBER(J9249),IF(OR(F9249&lt;Soll_Ist_Vergleich!$C$4,F9249&gt;Soll_Ist_Vergleich!$C$5,I9249&lt;Soll_Ist_Vergleich!$C$4,I9249&gt;Soll_Ist_Vergleich!$C$5,O9249&lt;Soll_Ist_Vergleich!$C$4,O9249&gt;Soll_Ist_Vergleich!$C$5),"Datum überprüfen",""),"")</f>
        <v/>
      </c>
    </row>
    <row r="9250" spans="1:27" x14ac:dyDescent="0.2">
      <c r="A9250" s="243" t="str">
        <f>IF(ISBLANK(B9250),"",COUNTA(B$10:B9250))</f>
        <v/>
      </c>
      <c r="B9250" s="24"/>
      <c r="C9250" s="48"/>
      <c r="D9250" s="48"/>
      <c r="E9250" s="33"/>
      <c r="F9250" s="35"/>
      <c r="G9250" s="35"/>
      <c r="H9250" s="49"/>
      <c r="I9250" s="35"/>
      <c r="J9250" s="34"/>
      <c r="K9250" s="62"/>
      <c r="L9250" s="62"/>
      <c r="M9250" s="114"/>
      <c r="N9250" s="116"/>
      <c r="O9250" s="57"/>
      <c r="P9250" s="50"/>
      <c r="Q9250" s="34"/>
      <c r="R9250" s="48"/>
      <c r="T9250" s="231" t="str">
        <f t="shared" si="442"/>
        <v/>
      </c>
      <c r="U9250" s="230"/>
      <c r="W9250" s="221" t="str">
        <f t="shared" si="443"/>
        <v/>
      </c>
      <c r="X9250" s="221" t="str">
        <f t="shared" si="444"/>
        <v/>
      </c>
      <c r="AA9250" s="216" t="str">
        <f>IF(ISNUMBER(J9250),IF(OR(F9250&lt;Soll_Ist_Vergleich!$C$4,F9250&gt;Soll_Ist_Vergleich!$C$5,I9250&lt;Soll_Ist_Vergleich!$C$4,I9250&gt;Soll_Ist_Vergleich!$C$5,O9250&lt;Soll_Ist_Vergleich!$C$4,O9250&gt;Soll_Ist_Vergleich!$C$5),"Datum überprüfen",""),"")</f>
        <v/>
      </c>
    </row>
    <row r="9251" spans="1:27" x14ac:dyDescent="0.2">
      <c r="A9251" s="243" t="str">
        <f>IF(ISBLANK(B9251),"",COUNTA(B$10:B9251))</f>
        <v/>
      </c>
      <c r="B9251" s="24"/>
      <c r="C9251" s="48"/>
      <c r="D9251" s="48"/>
      <c r="E9251" s="33"/>
      <c r="F9251" s="35"/>
      <c r="G9251" s="35"/>
      <c r="H9251" s="49"/>
      <c r="I9251" s="35"/>
      <c r="J9251" s="34"/>
      <c r="K9251" s="62"/>
      <c r="L9251" s="62"/>
      <c r="M9251" s="114"/>
      <c r="N9251" s="116"/>
      <c r="O9251" s="57"/>
      <c r="P9251" s="50"/>
      <c r="Q9251" s="34"/>
      <c r="R9251" s="48"/>
      <c r="T9251" s="231" t="str">
        <f t="shared" si="442"/>
        <v/>
      </c>
      <c r="U9251" s="230"/>
      <c r="W9251" s="221" t="str">
        <f t="shared" si="443"/>
        <v/>
      </c>
      <c r="X9251" s="221" t="str">
        <f t="shared" si="444"/>
        <v/>
      </c>
      <c r="AA9251" s="216" t="str">
        <f>IF(ISNUMBER(J9251),IF(OR(F9251&lt;Soll_Ist_Vergleich!$C$4,F9251&gt;Soll_Ist_Vergleich!$C$5,I9251&lt;Soll_Ist_Vergleich!$C$4,I9251&gt;Soll_Ist_Vergleich!$C$5,O9251&lt;Soll_Ist_Vergleich!$C$4,O9251&gt;Soll_Ist_Vergleich!$C$5),"Datum überprüfen",""),"")</f>
        <v/>
      </c>
    </row>
    <row r="9252" spans="1:27" x14ac:dyDescent="0.2">
      <c r="A9252" s="243" t="str">
        <f>IF(ISBLANK(B9252),"",COUNTA(B$10:B9252))</f>
        <v/>
      </c>
      <c r="B9252" s="24"/>
      <c r="C9252" s="48"/>
      <c r="D9252" s="48"/>
      <c r="E9252" s="33"/>
      <c r="F9252" s="35"/>
      <c r="G9252" s="35"/>
      <c r="H9252" s="49"/>
      <c r="I9252" s="35"/>
      <c r="J9252" s="34"/>
      <c r="K9252" s="62"/>
      <c r="L9252" s="62"/>
      <c r="M9252" s="114"/>
      <c r="N9252" s="116"/>
      <c r="O9252" s="57"/>
      <c r="P9252" s="50"/>
      <c r="Q9252" s="34"/>
      <c r="R9252" s="48"/>
      <c r="T9252" s="231" t="str">
        <f t="shared" si="442"/>
        <v/>
      </c>
      <c r="U9252" s="230"/>
      <c r="W9252" s="221" t="str">
        <f t="shared" si="443"/>
        <v/>
      </c>
      <c r="X9252" s="221" t="str">
        <f t="shared" si="444"/>
        <v/>
      </c>
      <c r="AA9252" s="216" t="str">
        <f>IF(ISNUMBER(J9252),IF(OR(F9252&lt;Soll_Ist_Vergleich!$C$4,F9252&gt;Soll_Ist_Vergleich!$C$5,I9252&lt;Soll_Ist_Vergleich!$C$4,I9252&gt;Soll_Ist_Vergleich!$C$5,O9252&lt;Soll_Ist_Vergleich!$C$4,O9252&gt;Soll_Ist_Vergleich!$C$5),"Datum überprüfen",""),"")</f>
        <v/>
      </c>
    </row>
    <row r="9253" spans="1:27" x14ac:dyDescent="0.2">
      <c r="A9253" s="243" t="str">
        <f>IF(ISBLANK(B9253),"",COUNTA(B$10:B9253))</f>
        <v/>
      </c>
      <c r="B9253" s="24"/>
      <c r="C9253" s="48"/>
      <c r="D9253" s="48"/>
      <c r="E9253" s="33"/>
      <c r="F9253" s="35"/>
      <c r="G9253" s="35"/>
      <c r="H9253" s="49"/>
      <c r="I9253" s="35"/>
      <c r="J9253" s="34"/>
      <c r="K9253" s="62"/>
      <c r="L9253" s="62"/>
      <c r="M9253" s="114"/>
      <c r="N9253" s="116"/>
      <c r="O9253" s="57"/>
      <c r="P9253" s="50"/>
      <c r="Q9253" s="34"/>
      <c r="R9253" s="48"/>
      <c r="T9253" s="231" t="str">
        <f t="shared" si="442"/>
        <v/>
      </c>
      <c r="U9253" s="230"/>
      <c r="W9253" s="221" t="str">
        <f t="shared" si="443"/>
        <v/>
      </c>
      <c r="X9253" s="221" t="str">
        <f t="shared" si="444"/>
        <v/>
      </c>
      <c r="AA9253" s="216" t="str">
        <f>IF(ISNUMBER(J9253),IF(OR(F9253&lt;Soll_Ist_Vergleich!$C$4,F9253&gt;Soll_Ist_Vergleich!$C$5,I9253&lt;Soll_Ist_Vergleich!$C$4,I9253&gt;Soll_Ist_Vergleich!$C$5,O9253&lt;Soll_Ist_Vergleich!$C$4,O9253&gt;Soll_Ist_Vergleich!$C$5),"Datum überprüfen",""),"")</f>
        <v/>
      </c>
    </row>
    <row r="9254" spans="1:27" x14ac:dyDescent="0.2">
      <c r="A9254" s="243" t="str">
        <f>IF(ISBLANK(B9254),"",COUNTA(B$10:B9254))</f>
        <v/>
      </c>
      <c r="B9254" s="24"/>
      <c r="C9254" s="48"/>
      <c r="D9254" s="48"/>
      <c r="E9254" s="33"/>
      <c r="F9254" s="35"/>
      <c r="G9254" s="35"/>
      <c r="H9254" s="49"/>
      <c r="I9254" s="35"/>
      <c r="J9254" s="34"/>
      <c r="K9254" s="62"/>
      <c r="L9254" s="62"/>
      <c r="M9254" s="114"/>
      <c r="N9254" s="116"/>
      <c r="O9254" s="57"/>
      <c r="P9254" s="50"/>
      <c r="Q9254" s="34"/>
      <c r="R9254" s="48"/>
      <c r="T9254" s="231" t="str">
        <f t="shared" si="442"/>
        <v/>
      </c>
      <c r="U9254" s="230"/>
      <c r="W9254" s="221" t="str">
        <f t="shared" si="443"/>
        <v/>
      </c>
      <c r="X9254" s="221" t="str">
        <f t="shared" si="444"/>
        <v/>
      </c>
      <c r="AA9254" s="216" t="str">
        <f>IF(ISNUMBER(J9254),IF(OR(F9254&lt;Soll_Ist_Vergleich!$C$4,F9254&gt;Soll_Ist_Vergleich!$C$5,I9254&lt;Soll_Ist_Vergleich!$C$4,I9254&gt;Soll_Ist_Vergleich!$C$5,O9254&lt;Soll_Ist_Vergleich!$C$4,O9254&gt;Soll_Ist_Vergleich!$C$5),"Datum überprüfen",""),"")</f>
        <v/>
      </c>
    </row>
    <row r="9255" spans="1:27" x14ac:dyDescent="0.2">
      <c r="A9255" s="243" t="str">
        <f>IF(ISBLANK(B9255),"",COUNTA(B$10:B9255))</f>
        <v/>
      </c>
      <c r="B9255" s="24"/>
      <c r="C9255" s="48"/>
      <c r="D9255" s="48"/>
      <c r="E9255" s="33"/>
      <c r="F9255" s="35"/>
      <c r="G9255" s="35"/>
      <c r="H9255" s="49"/>
      <c r="I9255" s="35"/>
      <c r="J9255" s="34"/>
      <c r="K9255" s="62"/>
      <c r="L9255" s="62"/>
      <c r="M9255" s="114"/>
      <c r="N9255" s="116"/>
      <c r="O9255" s="57"/>
      <c r="P9255" s="50"/>
      <c r="Q9255" s="34"/>
      <c r="R9255" s="48"/>
      <c r="T9255" s="231" t="str">
        <f t="shared" si="442"/>
        <v/>
      </c>
      <c r="U9255" s="230"/>
      <c r="W9255" s="221" t="str">
        <f t="shared" si="443"/>
        <v/>
      </c>
      <c r="X9255" s="221" t="str">
        <f t="shared" si="444"/>
        <v/>
      </c>
      <c r="AA9255" s="216" t="str">
        <f>IF(ISNUMBER(J9255),IF(OR(F9255&lt;Soll_Ist_Vergleich!$C$4,F9255&gt;Soll_Ist_Vergleich!$C$5,I9255&lt;Soll_Ist_Vergleich!$C$4,I9255&gt;Soll_Ist_Vergleich!$C$5,O9255&lt;Soll_Ist_Vergleich!$C$4,O9255&gt;Soll_Ist_Vergleich!$C$5),"Datum überprüfen",""),"")</f>
        <v/>
      </c>
    </row>
    <row r="9256" spans="1:27" x14ac:dyDescent="0.2">
      <c r="A9256" s="243" t="str">
        <f>IF(ISBLANK(B9256),"",COUNTA(B$10:B9256))</f>
        <v/>
      </c>
      <c r="B9256" s="24"/>
      <c r="C9256" s="48"/>
      <c r="D9256" s="48"/>
      <c r="E9256" s="33"/>
      <c r="F9256" s="35"/>
      <c r="G9256" s="35"/>
      <c r="H9256" s="49"/>
      <c r="I9256" s="35"/>
      <c r="J9256" s="34"/>
      <c r="K9256" s="62"/>
      <c r="L9256" s="62"/>
      <c r="M9256" s="114"/>
      <c r="N9256" s="116"/>
      <c r="O9256" s="57"/>
      <c r="P9256" s="50"/>
      <c r="Q9256" s="34"/>
      <c r="R9256" s="48"/>
      <c r="T9256" s="231" t="str">
        <f t="shared" si="442"/>
        <v/>
      </c>
      <c r="U9256" s="230"/>
      <c r="W9256" s="221" t="str">
        <f t="shared" si="443"/>
        <v/>
      </c>
      <c r="X9256" s="221" t="str">
        <f t="shared" si="444"/>
        <v/>
      </c>
      <c r="AA9256" s="216" t="str">
        <f>IF(ISNUMBER(J9256),IF(OR(F9256&lt;Soll_Ist_Vergleich!$C$4,F9256&gt;Soll_Ist_Vergleich!$C$5,I9256&lt;Soll_Ist_Vergleich!$C$4,I9256&gt;Soll_Ist_Vergleich!$C$5,O9256&lt;Soll_Ist_Vergleich!$C$4,O9256&gt;Soll_Ist_Vergleich!$C$5),"Datum überprüfen",""),"")</f>
        <v/>
      </c>
    </row>
    <row r="9257" spans="1:27" x14ac:dyDescent="0.2">
      <c r="A9257" s="243" t="str">
        <f>IF(ISBLANK(B9257),"",COUNTA(B$10:B9257))</f>
        <v/>
      </c>
      <c r="B9257" s="24"/>
      <c r="C9257" s="48"/>
      <c r="D9257" s="48"/>
      <c r="E9257" s="33"/>
      <c r="F9257" s="35"/>
      <c r="G9257" s="35"/>
      <c r="H9257" s="49"/>
      <c r="I9257" s="35"/>
      <c r="J9257" s="34"/>
      <c r="K9257" s="62"/>
      <c r="L9257" s="62"/>
      <c r="M9257" s="114"/>
      <c r="N9257" s="116"/>
      <c r="O9257" s="57"/>
      <c r="P9257" s="50"/>
      <c r="Q9257" s="34"/>
      <c r="R9257" s="48"/>
      <c r="T9257" s="231" t="str">
        <f t="shared" si="442"/>
        <v/>
      </c>
      <c r="U9257" s="230"/>
      <c r="W9257" s="221" t="str">
        <f t="shared" si="443"/>
        <v/>
      </c>
      <c r="X9257" s="221" t="str">
        <f t="shared" si="444"/>
        <v/>
      </c>
      <c r="AA9257" s="216" t="str">
        <f>IF(ISNUMBER(J9257),IF(OR(F9257&lt;Soll_Ist_Vergleich!$C$4,F9257&gt;Soll_Ist_Vergleich!$C$5,I9257&lt;Soll_Ist_Vergleich!$C$4,I9257&gt;Soll_Ist_Vergleich!$C$5,O9257&lt;Soll_Ist_Vergleich!$C$4,O9257&gt;Soll_Ist_Vergleich!$C$5),"Datum überprüfen",""),"")</f>
        <v/>
      </c>
    </row>
    <row r="9258" spans="1:27" x14ac:dyDescent="0.2">
      <c r="A9258" s="243" t="str">
        <f>IF(ISBLANK(B9258),"",COUNTA(B$10:B9258))</f>
        <v/>
      </c>
      <c r="B9258" s="24"/>
      <c r="C9258" s="48"/>
      <c r="D9258" s="48"/>
      <c r="E9258" s="33"/>
      <c r="F9258" s="35"/>
      <c r="G9258" s="35"/>
      <c r="H9258" s="49"/>
      <c r="I9258" s="35"/>
      <c r="J9258" s="34"/>
      <c r="K9258" s="62"/>
      <c r="L9258" s="62"/>
      <c r="M9258" s="114"/>
      <c r="N9258" s="116"/>
      <c r="O9258" s="57"/>
      <c r="P9258" s="50"/>
      <c r="Q9258" s="34"/>
      <c r="R9258" s="48"/>
      <c r="T9258" s="231" t="str">
        <f t="shared" si="442"/>
        <v/>
      </c>
      <c r="U9258" s="230"/>
      <c r="W9258" s="221" t="str">
        <f t="shared" si="443"/>
        <v/>
      </c>
      <c r="X9258" s="221" t="str">
        <f t="shared" si="444"/>
        <v/>
      </c>
      <c r="AA9258" s="216" t="str">
        <f>IF(ISNUMBER(J9258),IF(OR(F9258&lt;Soll_Ist_Vergleich!$C$4,F9258&gt;Soll_Ist_Vergleich!$C$5,I9258&lt;Soll_Ist_Vergleich!$C$4,I9258&gt;Soll_Ist_Vergleich!$C$5,O9258&lt;Soll_Ist_Vergleich!$C$4,O9258&gt;Soll_Ist_Vergleich!$C$5),"Datum überprüfen",""),"")</f>
        <v/>
      </c>
    </row>
    <row r="9259" spans="1:27" x14ac:dyDescent="0.2">
      <c r="A9259" s="243" t="str">
        <f>IF(ISBLANK(B9259),"",COUNTA(B$10:B9259))</f>
        <v/>
      </c>
      <c r="B9259" s="24"/>
      <c r="C9259" s="48"/>
      <c r="D9259" s="48"/>
      <c r="E9259" s="33"/>
      <c r="F9259" s="35"/>
      <c r="G9259" s="35"/>
      <c r="H9259" s="49"/>
      <c r="I9259" s="35"/>
      <c r="J9259" s="34"/>
      <c r="K9259" s="62"/>
      <c r="L9259" s="62"/>
      <c r="M9259" s="114"/>
      <c r="N9259" s="116"/>
      <c r="O9259" s="57"/>
      <c r="P9259" s="50"/>
      <c r="Q9259" s="34"/>
      <c r="R9259" s="48"/>
      <c r="T9259" s="231" t="str">
        <f t="shared" si="442"/>
        <v/>
      </c>
      <c r="U9259" s="230"/>
      <c r="W9259" s="221" t="str">
        <f t="shared" si="443"/>
        <v/>
      </c>
      <c r="X9259" s="221" t="str">
        <f t="shared" si="444"/>
        <v/>
      </c>
      <c r="AA9259" s="216" t="str">
        <f>IF(ISNUMBER(J9259),IF(OR(F9259&lt;Soll_Ist_Vergleich!$C$4,F9259&gt;Soll_Ist_Vergleich!$C$5,I9259&lt;Soll_Ist_Vergleich!$C$4,I9259&gt;Soll_Ist_Vergleich!$C$5,O9259&lt;Soll_Ist_Vergleich!$C$4,O9259&gt;Soll_Ist_Vergleich!$C$5),"Datum überprüfen",""),"")</f>
        <v/>
      </c>
    </row>
    <row r="9260" spans="1:27" x14ac:dyDescent="0.2">
      <c r="A9260" s="243" t="str">
        <f>IF(ISBLANK(B9260),"",COUNTA(B$10:B9260))</f>
        <v/>
      </c>
      <c r="B9260" s="24"/>
      <c r="C9260" s="48"/>
      <c r="D9260" s="48"/>
      <c r="E9260" s="33"/>
      <c r="F9260" s="35"/>
      <c r="G9260" s="35"/>
      <c r="H9260" s="49"/>
      <c r="I9260" s="35"/>
      <c r="J9260" s="34"/>
      <c r="K9260" s="62"/>
      <c r="L9260" s="62"/>
      <c r="M9260" s="114"/>
      <c r="N9260" s="116"/>
      <c r="O9260" s="57"/>
      <c r="P9260" s="50"/>
      <c r="Q9260" s="34"/>
      <c r="R9260" s="48"/>
      <c r="T9260" s="231" t="str">
        <f t="shared" si="442"/>
        <v/>
      </c>
      <c r="U9260" s="230"/>
      <c r="W9260" s="221" t="str">
        <f t="shared" si="443"/>
        <v/>
      </c>
      <c r="X9260" s="221" t="str">
        <f t="shared" si="444"/>
        <v/>
      </c>
      <c r="AA9260" s="216" t="str">
        <f>IF(ISNUMBER(J9260),IF(OR(F9260&lt;Soll_Ist_Vergleich!$C$4,F9260&gt;Soll_Ist_Vergleich!$C$5,I9260&lt;Soll_Ist_Vergleich!$C$4,I9260&gt;Soll_Ist_Vergleich!$C$5,O9260&lt;Soll_Ist_Vergleich!$C$4,O9260&gt;Soll_Ist_Vergleich!$C$5),"Datum überprüfen",""),"")</f>
        <v/>
      </c>
    </row>
    <row r="9261" spans="1:27" x14ac:dyDescent="0.2">
      <c r="A9261" s="243" t="str">
        <f>IF(ISBLANK(B9261),"",COUNTA(B$10:B9261))</f>
        <v/>
      </c>
      <c r="B9261" s="24"/>
      <c r="C9261" s="48"/>
      <c r="D9261" s="48"/>
      <c r="E9261" s="33"/>
      <c r="F9261" s="35"/>
      <c r="G9261" s="35"/>
      <c r="H9261" s="49"/>
      <c r="I9261" s="35"/>
      <c r="J9261" s="34"/>
      <c r="K9261" s="62"/>
      <c r="L9261" s="62"/>
      <c r="M9261" s="114"/>
      <c r="N9261" s="116"/>
      <c r="O9261" s="57"/>
      <c r="P9261" s="50"/>
      <c r="Q9261" s="34"/>
      <c r="R9261" s="48"/>
      <c r="T9261" s="231" t="str">
        <f t="shared" si="442"/>
        <v/>
      </c>
      <c r="U9261" s="230"/>
      <c r="W9261" s="221" t="str">
        <f t="shared" si="443"/>
        <v/>
      </c>
      <c r="X9261" s="221" t="str">
        <f t="shared" si="444"/>
        <v/>
      </c>
      <c r="AA9261" s="216" t="str">
        <f>IF(ISNUMBER(J9261),IF(OR(F9261&lt;Soll_Ist_Vergleich!$C$4,F9261&gt;Soll_Ist_Vergleich!$C$5,I9261&lt;Soll_Ist_Vergleich!$C$4,I9261&gt;Soll_Ist_Vergleich!$C$5,O9261&lt;Soll_Ist_Vergleich!$C$4,O9261&gt;Soll_Ist_Vergleich!$C$5),"Datum überprüfen",""),"")</f>
        <v/>
      </c>
    </row>
    <row r="9262" spans="1:27" x14ac:dyDescent="0.2">
      <c r="A9262" s="243" t="str">
        <f>IF(ISBLANK(B9262),"",COUNTA(B$10:B9262))</f>
        <v/>
      </c>
      <c r="B9262" s="24"/>
      <c r="C9262" s="48"/>
      <c r="D9262" s="48"/>
      <c r="E9262" s="33"/>
      <c r="F9262" s="35"/>
      <c r="G9262" s="35"/>
      <c r="H9262" s="49"/>
      <c r="I9262" s="35"/>
      <c r="J9262" s="34"/>
      <c r="K9262" s="62"/>
      <c r="L9262" s="62"/>
      <c r="M9262" s="114"/>
      <c r="N9262" s="116"/>
      <c r="O9262" s="57"/>
      <c r="P9262" s="50"/>
      <c r="Q9262" s="34"/>
      <c r="R9262" s="48"/>
      <c r="T9262" s="231" t="str">
        <f t="shared" si="442"/>
        <v/>
      </c>
      <c r="U9262" s="230"/>
      <c r="W9262" s="221" t="str">
        <f t="shared" si="443"/>
        <v/>
      </c>
      <c r="X9262" s="221" t="str">
        <f t="shared" si="444"/>
        <v/>
      </c>
      <c r="AA9262" s="216" t="str">
        <f>IF(ISNUMBER(J9262),IF(OR(F9262&lt;Soll_Ist_Vergleich!$C$4,F9262&gt;Soll_Ist_Vergleich!$C$5,I9262&lt;Soll_Ist_Vergleich!$C$4,I9262&gt;Soll_Ist_Vergleich!$C$5,O9262&lt;Soll_Ist_Vergleich!$C$4,O9262&gt;Soll_Ist_Vergleich!$C$5),"Datum überprüfen",""),"")</f>
        <v/>
      </c>
    </row>
    <row r="9263" spans="1:27" x14ac:dyDescent="0.2">
      <c r="A9263" s="243" t="str">
        <f>IF(ISBLANK(B9263),"",COUNTA(B$10:B9263))</f>
        <v/>
      </c>
      <c r="B9263" s="24"/>
      <c r="C9263" s="48"/>
      <c r="D9263" s="48"/>
      <c r="E9263" s="33"/>
      <c r="F9263" s="35"/>
      <c r="G9263" s="35"/>
      <c r="H9263" s="49"/>
      <c r="I9263" s="35"/>
      <c r="J9263" s="34"/>
      <c r="K9263" s="62"/>
      <c r="L9263" s="62"/>
      <c r="M9263" s="114"/>
      <c r="N9263" s="116"/>
      <c r="O9263" s="57"/>
      <c r="P9263" s="50"/>
      <c r="Q9263" s="34"/>
      <c r="R9263" s="48"/>
      <c r="T9263" s="231" t="str">
        <f t="shared" si="442"/>
        <v/>
      </c>
      <c r="U9263" s="230"/>
      <c r="W9263" s="221" t="str">
        <f t="shared" si="443"/>
        <v/>
      </c>
      <c r="X9263" s="221" t="str">
        <f t="shared" si="444"/>
        <v/>
      </c>
      <c r="AA9263" s="216" t="str">
        <f>IF(ISNUMBER(J9263),IF(OR(F9263&lt;Soll_Ist_Vergleich!$C$4,F9263&gt;Soll_Ist_Vergleich!$C$5,I9263&lt;Soll_Ist_Vergleich!$C$4,I9263&gt;Soll_Ist_Vergleich!$C$5,O9263&lt;Soll_Ist_Vergleich!$C$4,O9263&gt;Soll_Ist_Vergleich!$C$5),"Datum überprüfen",""),"")</f>
        <v/>
      </c>
    </row>
    <row r="9264" spans="1:27" x14ac:dyDescent="0.2">
      <c r="A9264" s="243" t="str">
        <f>IF(ISBLANK(B9264),"",COUNTA(B$10:B9264))</f>
        <v/>
      </c>
      <c r="B9264" s="24"/>
      <c r="C9264" s="48"/>
      <c r="D9264" s="48"/>
      <c r="E9264" s="33"/>
      <c r="F9264" s="35"/>
      <c r="G9264" s="35"/>
      <c r="H9264" s="49"/>
      <c r="I9264" s="35"/>
      <c r="J9264" s="34"/>
      <c r="K9264" s="62"/>
      <c r="L9264" s="62"/>
      <c r="M9264" s="114"/>
      <c r="N9264" s="116"/>
      <c r="O9264" s="57"/>
      <c r="P9264" s="50"/>
      <c r="Q9264" s="34"/>
      <c r="R9264" s="48"/>
      <c r="T9264" s="231" t="str">
        <f t="shared" si="442"/>
        <v/>
      </c>
      <c r="U9264" s="230"/>
      <c r="W9264" s="221" t="str">
        <f t="shared" si="443"/>
        <v/>
      </c>
      <c r="X9264" s="221" t="str">
        <f t="shared" si="444"/>
        <v/>
      </c>
      <c r="AA9264" s="216" t="str">
        <f>IF(ISNUMBER(J9264),IF(OR(F9264&lt;Soll_Ist_Vergleich!$C$4,F9264&gt;Soll_Ist_Vergleich!$C$5,I9264&lt;Soll_Ist_Vergleich!$C$4,I9264&gt;Soll_Ist_Vergleich!$C$5,O9264&lt;Soll_Ist_Vergleich!$C$4,O9264&gt;Soll_Ist_Vergleich!$C$5),"Datum überprüfen",""),"")</f>
        <v/>
      </c>
    </row>
    <row r="9265" spans="1:27" x14ac:dyDescent="0.2">
      <c r="A9265" s="243" t="str">
        <f>IF(ISBLANK(B9265),"",COUNTA(B$10:B9265))</f>
        <v/>
      </c>
      <c r="B9265" s="24"/>
      <c r="C9265" s="48"/>
      <c r="D9265" s="48"/>
      <c r="E9265" s="33"/>
      <c r="F9265" s="35"/>
      <c r="G9265" s="35"/>
      <c r="H9265" s="49"/>
      <c r="I9265" s="35"/>
      <c r="J9265" s="34"/>
      <c r="K9265" s="62"/>
      <c r="L9265" s="62"/>
      <c r="M9265" s="114"/>
      <c r="N9265" s="116"/>
      <c r="O9265" s="57"/>
      <c r="P9265" s="50"/>
      <c r="Q9265" s="34"/>
      <c r="R9265" s="48"/>
      <c r="T9265" s="231" t="str">
        <f t="shared" si="442"/>
        <v/>
      </c>
      <c r="U9265" s="230"/>
      <c r="W9265" s="221" t="str">
        <f t="shared" si="443"/>
        <v/>
      </c>
      <c r="X9265" s="221" t="str">
        <f t="shared" si="444"/>
        <v/>
      </c>
      <c r="AA9265" s="216" t="str">
        <f>IF(ISNUMBER(J9265),IF(OR(F9265&lt;Soll_Ist_Vergleich!$C$4,F9265&gt;Soll_Ist_Vergleich!$C$5,I9265&lt;Soll_Ist_Vergleich!$C$4,I9265&gt;Soll_Ist_Vergleich!$C$5,O9265&lt;Soll_Ist_Vergleich!$C$4,O9265&gt;Soll_Ist_Vergleich!$C$5),"Datum überprüfen",""),"")</f>
        <v/>
      </c>
    </row>
    <row r="9266" spans="1:27" x14ac:dyDescent="0.2">
      <c r="A9266" s="243" t="str">
        <f>IF(ISBLANK(B9266),"",COUNTA(B$10:B9266))</f>
        <v/>
      </c>
      <c r="B9266" s="24"/>
      <c r="C9266" s="48"/>
      <c r="D9266" s="48"/>
      <c r="E9266" s="33"/>
      <c r="F9266" s="35"/>
      <c r="G9266" s="35"/>
      <c r="H9266" s="49"/>
      <c r="I9266" s="35"/>
      <c r="J9266" s="34"/>
      <c r="K9266" s="62"/>
      <c r="L9266" s="62"/>
      <c r="M9266" s="114"/>
      <c r="N9266" s="116"/>
      <c r="O9266" s="57"/>
      <c r="P9266" s="50"/>
      <c r="Q9266" s="34"/>
      <c r="R9266" s="48"/>
      <c r="T9266" s="231" t="str">
        <f t="shared" si="442"/>
        <v/>
      </c>
      <c r="U9266" s="230"/>
      <c r="W9266" s="221" t="str">
        <f t="shared" si="443"/>
        <v/>
      </c>
      <c r="X9266" s="221" t="str">
        <f t="shared" si="444"/>
        <v/>
      </c>
      <c r="AA9266" s="216" t="str">
        <f>IF(ISNUMBER(J9266),IF(OR(F9266&lt;Soll_Ist_Vergleich!$C$4,F9266&gt;Soll_Ist_Vergleich!$C$5,I9266&lt;Soll_Ist_Vergleich!$C$4,I9266&gt;Soll_Ist_Vergleich!$C$5,O9266&lt;Soll_Ist_Vergleich!$C$4,O9266&gt;Soll_Ist_Vergleich!$C$5),"Datum überprüfen",""),"")</f>
        <v/>
      </c>
    </row>
    <row r="9267" spans="1:27" x14ac:dyDescent="0.2">
      <c r="A9267" s="243" t="str">
        <f>IF(ISBLANK(B9267),"",COUNTA(B$10:B9267))</f>
        <v/>
      </c>
      <c r="B9267" s="24"/>
      <c r="C9267" s="48"/>
      <c r="D9267" s="48"/>
      <c r="E9267" s="33"/>
      <c r="F9267" s="35"/>
      <c r="G9267" s="35"/>
      <c r="H9267" s="49"/>
      <c r="I9267" s="35"/>
      <c r="J9267" s="34"/>
      <c r="K9267" s="62"/>
      <c r="L9267" s="62"/>
      <c r="M9267" s="114"/>
      <c r="N9267" s="116"/>
      <c r="O9267" s="57"/>
      <c r="P9267" s="50"/>
      <c r="Q9267" s="34"/>
      <c r="R9267" s="48"/>
      <c r="T9267" s="231" t="str">
        <f t="shared" si="442"/>
        <v/>
      </c>
      <c r="U9267" s="230"/>
      <c r="W9267" s="221" t="str">
        <f t="shared" si="443"/>
        <v/>
      </c>
      <c r="X9267" s="221" t="str">
        <f t="shared" si="444"/>
        <v/>
      </c>
      <c r="AA9267" s="216" t="str">
        <f>IF(ISNUMBER(J9267),IF(OR(F9267&lt;Soll_Ist_Vergleich!$C$4,F9267&gt;Soll_Ist_Vergleich!$C$5,I9267&lt;Soll_Ist_Vergleich!$C$4,I9267&gt;Soll_Ist_Vergleich!$C$5,O9267&lt;Soll_Ist_Vergleich!$C$4,O9267&gt;Soll_Ist_Vergleich!$C$5),"Datum überprüfen",""),"")</f>
        <v/>
      </c>
    </row>
    <row r="9268" spans="1:27" x14ac:dyDescent="0.2">
      <c r="A9268" s="243" t="str">
        <f>IF(ISBLANK(B9268),"",COUNTA(B$10:B9268))</f>
        <v/>
      </c>
      <c r="B9268" s="24"/>
      <c r="C9268" s="48"/>
      <c r="D9268" s="48"/>
      <c r="E9268" s="33"/>
      <c r="F9268" s="35"/>
      <c r="G9268" s="35"/>
      <c r="H9268" s="49"/>
      <c r="I9268" s="35"/>
      <c r="J9268" s="34"/>
      <c r="K9268" s="62"/>
      <c r="L9268" s="62"/>
      <c r="M9268" s="114"/>
      <c r="N9268" s="116"/>
      <c r="O9268" s="57"/>
      <c r="P9268" s="50"/>
      <c r="Q9268" s="34"/>
      <c r="R9268" s="48"/>
      <c r="T9268" s="231" t="str">
        <f t="shared" si="442"/>
        <v/>
      </c>
      <c r="U9268" s="230"/>
      <c r="W9268" s="221" t="str">
        <f t="shared" si="443"/>
        <v/>
      </c>
      <c r="X9268" s="221" t="str">
        <f t="shared" si="444"/>
        <v/>
      </c>
      <c r="AA9268" s="216" t="str">
        <f>IF(ISNUMBER(J9268),IF(OR(F9268&lt;Soll_Ist_Vergleich!$C$4,F9268&gt;Soll_Ist_Vergleich!$C$5,I9268&lt;Soll_Ist_Vergleich!$C$4,I9268&gt;Soll_Ist_Vergleich!$C$5,O9268&lt;Soll_Ist_Vergleich!$C$4,O9268&gt;Soll_Ist_Vergleich!$C$5),"Datum überprüfen",""),"")</f>
        <v/>
      </c>
    </row>
    <row r="9269" spans="1:27" x14ac:dyDescent="0.2">
      <c r="A9269" s="243" t="str">
        <f>IF(ISBLANK(B9269),"",COUNTA(B$10:B9269))</f>
        <v/>
      </c>
      <c r="B9269" s="24"/>
      <c r="C9269" s="48"/>
      <c r="D9269" s="48"/>
      <c r="E9269" s="33"/>
      <c r="F9269" s="35"/>
      <c r="G9269" s="35"/>
      <c r="H9269" s="49"/>
      <c r="I9269" s="35"/>
      <c r="J9269" s="34"/>
      <c r="K9269" s="62"/>
      <c r="L9269" s="62"/>
      <c r="M9269" s="114"/>
      <c r="N9269" s="116"/>
      <c r="O9269" s="57"/>
      <c r="P9269" s="50"/>
      <c r="Q9269" s="34"/>
      <c r="R9269" s="48"/>
      <c r="T9269" s="231" t="str">
        <f t="shared" si="442"/>
        <v/>
      </c>
      <c r="U9269" s="230"/>
      <c r="W9269" s="221" t="str">
        <f t="shared" si="443"/>
        <v/>
      </c>
      <c r="X9269" s="221" t="str">
        <f t="shared" si="444"/>
        <v/>
      </c>
      <c r="AA9269" s="216" t="str">
        <f>IF(ISNUMBER(J9269),IF(OR(F9269&lt;Soll_Ist_Vergleich!$C$4,F9269&gt;Soll_Ist_Vergleich!$C$5,I9269&lt;Soll_Ist_Vergleich!$C$4,I9269&gt;Soll_Ist_Vergleich!$C$5,O9269&lt;Soll_Ist_Vergleich!$C$4,O9269&gt;Soll_Ist_Vergleich!$C$5),"Datum überprüfen",""),"")</f>
        <v/>
      </c>
    </row>
    <row r="9270" spans="1:27" x14ac:dyDescent="0.2">
      <c r="A9270" s="243" t="str">
        <f>IF(ISBLANK(B9270),"",COUNTA(B$10:B9270))</f>
        <v/>
      </c>
      <c r="B9270" s="24"/>
      <c r="C9270" s="48"/>
      <c r="D9270" s="48"/>
      <c r="E9270" s="33"/>
      <c r="F9270" s="35"/>
      <c r="G9270" s="35"/>
      <c r="H9270" s="49"/>
      <c r="I9270" s="35"/>
      <c r="J9270" s="34"/>
      <c r="K9270" s="62"/>
      <c r="L9270" s="62"/>
      <c r="M9270" s="114"/>
      <c r="N9270" s="116"/>
      <c r="O9270" s="57"/>
      <c r="P9270" s="50"/>
      <c r="Q9270" s="34"/>
      <c r="R9270" s="48"/>
      <c r="T9270" s="231" t="str">
        <f t="shared" si="442"/>
        <v/>
      </c>
      <c r="U9270" s="230"/>
      <c r="W9270" s="221" t="str">
        <f t="shared" si="443"/>
        <v/>
      </c>
      <c r="X9270" s="221" t="str">
        <f t="shared" si="444"/>
        <v/>
      </c>
      <c r="AA9270" s="216" t="str">
        <f>IF(ISNUMBER(J9270),IF(OR(F9270&lt;Soll_Ist_Vergleich!$C$4,F9270&gt;Soll_Ist_Vergleich!$C$5,I9270&lt;Soll_Ist_Vergleich!$C$4,I9270&gt;Soll_Ist_Vergleich!$C$5,O9270&lt;Soll_Ist_Vergleich!$C$4,O9270&gt;Soll_Ist_Vergleich!$C$5),"Datum überprüfen",""),"")</f>
        <v/>
      </c>
    </row>
    <row r="9271" spans="1:27" x14ac:dyDescent="0.2">
      <c r="A9271" s="243" t="str">
        <f>IF(ISBLANK(B9271),"",COUNTA(B$10:B9271))</f>
        <v/>
      </c>
      <c r="B9271" s="24"/>
      <c r="C9271" s="48"/>
      <c r="D9271" s="48"/>
      <c r="E9271" s="33"/>
      <c r="F9271" s="35"/>
      <c r="G9271" s="35"/>
      <c r="H9271" s="49"/>
      <c r="I9271" s="35"/>
      <c r="J9271" s="34"/>
      <c r="K9271" s="62"/>
      <c r="L9271" s="62"/>
      <c r="M9271" s="114"/>
      <c r="N9271" s="116"/>
      <c r="O9271" s="57"/>
      <c r="P9271" s="50"/>
      <c r="Q9271" s="34"/>
      <c r="R9271" s="48"/>
      <c r="T9271" s="231" t="str">
        <f t="shared" si="442"/>
        <v/>
      </c>
      <c r="U9271" s="230"/>
      <c r="W9271" s="221" t="str">
        <f t="shared" si="443"/>
        <v/>
      </c>
      <c r="X9271" s="221" t="str">
        <f t="shared" si="444"/>
        <v/>
      </c>
      <c r="AA9271" s="216" t="str">
        <f>IF(ISNUMBER(J9271),IF(OR(F9271&lt;Soll_Ist_Vergleich!$C$4,F9271&gt;Soll_Ist_Vergleich!$C$5,I9271&lt;Soll_Ist_Vergleich!$C$4,I9271&gt;Soll_Ist_Vergleich!$C$5,O9271&lt;Soll_Ist_Vergleich!$C$4,O9271&gt;Soll_Ist_Vergleich!$C$5),"Datum überprüfen",""),"")</f>
        <v/>
      </c>
    </row>
    <row r="9272" spans="1:27" x14ac:dyDescent="0.2">
      <c r="A9272" s="243" t="str">
        <f>IF(ISBLANK(B9272),"",COUNTA(B$10:B9272))</f>
        <v/>
      </c>
      <c r="B9272" s="24"/>
      <c r="C9272" s="48"/>
      <c r="D9272" s="48"/>
      <c r="E9272" s="33"/>
      <c r="F9272" s="35"/>
      <c r="G9272" s="35"/>
      <c r="H9272" s="49"/>
      <c r="I9272" s="35"/>
      <c r="J9272" s="34"/>
      <c r="K9272" s="62"/>
      <c r="L9272" s="62"/>
      <c r="M9272" s="114"/>
      <c r="N9272" s="116"/>
      <c r="O9272" s="57"/>
      <c r="P9272" s="50"/>
      <c r="Q9272" s="34"/>
      <c r="R9272" s="48"/>
      <c r="T9272" s="231" t="str">
        <f t="shared" si="442"/>
        <v/>
      </c>
      <c r="U9272" s="230"/>
      <c r="W9272" s="221" t="str">
        <f t="shared" si="443"/>
        <v/>
      </c>
      <c r="X9272" s="221" t="str">
        <f t="shared" si="444"/>
        <v/>
      </c>
      <c r="AA9272" s="216" t="str">
        <f>IF(ISNUMBER(J9272),IF(OR(F9272&lt;Soll_Ist_Vergleich!$C$4,F9272&gt;Soll_Ist_Vergleich!$C$5,I9272&lt;Soll_Ist_Vergleich!$C$4,I9272&gt;Soll_Ist_Vergleich!$C$5,O9272&lt;Soll_Ist_Vergleich!$C$4,O9272&gt;Soll_Ist_Vergleich!$C$5),"Datum überprüfen",""),"")</f>
        <v/>
      </c>
    </row>
    <row r="9273" spans="1:27" x14ac:dyDescent="0.2">
      <c r="A9273" s="243" t="str">
        <f>IF(ISBLANK(B9273),"",COUNTA(B$10:B9273))</f>
        <v/>
      </c>
      <c r="B9273" s="24"/>
      <c r="C9273" s="48"/>
      <c r="D9273" s="48"/>
      <c r="E9273" s="33"/>
      <c r="F9273" s="35"/>
      <c r="G9273" s="35"/>
      <c r="H9273" s="49"/>
      <c r="I9273" s="35"/>
      <c r="J9273" s="34"/>
      <c r="K9273" s="62"/>
      <c r="L9273" s="62"/>
      <c r="M9273" s="114"/>
      <c r="N9273" s="116"/>
      <c r="O9273" s="57"/>
      <c r="P9273" s="50"/>
      <c r="Q9273" s="34"/>
      <c r="R9273" s="48"/>
      <c r="T9273" s="231" t="str">
        <f t="shared" si="442"/>
        <v/>
      </c>
      <c r="U9273" s="230"/>
      <c r="W9273" s="221" t="str">
        <f t="shared" si="443"/>
        <v/>
      </c>
      <c r="X9273" s="221" t="str">
        <f t="shared" si="444"/>
        <v/>
      </c>
      <c r="AA9273" s="216" t="str">
        <f>IF(ISNUMBER(J9273),IF(OR(F9273&lt;Soll_Ist_Vergleich!$C$4,F9273&gt;Soll_Ist_Vergleich!$C$5,I9273&lt;Soll_Ist_Vergleich!$C$4,I9273&gt;Soll_Ist_Vergleich!$C$5,O9273&lt;Soll_Ist_Vergleich!$C$4,O9273&gt;Soll_Ist_Vergleich!$C$5),"Datum überprüfen",""),"")</f>
        <v/>
      </c>
    </row>
    <row r="9274" spans="1:27" x14ac:dyDescent="0.2">
      <c r="A9274" s="243" t="str">
        <f>IF(ISBLANK(B9274),"",COUNTA(B$10:B9274))</f>
        <v/>
      </c>
      <c r="B9274" s="24"/>
      <c r="C9274" s="48"/>
      <c r="D9274" s="48"/>
      <c r="E9274" s="33"/>
      <c r="F9274" s="35"/>
      <c r="G9274" s="35"/>
      <c r="H9274" s="49"/>
      <c r="I9274" s="35"/>
      <c r="J9274" s="34"/>
      <c r="K9274" s="62"/>
      <c r="L9274" s="62"/>
      <c r="M9274" s="114"/>
      <c r="N9274" s="116"/>
      <c r="O9274" s="57"/>
      <c r="P9274" s="50"/>
      <c r="Q9274" s="34"/>
      <c r="R9274" s="48"/>
      <c r="T9274" s="231" t="str">
        <f t="shared" si="442"/>
        <v/>
      </c>
      <c r="U9274" s="230"/>
      <c r="W9274" s="221" t="str">
        <f t="shared" si="443"/>
        <v/>
      </c>
      <c r="X9274" s="221" t="str">
        <f t="shared" si="444"/>
        <v/>
      </c>
      <c r="AA9274" s="216" t="str">
        <f>IF(ISNUMBER(J9274),IF(OR(F9274&lt;Soll_Ist_Vergleich!$C$4,F9274&gt;Soll_Ist_Vergleich!$C$5,I9274&lt;Soll_Ist_Vergleich!$C$4,I9274&gt;Soll_Ist_Vergleich!$C$5,O9274&lt;Soll_Ist_Vergleich!$C$4,O9274&gt;Soll_Ist_Vergleich!$C$5),"Datum überprüfen",""),"")</f>
        <v/>
      </c>
    </row>
    <row r="9275" spans="1:27" x14ac:dyDescent="0.2">
      <c r="A9275" s="243" t="str">
        <f>IF(ISBLANK(B9275),"",COUNTA(B$10:B9275))</f>
        <v/>
      </c>
      <c r="B9275" s="24"/>
      <c r="C9275" s="48"/>
      <c r="D9275" s="48"/>
      <c r="E9275" s="33"/>
      <c r="F9275" s="35"/>
      <c r="G9275" s="35"/>
      <c r="H9275" s="49"/>
      <c r="I9275" s="35"/>
      <c r="J9275" s="34"/>
      <c r="K9275" s="62"/>
      <c r="L9275" s="62"/>
      <c r="M9275" s="114"/>
      <c r="N9275" s="116"/>
      <c r="O9275" s="57"/>
      <c r="P9275" s="50"/>
      <c r="Q9275" s="34"/>
      <c r="R9275" s="48"/>
      <c r="T9275" s="231" t="str">
        <f t="shared" si="442"/>
        <v/>
      </c>
      <c r="U9275" s="230"/>
      <c r="W9275" s="221" t="str">
        <f t="shared" si="443"/>
        <v/>
      </c>
      <c r="X9275" s="221" t="str">
        <f t="shared" si="444"/>
        <v/>
      </c>
      <c r="AA9275" s="216" t="str">
        <f>IF(ISNUMBER(J9275),IF(OR(F9275&lt;Soll_Ist_Vergleich!$C$4,F9275&gt;Soll_Ist_Vergleich!$C$5,I9275&lt;Soll_Ist_Vergleich!$C$4,I9275&gt;Soll_Ist_Vergleich!$C$5,O9275&lt;Soll_Ist_Vergleich!$C$4,O9275&gt;Soll_Ist_Vergleich!$C$5),"Datum überprüfen",""),"")</f>
        <v/>
      </c>
    </row>
    <row r="9276" spans="1:27" x14ac:dyDescent="0.2">
      <c r="A9276" s="243" t="str">
        <f>IF(ISBLANK(B9276),"",COUNTA(B$10:B9276))</f>
        <v/>
      </c>
      <c r="B9276" s="24"/>
      <c r="C9276" s="48"/>
      <c r="D9276" s="48"/>
      <c r="E9276" s="33"/>
      <c r="F9276" s="35"/>
      <c r="G9276" s="35"/>
      <c r="H9276" s="49"/>
      <c r="I9276" s="35"/>
      <c r="J9276" s="34"/>
      <c r="K9276" s="62"/>
      <c r="L9276" s="62"/>
      <c r="M9276" s="114"/>
      <c r="N9276" s="116"/>
      <c r="O9276" s="57"/>
      <c r="P9276" s="50"/>
      <c r="Q9276" s="34"/>
      <c r="R9276" s="48"/>
      <c r="T9276" s="231" t="str">
        <f t="shared" si="442"/>
        <v/>
      </c>
      <c r="U9276" s="230"/>
      <c r="W9276" s="221" t="str">
        <f t="shared" si="443"/>
        <v/>
      </c>
      <c r="X9276" s="221" t="str">
        <f t="shared" si="444"/>
        <v/>
      </c>
      <c r="AA9276" s="216" t="str">
        <f>IF(ISNUMBER(J9276),IF(OR(F9276&lt;Soll_Ist_Vergleich!$C$4,F9276&gt;Soll_Ist_Vergleich!$C$5,I9276&lt;Soll_Ist_Vergleich!$C$4,I9276&gt;Soll_Ist_Vergleich!$C$5,O9276&lt;Soll_Ist_Vergleich!$C$4,O9276&gt;Soll_Ist_Vergleich!$C$5),"Datum überprüfen",""),"")</f>
        <v/>
      </c>
    </row>
    <row r="9277" spans="1:27" x14ac:dyDescent="0.2">
      <c r="A9277" s="243" t="str">
        <f>IF(ISBLANK(B9277),"",COUNTA(B$10:B9277))</f>
        <v/>
      </c>
      <c r="B9277" s="24"/>
      <c r="C9277" s="48"/>
      <c r="D9277" s="48"/>
      <c r="E9277" s="33"/>
      <c r="F9277" s="35"/>
      <c r="G9277" s="35"/>
      <c r="H9277" s="49"/>
      <c r="I9277" s="35"/>
      <c r="J9277" s="34"/>
      <c r="K9277" s="62"/>
      <c r="L9277" s="62"/>
      <c r="M9277" s="114"/>
      <c r="N9277" s="116"/>
      <c r="O9277" s="57"/>
      <c r="P9277" s="50"/>
      <c r="Q9277" s="34"/>
      <c r="R9277" s="48"/>
      <c r="T9277" s="231" t="str">
        <f t="shared" si="442"/>
        <v/>
      </c>
      <c r="U9277" s="230"/>
      <c r="W9277" s="221" t="str">
        <f t="shared" si="443"/>
        <v/>
      </c>
      <c r="X9277" s="221" t="str">
        <f t="shared" si="444"/>
        <v/>
      </c>
      <c r="AA9277" s="216" t="str">
        <f>IF(ISNUMBER(J9277),IF(OR(F9277&lt;Soll_Ist_Vergleich!$C$4,F9277&gt;Soll_Ist_Vergleich!$C$5,I9277&lt;Soll_Ist_Vergleich!$C$4,I9277&gt;Soll_Ist_Vergleich!$C$5,O9277&lt;Soll_Ist_Vergleich!$C$4,O9277&gt;Soll_Ist_Vergleich!$C$5),"Datum überprüfen",""),"")</f>
        <v/>
      </c>
    </row>
    <row r="9278" spans="1:27" x14ac:dyDescent="0.2">
      <c r="A9278" s="243" t="str">
        <f>IF(ISBLANK(B9278),"",COUNTA(B$10:B9278))</f>
        <v/>
      </c>
      <c r="B9278" s="24"/>
      <c r="C9278" s="48"/>
      <c r="D9278" s="48"/>
      <c r="E9278" s="33"/>
      <c r="F9278" s="35"/>
      <c r="G9278" s="35"/>
      <c r="H9278" s="49"/>
      <c r="I9278" s="35"/>
      <c r="J9278" s="34"/>
      <c r="K9278" s="62"/>
      <c r="L9278" s="62"/>
      <c r="M9278" s="114"/>
      <c r="N9278" s="116"/>
      <c r="O9278" s="57"/>
      <c r="P9278" s="50"/>
      <c r="Q9278" s="34"/>
      <c r="R9278" s="48"/>
      <c r="T9278" s="231" t="str">
        <f t="shared" ref="T9278:T9341" si="445">IF(ISNUMBER(Q9278),Q9278-S9278,"")</f>
        <v/>
      </c>
      <c r="U9278" s="230"/>
      <c r="W9278" s="221" t="str">
        <f t="shared" ref="W9278:W9341" si="446">IF(ISNUMBER(J9278),ROUND(J9278/(1+L9278/100)*(1-K9278/100),2),"")</f>
        <v/>
      </c>
      <c r="X9278" s="221" t="str">
        <f t="shared" ref="X9278:X9341" si="447">IF(ISNUMBER(J9278),ROUND(J9278/(1+L9278/100),2),"")</f>
        <v/>
      </c>
      <c r="AA9278" s="216" t="str">
        <f>IF(ISNUMBER(J9278),IF(OR(F9278&lt;Soll_Ist_Vergleich!$C$4,F9278&gt;Soll_Ist_Vergleich!$C$5,I9278&lt;Soll_Ist_Vergleich!$C$4,I9278&gt;Soll_Ist_Vergleich!$C$5,O9278&lt;Soll_Ist_Vergleich!$C$4,O9278&gt;Soll_Ist_Vergleich!$C$5),"Datum überprüfen",""),"")</f>
        <v/>
      </c>
    </row>
    <row r="9279" spans="1:27" x14ac:dyDescent="0.2">
      <c r="A9279" s="243" t="str">
        <f>IF(ISBLANK(B9279),"",COUNTA(B$10:B9279))</f>
        <v/>
      </c>
      <c r="B9279" s="24"/>
      <c r="C9279" s="48"/>
      <c r="D9279" s="48"/>
      <c r="E9279" s="33"/>
      <c r="F9279" s="35"/>
      <c r="G9279" s="35"/>
      <c r="H9279" s="49"/>
      <c r="I9279" s="35"/>
      <c r="J9279" s="34"/>
      <c r="K9279" s="62"/>
      <c r="L9279" s="62"/>
      <c r="M9279" s="114"/>
      <c r="N9279" s="116"/>
      <c r="O9279" s="57"/>
      <c r="P9279" s="50"/>
      <c r="Q9279" s="34"/>
      <c r="R9279" s="48"/>
      <c r="T9279" s="231" t="str">
        <f t="shared" si="445"/>
        <v/>
      </c>
      <c r="U9279" s="230"/>
      <c r="W9279" s="221" t="str">
        <f t="shared" si="446"/>
        <v/>
      </c>
      <c r="X9279" s="221" t="str">
        <f t="shared" si="447"/>
        <v/>
      </c>
      <c r="AA9279" s="216" t="str">
        <f>IF(ISNUMBER(J9279),IF(OR(F9279&lt;Soll_Ist_Vergleich!$C$4,F9279&gt;Soll_Ist_Vergleich!$C$5,I9279&lt;Soll_Ist_Vergleich!$C$4,I9279&gt;Soll_Ist_Vergleich!$C$5,O9279&lt;Soll_Ist_Vergleich!$C$4,O9279&gt;Soll_Ist_Vergleich!$C$5),"Datum überprüfen",""),"")</f>
        <v/>
      </c>
    </row>
    <row r="9280" spans="1:27" x14ac:dyDescent="0.2">
      <c r="A9280" s="243" t="str">
        <f>IF(ISBLANK(B9280),"",COUNTA(B$10:B9280))</f>
        <v/>
      </c>
      <c r="B9280" s="24"/>
      <c r="C9280" s="48"/>
      <c r="D9280" s="48"/>
      <c r="E9280" s="33"/>
      <c r="F9280" s="35"/>
      <c r="G9280" s="35"/>
      <c r="H9280" s="49"/>
      <c r="I9280" s="35"/>
      <c r="J9280" s="34"/>
      <c r="K9280" s="62"/>
      <c r="L9280" s="62"/>
      <c r="M9280" s="114"/>
      <c r="N9280" s="116"/>
      <c r="O9280" s="57"/>
      <c r="P9280" s="50"/>
      <c r="Q9280" s="34"/>
      <c r="R9280" s="48"/>
      <c r="T9280" s="231" t="str">
        <f t="shared" si="445"/>
        <v/>
      </c>
      <c r="U9280" s="230"/>
      <c r="W9280" s="221" t="str">
        <f t="shared" si="446"/>
        <v/>
      </c>
      <c r="X9280" s="221" t="str">
        <f t="shared" si="447"/>
        <v/>
      </c>
      <c r="AA9280" s="216" t="str">
        <f>IF(ISNUMBER(J9280),IF(OR(F9280&lt;Soll_Ist_Vergleich!$C$4,F9280&gt;Soll_Ist_Vergleich!$C$5,I9280&lt;Soll_Ist_Vergleich!$C$4,I9280&gt;Soll_Ist_Vergleich!$C$5,O9280&lt;Soll_Ist_Vergleich!$C$4,O9280&gt;Soll_Ist_Vergleich!$C$5),"Datum überprüfen",""),"")</f>
        <v/>
      </c>
    </row>
    <row r="9281" spans="1:27" x14ac:dyDescent="0.2">
      <c r="A9281" s="243" t="str">
        <f>IF(ISBLANK(B9281),"",COUNTA(B$10:B9281))</f>
        <v/>
      </c>
      <c r="B9281" s="24"/>
      <c r="C9281" s="48"/>
      <c r="D9281" s="48"/>
      <c r="E9281" s="33"/>
      <c r="F9281" s="35"/>
      <c r="G9281" s="35"/>
      <c r="H9281" s="49"/>
      <c r="I9281" s="35"/>
      <c r="J9281" s="34"/>
      <c r="K9281" s="62"/>
      <c r="L9281" s="62"/>
      <c r="M9281" s="114"/>
      <c r="N9281" s="116"/>
      <c r="O9281" s="57"/>
      <c r="P9281" s="50"/>
      <c r="Q9281" s="34"/>
      <c r="R9281" s="48"/>
      <c r="T9281" s="231" t="str">
        <f t="shared" si="445"/>
        <v/>
      </c>
      <c r="U9281" s="230"/>
      <c r="W9281" s="221" t="str">
        <f t="shared" si="446"/>
        <v/>
      </c>
      <c r="X9281" s="221" t="str">
        <f t="shared" si="447"/>
        <v/>
      </c>
      <c r="AA9281" s="216" t="str">
        <f>IF(ISNUMBER(J9281),IF(OR(F9281&lt;Soll_Ist_Vergleich!$C$4,F9281&gt;Soll_Ist_Vergleich!$C$5,I9281&lt;Soll_Ist_Vergleich!$C$4,I9281&gt;Soll_Ist_Vergleich!$C$5,O9281&lt;Soll_Ist_Vergleich!$C$4,O9281&gt;Soll_Ist_Vergleich!$C$5),"Datum überprüfen",""),"")</f>
        <v/>
      </c>
    </row>
    <row r="9282" spans="1:27" x14ac:dyDescent="0.2">
      <c r="A9282" s="243" t="str">
        <f>IF(ISBLANK(B9282),"",COUNTA(B$10:B9282))</f>
        <v/>
      </c>
      <c r="B9282" s="24"/>
      <c r="C9282" s="48"/>
      <c r="D9282" s="48"/>
      <c r="E9282" s="33"/>
      <c r="F9282" s="35"/>
      <c r="G9282" s="35"/>
      <c r="H9282" s="49"/>
      <c r="I9282" s="35"/>
      <c r="J9282" s="34"/>
      <c r="K9282" s="62"/>
      <c r="L9282" s="62"/>
      <c r="M9282" s="114"/>
      <c r="N9282" s="116"/>
      <c r="O9282" s="57"/>
      <c r="P9282" s="50"/>
      <c r="Q9282" s="34"/>
      <c r="R9282" s="48"/>
      <c r="T9282" s="231" t="str">
        <f t="shared" si="445"/>
        <v/>
      </c>
      <c r="U9282" s="230"/>
      <c r="W9282" s="221" t="str">
        <f t="shared" si="446"/>
        <v/>
      </c>
      <c r="X9282" s="221" t="str">
        <f t="shared" si="447"/>
        <v/>
      </c>
      <c r="AA9282" s="216" t="str">
        <f>IF(ISNUMBER(J9282),IF(OR(F9282&lt;Soll_Ist_Vergleich!$C$4,F9282&gt;Soll_Ist_Vergleich!$C$5,I9282&lt;Soll_Ist_Vergleich!$C$4,I9282&gt;Soll_Ist_Vergleich!$C$5,O9282&lt;Soll_Ist_Vergleich!$C$4,O9282&gt;Soll_Ist_Vergleich!$C$5),"Datum überprüfen",""),"")</f>
        <v/>
      </c>
    </row>
    <row r="9283" spans="1:27" x14ac:dyDescent="0.2">
      <c r="A9283" s="243" t="str">
        <f>IF(ISBLANK(B9283),"",COUNTA(B$10:B9283))</f>
        <v/>
      </c>
      <c r="B9283" s="24"/>
      <c r="C9283" s="48"/>
      <c r="D9283" s="48"/>
      <c r="E9283" s="33"/>
      <c r="F9283" s="35"/>
      <c r="G9283" s="35"/>
      <c r="H9283" s="49"/>
      <c r="I9283" s="35"/>
      <c r="J9283" s="34"/>
      <c r="K9283" s="62"/>
      <c r="L9283" s="62"/>
      <c r="M9283" s="114"/>
      <c r="N9283" s="116"/>
      <c r="O9283" s="57"/>
      <c r="P9283" s="50"/>
      <c r="Q9283" s="34"/>
      <c r="R9283" s="48"/>
      <c r="T9283" s="231" t="str">
        <f t="shared" si="445"/>
        <v/>
      </c>
      <c r="U9283" s="230"/>
      <c r="W9283" s="221" t="str">
        <f t="shared" si="446"/>
        <v/>
      </c>
      <c r="X9283" s="221" t="str">
        <f t="shared" si="447"/>
        <v/>
      </c>
      <c r="AA9283" s="216" t="str">
        <f>IF(ISNUMBER(J9283),IF(OR(F9283&lt;Soll_Ist_Vergleich!$C$4,F9283&gt;Soll_Ist_Vergleich!$C$5,I9283&lt;Soll_Ist_Vergleich!$C$4,I9283&gt;Soll_Ist_Vergleich!$C$5,O9283&lt;Soll_Ist_Vergleich!$C$4,O9283&gt;Soll_Ist_Vergleich!$C$5),"Datum überprüfen",""),"")</f>
        <v/>
      </c>
    </row>
    <row r="9284" spans="1:27" x14ac:dyDescent="0.2">
      <c r="A9284" s="243" t="str">
        <f>IF(ISBLANK(B9284),"",COUNTA(B$10:B9284))</f>
        <v/>
      </c>
      <c r="B9284" s="24"/>
      <c r="C9284" s="48"/>
      <c r="D9284" s="48"/>
      <c r="E9284" s="33"/>
      <c r="F9284" s="35"/>
      <c r="G9284" s="35"/>
      <c r="H9284" s="49"/>
      <c r="I9284" s="35"/>
      <c r="J9284" s="34"/>
      <c r="K9284" s="62"/>
      <c r="L9284" s="62"/>
      <c r="M9284" s="114"/>
      <c r="N9284" s="116"/>
      <c r="O9284" s="57"/>
      <c r="P9284" s="50"/>
      <c r="Q9284" s="34"/>
      <c r="R9284" s="48"/>
      <c r="T9284" s="231" t="str">
        <f t="shared" si="445"/>
        <v/>
      </c>
      <c r="U9284" s="230"/>
      <c r="W9284" s="221" t="str">
        <f t="shared" si="446"/>
        <v/>
      </c>
      <c r="X9284" s="221" t="str">
        <f t="shared" si="447"/>
        <v/>
      </c>
      <c r="AA9284" s="216" t="str">
        <f>IF(ISNUMBER(J9284),IF(OR(F9284&lt;Soll_Ist_Vergleich!$C$4,F9284&gt;Soll_Ist_Vergleich!$C$5,I9284&lt;Soll_Ist_Vergleich!$C$4,I9284&gt;Soll_Ist_Vergleich!$C$5,O9284&lt;Soll_Ist_Vergleich!$C$4,O9284&gt;Soll_Ist_Vergleich!$C$5),"Datum überprüfen",""),"")</f>
        <v/>
      </c>
    </row>
    <row r="9285" spans="1:27" x14ac:dyDescent="0.2">
      <c r="A9285" s="243" t="str">
        <f>IF(ISBLANK(B9285),"",COUNTA(B$10:B9285))</f>
        <v/>
      </c>
      <c r="B9285" s="24"/>
      <c r="C9285" s="48"/>
      <c r="D9285" s="48"/>
      <c r="E9285" s="33"/>
      <c r="F9285" s="35"/>
      <c r="G9285" s="35"/>
      <c r="H9285" s="49"/>
      <c r="I9285" s="35"/>
      <c r="J9285" s="34"/>
      <c r="K9285" s="62"/>
      <c r="L9285" s="62"/>
      <c r="M9285" s="114"/>
      <c r="N9285" s="116"/>
      <c r="O9285" s="57"/>
      <c r="P9285" s="50"/>
      <c r="Q9285" s="34"/>
      <c r="R9285" s="48"/>
      <c r="T9285" s="231" t="str">
        <f t="shared" si="445"/>
        <v/>
      </c>
      <c r="U9285" s="230"/>
      <c r="W9285" s="221" t="str">
        <f t="shared" si="446"/>
        <v/>
      </c>
      <c r="X9285" s="221" t="str">
        <f t="shared" si="447"/>
        <v/>
      </c>
      <c r="AA9285" s="216" t="str">
        <f>IF(ISNUMBER(J9285),IF(OR(F9285&lt;Soll_Ist_Vergleich!$C$4,F9285&gt;Soll_Ist_Vergleich!$C$5,I9285&lt;Soll_Ist_Vergleich!$C$4,I9285&gt;Soll_Ist_Vergleich!$C$5,O9285&lt;Soll_Ist_Vergleich!$C$4,O9285&gt;Soll_Ist_Vergleich!$C$5),"Datum überprüfen",""),"")</f>
        <v/>
      </c>
    </row>
    <row r="9286" spans="1:27" x14ac:dyDescent="0.2">
      <c r="A9286" s="243" t="str">
        <f>IF(ISBLANK(B9286),"",COUNTA(B$10:B9286))</f>
        <v/>
      </c>
      <c r="B9286" s="24"/>
      <c r="C9286" s="48"/>
      <c r="D9286" s="48"/>
      <c r="E9286" s="33"/>
      <c r="F9286" s="35"/>
      <c r="G9286" s="35"/>
      <c r="H9286" s="49"/>
      <c r="I9286" s="35"/>
      <c r="J9286" s="34"/>
      <c r="K9286" s="62"/>
      <c r="L9286" s="62"/>
      <c r="M9286" s="114"/>
      <c r="N9286" s="116"/>
      <c r="O9286" s="57"/>
      <c r="P9286" s="50"/>
      <c r="Q9286" s="34"/>
      <c r="R9286" s="48"/>
      <c r="T9286" s="231" t="str">
        <f t="shared" si="445"/>
        <v/>
      </c>
      <c r="U9286" s="230"/>
      <c r="W9286" s="221" t="str">
        <f t="shared" si="446"/>
        <v/>
      </c>
      <c r="X9286" s="221" t="str">
        <f t="shared" si="447"/>
        <v/>
      </c>
      <c r="AA9286" s="216" t="str">
        <f>IF(ISNUMBER(J9286),IF(OR(F9286&lt;Soll_Ist_Vergleich!$C$4,F9286&gt;Soll_Ist_Vergleich!$C$5,I9286&lt;Soll_Ist_Vergleich!$C$4,I9286&gt;Soll_Ist_Vergleich!$C$5,O9286&lt;Soll_Ist_Vergleich!$C$4,O9286&gt;Soll_Ist_Vergleich!$C$5),"Datum überprüfen",""),"")</f>
        <v/>
      </c>
    </row>
    <row r="9287" spans="1:27" x14ac:dyDescent="0.2">
      <c r="A9287" s="243" t="str">
        <f>IF(ISBLANK(B9287),"",COUNTA(B$10:B9287))</f>
        <v/>
      </c>
      <c r="B9287" s="24"/>
      <c r="C9287" s="48"/>
      <c r="D9287" s="48"/>
      <c r="E9287" s="33"/>
      <c r="F9287" s="35"/>
      <c r="G9287" s="35"/>
      <c r="H9287" s="49"/>
      <c r="I9287" s="35"/>
      <c r="J9287" s="34"/>
      <c r="K9287" s="62"/>
      <c r="L9287" s="62"/>
      <c r="M9287" s="114"/>
      <c r="N9287" s="116"/>
      <c r="O9287" s="57"/>
      <c r="P9287" s="50"/>
      <c r="Q9287" s="34"/>
      <c r="R9287" s="48"/>
      <c r="T9287" s="231" t="str">
        <f t="shared" si="445"/>
        <v/>
      </c>
      <c r="U9287" s="230"/>
      <c r="W9287" s="221" t="str">
        <f t="shared" si="446"/>
        <v/>
      </c>
      <c r="X9287" s="221" t="str">
        <f t="shared" si="447"/>
        <v/>
      </c>
      <c r="AA9287" s="216" t="str">
        <f>IF(ISNUMBER(J9287),IF(OR(F9287&lt;Soll_Ist_Vergleich!$C$4,F9287&gt;Soll_Ist_Vergleich!$C$5,I9287&lt;Soll_Ist_Vergleich!$C$4,I9287&gt;Soll_Ist_Vergleich!$C$5,O9287&lt;Soll_Ist_Vergleich!$C$4,O9287&gt;Soll_Ist_Vergleich!$C$5),"Datum überprüfen",""),"")</f>
        <v/>
      </c>
    </row>
    <row r="9288" spans="1:27" x14ac:dyDescent="0.2">
      <c r="A9288" s="243" t="str">
        <f>IF(ISBLANK(B9288),"",COUNTA(B$10:B9288))</f>
        <v/>
      </c>
      <c r="B9288" s="24"/>
      <c r="C9288" s="48"/>
      <c r="D9288" s="48"/>
      <c r="E9288" s="33"/>
      <c r="F9288" s="35"/>
      <c r="G9288" s="35"/>
      <c r="H9288" s="49"/>
      <c r="I9288" s="35"/>
      <c r="J9288" s="34"/>
      <c r="K9288" s="62"/>
      <c r="L9288" s="62"/>
      <c r="M9288" s="114"/>
      <c r="N9288" s="116"/>
      <c r="O9288" s="57"/>
      <c r="P9288" s="50"/>
      <c r="Q9288" s="34"/>
      <c r="R9288" s="48"/>
      <c r="T9288" s="231" t="str">
        <f t="shared" si="445"/>
        <v/>
      </c>
      <c r="U9288" s="230"/>
      <c r="W9288" s="221" t="str">
        <f t="shared" si="446"/>
        <v/>
      </c>
      <c r="X9288" s="221" t="str">
        <f t="shared" si="447"/>
        <v/>
      </c>
      <c r="AA9288" s="216" t="str">
        <f>IF(ISNUMBER(J9288),IF(OR(F9288&lt;Soll_Ist_Vergleich!$C$4,F9288&gt;Soll_Ist_Vergleich!$C$5,I9288&lt;Soll_Ist_Vergleich!$C$4,I9288&gt;Soll_Ist_Vergleich!$C$5,O9288&lt;Soll_Ist_Vergleich!$C$4,O9288&gt;Soll_Ist_Vergleich!$C$5),"Datum überprüfen",""),"")</f>
        <v/>
      </c>
    </row>
    <row r="9289" spans="1:27" x14ac:dyDescent="0.2">
      <c r="A9289" s="243" t="str">
        <f>IF(ISBLANK(B9289),"",COUNTA(B$10:B9289))</f>
        <v/>
      </c>
      <c r="B9289" s="24"/>
      <c r="C9289" s="48"/>
      <c r="D9289" s="48"/>
      <c r="E9289" s="33"/>
      <c r="F9289" s="35"/>
      <c r="G9289" s="35"/>
      <c r="H9289" s="49"/>
      <c r="I9289" s="35"/>
      <c r="J9289" s="34"/>
      <c r="K9289" s="62"/>
      <c r="L9289" s="62"/>
      <c r="M9289" s="114"/>
      <c r="N9289" s="116"/>
      <c r="O9289" s="57"/>
      <c r="P9289" s="50"/>
      <c r="Q9289" s="34"/>
      <c r="R9289" s="48"/>
      <c r="T9289" s="231" t="str">
        <f t="shared" si="445"/>
        <v/>
      </c>
      <c r="U9289" s="230"/>
      <c r="W9289" s="221" t="str">
        <f t="shared" si="446"/>
        <v/>
      </c>
      <c r="X9289" s="221" t="str">
        <f t="shared" si="447"/>
        <v/>
      </c>
      <c r="AA9289" s="216" t="str">
        <f>IF(ISNUMBER(J9289),IF(OR(F9289&lt;Soll_Ist_Vergleich!$C$4,F9289&gt;Soll_Ist_Vergleich!$C$5,I9289&lt;Soll_Ist_Vergleich!$C$4,I9289&gt;Soll_Ist_Vergleich!$C$5,O9289&lt;Soll_Ist_Vergleich!$C$4,O9289&gt;Soll_Ist_Vergleich!$C$5),"Datum überprüfen",""),"")</f>
        <v/>
      </c>
    </row>
    <row r="9290" spans="1:27" x14ac:dyDescent="0.2">
      <c r="A9290" s="243" t="str">
        <f>IF(ISBLANK(B9290),"",COUNTA(B$10:B9290))</f>
        <v/>
      </c>
      <c r="B9290" s="24"/>
      <c r="C9290" s="48"/>
      <c r="D9290" s="48"/>
      <c r="E9290" s="33"/>
      <c r="F9290" s="35"/>
      <c r="G9290" s="35"/>
      <c r="H9290" s="49"/>
      <c r="I9290" s="35"/>
      <c r="J9290" s="34"/>
      <c r="K9290" s="62"/>
      <c r="L9290" s="62"/>
      <c r="M9290" s="114"/>
      <c r="N9290" s="116"/>
      <c r="O9290" s="57"/>
      <c r="P9290" s="50"/>
      <c r="Q9290" s="34"/>
      <c r="R9290" s="48"/>
      <c r="T9290" s="231" t="str">
        <f t="shared" si="445"/>
        <v/>
      </c>
      <c r="U9290" s="230"/>
      <c r="W9290" s="221" t="str">
        <f t="shared" si="446"/>
        <v/>
      </c>
      <c r="X9290" s="221" t="str">
        <f t="shared" si="447"/>
        <v/>
      </c>
      <c r="AA9290" s="216" t="str">
        <f>IF(ISNUMBER(J9290),IF(OR(F9290&lt;Soll_Ist_Vergleich!$C$4,F9290&gt;Soll_Ist_Vergleich!$C$5,I9290&lt;Soll_Ist_Vergleich!$C$4,I9290&gt;Soll_Ist_Vergleich!$C$5,O9290&lt;Soll_Ist_Vergleich!$C$4,O9290&gt;Soll_Ist_Vergleich!$C$5),"Datum überprüfen",""),"")</f>
        <v/>
      </c>
    </row>
    <row r="9291" spans="1:27" x14ac:dyDescent="0.2">
      <c r="A9291" s="243" t="str">
        <f>IF(ISBLANK(B9291),"",COUNTA(B$10:B9291))</f>
        <v/>
      </c>
      <c r="B9291" s="24"/>
      <c r="C9291" s="48"/>
      <c r="D9291" s="48"/>
      <c r="E9291" s="33"/>
      <c r="F9291" s="35"/>
      <c r="G9291" s="35"/>
      <c r="H9291" s="49"/>
      <c r="I9291" s="35"/>
      <c r="J9291" s="34"/>
      <c r="K9291" s="62"/>
      <c r="L9291" s="62"/>
      <c r="M9291" s="114"/>
      <c r="N9291" s="116"/>
      <c r="O9291" s="57"/>
      <c r="P9291" s="50"/>
      <c r="Q9291" s="34"/>
      <c r="R9291" s="48"/>
      <c r="T9291" s="231" t="str">
        <f t="shared" si="445"/>
        <v/>
      </c>
      <c r="U9291" s="230"/>
      <c r="W9291" s="221" t="str">
        <f t="shared" si="446"/>
        <v/>
      </c>
      <c r="X9291" s="221" t="str">
        <f t="shared" si="447"/>
        <v/>
      </c>
      <c r="AA9291" s="216" t="str">
        <f>IF(ISNUMBER(J9291),IF(OR(F9291&lt;Soll_Ist_Vergleich!$C$4,F9291&gt;Soll_Ist_Vergleich!$C$5,I9291&lt;Soll_Ist_Vergleich!$C$4,I9291&gt;Soll_Ist_Vergleich!$C$5,O9291&lt;Soll_Ist_Vergleich!$C$4,O9291&gt;Soll_Ist_Vergleich!$C$5),"Datum überprüfen",""),"")</f>
        <v/>
      </c>
    </row>
    <row r="9292" spans="1:27" x14ac:dyDescent="0.2">
      <c r="A9292" s="243" t="str">
        <f>IF(ISBLANK(B9292),"",COUNTA(B$10:B9292))</f>
        <v/>
      </c>
      <c r="B9292" s="24"/>
      <c r="C9292" s="48"/>
      <c r="D9292" s="48"/>
      <c r="E9292" s="33"/>
      <c r="F9292" s="35"/>
      <c r="G9292" s="35"/>
      <c r="H9292" s="49"/>
      <c r="I9292" s="35"/>
      <c r="J9292" s="34"/>
      <c r="K9292" s="62"/>
      <c r="L9292" s="62"/>
      <c r="M9292" s="114"/>
      <c r="N9292" s="116"/>
      <c r="O9292" s="57"/>
      <c r="P9292" s="50"/>
      <c r="Q9292" s="34"/>
      <c r="R9292" s="48"/>
      <c r="T9292" s="231" t="str">
        <f t="shared" si="445"/>
        <v/>
      </c>
      <c r="U9292" s="230"/>
      <c r="W9292" s="221" t="str">
        <f t="shared" si="446"/>
        <v/>
      </c>
      <c r="X9292" s="221" t="str">
        <f t="shared" si="447"/>
        <v/>
      </c>
      <c r="AA9292" s="216" t="str">
        <f>IF(ISNUMBER(J9292),IF(OR(F9292&lt;Soll_Ist_Vergleich!$C$4,F9292&gt;Soll_Ist_Vergleich!$C$5,I9292&lt;Soll_Ist_Vergleich!$C$4,I9292&gt;Soll_Ist_Vergleich!$C$5,O9292&lt;Soll_Ist_Vergleich!$C$4,O9292&gt;Soll_Ist_Vergleich!$C$5),"Datum überprüfen",""),"")</f>
        <v/>
      </c>
    </row>
    <row r="9293" spans="1:27" x14ac:dyDescent="0.2">
      <c r="A9293" s="243" t="str">
        <f>IF(ISBLANK(B9293),"",COUNTA(B$10:B9293))</f>
        <v/>
      </c>
      <c r="B9293" s="24"/>
      <c r="C9293" s="48"/>
      <c r="D9293" s="48"/>
      <c r="E9293" s="33"/>
      <c r="F9293" s="35"/>
      <c r="G9293" s="35"/>
      <c r="H9293" s="49"/>
      <c r="I9293" s="35"/>
      <c r="J9293" s="34"/>
      <c r="K9293" s="62"/>
      <c r="L9293" s="62"/>
      <c r="M9293" s="114"/>
      <c r="N9293" s="116"/>
      <c r="O9293" s="57"/>
      <c r="P9293" s="50"/>
      <c r="Q9293" s="34"/>
      <c r="R9293" s="48"/>
      <c r="T9293" s="231" t="str">
        <f t="shared" si="445"/>
        <v/>
      </c>
      <c r="U9293" s="230"/>
      <c r="W9293" s="221" t="str">
        <f t="shared" si="446"/>
        <v/>
      </c>
      <c r="X9293" s="221" t="str">
        <f t="shared" si="447"/>
        <v/>
      </c>
      <c r="AA9293" s="216" t="str">
        <f>IF(ISNUMBER(J9293),IF(OR(F9293&lt;Soll_Ist_Vergleich!$C$4,F9293&gt;Soll_Ist_Vergleich!$C$5,I9293&lt;Soll_Ist_Vergleich!$C$4,I9293&gt;Soll_Ist_Vergleich!$C$5,O9293&lt;Soll_Ist_Vergleich!$C$4,O9293&gt;Soll_Ist_Vergleich!$C$5),"Datum überprüfen",""),"")</f>
        <v/>
      </c>
    </row>
    <row r="9294" spans="1:27" x14ac:dyDescent="0.2">
      <c r="A9294" s="243" t="str">
        <f>IF(ISBLANK(B9294),"",COUNTA(B$10:B9294))</f>
        <v/>
      </c>
      <c r="B9294" s="24"/>
      <c r="C9294" s="48"/>
      <c r="D9294" s="48"/>
      <c r="E9294" s="33"/>
      <c r="F9294" s="35"/>
      <c r="G9294" s="35"/>
      <c r="H9294" s="49"/>
      <c r="I9294" s="35"/>
      <c r="J9294" s="34"/>
      <c r="K9294" s="62"/>
      <c r="L9294" s="62"/>
      <c r="M9294" s="114"/>
      <c r="N9294" s="116"/>
      <c r="O9294" s="57"/>
      <c r="P9294" s="50"/>
      <c r="Q9294" s="34"/>
      <c r="R9294" s="48"/>
      <c r="T9294" s="231" t="str">
        <f t="shared" si="445"/>
        <v/>
      </c>
      <c r="U9294" s="230"/>
      <c r="W9294" s="221" t="str">
        <f t="shared" si="446"/>
        <v/>
      </c>
      <c r="X9294" s="221" t="str">
        <f t="shared" si="447"/>
        <v/>
      </c>
      <c r="AA9294" s="216" t="str">
        <f>IF(ISNUMBER(J9294),IF(OR(F9294&lt;Soll_Ist_Vergleich!$C$4,F9294&gt;Soll_Ist_Vergleich!$C$5,I9294&lt;Soll_Ist_Vergleich!$C$4,I9294&gt;Soll_Ist_Vergleich!$C$5,O9294&lt;Soll_Ist_Vergleich!$C$4,O9294&gt;Soll_Ist_Vergleich!$C$5),"Datum überprüfen",""),"")</f>
        <v/>
      </c>
    </row>
    <row r="9295" spans="1:27" x14ac:dyDescent="0.2">
      <c r="A9295" s="243" t="str">
        <f>IF(ISBLANK(B9295),"",COUNTA(B$10:B9295))</f>
        <v/>
      </c>
      <c r="B9295" s="24"/>
      <c r="C9295" s="48"/>
      <c r="D9295" s="48"/>
      <c r="E9295" s="33"/>
      <c r="F9295" s="35"/>
      <c r="G9295" s="35"/>
      <c r="H9295" s="49"/>
      <c r="I9295" s="35"/>
      <c r="J9295" s="34"/>
      <c r="K9295" s="62"/>
      <c r="L9295" s="62"/>
      <c r="M9295" s="114"/>
      <c r="N9295" s="116"/>
      <c r="O9295" s="57"/>
      <c r="P9295" s="50"/>
      <c r="Q9295" s="34"/>
      <c r="R9295" s="48"/>
      <c r="T9295" s="231" t="str">
        <f t="shared" si="445"/>
        <v/>
      </c>
      <c r="U9295" s="230"/>
      <c r="W9295" s="221" t="str">
        <f t="shared" si="446"/>
        <v/>
      </c>
      <c r="X9295" s="221" t="str">
        <f t="shared" si="447"/>
        <v/>
      </c>
      <c r="AA9295" s="216" t="str">
        <f>IF(ISNUMBER(J9295),IF(OR(F9295&lt;Soll_Ist_Vergleich!$C$4,F9295&gt;Soll_Ist_Vergleich!$C$5,I9295&lt;Soll_Ist_Vergleich!$C$4,I9295&gt;Soll_Ist_Vergleich!$C$5,O9295&lt;Soll_Ist_Vergleich!$C$4,O9295&gt;Soll_Ist_Vergleich!$C$5),"Datum überprüfen",""),"")</f>
        <v/>
      </c>
    </row>
    <row r="9296" spans="1:27" x14ac:dyDescent="0.2">
      <c r="A9296" s="243" t="str">
        <f>IF(ISBLANK(B9296),"",COUNTA(B$10:B9296))</f>
        <v/>
      </c>
      <c r="B9296" s="24"/>
      <c r="C9296" s="48"/>
      <c r="D9296" s="48"/>
      <c r="E9296" s="33"/>
      <c r="F9296" s="35"/>
      <c r="G9296" s="35"/>
      <c r="H9296" s="49"/>
      <c r="I9296" s="35"/>
      <c r="J9296" s="34"/>
      <c r="K9296" s="62"/>
      <c r="L9296" s="62"/>
      <c r="M9296" s="114"/>
      <c r="N9296" s="116"/>
      <c r="O9296" s="57"/>
      <c r="P9296" s="50"/>
      <c r="Q9296" s="34"/>
      <c r="R9296" s="48"/>
      <c r="T9296" s="231" t="str">
        <f t="shared" si="445"/>
        <v/>
      </c>
      <c r="U9296" s="230"/>
      <c r="W9296" s="221" t="str">
        <f t="shared" si="446"/>
        <v/>
      </c>
      <c r="X9296" s="221" t="str">
        <f t="shared" si="447"/>
        <v/>
      </c>
      <c r="AA9296" s="216" t="str">
        <f>IF(ISNUMBER(J9296),IF(OR(F9296&lt;Soll_Ist_Vergleich!$C$4,F9296&gt;Soll_Ist_Vergleich!$C$5,I9296&lt;Soll_Ist_Vergleich!$C$4,I9296&gt;Soll_Ist_Vergleich!$C$5,O9296&lt;Soll_Ist_Vergleich!$C$4,O9296&gt;Soll_Ist_Vergleich!$C$5),"Datum überprüfen",""),"")</f>
        <v/>
      </c>
    </row>
    <row r="9297" spans="1:27" x14ac:dyDescent="0.2">
      <c r="A9297" s="243" t="str">
        <f>IF(ISBLANK(B9297),"",COUNTA(B$10:B9297))</f>
        <v/>
      </c>
      <c r="B9297" s="24"/>
      <c r="C9297" s="48"/>
      <c r="D9297" s="48"/>
      <c r="E9297" s="33"/>
      <c r="F9297" s="35"/>
      <c r="G9297" s="35"/>
      <c r="H9297" s="49"/>
      <c r="I9297" s="35"/>
      <c r="J9297" s="34"/>
      <c r="K9297" s="62"/>
      <c r="L9297" s="62"/>
      <c r="M9297" s="114"/>
      <c r="N9297" s="116"/>
      <c r="O9297" s="57"/>
      <c r="P9297" s="50"/>
      <c r="Q9297" s="34"/>
      <c r="R9297" s="48"/>
      <c r="T9297" s="231" t="str">
        <f t="shared" si="445"/>
        <v/>
      </c>
      <c r="U9297" s="230"/>
      <c r="W9297" s="221" t="str">
        <f t="shared" si="446"/>
        <v/>
      </c>
      <c r="X9297" s="221" t="str">
        <f t="shared" si="447"/>
        <v/>
      </c>
      <c r="AA9297" s="216" t="str">
        <f>IF(ISNUMBER(J9297),IF(OR(F9297&lt;Soll_Ist_Vergleich!$C$4,F9297&gt;Soll_Ist_Vergleich!$C$5,I9297&lt;Soll_Ist_Vergleich!$C$4,I9297&gt;Soll_Ist_Vergleich!$C$5,O9297&lt;Soll_Ist_Vergleich!$C$4,O9297&gt;Soll_Ist_Vergleich!$C$5),"Datum überprüfen",""),"")</f>
        <v/>
      </c>
    </row>
    <row r="9298" spans="1:27" x14ac:dyDescent="0.2">
      <c r="A9298" s="243" t="str">
        <f>IF(ISBLANK(B9298),"",COUNTA(B$10:B9298))</f>
        <v/>
      </c>
      <c r="B9298" s="24"/>
      <c r="C9298" s="48"/>
      <c r="D9298" s="48"/>
      <c r="E9298" s="33"/>
      <c r="F9298" s="35"/>
      <c r="G9298" s="35"/>
      <c r="H9298" s="49"/>
      <c r="I9298" s="35"/>
      <c r="J9298" s="34"/>
      <c r="K9298" s="62"/>
      <c r="L9298" s="62"/>
      <c r="M9298" s="114"/>
      <c r="N9298" s="116"/>
      <c r="O9298" s="57"/>
      <c r="P9298" s="50"/>
      <c r="Q9298" s="34"/>
      <c r="R9298" s="48"/>
      <c r="T9298" s="231" t="str">
        <f t="shared" si="445"/>
        <v/>
      </c>
      <c r="U9298" s="230"/>
      <c r="W9298" s="221" t="str">
        <f t="shared" si="446"/>
        <v/>
      </c>
      <c r="X9298" s="221" t="str">
        <f t="shared" si="447"/>
        <v/>
      </c>
      <c r="AA9298" s="216" t="str">
        <f>IF(ISNUMBER(J9298),IF(OR(F9298&lt;Soll_Ist_Vergleich!$C$4,F9298&gt;Soll_Ist_Vergleich!$C$5,I9298&lt;Soll_Ist_Vergleich!$C$4,I9298&gt;Soll_Ist_Vergleich!$C$5,O9298&lt;Soll_Ist_Vergleich!$C$4,O9298&gt;Soll_Ist_Vergleich!$C$5),"Datum überprüfen",""),"")</f>
        <v/>
      </c>
    </row>
    <row r="9299" spans="1:27" x14ac:dyDescent="0.2">
      <c r="A9299" s="243" t="str">
        <f>IF(ISBLANK(B9299),"",COUNTA(B$10:B9299))</f>
        <v/>
      </c>
      <c r="B9299" s="24"/>
      <c r="C9299" s="48"/>
      <c r="D9299" s="48"/>
      <c r="E9299" s="33"/>
      <c r="F9299" s="35"/>
      <c r="G9299" s="35"/>
      <c r="H9299" s="49"/>
      <c r="I9299" s="35"/>
      <c r="J9299" s="34"/>
      <c r="K9299" s="62"/>
      <c r="L9299" s="62"/>
      <c r="M9299" s="114"/>
      <c r="N9299" s="116"/>
      <c r="O9299" s="57"/>
      <c r="P9299" s="50"/>
      <c r="Q9299" s="34"/>
      <c r="R9299" s="48"/>
      <c r="T9299" s="231" t="str">
        <f t="shared" si="445"/>
        <v/>
      </c>
      <c r="U9299" s="230"/>
      <c r="W9299" s="221" t="str">
        <f t="shared" si="446"/>
        <v/>
      </c>
      <c r="X9299" s="221" t="str">
        <f t="shared" si="447"/>
        <v/>
      </c>
      <c r="AA9299" s="216" t="str">
        <f>IF(ISNUMBER(J9299),IF(OR(F9299&lt;Soll_Ist_Vergleich!$C$4,F9299&gt;Soll_Ist_Vergleich!$C$5,I9299&lt;Soll_Ist_Vergleich!$C$4,I9299&gt;Soll_Ist_Vergleich!$C$5,O9299&lt;Soll_Ist_Vergleich!$C$4,O9299&gt;Soll_Ist_Vergleich!$C$5),"Datum überprüfen",""),"")</f>
        <v/>
      </c>
    </row>
    <row r="9300" spans="1:27" x14ac:dyDescent="0.2">
      <c r="A9300" s="243" t="str">
        <f>IF(ISBLANK(B9300),"",COUNTA(B$10:B9300))</f>
        <v/>
      </c>
      <c r="B9300" s="24"/>
      <c r="C9300" s="48"/>
      <c r="D9300" s="48"/>
      <c r="E9300" s="33"/>
      <c r="F9300" s="35"/>
      <c r="G9300" s="35"/>
      <c r="H9300" s="49"/>
      <c r="I9300" s="35"/>
      <c r="J9300" s="34"/>
      <c r="K9300" s="62"/>
      <c r="L9300" s="62"/>
      <c r="M9300" s="114"/>
      <c r="N9300" s="116"/>
      <c r="O9300" s="57"/>
      <c r="P9300" s="50"/>
      <c r="Q9300" s="34"/>
      <c r="R9300" s="48"/>
      <c r="T9300" s="231" t="str">
        <f t="shared" si="445"/>
        <v/>
      </c>
      <c r="U9300" s="230"/>
      <c r="W9300" s="221" t="str">
        <f t="shared" si="446"/>
        <v/>
      </c>
      <c r="X9300" s="221" t="str">
        <f t="shared" si="447"/>
        <v/>
      </c>
      <c r="AA9300" s="216" t="str">
        <f>IF(ISNUMBER(J9300),IF(OR(F9300&lt;Soll_Ist_Vergleich!$C$4,F9300&gt;Soll_Ist_Vergleich!$C$5,I9300&lt;Soll_Ist_Vergleich!$C$4,I9300&gt;Soll_Ist_Vergleich!$C$5,O9300&lt;Soll_Ist_Vergleich!$C$4,O9300&gt;Soll_Ist_Vergleich!$C$5),"Datum überprüfen",""),"")</f>
        <v/>
      </c>
    </row>
    <row r="9301" spans="1:27" x14ac:dyDescent="0.2">
      <c r="A9301" s="243" t="str">
        <f>IF(ISBLANK(B9301),"",COUNTA(B$10:B9301))</f>
        <v/>
      </c>
      <c r="B9301" s="24"/>
      <c r="C9301" s="48"/>
      <c r="D9301" s="48"/>
      <c r="E9301" s="33"/>
      <c r="F9301" s="35"/>
      <c r="G9301" s="35"/>
      <c r="H9301" s="49"/>
      <c r="I9301" s="35"/>
      <c r="J9301" s="34"/>
      <c r="K9301" s="62"/>
      <c r="L9301" s="62"/>
      <c r="M9301" s="114"/>
      <c r="N9301" s="116"/>
      <c r="O9301" s="57"/>
      <c r="P9301" s="50"/>
      <c r="Q9301" s="34"/>
      <c r="R9301" s="48"/>
      <c r="T9301" s="231" t="str">
        <f t="shared" si="445"/>
        <v/>
      </c>
      <c r="U9301" s="230"/>
      <c r="W9301" s="221" t="str">
        <f t="shared" si="446"/>
        <v/>
      </c>
      <c r="X9301" s="221" t="str">
        <f t="shared" si="447"/>
        <v/>
      </c>
      <c r="AA9301" s="216" t="str">
        <f>IF(ISNUMBER(J9301),IF(OR(F9301&lt;Soll_Ist_Vergleich!$C$4,F9301&gt;Soll_Ist_Vergleich!$C$5,I9301&lt;Soll_Ist_Vergleich!$C$4,I9301&gt;Soll_Ist_Vergleich!$C$5,O9301&lt;Soll_Ist_Vergleich!$C$4,O9301&gt;Soll_Ist_Vergleich!$C$5),"Datum überprüfen",""),"")</f>
        <v/>
      </c>
    </row>
    <row r="9302" spans="1:27" x14ac:dyDescent="0.2">
      <c r="A9302" s="243" t="str">
        <f>IF(ISBLANK(B9302),"",COUNTA(B$10:B9302))</f>
        <v/>
      </c>
      <c r="B9302" s="24"/>
      <c r="C9302" s="48"/>
      <c r="D9302" s="48"/>
      <c r="E9302" s="33"/>
      <c r="F9302" s="35"/>
      <c r="G9302" s="35"/>
      <c r="H9302" s="49"/>
      <c r="I9302" s="35"/>
      <c r="J9302" s="34"/>
      <c r="K9302" s="62"/>
      <c r="L9302" s="62"/>
      <c r="M9302" s="114"/>
      <c r="N9302" s="116"/>
      <c r="O9302" s="57"/>
      <c r="P9302" s="50"/>
      <c r="Q9302" s="34"/>
      <c r="R9302" s="48"/>
      <c r="T9302" s="231" t="str">
        <f t="shared" si="445"/>
        <v/>
      </c>
      <c r="U9302" s="230"/>
      <c r="W9302" s="221" t="str">
        <f t="shared" si="446"/>
        <v/>
      </c>
      <c r="X9302" s="221" t="str">
        <f t="shared" si="447"/>
        <v/>
      </c>
      <c r="AA9302" s="216" t="str">
        <f>IF(ISNUMBER(J9302),IF(OR(F9302&lt;Soll_Ist_Vergleich!$C$4,F9302&gt;Soll_Ist_Vergleich!$C$5,I9302&lt;Soll_Ist_Vergleich!$C$4,I9302&gt;Soll_Ist_Vergleich!$C$5,O9302&lt;Soll_Ist_Vergleich!$C$4,O9302&gt;Soll_Ist_Vergleich!$C$5),"Datum überprüfen",""),"")</f>
        <v/>
      </c>
    </row>
    <row r="9303" spans="1:27" x14ac:dyDescent="0.2">
      <c r="A9303" s="243" t="str">
        <f>IF(ISBLANK(B9303),"",COUNTA(B$10:B9303))</f>
        <v/>
      </c>
      <c r="B9303" s="24"/>
      <c r="C9303" s="48"/>
      <c r="D9303" s="48"/>
      <c r="E9303" s="33"/>
      <c r="F9303" s="35"/>
      <c r="G9303" s="35"/>
      <c r="H9303" s="49"/>
      <c r="I9303" s="35"/>
      <c r="J9303" s="34"/>
      <c r="K9303" s="62"/>
      <c r="L9303" s="62"/>
      <c r="M9303" s="114"/>
      <c r="N9303" s="116"/>
      <c r="O9303" s="57"/>
      <c r="P9303" s="50"/>
      <c r="Q9303" s="34"/>
      <c r="R9303" s="48"/>
      <c r="T9303" s="231" t="str">
        <f t="shared" si="445"/>
        <v/>
      </c>
      <c r="U9303" s="230"/>
      <c r="W9303" s="221" t="str">
        <f t="shared" si="446"/>
        <v/>
      </c>
      <c r="X9303" s="221" t="str">
        <f t="shared" si="447"/>
        <v/>
      </c>
      <c r="AA9303" s="216" t="str">
        <f>IF(ISNUMBER(J9303),IF(OR(F9303&lt;Soll_Ist_Vergleich!$C$4,F9303&gt;Soll_Ist_Vergleich!$C$5,I9303&lt;Soll_Ist_Vergleich!$C$4,I9303&gt;Soll_Ist_Vergleich!$C$5,O9303&lt;Soll_Ist_Vergleich!$C$4,O9303&gt;Soll_Ist_Vergleich!$C$5),"Datum überprüfen",""),"")</f>
        <v/>
      </c>
    </row>
    <row r="9304" spans="1:27" x14ac:dyDescent="0.2">
      <c r="A9304" s="243" t="str">
        <f>IF(ISBLANK(B9304),"",COUNTA(B$10:B9304))</f>
        <v/>
      </c>
      <c r="B9304" s="24"/>
      <c r="C9304" s="48"/>
      <c r="D9304" s="48"/>
      <c r="E9304" s="33"/>
      <c r="F9304" s="35"/>
      <c r="G9304" s="35"/>
      <c r="H9304" s="49"/>
      <c r="I9304" s="35"/>
      <c r="J9304" s="34"/>
      <c r="K9304" s="62"/>
      <c r="L9304" s="62"/>
      <c r="M9304" s="114"/>
      <c r="N9304" s="116"/>
      <c r="O9304" s="57"/>
      <c r="P9304" s="50"/>
      <c r="Q9304" s="34"/>
      <c r="R9304" s="48"/>
      <c r="T9304" s="231" t="str">
        <f t="shared" si="445"/>
        <v/>
      </c>
      <c r="U9304" s="230"/>
      <c r="W9304" s="221" t="str">
        <f t="shared" si="446"/>
        <v/>
      </c>
      <c r="X9304" s="221" t="str">
        <f t="shared" si="447"/>
        <v/>
      </c>
      <c r="AA9304" s="216" t="str">
        <f>IF(ISNUMBER(J9304),IF(OR(F9304&lt;Soll_Ist_Vergleich!$C$4,F9304&gt;Soll_Ist_Vergleich!$C$5,I9304&lt;Soll_Ist_Vergleich!$C$4,I9304&gt;Soll_Ist_Vergleich!$C$5,O9304&lt;Soll_Ist_Vergleich!$C$4,O9304&gt;Soll_Ist_Vergleich!$C$5),"Datum überprüfen",""),"")</f>
        <v/>
      </c>
    </row>
    <row r="9305" spans="1:27" x14ac:dyDescent="0.2">
      <c r="A9305" s="243" t="str">
        <f>IF(ISBLANK(B9305),"",COUNTA(B$10:B9305))</f>
        <v/>
      </c>
      <c r="B9305" s="24"/>
      <c r="C9305" s="48"/>
      <c r="D9305" s="48"/>
      <c r="E9305" s="33"/>
      <c r="F9305" s="35"/>
      <c r="G9305" s="35"/>
      <c r="H9305" s="49"/>
      <c r="I9305" s="35"/>
      <c r="J9305" s="34"/>
      <c r="K9305" s="62"/>
      <c r="L9305" s="62"/>
      <c r="M9305" s="114"/>
      <c r="N9305" s="116"/>
      <c r="O9305" s="57"/>
      <c r="P9305" s="50"/>
      <c r="Q9305" s="34"/>
      <c r="R9305" s="48"/>
      <c r="T9305" s="231" t="str">
        <f t="shared" si="445"/>
        <v/>
      </c>
      <c r="U9305" s="230"/>
      <c r="W9305" s="221" t="str">
        <f t="shared" si="446"/>
        <v/>
      </c>
      <c r="X9305" s="221" t="str">
        <f t="shared" si="447"/>
        <v/>
      </c>
      <c r="AA9305" s="216" t="str">
        <f>IF(ISNUMBER(J9305),IF(OR(F9305&lt;Soll_Ist_Vergleich!$C$4,F9305&gt;Soll_Ist_Vergleich!$C$5,I9305&lt;Soll_Ist_Vergleich!$C$4,I9305&gt;Soll_Ist_Vergleich!$C$5,O9305&lt;Soll_Ist_Vergleich!$C$4,O9305&gt;Soll_Ist_Vergleich!$C$5),"Datum überprüfen",""),"")</f>
        <v/>
      </c>
    </row>
    <row r="9306" spans="1:27" x14ac:dyDescent="0.2">
      <c r="A9306" s="243" t="str">
        <f>IF(ISBLANK(B9306),"",COUNTA(B$10:B9306))</f>
        <v/>
      </c>
      <c r="B9306" s="24"/>
      <c r="C9306" s="48"/>
      <c r="D9306" s="48"/>
      <c r="E9306" s="33"/>
      <c r="F9306" s="35"/>
      <c r="G9306" s="35"/>
      <c r="H9306" s="49"/>
      <c r="I9306" s="35"/>
      <c r="J9306" s="34"/>
      <c r="K9306" s="62"/>
      <c r="L9306" s="62"/>
      <c r="M9306" s="114"/>
      <c r="N9306" s="116"/>
      <c r="O9306" s="57"/>
      <c r="P9306" s="50"/>
      <c r="Q9306" s="34"/>
      <c r="R9306" s="48"/>
      <c r="T9306" s="231" t="str">
        <f t="shared" si="445"/>
        <v/>
      </c>
      <c r="U9306" s="230"/>
      <c r="W9306" s="221" t="str">
        <f t="shared" si="446"/>
        <v/>
      </c>
      <c r="X9306" s="221" t="str">
        <f t="shared" si="447"/>
        <v/>
      </c>
      <c r="AA9306" s="216" t="str">
        <f>IF(ISNUMBER(J9306),IF(OR(F9306&lt;Soll_Ist_Vergleich!$C$4,F9306&gt;Soll_Ist_Vergleich!$C$5,I9306&lt;Soll_Ist_Vergleich!$C$4,I9306&gt;Soll_Ist_Vergleich!$C$5,O9306&lt;Soll_Ist_Vergleich!$C$4,O9306&gt;Soll_Ist_Vergleich!$C$5),"Datum überprüfen",""),"")</f>
        <v/>
      </c>
    </row>
    <row r="9307" spans="1:27" x14ac:dyDescent="0.2">
      <c r="A9307" s="243" t="str">
        <f>IF(ISBLANK(B9307),"",COUNTA(B$10:B9307))</f>
        <v/>
      </c>
      <c r="B9307" s="24"/>
      <c r="C9307" s="48"/>
      <c r="D9307" s="48"/>
      <c r="E9307" s="33"/>
      <c r="F9307" s="35"/>
      <c r="G9307" s="35"/>
      <c r="H9307" s="49"/>
      <c r="I9307" s="35"/>
      <c r="J9307" s="34"/>
      <c r="K9307" s="62"/>
      <c r="L9307" s="62"/>
      <c r="M9307" s="114"/>
      <c r="N9307" s="116"/>
      <c r="O9307" s="57"/>
      <c r="P9307" s="50"/>
      <c r="Q9307" s="34"/>
      <c r="R9307" s="48"/>
      <c r="T9307" s="231" t="str">
        <f t="shared" si="445"/>
        <v/>
      </c>
      <c r="U9307" s="230"/>
      <c r="W9307" s="221" t="str">
        <f t="shared" si="446"/>
        <v/>
      </c>
      <c r="X9307" s="221" t="str">
        <f t="shared" si="447"/>
        <v/>
      </c>
      <c r="AA9307" s="216" t="str">
        <f>IF(ISNUMBER(J9307),IF(OR(F9307&lt;Soll_Ist_Vergleich!$C$4,F9307&gt;Soll_Ist_Vergleich!$C$5,I9307&lt;Soll_Ist_Vergleich!$C$4,I9307&gt;Soll_Ist_Vergleich!$C$5,O9307&lt;Soll_Ist_Vergleich!$C$4,O9307&gt;Soll_Ist_Vergleich!$C$5),"Datum überprüfen",""),"")</f>
        <v/>
      </c>
    </row>
    <row r="9308" spans="1:27" x14ac:dyDescent="0.2">
      <c r="A9308" s="243" t="str">
        <f>IF(ISBLANK(B9308),"",COUNTA(B$10:B9308))</f>
        <v/>
      </c>
      <c r="B9308" s="24"/>
      <c r="C9308" s="48"/>
      <c r="D9308" s="48"/>
      <c r="E9308" s="33"/>
      <c r="F9308" s="35"/>
      <c r="G9308" s="35"/>
      <c r="H9308" s="49"/>
      <c r="I9308" s="35"/>
      <c r="J9308" s="34"/>
      <c r="K9308" s="62"/>
      <c r="L9308" s="62"/>
      <c r="M9308" s="114"/>
      <c r="N9308" s="116"/>
      <c r="O9308" s="57"/>
      <c r="P9308" s="50"/>
      <c r="Q9308" s="34"/>
      <c r="R9308" s="48"/>
      <c r="T9308" s="231" t="str">
        <f t="shared" si="445"/>
        <v/>
      </c>
      <c r="U9308" s="230"/>
      <c r="W9308" s="221" t="str">
        <f t="shared" si="446"/>
        <v/>
      </c>
      <c r="X9308" s="221" t="str">
        <f t="shared" si="447"/>
        <v/>
      </c>
      <c r="AA9308" s="216" t="str">
        <f>IF(ISNUMBER(J9308),IF(OR(F9308&lt;Soll_Ist_Vergleich!$C$4,F9308&gt;Soll_Ist_Vergleich!$C$5,I9308&lt;Soll_Ist_Vergleich!$C$4,I9308&gt;Soll_Ist_Vergleich!$C$5,O9308&lt;Soll_Ist_Vergleich!$C$4,O9308&gt;Soll_Ist_Vergleich!$C$5),"Datum überprüfen",""),"")</f>
        <v/>
      </c>
    </row>
    <row r="9309" spans="1:27" x14ac:dyDescent="0.2">
      <c r="A9309" s="243" t="str">
        <f>IF(ISBLANK(B9309),"",COUNTA(B$10:B9309))</f>
        <v/>
      </c>
      <c r="B9309" s="24"/>
      <c r="C9309" s="48"/>
      <c r="D9309" s="48"/>
      <c r="E9309" s="33"/>
      <c r="F9309" s="35"/>
      <c r="G9309" s="35"/>
      <c r="H9309" s="49"/>
      <c r="I9309" s="35"/>
      <c r="J9309" s="34"/>
      <c r="K9309" s="62"/>
      <c r="L9309" s="62"/>
      <c r="M9309" s="114"/>
      <c r="N9309" s="116"/>
      <c r="O9309" s="57"/>
      <c r="P9309" s="50"/>
      <c r="Q9309" s="34"/>
      <c r="R9309" s="48"/>
      <c r="T9309" s="231" t="str">
        <f t="shared" si="445"/>
        <v/>
      </c>
      <c r="U9309" s="230"/>
      <c r="W9309" s="221" t="str">
        <f t="shared" si="446"/>
        <v/>
      </c>
      <c r="X9309" s="221" t="str">
        <f t="shared" si="447"/>
        <v/>
      </c>
      <c r="AA9309" s="216" t="str">
        <f>IF(ISNUMBER(J9309),IF(OR(F9309&lt;Soll_Ist_Vergleich!$C$4,F9309&gt;Soll_Ist_Vergleich!$C$5,I9309&lt;Soll_Ist_Vergleich!$C$4,I9309&gt;Soll_Ist_Vergleich!$C$5,O9309&lt;Soll_Ist_Vergleich!$C$4,O9309&gt;Soll_Ist_Vergleich!$C$5),"Datum überprüfen",""),"")</f>
        <v/>
      </c>
    </row>
    <row r="9310" spans="1:27" x14ac:dyDescent="0.2">
      <c r="A9310" s="243" t="str">
        <f>IF(ISBLANK(B9310),"",COUNTA(B$10:B9310))</f>
        <v/>
      </c>
      <c r="B9310" s="24"/>
      <c r="C9310" s="48"/>
      <c r="D9310" s="48"/>
      <c r="E9310" s="33"/>
      <c r="F9310" s="35"/>
      <c r="G9310" s="35"/>
      <c r="H9310" s="49"/>
      <c r="I9310" s="35"/>
      <c r="J9310" s="34"/>
      <c r="K9310" s="62"/>
      <c r="L9310" s="62"/>
      <c r="M9310" s="114"/>
      <c r="N9310" s="116"/>
      <c r="O9310" s="57"/>
      <c r="P9310" s="50"/>
      <c r="Q9310" s="34"/>
      <c r="R9310" s="48"/>
      <c r="T9310" s="231" t="str">
        <f t="shared" si="445"/>
        <v/>
      </c>
      <c r="U9310" s="230"/>
      <c r="W9310" s="221" t="str">
        <f t="shared" si="446"/>
        <v/>
      </c>
      <c r="X9310" s="221" t="str">
        <f t="shared" si="447"/>
        <v/>
      </c>
      <c r="AA9310" s="216" t="str">
        <f>IF(ISNUMBER(J9310),IF(OR(F9310&lt;Soll_Ist_Vergleich!$C$4,F9310&gt;Soll_Ist_Vergleich!$C$5,I9310&lt;Soll_Ist_Vergleich!$C$4,I9310&gt;Soll_Ist_Vergleich!$C$5,O9310&lt;Soll_Ist_Vergleich!$C$4,O9310&gt;Soll_Ist_Vergleich!$C$5),"Datum überprüfen",""),"")</f>
        <v/>
      </c>
    </row>
    <row r="9311" spans="1:27" x14ac:dyDescent="0.2">
      <c r="A9311" s="243" t="str">
        <f>IF(ISBLANK(B9311),"",COUNTA(B$10:B9311))</f>
        <v/>
      </c>
      <c r="B9311" s="24"/>
      <c r="C9311" s="48"/>
      <c r="D9311" s="48"/>
      <c r="E9311" s="33"/>
      <c r="F9311" s="35"/>
      <c r="G9311" s="35"/>
      <c r="H9311" s="49"/>
      <c r="I9311" s="35"/>
      <c r="J9311" s="34"/>
      <c r="K9311" s="62"/>
      <c r="L9311" s="62"/>
      <c r="M9311" s="114"/>
      <c r="N9311" s="116"/>
      <c r="O9311" s="57"/>
      <c r="P9311" s="50"/>
      <c r="Q9311" s="34"/>
      <c r="R9311" s="48"/>
      <c r="T9311" s="231" t="str">
        <f t="shared" si="445"/>
        <v/>
      </c>
      <c r="U9311" s="230"/>
      <c r="W9311" s="221" t="str">
        <f t="shared" si="446"/>
        <v/>
      </c>
      <c r="X9311" s="221" t="str">
        <f t="shared" si="447"/>
        <v/>
      </c>
      <c r="AA9311" s="216" t="str">
        <f>IF(ISNUMBER(J9311),IF(OR(F9311&lt;Soll_Ist_Vergleich!$C$4,F9311&gt;Soll_Ist_Vergleich!$C$5,I9311&lt;Soll_Ist_Vergleich!$C$4,I9311&gt;Soll_Ist_Vergleich!$C$5,O9311&lt;Soll_Ist_Vergleich!$C$4,O9311&gt;Soll_Ist_Vergleich!$C$5),"Datum überprüfen",""),"")</f>
        <v/>
      </c>
    </row>
    <row r="9312" spans="1:27" x14ac:dyDescent="0.2">
      <c r="A9312" s="243" t="str">
        <f>IF(ISBLANK(B9312),"",COUNTA(B$10:B9312))</f>
        <v/>
      </c>
      <c r="B9312" s="24"/>
      <c r="C9312" s="48"/>
      <c r="D9312" s="48"/>
      <c r="E9312" s="33"/>
      <c r="F9312" s="35"/>
      <c r="G9312" s="35"/>
      <c r="H9312" s="49"/>
      <c r="I9312" s="35"/>
      <c r="J9312" s="34"/>
      <c r="K9312" s="62"/>
      <c r="L9312" s="62"/>
      <c r="M9312" s="114"/>
      <c r="N9312" s="116"/>
      <c r="O9312" s="57"/>
      <c r="P9312" s="50"/>
      <c r="Q9312" s="34"/>
      <c r="R9312" s="48"/>
      <c r="T9312" s="231" t="str">
        <f t="shared" si="445"/>
        <v/>
      </c>
      <c r="U9312" s="230"/>
      <c r="W9312" s="221" t="str">
        <f t="shared" si="446"/>
        <v/>
      </c>
      <c r="X9312" s="221" t="str">
        <f t="shared" si="447"/>
        <v/>
      </c>
      <c r="AA9312" s="216" t="str">
        <f>IF(ISNUMBER(J9312),IF(OR(F9312&lt;Soll_Ist_Vergleich!$C$4,F9312&gt;Soll_Ist_Vergleich!$C$5,I9312&lt;Soll_Ist_Vergleich!$C$4,I9312&gt;Soll_Ist_Vergleich!$C$5,O9312&lt;Soll_Ist_Vergleich!$C$4,O9312&gt;Soll_Ist_Vergleich!$C$5),"Datum überprüfen",""),"")</f>
        <v/>
      </c>
    </row>
    <row r="9313" spans="1:27" x14ac:dyDescent="0.2">
      <c r="A9313" s="243" t="str">
        <f>IF(ISBLANK(B9313),"",COUNTA(B$10:B9313))</f>
        <v/>
      </c>
      <c r="B9313" s="24"/>
      <c r="C9313" s="48"/>
      <c r="D9313" s="48"/>
      <c r="E9313" s="33"/>
      <c r="F9313" s="35"/>
      <c r="G9313" s="35"/>
      <c r="H9313" s="49"/>
      <c r="I9313" s="35"/>
      <c r="J9313" s="34"/>
      <c r="K9313" s="62"/>
      <c r="L9313" s="62"/>
      <c r="M9313" s="114"/>
      <c r="N9313" s="116"/>
      <c r="O9313" s="57"/>
      <c r="P9313" s="50"/>
      <c r="Q9313" s="34"/>
      <c r="R9313" s="48"/>
      <c r="T9313" s="231" t="str">
        <f t="shared" si="445"/>
        <v/>
      </c>
      <c r="U9313" s="230"/>
      <c r="W9313" s="221" t="str">
        <f t="shared" si="446"/>
        <v/>
      </c>
      <c r="X9313" s="221" t="str">
        <f t="shared" si="447"/>
        <v/>
      </c>
      <c r="AA9313" s="216" t="str">
        <f>IF(ISNUMBER(J9313),IF(OR(F9313&lt;Soll_Ist_Vergleich!$C$4,F9313&gt;Soll_Ist_Vergleich!$C$5,I9313&lt;Soll_Ist_Vergleich!$C$4,I9313&gt;Soll_Ist_Vergleich!$C$5,O9313&lt;Soll_Ist_Vergleich!$C$4,O9313&gt;Soll_Ist_Vergleich!$C$5),"Datum überprüfen",""),"")</f>
        <v/>
      </c>
    </row>
    <row r="9314" spans="1:27" x14ac:dyDescent="0.2">
      <c r="A9314" s="243" t="str">
        <f>IF(ISBLANK(B9314),"",COUNTA(B$10:B9314))</f>
        <v/>
      </c>
      <c r="B9314" s="24"/>
      <c r="C9314" s="48"/>
      <c r="D9314" s="48"/>
      <c r="E9314" s="33"/>
      <c r="F9314" s="35"/>
      <c r="G9314" s="35"/>
      <c r="H9314" s="49"/>
      <c r="I9314" s="35"/>
      <c r="J9314" s="34"/>
      <c r="K9314" s="62"/>
      <c r="L9314" s="62"/>
      <c r="M9314" s="114"/>
      <c r="N9314" s="116"/>
      <c r="O9314" s="57"/>
      <c r="P9314" s="50"/>
      <c r="Q9314" s="34"/>
      <c r="R9314" s="48"/>
      <c r="T9314" s="231" t="str">
        <f t="shared" si="445"/>
        <v/>
      </c>
      <c r="U9314" s="230"/>
      <c r="W9314" s="221" t="str">
        <f t="shared" si="446"/>
        <v/>
      </c>
      <c r="X9314" s="221" t="str">
        <f t="shared" si="447"/>
        <v/>
      </c>
      <c r="AA9314" s="216" t="str">
        <f>IF(ISNUMBER(J9314),IF(OR(F9314&lt;Soll_Ist_Vergleich!$C$4,F9314&gt;Soll_Ist_Vergleich!$C$5,I9314&lt;Soll_Ist_Vergleich!$C$4,I9314&gt;Soll_Ist_Vergleich!$C$5,O9314&lt;Soll_Ist_Vergleich!$C$4,O9314&gt;Soll_Ist_Vergleich!$C$5),"Datum überprüfen",""),"")</f>
        <v/>
      </c>
    </row>
    <row r="9315" spans="1:27" x14ac:dyDescent="0.2">
      <c r="A9315" s="243" t="str">
        <f>IF(ISBLANK(B9315),"",COUNTA(B$10:B9315))</f>
        <v/>
      </c>
      <c r="B9315" s="24"/>
      <c r="C9315" s="48"/>
      <c r="D9315" s="48"/>
      <c r="E9315" s="33"/>
      <c r="F9315" s="35"/>
      <c r="G9315" s="35"/>
      <c r="H9315" s="49"/>
      <c r="I9315" s="35"/>
      <c r="J9315" s="34"/>
      <c r="K9315" s="62"/>
      <c r="L9315" s="62"/>
      <c r="M9315" s="114"/>
      <c r="N9315" s="116"/>
      <c r="O9315" s="57"/>
      <c r="P9315" s="50"/>
      <c r="Q9315" s="34"/>
      <c r="R9315" s="48"/>
      <c r="T9315" s="231" t="str">
        <f t="shared" si="445"/>
        <v/>
      </c>
      <c r="U9315" s="230"/>
      <c r="W9315" s="221" t="str">
        <f t="shared" si="446"/>
        <v/>
      </c>
      <c r="X9315" s="221" t="str">
        <f t="shared" si="447"/>
        <v/>
      </c>
      <c r="AA9315" s="216" t="str">
        <f>IF(ISNUMBER(J9315),IF(OR(F9315&lt;Soll_Ist_Vergleich!$C$4,F9315&gt;Soll_Ist_Vergleich!$C$5,I9315&lt;Soll_Ist_Vergleich!$C$4,I9315&gt;Soll_Ist_Vergleich!$C$5,O9315&lt;Soll_Ist_Vergleich!$C$4,O9315&gt;Soll_Ist_Vergleich!$C$5),"Datum überprüfen",""),"")</f>
        <v/>
      </c>
    </row>
    <row r="9316" spans="1:27" x14ac:dyDescent="0.2">
      <c r="A9316" s="243" t="str">
        <f>IF(ISBLANK(B9316),"",COUNTA(B$10:B9316))</f>
        <v/>
      </c>
      <c r="B9316" s="24"/>
      <c r="C9316" s="48"/>
      <c r="D9316" s="48"/>
      <c r="E9316" s="33"/>
      <c r="F9316" s="35"/>
      <c r="G9316" s="35"/>
      <c r="H9316" s="49"/>
      <c r="I9316" s="35"/>
      <c r="J9316" s="34"/>
      <c r="K9316" s="62"/>
      <c r="L9316" s="62"/>
      <c r="M9316" s="114"/>
      <c r="N9316" s="116"/>
      <c r="O9316" s="57"/>
      <c r="P9316" s="50"/>
      <c r="Q9316" s="34"/>
      <c r="R9316" s="48"/>
      <c r="T9316" s="231" t="str">
        <f t="shared" si="445"/>
        <v/>
      </c>
      <c r="U9316" s="230"/>
      <c r="W9316" s="221" t="str">
        <f t="shared" si="446"/>
        <v/>
      </c>
      <c r="X9316" s="221" t="str">
        <f t="shared" si="447"/>
        <v/>
      </c>
      <c r="AA9316" s="216" t="str">
        <f>IF(ISNUMBER(J9316),IF(OR(F9316&lt;Soll_Ist_Vergleich!$C$4,F9316&gt;Soll_Ist_Vergleich!$C$5,I9316&lt;Soll_Ist_Vergleich!$C$4,I9316&gt;Soll_Ist_Vergleich!$C$5,O9316&lt;Soll_Ist_Vergleich!$C$4,O9316&gt;Soll_Ist_Vergleich!$C$5),"Datum überprüfen",""),"")</f>
        <v/>
      </c>
    </row>
    <row r="9317" spans="1:27" x14ac:dyDescent="0.2">
      <c r="A9317" s="243" t="str">
        <f>IF(ISBLANK(B9317),"",COUNTA(B$10:B9317))</f>
        <v/>
      </c>
      <c r="B9317" s="24"/>
      <c r="C9317" s="48"/>
      <c r="D9317" s="48"/>
      <c r="E9317" s="33"/>
      <c r="F9317" s="35"/>
      <c r="G9317" s="35"/>
      <c r="H9317" s="49"/>
      <c r="I9317" s="35"/>
      <c r="J9317" s="34"/>
      <c r="K9317" s="62"/>
      <c r="L9317" s="62"/>
      <c r="M9317" s="114"/>
      <c r="N9317" s="116"/>
      <c r="O9317" s="57"/>
      <c r="P9317" s="50"/>
      <c r="Q9317" s="34"/>
      <c r="R9317" s="48"/>
      <c r="T9317" s="231" t="str">
        <f t="shared" si="445"/>
        <v/>
      </c>
      <c r="U9317" s="230"/>
      <c r="W9317" s="221" t="str">
        <f t="shared" si="446"/>
        <v/>
      </c>
      <c r="X9317" s="221" t="str">
        <f t="shared" si="447"/>
        <v/>
      </c>
      <c r="AA9317" s="216" t="str">
        <f>IF(ISNUMBER(J9317),IF(OR(F9317&lt;Soll_Ist_Vergleich!$C$4,F9317&gt;Soll_Ist_Vergleich!$C$5,I9317&lt;Soll_Ist_Vergleich!$C$4,I9317&gt;Soll_Ist_Vergleich!$C$5,O9317&lt;Soll_Ist_Vergleich!$C$4,O9317&gt;Soll_Ist_Vergleich!$C$5),"Datum überprüfen",""),"")</f>
        <v/>
      </c>
    </row>
    <row r="9318" spans="1:27" x14ac:dyDescent="0.2">
      <c r="A9318" s="243" t="str">
        <f>IF(ISBLANK(B9318),"",COUNTA(B$10:B9318))</f>
        <v/>
      </c>
      <c r="B9318" s="24"/>
      <c r="C9318" s="48"/>
      <c r="D9318" s="48"/>
      <c r="E9318" s="33"/>
      <c r="F9318" s="35"/>
      <c r="G9318" s="35"/>
      <c r="H9318" s="49"/>
      <c r="I9318" s="35"/>
      <c r="J9318" s="34"/>
      <c r="K9318" s="62"/>
      <c r="L9318" s="62"/>
      <c r="M9318" s="114"/>
      <c r="N9318" s="116"/>
      <c r="O9318" s="57"/>
      <c r="P9318" s="50"/>
      <c r="Q9318" s="34"/>
      <c r="R9318" s="48"/>
      <c r="T9318" s="231" t="str">
        <f t="shared" si="445"/>
        <v/>
      </c>
      <c r="U9318" s="230"/>
      <c r="W9318" s="221" t="str">
        <f t="shared" si="446"/>
        <v/>
      </c>
      <c r="X9318" s="221" t="str">
        <f t="shared" si="447"/>
        <v/>
      </c>
      <c r="AA9318" s="216" t="str">
        <f>IF(ISNUMBER(J9318),IF(OR(F9318&lt;Soll_Ist_Vergleich!$C$4,F9318&gt;Soll_Ist_Vergleich!$C$5,I9318&lt;Soll_Ist_Vergleich!$C$4,I9318&gt;Soll_Ist_Vergleich!$C$5,O9318&lt;Soll_Ist_Vergleich!$C$4,O9318&gt;Soll_Ist_Vergleich!$C$5),"Datum überprüfen",""),"")</f>
        <v/>
      </c>
    </row>
    <row r="9319" spans="1:27" x14ac:dyDescent="0.2">
      <c r="A9319" s="243" t="str">
        <f>IF(ISBLANK(B9319),"",COUNTA(B$10:B9319))</f>
        <v/>
      </c>
      <c r="B9319" s="24"/>
      <c r="C9319" s="48"/>
      <c r="D9319" s="48"/>
      <c r="E9319" s="33"/>
      <c r="F9319" s="35"/>
      <c r="G9319" s="35"/>
      <c r="H9319" s="49"/>
      <c r="I9319" s="35"/>
      <c r="J9319" s="34"/>
      <c r="K9319" s="62"/>
      <c r="L9319" s="62"/>
      <c r="M9319" s="114"/>
      <c r="N9319" s="116"/>
      <c r="O9319" s="57"/>
      <c r="P9319" s="50"/>
      <c r="Q9319" s="34"/>
      <c r="R9319" s="48"/>
      <c r="T9319" s="231" t="str">
        <f t="shared" si="445"/>
        <v/>
      </c>
      <c r="U9319" s="230"/>
      <c r="W9319" s="221" t="str">
        <f t="shared" si="446"/>
        <v/>
      </c>
      <c r="X9319" s="221" t="str">
        <f t="shared" si="447"/>
        <v/>
      </c>
      <c r="AA9319" s="216" t="str">
        <f>IF(ISNUMBER(J9319),IF(OR(F9319&lt;Soll_Ist_Vergleich!$C$4,F9319&gt;Soll_Ist_Vergleich!$C$5,I9319&lt;Soll_Ist_Vergleich!$C$4,I9319&gt;Soll_Ist_Vergleich!$C$5,O9319&lt;Soll_Ist_Vergleich!$C$4,O9319&gt;Soll_Ist_Vergleich!$C$5),"Datum überprüfen",""),"")</f>
        <v/>
      </c>
    </row>
    <row r="9320" spans="1:27" x14ac:dyDescent="0.2">
      <c r="A9320" s="243" t="str">
        <f>IF(ISBLANK(B9320),"",COUNTA(B$10:B9320))</f>
        <v/>
      </c>
      <c r="B9320" s="24"/>
      <c r="C9320" s="48"/>
      <c r="D9320" s="48"/>
      <c r="E9320" s="33"/>
      <c r="F9320" s="35"/>
      <c r="G9320" s="35"/>
      <c r="H9320" s="49"/>
      <c r="I9320" s="35"/>
      <c r="J9320" s="34"/>
      <c r="K9320" s="62"/>
      <c r="L9320" s="62"/>
      <c r="M9320" s="114"/>
      <c r="N9320" s="116"/>
      <c r="O9320" s="57"/>
      <c r="P9320" s="50"/>
      <c r="Q9320" s="34"/>
      <c r="R9320" s="48"/>
      <c r="T9320" s="231" t="str">
        <f t="shared" si="445"/>
        <v/>
      </c>
      <c r="U9320" s="230"/>
      <c r="W9320" s="221" t="str">
        <f t="shared" si="446"/>
        <v/>
      </c>
      <c r="X9320" s="221" t="str">
        <f t="shared" si="447"/>
        <v/>
      </c>
      <c r="AA9320" s="216" t="str">
        <f>IF(ISNUMBER(J9320),IF(OR(F9320&lt;Soll_Ist_Vergleich!$C$4,F9320&gt;Soll_Ist_Vergleich!$C$5,I9320&lt;Soll_Ist_Vergleich!$C$4,I9320&gt;Soll_Ist_Vergleich!$C$5,O9320&lt;Soll_Ist_Vergleich!$C$4,O9320&gt;Soll_Ist_Vergleich!$C$5),"Datum überprüfen",""),"")</f>
        <v/>
      </c>
    </row>
    <row r="9321" spans="1:27" x14ac:dyDescent="0.2">
      <c r="A9321" s="243" t="str">
        <f>IF(ISBLANK(B9321),"",COUNTA(B$10:B9321))</f>
        <v/>
      </c>
      <c r="B9321" s="24"/>
      <c r="C9321" s="48"/>
      <c r="D9321" s="48"/>
      <c r="E9321" s="33"/>
      <c r="F9321" s="35"/>
      <c r="G9321" s="35"/>
      <c r="H9321" s="49"/>
      <c r="I9321" s="35"/>
      <c r="J9321" s="34"/>
      <c r="K9321" s="62"/>
      <c r="L9321" s="62"/>
      <c r="M9321" s="114"/>
      <c r="N9321" s="116"/>
      <c r="O9321" s="57"/>
      <c r="P9321" s="50"/>
      <c r="Q9321" s="34"/>
      <c r="R9321" s="48"/>
      <c r="T9321" s="231" t="str">
        <f t="shared" si="445"/>
        <v/>
      </c>
      <c r="U9321" s="230"/>
      <c r="W9321" s="221" t="str">
        <f t="shared" si="446"/>
        <v/>
      </c>
      <c r="X9321" s="221" t="str">
        <f t="shared" si="447"/>
        <v/>
      </c>
      <c r="AA9321" s="216" t="str">
        <f>IF(ISNUMBER(J9321),IF(OR(F9321&lt;Soll_Ist_Vergleich!$C$4,F9321&gt;Soll_Ist_Vergleich!$C$5,I9321&lt;Soll_Ist_Vergleich!$C$4,I9321&gt;Soll_Ist_Vergleich!$C$5,O9321&lt;Soll_Ist_Vergleich!$C$4,O9321&gt;Soll_Ist_Vergleich!$C$5),"Datum überprüfen",""),"")</f>
        <v/>
      </c>
    </row>
    <row r="9322" spans="1:27" x14ac:dyDescent="0.2">
      <c r="A9322" s="243" t="str">
        <f>IF(ISBLANK(B9322),"",COUNTA(B$10:B9322))</f>
        <v/>
      </c>
      <c r="B9322" s="24"/>
      <c r="C9322" s="48"/>
      <c r="D9322" s="48"/>
      <c r="E9322" s="33"/>
      <c r="F9322" s="35"/>
      <c r="G9322" s="35"/>
      <c r="H9322" s="49"/>
      <c r="I9322" s="35"/>
      <c r="J9322" s="34"/>
      <c r="K9322" s="62"/>
      <c r="L9322" s="62"/>
      <c r="M9322" s="114"/>
      <c r="N9322" s="116"/>
      <c r="O9322" s="57"/>
      <c r="P9322" s="50"/>
      <c r="Q9322" s="34"/>
      <c r="R9322" s="48"/>
      <c r="T9322" s="231" t="str">
        <f t="shared" si="445"/>
        <v/>
      </c>
      <c r="U9322" s="230"/>
      <c r="W9322" s="221" t="str">
        <f t="shared" si="446"/>
        <v/>
      </c>
      <c r="X9322" s="221" t="str">
        <f t="shared" si="447"/>
        <v/>
      </c>
      <c r="AA9322" s="216" t="str">
        <f>IF(ISNUMBER(J9322),IF(OR(F9322&lt;Soll_Ist_Vergleich!$C$4,F9322&gt;Soll_Ist_Vergleich!$C$5,I9322&lt;Soll_Ist_Vergleich!$C$4,I9322&gt;Soll_Ist_Vergleich!$C$5,O9322&lt;Soll_Ist_Vergleich!$C$4,O9322&gt;Soll_Ist_Vergleich!$C$5),"Datum überprüfen",""),"")</f>
        <v/>
      </c>
    </row>
    <row r="9323" spans="1:27" x14ac:dyDescent="0.2">
      <c r="A9323" s="243" t="str">
        <f>IF(ISBLANK(B9323),"",COUNTA(B$10:B9323))</f>
        <v/>
      </c>
      <c r="B9323" s="24"/>
      <c r="C9323" s="48"/>
      <c r="D9323" s="48"/>
      <c r="E9323" s="33"/>
      <c r="F9323" s="35"/>
      <c r="G9323" s="35"/>
      <c r="H9323" s="49"/>
      <c r="I9323" s="35"/>
      <c r="J9323" s="34"/>
      <c r="K9323" s="62"/>
      <c r="L9323" s="62"/>
      <c r="M9323" s="114"/>
      <c r="N9323" s="116"/>
      <c r="O9323" s="57"/>
      <c r="P9323" s="50"/>
      <c r="Q9323" s="34"/>
      <c r="R9323" s="48"/>
      <c r="T9323" s="231" t="str">
        <f t="shared" si="445"/>
        <v/>
      </c>
      <c r="U9323" s="230"/>
      <c r="W9323" s="221" t="str">
        <f t="shared" si="446"/>
        <v/>
      </c>
      <c r="X9323" s="221" t="str">
        <f t="shared" si="447"/>
        <v/>
      </c>
      <c r="AA9323" s="216" t="str">
        <f>IF(ISNUMBER(J9323),IF(OR(F9323&lt;Soll_Ist_Vergleich!$C$4,F9323&gt;Soll_Ist_Vergleich!$C$5,I9323&lt;Soll_Ist_Vergleich!$C$4,I9323&gt;Soll_Ist_Vergleich!$C$5,O9323&lt;Soll_Ist_Vergleich!$C$4,O9323&gt;Soll_Ist_Vergleich!$C$5),"Datum überprüfen",""),"")</f>
        <v/>
      </c>
    </row>
    <row r="9324" spans="1:27" x14ac:dyDescent="0.2">
      <c r="A9324" s="243" t="str">
        <f>IF(ISBLANK(B9324),"",COUNTA(B$10:B9324))</f>
        <v/>
      </c>
      <c r="B9324" s="24"/>
      <c r="C9324" s="48"/>
      <c r="D9324" s="48"/>
      <c r="E9324" s="33"/>
      <c r="F9324" s="35"/>
      <c r="G9324" s="35"/>
      <c r="H9324" s="49"/>
      <c r="I9324" s="35"/>
      <c r="J9324" s="34"/>
      <c r="K9324" s="62"/>
      <c r="L9324" s="62"/>
      <c r="M9324" s="114"/>
      <c r="N9324" s="116"/>
      <c r="O9324" s="57"/>
      <c r="P9324" s="50"/>
      <c r="Q9324" s="34"/>
      <c r="R9324" s="48"/>
      <c r="T9324" s="231" t="str">
        <f t="shared" si="445"/>
        <v/>
      </c>
      <c r="U9324" s="230"/>
      <c r="W9324" s="221" t="str">
        <f t="shared" si="446"/>
        <v/>
      </c>
      <c r="X9324" s="221" t="str">
        <f t="shared" si="447"/>
        <v/>
      </c>
      <c r="AA9324" s="216" t="str">
        <f>IF(ISNUMBER(J9324),IF(OR(F9324&lt;Soll_Ist_Vergleich!$C$4,F9324&gt;Soll_Ist_Vergleich!$C$5,I9324&lt;Soll_Ist_Vergleich!$C$4,I9324&gt;Soll_Ist_Vergleich!$C$5,O9324&lt;Soll_Ist_Vergleich!$C$4,O9324&gt;Soll_Ist_Vergleich!$C$5),"Datum überprüfen",""),"")</f>
        <v/>
      </c>
    </row>
    <row r="9325" spans="1:27" x14ac:dyDescent="0.2">
      <c r="A9325" s="243" t="str">
        <f>IF(ISBLANK(B9325),"",COUNTA(B$10:B9325))</f>
        <v/>
      </c>
      <c r="B9325" s="24"/>
      <c r="C9325" s="48"/>
      <c r="D9325" s="48"/>
      <c r="E9325" s="33"/>
      <c r="F9325" s="35"/>
      <c r="G9325" s="35"/>
      <c r="H9325" s="49"/>
      <c r="I9325" s="35"/>
      <c r="J9325" s="34"/>
      <c r="K9325" s="62"/>
      <c r="L9325" s="62"/>
      <c r="M9325" s="114"/>
      <c r="N9325" s="116"/>
      <c r="O9325" s="57"/>
      <c r="P9325" s="50"/>
      <c r="Q9325" s="34"/>
      <c r="R9325" s="48"/>
      <c r="T9325" s="231" t="str">
        <f t="shared" si="445"/>
        <v/>
      </c>
      <c r="U9325" s="230"/>
      <c r="W9325" s="221" t="str">
        <f t="shared" si="446"/>
        <v/>
      </c>
      <c r="X9325" s="221" t="str">
        <f t="shared" si="447"/>
        <v/>
      </c>
      <c r="AA9325" s="216" t="str">
        <f>IF(ISNUMBER(J9325),IF(OR(F9325&lt;Soll_Ist_Vergleich!$C$4,F9325&gt;Soll_Ist_Vergleich!$C$5,I9325&lt;Soll_Ist_Vergleich!$C$4,I9325&gt;Soll_Ist_Vergleich!$C$5,O9325&lt;Soll_Ist_Vergleich!$C$4,O9325&gt;Soll_Ist_Vergleich!$C$5),"Datum überprüfen",""),"")</f>
        <v/>
      </c>
    </row>
    <row r="9326" spans="1:27" x14ac:dyDescent="0.2">
      <c r="A9326" s="243" t="str">
        <f>IF(ISBLANK(B9326),"",COUNTA(B$10:B9326))</f>
        <v/>
      </c>
      <c r="B9326" s="24"/>
      <c r="C9326" s="48"/>
      <c r="D9326" s="48"/>
      <c r="E9326" s="33"/>
      <c r="F9326" s="35"/>
      <c r="G9326" s="35"/>
      <c r="H9326" s="49"/>
      <c r="I9326" s="35"/>
      <c r="J9326" s="34"/>
      <c r="K9326" s="62"/>
      <c r="L9326" s="62"/>
      <c r="M9326" s="114"/>
      <c r="N9326" s="116"/>
      <c r="O9326" s="57"/>
      <c r="P9326" s="50"/>
      <c r="Q9326" s="34"/>
      <c r="R9326" s="48"/>
      <c r="T9326" s="231" t="str">
        <f t="shared" si="445"/>
        <v/>
      </c>
      <c r="U9326" s="230"/>
      <c r="W9326" s="221" t="str">
        <f t="shared" si="446"/>
        <v/>
      </c>
      <c r="X9326" s="221" t="str">
        <f t="shared" si="447"/>
        <v/>
      </c>
      <c r="AA9326" s="216" t="str">
        <f>IF(ISNUMBER(J9326),IF(OR(F9326&lt;Soll_Ist_Vergleich!$C$4,F9326&gt;Soll_Ist_Vergleich!$C$5,I9326&lt;Soll_Ist_Vergleich!$C$4,I9326&gt;Soll_Ist_Vergleich!$C$5,O9326&lt;Soll_Ist_Vergleich!$C$4,O9326&gt;Soll_Ist_Vergleich!$C$5),"Datum überprüfen",""),"")</f>
        <v/>
      </c>
    </row>
    <row r="9327" spans="1:27" x14ac:dyDescent="0.2">
      <c r="A9327" s="243" t="str">
        <f>IF(ISBLANK(B9327),"",COUNTA(B$10:B9327))</f>
        <v/>
      </c>
      <c r="B9327" s="24"/>
      <c r="C9327" s="48"/>
      <c r="D9327" s="48"/>
      <c r="E9327" s="33"/>
      <c r="F9327" s="35"/>
      <c r="G9327" s="35"/>
      <c r="H9327" s="49"/>
      <c r="I9327" s="35"/>
      <c r="J9327" s="34"/>
      <c r="K9327" s="62"/>
      <c r="L9327" s="62"/>
      <c r="M9327" s="114"/>
      <c r="N9327" s="116"/>
      <c r="O9327" s="57"/>
      <c r="P9327" s="50"/>
      <c r="Q9327" s="34"/>
      <c r="R9327" s="48"/>
      <c r="T9327" s="231" t="str">
        <f t="shared" si="445"/>
        <v/>
      </c>
      <c r="U9327" s="230"/>
      <c r="W9327" s="221" t="str">
        <f t="shared" si="446"/>
        <v/>
      </c>
      <c r="X9327" s="221" t="str">
        <f t="shared" si="447"/>
        <v/>
      </c>
      <c r="AA9327" s="216" t="str">
        <f>IF(ISNUMBER(J9327),IF(OR(F9327&lt;Soll_Ist_Vergleich!$C$4,F9327&gt;Soll_Ist_Vergleich!$C$5,I9327&lt;Soll_Ist_Vergleich!$C$4,I9327&gt;Soll_Ist_Vergleich!$C$5,O9327&lt;Soll_Ist_Vergleich!$C$4,O9327&gt;Soll_Ist_Vergleich!$C$5),"Datum überprüfen",""),"")</f>
        <v/>
      </c>
    </row>
    <row r="9328" spans="1:27" x14ac:dyDescent="0.2">
      <c r="A9328" s="243" t="str">
        <f>IF(ISBLANK(B9328),"",COUNTA(B$10:B9328))</f>
        <v/>
      </c>
      <c r="B9328" s="24"/>
      <c r="C9328" s="48"/>
      <c r="D9328" s="48"/>
      <c r="E9328" s="33"/>
      <c r="F9328" s="35"/>
      <c r="G9328" s="35"/>
      <c r="H9328" s="49"/>
      <c r="I9328" s="35"/>
      <c r="J9328" s="34"/>
      <c r="K9328" s="62"/>
      <c r="L9328" s="62"/>
      <c r="M9328" s="114"/>
      <c r="N9328" s="116"/>
      <c r="O9328" s="57"/>
      <c r="P9328" s="50"/>
      <c r="Q9328" s="34"/>
      <c r="R9328" s="48"/>
      <c r="T9328" s="231" t="str">
        <f t="shared" si="445"/>
        <v/>
      </c>
      <c r="U9328" s="230"/>
      <c r="W9328" s="221" t="str">
        <f t="shared" si="446"/>
        <v/>
      </c>
      <c r="X9328" s="221" t="str">
        <f t="shared" si="447"/>
        <v/>
      </c>
      <c r="AA9328" s="216" t="str">
        <f>IF(ISNUMBER(J9328),IF(OR(F9328&lt;Soll_Ist_Vergleich!$C$4,F9328&gt;Soll_Ist_Vergleich!$C$5,I9328&lt;Soll_Ist_Vergleich!$C$4,I9328&gt;Soll_Ist_Vergleich!$C$5,O9328&lt;Soll_Ist_Vergleich!$C$4,O9328&gt;Soll_Ist_Vergleich!$C$5),"Datum überprüfen",""),"")</f>
        <v/>
      </c>
    </row>
    <row r="9329" spans="1:27" x14ac:dyDescent="0.2">
      <c r="A9329" s="243" t="str">
        <f>IF(ISBLANK(B9329),"",COUNTA(B$10:B9329))</f>
        <v/>
      </c>
      <c r="B9329" s="24"/>
      <c r="C9329" s="48"/>
      <c r="D9329" s="48"/>
      <c r="E9329" s="33"/>
      <c r="F9329" s="35"/>
      <c r="G9329" s="35"/>
      <c r="H9329" s="49"/>
      <c r="I9329" s="35"/>
      <c r="J9329" s="34"/>
      <c r="K9329" s="62"/>
      <c r="L9329" s="62"/>
      <c r="M9329" s="114"/>
      <c r="N9329" s="116"/>
      <c r="O9329" s="57"/>
      <c r="P9329" s="50"/>
      <c r="Q9329" s="34"/>
      <c r="R9329" s="48"/>
      <c r="T9329" s="231" t="str">
        <f t="shared" si="445"/>
        <v/>
      </c>
      <c r="U9329" s="230"/>
      <c r="W9329" s="221" t="str">
        <f t="shared" si="446"/>
        <v/>
      </c>
      <c r="X9329" s="221" t="str">
        <f t="shared" si="447"/>
        <v/>
      </c>
      <c r="AA9329" s="216" t="str">
        <f>IF(ISNUMBER(J9329),IF(OR(F9329&lt;Soll_Ist_Vergleich!$C$4,F9329&gt;Soll_Ist_Vergleich!$C$5,I9329&lt;Soll_Ist_Vergleich!$C$4,I9329&gt;Soll_Ist_Vergleich!$C$5,O9329&lt;Soll_Ist_Vergleich!$C$4,O9329&gt;Soll_Ist_Vergleich!$C$5),"Datum überprüfen",""),"")</f>
        <v/>
      </c>
    </row>
    <row r="9330" spans="1:27" x14ac:dyDescent="0.2">
      <c r="A9330" s="243" t="str">
        <f>IF(ISBLANK(B9330),"",COUNTA(B$10:B9330))</f>
        <v/>
      </c>
      <c r="B9330" s="24"/>
      <c r="C9330" s="48"/>
      <c r="D9330" s="48"/>
      <c r="E9330" s="33"/>
      <c r="F9330" s="35"/>
      <c r="G9330" s="35"/>
      <c r="H9330" s="49"/>
      <c r="I9330" s="35"/>
      <c r="J9330" s="34"/>
      <c r="K9330" s="62"/>
      <c r="L9330" s="62"/>
      <c r="M9330" s="114"/>
      <c r="N9330" s="116"/>
      <c r="O9330" s="57"/>
      <c r="P9330" s="50"/>
      <c r="Q9330" s="34"/>
      <c r="R9330" s="48"/>
      <c r="T9330" s="231" t="str">
        <f t="shared" si="445"/>
        <v/>
      </c>
      <c r="U9330" s="230"/>
      <c r="W9330" s="221" t="str">
        <f t="shared" si="446"/>
        <v/>
      </c>
      <c r="X9330" s="221" t="str">
        <f t="shared" si="447"/>
        <v/>
      </c>
      <c r="AA9330" s="216" t="str">
        <f>IF(ISNUMBER(J9330),IF(OR(F9330&lt;Soll_Ist_Vergleich!$C$4,F9330&gt;Soll_Ist_Vergleich!$C$5,I9330&lt;Soll_Ist_Vergleich!$C$4,I9330&gt;Soll_Ist_Vergleich!$C$5,O9330&lt;Soll_Ist_Vergleich!$C$4,O9330&gt;Soll_Ist_Vergleich!$C$5),"Datum überprüfen",""),"")</f>
        <v/>
      </c>
    </row>
    <row r="9331" spans="1:27" x14ac:dyDescent="0.2">
      <c r="A9331" s="243" t="str">
        <f>IF(ISBLANK(B9331),"",COUNTA(B$10:B9331))</f>
        <v/>
      </c>
      <c r="B9331" s="24"/>
      <c r="C9331" s="48"/>
      <c r="D9331" s="48"/>
      <c r="E9331" s="33"/>
      <c r="F9331" s="35"/>
      <c r="G9331" s="35"/>
      <c r="H9331" s="49"/>
      <c r="I9331" s="35"/>
      <c r="J9331" s="34"/>
      <c r="K9331" s="62"/>
      <c r="L9331" s="62"/>
      <c r="M9331" s="114"/>
      <c r="N9331" s="116"/>
      <c r="O9331" s="57"/>
      <c r="P9331" s="50"/>
      <c r="Q9331" s="34"/>
      <c r="R9331" s="48"/>
      <c r="T9331" s="231" t="str">
        <f t="shared" si="445"/>
        <v/>
      </c>
      <c r="U9331" s="230"/>
      <c r="W9331" s="221" t="str">
        <f t="shared" si="446"/>
        <v/>
      </c>
      <c r="X9331" s="221" t="str">
        <f t="shared" si="447"/>
        <v/>
      </c>
      <c r="AA9331" s="216" t="str">
        <f>IF(ISNUMBER(J9331),IF(OR(F9331&lt;Soll_Ist_Vergleich!$C$4,F9331&gt;Soll_Ist_Vergleich!$C$5,I9331&lt;Soll_Ist_Vergleich!$C$4,I9331&gt;Soll_Ist_Vergleich!$C$5,O9331&lt;Soll_Ist_Vergleich!$C$4,O9331&gt;Soll_Ist_Vergleich!$C$5),"Datum überprüfen",""),"")</f>
        <v/>
      </c>
    </row>
    <row r="9332" spans="1:27" x14ac:dyDescent="0.2">
      <c r="A9332" s="243" t="str">
        <f>IF(ISBLANK(B9332),"",COUNTA(B$10:B9332))</f>
        <v/>
      </c>
      <c r="B9332" s="24"/>
      <c r="C9332" s="48"/>
      <c r="D9332" s="48"/>
      <c r="E9332" s="33"/>
      <c r="F9332" s="35"/>
      <c r="G9332" s="35"/>
      <c r="H9332" s="49"/>
      <c r="I9332" s="35"/>
      <c r="J9332" s="34"/>
      <c r="K9332" s="62"/>
      <c r="L9332" s="62"/>
      <c r="M9332" s="114"/>
      <c r="N9332" s="116"/>
      <c r="O9332" s="57"/>
      <c r="P9332" s="50"/>
      <c r="Q9332" s="34"/>
      <c r="R9332" s="48"/>
      <c r="T9332" s="231" t="str">
        <f t="shared" si="445"/>
        <v/>
      </c>
      <c r="U9332" s="230"/>
      <c r="W9332" s="221" t="str">
        <f t="shared" si="446"/>
        <v/>
      </c>
      <c r="X9332" s="221" t="str">
        <f t="shared" si="447"/>
        <v/>
      </c>
      <c r="AA9332" s="216" t="str">
        <f>IF(ISNUMBER(J9332),IF(OR(F9332&lt;Soll_Ist_Vergleich!$C$4,F9332&gt;Soll_Ist_Vergleich!$C$5,I9332&lt;Soll_Ist_Vergleich!$C$4,I9332&gt;Soll_Ist_Vergleich!$C$5,O9332&lt;Soll_Ist_Vergleich!$C$4,O9332&gt;Soll_Ist_Vergleich!$C$5),"Datum überprüfen",""),"")</f>
        <v/>
      </c>
    </row>
    <row r="9333" spans="1:27" x14ac:dyDescent="0.2">
      <c r="A9333" s="243" t="str">
        <f>IF(ISBLANK(B9333),"",COUNTA(B$10:B9333))</f>
        <v/>
      </c>
      <c r="B9333" s="24"/>
      <c r="C9333" s="48"/>
      <c r="D9333" s="48"/>
      <c r="E9333" s="33"/>
      <c r="F9333" s="35"/>
      <c r="G9333" s="35"/>
      <c r="H9333" s="49"/>
      <c r="I9333" s="35"/>
      <c r="J9333" s="34"/>
      <c r="K9333" s="62"/>
      <c r="L9333" s="62"/>
      <c r="M9333" s="114"/>
      <c r="N9333" s="116"/>
      <c r="O9333" s="57"/>
      <c r="P9333" s="50"/>
      <c r="Q9333" s="34"/>
      <c r="R9333" s="48"/>
      <c r="T9333" s="231" t="str">
        <f t="shared" si="445"/>
        <v/>
      </c>
      <c r="U9333" s="230"/>
      <c r="W9333" s="221" t="str">
        <f t="shared" si="446"/>
        <v/>
      </c>
      <c r="X9333" s="221" t="str">
        <f t="shared" si="447"/>
        <v/>
      </c>
      <c r="AA9333" s="216" t="str">
        <f>IF(ISNUMBER(J9333),IF(OR(F9333&lt;Soll_Ist_Vergleich!$C$4,F9333&gt;Soll_Ist_Vergleich!$C$5,I9333&lt;Soll_Ist_Vergleich!$C$4,I9333&gt;Soll_Ist_Vergleich!$C$5,O9333&lt;Soll_Ist_Vergleich!$C$4,O9333&gt;Soll_Ist_Vergleich!$C$5),"Datum überprüfen",""),"")</f>
        <v/>
      </c>
    </row>
    <row r="9334" spans="1:27" x14ac:dyDescent="0.2">
      <c r="A9334" s="243" t="str">
        <f>IF(ISBLANK(B9334),"",COUNTA(B$10:B9334))</f>
        <v/>
      </c>
      <c r="B9334" s="24"/>
      <c r="C9334" s="48"/>
      <c r="D9334" s="48"/>
      <c r="E9334" s="33"/>
      <c r="F9334" s="35"/>
      <c r="G9334" s="35"/>
      <c r="H9334" s="49"/>
      <c r="I9334" s="35"/>
      <c r="J9334" s="34"/>
      <c r="K9334" s="62"/>
      <c r="L9334" s="62"/>
      <c r="M9334" s="114"/>
      <c r="N9334" s="116"/>
      <c r="O9334" s="57"/>
      <c r="P9334" s="50"/>
      <c r="Q9334" s="34"/>
      <c r="R9334" s="48"/>
      <c r="T9334" s="231" t="str">
        <f t="shared" si="445"/>
        <v/>
      </c>
      <c r="U9334" s="230"/>
      <c r="W9334" s="221" t="str">
        <f t="shared" si="446"/>
        <v/>
      </c>
      <c r="X9334" s="221" t="str">
        <f t="shared" si="447"/>
        <v/>
      </c>
      <c r="AA9334" s="216" t="str">
        <f>IF(ISNUMBER(J9334),IF(OR(F9334&lt;Soll_Ist_Vergleich!$C$4,F9334&gt;Soll_Ist_Vergleich!$C$5,I9334&lt;Soll_Ist_Vergleich!$C$4,I9334&gt;Soll_Ist_Vergleich!$C$5,O9334&lt;Soll_Ist_Vergleich!$C$4,O9334&gt;Soll_Ist_Vergleich!$C$5),"Datum überprüfen",""),"")</f>
        <v/>
      </c>
    </row>
    <row r="9335" spans="1:27" x14ac:dyDescent="0.2">
      <c r="A9335" s="243" t="str">
        <f>IF(ISBLANK(B9335),"",COUNTA(B$10:B9335))</f>
        <v/>
      </c>
      <c r="B9335" s="24"/>
      <c r="C9335" s="48"/>
      <c r="D9335" s="48"/>
      <c r="E9335" s="33"/>
      <c r="F9335" s="35"/>
      <c r="G9335" s="35"/>
      <c r="H9335" s="49"/>
      <c r="I9335" s="35"/>
      <c r="J9335" s="34"/>
      <c r="K9335" s="62"/>
      <c r="L9335" s="62"/>
      <c r="M9335" s="114"/>
      <c r="N9335" s="116"/>
      <c r="O9335" s="57"/>
      <c r="P9335" s="50"/>
      <c r="Q9335" s="34"/>
      <c r="R9335" s="48"/>
      <c r="T9335" s="231" t="str">
        <f t="shared" si="445"/>
        <v/>
      </c>
      <c r="U9335" s="230"/>
      <c r="W9335" s="221" t="str">
        <f t="shared" si="446"/>
        <v/>
      </c>
      <c r="X9335" s="221" t="str">
        <f t="shared" si="447"/>
        <v/>
      </c>
      <c r="AA9335" s="216" t="str">
        <f>IF(ISNUMBER(J9335),IF(OR(F9335&lt;Soll_Ist_Vergleich!$C$4,F9335&gt;Soll_Ist_Vergleich!$C$5,I9335&lt;Soll_Ist_Vergleich!$C$4,I9335&gt;Soll_Ist_Vergleich!$C$5,O9335&lt;Soll_Ist_Vergleich!$C$4,O9335&gt;Soll_Ist_Vergleich!$C$5),"Datum überprüfen",""),"")</f>
        <v/>
      </c>
    </row>
    <row r="9336" spans="1:27" x14ac:dyDescent="0.2">
      <c r="A9336" s="243" t="str">
        <f>IF(ISBLANK(B9336),"",COUNTA(B$10:B9336))</f>
        <v/>
      </c>
      <c r="B9336" s="24"/>
      <c r="C9336" s="48"/>
      <c r="D9336" s="48"/>
      <c r="E9336" s="33"/>
      <c r="F9336" s="35"/>
      <c r="G9336" s="35"/>
      <c r="H9336" s="49"/>
      <c r="I9336" s="35"/>
      <c r="J9336" s="34"/>
      <c r="K9336" s="62"/>
      <c r="L9336" s="62"/>
      <c r="M9336" s="114"/>
      <c r="N9336" s="116"/>
      <c r="O9336" s="57"/>
      <c r="P9336" s="50"/>
      <c r="Q9336" s="34"/>
      <c r="R9336" s="48"/>
      <c r="T9336" s="231" t="str">
        <f t="shared" si="445"/>
        <v/>
      </c>
      <c r="U9336" s="230"/>
      <c r="W9336" s="221" t="str">
        <f t="shared" si="446"/>
        <v/>
      </c>
      <c r="X9336" s="221" t="str">
        <f t="shared" si="447"/>
        <v/>
      </c>
      <c r="AA9336" s="216" t="str">
        <f>IF(ISNUMBER(J9336),IF(OR(F9336&lt;Soll_Ist_Vergleich!$C$4,F9336&gt;Soll_Ist_Vergleich!$C$5,I9336&lt;Soll_Ist_Vergleich!$C$4,I9336&gt;Soll_Ist_Vergleich!$C$5,O9336&lt;Soll_Ist_Vergleich!$C$4,O9336&gt;Soll_Ist_Vergleich!$C$5),"Datum überprüfen",""),"")</f>
        <v/>
      </c>
    </row>
    <row r="9337" spans="1:27" x14ac:dyDescent="0.2">
      <c r="A9337" s="243" t="str">
        <f>IF(ISBLANK(B9337),"",COUNTA(B$10:B9337))</f>
        <v/>
      </c>
      <c r="B9337" s="24"/>
      <c r="C9337" s="48"/>
      <c r="D9337" s="48"/>
      <c r="E9337" s="33"/>
      <c r="F9337" s="35"/>
      <c r="G9337" s="35"/>
      <c r="H9337" s="49"/>
      <c r="I9337" s="35"/>
      <c r="J9337" s="34"/>
      <c r="K9337" s="62"/>
      <c r="L9337" s="62"/>
      <c r="M9337" s="114"/>
      <c r="N9337" s="116"/>
      <c r="O9337" s="57"/>
      <c r="P9337" s="50"/>
      <c r="Q9337" s="34"/>
      <c r="R9337" s="48"/>
      <c r="T9337" s="231" t="str">
        <f t="shared" si="445"/>
        <v/>
      </c>
      <c r="U9337" s="230"/>
      <c r="W9337" s="221" t="str">
        <f t="shared" si="446"/>
        <v/>
      </c>
      <c r="X9337" s="221" t="str">
        <f t="shared" si="447"/>
        <v/>
      </c>
      <c r="AA9337" s="216" t="str">
        <f>IF(ISNUMBER(J9337),IF(OR(F9337&lt;Soll_Ist_Vergleich!$C$4,F9337&gt;Soll_Ist_Vergleich!$C$5,I9337&lt;Soll_Ist_Vergleich!$C$4,I9337&gt;Soll_Ist_Vergleich!$C$5,O9337&lt;Soll_Ist_Vergleich!$C$4,O9337&gt;Soll_Ist_Vergleich!$C$5),"Datum überprüfen",""),"")</f>
        <v/>
      </c>
    </row>
    <row r="9338" spans="1:27" x14ac:dyDescent="0.2">
      <c r="A9338" s="243" t="str">
        <f>IF(ISBLANK(B9338),"",COUNTA(B$10:B9338))</f>
        <v/>
      </c>
      <c r="B9338" s="24"/>
      <c r="C9338" s="48"/>
      <c r="D9338" s="48"/>
      <c r="E9338" s="33"/>
      <c r="F9338" s="35"/>
      <c r="G9338" s="35"/>
      <c r="H9338" s="49"/>
      <c r="I9338" s="35"/>
      <c r="J9338" s="34"/>
      <c r="K9338" s="62"/>
      <c r="L9338" s="62"/>
      <c r="M9338" s="114"/>
      <c r="N9338" s="116"/>
      <c r="O9338" s="57"/>
      <c r="P9338" s="50"/>
      <c r="Q9338" s="34"/>
      <c r="R9338" s="48"/>
      <c r="T9338" s="231" t="str">
        <f t="shared" si="445"/>
        <v/>
      </c>
      <c r="U9338" s="230"/>
      <c r="W9338" s="221" t="str">
        <f t="shared" si="446"/>
        <v/>
      </c>
      <c r="X9338" s="221" t="str">
        <f t="shared" si="447"/>
        <v/>
      </c>
      <c r="AA9338" s="216" t="str">
        <f>IF(ISNUMBER(J9338),IF(OR(F9338&lt;Soll_Ist_Vergleich!$C$4,F9338&gt;Soll_Ist_Vergleich!$C$5,I9338&lt;Soll_Ist_Vergleich!$C$4,I9338&gt;Soll_Ist_Vergleich!$C$5,O9338&lt;Soll_Ist_Vergleich!$C$4,O9338&gt;Soll_Ist_Vergleich!$C$5),"Datum überprüfen",""),"")</f>
        <v/>
      </c>
    </row>
    <row r="9339" spans="1:27" x14ac:dyDescent="0.2">
      <c r="A9339" s="243" t="str">
        <f>IF(ISBLANK(B9339),"",COUNTA(B$10:B9339))</f>
        <v/>
      </c>
      <c r="B9339" s="24"/>
      <c r="C9339" s="48"/>
      <c r="D9339" s="48"/>
      <c r="E9339" s="33"/>
      <c r="F9339" s="35"/>
      <c r="G9339" s="35"/>
      <c r="H9339" s="49"/>
      <c r="I9339" s="35"/>
      <c r="J9339" s="34"/>
      <c r="K9339" s="62"/>
      <c r="L9339" s="62"/>
      <c r="M9339" s="114"/>
      <c r="N9339" s="116"/>
      <c r="O9339" s="57"/>
      <c r="P9339" s="50"/>
      <c r="Q9339" s="34"/>
      <c r="R9339" s="48"/>
      <c r="T9339" s="231" t="str">
        <f t="shared" si="445"/>
        <v/>
      </c>
      <c r="U9339" s="230"/>
      <c r="W9339" s="221" t="str">
        <f t="shared" si="446"/>
        <v/>
      </c>
      <c r="X9339" s="221" t="str">
        <f t="shared" si="447"/>
        <v/>
      </c>
      <c r="AA9339" s="216" t="str">
        <f>IF(ISNUMBER(J9339),IF(OR(F9339&lt;Soll_Ist_Vergleich!$C$4,F9339&gt;Soll_Ist_Vergleich!$C$5,I9339&lt;Soll_Ist_Vergleich!$C$4,I9339&gt;Soll_Ist_Vergleich!$C$5,O9339&lt;Soll_Ist_Vergleich!$C$4,O9339&gt;Soll_Ist_Vergleich!$C$5),"Datum überprüfen",""),"")</f>
        <v/>
      </c>
    </row>
    <row r="9340" spans="1:27" x14ac:dyDescent="0.2">
      <c r="A9340" s="243" t="str">
        <f>IF(ISBLANK(B9340),"",COUNTA(B$10:B9340))</f>
        <v/>
      </c>
      <c r="B9340" s="24"/>
      <c r="C9340" s="48"/>
      <c r="D9340" s="48"/>
      <c r="E9340" s="33"/>
      <c r="F9340" s="35"/>
      <c r="G9340" s="35"/>
      <c r="H9340" s="49"/>
      <c r="I9340" s="35"/>
      <c r="J9340" s="34"/>
      <c r="K9340" s="62"/>
      <c r="L9340" s="62"/>
      <c r="M9340" s="114"/>
      <c r="N9340" s="116"/>
      <c r="O9340" s="57"/>
      <c r="P9340" s="50"/>
      <c r="Q9340" s="34"/>
      <c r="R9340" s="48"/>
      <c r="T9340" s="231" t="str">
        <f t="shared" si="445"/>
        <v/>
      </c>
      <c r="U9340" s="230"/>
      <c r="W9340" s="221" t="str">
        <f t="shared" si="446"/>
        <v/>
      </c>
      <c r="X9340" s="221" t="str">
        <f t="shared" si="447"/>
        <v/>
      </c>
      <c r="AA9340" s="216" t="str">
        <f>IF(ISNUMBER(J9340),IF(OR(F9340&lt;Soll_Ist_Vergleich!$C$4,F9340&gt;Soll_Ist_Vergleich!$C$5,I9340&lt;Soll_Ist_Vergleich!$C$4,I9340&gt;Soll_Ist_Vergleich!$C$5,O9340&lt;Soll_Ist_Vergleich!$C$4,O9340&gt;Soll_Ist_Vergleich!$C$5),"Datum überprüfen",""),"")</f>
        <v/>
      </c>
    </row>
    <row r="9341" spans="1:27" x14ac:dyDescent="0.2">
      <c r="A9341" s="243" t="str">
        <f>IF(ISBLANK(B9341),"",COUNTA(B$10:B9341))</f>
        <v/>
      </c>
      <c r="B9341" s="24"/>
      <c r="C9341" s="48"/>
      <c r="D9341" s="48"/>
      <c r="E9341" s="33"/>
      <c r="F9341" s="35"/>
      <c r="G9341" s="35"/>
      <c r="H9341" s="49"/>
      <c r="I9341" s="35"/>
      <c r="J9341" s="34"/>
      <c r="K9341" s="62"/>
      <c r="L9341" s="62"/>
      <c r="M9341" s="114"/>
      <c r="N9341" s="116"/>
      <c r="O9341" s="57"/>
      <c r="P9341" s="50"/>
      <c r="Q9341" s="34"/>
      <c r="R9341" s="48"/>
      <c r="T9341" s="231" t="str">
        <f t="shared" si="445"/>
        <v/>
      </c>
      <c r="U9341" s="230"/>
      <c r="W9341" s="221" t="str">
        <f t="shared" si="446"/>
        <v/>
      </c>
      <c r="X9341" s="221" t="str">
        <f t="shared" si="447"/>
        <v/>
      </c>
      <c r="AA9341" s="216" t="str">
        <f>IF(ISNUMBER(J9341),IF(OR(F9341&lt;Soll_Ist_Vergleich!$C$4,F9341&gt;Soll_Ist_Vergleich!$C$5,I9341&lt;Soll_Ist_Vergleich!$C$4,I9341&gt;Soll_Ist_Vergleich!$C$5,O9341&lt;Soll_Ist_Vergleich!$C$4,O9341&gt;Soll_Ist_Vergleich!$C$5),"Datum überprüfen",""),"")</f>
        <v/>
      </c>
    </row>
    <row r="9342" spans="1:27" x14ac:dyDescent="0.2">
      <c r="A9342" s="243" t="str">
        <f>IF(ISBLANK(B9342),"",COUNTA(B$10:B9342))</f>
        <v/>
      </c>
      <c r="B9342" s="24"/>
      <c r="C9342" s="48"/>
      <c r="D9342" s="48"/>
      <c r="E9342" s="33"/>
      <c r="F9342" s="35"/>
      <c r="G9342" s="35"/>
      <c r="H9342" s="49"/>
      <c r="I9342" s="35"/>
      <c r="J9342" s="34"/>
      <c r="K9342" s="62"/>
      <c r="L9342" s="62"/>
      <c r="M9342" s="114"/>
      <c r="N9342" s="116"/>
      <c r="O9342" s="57"/>
      <c r="P9342" s="50"/>
      <c r="Q9342" s="34"/>
      <c r="R9342" s="48"/>
      <c r="T9342" s="231" t="str">
        <f t="shared" ref="T9342:T9405" si="448">IF(ISNUMBER(Q9342),Q9342-S9342,"")</f>
        <v/>
      </c>
      <c r="U9342" s="230"/>
      <c r="W9342" s="221" t="str">
        <f t="shared" ref="W9342:W9405" si="449">IF(ISNUMBER(J9342),ROUND(J9342/(1+L9342/100)*(1-K9342/100),2),"")</f>
        <v/>
      </c>
      <c r="X9342" s="221" t="str">
        <f t="shared" ref="X9342:X9405" si="450">IF(ISNUMBER(J9342),ROUND(J9342/(1+L9342/100),2),"")</f>
        <v/>
      </c>
      <c r="AA9342" s="216" t="str">
        <f>IF(ISNUMBER(J9342),IF(OR(F9342&lt;Soll_Ist_Vergleich!$C$4,F9342&gt;Soll_Ist_Vergleich!$C$5,I9342&lt;Soll_Ist_Vergleich!$C$4,I9342&gt;Soll_Ist_Vergleich!$C$5,O9342&lt;Soll_Ist_Vergleich!$C$4,O9342&gt;Soll_Ist_Vergleich!$C$5),"Datum überprüfen",""),"")</f>
        <v/>
      </c>
    </row>
    <row r="9343" spans="1:27" x14ac:dyDescent="0.2">
      <c r="A9343" s="243" t="str">
        <f>IF(ISBLANK(B9343),"",COUNTA(B$10:B9343))</f>
        <v/>
      </c>
      <c r="B9343" s="24"/>
      <c r="C9343" s="48"/>
      <c r="D9343" s="48"/>
      <c r="E9343" s="33"/>
      <c r="F9343" s="35"/>
      <c r="G9343" s="35"/>
      <c r="H9343" s="49"/>
      <c r="I9343" s="35"/>
      <c r="J9343" s="34"/>
      <c r="K9343" s="62"/>
      <c r="L9343" s="62"/>
      <c r="M9343" s="114"/>
      <c r="N9343" s="116"/>
      <c r="O9343" s="57"/>
      <c r="P9343" s="50"/>
      <c r="Q9343" s="34"/>
      <c r="R9343" s="48"/>
      <c r="T9343" s="231" t="str">
        <f t="shared" si="448"/>
        <v/>
      </c>
      <c r="U9343" s="230"/>
      <c r="W9343" s="221" t="str">
        <f t="shared" si="449"/>
        <v/>
      </c>
      <c r="X9343" s="221" t="str">
        <f t="shared" si="450"/>
        <v/>
      </c>
      <c r="AA9343" s="216" t="str">
        <f>IF(ISNUMBER(J9343),IF(OR(F9343&lt;Soll_Ist_Vergleich!$C$4,F9343&gt;Soll_Ist_Vergleich!$C$5,I9343&lt;Soll_Ist_Vergleich!$C$4,I9343&gt;Soll_Ist_Vergleich!$C$5,O9343&lt;Soll_Ist_Vergleich!$C$4,O9343&gt;Soll_Ist_Vergleich!$C$5),"Datum überprüfen",""),"")</f>
        <v/>
      </c>
    </row>
    <row r="9344" spans="1:27" x14ac:dyDescent="0.2">
      <c r="A9344" s="243" t="str">
        <f>IF(ISBLANK(B9344),"",COUNTA(B$10:B9344))</f>
        <v/>
      </c>
      <c r="B9344" s="24"/>
      <c r="C9344" s="48"/>
      <c r="D9344" s="48"/>
      <c r="E9344" s="33"/>
      <c r="F9344" s="35"/>
      <c r="G9344" s="35"/>
      <c r="H9344" s="49"/>
      <c r="I9344" s="35"/>
      <c r="J9344" s="34"/>
      <c r="K9344" s="62"/>
      <c r="L9344" s="62"/>
      <c r="M9344" s="114"/>
      <c r="N9344" s="116"/>
      <c r="O9344" s="57"/>
      <c r="P9344" s="50"/>
      <c r="Q9344" s="34"/>
      <c r="R9344" s="48"/>
      <c r="T9344" s="231" t="str">
        <f t="shared" si="448"/>
        <v/>
      </c>
      <c r="U9344" s="230"/>
      <c r="W9344" s="221" t="str">
        <f t="shared" si="449"/>
        <v/>
      </c>
      <c r="X9344" s="221" t="str">
        <f t="shared" si="450"/>
        <v/>
      </c>
      <c r="AA9344" s="216" t="str">
        <f>IF(ISNUMBER(J9344),IF(OR(F9344&lt;Soll_Ist_Vergleich!$C$4,F9344&gt;Soll_Ist_Vergleich!$C$5,I9344&lt;Soll_Ist_Vergleich!$C$4,I9344&gt;Soll_Ist_Vergleich!$C$5,O9344&lt;Soll_Ist_Vergleich!$C$4,O9344&gt;Soll_Ist_Vergleich!$C$5),"Datum überprüfen",""),"")</f>
        <v/>
      </c>
    </row>
    <row r="9345" spans="1:27" x14ac:dyDescent="0.2">
      <c r="A9345" s="243" t="str">
        <f>IF(ISBLANK(B9345),"",COUNTA(B$10:B9345))</f>
        <v/>
      </c>
      <c r="B9345" s="24"/>
      <c r="C9345" s="48"/>
      <c r="D9345" s="48"/>
      <c r="E9345" s="33"/>
      <c r="F9345" s="35"/>
      <c r="G9345" s="35"/>
      <c r="H9345" s="49"/>
      <c r="I9345" s="35"/>
      <c r="J9345" s="34"/>
      <c r="K9345" s="62"/>
      <c r="L9345" s="62"/>
      <c r="M9345" s="114"/>
      <c r="N9345" s="116"/>
      <c r="O9345" s="57"/>
      <c r="P9345" s="50"/>
      <c r="Q9345" s="34"/>
      <c r="R9345" s="48"/>
      <c r="T9345" s="231" t="str">
        <f t="shared" si="448"/>
        <v/>
      </c>
      <c r="U9345" s="230"/>
      <c r="W9345" s="221" t="str">
        <f t="shared" si="449"/>
        <v/>
      </c>
      <c r="X9345" s="221" t="str">
        <f t="shared" si="450"/>
        <v/>
      </c>
      <c r="AA9345" s="216" t="str">
        <f>IF(ISNUMBER(J9345),IF(OR(F9345&lt;Soll_Ist_Vergleich!$C$4,F9345&gt;Soll_Ist_Vergleich!$C$5,I9345&lt;Soll_Ist_Vergleich!$C$4,I9345&gt;Soll_Ist_Vergleich!$C$5,O9345&lt;Soll_Ist_Vergleich!$C$4,O9345&gt;Soll_Ist_Vergleich!$C$5),"Datum überprüfen",""),"")</f>
        <v/>
      </c>
    </row>
    <row r="9346" spans="1:27" x14ac:dyDescent="0.2">
      <c r="A9346" s="243" t="str">
        <f>IF(ISBLANK(B9346),"",COUNTA(B$10:B9346))</f>
        <v/>
      </c>
      <c r="B9346" s="24"/>
      <c r="C9346" s="48"/>
      <c r="D9346" s="48"/>
      <c r="E9346" s="33"/>
      <c r="F9346" s="35"/>
      <c r="G9346" s="35"/>
      <c r="H9346" s="49"/>
      <c r="I9346" s="35"/>
      <c r="J9346" s="34"/>
      <c r="K9346" s="62"/>
      <c r="L9346" s="62"/>
      <c r="M9346" s="114"/>
      <c r="N9346" s="116"/>
      <c r="O9346" s="57"/>
      <c r="P9346" s="50"/>
      <c r="Q9346" s="34"/>
      <c r="R9346" s="48"/>
      <c r="T9346" s="231" t="str">
        <f t="shared" si="448"/>
        <v/>
      </c>
      <c r="U9346" s="230"/>
      <c r="W9346" s="221" t="str">
        <f t="shared" si="449"/>
        <v/>
      </c>
      <c r="X9346" s="221" t="str">
        <f t="shared" si="450"/>
        <v/>
      </c>
      <c r="AA9346" s="216" t="str">
        <f>IF(ISNUMBER(J9346),IF(OR(F9346&lt;Soll_Ist_Vergleich!$C$4,F9346&gt;Soll_Ist_Vergleich!$C$5,I9346&lt;Soll_Ist_Vergleich!$C$4,I9346&gt;Soll_Ist_Vergleich!$C$5,O9346&lt;Soll_Ist_Vergleich!$C$4,O9346&gt;Soll_Ist_Vergleich!$C$5),"Datum überprüfen",""),"")</f>
        <v/>
      </c>
    </row>
    <row r="9347" spans="1:27" x14ac:dyDescent="0.2">
      <c r="A9347" s="243" t="str">
        <f>IF(ISBLANK(B9347),"",COUNTA(B$10:B9347))</f>
        <v/>
      </c>
      <c r="B9347" s="24"/>
      <c r="C9347" s="48"/>
      <c r="D9347" s="48"/>
      <c r="E9347" s="33"/>
      <c r="F9347" s="35"/>
      <c r="G9347" s="35"/>
      <c r="H9347" s="49"/>
      <c r="I9347" s="35"/>
      <c r="J9347" s="34"/>
      <c r="K9347" s="62"/>
      <c r="L9347" s="62"/>
      <c r="M9347" s="114"/>
      <c r="N9347" s="116"/>
      <c r="O9347" s="57"/>
      <c r="P9347" s="50"/>
      <c r="Q9347" s="34"/>
      <c r="R9347" s="48"/>
      <c r="T9347" s="231" t="str">
        <f t="shared" si="448"/>
        <v/>
      </c>
      <c r="U9347" s="230"/>
      <c r="W9347" s="221" t="str">
        <f t="shared" si="449"/>
        <v/>
      </c>
      <c r="X9347" s="221" t="str">
        <f t="shared" si="450"/>
        <v/>
      </c>
      <c r="AA9347" s="216" t="str">
        <f>IF(ISNUMBER(J9347),IF(OR(F9347&lt;Soll_Ist_Vergleich!$C$4,F9347&gt;Soll_Ist_Vergleich!$C$5,I9347&lt;Soll_Ist_Vergleich!$C$4,I9347&gt;Soll_Ist_Vergleich!$C$5,O9347&lt;Soll_Ist_Vergleich!$C$4,O9347&gt;Soll_Ist_Vergleich!$C$5),"Datum überprüfen",""),"")</f>
        <v/>
      </c>
    </row>
    <row r="9348" spans="1:27" x14ac:dyDescent="0.2">
      <c r="A9348" s="243" t="str">
        <f>IF(ISBLANK(B9348),"",COUNTA(B$10:B9348))</f>
        <v/>
      </c>
      <c r="B9348" s="24"/>
      <c r="C9348" s="48"/>
      <c r="D9348" s="48"/>
      <c r="E9348" s="33"/>
      <c r="F9348" s="35"/>
      <c r="G9348" s="35"/>
      <c r="H9348" s="49"/>
      <c r="I9348" s="35"/>
      <c r="J9348" s="34"/>
      <c r="K9348" s="62"/>
      <c r="L9348" s="62"/>
      <c r="M9348" s="114"/>
      <c r="N9348" s="116"/>
      <c r="O9348" s="57"/>
      <c r="P9348" s="50"/>
      <c r="Q9348" s="34"/>
      <c r="R9348" s="48"/>
      <c r="T9348" s="231" t="str">
        <f t="shared" si="448"/>
        <v/>
      </c>
      <c r="U9348" s="230"/>
      <c r="W9348" s="221" t="str">
        <f t="shared" si="449"/>
        <v/>
      </c>
      <c r="X9348" s="221" t="str">
        <f t="shared" si="450"/>
        <v/>
      </c>
      <c r="AA9348" s="216" t="str">
        <f>IF(ISNUMBER(J9348),IF(OR(F9348&lt;Soll_Ist_Vergleich!$C$4,F9348&gt;Soll_Ist_Vergleich!$C$5,I9348&lt;Soll_Ist_Vergleich!$C$4,I9348&gt;Soll_Ist_Vergleich!$C$5,O9348&lt;Soll_Ist_Vergleich!$C$4,O9348&gt;Soll_Ist_Vergleich!$C$5),"Datum überprüfen",""),"")</f>
        <v/>
      </c>
    </row>
    <row r="9349" spans="1:27" x14ac:dyDescent="0.2">
      <c r="A9349" s="243" t="str">
        <f>IF(ISBLANK(B9349),"",COUNTA(B$10:B9349))</f>
        <v/>
      </c>
      <c r="B9349" s="24"/>
      <c r="C9349" s="48"/>
      <c r="D9349" s="48"/>
      <c r="E9349" s="33"/>
      <c r="F9349" s="35"/>
      <c r="G9349" s="35"/>
      <c r="H9349" s="49"/>
      <c r="I9349" s="35"/>
      <c r="J9349" s="34"/>
      <c r="K9349" s="62"/>
      <c r="L9349" s="62"/>
      <c r="M9349" s="114"/>
      <c r="N9349" s="116"/>
      <c r="O9349" s="57"/>
      <c r="P9349" s="50"/>
      <c r="Q9349" s="34"/>
      <c r="R9349" s="48"/>
      <c r="T9349" s="231" t="str">
        <f t="shared" si="448"/>
        <v/>
      </c>
      <c r="U9349" s="230"/>
      <c r="W9349" s="221" t="str">
        <f t="shared" si="449"/>
        <v/>
      </c>
      <c r="X9349" s="221" t="str">
        <f t="shared" si="450"/>
        <v/>
      </c>
      <c r="AA9349" s="216" t="str">
        <f>IF(ISNUMBER(J9349),IF(OR(F9349&lt;Soll_Ist_Vergleich!$C$4,F9349&gt;Soll_Ist_Vergleich!$C$5,I9349&lt;Soll_Ist_Vergleich!$C$4,I9349&gt;Soll_Ist_Vergleich!$C$5,O9349&lt;Soll_Ist_Vergleich!$C$4,O9349&gt;Soll_Ist_Vergleich!$C$5),"Datum überprüfen",""),"")</f>
        <v/>
      </c>
    </row>
    <row r="9350" spans="1:27" x14ac:dyDescent="0.2">
      <c r="A9350" s="243" t="str">
        <f>IF(ISBLANK(B9350),"",COUNTA(B$10:B9350))</f>
        <v/>
      </c>
      <c r="B9350" s="24"/>
      <c r="C9350" s="48"/>
      <c r="D9350" s="48"/>
      <c r="E9350" s="33"/>
      <c r="F9350" s="35"/>
      <c r="G9350" s="35"/>
      <c r="H9350" s="49"/>
      <c r="I9350" s="35"/>
      <c r="J9350" s="34"/>
      <c r="K9350" s="62"/>
      <c r="L9350" s="62"/>
      <c r="M9350" s="114"/>
      <c r="N9350" s="116"/>
      <c r="O9350" s="57"/>
      <c r="P9350" s="50"/>
      <c r="Q9350" s="34"/>
      <c r="R9350" s="48"/>
      <c r="T9350" s="231" t="str">
        <f t="shared" si="448"/>
        <v/>
      </c>
      <c r="U9350" s="230"/>
      <c r="W9350" s="221" t="str">
        <f t="shared" si="449"/>
        <v/>
      </c>
      <c r="X9350" s="221" t="str">
        <f t="shared" si="450"/>
        <v/>
      </c>
      <c r="AA9350" s="216" t="str">
        <f>IF(ISNUMBER(J9350),IF(OR(F9350&lt;Soll_Ist_Vergleich!$C$4,F9350&gt;Soll_Ist_Vergleich!$C$5,I9350&lt;Soll_Ist_Vergleich!$C$4,I9350&gt;Soll_Ist_Vergleich!$C$5,O9350&lt;Soll_Ist_Vergleich!$C$4,O9350&gt;Soll_Ist_Vergleich!$C$5),"Datum überprüfen",""),"")</f>
        <v/>
      </c>
    </row>
    <row r="9351" spans="1:27" x14ac:dyDescent="0.2">
      <c r="A9351" s="243" t="str">
        <f>IF(ISBLANK(B9351),"",COUNTA(B$10:B9351))</f>
        <v/>
      </c>
      <c r="B9351" s="24"/>
      <c r="C9351" s="48"/>
      <c r="D9351" s="48"/>
      <c r="E9351" s="33"/>
      <c r="F9351" s="35"/>
      <c r="G9351" s="35"/>
      <c r="H9351" s="49"/>
      <c r="I9351" s="35"/>
      <c r="J9351" s="34"/>
      <c r="K9351" s="62"/>
      <c r="L9351" s="62"/>
      <c r="M9351" s="114"/>
      <c r="N9351" s="116"/>
      <c r="O9351" s="57"/>
      <c r="P9351" s="50"/>
      <c r="Q9351" s="34"/>
      <c r="R9351" s="48"/>
      <c r="T9351" s="231" t="str">
        <f t="shared" si="448"/>
        <v/>
      </c>
      <c r="U9351" s="230"/>
      <c r="W9351" s="221" t="str">
        <f t="shared" si="449"/>
        <v/>
      </c>
      <c r="X9351" s="221" t="str">
        <f t="shared" si="450"/>
        <v/>
      </c>
      <c r="AA9351" s="216" t="str">
        <f>IF(ISNUMBER(J9351),IF(OR(F9351&lt;Soll_Ist_Vergleich!$C$4,F9351&gt;Soll_Ist_Vergleich!$C$5,I9351&lt;Soll_Ist_Vergleich!$C$4,I9351&gt;Soll_Ist_Vergleich!$C$5,O9351&lt;Soll_Ist_Vergleich!$C$4,O9351&gt;Soll_Ist_Vergleich!$C$5),"Datum überprüfen",""),"")</f>
        <v/>
      </c>
    </row>
    <row r="9352" spans="1:27" x14ac:dyDescent="0.2">
      <c r="A9352" s="243" t="str">
        <f>IF(ISBLANK(B9352),"",COUNTA(B$10:B9352))</f>
        <v/>
      </c>
      <c r="B9352" s="24"/>
      <c r="C9352" s="48"/>
      <c r="D9352" s="48"/>
      <c r="E9352" s="33"/>
      <c r="F9352" s="35"/>
      <c r="G9352" s="35"/>
      <c r="H9352" s="49"/>
      <c r="I9352" s="35"/>
      <c r="J9352" s="34"/>
      <c r="K9352" s="62"/>
      <c r="L9352" s="62"/>
      <c r="M9352" s="114"/>
      <c r="N9352" s="116"/>
      <c r="O9352" s="57"/>
      <c r="P9352" s="50"/>
      <c r="Q9352" s="34"/>
      <c r="R9352" s="48"/>
      <c r="T9352" s="231" t="str">
        <f t="shared" si="448"/>
        <v/>
      </c>
      <c r="U9352" s="230"/>
      <c r="W9352" s="221" t="str">
        <f t="shared" si="449"/>
        <v/>
      </c>
      <c r="X9352" s="221" t="str">
        <f t="shared" si="450"/>
        <v/>
      </c>
      <c r="AA9352" s="216" t="str">
        <f>IF(ISNUMBER(J9352),IF(OR(F9352&lt;Soll_Ist_Vergleich!$C$4,F9352&gt;Soll_Ist_Vergleich!$C$5,I9352&lt;Soll_Ist_Vergleich!$C$4,I9352&gt;Soll_Ist_Vergleich!$C$5,O9352&lt;Soll_Ist_Vergleich!$C$4,O9352&gt;Soll_Ist_Vergleich!$C$5),"Datum überprüfen",""),"")</f>
        <v/>
      </c>
    </row>
    <row r="9353" spans="1:27" x14ac:dyDescent="0.2">
      <c r="A9353" s="243" t="str">
        <f>IF(ISBLANK(B9353),"",COUNTA(B$10:B9353))</f>
        <v/>
      </c>
      <c r="B9353" s="24"/>
      <c r="C9353" s="48"/>
      <c r="D9353" s="48"/>
      <c r="E9353" s="33"/>
      <c r="F9353" s="35"/>
      <c r="G9353" s="35"/>
      <c r="H9353" s="49"/>
      <c r="I9353" s="35"/>
      <c r="J9353" s="34"/>
      <c r="K9353" s="62"/>
      <c r="L9353" s="62"/>
      <c r="M9353" s="114"/>
      <c r="N9353" s="116"/>
      <c r="O9353" s="57"/>
      <c r="P9353" s="50"/>
      <c r="Q9353" s="34"/>
      <c r="R9353" s="48"/>
      <c r="T9353" s="231" t="str">
        <f t="shared" si="448"/>
        <v/>
      </c>
      <c r="U9353" s="230"/>
      <c r="W9353" s="221" t="str">
        <f t="shared" si="449"/>
        <v/>
      </c>
      <c r="X9353" s="221" t="str">
        <f t="shared" si="450"/>
        <v/>
      </c>
      <c r="AA9353" s="216" t="str">
        <f>IF(ISNUMBER(J9353),IF(OR(F9353&lt;Soll_Ist_Vergleich!$C$4,F9353&gt;Soll_Ist_Vergleich!$C$5,I9353&lt;Soll_Ist_Vergleich!$C$4,I9353&gt;Soll_Ist_Vergleich!$C$5,O9353&lt;Soll_Ist_Vergleich!$C$4,O9353&gt;Soll_Ist_Vergleich!$C$5),"Datum überprüfen",""),"")</f>
        <v/>
      </c>
    </row>
    <row r="9354" spans="1:27" x14ac:dyDescent="0.2">
      <c r="A9354" s="243" t="str">
        <f>IF(ISBLANK(B9354),"",COUNTA(B$10:B9354))</f>
        <v/>
      </c>
      <c r="B9354" s="24"/>
      <c r="C9354" s="48"/>
      <c r="D9354" s="48"/>
      <c r="E9354" s="33"/>
      <c r="F9354" s="35"/>
      <c r="G9354" s="35"/>
      <c r="H9354" s="49"/>
      <c r="I9354" s="35"/>
      <c r="J9354" s="34"/>
      <c r="K9354" s="62"/>
      <c r="L9354" s="62"/>
      <c r="M9354" s="114"/>
      <c r="N9354" s="116"/>
      <c r="O9354" s="57"/>
      <c r="P9354" s="50"/>
      <c r="Q9354" s="34"/>
      <c r="R9354" s="48"/>
      <c r="T9354" s="231" t="str">
        <f t="shared" si="448"/>
        <v/>
      </c>
      <c r="U9354" s="230"/>
      <c r="W9354" s="221" t="str">
        <f t="shared" si="449"/>
        <v/>
      </c>
      <c r="X9354" s="221" t="str">
        <f t="shared" si="450"/>
        <v/>
      </c>
      <c r="AA9354" s="216" t="str">
        <f>IF(ISNUMBER(J9354),IF(OR(F9354&lt;Soll_Ist_Vergleich!$C$4,F9354&gt;Soll_Ist_Vergleich!$C$5,I9354&lt;Soll_Ist_Vergleich!$C$4,I9354&gt;Soll_Ist_Vergleich!$C$5,O9354&lt;Soll_Ist_Vergleich!$C$4,O9354&gt;Soll_Ist_Vergleich!$C$5),"Datum überprüfen",""),"")</f>
        <v/>
      </c>
    </row>
    <row r="9355" spans="1:27" x14ac:dyDescent="0.2">
      <c r="A9355" s="243" t="str">
        <f>IF(ISBLANK(B9355),"",COUNTA(B$10:B9355))</f>
        <v/>
      </c>
      <c r="B9355" s="24"/>
      <c r="C9355" s="48"/>
      <c r="D9355" s="48"/>
      <c r="E9355" s="33"/>
      <c r="F9355" s="35"/>
      <c r="G9355" s="35"/>
      <c r="H9355" s="49"/>
      <c r="I9355" s="35"/>
      <c r="J9355" s="34"/>
      <c r="K9355" s="62"/>
      <c r="L9355" s="62"/>
      <c r="M9355" s="114"/>
      <c r="N9355" s="116"/>
      <c r="O9355" s="57"/>
      <c r="P9355" s="50"/>
      <c r="Q9355" s="34"/>
      <c r="R9355" s="48"/>
      <c r="T9355" s="231" t="str">
        <f t="shared" si="448"/>
        <v/>
      </c>
      <c r="U9355" s="230"/>
      <c r="W9355" s="221" t="str">
        <f t="shared" si="449"/>
        <v/>
      </c>
      <c r="X9355" s="221" t="str">
        <f t="shared" si="450"/>
        <v/>
      </c>
      <c r="AA9355" s="216" t="str">
        <f>IF(ISNUMBER(J9355),IF(OR(F9355&lt;Soll_Ist_Vergleich!$C$4,F9355&gt;Soll_Ist_Vergleich!$C$5,I9355&lt;Soll_Ist_Vergleich!$C$4,I9355&gt;Soll_Ist_Vergleich!$C$5,O9355&lt;Soll_Ist_Vergleich!$C$4,O9355&gt;Soll_Ist_Vergleich!$C$5),"Datum überprüfen",""),"")</f>
        <v/>
      </c>
    </row>
    <row r="9356" spans="1:27" x14ac:dyDescent="0.2">
      <c r="A9356" s="243" t="str">
        <f>IF(ISBLANK(B9356),"",COUNTA(B$10:B9356))</f>
        <v/>
      </c>
      <c r="B9356" s="24"/>
      <c r="C9356" s="48"/>
      <c r="D9356" s="48"/>
      <c r="E9356" s="33"/>
      <c r="F9356" s="35"/>
      <c r="G9356" s="35"/>
      <c r="H9356" s="49"/>
      <c r="I9356" s="35"/>
      <c r="J9356" s="34"/>
      <c r="K9356" s="62"/>
      <c r="L9356" s="62"/>
      <c r="M9356" s="114"/>
      <c r="N9356" s="116"/>
      <c r="O9356" s="57"/>
      <c r="P9356" s="50"/>
      <c r="Q9356" s="34"/>
      <c r="R9356" s="48"/>
      <c r="T9356" s="231" t="str">
        <f t="shared" si="448"/>
        <v/>
      </c>
      <c r="U9356" s="230"/>
      <c r="W9356" s="221" t="str">
        <f t="shared" si="449"/>
        <v/>
      </c>
      <c r="X9356" s="221" t="str">
        <f t="shared" si="450"/>
        <v/>
      </c>
      <c r="AA9356" s="216" t="str">
        <f>IF(ISNUMBER(J9356),IF(OR(F9356&lt;Soll_Ist_Vergleich!$C$4,F9356&gt;Soll_Ist_Vergleich!$C$5,I9356&lt;Soll_Ist_Vergleich!$C$4,I9356&gt;Soll_Ist_Vergleich!$C$5,O9356&lt;Soll_Ist_Vergleich!$C$4,O9356&gt;Soll_Ist_Vergleich!$C$5),"Datum überprüfen",""),"")</f>
        <v/>
      </c>
    </row>
    <row r="9357" spans="1:27" x14ac:dyDescent="0.2">
      <c r="A9357" s="243" t="str">
        <f>IF(ISBLANK(B9357),"",COUNTA(B$10:B9357))</f>
        <v/>
      </c>
      <c r="B9357" s="24"/>
      <c r="C9357" s="48"/>
      <c r="D9357" s="48"/>
      <c r="E9357" s="33"/>
      <c r="F9357" s="35"/>
      <c r="G9357" s="35"/>
      <c r="H9357" s="49"/>
      <c r="I9357" s="35"/>
      <c r="J9357" s="34"/>
      <c r="K9357" s="62"/>
      <c r="L9357" s="62"/>
      <c r="M9357" s="114"/>
      <c r="N9357" s="116"/>
      <c r="O9357" s="57"/>
      <c r="P9357" s="50"/>
      <c r="Q9357" s="34"/>
      <c r="R9357" s="48"/>
      <c r="T9357" s="231" t="str">
        <f t="shared" si="448"/>
        <v/>
      </c>
      <c r="U9357" s="230"/>
      <c r="W9357" s="221" t="str">
        <f t="shared" si="449"/>
        <v/>
      </c>
      <c r="X9357" s="221" t="str">
        <f t="shared" si="450"/>
        <v/>
      </c>
      <c r="AA9357" s="216" t="str">
        <f>IF(ISNUMBER(J9357),IF(OR(F9357&lt;Soll_Ist_Vergleich!$C$4,F9357&gt;Soll_Ist_Vergleich!$C$5,I9357&lt;Soll_Ist_Vergleich!$C$4,I9357&gt;Soll_Ist_Vergleich!$C$5,O9357&lt;Soll_Ist_Vergleich!$C$4,O9357&gt;Soll_Ist_Vergleich!$C$5),"Datum überprüfen",""),"")</f>
        <v/>
      </c>
    </row>
    <row r="9358" spans="1:27" x14ac:dyDescent="0.2">
      <c r="A9358" s="243" t="str">
        <f>IF(ISBLANK(B9358),"",COUNTA(B$10:B9358))</f>
        <v/>
      </c>
      <c r="B9358" s="24"/>
      <c r="C9358" s="48"/>
      <c r="D9358" s="48"/>
      <c r="E9358" s="33"/>
      <c r="F9358" s="35"/>
      <c r="G9358" s="35"/>
      <c r="H9358" s="49"/>
      <c r="I9358" s="35"/>
      <c r="J9358" s="34"/>
      <c r="K9358" s="62"/>
      <c r="L9358" s="62"/>
      <c r="M9358" s="114"/>
      <c r="N9358" s="116"/>
      <c r="O9358" s="57"/>
      <c r="P9358" s="50"/>
      <c r="Q9358" s="34"/>
      <c r="R9358" s="48"/>
      <c r="T9358" s="231" t="str">
        <f t="shared" si="448"/>
        <v/>
      </c>
      <c r="U9358" s="230"/>
      <c r="W9358" s="221" t="str">
        <f t="shared" si="449"/>
        <v/>
      </c>
      <c r="X9358" s="221" t="str">
        <f t="shared" si="450"/>
        <v/>
      </c>
      <c r="AA9358" s="216" t="str">
        <f>IF(ISNUMBER(J9358),IF(OR(F9358&lt;Soll_Ist_Vergleich!$C$4,F9358&gt;Soll_Ist_Vergleich!$C$5,I9358&lt;Soll_Ist_Vergleich!$C$4,I9358&gt;Soll_Ist_Vergleich!$C$5,O9358&lt;Soll_Ist_Vergleich!$C$4,O9358&gt;Soll_Ist_Vergleich!$C$5),"Datum überprüfen",""),"")</f>
        <v/>
      </c>
    </row>
    <row r="9359" spans="1:27" x14ac:dyDescent="0.2">
      <c r="A9359" s="243" t="str">
        <f>IF(ISBLANK(B9359),"",COUNTA(B$10:B9359))</f>
        <v/>
      </c>
      <c r="B9359" s="24"/>
      <c r="C9359" s="48"/>
      <c r="D9359" s="48"/>
      <c r="E9359" s="33"/>
      <c r="F9359" s="35"/>
      <c r="G9359" s="35"/>
      <c r="H9359" s="49"/>
      <c r="I9359" s="35"/>
      <c r="J9359" s="34"/>
      <c r="K9359" s="62"/>
      <c r="L9359" s="62"/>
      <c r="M9359" s="114"/>
      <c r="N9359" s="116"/>
      <c r="O9359" s="57"/>
      <c r="P9359" s="50"/>
      <c r="Q9359" s="34"/>
      <c r="R9359" s="48"/>
      <c r="T9359" s="231" t="str">
        <f t="shared" si="448"/>
        <v/>
      </c>
      <c r="U9359" s="230"/>
      <c r="W9359" s="221" t="str">
        <f t="shared" si="449"/>
        <v/>
      </c>
      <c r="X9359" s="221" t="str">
        <f t="shared" si="450"/>
        <v/>
      </c>
      <c r="AA9359" s="216" t="str">
        <f>IF(ISNUMBER(J9359),IF(OR(F9359&lt;Soll_Ist_Vergleich!$C$4,F9359&gt;Soll_Ist_Vergleich!$C$5,I9359&lt;Soll_Ist_Vergleich!$C$4,I9359&gt;Soll_Ist_Vergleich!$C$5,O9359&lt;Soll_Ist_Vergleich!$C$4,O9359&gt;Soll_Ist_Vergleich!$C$5),"Datum überprüfen",""),"")</f>
        <v/>
      </c>
    </row>
    <row r="9360" spans="1:27" x14ac:dyDescent="0.2">
      <c r="A9360" s="243" t="str">
        <f>IF(ISBLANK(B9360),"",COUNTA(B$10:B9360))</f>
        <v/>
      </c>
      <c r="B9360" s="24"/>
      <c r="C9360" s="48"/>
      <c r="D9360" s="48"/>
      <c r="E9360" s="33"/>
      <c r="F9360" s="35"/>
      <c r="G9360" s="35"/>
      <c r="H9360" s="49"/>
      <c r="I9360" s="35"/>
      <c r="J9360" s="34"/>
      <c r="K9360" s="62"/>
      <c r="L9360" s="62"/>
      <c r="M9360" s="114"/>
      <c r="N9360" s="116"/>
      <c r="O9360" s="57"/>
      <c r="P9360" s="50"/>
      <c r="Q9360" s="34"/>
      <c r="R9360" s="48"/>
      <c r="T9360" s="231" t="str">
        <f t="shared" si="448"/>
        <v/>
      </c>
      <c r="U9360" s="230"/>
      <c r="W9360" s="221" t="str">
        <f t="shared" si="449"/>
        <v/>
      </c>
      <c r="X9360" s="221" t="str">
        <f t="shared" si="450"/>
        <v/>
      </c>
      <c r="AA9360" s="216" t="str">
        <f>IF(ISNUMBER(J9360),IF(OR(F9360&lt;Soll_Ist_Vergleich!$C$4,F9360&gt;Soll_Ist_Vergleich!$C$5,I9360&lt;Soll_Ist_Vergleich!$C$4,I9360&gt;Soll_Ist_Vergleich!$C$5,O9360&lt;Soll_Ist_Vergleich!$C$4,O9360&gt;Soll_Ist_Vergleich!$C$5),"Datum überprüfen",""),"")</f>
        <v/>
      </c>
    </row>
    <row r="9361" spans="1:27" x14ac:dyDescent="0.2">
      <c r="A9361" s="243" t="str">
        <f>IF(ISBLANK(B9361),"",COUNTA(B$10:B9361))</f>
        <v/>
      </c>
      <c r="B9361" s="24"/>
      <c r="C9361" s="48"/>
      <c r="D9361" s="48"/>
      <c r="E9361" s="33"/>
      <c r="F9361" s="35"/>
      <c r="G9361" s="35"/>
      <c r="H9361" s="49"/>
      <c r="I9361" s="35"/>
      <c r="J9361" s="34"/>
      <c r="K9361" s="62"/>
      <c r="L9361" s="62"/>
      <c r="M9361" s="114"/>
      <c r="N9361" s="116"/>
      <c r="O9361" s="57"/>
      <c r="P9361" s="50"/>
      <c r="Q9361" s="34"/>
      <c r="R9361" s="48"/>
      <c r="T9361" s="231" t="str">
        <f t="shared" si="448"/>
        <v/>
      </c>
      <c r="U9361" s="230"/>
      <c r="W9361" s="221" t="str">
        <f t="shared" si="449"/>
        <v/>
      </c>
      <c r="X9361" s="221" t="str">
        <f t="shared" si="450"/>
        <v/>
      </c>
      <c r="AA9361" s="216" t="str">
        <f>IF(ISNUMBER(J9361),IF(OR(F9361&lt;Soll_Ist_Vergleich!$C$4,F9361&gt;Soll_Ist_Vergleich!$C$5,I9361&lt;Soll_Ist_Vergleich!$C$4,I9361&gt;Soll_Ist_Vergleich!$C$5,O9361&lt;Soll_Ist_Vergleich!$C$4,O9361&gt;Soll_Ist_Vergleich!$C$5),"Datum überprüfen",""),"")</f>
        <v/>
      </c>
    </row>
    <row r="9362" spans="1:27" x14ac:dyDescent="0.2">
      <c r="A9362" s="243" t="str">
        <f>IF(ISBLANK(B9362),"",COUNTA(B$10:B9362))</f>
        <v/>
      </c>
      <c r="B9362" s="24"/>
      <c r="C9362" s="48"/>
      <c r="D9362" s="48"/>
      <c r="E9362" s="33"/>
      <c r="F9362" s="35"/>
      <c r="G9362" s="35"/>
      <c r="H9362" s="49"/>
      <c r="I9362" s="35"/>
      <c r="J9362" s="34"/>
      <c r="K9362" s="62"/>
      <c r="L9362" s="62"/>
      <c r="M9362" s="114"/>
      <c r="N9362" s="116"/>
      <c r="O9362" s="57"/>
      <c r="P9362" s="50"/>
      <c r="Q9362" s="34"/>
      <c r="R9362" s="48"/>
      <c r="T9362" s="231" t="str">
        <f t="shared" si="448"/>
        <v/>
      </c>
      <c r="U9362" s="230"/>
      <c r="W9362" s="221" t="str">
        <f t="shared" si="449"/>
        <v/>
      </c>
      <c r="X9362" s="221" t="str">
        <f t="shared" si="450"/>
        <v/>
      </c>
      <c r="AA9362" s="216" t="str">
        <f>IF(ISNUMBER(J9362),IF(OR(F9362&lt;Soll_Ist_Vergleich!$C$4,F9362&gt;Soll_Ist_Vergleich!$C$5,I9362&lt;Soll_Ist_Vergleich!$C$4,I9362&gt;Soll_Ist_Vergleich!$C$5,O9362&lt;Soll_Ist_Vergleich!$C$4,O9362&gt;Soll_Ist_Vergleich!$C$5),"Datum überprüfen",""),"")</f>
        <v/>
      </c>
    </row>
    <row r="9363" spans="1:27" x14ac:dyDescent="0.2">
      <c r="A9363" s="243" t="str">
        <f>IF(ISBLANK(B9363),"",COUNTA(B$10:B9363))</f>
        <v/>
      </c>
      <c r="B9363" s="24"/>
      <c r="C9363" s="48"/>
      <c r="D9363" s="48"/>
      <c r="E9363" s="33"/>
      <c r="F9363" s="35"/>
      <c r="G9363" s="35"/>
      <c r="H9363" s="49"/>
      <c r="I9363" s="35"/>
      <c r="J9363" s="34"/>
      <c r="K9363" s="62"/>
      <c r="L9363" s="62"/>
      <c r="M9363" s="114"/>
      <c r="N9363" s="116"/>
      <c r="O9363" s="57"/>
      <c r="P9363" s="50"/>
      <c r="Q9363" s="34"/>
      <c r="R9363" s="48"/>
      <c r="T9363" s="231" t="str">
        <f t="shared" si="448"/>
        <v/>
      </c>
      <c r="U9363" s="230"/>
      <c r="W9363" s="221" t="str">
        <f t="shared" si="449"/>
        <v/>
      </c>
      <c r="X9363" s="221" t="str">
        <f t="shared" si="450"/>
        <v/>
      </c>
      <c r="AA9363" s="216" t="str">
        <f>IF(ISNUMBER(J9363),IF(OR(F9363&lt;Soll_Ist_Vergleich!$C$4,F9363&gt;Soll_Ist_Vergleich!$C$5,I9363&lt;Soll_Ist_Vergleich!$C$4,I9363&gt;Soll_Ist_Vergleich!$C$5,O9363&lt;Soll_Ist_Vergleich!$C$4,O9363&gt;Soll_Ist_Vergleich!$C$5),"Datum überprüfen",""),"")</f>
        <v/>
      </c>
    </row>
    <row r="9364" spans="1:27" x14ac:dyDescent="0.2">
      <c r="A9364" s="243" t="str">
        <f>IF(ISBLANK(B9364),"",COUNTA(B$10:B9364))</f>
        <v/>
      </c>
      <c r="B9364" s="24"/>
      <c r="C9364" s="48"/>
      <c r="D9364" s="48"/>
      <c r="E9364" s="33"/>
      <c r="F9364" s="35"/>
      <c r="G9364" s="35"/>
      <c r="H9364" s="49"/>
      <c r="I9364" s="35"/>
      <c r="J9364" s="34"/>
      <c r="K9364" s="62"/>
      <c r="L9364" s="62"/>
      <c r="M9364" s="114"/>
      <c r="N9364" s="116"/>
      <c r="O9364" s="57"/>
      <c r="P9364" s="50"/>
      <c r="Q9364" s="34"/>
      <c r="R9364" s="48"/>
      <c r="T9364" s="231" t="str">
        <f t="shared" si="448"/>
        <v/>
      </c>
      <c r="U9364" s="230"/>
      <c r="W9364" s="221" t="str">
        <f t="shared" si="449"/>
        <v/>
      </c>
      <c r="X9364" s="221" t="str">
        <f t="shared" si="450"/>
        <v/>
      </c>
      <c r="AA9364" s="216" t="str">
        <f>IF(ISNUMBER(J9364),IF(OR(F9364&lt;Soll_Ist_Vergleich!$C$4,F9364&gt;Soll_Ist_Vergleich!$C$5,I9364&lt;Soll_Ist_Vergleich!$C$4,I9364&gt;Soll_Ist_Vergleich!$C$5,O9364&lt;Soll_Ist_Vergleich!$C$4,O9364&gt;Soll_Ist_Vergleich!$C$5),"Datum überprüfen",""),"")</f>
        <v/>
      </c>
    </row>
    <row r="9365" spans="1:27" x14ac:dyDescent="0.2">
      <c r="A9365" s="243" t="str">
        <f>IF(ISBLANK(B9365),"",COUNTA(B$10:B9365))</f>
        <v/>
      </c>
      <c r="B9365" s="24"/>
      <c r="C9365" s="48"/>
      <c r="D9365" s="48"/>
      <c r="E9365" s="33"/>
      <c r="F9365" s="35"/>
      <c r="G9365" s="35"/>
      <c r="H9365" s="49"/>
      <c r="I9365" s="35"/>
      <c r="J9365" s="34"/>
      <c r="K9365" s="62"/>
      <c r="L9365" s="62"/>
      <c r="M9365" s="114"/>
      <c r="N9365" s="116"/>
      <c r="O9365" s="57"/>
      <c r="P9365" s="50"/>
      <c r="Q9365" s="34"/>
      <c r="R9365" s="48"/>
      <c r="T9365" s="231" t="str">
        <f t="shared" si="448"/>
        <v/>
      </c>
      <c r="U9365" s="230"/>
      <c r="W9365" s="221" t="str">
        <f t="shared" si="449"/>
        <v/>
      </c>
      <c r="X9365" s="221" t="str">
        <f t="shared" si="450"/>
        <v/>
      </c>
      <c r="AA9365" s="216" t="str">
        <f>IF(ISNUMBER(J9365),IF(OR(F9365&lt;Soll_Ist_Vergleich!$C$4,F9365&gt;Soll_Ist_Vergleich!$C$5,I9365&lt;Soll_Ist_Vergleich!$C$4,I9365&gt;Soll_Ist_Vergleich!$C$5,O9365&lt;Soll_Ist_Vergleich!$C$4,O9365&gt;Soll_Ist_Vergleich!$C$5),"Datum überprüfen",""),"")</f>
        <v/>
      </c>
    </row>
    <row r="9366" spans="1:27" x14ac:dyDescent="0.2">
      <c r="A9366" s="243" t="str">
        <f>IF(ISBLANK(B9366),"",COUNTA(B$10:B9366))</f>
        <v/>
      </c>
      <c r="B9366" s="24"/>
      <c r="C9366" s="48"/>
      <c r="D9366" s="48"/>
      <c r="E9366" s="33"/>
      <c r="F9366" s="35"/>
      <c r="G9366" s="35"/>
      <c r="H9366" s="49"/>
      <c r="I9366" s="35"/>
      <c r="J9366" s="34"/>
      <c r="K9366" s="62"/>
      <c r="L9366" s="62"/>
      <c r="M9366" s="114"/>
      <c r="N9366" s="116"/>
      <c r="O9366" s="57"/>
      <c r="P9366" s="50"/>
      <c r="Q9366" s="34"/>
      <c r="R9366" s="48"/>
      <c r="T9366" s="231" t="str">
        <f t="shared" si="448"/>
        <v/>
      </c>
      <c r="U9366" s="230"/>
      <c r="W9366" s="221" t="str">
        <f t="shared" si="449"/>
        <v/>
      </c>
      <c r="X9366" s="221" t="str">
        <f t="shared" si="450"/>
        <v/>
      </c>
      <c r="AA9366" s="216" t="str">
        <f>IF(ISNUMBER(J9366),IF(OR(F9366&lt;Soll_Ist_Vergleich!$C$4,F9366&gt;Soll_Ist_Vergleich!$C$5,I9366&lt;Soll_Ist_Vergleich!$C$4,I9366&gt;Soll_Ist_Vergleich!$C$5,O9366&lt;Soll_Ist_Vergleich!$C$4,O9366&gt;Soll_Ist_Vergleich!$C$5),"Datum überprüfen",""),"")</f>
        <v/>
      </c>
    </row>
    <row r="9367" spans="1:27" x14ac:dyDescent="0.2">
      <c r="A9367" s="243" t="str">
        <f>IF(ISBLANK(B9367),"",COUNTA(B$10:B9367))</f>
        <v/>
      </c>
      <c r="B9367" s="24"/>
      <c r="C9367" s="48"/>
      <c r="D9367" s="48"/>
      <c r="E9367" s="33"/>
      <c r="F9367" s="35"/>
      <c r="G9367" s="35"/>
      <c r="H9367" s="49"/>
      <c r="I9367" s="35"/>
      <c r="J9367" s="34"/>
      <c r="K9367" s="62"/>
      <c r="L9367" s="62"/>
      <c r="M9367" s="114"/>
      <c r="N9367" s="116"/>
      <c r="O9367" s="57"/>
      <c r="P9367" s="50"/>
      <c r="Q9367" s="34"/>
      <c r="R9367" s="48"/>
      <c r="T9367" s="231" t="str">
        <f t="shared" si="448"/>
        <v/>
      </c>
      <c r="U9367" s="230"/>
      <c r="W9367" s="221" t="str">
        <f t="shared" si="449"/>
        <v/>
      </c>
      <c r="X9367" s="221" t="str">
        <f t="shared" si="450"/>
        <v/>
      </c>
      <c r="AA9367" s="216" t="str">
        <f>IF(ISNUMBER(J9367),IF(OR(F9367&lt;Soll_Ist_Vergleich!$C$4,F9367&gt;Soll_Ist_Vergleich!$C$5,I9367&lt;Soll_Ist_Vergleich!$C$4,I9367&gt;Soll_Ist_Vergleich!$C$5,O9367&lt;Soll_Ist_Vergleich!$C$4,O9367&gt;Soll_Ist_Vergleich!$C$5),"Datum überprüfen",""),"")</f>
        <v/>
      </c>
    </row>
    <row r="9368" spans="1:27" x14ac:dyDescent="0.2">
      <c r="A9368" s="243" t="str">
        <f>IF(ISBLANK(B9368),"",COUNTA(B$10:B9368))</f>
        <v/>
      </c>
      <c r="B9368" s="24"/>
      <c r="C9368" s="48"/>
      <c r="D9368" s="48"/>
      <c r="E9368" s="33"/>
      <c r="F9368" s="35"/>
      <c r="G9368" s="35"/>
      <c r="H9368" s="49"/>
      <c r="I9368" s="35"/>
      <c r="J9368" s="34"/>
      <c r="K9368" s="62"/>
      <c r="L9368" s="62"/>
      <c r="M9368" s="114"/>
      <c r="N9368" s="116"/>
      <c r="O9368" s="57"/>
      <c r="P9368" s="50"/>
      <c r="Q9368" s="34"/>
      <c r="R9368" s="48"/>
      <c r="T9368" s="231" t="str">
        <f t="shared" si="448"/>
        <v/>
      </c>
      <c r="U9368" s="230"/>
      <c r="W9368" s="221" t="str">
        <f t="shared" si="449"/>
        <v/>
      </c>
      <c r="X9368" s="221" t="str">
        <f t="shared" si="450"/>
        <v/>
      </c>
      <c r="AA9368" s="216" t="str">
        <f>IF(ISNUMBER(J9368),IF(OR(F9368&lt;Soll_Ist_Vergleich!$C$4,F9368&gt;Soll_Ist_Vergleich!$C$5,I9368&lt;Soll_Ist_Vergleich!$C$4,I9368&gt;Soll_Ist_Vergleich!$C$5,O9368&lt;Soll_Ist_Vergleich!$C$4,O9368&gt;Soll_Ist_Vergleich!$C$5),"Datum überprüfen",""),"")</f>
        <v/>
      </c>
    </row>
    <row r="9369" spans="1:27" x14ac:dyDescent="0.2">
      <c r="A9369" s="243" t="str">
        <f>IF(ISBLANK(B9369),"",COUNTA(B$10:B9369))</f>
        <v/>
      </c>
      <c r="B9369" s="24"/>
      <c r="C9369" s="48"/>
      <c r="D9369" s="48"/>
      <c r="E9369" s="33"/>
      <c r="F9369" s="35"/>
      <c r="G9369" s="35"/>
      <c r="H9369" s="49"/>
      <c r="I9369" s="35"/>
      <c r="J9369" s="34"/>
      <c r="K9369" s="62"/>
      <c r="L9369" s="62"/>
      <c r="M9369" s="114"/>
      <c r="N9369" s="116"/>
      <c r="O9369" s="57"/>
      <c r="P9369" s="50"/>
      <c r="Q9369" s="34"/>
      <c r="R9369" s="48"/>
      <c r="T9369" s="231" t="str">
        <f t="shared" si="448"/>
        <v/>
      </c>
      <c r="U9369" s="230"/>
      <c r="W9369" s="221" t="str">
        <f t="shared" si="449"/>
        <v/>
      </c>
      <c r="X9369" s="221" t="str">
        <f t="shared" si="450"/>
        <v/>
      </c>
      <c r="AA9369" s="216" t="str">
        <f>IF(ISNUMBER(J9369),IF(OR(F9369&lt;Soll_Ist_Vergleich!$C$4,F9369&gt;Soll_Ist_Vergleich!$C$5,I9369&lt;Soll_Ist_Vergleich!$C$4,I9369&gt;Soll_Ist_Vergleich!$C$5,O9369&lt;Soll_Ist_Vergleich!$C$4,O9369&gt;Soll_Ist_Vergleich!$C$5),"Datum überprüfen",""),"")</f>
        <v/>
      </c>
    </row>
    <row r="9370" spans="1:27" x14ac:dyDescent="0.2">
      <c r="A9370" s="243" t="str">
        <f>IF(ISBLANK(B9370),"",COUNTA(B$10:B9370))</f>
        <v/>
      </c>
      <c r="B9370" s="24"/>
      <c r="C9370" s="48"/>
      <c r="D9370" s="48"/>
      <c r="E9370" s="33"/>
      <c r="F9370" s="35"/>
      <c r="G9370" s="35"/>
      <c r="H9370" s="49"/>
      <c r="I9370" s="35"/>
      <c r="J9370" s="34"/>
      <c r="K9370" s="62"/>
      <c r="L9370" s="62"/>
      <c r="M9370" s="114"/>
      <c r="N9370" s="116"/>
      <c r="O9370" s="57"/>
      <c r="P9370" s="50"/>
      <c r="Q9370" s="34"/>
      <c r="R9370" s="48"/>
      <c r="T9370" s="231" t="str">
        <f t="shared" si="448"/>
        <v/>
      </c>
      <c r="U9370" s="230"/>
      <c r="W9370" s="221" t="str">
        <f t="shared" si="449"/>
        <v/>
      </c>
      <c r="X9370" s="221" t="str">
        <f t="shared" si="450"/>
        <v/>
      </c>
      <c r="AA9370" s="216" t="str">
        <f>IF(ISNUMBER(J9370),IF(OR(F9370&lt;Soll_Ist_Vergleich!$C$4,F9370&gt;Soll_Ist_Vergleich!$C$5,I9370&lt;Soll_Ist_Vergleich!$C$4,I9370&gt;Soll_Ist_Vergleich!$C$5,O9370&lt;Soll_Ist_Vergleich!$C$4,O9370&gt;Soll_Ist_Vergleich!$C$5),"Datum überprüfen",""),"")</f>
        <v/>
      </c>
    </row>
    <row r="9371" spans="1:27" x14ac:dyDescent="0.2">
      <c r="A9371" s="243" t="str">
        <f>IF(ISBLANK(B9371),"",COUNTA(B$10:B9371))</f>
        <v/>
      </c>
      <c r="B9371" s="24"/>
      <c r="C9371" s="48"/>
      <c r="D9371" s="48"/>
      <c r="E9371" s="33"/>
      <c r="F9371" s="35"/>
      <c r="G9371" s="35"/>
      <c r="H9371" s="49"/>
      <c r="I9371" s="35"/>
      <c r="J9371" s="34"/>
      <c r="K9371" s="62"/>
      <c r="L9371" s="62"/>
      <c r="M9371" s="114"/>
      <c r="N9371" s="116"/>
      <c r="O9371" s="57"/>
      <c r="P9371" s="50"/>
      <c r="Q9371" s="34"/>
      <c r="R9371" s="48"/>
      <c r="T9371" s="231" t="str">
        <f t="shared" si="448"/>
        <v/>
      </c>
      <c r="U9371" s="230"/>
      <c r="W9371" s="221" t="str">
        <f t="shared" si="449"/>
        <v/>
      </c>
      <c r="X9371" s="221" t="str">
        <f t="shared" si="450"/>
        <v/>
      </c>
      <c r="AA9371" s="216" t="str">
        <f>IF(ISNUMBER(J9371),IF(OR(F9371&lt;Soll_Ist_Vergleich!$C$4,F9371&gt;Soll_Ist_Vergleich!$C$5,I9371&lt;Soll_Ist_Vergleich!$C$4,I9371&gt;Soll_Ist_Vergleich!$C$5,O9371&lt;Soll_Ist_Vergleich!$C$4,O9371&gt;Soll_Ist_Vergleich!$C$5),"Datum überprüfen",""),"")</f>
        <v/>
      </c>
    </row>
    <row r="9372" spans="1:27" x14ac:dyDescent="0.2">
      <c r="A9372" s="243" t="str">
        <f>IF(ISBLANK(B9372),"",COUNTA(B$10:B9372))</f>
        <v/>
      </c>
      <c r="B9372" s="24"/>
      <c r="C9372" s="48"/>
      <c r="D9372" s="48"/>
      <c r="E9372" s="33"/>
      <c r="F9372" s="35"/>
      <c r="G9372" s="35"/>
      <c r="H9372" s="49"/>
      <c r="I9372" s="35"/>
      <c r="J9372" s="34"/>
      <c r="K9372" s="62"/>
      <c r="L9372" s="62"/>
      <c r="M9372" s="114"/>
      <c r="N9372" s="116"/>
      <c r="O9372" s="57"/>
      <c r="P9372" s="50"/>
      <c r="Q9372" s="34"/>
      <c r="R9372" s="48"/>
      <c r="T9372" s="231" t="str">
        <f t="shared" si="448"/>
        <v/>
      </c>
      <c r="U9372" s="230"/>
      <c r="W9372" s="221" t="str">
        <f t="shared" si="449"/>
        <v/>
      </c>
      <c r="X9372" s="221" t="str">
        <f t="shared" si="450"/>
        <v/>
      </c>
      <c r="AA9372" s="216" t="str">
        <f>IF(ISNUMBER(J9372),IF(OR(F9372&lt;Soll_Ist_Vergleich!$C$4,F9372&gt;Soll_Ist_Vergleich!$C$5,I9372&lt;Soll_Ist_Vergleich!$C$4,I9372&gt;Soll_Ist_Vergleich!$C$5,O9372&lt;Soll_Ist_Vergleich!$C$4,O9372&gt;Soll_Ist_Vergleich!$C$5),"Datum überprüfen",""),"")</f>
        <v/>
      </c>
    </row>
    <row r="9373" spans="1:27" x14ac:dyDescent="0.2">
      <c r="A9373" s="243" t="str">
        <f>IF(ISBLANK(B9373),"",COUNTA(B$10:B9373))</f>
        <v/>
      </c>
      <c r="B9373" s="24"/>
      <c r="C9373" s="48"/>
      <c r="D9373" s="48"/>
      <c r="E9373" s="33"/>
      <c r="F9373" s="35"/>
      <c r="G9373" s="35"/>
      <c r="H9373" s="49"/>
      <c r="I9373" s="35"/>
      <c r="J9373" s="34"/>
      <c r="K9373" s="62"/>
      <c r="L9373" s="62"/>
      <c r="M9373" s="114"/>
      <c r="N9373" s="116"/>
      <c r="O9373" s="57"/>
      <c r="P9373" s="50"/>
      <c r="Q9373" s="34"/>
      <c r="R9373" s="48"/>
      <c r="T9373" s="231" t="str">
        <f t="shared" si="448"/>
        <v/>
      </c>
      <c r="U9373" s="230"/>
      <c r="W9373" s="221" t="str">
        <f t="shared" si="449"/>
        <v/>
      </c>
      <c r="X9373" s="221" t="str">
        <f t="shared" si="450"/>
        <v/>
      </c>
      <c r="AA9373" s="216" t="str">
        <f>IF(ISNUMBER(J9373),IF(OR(F9373&lt;Soll_Ist_Vergleich!$C$4,F9373&gt;Soll_Ist_Vergleich!$C$5,I9373&lt;Soll_Ist_Vergleich!$C$4,I9373&gt;Soll_Ist_Vergleich!$C$5,O9373&lt;Soll_Ist_Vergleich!$C$4,O9373&gt;Soll_Ist_Vergleich!$C$5),"Datum überprüfen",""),"")</f>
        <v/>
      </c>
    </row>
    <row r="9374" spans="1:27" x14ac:dyDescent="0.2">
      <c r="A9374" s="243" t="str">
        <f>IF(ISBLANK(B9374),"",COUNTA(B$10:B9374))</f>
        <v/>
      </c>
      <c r="B9374" s="24"/>
      <c r="C9374" s="48"/>
      <c r="D9374" s="48"/>
      <c r="E9374" s="33"/>
      <c r="F9374" s="35"/>
      <c r="G9374" s="35"/>
      <c r="H9374" s="49"/>
      <c r="I9374" s="35"/>
      <c r="J9374" s="34"/>
      <c r="K9374" s="62"/>
      <c r="L9374" s="62"/>
      <c r="M9374" s="114"/>
      <c r="N9374" s="116"/>
      <c r="O9374" s="57"/>
      <c r="P9374" s="50"/>
      <c r="Q9374" s="34"/>
      <c r="R9374" s="48"/>
      <c r="T9374" s="231" t="str">
        <f t="shared" si="448"/>
        <v/>
      </c>
      <c r="U9374" s="230"/>
      <c r="W9374" s="221" t="str">
        <f t="shared" si="449"/>
        <v/>
      </c>
      <c r="X9374" s="221" t="str">
        <f t="shared" si="450"/>
        <v/>
      </c>
      <c r="AA9374" s="216" t="str">
        <f>IF(ISNUMBER(J9374),IF(OR(F9374&lt;Soll_Ist_Vergleich!$C$4,F9374&gt;Soll_Ist_Vergleich!$C$5,I9374&lt;Soll_Ist_Vergleich!$C$4,I9374&gt;Soll_Ist_Vergleich!$C$5,O9374&lt;Soll_Ist_Vergleich!$C$4,O9374&gt;Soll_Ist_Vergleich!$C$5),"Datum überprüfen",""),"")</f>
        <v/>
      </c>
    </row>
    <row r="9375" spans="1:27" x14ac:dyDescent="0.2">
      <c r="A9375" s="243" t="str">
        <f>IF(ISBLANK(B9375),"",COUNTA(B$10:B9375))</f>
        <v/>
      </c>
      <c r="B9375" s="24"/>
      <c r="C9375" s="48"/>
      <c r="D9375" s="48"/>
      <c r="E9375" s="33"/>
      <c r="F9375" s="35"/>
      <c r="G9375" s="35"/>
      <c r="H9375" s="49"/>
      <c r="I9375" s="35"/>
      <c r="J9375" s="34"/>
      <c r="K9375" s="62"/>
      <c r="L9375" s="62"/>
      <c r="M9375" s="114"/>
      <c r="N9375" s="116"/>
      <c r="O9375" s="57"/>
      <c r="P9375" s="50"/>
      <c r="Q9375" s="34"/>
      <c r="R9375" s="48"/>
      <c r="T9375" s="231" t="str">
        <f t="shared" si="448"/>
        <v/>
      </c>
      <c r="U9375" s="230"/>
      <c r="W9375" s="221" t="str">
        <f t="shared" si="449"/>
        <v/>
      </c>
      <c r="X9375" s="221" t="str">
        <f t="shared" si="450"/>
        <v/>
      </c>
      <c r="AA9375" s="216" t="str">
        <f>IF(ISNUMBER(J9375),IF(OR(F9375&lt;Soll_Ist_Vergleich!$C$4,F9375&gt;Soll_Ist_Vergleich!$C$5,I9375&lt;Soll_Ist_Vergleich!$C$4,I9375&gt;Soll_Ist_Vergleich!$C$5,O9375&lt;Soll_Ist_Vergleich!$C$4,O9375&gt;Soll_Ist_Vergleich!$C$5),"Datum überprüfen",""),"")</f>
        <v/>
      </c>
    </row>
    <row r="9376" spans="1:27" x14ac:dyDescent="0.2">
      <c r="A9376" s="243" t="str">
        <f>IF(ISBLANK(B9376),"",COUNTA(B$10:B9376))</f>
        <v/>
      </c>
      <c r="B9376" s="24"/>
      <c r="C9376" s="48"/>
      <c r="D9376" s="48"/>
      <c r="E9376" s="33"/>
      <c r="F9376" s="35"/>
      <c r="G9376" s="35"/>
      <c r="H9376" s="49"/>
      <c r="I9376" s="35"/>
      <c r="J9376" s="34"/>
      <c r="K9376" s="62"/>
      <c r="L9376" s="62"/>
      <c r="M9376" s="114"/>
      <c r="N9376" s="116"/>
      <c r="O9376" s="57"/>
      <c r="P9376" s="50"/>
      <c r="Q9376" s="34"/>
      <c r="R9376" s="48"/>
      <c r="T9376" s="231" t="str">
        <f t="shared" si="448"/>
        <v/>
      </c>
      <c r="U9376" s="230"/>
      <c r="W9376" s="221" t="str">
        <f t="shared" si="449"/>
        <v/>
      </c>
      <c r="X9376" s="221" t="str">
        <f t="shared" si="450"/>
        <v/>
      </c>
      <c r="AA9376" s="216" t="str">
        <f>IF(ISNUMBER(J9376),IF(OR(F9376&lt;Soll_Ist_Vergleich!$C$4,F9376&gt;Soll_Ist_Vergleich!$C$5,I9376&lt;Soll_Ist_Vergleich!$C$4,I9376&gt;Soll_Ist_Vergleich!$C$5,O9376&lt;Soll_Ist_Vergleich!$C$4,O9376&gt;Soll_Ist_Vergleich!$C$5),"Datum überprüfen",""),"")</f>
        <v/>
      </c>
    </row>
    <row r="9377" spans="1:27" x14ac:dyDescent="0.2">
      <c r="A9377" s="243" t="str">
        <f>IF(ISBLANK(B9377),"",COUNTA(B$10:B9377))</f>
        <v/>
      </c>
      <c r="B9377" s="24"/>
      <c r="C9377" s="48"/>
      <c r="D9377" s="48"/>
      <c r="E9377" s="33"/>
      <c r="F9377" s="35"/>
      <c r="G9377" s="35"/>
      <c r="H9377" s="49"/>
      <c r="I9377" s="35"/>
      <c r="J9377" s="34"/>
      <c r="K9377" s="62"/>
      <c r="L9377" s="62"/>
      <c r="M9377" s="114"/>
      <c r="N9377" s="116"/>
      <c r="O9377" s="57"/>
      <c r="P9377" s="50"/>
      <c r="Q9377" s="34"/>
      <c r="R9377" s="48"/>
      <c r="T9377" s="231" t="str">
        <f t="shared" si="448"/>
        <v/>
      </c>
      <c r="U9377" s="230"/>
      <c r="W9377" s="221" t="str">
        <f t="shared" si="449"/>
        <v/>
      </c>
      <c r="X9377" s="221" t="str">
        <f t="shared" si="450"/>
        <v/>
      </c>
      <c r="AA9377" s="216" t="str">
        <f>IF(ISNUMBER(J9377),IF(OR(F9377&lt;Soll_Ist_Vergleich!$C$4,F9377&gt;Soll_Ist_Vergleich!$C$5,I9377&lt;Soll_Ist_Vergleich!$C$4,I9377&gt;Soll_Ist_Vergleich!$C$5,O9377&lt;Soll_Ist_Vergleich!$C$4,O9377&gt;Soll_Ist_Vergleich!$C$5),"Datum überprüfen",""),"")</f>
        <v/>
      </c>
    </row>
    <row r="9378" spans="1:27" x14ac:dyDescent="0.2">
      <c r="A9378" s="243" t="str">
        <f>IF(ISBLANK(B9378),"",COUNTA(B$10:B9378))</f>
        <v/>
      </c>
      <c r="B9378" s="24"/>
      <c r="C9378" s="48"/>
      <c r="D9378" s="48"/>
      <c r="E9378" s="33"/>
      <c r="F9378" s="35"/>
      <c r="G9378" s="35"/>
      <c r="H9378" s="49"/>
      <c r="I9378" s="35"/>
      <c r="J9378" s="34"/>
      <c r="K9378" s="62"/>
      <c r="L9378" s="62"/>
      <c r="M9378" s="114"/>
      <c r="N9378" s="116"/>
      <c r="O9378" s="57"/>
      <c r="P9378" s="50"/>
      <c r="Q9378" s="34"/>
      <c r="R9378" s="48"/>
      <c r="T9378" s="231" t="str">
        <f t="shared" si="448"/>
        <v/>
      </c>
      <c r="U9378" s="230"/>
      <c r="W9378" s="221" t="str">
        <f t="shared" si="449"/>
        <v/>
      </c>
      <c r="X9378" s="221" t="str">
        <f t="shared" si="450"/>
        <v/>
      </c>
      <c r="AA9378" s="216" t="str">
        <f>IF(ISNUMBER(J9378),IF(OR(F9378&lt;Soll_Ist_Vergleich!$C$4,F9378&gt;Soll_Ist_Vergleich!$C$5,I9378&lt;Soll_Ist_Vergleich!$C$4,I9378&gt;Soll_Ist_Vergleich!$C$5,O9378&lt;Soll_Ist_Vergleich!$C$4,O9378&gt;Soll_Ist_Vergleich!$C$5),"Datum überprüfen",""),"")</f>
        <v/>
      </c>
    </row>
    <row r="9379" spans="1:27" x14ac:dyDescent="0.2">
      <c r="A9379" s="243" t="str">
        <f>IF(ISBLANK(B9379),"",COUNTA(B$10:B9379))</f>
        <v/>
      </c>
      <c r="B9379" s="24"/>
      <c r="C9379" s="48"/>
      <c r="D9379" s="48"/>
      <c r="E9379" s="33"/>
      <c r="F9379" s="35"/>
      <c r="G9379" s="35"/>
      <c r="H9379" s="49"/>
      <c r="I9379" s="35"/>
      <c r="J9379" s="34"/>
      <c r="K9379" s="62"/>
      <c r="L9379" s="62"/>
      <c r="M9379" s="114"/>
      <c r="N9379" s="116"/>
      <c r="O9379" s="57"/>
      <c r="P9379" s="50"/>
      <c r="Q9379" s="34"/>
      <c r="R9379" s="48"/>
      <c r="T9379" s="231" t="str">
        <f t="shared" si="448"/>
        <v/>
      </c>
      <c r="U9379" s="230"/>
      <c r="W9379" s="221" t="str">
        <f t="shared" si="449"/>
        <v/>
      </c>
      <c r="X9379" s="221" t="str">
        <f t="shared" si="450"/>
        <v/>
      </c>
      <c r="AA9379" s="216" t="str">
        <f>IF(ISNUMBER(J9379),IF(OR(F9379&lt;Soll_Ist_Vergleich!$C$4,F9379&gt;Soll_Ist_Vergleich!$C$5,I9379&lt;Soll_Ist_Vergleich!$C$4,I9379&gt;Soll_Ist_Vergleich!$C$5,O9379&lt;Soll_Ist_Vergleich!$C$4,O9379&gt;Soll_Ist_Vergleich!$C$5),"Datum überprüfen",""),"")</f>
        <v/>
      </c>
    </row>
    <row r="9380" spans="1:27" x14ac:dyDescent="0.2">
      <c r="A9380" s="243" t="str">
        <f>IF(ISBLANK(B9380),"",COUNTA(B$10:B9380))</f>
        <v/>
      </c>
      <c r="B9380" s="24"/>
      <c r="C9380" s="48"/>
      <c r="D9380" s="48"/>
      <c r="E9380" s="33"/>
      <c r="F9380" s="35"/>
      <c r="G9380" s="35"/>
      <c r="H9380" s="49"/>
      <c r="I9380" s="35"/>
      <c r="J9380" s="34"/>
      <c r="K9380" s="62"/>
      <c r="L9380" s="62"/>
      <c r="M9380" s="114"/>
      <c r="N9380" s="116"/>
      <c r="O9380" s="57"/>
      <c r="P9380" s="50"/>
      <c r="Q9380" s="34"/>
      <c r="R9380" s="48"/>
      <c r="T9380" s="231" t="str">
        <f t="shared" si="448"/>
        <v/>
      </c>
      <c r="U9380" s="230"/>
      <c r="W9380" s="221" t="str">
        <f t="shared" si="449"/>
        <v/>
      </c>
      <c r="X9380" s="221" t="str">
        <f t="shared" si="450"/>
        <v/>
      </c>
      <c r="AA9380" s="216" t="str">
        <f>IF(ISNUMBER(J9380),IF(OR(F9380&lt;Soll_Ist_Vergleich!$C$4,F9380&gt;Soll_Ist_Vergleich!$C$5,I9380&lt;Soll_Ist_Vergleich!$C$4,I9380&gt;Soll_Ist_Vergleich!$C$5,O9380&lt;Soll_Ist_Vergleich!$C$4,O9380&gt;Soll_Ist_Vergleich!$C$5),"Datum überprüfen",""),"")</f>
        <v/>
      </c>
    </row>
    <row r="9381" spans="1:27" x14ac:dyDescent="0.2">
      <c r="A9381" s="243" t="str">
        <f>IF(ISBLANK(B9381),"",COUNTA(B$10:B9381))</f>
        <v/>
      </c>
      <c r="B9381" s="24"/>
      <c r="C9381" s="48"/>
      <c r="D9381" s="48"/>
      <c r="E9381" s="33"/>
      <c r="F9381" s="35"/>
      <c r="G9381" s="35"/>
      <c r="H9381" s="49"/>
      <c r="I9381" s="35"/>
      <c r="J9381" s="34"/>
      <c r="K9381" s="62"/>
      <c r="L9381" s="62"/>
      <c r="M9381" s="114"/>
      <c r="N9381" s="116"/>
      <c r="O9381" s="57"/>
      <c r="P9381" s="50"/>
      <c r="Q9381" s="34"/>
      <c r="R9381" s="48"/>
      <c r="T9381" s="231" t="str">
        <f t="shared" si="448"/>
        <v/>
      </c>
      <c r="U9381" s="230"/>
      <c r="W9381" s="221" t="str">
        <f t="shared" si="449"/>
        <v/>
      </c>
      <c r="X9381" s="221" t="str">
        <f t="shared" si="450"/>
        <v/>
      </c>
      <c r="AA9381" s="216" t="str">
        <f>IF(ISNUMBER(J9381),IF(OR(F9381&lt;Soll_Ist_Vergleich!$C$4,F9381&gt;Soll_Ist_Vergleich!$C$5,I9381&lt;Soll_Ist_Vergleich!$C$4,I9381&gt;Soll_Ist_Vergleich!$C$5,O9381&lt;Soll_Ist_Vergleich!$C$4,O9381&gt;Soll_Ist_Vergleich!$C$5),"Datum überprüfen",""),"")</f>
        <v/>
      </c>
    </row>
    <row r="9382" spans="1:27" x14ac:dyDescent="0.2">
      <c r="A9382" s="243" t="str">
        <f>IF(ISBLANK(B9382),"",COUNTA(B$10:B9382))</f>
        <v/>
      </c>
      <c r="B9382" s="24"/>
      <c r="C9382" s="48"/>
      <c r="D9382" s="48"/>
      <c r="E9382" s="33"/>
      <c r="F9382" s="35"/>
      <c r="G9382" s="35"/>
      <c r="H9382" s="49"/>
      <c r="I9382" s="35"/>
      <c r="J9382" s="34"/>
      <c r="K9382" s="62"/>
      <c r="L9382" s="62"/>
      <c r="M9382" s="114"/>
      <c r="N9382" s="116"/>
      <c r="O9382" s="57"/>
      <c r="P9382" s="50"/>
      <c r="Q9382" s="34"/>
      <c r="R9382" s="48"/>
      <c r="T9382" s="231" t="str">
        <f t="shared" si="448"/>
        <v/>
      </c>
      <c r="U9382" s="230"/>
      <c r="W9382" s="221" t="str">
        <f t="shared" si="449"/>
        <v/>
      </c>
      <c r="X9382" s="221" t="str">
        <f t="shared" si="450"/>
        <v/>
      </c>
      <c r="AA9382" s="216" t="str">
        <f>IF(ISNUMBER(J9382),IF(OR(F9382&lt;Soll_Ist_Vergleich!$C$4,F9382&gt;Soll_Ist_Vergleich!$C$5,I9382&lt;Soll_Ist_Vergleich!$C$4,I9382&gt;Soll_Ist_Vergleich!$C$5,O9382&lt;Soll_Ist_Vergleich!$C$4,O9382&gt;Soll_Ist_Vergleich!$C$5),"Datum überprüfen",""),"")</f>
        <v/>
      </c>
    </row>
    <row r="9383" spans="1:27" x14ac:dyDescent="0.2">
      <c r="A9383" s="243" t="str">
        <f>IF(ISBLANK(B9383),"",COUNTA(B$10:B9383))</f>
        <v/>
      </c>
      <c r="B9383" s="24"/>
      <c r="C9383" s="48"/>
      <c r="D9383" s="48"/>
      <c r="E9383" s="33"/>
      <c r="F9383" s="35"/>
      <c r="G9383" s="35"/>
      <c r="H9383" s="49"/>
      <c r="I9383" s="35"/>
      <c r="J9383" s="34"/>
      <c r="K9383" s="62"/>
      <c r="L9383" s="62"/>
      <c r="M9383" s="114"/>
      <c r="N9383" s="116"/>
      <c r="O9383" s="57"/>
      <c r="P9383" s="50"/>
      <c r="Q9383" s="34"/>
      <c r="R9383" s="48"/>
      <c r="T9383" s="231" t="str">
        <f t="shared" si="448"/>
        <v/>
      </c>
      <c r="U9383" s="230"/>
      <c r="W9383" s="221" t="str">
        <f t="shared" si="449"/>
        <v/>
      </c>
      <c r="X9383" s="221" t="str">
        <f t="shared" si="450"/>
        <v/>
      </c>
      <c r="AA9383" s="216" t="str">
        <f>IF(ISNUMBER(J9383),IF(OR(F9383&lt;Soll_Ist_Vergleich!$C$4,F9383&gt;Soll_Ist_Vergleich!$C$5,I9383&lt;Soll_Ist_Vergleich!$C$4,I9383&gt;Soll_Ist_Vergleich!$C$5,O9383&lt;Soll_Ist_Vergleich!$C$4,O9383&gt;Soll_Ist_Vergleich!$C$5),"Datum überprüfen",""),"")</f>
        <v/>
      </c>
    </row>
    <row r="9384" spans="1:27" x14ac:dyDescent="0.2">
      <c r="A9384" s="243" t="str">
        <f>IF(ISBLANK(B9384),"",COUNTA(B$10:B9384))</f>
        <v/>
      </c>
      <c r="B9384" s="24"/>
      <c r="C9384" s="48"/>
      <c r="D9384" s="48"/>
      <c r="E9384" s="33"/>
      <c r="F9384" s="35"/>
      <c r="G9384" s="35"/>
      <c r="H9384" s="49"/>
      <c r="I9384" s="35"/>
      <c r="J9384" s="34"/>
      <c r="K9384" s="62"/>
      <c r="L9384" s="62"/>
      <c r="M9384" s="114"/>
      <c r="N9384" s="116"/>
      <c r="O9384" s="57"/>
      <c r="P9384" s="50"/>
      <c r="Q9384" s="34"/>
      <c r="R9384" s="48"/>
      <c r="T9384" s="231" t="str">
        <f t="shared" si="448"/>
        <v/>
      </c>
      <c r="U9384" s="230"/>
      <c r="W9384" s="221" t="str">
        <f t="shared" si="449"/>
        <v/>
      </c>
      <c r="X9384" s="221" t="str">
        <f t="shared" si="450"/>
        <v/>
      </c>
      <c r="AA9384" s="216" t="str">
        <f>IF(ISNUMBER(J9384),IF(OR(F9384&lt;Soll_Ist_Vergleich!$C$4,F9384&gt;Soll_Ist_Vergleich!$C$5,I9384&lt;Soll_Ist_Vergleich!$C$4,I9384&gt;Soll_Ist_Vergleich!$C$5,O9384&lt;Soll_Ist_Vergleich!$C$4,O9384&gt;Soll_Ist_Vergleich!$C$5),"Datum überprüfen",""),"")</f>
        <v/>
      </c>
    </row>
    <row r="9385" spans="1:27" x14ac:dyDescent="0.2">
      <c r="A9385" s="243" t="str">
        <f>IF(ISBLANK(B9385),"",COUNTA(B$10:B9385))</f>
        <v/>
      </c>
      <c r="B9385" s="24"/>
      <c r="C9385" s="48"/>
      <c r="D9385" s="48"/>
      <c r="E9385" s="33"/>
      <c r="F9385" s="35"/>
      <c r="G9385" s="35"/>
      <c r="H9385" s="49"/>
      <c r="I9385" s="35"/>
      <c r="J9385" s="34"/>
      <c r="K9385" s="62"/>
      <c r="L9385" s="62"/>
      <c r="M9385" s="114"/>
      <c r="N9385" s="116"/>
      <c r="O9385" s="57"/>
      <c r="P9385" s="50"/>
      <c r="Q9385" s="34"/>
      <c r="R9385" s="48"/>
      <c r="T9385" s="231" t="str">
        <f t="shared" si="448"/>
        <v/>
      </c>
      <c r="U9385" s="230"/>
      <c r="W9385" s="221" t="str">
        <f t="shared" si="449"/>
        <v/>
      </c>
      <c r="X9385" s="221" t="str">
        <f t="shared" si="450"/>
        <v/>
      </c>
      <c r="AA9385" s="216" t="str">
        <f>IF(ISNUMBER(J9385),IF(OR(F9385&lt;Soll_Ist_Vergleich!$C$4,F9385&gt;Soll_Ist_Vergleich!$C$5,I9385&lt;Soll_Ist_Vergleich!$C$4,I9385&gt;Soll_Ist_Vergleich!$C$5,O9385&lt;Soll_Ist_Vergleich!$C$4,O9385&gt;Soll_Ist_Vergleich!$C$5),"Datum überprüfen",""),"")</f>
        <v/>
      </c>
    </row>
    <row r="9386" spans="1:27" x14ac:dyDescent="0.2">
      <c r="A9386" s="243" t="str">
        <f>IF(ISBLANK(B9386),"",COUNTA(B$10:B9386))</f>
        <v/>
      </c>
      <c r="B9386" s="24"/>
      <c r="C9386" s="48"/>
      <c r="D9386" s="48"/>
      <c r="E9386" s="33"/>
      <c r="F9386" s="35"/>
      <c r="G9386" s="35"/>
      <c r="H9386" s="49"/>
      <c r="I9386" s="35"/>
      <c r="J9386" s="34"/>
      <c r="K9386" s="62"/>
      <c r="L9386" s="62"/>
      <c r="M9386" s="114"/>
      <c r="N9386" s="116"/>
      <c r="O9386" s="57"/>
      <c r="P9386" s="50"/>
      <c r="Q9386" s="34"/>
      <c r="R9386" s="48"/>
      <c r="T9386" s="231" t="str">
        <f t="shared" si="448"/>
        <v/>
      </c>
      <c r="U9386" s="230"/>
      <c r="W9386" s="221" t="str">
        <f t="shared" si="449"/>
        <v/>
      </c>
      <c r="X9386" s="221" t="str">
        <f t="shared" si="450"/>
        <v/>
      </c>
      <c r="AA9386" s="216" t="str">
        <f>IF(ISNUMBER(J9386),IF(OR(F9386&lt;Soll_Ist_Vergleich!$C$4,F9386&gt;Soll_Ist_Vergleich!$C$5,I9386&lt;Soll_Ist_Vergleich!$C$4,I9386&gt;Soll_Ist_Vergleich!$C$5,O9386&lt;Soll_Ist_Vergleich!$C$4,O9386&gt;Soll_Ist_Vergleich!$C$5),"Datum überprüfen",""),"")</f>
        <v/>
      </c>
    </row>
    <row r="9387" spans="1:27" x14ac:dyDescent="0.2">
      <c r="A9387" s="243" t="str">
        <f>IF(ISBLANK(B9387),"",COUNTA(B$10:B9387))</f>
        <v/>
      </c>
      <c r="B9387" s="24"/>
      <c r="C9387" s="48"/>
      <c r="D9387" s="48"/>
      <c r="E9387" s="33"/>
      <c r="F9387" s="35"/>
      <c r="G9387" s="35"/>
      <c r="H9387" s="49"/>
      <c r="I9387" s="35"/>
      <c r="J9387" s="34"/>
      <c r="K9387" s="62"/>
      <c r="L9387" s="62"/>
      <c r="M9387" s="114"/>
      <c r="N9387" s="116"/>
      <c r="O9387" s="57"/>
      <c r="P9387" s="50"/>
      <c r="Q9387" s="34"/>
      <c r="R9387" s="48"/>
      <c r="T9387" s="231" t="str">
        <f t="shared" si="448"/>
        <v/>
      </c>
      <c r="U9387" s="230"/>
      <c r="W9387" s="221" t="str">
        <f t="shared" si="449"/>
        <v/>
      </c>
      <c r="X9387" s="221" t="str">
        <f t="shared" si="450"/>
        <v/>
      </c>
      <c r="AA9387" s="216" t="str">
        <f>IF(ISNUMBER(J9387),IF(OR(F9387&lt;Soll_Ist_Vergleich!$C$4,F9387&gt;Soll_Ist_Vergleich!$C$5,I9387&lt;Soll_Ist_Vergleich!$C$4,I9387&gt;Soll_Ist_Vergleich!$C$5,O9387&lt;Soll_Ist_Vergleich!$C$4,O9387&gt;Soll_Ist_Vergleich!$C$5),"Datum überprüfen",""),"")</f>
        <v/>
      </c>
    </row>
    <row r="9388" spans="1:27" x14ac:dyDescent="0.2">
      <c r="A9388" s="243" t="str">
        <f>IF(ISBLANK(B9388),"",COUNTA(B$10:B9388))</f>
        <v/>
      </c>
      <c r="B9388" s="24"/>
      <c r="C9388" s="48"/>
      <c r="D9388" s="48"/>
      <c r="E9388" s="33"/>
      <c r="F9388" s="35"/>
      <c r="G9388" s="35"/>
      <c r="H9388" s="49"/>
      <c r="I9388" s="35"/>
      <c r="J9388" s="34"/>
      <c r="K9388" s="62"/>
      <c r="L9388" s="62"/>
      <c r="M9388" s="114"/>
      <c r="N9388" s="116"/>
      <c r="O9388" s="57"/>
      <c r="P9388" s="50"/>
      <c r="Q9388" s="34"/>
      <c r="R9388" s="48"/>
      <c r="T9388" s="231" t="str">
        <f t="shared" si="448"/>
        <v/>
      </c>
      <c r="U9388" s="230"/>
      <c r="W9388" s="221" t="str">
        <f t="shared" si="449"/>
        <v/>
      </c>
      <c r="X9388" s="221" t="str">
        <f t="shared" si="450"/>
        <v/>
      </c>
      <c r="AA9388" s="216" t="str">
        <f>IF(ISNUMBER(J9388),IF(OR(F9388&lt;Soll_Ist_Vergleich!$C$4,F9388&gt;Soll_Ist_Vergleich!$C$5,I9388&lt;Soll_Ist_Vergleich!$C$4,I9388&gt;Soll_Ist_Vergleich!$C$5,O9388&lt;Soll_Ist_Vergleich!$C$4,O9388&gt;Soll_Ist_Vergleich!$C$5),"Datum überprüfen",""),"")</f>
        <v/>
      </c>
    </row>
    <row r="9389" spans="1:27" x14ac:dyDescent="0.2">
      <c r="A9389" s="243" t="str">
        <f>IF(ISBLANK(B9389),"",COUNTA(B$10:B9389))</f>
        <v/>
      </c>
      <c r="B9389" s="24"/>
      <c r="C9389" s="48"/>
      <c r="D9389" s="48"/>
      <c r="E9389" s="33"/>
      <c r="F9389" s="35"/>
      <c r="G9389" s="35"/>
      <c r="H9389" s="49"/>
      <c r="I9389" s="35"/>
      <c r="J9389" s="34"/>
      <c r="K9389" s="62"/>
      <c r="L9389" s="62"/>
      <c r="M9389" s="114"/>
      <c r="N9389" s="116"/>
      <c r="O9389" s="57"/>
      <c r="P9389" s="50"/>
      <c r="Q9389" s="34"/>
      <c r="R9389" s="48"/>
      <c r="T9389" s="231" t="str">
        <f t="shared" si="448"/>
        <v/>
      </c>
      <c r="U9389" s="230"/>
      <c r="W9389" s="221" t="str">
        <f t="shared" si="449"/>
        <v/>
      </c>
      <c r="X9389" s="221" t="str">
        <f t="shared" si="450"/>
        <v/>
      </c>
      <c r="AA9389" s="216" t="str">
        <f>IF(ISNUMBER(J9389),IF(OR(F9389&lt;Soll_Ist_Vergleich!$C$4,F9389&gt;Soll_Ist_Vergleich!$C$5,I9389&lt;Soll_Ist_Vergleich!$C$4,I9389&gt;Soll_Ist_Vergleich!$C$5,O9389&lt;Soll_Ist_Vergleich!$C$4,O9389&gt;Soll_Ist_Vergleich!$C$5),"Datum überprüfen",""),"")</f>
        <v/>
      </c>
    </row>
    <row r="9390" spans="1:27" x14ac:dyDescent="0.2">
      <c r="A9390" s="243" t="str">
        <f>IF(ISBLANK(B9390),"",COUNTA(B$10:B9390))</f>
        <v/>
      </c>
      <c r="B9390" s="24"/>
      <c r="C9390" s="48"/>
      <c r="D9390" s="48"/>
      <c r="E9390" s="33"/>
      <c r="F9390" s="35"/>
      <c r="G9390" s="35"/>
      <c r="H9390" s="49"/>
      <c r="I9390" s="35"/>
      <c r="J9390" s="34"/>
      <c r="K9390" s="62"/>
      <c r="L9390" s="62"/>
      <c r="M9390" s="114"/>
      <c r="N9390" s="116"/>
      <c r="O9390" s="57"/>
      <c r="P9390" s="50"/>
      <c r="Q9390" s="34"/>
      <c r="R9390" s="48"/>
      <c r="T9390" s="231" t="str">
        <f t="shared" si="448"/>
        <v/>
      </c>
      <c r="U9390" s="230"/>
      <c r="W9390" s="221" t="str">
        <f t="shared" si="449"/>
        <v/>
      </c>
      <c r="X9390" s="221" t="str">
        <f t="shared" si="450"/>
        <v/>
      </c>
      <c r="AA9390" s="216" t="str">
        <f>IF(ISNUMBER(J9390),IF(OR(F9390&lt;Soll_Ist_Vergleich!$C$4,F9390&gt;Soll_Ist_Vergleich!$C$5,I9390&lt;Soll_Ist_Vergleich!$C$4,I9390&gt;Soll_Ist_Vergleich!$C$5,O9390&lt;Soll_Ist_Vergleich!$C$4,O9390&gt;Soll_Ist_Vergleich!$C$5),"Datum überprüfen",""),"")</f>
        <v/>
      </c>
    </row>
    <row r="9391" spans="1:27" x14ac:dyDescent="0.2">
      <c r="A9391" s="243" t="str">
        <f>IF(ISBLANK(B9391),"",COUNTA(B$10:B9391))</f>
        <v/>
      </c>
      <c r="B9391" s="24"/>
      <c r="C9391" s="48"/>
      <c r="D9391" s="48"/>
      <c r="E9391" s="33"/>
      <c r="F9391" s="35"/>
      <c r="G9391" s="35"/>
      <c r="H9391" s="49"/>
      <c r="I9391" s="35"/>
      <c r="J9391" s="34"/>
      <c r="K9391" s="62"/>
      <c r="L9391" s="62"/>
      <c r="M9391" s="114"/>
      <c r="N9391" s="116"/>
      <c r="O9391" s="57"/>
      <c r="P9391" s="50"/>
      <c r="Q9391" s="34"/>
      <c r="R9391" s="48"/>
      <c r="T9391" s="231" t="str">
        <f t="shared" si="448"/>
        <v/>
      </c>
      <c r="U9391" s="230"/>
      <c r="W9391" s="221" t="str">
        <f t="shared" si="449"/>
        <v/>
      </c>
      <c r="X9391" s="221" t="str">
        <f t="shared" si="450"/>
        <v/>
      </c>
      <c r="AA9391" s="216" t="str">
        <f>IF(ISNUMBER(J9391),IF(OR(F9391&lt;Soll_Ist_Vergleich!$C$4,F9391&gt;Soll_Ist_Vergleich!$C$5,I9391&lt;Soll_Ist_Vergleich!$C$4,I9391&gt;Soll_Ist_Vergleich!$C$5,O9391&lt;Soll_Ist_Vergleich!$C$4,O9391&gt;Soll_Ist_Vergleich!$C$5),"Datum überprüfen",""),"")</f>
        <v/>
      </c>
    </row>
    <row r="9392" spans="1:27" x14ac:dyDescent="0.2">
      <c r="A9392" s="243" t="str">
        <f>IF(ISBLANK(B9392),"",COUNTA(B$10:B9392))</f>
        <v/>
      </c>
      <c r="B9392" s="24"/>
      <c r="C9392" s="48"/>
      <c r="D9392" s="48"/>
      <c r="E9392" s="33"/>
      <c r="F9392" s="35"/>
      <c r="G9392" s="35"/>
      <c r="H9392" s="49"/>
      <c r="I9392" s="35"/>
      <c r="J9392" s="34"/>
      <c r="K9392" s="62"/>
      <c r="L9392" s="62"/>
      <c r="M9392" s="114"/>
      <c r="N9392" s="116"/>
      <c r="O9392" s="57"/>
      <c r="P9392" s="50"/>
      <c r="Q9392" s="34"/>
      <c r="R9392" s="48"/>
      <c r="T9392" s="231" t="str">
        <f t="shared" si="448"/>
        <v/>
      </c>
      <c r="U9392" s="230"/>
      <c r="W9392" s="221" t="str">
        <f t="shared" si="449"/>
        <v/>
      </c>
      <c r="X9392" s="221" t="str">
        <f t="shared" si="450"/>
        <v/>
      </c>
      <c r="AA9392" s="216" t="str">
        <f>IF(ISNUMBER(J9392),IF(OR(F9392&lt;Soll_Ist_Vergleich!$C$4,F9392&gt;Soll_Ist_Vergleich!$C$5,I9392&lt;Soll_Ist_Vergleich!$C$4,I9392&gt;Soll_Ist_Vergleich!$C$5,O9392&lt;Soll_Ist_Vergleich!$C$4,O9392&gt;Soll_Ist_Vergleich!$C$5),"Datum überprüfen",""),"")</f>
        <v/>
      </c>
    </row>
    <row r="9393" spans="1:27" x14ac:dyDescent="0.2">
      <c r="A9393" s="243" t="str">
        <f>IF(ISBLANK(B9393),"",COUNTA(B$10:B9393))</f>
        <v/>
      </c>
      <c r="B9393" s="24"/>
      <c r="C9393" s="48"/>
      <c r="D9393" s="48"/>
      <c r="E9393" s="33"/>
      <c r="F9393" s="35"/>
      <c r="G9393" s="35"/>
      <c r="H9393" s="49"/>
      <c r="I9393" s="35"/>
      <c r="J9393" s="34"/>
      <c r="K9393" s="62"/>
      <c r="L9393" s="62"/>
      <c r="M9393" s="114"/>
      <c r="N9393" s="116"/>
      <c r="O9393" s="57"/>
      <c r="P9393" s="50"/>
      <c r="Q9393" s="34"/>
      <c r="R9393" s="48"/>
      <c r="T9393" s="231" t="str">
        <f t="shared" si="448"/>
        <v/>
      </c>
      <c r="U9393" s="230"/>
      <c r="W9393" s="221" t="str">
        <f t="shared" si="449"/>
        <v/>
      </c>
      <c r="X9393" s="221" t="str">
        <f t="shared" si="450"/>
        <v/>
      </c>
      <c r="AA9393" s="216" t="str">
        <f>IF(ISNUMBER(J9393),IF(OR(F9393&lt;Soll_Ist_Vergleich!$C$4,F9393&gt;Soll_Ist_Vergleich!$C$5,I9393&lt;Soll_Ist_Vergleich!$C$4,I9393&gt;Soll_Ist_Vergleich!$C$5,O9393&lt;Soll_Ist_Vergleich!$C$4,O9393&gt;Soll_Ist_Vergleich!$C$5),"Datum überprüfen",""),"")</f>
        <v/>
      </c>
    </row>
    <row r="9394" spans="1:27" x14ac:dyDescent="0.2">
      <c r="A9394" s="243" t="str">
        <f>IF(ISBLANK(B9394),"",COUNTA(B$10:B9394))</f>
        <v/>
      </c>
      <c r="B9394" s="24"/>
      <c r="C9394" s="48"/>
      <c r="D9394" s="48"/>
      <c r="E9394" s="33"/>
      <c r="F9394" s="35"/>
      <c r="G9394" s="35"/>
      <c r="H9394" s="49"/>
      <c r="I9394" s="35"/>
      <c r="J9394" s="34"/>
      <c r="K9394" s="62"/>
      <c r="L9394" s="62"/>
      <c r="M9394" s="114"/>
      <c r="N9394" s="116"/>
      <c r="O9394" s="57"/>
      <c r="P9394" s="50"/>
      <c r="Q9394" s="34"/>
      <c r="R9394" s="48"/>
      <c r="T9394" s="231" t="str">
        <f t="shared" si="448"/>
        <v/>
      </c>
      <c r="U9394" s="230"/>
      <c r="W9394" s="221" t="str">
        <f t="shared" si="449"/>
        <v/>
      </c>
      <c r="X9394" s="221" t="str">
        <f t="shared" si="450"/>
        <v/>
      </c>
      <c r="AA9394" s="216" t="str">
        <f>IF(ISNUMBER(J9394),IF(OR(F9394&lt;Soll_Ist_Vergleich!$C$4,F9394&gt;Soll_Ist_Vergleich!$C$5,I9394&lt;Soll_Ist_Vergleich!$C$4,I9394&gt;Soll_Ist_Vergleich!$C$5,O9394&lt;Soll_Ist_Vergleich!$C$4,O9394&gt;Soll_Ist_Vergleich!$C$5),"Datum überprüfen",""),"")</f>
        <v/>
      </c>
    </row>
    <row r="9395" spans="1:27" x14ac:dyDescent="0.2">
      <c r="A9395" s="243" t="str">
        <f>IF(ISBLANK(B9395),"",COUNTA(B$10:B9395))</f>
        <v/>
      </c>
      <c r="B9395" s="24"/>
      <c r="C9395" s="48"/>
      <c r="D9395" s="48"/>
      <c r="E9395" s="33"/>
      <c r="F9395" s="35"/>
      <c r="G9395" s="35"/>
      <c r="H9395" s="49"/>
      <c r="I9395" s="35"/>
      <c r="J9395" s="34"/>
      <c r="K9395" s="62"/>
      <c r="L9395" s="62"/>
      <c r="M9395" s="114"/>
      <c r="N9395" s="116"/>
      <c r="O9395" s="57"/>
      <c r="P9395" s="50"/>
      <c r="Q9395" s="34"/>
      <c r="R9395" s="48"/>
      <c r="T9395" s="231" t="str">
        <f t="shared" si="448"/>
        <v/>
      </c>
      <c r="U9395" s="230"/>
      <c r="W9395" s="221" t="str">
        <f t="shared" si="449"/>
        <v/>
      </c>
      <c r="X9395" s="221" t="str">
        <f t="shared" si="450"/>
        <v/>
      </c>
      <c r="AA9395" s="216" t="str">
        <f>IF(ISNUMBER(J9395),IF(OR(F9395&lt;Soll_Ist_Vergleich!$C$4,F9395&gt;Soll_Ist_Vergleich!$C$5,I9395&lt;Soll_Ist_Vergleich!$C$4,I9395&gt;Soll_Ist_Vergleich!$C$5,O9395&lt;Soll_Ist_Vergleich!$C$4,O9395&gt;Soll_Ist_Vergleich!$C$5),"Datum überprüfen",""),"")</f>
        <v/>
      </c>
    </row>
    <row r="9396" spans="1:27" x14ac:dyDescent="0.2">
      <c r="A9396" s="243" t="str">
        <f>IF(ISBLANK(B9396),"",COUNTA(B$10:B9396))</f>
        <v/>
      </c>
      <c r="B9396" s="24"/>
      <c r="C9396" s="48"/>
      <c r="D9396" s="48"/>
      <c r="E9396" s="33"/>
      <c r="F9396" s="35"/>
      <c r="G9396" s="35"/>
      <c r="H9396" s="49"/>
      <c r="I9396" s="35"/>
      <c r="J9396" s="34"/>
      <c r="K9396" s="62"/>
      <c r="L9396" s="62"/>
      <c r="M9396" s="114"/>
      <c r="N9396" s="116"/>
      <c r="O9396" s="57"/>
      <c r="P9396" s="50"/>
      <c r="Q9396" s="34"/>
      <c r="R9396" s="48"/>
      <c r="T9396" s="231" t="str">
        <f t="shared" si="448"/>
        <v/>
      </c>
      <c r="U9396" s="230"/>
      <c r="W9396" s="221" t="str">
        <f t="shared" si="449"/>
        <v/>
      </c>
      <c r="X9396" s="221" t="str">
        <f t="shared" si="450"/>
        <v/>
      </c>
      <c r="AA9396" s="216" t="str">
        <f>IF(ISNUMBER(J9396),IF(OR(F9396&lt;Soll_Ist_Vergleich!$C$4,F9396&gt;Soll_Ist_Vergleich!$C$5,I9396&lt;Soll_Ist_Vergleich!$C$4,I9396&gt;Soll_Ist_Vergleich!$C$5,O9396&lt;Soll_Ist_Vergleich!$C$4,O9396&gt;Soll_Ist_Vergleich!$C$5),"Datum überprüfen",""),"")</f>
        <v/>
      </c>
    </row>
    <row r="9397" spans="1:27" x14ac:dyDescent="0.2">
      <c r="A9397" s="243" t="str">
        <f>IF(ISBLANK(B9397),"",COUNTA(B$10:B9397))</f>
        <v/>
      </c>
      <c r="B9397" s="24"/>
      <c r="C9397" s="48"/>
      <c r="D9397" s="48"/>
      <c r="E9397" s="33"/>
      <c r="F9397" s="35"/>
      <c r="G9397" s="35"/>
      <c r="H9397" s="49"/>
      <c r="I9397" s="35"/>
      <c r="J9397" s="34"/>
      <c r="K9397" s="62"/>
      <c r="L9397" s="62"/>
      <c r="M9397" s="114"/>
      <c r="N9397" s="116"/>
      <c r="O9397" s="57"/>
      <c r="P9397" s="50"/>
      <c r="Q9397" s="34"/>
      <c r="R9397" s="48"/>
      <c r="T9397" s="231" t="str">
        <f t="shared" si="448"/>
        <v/>
      </c>
      <c r="U9397" s="230"/>
      <c r="W9397" s="221" t="str">
        <f t="shared" si="449"/>
        <v/>
      </c>
      <c r="X9397" s="221" t="str">
        <f t="shared" si="450"/>
        <v/>
      </c>
      <c r="AA9397" s="216" t="str">
        <f>IF(ISNUMBER(J9397),IF(OR(F9397&lt;Soll_Ist_Vergleich!$C$4,F9397&gt;Soll_Ist_Vergleich!$C$5,I9397&lt;Soll_Ist_Vergleich!$C$4,I9397&gt;Soll_Ist_Vergleich!$C$5,O9397&lt;Soll_Ist_Vergleich!$C$4,O9397&gt;Soll_Ist_Vergleich!$C$5),"Datum überprüfen",""),"")</f>
        <v/>
      </c>
    </row>
    <row r="9398" spans="1:27" x14ac:dyDescent="0.2">
      <c r="A9398" s="243" t="str">
        <f>IF(ISBLANK(B9398),"",COUNTA(B$10:B9398))</f>
        <v/>
      </c>
      <c r="B9398" s="24"/>
      <c r="C9398" s="48"/>
      <c r="D9398" s="48"/>
      <c r="E9398" s="33"/>
      <c r="F9398" s="35"/>
      <c r="G9398" s="35"/>
      <c r="H9398" s="49"/>
      <c r="I9398" s="35"/>
      <c r="J9398" s="34"/>
      <c r="K9398" s="62"/>
      <c r="L9398" s="62"/>
      <c r="M9398" s="114"/>
      <c r="N9398" s="116"/>
      <c r="O9398" s="57"/>
      <c r="P9398" s="50"/>
      <c r="Q9398" s="34"/>
      <c r="R9398" s="48"/>
      <c r="T9398" s="231" t="str">
        <f t="shared" si="448"/>
        <v/>
      </c>
      <c r="U9398" s="230"/>
      <c r="W9398" s="221" t="str">
        <f t="shared" si="449"/>
        <v/>
      </c>
      <c r="X9398" s="221" t="str">
        <f t="shared" si="450"/>
        <v/>
      </c>
      <c r="AA9398" s="216" t="str">
        <f>IF(ISNUMBER(J9398),IF(OR(F9398&lt;Soll_Ist_Vergleich!$C$4,F9398&gt;Soll_Ist_Vergleich!$C$5,I9398&lt;Soll_Ist_Vergleich!$C$4,I9398&gt;Soll_Ist_Vergleich!$C$5,O9398&lt;Soll_Ist_Vergleich!$C$4,O9398&gt;Soll_Ist_Vergleich!$C$5),"Datum überprüfen",""),"")</f>
        <v/>
      </c>
    </row>
    <row r="9399" spans="1:27" x14ac:dyDescent="0.2">
      <c r="A9399" s="243" t="str">
        <f>IF(ISBLANK(B9399),"",COUNTA(B$10:B9399))</f>
        <v/>
      </c>
      <c r="B9399" s="24"/>
      <c r="C9399" s="48"/>
      <c r="D9399" s="48"/>
      <c r="E9399" s="33"/>
      <c r="F9399" s="35"/>
      <c r="G9399" s="35"/>
      <c r="H9399" s="49"/>
      <c r="I9399" s="35"/>
      <c r="J9399" s="34"/>
      <c r="K9399" s="62"/>
      <c r="L9399" s="62"/>
      <c r="M9399" s="114"/>
      <c r="N9399" s="116"/>
      <c r="O9399" s="57"/>
      <c r="P9399" s="50"/>
      <c r="Q9399" s="34"/>
      <c r="R9399" s="48"/>
      <c r="T9399" s="231" t="str">
        <f t="shared" si="448"/>
        <v/>
      </c>
      <c r="U9399" s="230"/>
      <c r="W9399" s="221" t="str">
        <f t="shared" si="449"/>
        <v/>
      </c>
      <c r="X9399" s="221" t="str">
        <f t="shared" si="450"/>
        <v/>
      </c>
      <c r="AA9399" s="216" t="str">
        <f>IF(ISNUMBER(J9399),IF(OR(F9399&lt;Soll_Ist_Vergleich!$C$4,F9399&gt;Soll_Ist_Vergleich!$C$5,I9399&lt;Soll_Ist_Vergleich!$C$4,I9399&gt;Soll_Ist_Vergleich!$C$5,O9399&lt;Soll_Ist_Vergleich!$C$4,O9399&gt;Soll_Ist_Vergleich!$C$5),"Datum überprüfen",""),"")</f>
        <v/>
      </c>
    </row>
    <row r="9400" spans="1:27" x14ac:dyDescent="0.2">
      <c r="A9400" s="243" t="str">
        <f>IF(ISBLANK(B9400),"",COUNTA(B$10:B9400))</f>
        <v/>
      </c>
      <c r="B9400" s="24"/>
      <c r="C9400" s="48"/>
      <c r="D9400" s="48"/>
      <c r="E9400" s="33"/>
      <c r="F9400" s="35"/>
      <c r="G9400" s="35"/>
      <c r="H9400" s="49"/>
      <c r="I9400" s="35"/>
      <c r="J9400" s="34"/>
      <c r="K9400" s="62"/>
      <c r="L9400" s="62"/>
      <c r="M9400" s="114"/>
      <c r="N9400" s="116"/>
      <c r="O9400" s="57"/>
      <c r="P9400" s="50"/>
      <c r="Q9400" s="34"/>
      <c r="R9400" s="48"/>
      <c r="T9400" s="231" t="str">
        <f t="shared" si="448"/>
        <v/>
      </c>
      <c r="U9400" s="230"/>
      <c r="W9400" s="221" t="str">
        <f t="shared" si="449"/>
        <v/>
      </c>
      <c r="X9400" s="221" t="str">
        <f t="shared" si="450"/>
        <v/>
      </c>
      <c r="AA9400" s="216" t="str">
        <f>IF(ISNUMBER(J9400),IF(OR(F9400&lt;Soll_Ist_Vergleich!$C$4,F9400&gt;Soll_Ist_Vergleich!$C$5,I9400&lt;Soll_Ist_Vergleich!$C$4,I9400&gt;Soll_Ist_Vergleich!$C$5,O9400&lt;Soll_Ist_Vergleich!$C$4,O9400&gt;Soll_Ist_Vergleich!$C$5),"Datum überprüfen",""),"")</f>
        <v/>
      </c>
    </row>
    <row r="9401" spans="1:27" x14ac:dyDescent="0.2">
      <c r="A9401" s="243" t="str">
        <f>IF(ISBLANK(B9401),"",COUNTA(B$10:B9401))</f>
        <v/>
      </c>
      <c r="B9401" s="24"/>
      <c r="C9401" s="48"/>
      <c r="D9401" s="48"/>
      <c r="E9401" s="33"/>
      <c r="F9401" s="35"/>
      <c r="G9401" s="35"/>
      <c r="H9401" s="49"/>
      <c r="I9401" s="35"/>
      <c r="J9401" s="34"/>
      <c r="K9401" s="62"/>
      <c r="L9401" s="62"/>
      <c r="M9401" s="114"/>
      <c r="N9401" s="116"/>
      <c r="O9401" s="57"/>
      <c r="P9401" s="50"/>
      <c r="Q9401" s="34"/>
      <c r="R9401" s="48"/>
      <c r="T9401" s="231" t="str">
        <f t="shared" si="448"/>
        <v/>
      </c>
      <c r="U9401" s="230"/>
      <c r="W9401" s="221" t="str">
        <f t="shared" si="449"/>
        <v/>
      </c>
      <c r="X9401" s="221" t="str">
        <f t="shared" si="450"/>
        <v/>
      </c>
      <c r="AA9401" s="216" t="str">
        <f>IF(ISNUMBER(J9401),IF(OR(F9401&lt;Soll_Ist_Vergleich!$C$4,F9401&gt;Soll_Ist_Vergleich!$C$5,I9401&lt;Soll_Ist_Vergleich!$C$4,I9401&gt;Soll_Ist_Vergleich!$C$5,O9401&lt;Soll_Ist_Vergleich!$C$4,O9401&gt;Soll_Ist_Vergleich!$C$5),"Datum überprüfen",""),"")</f>
        <v/>
      </c>
    </row>
    <row r="9402" spans="1:27" x14ac:dyDescent="0.2">
      <c r="A9402" s="243" t="str">
        <f>IF(ISBLANK(B9402),"",COUNTA(B$10:B9402))</f>
        <v/>
      </c>
      <c r="B9402" s="24"/>
      <c r="C9402" s="48"/>
      <c r="D9402" s="48"/>
      <c r="E9402" s="33"/>
      <c r="F9402" s="35"/>
      <c r="G9402" s="35"/>
      <c r="H9402" s="49"/>
      <c r="I9402" s="35"/>
      <c r="J9402" s="34"/>
      <c r="K9402" s="62"/>
      <c r="L9402" s="62"/>
      <c r="M9402" s="114"/>
      <c r="N9402" s="116"/>
      <c r="O9402" s="57"/>
      <c r="P9402" s="50"/>
      <c r="Q9402" s="34"/>
      <c r="R9402" s="48"/>
      <c r="T9402" s="231" t="str">
        <f t="shared" si="448"/>
        <v/>
      </c>
      <c r="U9402" s="230"/>
      <c r="W9402" s="221" t="str">
        <f t="shared" si="449"/>
        <v/>
      </c>
      <c r="X9402" s="221" t="str">
        <f t="shared" si="450"/>
        <v/>
      </c>
      <c r="AA9402" s="216" t="str">
        <f>IF(ISNUMBER(J9402),IF(OR(F9402&lt;Soll_Ist_Vergleich!$C$4,F9402&gt;Soll_Ist_Vergleich!$C$5,I9402&lt;Soll_Ist_Vergleich!$C$4,I9402&gt;Soll_Ist_Vergleich!$C$5,O9402&lt;Soll_Ist_Vergleich!$C$4,O9402&gt;Soll_Ist_Vergleich!$C$5),"Datum überprüfen",""),"")</f>
        <v/>
      </c>
    </row>
    <row r="9403" spans="1:27" x14ac:dyDescent="0.2">
      <c r="A9403" s="243" t="str">
        <f>IF(ISBLANK(B9403),"",COUNTA(B$10:B9403))</f>
        <v/>
      </c>
      <c r="B9403" s="24"/>
      <c r="C9403" s="48"/>
      <c r="D9403" s="48"/>
      <c r="E9403" s="33"/>
      <c r="F9403" s="35"/>
      <c r="G9403" s="35"/>
      <c r="H9403" s="49"/>
      <c r="I9403" s="35"/>
      <c r="J9403" s="34"/>
      <c r="K9403" s="62"/>
      <c r="L9403" s="62"/>
      <c r="M9403" s="114"/>
      <c r="N9403" s="116"/>
      <c r="O9403" s="57"/>
      <c r="P9403" s="50"/>
      <c r="Q9403" s="34"/>
      <c r="R9403" s="48"/>
      <c r="T9403" s="231" t="str">
        <f t="shared" si="448"/>
        <v/>
      </c>
      <c r="U9403" s="230"/>
      <c r="W9403" s="221" t="str">
        <f t="shared" si="449"/>
        <v/>
      </c>
      <c r="X9403" s="221" t="str">
        <f t="shared" si="450"/>
        <v/>
      </c>
      <c r="AA9403" s="216" t="str">
        <f>IF(ISNUMBER(J9403),IF(OR(F9403&lt;Soll_Ist_Vergleich!$C$4,F9403&gt;Soll_Ist_Vergleich!$C$5,I9403&lt;Soll_Ist_Vergleich!$C$4,I9403&gt;Soll_Ist_Vergleich!$C$5,O9403&lt;Soll_Ist_Vergleich!$C$4,O9403&gt;Soll_Ist_Vergleich!$C$5),"Datum überprüfen",""),"")</f>
        <v/>
      </c>
    </row>
    <row r="9404" spans="1:27" x14ac:dyDescent="0.2">
      <c r="A9404" s="243" t="str">
        <f>IF(ISBLANK(B9404),"",COUNTA(B$10:B9404))</f>
        <v/>
      </c>
      <c r="B9404" s="24"/>
      <c r="C9404" s="48"/>
      <c r="D9404" s="48"/>
      <c r="E9404" s="33"/>
      <c r="F9404" s="35"/>
      <c r="G9404" s="35"/>
      <c r="H9404" s="49"/>
      <c r="I9404" s="35"/>
      <c r="J9404" s="34"/>
      <c r="K9404" s="62"/>
      <c r="L9404" s="62"/>
      <c r="M9404" s="114"/>
      <c r="N9404" s="116"/>
      <c r="O9404" s="57"/>
      <c r="P9404" s="50"/>
      <c r="Q9404" s="34"/>
      <c r="R9404" s="48"/>
      <c r="T9404" s="231" t="str">
        <f t="shared" si="448"/>
        <v/>
      </c>
      <c r="U9404" s="230"/>
      <c r="W9404" s="221" t="str">
        <f t="shared" si="449"/>
        <v/>
      </c>
      <c r="X9404" s="221" t="str">
        <f t="shared" si="450"/>
        <v/>
      </c>
      <c r="AA9404" s="216" t="str">
        <f>IF(ISNUMBER(J9404),IF(OR(F9404&lt;Soll_Ist_Vergleich!$C$4,F9404&gt;Soll_Ist_Vergleich!$C$5,I9404&lt;Soll_Ist_Vergleich!$C$4,I9404&gt;Soll_Ist_Vergleich!$C$5,O9404&lt;Soll_Ist_Vergleich!$C$4,O9404&gt;Soll_Ist_Vergleich!$C$5),"Datum überprüfen",""),"")</f>
        <v/>
      </c>
    </row>
    <row r="9405" spans="1:27" x14ac:dyDescent="0.2">
      <c r="A9405" s="243" t="str">
        <f>IF(ISBLANK(B9405),"",COUNTA(B$10:B9405))</f>
        <v/>
      </c>
      <c r="B9405" s="24"/>
      <c r="C9405" s="48"/>
      <c r="D9405" s="48"/>
      <c r="E9405" s="33"/>
      <c r="F9405" s="35"/>
      <c r="G9405" s="35"/>
      <c r="H9405" s="49"/>
      <c r="I9405" s="35"/>
      <c r="J9405" s="34"/>
      <c r="K9405" s="62"/>
      <c r="L9405" s="62"/>
      <c r="M9405" s="114"/>
      <c r="N9405" s="116"/>
      <c r="O9405" s="57"/>
      <c r="P9405" s="50"/>
      <c r="Q9405" s="34"/>
      <c r="R9405" s="48"/>
      <c r="T9405" s="231" t="str">
        <f t="shared" si="448"/>
        <v/>
      </c>
      <c r="U9405" s="230"/>
      <c r="W9405" s="221" t="str">
        <f t="shared" si="449"/>
        <v/>
      </c>
      <c r="X9405" s="221" t="str">
        <f t="shared" si="450"/>
        <v/>
      </c>
      <c r="AA9405" s="216" t="str">
        <f>IF(ISNUMBER(J9405),IF(OR(F9405&lt;Soll_Ist_Vergleich!$C$4,F9405&gt;Soll_Ist_Vergleich!$C$5,I9405&lt;Soll_Ist_Vergleich!$C$4,I9405&gt;Soll_Ist_Vergleich!$C$5,O9405&lt;Soll_Ist_Vergleich!$C$4,O9405&gt;Soll_Ist_Vergleich!$C$5),"Datum überprüfen",""),"")</f>
        <v/>
      </c>
    </row>
    <row r="9406" spans="1:27" x14ac:dyDescent="0.2">
      <c r="A9406" s="243" t="str">
        <f>IF(ISBLANK(B9406),"",COUNTA(B$10:B9406))</f>
        <v/>
      </c>
      <c r="B9406" s="24"/>
      <c r="C9406" s="48"/>
      <c r="D9406" s="48"/>
      <c r="E9406" s="33"/>
      <c r="F9406" s="35"/>
      <c r="G9406" s="35"/>
      <c r="H9406" s="49"/>
      <c r="I9406" s="35"/>
      <c r="J9406" s="34"/>
      <c r="K9406" s="62"/>
      <c r="L9406" s="62"/>
      <c r="M9406" s="114"/>
      <c r="N9406" s="116"/>
      <c r="O9406" s="57"/>
      <c r="P9406" s="50"/>
      <c r="Q9406" s="34"/>
      <c r="R9406" s="48"/>
      <c r="T9406" s="231" t="str">
        <f t="shared" ref="T9406:T9469" si="451">IF(ISNUMBER(Q9406),Q9406-S9406,"")</f>
        <v/>
      </c>
      <c r="U9406" s="230"/>
      <c r="W9406" s="221" t="str">
        <f t="shared" ref="W9406:W9469" si="452">IF(ISNUMBER(J9406),ROUND(J9406/(1+L9406/100)*(1-K9406/100),2),"")</f>
        <v/>
      </c>
      <c r="X9406" s="221" t="str">
        <f t="shared" ref="X9406:X9469" si="453">IF(ISNUMBER(J9406),ROUND(J9406/(1+L9406/100),2),"")</f>
        <v/>
      </c>
      <c r="AA9406" s="216" t="str">
        <f>IF(ISNUMBER(J9406),IF(OR(F9406&lt;Soll_Ist_Vergleich!$C$4,F9406&gt;Soll_Ist_Vergleich!$C$5,I9406&lt;Soll_Ist_Vergleich!$C$4,I9406&gt;Soll_Ist_Vergleich!$C$5,O9406&lt;Soll_Ist_Vergleich!$C$4,O9406&gt;Soll_Ist_Vergleich!$C$5),"Datum überprüfen",""),"")</f>
        <v/>
      </c>
    </row>
    <row r="9407" spans="1:27" x14ac:dyDescent="0.2">
      <c r="A9407" s="243" t="str">
        <f>IF(ISBLANK(B9407),"",COUNTA(B$10:B9407))</f>
        <v/>
      </c>
      <c r="B9407" s="24"/>
      <c r="C9407" s="48"/>
      <c r="D9407" s="48"/>
      <c r="E9407" s="33"/>
      <c r="F9407" s="35"/>
      <c r="G9407" s="35"/>
      <c r="H9407" s="49"/>
      <c r="I9407" s="35"/>
      <c r="J9407" s="34"/>
      <c r="K9407" s="62"/>
      <c r="L9407" s="62"/>
      <c r="M9407" s="114"/>
      <c r="N9407" s="116"/>
      <c r="O9407" s="57"/>
      <c r="P9407" s="50"/>
      <c r="Q9407" s="34"/>
      <c r="R9407" s="48"/>
      <c r="T9407" s="231" t="str">
        <f t="shared" si="451"/>
        <v/>
      </c>
      <c r="U9407" s="230"/>
      <c r="W9407" s="221" t="str">
        <f t="shared" si="452"/>
        <v/>
      </c>
      <c r="X9407" s="221" t="str">
        <f t="shared" si="453"/>
        <v/>
      </c>
      <c r="AA9407" s="216" t="str">
        <f>IF(ISNUMBER(J9407),IF(OR(F9407&lt;Soll_Ist_Vergleich!$C$4,F9407&gt;Soll_Ist_Vergleich!$C$5,I9407&lt;Soll_Ist_Vergleich!$C$4,I9407&gt;Soll_Ist_Vergleich!$C$5,O9407&lt;Soll_Ist_Vergleich!$C$4,O9407&gt;Soll_Ist_Vergleich!$C$5),"Datum überprüfen",""),"")</f>
        <v/>
      </c>
    </row>
    <row r="9408" spans="1:27" x14ac:dyDescent="0.2">
      <c r="A9408" s="243" t="str">
        <f>IF(ISBLANK(B9408),"",COUNTA(B$10:B9408))</f>
        <v/>
      </c>
      <c r="B9408" s="24"/>
      <c r="C9408" s="48"/>
      <c r="D9408" s="48"/>
      <c r="E9408" s="33"/>
      <c r="F9408" s="35"/>
      <c r="G9408" s="35"/>
      <c r="H9408" s="49"/>
      <c r="I9408" s="35"/>
      <c r="J9408" s="34"/>
      <c r="K9408" s="62"/>
      <c r="L9408" s="62"/>
      <c r="M9408" s="114"/>
      <c r="N9408" s="116"/>
      <c r="O9408" s="57"/>
      <c r="P9408" s="50"/>
      <c r="Q9408" s="34"/>
      <c r="R9408" s="48"/>
      <c r="T9408" s="231" t="str">
        <f t="shared" si="451"/>
        <v/>
      </c>
      <c r="U9408" s="230"/>
      <c r="W9408" s="221" t="str">
        <f t="shared" si="452"/>
        <v/>
      </c>
      <c r="X9408" s="221" t="str">
        <f t="shared" si="453"/>
        <v/>
      </c>
      <c r="AA9408" s="216" t="str">
        <f>IF(ISNUMBER(J9408),IF(OR(F9408&lt;Soll_Ist_Vergleich!$C$4,F9408&gt;Soll_Ist_Vergleich!$C$5,I9408&lt;Soll_Ist_Vergleich!$C$4,I9408&gt;Soll_Ist_Vergleich!$C$5,O9408&lt;Soll_Ist_Vergleich!$C$4,O9408&gt;Soll_Ist_Vergleich!$C$5),"Datum überprüfen",""),"")</f>
        <v/>
      </c>
    </row>
    <row r="9409" spans="1:27" x14ac:dyDescent="0.2">
      <c r="A9409" s="243" t="str">
        <f>IF(ISBLANK(B9409),"",COUNTA(B$10:B9409))</f>
        <v/>
      </c>
      <c r="B9409" s="24"/>
      <c r="C9409" s="48"/>
      <c r="D9409" s="48"/>
      <c r="E9409" s="33"/>
      <c r="F9409" s="35"/>
      <c r="G9409" s="35"/>
      <c r="H9409" s="49"/>
      <c r="I9409" s="35"/>
      <c r="J9409" s="34"/>
      <c r="K9409" s="62"/>
      <c r="L9409" s="62"/>
      <c r="M9409" s="114"/>
      <c r="N9409" s="116"/>
      <c r="O9409" s="57"/>
      <c r="P9409" s="50"/>
      <c r="Q9409" s="34"/>
      <c r="R9409" s="48"/>
      <c r="T9409" s="231" t="str">
        <f t="shared" si="451"/>
        <v/>
      </c>
      <c r="U9409" s="230"/>
      <c r="W9409" s="221" t="str">
        <f t="shared" si="452"/>
        <v/>
      </c>
      <c r="X9409" s="221" t="str">
        <f t="shared" si="453"/>
        <v/>
      </c>
      <c r="AA9409" s="216" t="str">
        <f>IF(ISNUMBER(J9409),IF(OR(F9409&lt;Soll_Ist_Vergleich!$C$4,F9409&gt;Soll_Ist_Vergleich!$C$5,I9409&lt;Soll_Ist_Vergleich!$C$4,I9409&gt;Soll_Ist_Vergleich!$C$5,O9409&lt;Soll_Ist_Vergleich!$C$4,O9409&gt;Soll_Ist_Vergleich!$C$5),"Datum überprüfen",""),"")</f>
        <v/>
      </c>
    </row>
    <row r="9410" spans="1:27" x14ac:dyDescent="0.2">
      <c r="A9410" s="243" t="str">
        <f>IF(ISBLANK(B9410),"",COUNTA(B$10:B9410))</f>
        <v/>
      </c>
      <c r="B9410" s="24"/>
      <c r="C9410" s="48"/>
      <c r="D9410" s="48"/>
      <c r="E9410" s="33"/>
      <c r="F9410" s="35"/>
      <c r="G9410" s="35"/>
      <c r="H9410" s="49"/>
      <c r="I9410" s="35"/>
      <c r="J9410" s="34"/>
      <c r="K9410" s="62"/>
      <c r="L9410" s="62"/>
      <c r="M9410" s="114"/>
      <c r="N9410" s="116"/>
      <c r="O9410" s="57"/>
      <c r="P9410" s="50"/>
      <c r="Q9410" s="34"/>
      <c r="R9410" s="48"/>
      <c r="T9410" s="231" t="str">
        <f t="shared" si="451"/>
        <v/>
      </c>
      <c r="U9410" s="230"/>
      <c r="W9410" s="221" t="str">
        <f t="shared" si="452"/>
        <v/>
      </c>
      <c r="X9410" s="221" t="str">
        <f t="shared" si="453"/>
        <v/>
      </c>
      <c r="AA9410" s="216" t="str">
        <f>IF(ISNUMBER(J9410),IF(OR(F9410&lt;Soll_Ist_Vergleich!$C$4,F9410&gt;Soll_Ist_Vergleich!$C$5,I9410&lt;Soll_Ist_Vergleich!$C$4,I9410&gt;Soll_Ist_Vergleich!$C$5,O9410&lt;Soll_Ist_Vergleich!$C$4,O9410&gt;Soll_Ist_Vergleich!$C$5),"Datum überprüfen",""),"")</f>
        <v/>
      </c>
    </row>
    <row r="9411" spans="1:27" x14ac:dyDescent="0.2">
      <c r="A9411" s="243" t="str">
        <f>IF(ISBLANK(B9411),"",COUNTA(B$10:B9411))</f>
        <v/>
      </c>
      <c r="B9411" s="24"/>
      <c r="C9411" s="48"/>
      <c r="D9411" s="48"/>
      <c r="E9411" s="33"/>
      <c r="F9411" s="35"/>
      <c r="G9411" s="35"/>
      <c r="H9411" s="49"/>
      <c r="I9411" s="35"/>
      <c r="J9411" s="34"/>
      <c r="K9411" s="62"/>
      <c r="L9411" s="62"/>
      <c r="M9411" s="114"/>
      <c r="N9411" s="116"/>
      <c r="O9411" s="57"/>
      <c r="P9411" s="50"/>
      <c r="Q9411" s="34"/>
      <c r="R9411" s="48"/>
      <c r="T9411" s="231" t="str">
        <f t="shared" si="451"/>
        <v/>
      </c>
      <c r="U9411" s="230"/>
      <c r="W9411" s="221" t="str">
        <f t="shared" si="452"/>
        <v/>
      </c>
      <c r="X9411" s="221" t="str">
        <f t="shared" si="453"/>
        <v/>
      </c>
      <c r="AA9411" s="216" t="str">
        <f>IF(ISNUMBER(J9411),IF(OR(F9411&lt;Soll_Ist_Vergleich!$C$4,F9411&gt;Soll_Ist_Vergleich!$C$5,I9411&lt;Soll_Ist_Vergleich!$C$4,I9411&gt;Soll_Ist_Vergleich!$C$5,O9411&lt;Soll_Ist_Vergleich!$C$4,O9411&gt;Soll_Ist_Vergleich!$C$5),"Datum überprüfen",""),"")</f>
        <v/>
      </c>
    </row>
    <row r="9412" spans="1:27" x14ac:dyDescent="0.2">
      <c r="A9412" s="243" t="str">
        <f>IF(ISBLANK(B9412),"",COUNTA(B$10:B9412))</f>
        <v/>
      </c>
      <c r="B9412" s="24"/>
      <c r="C9412" s="48"/>
      <c r="D9412" s="48"/>
      <c r="E9412" s="33"/>
      <c r="F9412" s="35"/>
      <c r="G9412" s="35"/>
      <c r="H9412" s="49"/>
      <c r="I9412" s="35"/>
      <c r="J9412" s="34"/>
      <c r="K9412" s="62"/>
      <c r="L9412" s="62"/>
      <c r="M9412" s="114"/>
      <c r="N9412" s="116"/>
      <c r="O9412" s="57"/>
      <c r="P9412" s="50"/>
      <c r="Q9412" s="34"/>
      <c r="R9412" s="48"/>
      <c r="T9412" s="231" t="str">
        <f t="shared" si="451"/>
        <v/>
      </c>
      <c r="U9412" s="230"/>
      <c r="W9412" s="221" t="str">
        <f t="shared" si="452"/>
        <v/>
      </c>
      <c r="X9412" s="221" t="str">
        <f t="shared" si="453"/>
        <v/>
      </c>
      <c r="AA9412" s="216" t="str">
        <f>IF(ISNUMBER(J9412),IF(OR(F9412&lt;Soll_Ist_Vergleich!$C$4,F9412&gt;Soll_Ist_Vergleich!$C$5,I9412&lt;Soll_Ist_Vergleich!$C$4,I9412&gt;Soll_Ist_Vergleich!$C$5,O9412&lt;Soll_Ist_Vergleich!$C$4,O9412&gt;Soll_Ist_Vergleich!$C$5),"Datum überprüfen",""),"")</f>
        <v/>
      </c>
    </row>
    <row r="9413" spans="1:27" x14ac:dyDescent="0.2">
      <c r="A9413" s="243" t="str">
        <f>IF(ISBLANK(B9413),"",COUNTA(B$10:B9413))</f>
        <v/>
      </c>
      <c r="B9413" s="24"/>
      <c r="C9413" s="48"/>
      <c r="D9413" s="48"/>
      <c r="E9413" s="33"/>
      <c r="F9413" s="35"/>
      <c r="G9413" s="35"/>
      <c r="H9413" s="49"/>
      <c r="I9413" s="35"/>
      <c r="J9413" s="34"/>
      <c r="K9413" s="62"/>
      <c r="L9413" s="62"/>
      <c r="M9413" s="114"/>
      <c r="N9413" s="116"/>
      <c r="O9413" s="57"/>
      <c r="P9413" s="50"/>
      <c r="Q9413" s="34"/>
      <c r="R9413" s="48"/>
      <c r="T9413" s="231" t="str">
        <f t="shared" si="451"/>
        <v/>
      </c>
      <c r="U9413" s="230"/>
      <c r="W9413" s="221" t="str">
        <f t="shared" si="452"/>
        <v/>
      </c>
      <c r="X9413" s="221" t="str">
        <f t="shared" si="453"/>
        <v/>
      </c>
      <c r="AA9413" s="216" t="str">
        <f>IF(ISNUMBER(J9413),IF(OR(F9413&lt;Soll_Ist_Vergleich!$C$4,F9413&gt;Soll_Ist_Vergleich!$C$5,I9413&lt;Soll_Ist_Vergleich!$C$4,I9413&gt;Soll_Ist_Vergleich!$C$5,O9413&lt;Soll_Ist_Vergleich!$C$4,O9413&gt;Soll_Ist_Vergleich!$C$5),"Datum überprüfen",""),"")</f>
        <v/>
      </c>
    </row>
    <row r="9414" spans="1:27" x14ac:dyDescent="0.2">
      <c r="A9414" s="243" t="str">
        <f>IF(ISBLANK(B9414),"",COUNTA(B$10:B9414))</f>
        <v/>
      </c>
      <c r="B9414" s="24"/>
      <c r="C9414" s="48"/>
      <c r="D9414" s="48"/>
      <c r="E9414" s="33"/>
      <c r="F9414" s="35"/>
      <c r="G9414" s="35"/>
      <c r="H9414" s="49"/>
      <c r="I9414" s="35"/>
      <c r="J9414" s="34"/>
      <c r="K9414" s="62"/>
      <c r="L9414" s="62"/>
      <c r="M9414" s="114"/>
      <c r="N9414" s="116"/>
      <c r="O9414" s="57"/>
      <c r="P9414" s="50"/>
      <c r="Q9414" s="34"/>
      <c r="R9414" s="48"/>
      <c r="T9414" s="231" t="str">
        <f t="shared" si="451"/>
        <v/>
      </c>
      <c r="U9414" s="230"/>
      <c r="W9414" s="221" t="str">
        <f t="shared" si="452"/>
        <v/>
      </c>
      <c r="X9414" s="221" t="str">
        <f t="shared" si="453"/>
        <v/>
      </c>
      <c r="AA9414" s="216" t="str">
        <f>IF(ISNUMBER(J9414),IF(OR(F9414&lt;Soll_Ist_Vergleich!$C$4,F9414&gt;Soll_Ist_Vergleich!$C$5,I9414&lt;Soll_Ist_Vergleich!$C$4,I9414&gt;Soll_Ist_Vergleich!$C$5,O9414&lt;Soll_Ist_Vergleich!$C$4,O9414&gt;Soll_Ist_Vergleich!$C$5),"Datum überprüfen",""),"")</f>
        <v/>
      </c>
    </row>
    <row r="9415" spans="1:27" x14ac:dyDescent="0.2">
      <c r="A9415" s="243" t="str">
        <f>IF(ISBLANK(B9415),"",COUNTA(B$10:B9415))</f>
        <v/>
      </c>
      <c r="B9415" s="24"/>
      <c r="C9415" s="48"/>
      <c r="D9415" s="48"/>
      <c r="E9415" s="33"/>
      <c r="F9415" s="35"/>
      <c r="G9415" s="35"/>
      <c r="H9415" s="49"/>
      <c r="I9415" s="35"/>
      <c r="J9415" s="34"/>
      <c r="K9415" s="62"/>
      <c r="L9415" s="62"/>
      <c r="M9415" s="114"/>
      <c r="N9415" s="116"/>
      <c r="O9415" s="57"/>
      <c r="P9415" s="50"/>
      <c r="Q9415" s="34"/>
      <c r="R9415" s="48"/>
      <c r="T9415" s="231" t="str">
        <f t="shared" si="451"/>
        <v/>
      </c>
      <c r="U9415" s="230"/>
      <c r="W9415" s="221" t="str">
        <f t="shared" si="452"/>
        <v/>
      </c>
      <c r="X9415" s="221" t="str">
        <f t="shared" si="453"/>
        <v/>
      </c>
      <c r="AA9415" s="216" t="str">
        <f>IF(ISNUMBER(J9415),IF(OR(F9415&lt;Soll_Ist_Vergleich!$C$4,F9415&gt;Soll_Ist_Vergleich!$C$5,I9415&lt;Soll_Ist_Vergleich!$C$4,I9415&gt;Soll_Ist_Vergleich!$C$5,O9415&lt;Soll_Ist_Vergleich!$C$4,O9415&gt;Soll_Ist_Vergleich!$C$5),"Datum überprüfen",""),"")</f>
        <v/>
      </c>
    </row>
    <row r="9416" spans="1:27" x14ac:dyDescent="0.2">
      <c r="A9416" s="243" t="str">
        <f>IF(ISBLANK(B9416),"",COUNTA(B$10:B9416))</f>
        <v/>
      </c>
      <c r="B9416" s="24"/>
      <c r="C9416" s="48"/>
      <c r="D9416" s="48"/>
      <c r="E9416" s="33"/>
      <c r="F9416" s="35"/>
      <c r="G9416" s="35"/>
      <c r="H9416" s="49"/>
      <c r="I9416" s="35"/>
      <c r="J9416" s="34"/>
      <c r="K9416" s="62"/>
      <c r="L9416" s="62"/>
      <c r="M9416" s="114"/>
      <c r="N9416" s="116"/>
      <c r="O9416" s="57"/>
      <c r="P9416" s="50"/>
      <c r="Q9416" s="34"/>
      <c r="R9416" s="48"/>
      <c r="T9416" s="231" t="str">
        <f t="shared" si="451"/>
        <v/>
      </c>
      <c r="U9416" s="230"/>
      <c r="W9416" s="221" t="str">
        <f t="shared" si="452"/>
        <v/>
      </c>
      <c r="X9416" s="221" t="str">
        <f t="shared" si="453"/>
        <v/>
      </c>
      <c r="AA9416" s="216" t="str">
        <f>IF(ISNUMBER(J9416),IF(OR(F9416&lt;Soll_Ist_Vergleich!$C$4,F9416&gt;Soll_Ist_Vergleich!$C$5,I9416&lt;Soll_Ist_Vergleich!$C$4,I9416&gt;Soll_Ist_Vergleich!$C$5,O9416&lt;Soll_Ist_Vergleich!$C$4,O9416&gt;Soll_Ist_Vergleich!$C$5),"Datum überprüfen",""),"")</f>
        <v/>
      </c>
    </row>
    <row r="9417" spans="1:27" x14ac:dyDescent="0.2">
      <c r="A9417" s="243" t="str">
        <f>IF(ISBLANK(B9417),"",COUNTA(B$10:B9417))</f>
        <v/>
      </c>
      <c r="B9417" s="24"/>
      <c r="C9417" s="48"/>
      <c r="D9417" s="48"/>
      <c r="E9417" s="33"/>
      <c r="F9417" s="35"/>
      <c r="G9417" s="35"/>
      <c r="H9417" s="49"/>
      <c r="I9417" s="35"/>
      <c r="J9417" s="34"/>
      <c r="K9417" s="62"/>
      <c r="L9417" s="62"/>
      <c r="M9417" s="114"/>
      <c r="N9417" s="116"/>
      <c r="O9417" s="57"/>
      <c r="P9417" s="50"/>
      <c r="Q9417" s="34"/>
      <c r="R9417" s="48"/>
      <c r="T9417" s="231" t="str">
        <f t="shared" si="451"/>
        <v/>
      </c>
      <c r="U9417" s="230"/>
      <c r="W9417" s="221" t="str">
        <f t="shared" si="452"/>
        <v/>
      </c>
      <c r="X9417" s="221" t="str">
        <f t="shared" si="453"/>
        <v/>
      </c>
      <c r="AA9417" s="216" t="str">
        <f>IF(ISNUMBER(J9417),IF(OR(F9417&lt;Soll_Ist_Vergleich!$C$4,F9417&gt;Soll_Ist_Vergleich!$C$5,I9417&lt;Soll_Ist_Vergleich!$C$4,I9417&gt;Soll_Ist_Vergleich!$C$5,O9417&lt;Soll_Ist_Vergleich!$C$4,O9417&gt;Soll_Ist_Vergleich!$C$5),"Datum überprüfen",""),"")</f>
        <v/>
      </c>
    </row>
    <row r="9418" spans="1:27" x14ac:dyDescent="0.2">
      <c r="A9418" s="243" t="str">
        <f>IF(ISBLANK(B9418),"",COUNTA(B$10:B9418))</f>
        <v/>
      </c>
      <c r="B9418" s="24"/>
      <c r="C9418" s="48"/>
      <c r="D9418" s="48"/>
      <c r="E9418" s="33"/>
      <c r="F9418" s="35"/>
      <c r="G9418" s="35"/>
      <c r="H9418" s="49"/>
      <c r="I9418" s="35"/>
      <c r="J9418" s="34"/>
      <c r="K9418" s="62"/>
      <c r="L9418" s="62"/>
      <c r="M9418" s="114"/>
      <c r="N9418" s="116"/>
      <c r="O9418" s="57"/>
      <c r="P9418" s="50"/>
      <c r="Q9418" s="34"/>
      <c r="R9418" s="48"/>
      <c r="T9418" s="231" t="str">
        <f t="shared" si="451"/>
        <v/>
      </c>
      <c r="U9418" s="230"/>
      <c r="W9418" s="221" t="str">
        <f t="shared" si="452"/>
        <v/>
      </c>
      <c r="X9418" s="221" t="str">
        <f t="shared" si="453"/>
        <v/>
      </c>
      <c r="AA9418" s="216" t="str">
        <f>IF(ISNUMBER(J9418),IF(OR(F9418&lt;Soll_Ist_Vergleich!$C$4,F9418&gt;Soll_Ist_Vergleich!$C$5,I9418&lt;Soll_Ist_Vergleich!$C$4,I9418&gt;Soll_Ist_Vergleich!$C$5,O9418&lt;Soll_Ist_Vergleich!$C$4,O9418&gt;Soll_Ist_Vergleich!$C$5),"Datum überprüfen",""),"")</f>
        <v/>
      </c>
    </row>
    <row r="9419" spans="1:27" x14ac:dyDescent="0.2">
      <c r="A9419" s="243" t="str">
        <f>IF(ISBLANK(B9419),"",COUNTA(B$10:B9419))</f>
        <v/>
      </c>
      <c r="B9419" s="24"/>
      <c r="C9419" s="48"/>
      <c r="D9419" s="48"/>
      <c r="E9419" s="33"/>
      <c r="F9419" s="35"/>
      <c r="G9419" s="35"/>
      <c r="H9419" s="49"/>
      <c r="I9419" s="35"/>
      <c r="J9419" s="34"/>
      <c r="K9419" s="62"/>
      <c r="L9419" s="62"/>
      <c r="M9419" s="114"/>
      <c r="N9419" s="116"/>
      <c r="O9419" s="57"/>
      <c r="P9419" s="50"/>
      <c r="Q9419" s="34"/>
      <c r="R9419" s="48"/>
      <c r="T9419" s="231" t="str">
        <f t="shared" si="451"/>
        <v/>
      </c>
      <c r="U9419" s="230"/>
      <c r="W9419" s="221" t="str">
        <f t="shared" si="452"/>
        <v/>
      </c>
      <c r="X9419" s="221" t="str">
        <f t="shared" si="453"/>
        <v/>
      </c>
      <c r="AA9419" s="216" t="str">
        <f>IF(ISNUMBER(J9419),IF(OR(F9419&lt;Soll_Ist_Vergleich!$C$4,F9419&gt;Soll_Ist_Vergleich!$C$5,I9419&lt;Soll_Ist_Vergleich!$C$4,I9419&gt;Soll_Ist_Vergleich!$C$5,O9419&lt;Soll_Ist_Vergleich!$C$4,O9419&gt;Soll_Ist_Vergleich!$C$5),"Datum überprüfen",""),"")</f>
        <v/>
      </c>
    </row>
    <row r="9420" spans="1:27" x14ac:dyDescent="0.2">
      <c r="A9420" s="243" t="str">
        <f>IF(ISBLANK(B9420),"",COUNTA(B$10:B9420))</f>
        <v/>
      </c>
      <c r="B9420" s="24"/>
      <c r="C9420" s="48"/>
      <c r="D9420" s="48"/>
      <c r="E9420" s="33"/>
      <c r="F9420" s="35"/>
      <c r="G9420" s="35"/>
      <c r="H9420" s="49"/>
      <c r="I9420" s="35"/>
      <c r="J9420" s="34"/>
      <c r="K9420" s="62"/>
      <c r="L9420" s="62"/>
      <c r="M9420" s="114"/>
      <c r="N9420" s="116"/>
      <c r="O9420" s="57"/>
      <c r="P9420" s="50"/>
      <c r="Q9420" s="34"/>
      <c r="R9420" s="48"/>
      <c r="T9420" s="231" t="str">
        <f t="shared" si="451"/>
        <v/>
      </c>
      <c r="U9420" s="230"/>
      <c r="W9420" s="221" t="str">
        <f t="shared" si="452"/>
        <v/>
      </c>
      <c r="X9420" s="221" t="str">
        <f t="shared" si="453"/>
        <v/>
      </c>
      <c r="AA9420" s="216" t="str">
        <f>IF(ISNUMBER(J9420),IF(OR(F9420&lt;Soll_Ist_Vergleich!$C$4,F9420&gt;Soll_Ist_Vergleich!$C$5,I9420&lt;Soll_Ist_Vergleich!$C$4,I9420&gt;Soll_Ist_Vergleich!$C$5,O9420&lt;Soll_Ist_Vergleich!$C$4,O9420&gt;Soll_Ist_Vergleich!$C$5),"Datum überprüfen",""),"")</f>
        <v/>
      </c>
    </row>
    <row r="9421" spans="1:27" x14ac:dyDescent="0.2">
      <c r="A9421" s="243" t="str">
        <f>IF(ISBLANK(B9421),"",COUNTA(B$10:B9421))</f>
        <v/>
      </c>
      <c r="B9421" s="24"/>
      <c r="C9421" s="48"/>
      <c r="D9421" s="48"/>
      <c r="E9421" s="33"/>
      <c r="F9421" s="35"/>
      <c r="G9421" s="35"/>
      <c r="H9421" s="49"/>
      <c r="I9421" s="35"/>
      <c r="J9421" s="34"/>
      <c r="K9421" s="62"/>
      <c r="L9421" s="62"/>
      <c r="M9421" s="114"/>
      <c r="N9421" s="116"/>
      <c r="O9421" s="57"/>
      <c r="P9421" s="50"/>
      <c r="Q9421" s="34"/>
      <c r="R9421" s="48"/>
      <c r="T9421" s="231" t="str">
        <f t="shared" si="451"/>
        <v/>
      </c>
      <c r="U9421" s="230"/>
      <c r="W9421" s="221" t="str">
        <f t="shared" si="452"/>
        <v/>
      </c>
      <c r="X9421" s="221" t="str">
        <f t="shared" si="453"/>
        <v/>
      </c>
      <c r="AA9421" s="216" t="str">
        <f>IF(ISNUMBER(J9421),IF(OR(F9421&lt;Soll_Ist_Vergleich!$C$4,F9421&gt;Soll_Ist_Vergleich!$C$5,I9421&lt;Soll_Ist_Vergleich!$C$4,I9421&gt;Soll_Ist_Vergleich!$C$5,O9421&lt;Soll_Ist_Vergleich!$C$4,O9421&gt;Soll_Ist_Vergleich!$C$5),"Datum überprüfen",""),"")</f>
        <v/>
      </c>
    </row>
    <row r="9422" spans="1:27" x14ac:dyDescent="0.2">
      <c r="A9422" s="243" t="str">
        <f>IF(ISBLANK(B9422),"",COUNTA(B$10:B9422))</f>
        <v/>
      </c>
      <c r="B9422" s="24"/>
      <c r="C9422" s="48"/>
      <c r="D9422" s="48"/>
      <c r="E9422" s="33"/>
      <c r="F9422" s="35"/>
      <c r="G9422" s="35"/>
      <c r="H9422" s="49"/>
      <c r="I9422" s="35"/>
      <c r="J9422" s="34"/>
      <c r="K9422" s="62"/>
      <c r="L9422" s="62"/>
      <c r="M9422" s="114"/>
      <c r="N9422" s="116"/>
      <c r="O9422" s="57"/>
      <c r="P9422" s="50"/>
      <c r="Q9422" s="34"/>
      <c r="R9422" s="48"/>
      <c r="T9422" s="231" t="str">
        <f t="shared" si="451"/>
        <v/>
      </c>
      <c r="U9422" s="230"/>
      <c r="W9422" s="221" t="str">
        <f t="shared" si="452"/>
        <v/>
      </c>
      <c r="X9422" s="221" t="str">
        <f t="shared" si="453"/>
        <v/>
      </c>
      <c r="AA9422" s="216" t="str">
        <f>IF(ISNUMBER(J9422),IF(OR(F9422&lt;Soll_Ist_Vergleich!$C$4,F9422&gt;Soll_Ist_Vergleich!$C$5,I9422&lt;Soll_Ist_Vergleich!$C$4,I9422&gt;Soll_Ist_Vergleich!$C$5,O9422&lt;Soll_Ist_Vergleich!$C$4,O9422&gt;Soll_Ist_Vergleich!$C$5),"Datum überprüfen",""),"")</f>
        <v/>
      </c>
    </row>
    <row r="9423" spans="1:27" x14ac:dyDescent="0.2">
      <c r="A9423" s="243" t="str">
        <f>IF(ISBLANK(B9423),"",COUNTA(B$10:B9423))</f>
        <v/>
      </c>
      <c r="B9423" s="24"/>
      <c r="C9423" s="48"/>
      <c r="D9423" s="48"/>
      <c r="E9423" s="33"/>
      <c r="F9423" s="35"/>
      <c r="G9423" s="35"/>
      <c r="H9423" s="49"/>
      <c r="I9423" s="35"/>
      <c r="J9423" s="34"/>
      <c r="K9423" s="62"/>
      <c r="L9423" s="62"/>
      <c r="M9423" s="114"/>
      <c r="N9423" s="116"/>
      <c r="O9423" s="57"/>
      <c r="P9423" s="50"/>
      <c r="Q9423" s="34"/>
      <c r="R9423" s="48"/>
      <c r="T9423" s="231" t="str">
        <f t="shared" si="451"/>
        <v/>
      </c>
      <c r="U9423" s="230"/>
      <c r="W9423" s="221" t="str">
        <f t="shared" si="452"/>
        <v/>
      </c>
      <c r="X9423" s="221" t="str">
        <f t="shared" si="453"/>
        <v/>
      </c>
      <c r="AA9423" s="216" t="str">
        <f>IF(ISNUMBER(J9423),IF(OR(F9423&lt;Soll_Ist_Vergleich!$C$4,F9423&gt;Soll_Ist_Vergleich!$C$5,I9423&lt;Soll_Ist_Vergleich!$C$4,I9423&gt;Soll_Ist_Vergleich!$C$5,O9423&lt;Soll_Ist_Vergleich!$C$4,O9423&gt;Soll_Ist_Vergleich!$C$5),"Datum überprüfen",""),"")</f>
        <v/>
      </c>
    </row>
    <row r="9424" spans="1:27" x14ac:dyDescent="0.2">
      <c r="A9424" s="243" t="str">
        <f>IF(ISBLANK(B9424),"",COUNTA(B$10:B9424))</f>
        <v/>
      </c>
      <c r="B9424" s="24"/>
      <c r="C9424" s="48"/>
      <c r="D9424" s="48"/>
      <c r="E9424" s="33"/>
      <c r="F9424" s="35"/>
      <c r="G9424" s="35"/>
      <c r="H9424" s="49"/>
      <c r="I9424" s="35"/>
      <c r="J9424" s="34"/>
      <c r="K9424" s="62"/>
      <c r="L9424" s="62"/>
      <c r="M9424" s="114"/>
      <c r="N9424" s="116"/>
      <c r="O9424" s="57"/>
      <c r="P9424" s="50"/>
      <c r="Q9424" s="34"/>
      <c r="R9424" s="48"/>
      <c r="T9424" s="231" t="str">
        <f t="shared" si="451"/>
        <v/>
      </c>
      <c r="U9424" s="230"/>
      <c r="W9424" s="221" t="str">
        <f t="shared" si="452"/>
        <v/>
      </c>
      <c r="X9424" s="221" t="str">
        <f t="shared" si="453"/>
        <v/>
      </c>
      <c r="AA9424" s="216" t="str">
        <f>IF(ISNUMBER(J9424),IF(OR(F9424&lt;Soll_Ist_Vergleich!$C$4,F9424&gt;Soll_Ist_Vergleich!$C$5,I9424&lt;Soll_Ist_Vergleich!$C$4,I9424&gt;Soll_Ist_Vergleich!$C$5,O9424&lt;Soll_Ist_Vergleich!$C$4,O9424&gt;Soll_Ist_Vergleich!$C$5),"Datum überprüfen",""),"")</f>
        <v/>
      </c>
    </row>
    <row r="9425" spans="1:27" x14ac:dyDescent="0.2">
      <c r="A9425" s="243" t="str">
        <f>IF(ISBLANK(B9425),"",COUNTA(B$10:B9425))</f>
        <v/>
      </c>
      <c r="B9425" s="24"/>
      <c r="C9425" s="48"/>
      <c r="D9425" s="48"/>
      <c r="E9425" s="33"/>
      <c r="F9425" s="35"/>
      <c r="G9425" s="35"/>
      <c r="H9425" s="49"/>
      <c r="I9425" s="35"/>
      <c r="J9425" s="34"/>
      <c r="K9425" s="62"/>
      <c r="L9425" s="62"/>
      <c r="M9425" s="114"/>
      <c r="N9425" s="116"/>
      <c r="O9425" s="57"/>
      <c r="P9425" s="50"/>
      <c r="Q9425" s="34"/>
      <c r="R9425" s="48"/>
      <c r="T9425" s="231" t="str">
        <f t="shared" si="451"/>
        <v/>
      </c>
      <c r="U9425" s="230"/>
      <c r="W9425" s="221" t="str">
        <f t="shared" si="452"/>
        <v/>
      </c>
      <c r="X9425" s="221" t="str">
        <f t="shared" si="453"/>
        <v/>
      </c>
      <c r="AA9425" s="216" t="str">
        <f>IF(ISNUMBER(J9425),IF(OR(F9425&lt;Soll_Ist_Vergleich!$C$4,F9425&gt;Soll_Ist_Vergleich!$C$5,I9425&lt;Soll_Ist_Vergleich!$C$4,I9425&gt;Soll_Ist_Vergleich!$C$5,O9425&lt;Soll_Ist_Vergleich!$C$4,O9425&gt;Soll_Ist_Vergleich!$C$5),"Datum überprüfen",""),"")</f>
        <v/>
      </c>
    </row>
    <row r="9426" spans="1:27" x14ac:dyDescent="0.2">
      <c r="A9426" s="243" t="str">
        <f>IF(ISBLANK(B9426),"",COUNTA(B$10:B9426))</f>
        <v/>
      </c>
      <c r="B9426" s="24"/>
      <c r="C9426" s="48"/>
      <c r="D9426" s="48"/>
      <c r="E9426" s="33"/>
      <c r="F9426" s="35"/>
      <c r="G9426" s="35"/>
      <c r="H9426" s="49"/>
      <c r="I9426" s="35"/>
      <c r="J9426" s="34"/>
      <c r="K9426" s="62"/>
      <c r="L9426" s="62"/>
      <c r="M9426" s="114"/>
      <c r="N9426" s="116"/>
      <c r="O9426" s="57"/>
      <c r="P9426" s="50"/>
      <c r="Q9426" s="34"/>
      <c r="R9426" s="48"/>
      <c r="T9426" s="231" t="str">
        <f t="shared" si="451"/>
        <v/>
      </c>
      <c r="U9426" s="230"/>
      <c r="W9426" s="221" t="str">
        <f t="shared" si="452"/>
        <v/>
      </c>
      <c r="X9426" s="221" t="str">
        <f t="shared" si="453"/>
        <v/>
      </c>
      <c r="AA9426" s="216" t="str">
        <f>IF(ISNUMBER(J9426),IF(OR(F9426&lt;Soll_Ist_Vergleich!$C$4,F9426&gt;Soll_Ist_Vergleich!$C$5,I9426&lt;Soll_Ist_Vergleich!$C$4,I9426&gt;Soll_Ist_Vergleich!$C$5,O9426&lt;Soll_Ist_Vergleich!$C$4,O9426&gt;Soll_Ist_Vergleich!$C$5),"Datum überprüfen",""),"")</f>
        <v/>
      </c>
    </row>
    <row r="9427" spans="1:27" x14ac:dyDescent="0.2">
      <c r="A9427" s="243" t="str">
        <f>IF(ISBLANK(B9427),"",COUNTA(B$10:B9427))</f>
        <v/>
      </c>
      <c r="B9427" s="24"/>
      <c r="C9427" s="48"/>
      <c r="D9427" s="48"/>
      <c r="E9427" s="33"/>
      <c r="F9427" s="35"/>
      <c r="G9427" s="35"/>
      <c r="H9427" s="49"/>
      <c r="I9427" s="35"/>
      <c r="J9427" s="34"/>
      <c r="K9427" s="62"/>
      <c r="L9427" s="62"/>
      <c r="M9427" s="114"/>
      <c r="N9427" s="116"/>
      <c r="O9427" s="57"/>
      <c r="P9427" s="50"/>
      <c r="Q9427" s="34"/>
      <c r="R9427" s="48"/>
      <c r="T9427" s="231" t="str">
        <f t="shared" si="451"/>
        <v/>
      </c>
      <c r="U9427" s="230"/>
      <c r="W9427" s="221" t="str">
        <f t="shared" si="452"/>
        <v/>
      </c>
      <c r="X9427" s="221" t="str">
        <f t="shared" si="453"/>
        <v/>
      </c>
      <c r="AA9427" s="216" t="str">
        <f>IF(ISNUMBER(J9427),IF(OR(F9427&lt;Soll_Ist_Vergleich!$C$4,F9427&gt;Soll_Ist_Vergleich!$C$5,I9427&lt;Soll_Ist_Vergleich!$C$4,I9427&gt;Soll_Ist_Vergleich!$C$5,O9427&lt;Soll_Ist_Vergleich!$C$4,O9427&gt;Soll_Ist_Vergleich!$C$5),"Datum überprüfen",""),"")</f>
        <v/>
      </c>
    </row>
    <row r="9428" spans="1:27" x14ac:dyDescent="0.2">
      <c r="A9428" s="243" t="str">
        <f>IF(ISBLANK(B9428),"",COUNTA(B$10:B9428))</f>
        <v/>
      </c>
      <c r="B9428" s="24"/>
      <c r="C9428" s="48"/>
      <c r="D9428" s="48"/>
      <c r="E9428" s="33"/>
      <c r="F9428" s="35"/>
      <c r="G9428" s="35"/>
      <c r="H9428" s="49"/>
      <c r="I9428" s="35"/>
      <c r="J9428" s="34"/>
      <c r="K9428" s="62"/>
      <c r="L9428" s="62"/>
      <c r="M9428" s="114"/>
      <c r="N9428" s="116"/>
      <c r="O9428" s="57"/>
      <c r="P9428" s="50"/>
      <c r="Q9428" s="34"/>
      <c r="R9428" s="48"/>
      <c r="T9428" s="231" t="str">
        <f t="shared" si="451"/>
        <v/>
      </c>
      <c r="U9428" s="230"/>
      <c r="W9428" s="221" t="str">
        <f t="shared" si="452"/>
        <v/>
      </c>
      <c r="X9428" s="221" t="str">
        <f t="shared" si="453"/>
        <v/>
      </c>
      <c r="AA9428" s="216" t="str">
        <f>IF(ISNUMBER(J9428),IF(OR(F9428&lt;Soll_Ist_Vergleich!$C$4,F9428&gt;Soll_Ist_Vergleich!$C$5,I9428&lt;Soll_Ist_Vergleich!$C$4,I9428&gt;Soll_Ist_Vergleich!$C$5,O9428&lt;Soll_Ist_Vergleich!$C$4,O9428&gt;Soll_Ist_Vergleich!$C$5),"Datum überprüfen",""),"")</f>
        <v/>
      </c>
    </row>
    <row r="9429" spans="1:27" x14ac:dyDescent="0.2">
      <c r="A9429" s="243" t="str">
        <f>IF(ISBLANK(B9429),"",COUNTA(B$10:B9429))</f>
        <v/>
      </c>
      <c r="B9429" s="24"/>
      <c r="C9429" s="48"/>
      <c r="D9429" s="48"/>
      <c r="E9429" s="33"/>
      <c r="F9429" s="35"/>
      <c r="G9429" s="35"/>
      <c r="H9429" s="49"/>
      <c r="I9429" s="35"/>
      <c r="J9429" s="34"/>
      <c r="K9429" s="62"/>
      <c r="L9429" s="62"/>
      <c r="M9429" s="114"/>
      <c r="N9429" s="116"/>
      <c r="O9429" s="57"/>
      <c r="P9429" s="50"/>
      <c r="Q9429" s="34"/>
      <c r="R9429" s="48"/>
      <c r="T9429" s="231" t="str">
        <f t="shared" si="451"/>
        <v/>
      </c>
      <c r="U9429" s="230"/>
      <c r="W9429" s="221" t="str">
        <f t="shared" si="452"/>
        <v/>
      </c>
      <c r="X9429" s="221" t="str">
        <f t="shared" si="453"/>
        <v/>
      </c>
      <c r="AA9429" s="216" t="str">
        <f>IF(ISNUMBER(J9429),IF(OR(F9429&lt;Soll_Ist_Vergleich!$C$4,F9429&gt;Soll_Ist_Vergleich!$C$5,I9429&lt;Soll_Ist_Vergleich!$C$4,I9429&gt;Soll_Ist_Vergleich!$C$5,O9429&lt;Soll_Ist_Vergleich!$C$4,O9429&gt;Soll_Ist_Vergleich!$C$5),"Datum überprüfen",""),"")</f>
        <v/>
      </c>
    </row>
    <row r="9430" spans="1:27" x14ac:dyDescent="0.2">
      <c r="A9430" s="243" t="str">
        <f>IF(ISBLANK(B9430),"",COUNTA(B$10:B9430))</f>
        <v/>
      </c>
      <c r="B9430" s="24"/>
      <c r="C9430" s="48"/>
      <c r="D9430" s="48"/>
      <c r="E9430" s="33"/>
      <c r="F9430" s="35"/>
      <c r="G9430" s="35"/>
      <c r="H9430" s="49"/>
      <c r="I9430" s="35"/>
      <c r="J9430" s="34"/>
      <c r="K9430" s="62"/>
      <c r="L9430" s="62"/>
      <c r="M9430" s="114"/>
      <c r="N9430" s="116"/>
      <c r="O9430" s="57"/>
      <c r="P9430" s="50"/>
      <c r="Q9430" s="34"/>
      <c r="R9430" s="48"/>
      <c r="T9430" s="231" t="str">
        <f t="shared" si="451"/>
        <v/>
      </c>
      <c r="U9430" s="230"/>
      <c r="W9430" s="221" t="str">
        <f t="shared" si="452"/>
        <v/>
      </c>
      <c r="X9430" s="221" t="str">
        <f t="shared" si="453"/>
        <v/>
      </c>
      <c r="AA9430" s="216" t="str">
        <f>IF(ISNUMBER(J9430),IF(OR(F9430&lt;Soll_Ist_Vergleich!$C$4,F9430&gt;Soll_Ist_Vergleich!$C$5,I9430&lt;Soll_Ist_Vergleich!$C$4,I9430&gt;Soll_Ist_Vergleich!$C$5,O9430&lt;Soll_Ist_Vergleich!$C$4,O9430&gt;Soll_Ist_Vergleich!$C$5),"Datum überprüfen",""),"")</f>
        <v/>
      </c>
    </row>
    <row r="9431" spans="1:27" x14ac:dyDescent="0.2">
      <c r="A9431" s="243" t="str">
        <f>IF(ISBLANK(B9431),"",COUNTA(B$10:B9431))</f>
        <v/>
      </c>
      <c r="B9431" s="24"/>
      <c r="C9431" s="48"/>
      <c r="D9431" s="48"/>
      <c r="E9431" s="33"/>
      <c r="F9431" s="35"/>
      <c r="G9431" s="35"/>
      <c r="H9431" s="49"/>
      <c r="I9431" s="35"/>
      <c r="J9431" s="34"/>
      <c r="K9431" s="62"/>
      <c r="L9431" s="62"/>
      <c r="M9431" s="114"/>
      <c r="N9431" s="116"/>
      <c r="O9431" s="57"/>
      <c r="P9431" s="50"/>
      <c r="Q9431" s="34"/>
      <c r="R9431" s="48"/>
      <c r="T9431" s="231" t="str">
        <f t="shared" si="451"/>
        <v/>
      </c>
      <c r="U9431" s="230"/>
      <c r="W9431" s="221" t="str">
        <f t="shared" si="452"/>
        <v/>
      </c>
      <c r="X9431" s="221" t="str">
        <f t="shared" si="453"/>
        <v/>
      </c>
      <c r="AA9431" s="216" t="str">
        <f>IF(ISNUMBER(J9431),IF(OR(F9431&lt;Soll_Ist_Vergleich!$C$4,F9431&gt;Soll_Ist_Vergleich!$C$5,I9431&lt;Soll_Ist_Vergleich!$C$4,I9431&gt;Soll_Ist_Vergleich!$C$5,O9431&lt;Soll_Ist_Vergleich!$C$4,O9431&gt;Soll_Ist_Vergleich!$C$5),"Datum überprüfen",""),"")</f>
        <v/>
      </c>
    </row>
    <row r="9432" spans="1:27" x14ac:dyDescent="0.2">
      <c r="A9432" s="243" t="str">
        <f>IF(ISBLANK(B9432),"",COUNTA(B$10:B9432))</f>
        <v/>
      </c>
      <c r="B9432" s="24"/>
      <c r="C9432" s="48"/>
      <c r="D9432" s="48"/>
      <c r="E9432" s="33"/>
      <c r="F9432" s="35"/>
      <c r="G9432" s="35"/>
      <c r="H9432" s="49"/>
      <c r="I9432" s="35"/>
      <c r="J9432" s="34"/>
      <c r="K9432" s="62"/>
      <c r="L9432" s="62"/>
      <c r="M9432" s="114"/>
      <c r="N9432" s="116"/>
      <c r="O9432" s="57"/>
      <c r="P9432" s="50"/>
      <c r="Q9432" s="34"/>
      <c r="R9432" s="48"/>
      <c r="T9432" s="231" t="str">
        <f t="shared" si="451"/>
        <v/>
      </c>
      <c r="U9432" s="230"/>
      <c r="W9432" s="221" t="str">
        <f t="shared" si="452"/>
        <v/>
      </c>
      <c r="X9432" s="221" t="str">
        <f t="shared" si="453"/>
        <v/>
      </c>
      <c r="AA9432" s="216" t="str">
        <f>IF(ISNUMBER(J9432),IF(OR(F9432&lt;Soll_Ist_Vergleich!$C$4,F9432&gt;Soll_Ist_Vergleich!$C$5,I9432&lt;Soll_Ist_Vergleich!$C$4,I9432&gt;Soll_Ist_Vergleich!$C$5,O9432&lt;Soll_Ist_Vergleich!$C$4,O9432&gt;Soll_Ist_Vergleich!$C$5),"Datum überprüfen",""),"")</f>
        <v/>
      </c>
    </row>
    <row r="9433" spans="1:27" x14ac:dyDescent="0.2">
      <c r="A9433" s="243" t="str">
        <f>IF(ISBLANK(B9433),"",COUNTA(B$10:B9433))</f>
        <v/>
      </c>
      <c r="B9433" s="24"/>
      <c r="C9433" s="48"/>
      <c r="D9433" s="48"/>
      <c r="E9433" s="33"/>
      <c r="F9433" s="35"/>
      <c r="G9433" s="35"/>
      <c r="H9433" s="49"/>
      <c r="I9433" s="35"/>
      <c r="J9433" s="34"/>
      <c r="K9433" s="62"/>
      <c r="L9433" s="62"/>
      <c r="M9433" s="114"/>
      <c r="N9433" s="116"/>
      <c r="O9433" s="57"/>
      <c r="P9433" s="50"/>
      <c r="Q9433" s="34"/>
      <c r="R9433" s="48"/>
      <c r="T9433" s="231" t="str">
        <f t="shared" si="451"/>
        <v/>
      </c>
      <c r="U9433" s="230"/>
      <c r="W9433" s="221" t="str">
        <f t="shared" si="452"/>
        <v/>
      </c>
      <c r="X9433" s="221" t="str">
        <f t="shared" si="453"/>
        <v/>
      </c>
      <c r="AA9433" s="216" t="str">
        <f>IF(ISNUMBER(J9433),IF(OR(F9433&lt;Soll_Ist_Vergleich!$C$4,F9433&gt;Soll_Ist_Vergleich!$C$5,I9433&lt;Soll_Ist_Vergleich!$C$4,I9433&gt;Soll_Ist_Vergleich!$C$5,O9433&lt;Soll_Ist_Vergleich!$C$4,O9433&gt;Soll_Ist_Vergleich!$C$5),"Datum überprüfen",""),"")</f>
        <v/>
      </c>
    </row>
    <row r="9434" spans="1:27" x14ac:dyDescent="0.2">
      <c r="A9434" s="243" t="str">
        <f>IF(ISBLANK(B9434),"",COUNTA(B$10:B9434))</f>
        <v/>
      </c>
      <c r="B9434" s="24"/>
      <c r="C9434" s="48"/>
      <c r="D9434" s="48"/>
      <c r="E9434" s="33"/>
      <c r="F9434" s="35"/>
      <c r="G9434" s="35"/>
      <c r="H9434" s="49"/>
      <c r="I9434" s="35"/>
      <c r="J9434" s="34"/>
      <c r="K9434" s="62"/>
      <c r="L9434" s="62"/>
      <c r="M9434" s="114"/>
      <c r="N9434" s="116"/>
      <c r="O9434" s="57"/>
      <c r="P9434" s="50"/>
      <c r="Q9434" s="34"/>
      <c r="R9434" s="48"/>
      <c r="T9434" s="231" t="str">
        <f t="shared" si="451"/>
        <v/>
      </c>
      <c r="U9434" s="230"/>
      <c r="W9434" s="221" t="str">
        <f t="shared" si="452"/>
        <v/>
      </c>
      <c r="X9434" s="221" t="str">
        <f t="shared" si="453"/>
        <v/>
      </c>
      <c r="AA9434" s="216" t="str">
        <f>IF(ISNUMBER(J9434),IF(OR(F9434&lt;Soll_Ist_Vergleich!$C$4,F9434&gt;Soll_Ist_Vergleich!$C$5,I9434&lt;Soll_Ist_Vergleich!$C$4,I9434&gt;Soll_Ist_Vergleich!$C$5,O9434&lt;Soll_Ist_Vergleich!$C$4,O9434&gt;Soll_Ist_Vergleich!$C$5),"Datum überprüfen",""),"")</f>
        <v/>
      </c>
    </row>
    <row r="9435" spans="1:27" x14ac:dyDescent="0.2">
      <c r="A9435" s="243" t="str">
        <f>IF(ISBLANK(B9435),"",COUNTA(B$10:B9435))</f>
        <v/>
      </c>
      <c r="B9435" s="24"/>
      <c r="C9435" s="48"/>
      <c r="D9435" s="48"/>
      <c r="E9435" s="33"/>
      <c r="F9435" s="35"/>
      <c r="G9435" s="35"/>
      <c r="H9435" s="49"/>
      <c r="I9435" s="35"/>
      <c r="J9435" s="34"/>
      <c r="K9435" s="62"/>
      <c r="L9435" s="62"/>
      <c r="M9435" s="114"/>
      <c r="N9435" s="116"/>
      <c r="O9435" s="57"/>
      <c r="P9435" s="50"/>
      <c r="Q9435" s="34"/>
      <c r="R9435" s="48"/>
      <c r="T9435" s="231" t="str">
        <f t="shared" si="451"/>
        <v/>
      </c>
      <c r="U9435" s="230"/>
      <c r="W9435" s="221" t="str">
        <f t="shared" si="452"/>
        <v/>
      </c>
      <c r="X9435" s="221" t="str">
        <f t="shared" si="453"/>
        <v/>
      </c>
      <c r="AA9435" s="216" t="str">
        <f>IF(ISNUMBER(J9435),IF(OR(F9435&lt;Soll_Ist_Vergleich!$C$4,F9435&gt;Soll_Ist_Vergleich!$C$5,I9435&lt;Soll_Ist_Vergleich!$C$4,I9435&gt;Soll_Ist_Vergleich!$C$5,O9435&lt;Soll_Ist_Vergleich!$C$4,O9435&gt;Soll_Ist_Vergleich!$C$5),"Datum überprüfen",""),"")</f>
        <v/>
      </c>
    </row>
    <row r="9436" spans="1:27" x14ac:dyDescent="0.2">
      <c r="A9436" s="243" t="str">
        <f>IF(ISBLANK(B9436),"",COUNTA(B$10:B9436))</f>
        <v/>
      </c>
      <c r="B9436" s="24"/>
      <c r="C9436" s="48"/>
      <c r="D9436" s="48"/>
      <c r="E9436" s="33"/>
      <c r="F9436" s="35"/>
      <c r="G9436" s="35"/>
      <c r="H9436" s="49"/>
      <c r="I9436" s="35"/>
      <c r="J9436" s="34"/>
      <c r="K9436" s="62"/>
      <c r="L9436" s="62"/>
      <c r="M9436" s="114"/>
      <c r="N9436" s="116"/>
      <c r="O9436" s="57"/>
      <c r="P9436" s="50"/>
      <c r="Q9436" s="34"/>
      <c r="R9436" s="48"/>
      <c r="T9436" s="231" t="str">
        <f t="shared" si="451"/>
        <v/>
      </c>
      <c r="U9436" s="230"/>
      <c r="W9436" s="221" t="str">
        <f t="shared" si="452"/>
        <v/>
      </c>
      <c r="X9436" s="221" t="str">
        <f t="shared" si="453"/>
        <v/>
      </c>
      <c r="AA9436" s="216" t="str">
        <f>IF(ISNUMBER(J9436),IF(OR(F9436&lt;Soll_Ist_Vergleich!$C$4,F9436&gt;Soll_Ist_Vergleich!$C$5,I9436&lt;Soll_Ist_Vergleich!$C$4,I9436&gt;Soll_Ist_Vergleich!$C$5,O9436&lt;Soll_Ist_Vergleich!$C$4,O9436&gt;Soll_Ist_Vergleich!$C$5),"Datum überprüfen",""),"")</f>
        <v/>
      </c>
    </row>
    <row r="9437" spans="1:27" x14ac:dyDescent="0.2">
      <c r="A9437" s="243" t="str">
        <f>IF(ISBLANK(B9437),"",COUNTA(B$10:B9437))</f>
        <v/>
      </c>
      <c r="B9437" s="24"/>
      <c r="C9437" s="48"/>
      <c r="D9437" s="48"/>
      <c r="E9437" s="33"/>
      <c r="F9437" s="35"/>
      <c r="G9437" s="35"/>
      <c r="H9437" s="49"/>
      <c r="I9437" s="35"/>
      <c r="J9437" s="34"/>
      <c r="K9437" s="62"/>
      <c r="L9437" s="62"/>
      <c r="M9437" s="114"/>
      <c r="N9437" s="116"/>
      <c r="O9437" s="57"/>
      <c r="P9437" s="50"/>
      <c r="Q9437" s="34"/>
      <c r="R9437" s="48"/>
      <c r="T9437" s="231" t="str">
        <f t="shared" si="451"/>
        <v/>
      </c>
      <c r="U9437" s="230"/>
      <c r="W9437" s="221" t="str">
        <f t="shared" si="452"/>
        <v/>
      </c>
      <c r="X9437" s="221" t="str">
        <f t="shared" si="453"/>
        <v/>
      </c>
      <c r="AA9437" s="216" t="str">
        <f>IF(ISNUMBER(J9437),IF(OR(F9437&lt;Soll_Ist_Vergleich!$C$4,F9437&gt;Soll_Ist_Vergleich!$C$5,I9437&lt;Soll_Ist_Vergleich!$C$4,I9437&gt;Soll_Ist_Vergleich!$C$5,O9437&lt;Soll_Ist_Vergleich!$C$4,O9437&gt;Soll_Ist_Vergleich!$C$5),"Datum überprüfen",""),"")</f>
        <v/>
      </c>
    </row>
    <row r="9438" spans="1:27" x14ac:dyDescent="0.2">
      <c r="A9438" s="243" t="str">
        <f>IF(ISBLANK(B9438),"",COUNTA(B$10:B9438))</f>
        <v/>
      </c>
      <c r="B9438" s="24"/>
      <c r="C9438" s="48"/>
      <c r="D9438" s="48"/>
      <c r="E9438" s="33"/>
      <c r="F9438" s="35"/>
      <c r="G9438" s="35"/>
      <c r="H9438" s="49"/>
      <c r="I9438" s="35"/>
      <c r="J9438" s="34"/>
      <c r="K9438" s="62"/>
      <c r="L9438" s="62"/>
      <c r="M9438" s="114"/>
      <c r="N9438" s="116"/>
      <c r="O9438" s="57"/>
      <c r="P9438" s="50"/>
      <c r="Q9438" s="34"/>
      <c r="R9438" s="48"/>
      <c r="T9438" s="231" t="str">
        <f t="shared" si="451"/>
        <v/>
      </c>
      <c r="U9438" s="230"/>
      <c r="W9438" s="221" t="str">
        <f t="shared" si="452"/>
        <v/>
      </c>
      <c r="X9438" s="221" t="str">
        <f t="shared" si="453"/>
        <v/>
      </c>
      <c r="AA9438" s="216" t="str">
        <f>IF(ISNUMBER(J9438),IF(OR(F9438&lt;Soll_Ist_Vergleich!$C$4,F9438&gt;Soll_Ist_Vergleich!$C$5,I9438&lt;Soll_Ist_Vergleich!$C$4,I9438&gt;Soll_Ist_Vergleich!$C$5,O9438&lt;Soll_Ist_Vergleich!$C$4,O9438&gt;Soll_Ist_Vergleich!$C$5),"Datum überprüfen",""),"")</f>
        <v/>
      </c>
    </row>
    <row r="9439" spans="1:27" x14ac:dyDescent="0.2">
      <c r="A9439" s="243" t="str">
        <f>IF(ISBLANK(B9439),"",COUNTA(B$10:B9439))</f>
        <v/>
      </c>
      <c r="B9439" s="24"/>
      <c r="C9439" s="48"/>
      <c r="D9439" s="48"/>
      <c r="E9439" s="33"/>
      <c r="F9439" s="35"/>
      <c r="G9439" s="35"/>
      <c r="H9439" s="49"/>
      <c r="I9439" s="35"/>
      <c r="J9439" s="34"/>
      <c r="K9439" s="62"/>
      <c r="L9439" s="62"/>
      <c r="M9439" s="114"/>
      <c r="N9439" s="116"/>
      <c r="O9439" s="57"/>
      <c r="P9439" s="50"/>
      <c r="Q9439" s="34"/>
      <c r="R9439" s="48"/>
      <c r="T9439" s="231" t="str">
        <f t="shared" si="451"/>
        <v/>
      </c>
      <c r="U9439" s="230"/>
      <c r="W9439" s="221" t="str">
        <f t="shared" si="452"/>
        <v/>
      </c>
      <c r="X9439" s="221" t="str">
        <f t="shared" si="453"/>
        <v/>
      </c>
      <c r="AA9439" s="216" t="str">
        <f>IF(ISNUMBER(J9439),IF(OR(F9439&lt;Soll_Ist_Vergleich!$C$4,F9439&gt;Soll_Ist_Vergleich!$C$5,I9439&lt;Soll_Ist_Vergleich!$C$4,I9439&gt;Soll_Ist_Vergleich!$C$5,O9439&lt;Soll_Ist_Vergleich!$C$4,O9439&gt;Soll_Ist_Vergleich!$C$5),"Datum überprüfen",""),"")</f>
        <v/>
      </c>
    </row>
    <row r="9440" spans="1:27" x14ac:dyDescent="0.2">
      <c r="A9440" s="243" t="str">
        <f>IF(ISBLANK(B9440),"",COUNTA(B$10:B9440))</f>
        <v/>
      </c>
      <c r="B9440" s="24"/>
      <c r="C9440" s="48"/>
      <c r="D9440" s="48"/>
      <c r="E9440" s="33"/>
      <c r="F9440" s="35"/>
      <c r="G9440" s="35"/>
      <c r="H9440" s="49"/>
      <c r="I9440" s="35"/>
      <c r="J9440" s="34"/>
      <c r="K9440" s="62"/>
      <c r="L9440" s="62"/>
      <c r="M9440" s="114"/>
      <c r="N9440" s="116"/>
      <c r="O9440" s="57"/>
      <c r="P9440" s="50"/>
      <c r="Q9440" s="34"/>
      <c r="R9440" s="48"/>
      <c r="T9440" s="231" t="str">
        <f t="shared" si="451"/>
        <v/>
      </c>
      <c r="U9440" s="230"/>
      <c r="W9440" s="221" t="str">
        <f t="shared" si="452"/>
        <v/>
      </c>
      <c r="X9440" s="221" t="str">
        <f t="shared" si="453"/>
        <v/>
      </c>
      <c r="AA9440" s="216" t="str">
        <f>IF(ISNUMBER(J9440),IF(OR(F9440&lt;Soll_Ist_Vergleich!$C$4,F9440&gt;Soll_Ist_Vergleich!$C$5,I9440&lt;Soll_Ist_Vergleich!$C$4,I9440&gt;Soll_Ist_Vergleich!$C$5,O9440&lt;Soll_Ist_Vergleich!$C$4,O9440&gt;Soll_Ist_Vergleich!$C$5),"Datum überprüfen",""),"")</f>
        <v/>
      </c>
    </row>
    <row r="9441" spans="1:27" x14ac:dyDescent="0.2">
      <c r="A9441" s="243" t="str">
        <f>IF(ISBLANK(B9441),"",COUNTA(B$10:B9441))</f>
        <v/>
      </c>
      <c r="B9441" s="24"/>
      <c r="C9441" s="48"/>
      <c r="D9441" s="48"/>
      <c r="E9441" s="33"/>
      <c r="F9441" s="35"/>
      <c r="G9441" s="35"/>
      <c r="H9441" s="49"/>
      <c r="I9441" s="35"/>
      <c r="J9441" s="34"/>
      <c r="K9441" s="62"/>
      <c r="L9441" s="62"/>
      <c r="M9441" s="114"/>
      <c r="N9441" s="116"/>
      <c r="O9441" s="57"/>
      <c r="P9441" s="50"/>
      <c r="Q9441" s="34"/>
      <c r="R9441" s="48"/>
      <c r="T9441" s="231" t="str">
        <f t="shared" si="451"/>
        <v/>
      </c>
      <c r="U9441" s="230"/>
      <c r="W9441" s="221" t="str">
        <f t="shared" si="452"/>
        <v/>
      </c>
      <c r="X9441" s="221" t="str">
        <f t="shared" si="453"/>
        <v/>
      </c>
      <c r="AA9441" s="216" t="str">
        <f>IF(ISNUMBER(J9441),IF(OR(F9441&lt;Soll_Ist_Vergleich!$C$4,F9441&gt;Soll_Ist_Vergleich!$C$5,I9441&lt;Soll_Ist_Vergleich!$C$4,I9441&gt;Soll_Ist_Vergleich!$C$5,O9441&lt;Soll_Ist_Vergleich!$C$4,O9441&gt;Soll_Ist_Vergleich!$C$5),"Datum überprüfen",""),"")</f>
        <v/>
      </c>
    </row>
    <row r="9442" spans="1:27" x14ac:dyDescent="0.2">
      <c r="A9442" s="243" t="str">
        <f>IF(ISBLANK(B9442),"",COUNTA(B$10:B9442))</f>
        <v/>
      </c>
      <c r="B9442" s="24"/>
      <c r="C9442" s="48"/>
      <c r="D9442" s="48"/>
      <c r="E9442" s="33"/>
      <c r="F9442" s="35"/>
      <c r="G9442" s="35"/>
      <c r="H9442" s="49"/>
      <c r="I9442" s="35"/>
      <c r="J9442" s="34"/>
      <c r="K9442" s="62"/>
      <c r="L9442" s="62"/>
      <c r="M9442" s="114"/>
      <c r="N9442" s="116"/>
      <c r="O9442" s="57"/>
      <c r="P9442" s="50"/>
      <c r="Q9442" s="34"/>
      <c r="R9442" s="48"/>
      <c r="T9442" s="231" t="str">
        <f t="shared" si="451"/>
        <v/>
      </c>
      <c r="U9442" s="230"/>
      <c r="W9442" s="221" t="str">
        <f t="shared" si="452"/>
        <v/>
      </c>
      <c r="X9442" s="221" t="str">
        <f t="shared" si="453"/>
        <v/>
      </c>
      <c r="AA9442" s="216" t="str">
        <f>IF(ISNUMBER(J9442),IF(OR(F9442&lt;Soll_Ist_Vergleich!$C$4,F9442&gt;Soll_Ist_Vergleich!$C$5,I9442&lt;Soll_Ist_Vergleich!$C$4,I9442&gt;Soll_Ist_Vergleich!$C$5,O9442&lt;Soll_Ist_Vergleich!$C$4,O9442&gt;Soll_Ist_Vergleich!$C$5),"Datum überprüfen",""),"")</f>
        <v/>
      </c>
    </row>
    <row r="9443" spans="1:27" x14ac:dyDescent="0.2">
      <c r="A9443" s="243" t="str">
        <f>IF(ISBLANK(B9443),"",COUNTA(B$10:B9443))</f>
        <v/>
      </c>
      <c r="B9443" s="24"/>
      <c r="C9443" s="48"/>
      <c r="D9443" s="48"/>
      <c r="E9443" s="33"/>
      <c r="F9443" s="35"/>
      <c r="G9443" s="35"/>
      <c r="H9443" s="49"/>
      <c r="I9443" s="35"/>
      <c r="J9443" s="34"/>
      <c r="K9443" s="62"/>
      <c r="L9443" s="62"/>
      <c r="M9443" s="114"/>
      <c r="N9443" s="116"/>
      <c r="O9443" s="57"/>
      <c r="P9443" s="50"/>
      <c r="Q9443" s="34"/>
      <c r="R9443" s="48"/>
      <c r="T9443" s="231" t="str">
        <f t="shared" si="451"/>
        <v/>
      </c>
      <c r="U9443" s="230"/>
      <c r="W9443" s="221" t="str">
        <f t="shared" si="452"/>
        <v/>
      </c>
      <c r="X9443" s="221" t="str">
        <f t="shared" si="453"/>
        <v/>
      </c>
      <c r="AA9443" s="216" t="str">
        <f>IF(ISNUMBER(J9443),IF(OR(F9443&lt;Soll_Ist_Vergleich!$C$4,F9443&gt;Soll_Ist_Vergleich!$C$5,I9443&lt;Soll_Ist_Vergleich!$C$4,I9443&gt;Soll_Ist_Vergleich!$C$5,O9443&lt;Soll_Ist_Vergleich!$C$4,O9443&gt;Soll_Ist_Vergleich!$C$5),"Datum überprüfen",""),"")</f>
        <v/>
      </c>
    </row>
    <row r="9444" spans="1:27" x14ac:dyDescent="0.2">
      <c r="A9444" s="243" t="str">
        <f>IF(ISBLANK(B9444),"",COUNTA(B$10:B9444))</f>
        <v/>
      </c>
      <c r="B9444" s="24"/>
      <c r="C9444" s="48"/>
      <c r="D9444" s="48"/>
      <c r="E9444" s="33"/>
      <c r="F9444" s="35"/>
      <c r="G9444" s="35"/>
      <c r="H9444" s="49"/>
      <c r="I9444" s="35"/>
      <c r="J9444" s="34"/>
      <c r="K9444" s="62"/>
      <c r="L9444" s="62"/>
      <c r="M9444" s="114"/>
      <c r="N9444" s="116"/>
      <c r="O9444" s="57"/>
      <c r="P9444" s="50"/>
      <c r="Q9444" s="34"/>
      <c r="R9444" s="48"/>
      <c r="T9444" s="231" t="str">
        <f t="shared" si="451"/>
        <v/>
      </c>
      <c r="U9444" s="230"/>
      <c r="W9444" s="221" t="str">
        <f t="shared" si="452"/>
        <v/>
      </c>
      <c r="X9444" s="221" t="str">
        <f t="shared" si="453"/>
        <v/>
      </c>
      <c r="AA9444" s="216" t="str">
        <f>IF(ISNUMBER(J9444),IF(OR(F9444&lt;Soll_Ist_Vergleich!$C$4,F9444&gt;Soll_Ist_Vergleich!$C$5,I9444&lt;Soll_Ist_Vergleich!$C$4,I9444&gt;Soll_Ist_Vergleich!$C$5,O9444&lt;Soll_Ist_Vergleich!$C$4,O9444&gt;Soll_Ist_Vergleich!$C$5),"Datum überprüfen",""),"")</f>
        <v/>
      </c>
    </row>
    <row r="9445" spans="1:27" x14ac:dyDescent="0.2">
      <c r="A9445" s="243" t="str">
        <f>IF(ISBLANK(B9445),"",COUNTA(B$10:B9445))</f>
        <v/>
      </c>
      <c r="B9445" s="24"/>
      <c r="C9445" s="48"/>
      <c r="D9445" s="48"/>
      <c r="E9445" s="33"/>
      <c r="F9445" s="35"/>
      <c r="G9445" s="35"/>
      <c r="H9445" s="49"/>
      <c r="I9445" s="35"/>
      <c r="J9445" s="34"/>
      <c r="K9445" s="62"/>
      <c r="L9445" s="62"/>
      <c r="M9445" s="114"/>
      <c r="N9445" s="116"/>
      <c r="O9445" s="57"/>
      <c r="P9445" s="50"/>
      <c r="Q9445" s="34"/>
      <c r="R9445" s="48"/>
      <c r="T9445" s="231" t="str">
        <f t="shared" si="451"/>
        <v/>
      </c>
      <c r="U9445" s="230"/>
      <c r="W9445" s="221" t="str">
        <f t="shared" si="452"/>
        <v/>
      </c>
      <c r="X9445" s="221" t="str">
        <f t="shared" si="453"/>
        <v/>
      </c>
      <c r="AA9445" s="216" t="str">
        <f>IF(ISNUMBER(J9445),IF(OR(F9445&lt;Soll_Ist_Vergleich!$C$4,F9445&gt;Soll_Ist_Vergleich!$C$5,I9445&lt;Soll_Ist_Vergleich!$C$4,I9445&gt;Soll_Ist_Vergleich!$C$5,O9445&lt;Soll_Ist_Vergleich!$C$4,O9445&gt;Soll_Ist_Vergleich!$C$5),"Datum überprüfen",""),"")</f>
        <v/>
      </c>
    </row>
    <row r="9446" spans="1:27" x14ac:dyDescent="0.2">
      <c r="A9446" s="243" t="str">
        <f>IF(ISBLANK(B9446),"",COUNTA(B$10:B9446))</f>
        <v/>
      </c>
      <c r="B9446" s="24"/>
      <c r="C9446" s="48"/>
      <c r="D9446" s="48"/>
      <c r="E9446" s="33"/>
      <c r="F9446" s="35"/>
      <c r="G9446" s="35"/>
      <c r="H9446" s="49"/>
      <c r="I9446" s="35"/>
      <c r="J9446" s="34"/>
      <c r="K9446" s="62"/>
      <c r="L9446" s="62"/>
      <c r="M9446" s="114"/>
      <c r="N9446" s="116"/>
      <c r="O9446" s="57"/>
      <c r="P9446" s="50"/>
      <c r="Q9446" s="34"/>
      <c r="R9446" s="48"/>
      <c r="T9446" s="231" t="str">
        <f t="shared" si="451"/>
        <v/>
      </c>
      <c r="U9446" s="230"/>
      <c r="W9446" s="221" t="str">
        <f t="shared" si="452"/>
        <v/>
      </c>
      <c r="X9446" s="221" t="str">
        <f t="shared" si="453"/>
        <v/>
      </c>
      <c r="AA9446" s="216" t="str">
        <f>IF(ISNUMBER(J9446),IF(OR(F9446&lt;Soll_Ist_Vergleich!$C$4,F9446&gt;Soll_Ist_Vergleich!$C$5,I9446&lt;Soll_Ist_Vergleich!$C$4,I9446&gt;Soll_Ist_Vergleich!$C$5,O9446&lt;Soll_Ist_Vergleich!$C$4,O9446&gt;Soll_Ist_Vergleich!$C$5),"Datum überprüfen",""),"")</f>
        <v/>
      </c>
    </row>
    <row r="9447" spans="1:27" x14ac:dyDescent="0.2">
      <c r="A9447" s="243" t="str">
        <f>IF(ISBLANK(B9447),"",COUNTA(B$10:B9447))</f>
        <v/>
      </c>
      <c r="B9447" s="24"/>
      <c r="C9447" s="48"/>
      <c r="D9447" s="48"/>
      <c r="E9447" s="33"/>
      <c r="F9447" s="35"/>
      <c r="G9447" s="35"/>
      <c r="H9447" s="49"/>
      <c r="I9447" s="35"/>
      <c r="J9447" s="34"/>
      <c r="K9447" s="62"/>
      <c r="L9447" s="62"/>
      <c r="M9447" s="114"/>
      <c r="N9447" s="116"/>
      <c r="O9447" s="57"/>
      <c r="P9447" s="50"/>
      <c r="Q9447" s="34"/>
      <c r="R9447" s="48"/>
      <c r="T9447" s="231" t="str">
        <f t="shared" si="451"/>
        <v/>
      </c>
      <c r="U9447" s="230"/>
      <c r="W9447" s="221" t="str">
        <f t="shared" si="452"/>
        <v/>
      </c>
      <c r="X9447" s="221" t="str">
        <f t="shared" si="453"/>
        <v/>
      </c>
      <c r="AA9447" s="216" t="str">
        <f>IF(ISNUMBER(J9447),IF(OR(F9447&lt;Soll_Ist_Vergleich!$C$4,F9447&gt;Soll_Ist_Vergleich!$C$5,I9447&lt;Soll_Ist_Vergleich!$C$4,I9447&gt;Soll_Ist_Vergleich!$C$5,O9447&lt;Soll_Ist_Vergleich!$C$4,O9447&gt;Soll_Ist_Vergleich!$C$5),"Datum überprüfen",""),"")</f>
        <v/>
      </c>
    </row>
    <row r="9448" spans="1:27" x14ac:dyDescent="0.2">
      <c r="A9448" s="243" t="str">
        <f>IF(ISBLANK(B9448),"",COUNTA(B$10:B9448))</f>
        <v/>
      </c>
      <c r="B9448" s="24"/>
      <c r="C9448" s="48"/>
      <c r="D9448" s="48"/>
      <c r="E9448" s="33"/>
      <c r="F9448" s="35"/>
      <c r="G9448" s="35"/>
      <c r="H9448" s="49"/>
      <c r="I9448" s="35"/>
      <c r="J9448" s="34"/>
      <c r="K9448" s="62"/>
      <c r="L9448" s="62"/>
      <c r="M9448" s="114"/>
      <c r="N9448" s="116"/>
      <c r="O9448" s="57"/>
      <c r="P9448" s="50"/>
      <c r="Q9448" s="34"/>
      <c r="R9448" s="48"/>
      <c r="T9448" s="231" t="str">
        <f t="shared" si="451"/>
        <v/>
      </c>
      <c r="U9448" s="230"/>
      <c r="W9448" s="221" t="str">
        <f t="shared" si="452"/>
        <v/>
      </c>
      <c r="X9448" s="221" t="str">
        <f t="shared" si="453"/>
        <v/>
      </c>
      <c r="AA9448" s="216" t="str">
        <f>IF(ISNUMBER(J9448),IF(OR(F9448&lt;Soll_Ist_Vergleich!$C$4,F9448&gt;Soll_Ist_Vergleich!$C$5,I9448&lt;Soll_Ist_Vergleich!$C$4,I9448&gt;Soll_Ist_Vergleich!$C$5,O9448&lt;Soll_Ist_Vergleich!$C$4,O9448&gt;Soll_Ist_Vergleich!$C$5),"Datum überprüfen",""),"")</f>
        <v/>
      </c>
    </row>
    <row r="9449" spans="1:27" x14ac:dyDescent="0.2">
      <c r="A9449" s="243" t="str">
        <f>IF(ISBLANK(B9449),"",COUNTA(B$10:B9449))</f>
        <v/>
      </c>
      <c r="B9449" s="24"/>
      <c r="C9449" s="48"/>
      <c r="D9449" s="48"/>
      <c r="E9449" s="33"/>
      <c r="F9449" s="35"/>
      <c r="G9449" s="35"/>
      <c r="H9449" s="49"/>
      <c r="I9449" s="35"/>
      <c r="J9449" s="34"/>
      <c r="K9449" s="62"/>
      <c r="L9449" s="62"/>
      <c r="M9449" s="114"/>
      <c r="N9449" s="116"/>
      <c r="O9449" s="57"/>
      <c r="P9449" s="50"/>
      <c r="Q9449" s="34"/>
      <c r="R9449" s="48"/>
      <c r="T9449" s="231" t="str">
        <f t="shared" si="451"/>
        <v/>
      </c>
      <c r="U9449" s="230"/>
      <c r="W9449" s="221" t="str">
        <f t="shared" si="452"/>
        <v/>
      </c>
      <c r="X9449" s="221" t="str">
        <f t="shared" si="453"/>
        <v/>
      </c>
      <c r="AA9449" s="216" t="str">
        <f>IF(ISNUMBER(J9449),IF(OR(F9449&lt;Soll_Ist_Vergleich!$C$4,F9449&gt;Soll_Ist_Vergleich!$C$5,I9449&lt;Soll_Ist_Vergleich!$C$4,I9449&gt;Soll_Ist_Vergleich!$C$5,O9449&lt;Soll_Ist_Vergleich!$C$4,O9449&gt;Soll_Ist_Vergleich!$C$5),"Datum überprüfen",""),"")</f>
        <v/>
      </c>
    </row>
    <row r="9450" spans="1:27" x14ac:dyDescent="0.2">
      <c r="A9450" s="243" t="str">
        <f>IF(ISBLANK(B9450),"",COUNTA(B$10:B9450))</f>
        <v/>
      </c>
      <c r="B9450" s="24"/>
      <c r="C9450" s="48"/>
      <c r="D9450" s="48"/>
      <c r="E9450" s="33"/>
      <c r="F9450" s="35"/>
      <c r="G9450" s="35"/>
      <c r="H9450" s="49"/>
      <c r="I9450" s="35"/>
      <c r="J9450" s="34"/>
      <c r="K9450" s="62"/>
      <c r="L9450" s="62"/>
      <c r="M9450" s="114"/>
      <c r="N9450" s="116"/>
      <c r="O9450" s="57"/>
      <c r="P9450" s="50"/>
      <c r="Q9450" s="34"/>
      <c r="R9450" s="48"/>
      <c r="T9450" s="231" t="str">
        <f t="shared" si="451"/>
        <v/>
      </c>
      <c r="U9450" s="230"/>
      <c r="W9450" s="221" t="str">
        <f t="shared" si="452"/>
        <v/>
      </c>
      <c r="X9450" s="221" t="str">
        <f t="shared" si="453"/>
        <v/>
      </c>
      <c r="AA9450" s="216" t="str">
        <f>IF(ISNUMBER(J9450),IF(OR(F9450&lt;Soll_Ist_Vergleich!$C$4,F9450&gt;Soll_Ist_Vergleich!$C$5,I9450&lt;Soll_Ist_Vergleich!$C$4,I9450&gt;Soll_Ist_Vergleich!$C$5,O9450&lt;Soll_Ist_Vergleich!$C$4,O9450&gt;Soll_Ist_Vergleich!$C$5),"Datum überprüfen",""),"")</f>
        <v/>
      </c>
    </row>
    <row r="9451" spans="1:27" x14ac:dyDescent="0.2">
      <c r="A9451" s="243" t="str">
        <f>IF(ISBLANK(B9451),"",COUNTA(B$10:B9451))</f>
        <v/>
      </c>
      <c r="B9451" s="24"/>
      <c r="C9451" s="48"/>
      <c r="D9451" s="48"/>
      <c r="E9451" s="33"/>
      <c r="F9451" s="35"/>
      <c r="G9451" s="35"/>
      <c r="H9451" s="49"/>
      <c r="I9451" s="35"/>
      <c r="J9451" s="34"/>
      <c r="K9451" s="62"/>
      <c r="L9451" s="62"/>
      <c r="M9451" s="114"/>
      <c r="N9451" s="116"/>
      <c r="O9451" s="57"/>
      <c r="P9451" s="50"/>
      <c r="Q9451" s="34"/>
      <c r="R9451" s="48"/>
      <c r="T9451" s="231" t="str">
        <f t="shared" si="451"/>
        <v/>
      </c>
      <c r="U9451" s="230"/>
      <c r="W9451" s="221" t="str">
        <f t="shared" si="452"/>
        <v/>
      </c>
      <c r="X9451" s="221" t="str">
        <f t="shared" si="453"/>
        <v/>
      </c>
      <c r="AA9451" s="216" t="str">
        <f>IF(ISNUMBER(J9451),IF(OR(F9451&lt;Soll_Ist_Vergleich!$C$4,F9451&gt;Soll_Ist_Vergleich!$C$5,I9451&lt;Soll_Ist_Vergleich!$C$4,I9451&gt;Soll_Ist_Vergleich!$C$5,O9451&lt;Soll_Ist_Vergleich!$C$4,O9451&gt;Soll_Ist_Vergleich!$C$5),"Datum überprüfen",""),"")</f>
        <v/>
      </c>
    </row>
    <row r="9452" spans="1:27" x14ac:dyDescent="0.2">
      <c r="A9452" s="243" t="str">
        <f>IF(ISBLANK(B9452),"",COUNTA(B$10:B9452))</f>
        <v/>
      </c>
      <c r="B9452" s="24"/>
      <c r="C9452" s="48"/>
      <c r="D9452" s="48"/>
      <c r="E9452" s="33"/>
      <c r="F9452" s="35"/>
      <c r="G9452" s="35"/>
      <c r="H9452" s="49"/>
      <c r="I9452" s="35"/>
      <c r="J9452" s="34"/>
      <c r="K9452" s="62"/>
      <c r="L9452" s="62"/>
      <c r="M9452" s="114"/>
      <c r="N9452" s="116"/>
      <c r="O9452" s="57"/>
      <c r="P9452" s="50"/>
      <c r="Q9452" s="34"/>
      <c r="R9452" s="48"/>
      <c r="T9452" s="231" t="str">
        <f t="shared" si="451"/>
        <v/>
      </c>
      <c r="U9452" s="230"/>
      <c r="W9452" s="221" t="str">
        <f t="shared" si="452"/>
        <v/>
      </c>
      <c r="X9452" s="221" t="str">
        <f t="shared" si="453"/>
        <v/>
      </c>
      <c r="AA9452" s="216" t="str">
        <f>IF(ISNUMBER(J9452),IF(OR(F9452&lt;Soll_Ist_Vergleich!$C$4,F9452&gt;Soll_Ist_Vergleich!$C$5,I9452&lt;Soll_Ist_Vergleich!$C$4,I9452&gt;Soll_Ist_Vergleich!$C$5,O9452&lt;Soll_Ist_Vergleich!$C$4,O9452&gt;Soll_Ist_Vergleich!$C$5),"Datum überprüfen",""),"")</f>
        <v/>
      </c>
    </row>
    <row r="9453" spans="1:27" x14ac:dyDescent="0.2">
      <c r="A9453" s="243" t="str">
        <f>IF(ISBLANK(B9453),"",COUNTA(B$10:B9453))</f>
        <v/>
      </c>
      <c r="B9453" s="24"/>
      <c r="C9453" s="48"/>
      <c r="D9453" s="48"/>
      <c r="E9453" s="33"/>
      <c r="F9453" s="35"/>
      <c r="G9453" s="35"/>
      <c r="H9453" s="49"/>
      <c r="I9453" s="35"/>
      <c r="J9453" s="34"/>
      <c r="K9453" s="62"/>
      <c r="L9453" s="62"/>
      <c r="M9453" s="114"/>
      <c r="N9453" s="116"/>
      <c r="O9453" s="57"/>
      <c r="P9453" s="50"/>
      <c r="Q9453" s="34"/>
      <c r="R9453" s="48"/>
      <c r="T9453" s="231" t="str">
        <f t="shared" si="451"/>
        <v/>
      </c>
      <c r="U9453" s="230"/>
      <c r="W9453" s="221" t="str">
        <f t="shared" si="452"/>
        <v/>
      </c>
      <c r="X9453" s="221" t="str">
        <f t="shared" si="453"/>
        <v/>
      </c>
      <c r="AA9453" s="216" t="str">
        <f>IF(ISNUMBER(J9453),IF(OR(F9453&lt;Soll_Ist_Vergleich!$C$4,F9453&gt;Soll_Ist_Vergleich!$C$5,I9453&lt;Soll_Ist_Vergleich!$C$4,I9453&gt;Soll_Ist_Vergleich!$C$5,O9453&lt;Soll_Ist_Vergleich!$C$4,O9453&gt;Soll_Ist_Vergleich!$C$5),"Datum überprüfen",""),"")</f>
        <v/>
      </c>
    </row>
    <row r="9454" spans="1:27" x14ac:dyDescent="0.2">
      <c r="A9454" s="243" t="str">
        <f>IF(ISBLANK(B9454),"",COUNTA(B$10:B9454))</f>
        <v/>
      </c>
      <c r="B9454" s="24"/>
      <c r="C9454" s="48"/>
      <c r="D9454" s="48"/>
      <c r="E9454" s="33"/>
      <c r="F9454" s="35"/>
      <c r="G9454" s="35"/>
      <c r="H9454" s="49"/>
      <c r="I9454" s="35"/>
      <c r="J9454" s="34"/>
      <c r="K9454" s="62"/>
      <c r="L9454" s="62"/>
      <c r="M9454" s="114"/>
      <c r="N9454" s="116"/>
      <c r="O9454" s="57"/>
      <c r="P9454" s="50"/>
      <c r="Q9454" s="34"/>
      <c r="R9454" s="48"/>
      <c r="T9454" s="231" t="str">
        <f t="shared" si="451"/>
        <v/>
      </c>
      <c r="U9454" s="230"/>
      <c r="W9454" s="221" t="str">
        <f t="shared" si="452"/>
        <v/>
      </c>
      <c r="X9454" s="221" t="str">
        <f t="shared" si="453"/>
        <v/>
      </c>
      <c r="AA9454" s="216" t="str">
        <f>IF(ISNUMBER(J9454),IF(OR(F9454&lt;Soll_Ist_Vergleich!$C$4,F9454&gt;Soll_Ist_Vergleich!$C$5,I9454&lt;Soll_Ist_Vergleich!$C$4,I9454&gt;Soll_Ist_Vergleich!$C$5,O9454&lt;Soll_Ist_Vergleich!$C$4,O9454&gt;Soll_Ist_Vergleich!$C$5),"Datum überprüfen",""),"")</f>
        <v/>
      </c>
    </row>
    <row r="9455" spans="1:27" x14ac:dyDescent="0.2">
      <c r="A9455" s="243" t="str">
        <f>IF(ISBLANK(B9455),"",COUNTA(B$10:B9455))</f>
        <v/>
      </c>
      <c r="B9455" s="24"/>
      <c r="C9455" s="48"/>
      <c r="D9455" s="48"/>
      <c r="E9455" s="33"/>
      <c r="F9455" s="35"/>
      <c r="G9455" s="35"/>
      <c r="H9455" s="49"/>
      <c r="I9455" s="35"/>
      <c r="J9455" s="34"/>
      <c r="K9455" s="62"/>
      <c r="L9455" s="62"/>
      <c r="M9455" s="114"/>
      <c r="N9455" s="116"/>
      <c r="O9455" s="57"/>
      <c r="P9455" s="50"/>
      <c r="Q9455" s="34"/>
      <c r="R9455" s="48"/>
      <c r="T9455" s="231" t="str">
        <f t="shared" si="451"/>
        <v/>
      </c>
      <c r="U9455" s="230"/>
      <c r="W9455" s="221" t="str">
        <f t="shared" si="452"/>
        <v/>
      </c>
      <c r="X9455" s="221" t="str">
        <f t="shared" si="453"/>
        <v/>
      </c>
      <c r="AA9455" s="216" t="str">
        <f>IF(ISNUMBER(J9455),IF(OR(F9455&lt;Soll_Ist_Vergleich!$C$4,F9455&gt;Soll_Ist_Vergleich!$C$5,I9455&lt;Soll_Ist_Vergleich!$C$4,I9455&gt;Soll_Ist_Vergleich!$C$5,O9455&lt;Soll_Ist_Vergleich!$C$4,O9455&gt;Soll_Ist_Vergleich!$C$5),"Datum überprüfen",""),"")</f>
        <v/>
      </c>
    </row>
    <row r="9456" spans="1:27" x14ac:dyDescent="0.2">
      <c r="A9456" s="243" t="str">
        <f>IF(ISBLANK(B9456),"",COUNTA(B$10:B9456))</f>
        <v/>
      </c>
      <c r="B9456" s="24"/>
      <c r="C9456" s="48"/>
      <c r="D9456" s="48"/>
      <c r="E9456" s="33"/>
      <c r="F9456" s="35"/>
      <c r="G9456" s="35"/>
      <c r="H9456" s="49"/>
      <c r="I9456" s="35"/>
      <c r="J9456" s="34"/>
      <c r="K9456" s="62"/>
      <c r="L9456" s="62"/>
      <c r="M9456" s="114"/>
      <c r="N9456" s="116"/>
      <c r="O9456" s="57"/>
      <c r="P9456" s="50"/>
      <c r="Q9456" s="34"/>
      <c r="R9456" s="48"/>
      <c r="T9456" s="231" t="str">
        <f t="shared" si="451"/>
        <v/>
      </c>
      <c r="U9456" s="230"/>
      <c r="W9456" s="221" t="str">
        <f t="shared" si="452"/>
        <v/>
      </c>
      <c r="X9456" s="221" t="str">
        <f t="shared" si="453"/>
        <v/>
      </c>
      <c r="AA9456" s="216" t="str">
        <f>IF(ISNUMBER(J9456),IF(OR(F9456&lt;Soll_Ist_Vergleich!$C$4,F9456&gt;Soll_Ist_Vergleich!$C$5,I9456&lt;Soll_Ist_Vergleich!$C$4,I9456&gt;Soll_Ist_Vergleich!$C$5,O9456&lt;Soll_Ist_Vergleich!$C$4,O9456&gt;Soll_Ist_Vergleich!$C$5),"Datum überprüfen",""),"")</f>
        <v/>
      </c>
    </row>
    <row r="9457" spans="1:27" x14ac:dyDescent="0.2">
      <c r="A9457" s="243" t="str">
        <f>IF(ISBLANK(B9457),"",COUNTA(B$10:B9457))</f>
        <v/>
      </c>
      <c r="B9457" s="24"/>
      <c r="C9457" s="48"/>
      <c r="D9457" s="48"/>
      <c r="E9457" s="33"/>
      <c r="F9457" s="35"/>
      <c r="G9457" s="35"/>
      <c r="H9457" s="49"/>
      <c r="I9457" s="35"/>
      <c r="J9457" s="34"/>
      <c r="K9457" s="62"/>
      <c r="L9457" s="62"/>
      <c r="M9457" s="114"/>
      <c r="N9457" s="116"/>
      <c r="O9457" s="57"/>
      <c r="P9457" s="50"/>
      <c r="Q9457" s="34"/>
      <c r="R9457" s="48"/>
      <c r="T9457" s="231" t="str">
        <f t="shared" si="451"/>
        <v/>
      </c>
      <c r="U9457" s="230"/>
      <c r="W9457" s="221" t="str">
        <f t="shared" si="452"/>
        <v/>
      </c>
      <c r="X9457" s="221" t="str">
        <f t="shared" si="453"/>
        <v/>
      </c>
      <c r="AA9457" s="216" t="str">
        <f>IF(ISNUMBER(J9457),IF(OR(F9457&lt;Soll_Ist_Vergleich!$C$4,F9457&gt;Soll_Ist_Vergleich!$C$5,I9457&lt;Soll_Ist_Vergleich!$C$4,I9457&gt;Soll_Ist_Vergleich!$C$5,O9457&lt;Soll_Ist_Vergleich!$C$4,O9457&gt;Soll_Ist_Vergleich!$C$5),"Datum überprüfen",""),"")</f>
        <v/>
      </c>
    </row>
    <row r="9458" spans="1:27" x14ac:dyDescent="0.2">
      <c r="A9458" s="243" t="str">
        <f>IF(ISBLANK(B9458),"",COUNTA(B$10:B9458))</f>
        <v/>
      </c>
      <c r="B9458" s="24"/>
      <c r="C9458" s="48"/>
      <c r="D9458" s="48"/>
      <c r="E9458" s="33"/>
      <c r="F9458" s="35"/>
      <c r="G9458" s="35"/>
      <c r="H9458" s="49"/>
      <c r="I9458" s="35"/>
      <c r="J9458" s="34"/>
      <c r="K9458" s="62"/>
      <c r="L9458" s="62"/>
      <c r="M9458" s="114"/>
      <c r="N9458" s="116"/>
      <c r="O9458" s="57"/>
      <c r="P9458" s="50"/>
      <c r="Q9458" s="34"/>
      <c r="R9458" s="48"/>
      <c r="T9458" s="231" t="str">
        <f t="shared" si="451"/>
        <v/>
      </c>
      <c r="U9458" s="230"/>
      <c r="W9458" s="221" t="str">
        <f t="shared" si="452"/>
        <v/>
      </c>
      <c r="X9458" s="221" t="str">
        <f t="shared" si="453"/>
        <v/>
      </c>
      <c r="AA9458" s="216" t="str">
        <f>IF(ISNUMBER(J9458),IF(OR(F9458&lt;Soll_Ist_Vergleich!$C$4,F9458&gt;Soll_Ist_Vergleich!$C$5,I9458&lt;Soll_Ist_Vergleich!$C$4,I9458&gt;Soll_Ist_Vergleich!$C$5,O9458&lt;Soll_Ist_Vergleich!$C$4,O9458&gt;Soll_Ist_Vergleich!$C$5),"Datum überprüfen",""),"")</f>
        <v/>
      </c>
    </row>
    <row r="9459" spans="1:27" x14ac:dyDescent="0.2">
      <c r="A9459" s="243" t="str">
        <f>IF(ISBLANK(B9459),"",COUNTA(B$10:B9459))</f>
        <v/>
      </c>
      <c r="B9459" s="24"/>
      <c r="C9459" s="48"/>
      <c r="D9459" s="48"/>
      <c r="E9459" s="33"/>
      <c r="F9459" s="35"/>
      <c r="G9459" s="35"/>
      <c r="H9459" s="49"/>
      <c r="I9459" s="35"/>
      <c r="J9459" s="34"/>
      <c r="K9459" s="62"/>
      <c r="L9459" s="62"/>
      <c r="M9459" s="114"/>
      <c r="N9459" s="116"/>
      <c r="O9459" s="57"/>
      <c r="P9459" s="50"/>
      <c r="Q9459" s="34"/>
      <c r="R9459" s="48"/>
      <c r="T9459" s="231" t="str">
        <f t="shared" si="451"/>
        <v/>
      </c>
      <c r="U9459" s="230"/>
      <c r="W9459" s="221" t="str">
        <f t="shared" si="452"/>
        <v/>
      </c>
      <c r="X9459" s="221" t="str">
        <f t="shared" si="453"/>
        <v/>
      </c>
      <c r="AA9459" s="216" t="str">
        <f>IF(ISNUMBER(J9459),IF(OR(F9459&lt;Soll_Ist_Vergleich!$C$4,F9459&gt;Soll_Ist_Vergleich!$C$5,I9459&lt;Soll_Ist_Vergleich!$C$4,I9459&gt;Soll_Ist_Vergleich!$C$5,O9459&lt;Soll_Ist_Vergleich!$C$4,O9459&gt;Soll_Ist_Vergleich!$C$5),"Datum überprüfen",""),"")</f>
        <v/>
      </c>
    </row>
    <row r="9460" spans="1:27" x14ac:dyDescent="0.2">
      <c r="A9460" s="243" t="str">
        <f>IF(ISBLANK(B9460),"",COUNTA(B$10:B9460))</f>
        <v/>
      </c>
      <c r="B9460" s="24"/>
      <c r="C9460" s="48"/>
      <c r="D9460" s="48"/>
      <c r="E9460" s="33"/>
      <c r="F9460" s="35"/>
      <c r="G9460" s="35"/>
      <c r="H9460" s="49"/>
      <c r="I9460" s="35"/>
      <c r="J9460" s="34"/>
      <c r="K9460" s="62"/>
      <c r="L9460" s="62"/>
      <c r="M9460" s="114"/>
      <c r="N9460" s="116"/>
      <c r="O9460" s="57"/>
      <c r="P9460" s="50"/>
      <c r="Q9460" s="34"/>
      <c r="R9460" s="48"/>
      <c r="T9460" s="231" t="str">
        <f t="shared" si="451"/>
        <v/>
      </c>
      <c r="U9460" s="230"/>
      <c r="W9460" s="221" t="str">
        <f t="shared" si="452"/>
        <v/>
      </c>
      <c r="X9460" s="221" t="str">
        <f t="shared" si="453"/>
        <v/>
      </c>
      <c r="AA9460" s="216" t="str">
        <f>IF(ISNUMBER(J9460),IF(OR(F9460&lt;Soll_Ist_Vergleich!$C$4,F9460&gt;Soll_Ist_Vergleich!$C$5,I9460&lt;Soll_Ist_Vergleich!$C$4,I9460&gt;Soll_Ist_Vergleich!$C$5,O9460&lt;Soll_Ist_Vergleich!$C$4,O9460&gt;Soll_Ist_Vergleich!$C$5),"Datum überprüfen",""),"")</f>
        <v/>
      </c>
    </row>
    <row r="9461" spans="1:27" x14ac:dyDescent="0.2">
      <c r="A9461" s="243" t="str">
        <f>IF(ISBLANK(B9461),"",COUNTA(B$10:B9461))</f>
        <v/>
      </c>
      <c r="B9461" s="24"/>
      <c r="C9461" s="48"/>
      <c r="D9461" s="48"/>
      <c r="E9461" s="33"/>
      <c r="F9461" s="35"/>
      <c r="G9461" s="35"/>
      <c r="H9461" s="49"/>
      <c r="I9461" s="35"/>
      <c r="J9461" s="34"/>
      <c r="K9461" s="62"/>
      <c r="L9461" s="62"/>
      <c r="M9461" s="114"/>
      <c r="N9461" s="116"/>
      <c r="O9461" s="57"/>
      <c r="P9461" s="50"/>
      <c r="Q9461" s="34"/>
      <c r="R9461" s="48"/>
      <c r="T9461" s="231" t="str">
        <f t="shared" si="451"/>
        <v/>
      </c>
      <c r="U9461" s="230"/>
      <c r="W9461" s="221" t="str">
        <f t="shared" si="452"/>
        <v/>
      </c>
      <c r="X9461" s="221" t="str">
        <f t="shared" si="453"/>
        <v/>
      </c>
      <c r="AA9461" s="216" t="str">
        <f>IF(ISNUMBER(J9461),IF(OR(F9461&lt;Soll_Ist_Vergleich!$C$4,F9461&gt;Soll_Ist_Vergleich!$C$5,I9461&lt;Soll_Ist_Vergleich!$C$4,I9461&gt;Soll_Ist_Vergleich!$C$5,O9461&lt;Soll_Ist_Vergleich!$C$4,O9461&gt;Soll_Ist_Vergleich!$C$5),"Datum überprüfen",""),"")</f>
        <v/>
      </c>
    </row>
    <row r="9462" spans="1:27" x14ac:dyDescent="0.2">
      <c r="A9462" s="243" t="str">
        <f>IF(ISBLANK(B9462),"",COUNTA(B$10:B9462))</f>
        <v/>
      </c>
      <c r="B9462" s="24"/>
      <c r="C9462" s="48"/>
      <c r="D9462" s="48"/>
      <c r="E9462" s="33"/>
      <c r="F9462" s="35"/>
      <c r="G9462" s="35"/>
      <c r="H9462" s="49"/>
      <c r="I9462" s="35"/>
      <c r="J9462" s="34"/>
      <c r="K9462" s="62"/>
      <c r="L9462" s="62"/>
      <c r="M9462" s="114"/>
      <c r="N9462" s="116"/>
      <c r="O9462" s="57"/>
      <c r="P9462" s="50"/>
      <c r="Q9462" s="34"/>
      <c r="R9462" s="48"/>
      <c r="T9462" s="231" t="str">
        <f t="shared" si="451"/>
        <v/>
      </c>
      <c r="U9462" s="230"/>
      <c r="W9462" s="221" t="str">
        <f t="shared" si="452"/>
        <v/>
      </c>
      <c r="X9462" s="221" t="str">
        <f t="shared" si="453"/>
        <v/>
      </c>
      <c r="AA9462" s="216" t="str">
        <f>IF(ISNUMBER(J9462),IF(OR(F9462&lt;Soll_Ist_Vergleich!$C$4,F9462&gt;Soll_Ist_Vergleich!$C$5,I9462&lt;Soll_Ist_Vergleich!$C$4,I9462&gt;Soll_Ist_Vergleich!$C$5,O9462&lt;Soll_Ist_Vergleich!$C$4,O9462&gt;Soll_Ist_Vergleich!$C$5),"Datum überprüfen",""),"")</f>
        <v/>
      </c>
    </row>
    <row r="9463" spans="1:27" x14ac:dyDescent="0.2">
      <c r="A9463" s="243" t="str">
        <f>IF(ISBLANK(B9463),"",COUNTA(B$10:B9463))</f>
        <v/>
      </c>
      <c r="B9463" s="24"/>
      <c r="C9463" s="48"/>
      <c r="D9463" s="48"/>
      <c r="E9463" s="33"/>
      <c r="F9463" s="35"/>
      <c r="G9463" s="35"/>
      <c r="H9463" s="49"/>
      <c r="I9463" s="35"/>
      <c r="J9463" s="34"/>
      <c r="K9463" s="62"/>
      <c r="L9463" s="62"/>
      <c r="M9463" s="114"/>
      <c r="N9463" s="116"/>
      <c r="O9463" s="57"/>
      <c r="P9463" s="50"/>
      <c r="Q9463" s="34"/>
      <c r="R9463" s="48"/>
      <c r="T9463" s="231" t="str">
        <f t="shared" si="451"/>
        <v/>
      </c>
      <c r="U9463" s="230"/>
      <c r="W9463" s="221" t="str">
        <f t="shared" si="452"/>
        <v/>
      </c>
      <c r="X9463" s="221" t="str">
        <f t="shared" si="453"/>
        <v/>
      </c>
      <c r="AA9463" s="216" t="str">
        <f>IF(ISNUMBER(J9463),IF(OR(F9463&lt;Soll_Ist_Vergleich!$C$4,F9463&gt;Soll_Ist_Vergleich!$C$5,I9463&lt;Soll_Ist_Vergleich!$C$4,I9463&gt;Soll_Ist_Vergleich!$C$5,O9463&lt;Soll_Ist_Vergleich!$C$4,O9463&gt;Soll_Ist_Vergleich!$C$5),"Datum überprüfen",""),"")</f>
        <v/>
      </c>
    </row>
    <row r="9464" spans="1:27" x14ac:dyDescent="0.2">
      <c r="A9464" s="243" t="str">
        <f>IF(ISBLANK(B9464),"",COUNTA(B$10:B9464))</f>
        <v/>
      </c>
      <c r="B9464" s="24"/>
      <c r="C9464" s="48"/>
      <c r="D9464" s="48"/>
      <c r="E9464" s="33"/>
      <c r="F9464" s="35"/>
      <c r="G9464" s="35"/>
      <c r="H9464" s="49"/>
      <c r="I9464" s="35"/>
      <c r="J9464" s="34"/>
      <c r="K9464" s="62"/>
      <c r="L9464" s="62"/>
      <c r="M9464" s="114"/>
      <c r="N9464" s="116"/>
      <c r="O9464" s="57"/>
      <c r="P9464" s="50"/>
      <c r="Q9464" s="34"/>
      <c r="R9464" s="48"/>
      <c r="T9464" s="231" t="str">
        <f t="shared" si="451"/>
        <v/>
      </c>
      <c r="U9464" s="230"/>
      <c r="W9464" s="221" t="str">
        <f t="shared" si="452"/>
        <v/>
      </c>
      <c r="X9464" s="221" t="str">
        <f t="shared" si="453"/>
        <v/>
      </c>
      <c r="AA9464" s="216" t="str">
        <f>IF(ISNUMBER(J9464),IF(OR(F9464&lt;Soll_Ist_Vergleich!$C$4,F9464&gt;Soll_Ist_Vergleich!$C$5,I9464&lt;Soll_Ist_Vergleich!$C$4,I9464&gt;Soll_Ist_Vergleich!$C$5,O9464&lt;Soll_Ist_Vergleich!$C$4,O9464&gt;Soll_Ist_Vergleich!$C$5),"Datum überprüfen",""),"")</f>
        <v/>
      </c>
    </row>
    <row r="9465" spans="1:27" x14ac:dyDescent="0.2">
      <c r="A9465" s="243" t="str">
        <f>IF(ISBLANK(B9465),"",COUNTA(B$10:B9465))</f>
        <v/>
      </c>
      <c r="B9465" s="24"/>
      <c r="C9465" s="48"/>
      <c r="D9465" s="48"/>
      <c r="E9465" s="33"/>
      <c r="F9465" s="35"/>
      <c r="G9465" s="35"/>
      <c r="H9465" s="49"/>
      <c r="I9465" s="35"/>
      <c r="J9465" s="34"/>
      <c r="K9465" s="62"/>
      <c r="L9465" s="62"/>
      <c r="M9465" s="114"/>
      <c r="N9465" s="116"/>
      <c r="O9465" s="57"/>
      <c r="P9465" s="50"/>
      <c r="Q9465" s="34"/>
      <c r="R9465" s="48"/>
      <c r="T9465" s="231" t="str">
        <f t="shared" si="451"/>
        <v/>
      </c>
      <c r="U9465" s="230"/>
      <c r="W9465" s="221" t="str">
        <f t="shared" si="452"/>
        <v/>
      </c>
      <c r="X9465" s="221" t="str">
        <f t="shared" si="453"/>
        <v/>
      </c>
      <c r="AA9465" s="216" t="str">
        <f>IF(ISNUMBER(J9465),IF(OR(F9465&lt;Soll_Ist_Vergleich!$C$4,F9465&gt;Soll_Ist_Vergleich!$C$5,I9465&lt;Soll_Ist_Vergleich!$C$4,I9465&gt;Soll_Ist_Vergleich!$C$5,O9465&lt;Soll_Ist_Vergleich!$C$4,O9465&gt;Soll_Ist_Vergleich!$C$5),"Datum überprüfen",""),"")</f>
        <v/>
      </c>
    </row>
    <row r="9466" spans="1:27" x14ac:dyDescent="0.2">
      <c r="A9466" s="243" t="str">
        <f>IF(ISBLANK(B9466),"",COUNTA(B$10:B9466))</f>
        <v/>
      </c>
      <c r="B9466" s="24"/>
      <c r="C9466" s="48"/>
      <c r="D9466" s="48"/>
      <c r="E9466" s="33"/>
      <c r="F9466" s="35"/>
      <c r="G9466" s="35"/>
      <c r="H9466" s="49"/>
      <c r="I9466" s="35"/>
      <c r="J9466" s="34"/>
      <c r="K9466" s="62"/>
      <c r="L9466" s="62"/>
      <c r="M9466" s="114"/>
      <c r="N9466" s="116"/>
      <c r="O9466" s="57"/>
      <c r="P9466" s="50"/>
      <c r="Q9466" s="34"/>
      <c r="R9466" s="48"/>
      <c r="T9466" s="231" t="str">
        <f t="shared" si="451"/>
        <v/>
      </c>
      <c r="U9466" s="230"/>
      <c r="W9466" s="221" t="str">
        <f t="shared" si="452"/>
        <v/>
      </c>
      <c r="X9466" s="221" t="str">
        <f t="shared" si="453"/>
        <v/>
      </c>
      <c r="AA9466" s="216" t="str">
        <f>IF(ISNUMBER(J9466),IF(OR(F9466&lt;Soll_Ist_Vergleich!$C$4,F9466&gt;Soll_Ist_Vergleich!$C$5,I9466&lt;Soll_Ist_Vergleich!$C$4,I9466&gt;Soll_Ist_Vergleich!$C$5,O9466&lt;Soll_Ist_Vergleich!$C$4,O9466&gt;Soll_Ist_Vergleich!$C$5),"Datum überprüfen",""),"")</f>
        <v/>
      </c>
    </row>
    <row r="9467" spans="1:27" x14ac:dyDescent="0.2">
      <c r="A9467" s="243" t="str">
        <f>IF(ISBLANK(B9467),"",COUNTA(B$10:B9467))</f>
        <v/>
      </c>
      <c r="B9467" s="24"/>
      <c r="C9467" s="48"/>
      <c r="D9467" s="48"/>
      <c r="E9467" s="33"/>
      <c r="F9467" s="35"/>
      <c r="G9467" s="35"/>
      <c r="H9467" s="49"/>
      <c r="I9467" s="35"/>
      <c r="J9467" s="34"/>
      <c r="K9467" s="62"/>
      <c r="L9467" s="62"/>
      <c r="M9467" s="114"/>
      <c r="N9467" s="116"/>
      <c r="O9467" s="57"/>
      <c r="P9467" s="50"/>
      <c r="Q9467" s="34"/>
      <c r="R9467" s="48"/>
      <c r="T9467" s="231" t="str">
        <f t="shared" si="451"/>
        <v/>
      </c>
      <c r="U9467" s="230"/>
      <c r="W9467" s="221" t="str">
        <f t="shared" si="452"/>
        <v/>
      </c>
      <c r="X9467" s="221" t="str">
        <f t="shared" si="453"/>
        <v/>
      </c>
      <c r="AA9467" s="216" t="str">
        <f>IF(ISNUMBER(J9467),IF(OR(F9467&lt;Soll_Ist_Vergleich!$C$4,F9467&gt;Soll_Ist_Vergleich!$C$5,I9467&lt;Soll_Ist_Vergleich!$C$4,I9467&gt;Soll_Ist_Vergleich!$C$5,O9467&lt;Soll_Ist_Vergleich!$C$4,O9467&gt;Soll_Ist_Vergleich!$C$5),"Datum überprüfen",""),"")</f>
        <v/>
      </c>
    </row>
    <row r="9468" spans="1:27" x14ac:dyDescent="0.2">
      <c r="A9468" s="243" t="str">
        <f>IF(ISBLANK(B9468),"",COUNTA(B$10:B9468))</f>
        <v/>
      </c>
      <c r="B9468" s="24"/>
      <c r="C9468" s="48"/>
      <c r="D9468" s="48"/>
      <c r="E9468" s="33"/>
      <c r="F9468" s="35"/>
      <c r="G9468" s="35"/>
      <c r="H9468" s="49"/>
      <c r="I9468" s="35"/>
      <c r="J9468" s="34"/>
      <c r="K9468" s="62"/>
      <c r="L9468" s="62"/>
      <c r="M9468" s="114"/>
      <c r="N9468" s="116"/>
      <c r="O9468" s="57"/>
      <c r="P9468" s="50"/>
      <c r="Q9468" s="34"/>
      <c r="R9468" s="48"/>
      <c r="T9468" s="231" t="str">
        <f t="shared" si="451"/>
        <v/>
      </c>
      <c r="U9468" s="230"/>
      <c r="W9468" s="221" t="str">
        <f t="shared" si="452"/>
        <v/>
      </c>
      <c r="X9468" s="221" t="str">
        <f t="shared" si="453"/>
        <v/>
      </c>
      <c r="AA9468" s="216" t="str">
        <f>IF(ISNUMBER(J9468),IF(OR(F9468&lt;Soll_Ist_Vergleich!$C$4,F9468&gt;Soll_Ist_Vergleich!$C$5,I9468&lt;Soll_Ist_Vergleich!$C$4,I9468&gt;Soll_Ist_Vergleich!$C$5,O9468&lt;Soll_Ist_Vergleich!$C$4,O9468&gt;Soll_Ist_Vergleich!$C$5),"Datum überprüfen",""),"")</f>
        <v/>
      </c>
    </row>
    <row r="9469" spans="1:27" x14ac:dyDescent="0.2">
      <c r="A9469" s="243" t="str">
        <f>IF(ISBLANK(B9469),"",COUNTA(B$10:B9469))</f>
        <v/>
      </c>
      <c r="B9469" s="24"/>
      <c r="C9469" s="48"/>
      <c r="D9469" s="48"/>
      <c r="E9469" s="33"/>
      <c r="F9469" s="35"/>
      <c r="G9469" s="35"/>
      <c r="H9469" s="49"/>
      <c r="I9469" s="35"/>
      <c r="J9469" s="34"/>
      <c r="K9469" s="62"/>
      <c r="L9469" s="62"/>
      <c r="M9469" s="114"/>
      <c r="N9469" s="116"/>
      <c r="O9469" s="57"/>
      <c r="P9469" s="50"/>
      <c r="Q9469" s="34"/>
      <c r="R9469" s="48"/>
      <c r="T9469" s="231" t="str">
        <f t="shared" si="451"/>
        <v/>
      </c>
      <c r="U9469" s="230"/>
      <c r="W9469" s="221" t="str">
        <f t="shared" si="452"/>
        <v/>
      </c>
      <c r="X9469" s="221" t="str">
        <f t="shared" si="453"/>
        <v/>
      </c>
      <c r="AA9469" s="216" t="str">
        <f>IF(ISNUMBER(J9469),IF(OR(F9469&lt;Soll_Ist_Vergleich!$C$4,F9469&gt;Soll_Ist_Vergleich!$C$5,I9469&lt;Soll_Ist_Vergleich!$C$4,I9469&gt;Soll_Ist_Vergleich!$C$5,O9469&lt;Soll_Ist_Vergleich!$C$4,O9469&gt;Soll_Ist_Vergleich!$C$5),"Datum überprüfen",""),"")</f>
        <v/>
      </c>
    </row>
    <row r="9470" spans="1:27" x14ac:dyDescent="0.2">
      <c r="A9470" s="243" t="str">
        <f>IF(ISBLANK(B9470),"",COUNTA(B$10:B9470))</f>
        <v/>
      </c>
      <c r="B9470" s="24"/>
      <c r="C9470" s="48"/>
      <c r="D9470" s="48"/>
      <c r="E9470" s="33"/>
      <c r="F9470" s="35"/>
      <c r="G9470" s="35"/>
      <c r="H9470" s="49"/>
      <c r="I9470" s="35"/>
      <c r="J9470" s="34"/>
      <c r="K9470" s="62"/>
      <c r="L9470" s="62"/>
      <c r="M9470" s="114"/>
      <c r="N9470" s="116"/>
      <c r="O9470" s="57"/>
      <c r="P9470" s="50"/>
      <c r="Q9470" s="34"/>
      <c r="R9470" s="48"/>
      <c r="T9470" s="231" t="str">
        <f t="shared" ref="T9470:T9533" si="454">IF(ISNUMBER(Q9470),Q9470-S9470,"")</f>
        <v/>
      </c>
      <c r="U9470" s="230"/>
      <c r="W9470" s="221" t="str">
        <f t="shared" ref="W9470:W9533" si="455">IF(ISNUMBER(J9470),ROUND(J9470/(1+L9470/100)*(1-K9470/100),2),"")</f>
        <v/>
      </c>
      <c r="X9470" s="221" t="str">
        <f t="shared" ref="X9470:X9533" si="456">IF(ISNUMBER(J9470),ROUND(J9470/(1+L9470/100),2),"")</f>
        <v/>
      </c>
      <c r="AA9470" s="216" t="str">
        <f>IF(ISNUMBER(J9470),IF(OR(F9470&lt;Soll_Ist_Vergleich!$C$4,F9470&gt;Soll_Ist_Vergleich!$C$5,I9470&lt;Soll_Ist_Vergleich!$C$4,I9470&gt;Soll_Ist_Vergleich!$C$5,O9470&lt;Soll_Ist_Vergleich!$C$4,O9470&gt;Soll_Ist_Vergleich!$C$5),"Datum überprüfen",""),"")</f>
        <v/>
      </c>
    </row>
    <row r="9471" spans="1:27" x14ac:dyDescent="0.2">
      <c r="A9471" s="243" t="str">
        <f>IF(ISBLANK(B9471),"",COUNTA(B$10:B9471))</f>
        <v/>
      </c>
      <c r="B9471" s="24"/>
      <c r="C9471" s="48"/>
      <c r="D9471" s="48"/>
      <c r="E9471" s="33"/>
      <c r="F9471" s="35"/>
      <c r="G9471" s="35"/>
      <c r="H9471" s="49"/>
      <c r="I9471" s="35"/>
      <c r="J9471" s="34"/>
      <c r="K9471" s="62"/>
      <c r="L9471" s="62"/>
      <c r="M9471" s="114"/>
      <c r="N9471" s="116"/>
      <c r="O9471" s="57"/>
      <c r="P9471" s="50"/>
      <c r="Q9471" s="34"/>
      <c r="R9471" s="48"/>
      <c r="T9471" s="231" t="str">
        <f t="shared" si="454"/>
        <v/>
      </c>
      <c r="U9471" s="230"/>
      <c r="W9471" s="221" t="str">
        <f t="shared" si="455"/>
        <v/>
      </c>
      <c r="X9471" s="221" t="str">
        <f t="shared" si="456"/>
        <v/>
      </c>
      <c r="AA9471" s="216" t="str">
        <f>IF(ISNUMBER(J9471),IF(OR(F9471&lt;Soll_Ist_Vergleich!$C$4,F9471&gt;Soll_Ist_Vergleich!$C$5,I9471&lt;Soll_Ist_Vergleich!$C$4,I9471&gt;Soll_Ist_Vergleich!$C$5,O9471&lt;Soll_Ist_Vergleich!$C$4,O9471&gt;Soll_Ist_Vergleich!$C$5),"Datum überprüfen",""),"")</f>
        <v/>
      </c>
    </row>
    <row r="9472" spans="1:27" x14ac:dyDescent="0.2">
      <c r="A9472" s="243" t="str">
        <f>IF(ISBLANK(B9472),"",COUNTA(B$10:B9472))</f>
        <v/>
      </c>
      <c r="B9472" s="24"/>
      <c r="C9472" s="48"/>
      <c r="D9472" s="48"/>
      <c r="E9472" s="33"/>
      <c r="F9472" s="35"/>
      <c r="G9472" s="35"/>
      <c r="H9472" s="49"/>
      <c r="I9472" s="35"/>
      <c r="J9472" s="34"/>
      <c r="K9472" s="62"/>
      <c r="L9472" s="62"/>
      <c r="M9472" s="114"/>
      <c r="N9472" s="116"/>
      <c r="O9472" s="57"/>
      <c r="P9472" s="50"/>
      <c r="Q9472" s="34"/>
      <c r="R9472" s="48"/>
      <c r="T9472" s="231" t="str">
        <f t="shared" si="454"/>
        <v/>
      </c>
      <c r="U9472" s="230"/>
      <c r="W9472" s="221" t="str">
        <f t="shared" si="455"/>
        <v/>
      </c>
      <c r="X9472" s="221" t="str">
        <f t="shared" si="456"/>
        <v/>
      </c>
      <c r="AA9472" s="216" t="str">
        <f>IF(ISNUMBER(J9472),IF(OR(F9472&lt;Soll_Ist_Vergleich!$C$4,F9472&gt;Soll_Ist_Vergleich!$C$5,I9472&lt;Soll_Ist_Vergleich!$C$4,I9472&gt;Soll_Ist_Vergleich!$C$5,O9472&lt;Soll_Ist_Vergleich!$C$4,O9472&gt;Soll_Ist_Vergleich!$C$5),"Datum überprüfen",""),"")</f>
        <v/>
      </c>
    </row>
    <row r="9473" spans="1:27" x14ac:dyDescent="0.2">
      <c r="A9473" s="243" t="str">
        <f>IF(ISBLANK(B9473),"",COUNTA(B$10:B9473))</f>
        <v/>
      </c>
      <c r="B9473" s="24"/>
      <c r="C9473" s="48"/>
      <c r="D9473" s="48"/>
      <c r="E9473" s="33"/>
      <c r="F9473" s="35"/>
      <c r="G9473" s="35"/>
      <c r="H9473" s="49"/>
      <c r="I9473" s="35"/>
      <c r="J9473" s="34"/>
      <c r="K9473" s="62"/>
      <c r="L9473" s="62"/>
      <c r="M9473" s="114"/>
      <c r="N9473" s="116"/>
      <c r="O9473" s="57"/>
      <c r="P9473" s="50"/>
      <c r="Q9473" s="34"/>
      <c r="R9473" s="48"/>
      <c r="T9473" s="231" t="str">
        <f t="shared" si="454"/>
        <v/>
      </c>
      <c r="U9473" s="230"/>
      <c r="W9473" s="221" t="str">
        <f t="shared" si="455"/>
        <v/>
      </c>
      <c r="X9473" s="221" t="str">
        <f t="shared" si="456"/>
        <v/>
      </c>
      <c r="AA9473" s="216" t="str">
        <f>IF(ISNUMBER(J9473),IF(OR(F9473&lt;Soll_Ist_Vergleich!$C$4,F9473&gt;Soll_Ist_Vergleich!$C$5,I9473&lt;Soll_Ist_Vergleich!$C$4,I9473&gt;Soll_Ist_Vergleich!$C$5,O9473&lt;Soll_Ist_Vergleich!$C$4,O9473&gt;Soll_Ist_Vergleich!$C$5),"Datum überprüfen",""),"")</f>
        <v/>
      </c>
    </row>
    <row r="9474" spans="1:27" x14ac:dyDescent="0.2">
      <c r="A9474" s="243" t="str">
        <f>IF(ISBLANK(B9474),"",COUNTA(B$10:B9474))</f>
        <v/>
      </c>
      <c r="B9474" s="24"/>
      <c r="C9474" s="48"/>
      <c r="D9474" s="48"/>
      <c r="E9474" s="33"/>
      <c r="F9474" s="35"/>
      <c r="G9474" s="35"/>
      <c r="H9474" s="49"/>
      <c r="I9474" s="35"/>
      <c r="J9474" s="34"/>
      <c r="K9474" s="62"/>
      <c r="L9474" s="62"/>
      <c r="M9474" s="114"/>
      <c r="N9474" s="116"/>
      <c r="O9474" s="57"/>
      <c r="P9474" s="50"/>
      <c r="Q9474" s="34"/>
      <c r="R9474" s="48"/>
      <c r="T9474" s="231" t="str">
        <f t="shared" si="454"/>
        <v/>
      </c>
      <c r="U9474" s="230"/>
      <c r="W9474" s="221" t="str">
        <f t="shared" si="455"/>
        <v/>
      </c>
      <c r="X9474" s="221" t="str">
        <f t="shared" si="456"/>
        <v/>
      </c>
      <c r="AA9474" s="216" t="str">
        <f>IF(ISNUMBER(J9474),IF(OR(F9474&lt;Soll_Ist_Vergleich!$C$4,F9474&gt;Soll_Ist_Vergleich!$C$5,I9474&lt;Soll_Ist_Vergleich!$C$4,I9474&gt;Soll_Ist_Vergleich!$C$5,O9474&lt;Soll_Ist_Vergleich!$C$4,O9474&gt;Soll_Ist_Vergleich!$C$5),"Datum überprüfen",""),"")</f>
        <v/>
      </c>
    </row>
    <row r="9475" spans="1:27" x14ac:dyDescent="0.2">
      <c r="A9475" s="243" t="str">
        <f>IF(ISBLANK(B9475),"",COUNTA(B$10:B9475))</f>
        <v/>
      </c>
      <c r="B9475" s="24"/>
      <c r="C9475" s="48"/>
      <c r="D9475" s="48"/>
      <c r="E9475" s="33"/>
      <c r="F9475" s="35"/>
      <c r="G9475" s="35"/>
      <c r="H9475" s="49"/>
      <c r="I9475" s="35"/>
      <c r="J9475" s="34"/>
      <c r="K9475" s="62"/>
      <c r="L9475" s="62"/>
      <c r="M9475" s="114"/>
      <c r="N9475" s="116"/>
      <c r="O9475" s="57"/>
      <c r="P9475" s="50"/>
      <c r="Q9475" s="34"/>
      <c r="R9475" s="48"/>
      <c r="T9475" s="231" t="str">
        <f t="shared" si="454"/>
        <v/>
      </c>
      <c r="U9475" s="230"/>
      <c r="W9475" s="221" t="str">
        <f t="shared" si="455"/>
        <v/>
      </c>
      <c r="X9475" s="221" t="str">
        <f t="shared" si="456"/>
        <v/>
      </c>
      <c r="AA9475" s="216" t="str">
        <f>IF(ISNUMBER(J9475),IF(OR(F9475&lt;Soll_Ist_Vergleich!$C$4,F9475&gt;Soll_Ist_Vergleich!$C$5,I9475&lt;Soll_Ist_Vergleich!$C$4,I9475&gt;Soll_Ist_Vergleich!$C$5,O9475&lt;Soll_Ist_Vergleich!$C$4,O9475&gt;Soll_Ist_Vergleich!$C$5),"Datum überprüfen",""),"")</f>
        <v/>
      </c>
    </row>
    <row r="9476" spans="1:27" x14ac:dyDescent="0.2">
      <c r="A9476" s="243" t="str">
        <f>IF(ISBLANK(B9476),"",COUNTA(B$10:B9476))</f>
        <v/>
      </c>
      <c r="B9476" s="24"/>
      <c r="C9476" s="48"/>
      <c r="D9476" s="48"/>
      <c r="E9476" s="33"/>
      <c r="F9476" s="35"/>
      <c r="G9476" s="35"/>
      <c r="H9476" s="49"/>
      <c r="I9476" s="35"/>
      <c r="J9476" s="34"/>
      <c r="K9476" s="62"/>
      <c r="L9476" s="62"/>
      <c r="M9476" s="114"/>
      <c r="N9476" s="116"/>
      <c r="O9476" s="57"/>
      <c r="P9476" s="50"/>
      <c r="Q9476" s="34"/>
      <c r="R9476" s="48"/>
      <c r="T9476" s="231" t="str">
        <f t="shared" si="454"/>
        <v/>
      </c>
      <c r="U9476" s="230"/>
      <c r="W9476" s="221" t="str">
        <f t="shared" si="455"/>
        <v/>
      </c>
      <c r="X9476" s="221" t="str">
        <f t="shared" si="456"/>
        <v/>
      </c>
      <c r="AA9476" s="216" t="str">
        <f>IF(ISNUMBER(J9476),IF(OR(F9476&lt;Soll_Ist_Vergleich!$C$4,F9476&gt;Soll_Ist_Vergleich!$C$5,I9476&lt;Soll_Ist_Vergleich!$C$4,I9476&gt;Soll_Ist_Vergleich!$C$5,O9476&lt;Soll_Ist_Vergleich!$C$4,O9476&gt;Soll_Ist_Vergleich!$C$5),"Datum überprüfen",""),"")</f>
        <v/>
      </c>
    </row>
    <row r="9477" spans="1:27" x14ac:dyDescent="0.2">
      <c r="A9477" s="243" t="str">
        <f>IF(ISBLANK(B9477),"",COUNTA(B$10:B9477))</f>
        <v/>
      </c>
      <c r="B9477" s="24"/>
      <c r="C9477" s="48"/>
      <c r="D9477" s="48"/>
      <c r="E9477" s="33"/>
      <c r="F9477" s="35"/>
      <c r="G9477" s="35"/>
      <c r="H9477" s="49"/>
      <c r="I9477" s="35"/>
      <c r="J9477" s="34"/>
      <c r="K9477" s="62"/>
      <c r="L9477" s="62"/>
      <c r="M9477" s="114"/>
      <c r="N9477" s="116"/>
      <c r="O9477" s="57"/>
      <c r="P9477" s="50"/>
      <c r="Q9477" s="34"/>
      <c r="R9477" s="48"/>
      <c r="T9477" s="231" t="str">
        <f t="shared" si="454"/>
        <v/>
      </c>
      <c r="U9477" s="230"/>
      <c r="W9477" s="221" t="str">
        <f t="shared" si="455"/>
        <v/>
      </c>
      <c r="X9477" s="221" t="str">
        <f t="shared" si="456"/>
        <v/>
      </c>
      <c r="AA9477" s="216" t="str">
        <f>IF(ISNUMBER(J9477),IF(OR(F9477&lt;Soll_Ist_Vergleich!$C$4,F9477&gt;Soll_Ist_Vergleich!$C$5,I9477&lt;Soll_Ist_Vergleich!$C$4,I9477&gt;Soll_Ist_Vergleich!$C$5,O9477&lt;Soll_Ist_Vergleich!$C$4,O9477&gt;Soll_Ist_Vergleich!$C$5),"Datum überprüfen",""),"")</f>
        <v/>
      </c>
    </row>
    <row r="9478" spans="1:27" x14ac:dyDescent="0.2">
      <c r="A9478" s="243" t="str">
        <f>IF(ISBLANK(B9478),"",COUNTA(B$10:B9478))</f>
        <v/>
      </c>
      <c r="B9478" s="24"/>
      <c r="C9478" s="48"/>
      <c r="D9478" s="48"/>
      <c r="E9478" s="33"/>
      <c r="F9478" s="35"/>
      <c r="G9478" s="35"/>
      <c r="H9478" s="49"/>
      <c r="I9478" s="35"/>
      <c r="J9478" s="34"/>
      <c r="K9478" s="62"/>
      <c r="L9478" s="62"/>
      <c r="M9478" s="114"/>
      <c r="N9478" s="116"/>
      <c r="O9478" s="57"/>
      <c r="P9478" s="50"/>
      <c r="Q9478" s="34"/>
      <c r="R9478" s="48"/>
      <c r="T9478" s="231" t="str">
        <f t="shared" si="454"/>
        <v/>
      </c>
      <c r="U9478" s="230"/>
      <c r="W9478" s="221" t="str">
        <f t="shared" si="455"/>
        <v/>
      </c>
      <c r="X9478" s="221" t="str">
        <f t="shared" si="456"/>
        <v/>
      </c>
      <c r="AA9478" s="216" t="str">
        <f>IF(ISNUMBER(J9478),IF(OR(F9478&lt;Soll_Ist_Vergleich!$C$4,F9478&gt;Soll_Ist_Vergleich!$C$5,I9478&lt;Soll_Ist_Vergleich!$C$4,I9478&gt;Soll_Ist_Vergleich!$C$5,O9478&lt;Soll_Ist_Vergleich!$C$4,O9478&gt;Soll_Ist_Vergleich!$C$5),"Datum überprüfen",""),"")</f>
        <v/>
      </c>
    </row>
    <row r="9479" spans="1:27" x14ac:dyDescent="0.2">
      <c r="A9479" s="243" t="str">
        <f>IF(ISBLANK(B9479),"",COUNTA(B$10:B9479))</f>
        <v/>
      </c>
      <c r="B9479" s="24"/>
      <c r="C9479" s="48"/>
      <c r="D9479" s="48"/>
      <c r="E9479" s="33"/>
      <c r="F9479" s="35"/>
      <c r="G9479" s="35"/>
      <c r="H9479" s="49"/>
      <c r="I9479" s="35"/>
      <c r="J9479" s="34"/>
      <c r="K9479" s="62"/>
      <c r="L9479" s="62"/>
      <c r="M9479" s="114"/>
      <c r="N9479" s="116"/>
      <c r="O9479" s="57"/>
      <c r="P9479" s="50"/>
      <c r="Q9479" s="34"/>
      <c r="R9479" s="48"/>
      <c r="T9479" s="231" t="str">
        <f t="shared" si="454"/>
        <v/>
      </c>
      <c r="U9479" s="230"/>
      <c r="W9479" s="221" t="str">
        <f t="shared" si="455"/>
        <v/>
      </c>
      <c r="X9479" s="221" t="str">
        <f t="shared" si="456"/>
        <v/>
      </c>
      <c r="AA9479" s="216" t="str">
        <f>IF(ISNUMBER(J9479),IF(OR(F9479&lt;Soll_Ist_Vergleich!$C$4,F9479&gt;Soll_Ist_Vergleich!$C$5,I9479&lt;Soll_Ist_Vergleich!$C$4,I9479&gt;Soll_Ist_Vergleich!$C$5,O9479&lt;Soll_Ist_Vergleich!$C$4,O9479&gt;Soll_Ist_Vergleich!$C$5),"Datum überprüfen",""),"")</f>
        <v/>
      </c>
    </row>
    <row r="9480" spans="1:27" x14ac:dyDescent="0.2">
      <c r="A9480" s="243" t="str">
        <f>IF(ISBLANK(B9480),"",COUNTA(B$10:B9480))</f>
        <v/>
      </c>
      <c r="B9480" s="24"/>
      <c r="C9480" s="48"/>
      <c r="D9480" s="48"/>
      <c r="E9480" s="33"/>
      <c r="F9480" s="35"/>
      <c r="G9480" s="35"/>
      <c r="H9480" s="49"/>
      <c r="I9480" s="35"/>
      <c r="J9480" s="34"/>
      <c r="K9480" s="62"/>
      <c r="L9480" s="62"/>
      <c r="M9480" s="114"/>
      <c r="N9480" s="116"/>
      <c r="O9480" s="57"/>
      <c r="P9480" s="50"/>
      <c r="Q9480" s="34"/>
      <c r="R9480" s="48"/>
      <c r="T9480" s="231" t="str">
        <f t="shared" si="454"/>
        <v/>
      </c>
      <c r="U9480" s="230"/>
      <c r="W9480" s="221" t="str">
        <f t="shared" si="455"/>
        <v/>
      </c>
      <c r="X9480" s="221" t="str">
        <f t="shared" si="456"/>
        <v/>
      </c>
      <c r="AA9480" s="216" t="str">
        <f>IF(ISNUMBER(J9480),IF(OR(F9480&lt;Soll_Ist_Vergleich!$C$4,F9480&gt;Soll_Ist_Vergleich!$C$5,I9480&lt;Soll_Ist_Vergleich!$C$4,I9480&gt;Soll_Ist_Vergleich!$C$5,O9480&lt;Soll_Ist_Vergleich!$C$4,O9480&gt;Soll_Ist_Vergleich!$C$5),"Datum überprüfen",""),"")</f>
        <v/>
      </c>
    </row>
    <row r="9481" spans="1:27" x14ac:dyDescent="0.2">
      <c r="A9481" s="243" t="str">
        <f>IF(ISBLANK(B9481),"",COUNTA(B$10:B9481))</f>
        <v/>
      </c>
      <c r="B9481" s="24"/>
      <c r="C9481" s="48"/>
      <c r="D9481" s="48"/>
      <c r="E9481" s="33"/>
      <c r="F9481" s="35"/>
      <c r="G9481" s="35"/>
      <c r="H9481" s="49"/>
      <c r="I9481" s="35"/>
      <c r="J9481" s="34"/>
      <c r="K9481" s="62"/>
      <c r="L9481" s="62"/>
      <c r="M9481" s="114"/>
      <c r="N9481" s="116"/>
      <c r="O9481" s="57"/>
      <c r="P9481" s="50"/>
      <c r="Q9481" s="34"/>
      <c r="R9481" s="48"/>
      <c r="T9481" s="231" t="str">
        <f t="shared" si="454"/>
        <v/>
      </c>
      <c r="U9481" s="230"/>
      <c r="W9481" s="221" t="str">
        <f t="shared" si="455"/>
        <v/>
      </c>
      <c r="X9481" s="221" t="str">
        <f t="shared" si="456"/>
        <v/>
      </c>
      <c r="AA9481" s="216" t="str">
        <f>IF(ISNUMBER(J9481),IF(OR(F9481&lt;Soll_Ist_Vergleich!$C$4,F9481&gt;Soll_Ist_Vergleich!$C$5,I9481&lt;Soll_Ist_Vergleich!$C$4,I9481&gt;Soll_Ist_Vergleich!$C$5,O9481&lt;Soll_Ist_Vergleich!$C$4,O9481&gt;Soll_Ist_Vergleich!$C$5),"Datum überprüfen",""),"")</f>
        <v/>
      </c>
    </row>
    <row r="9482" spans="1:27" x14ac:dyDescent="0.2">
      <c r="A9482" s="243" t="str">
        <f>IF(ISBLANK(B9482),"",COUNTA(B$10:B9482))</f>
        <v/>
      </c>
      <c r="B9482" s="24"/>
      <c r="C9482" s="48"/>
      <c r="D9482" s="48"/>
      <c r="E9482" s="33"/>
      <c r="F9482" s="35"/>
      <c r="G9482" s="35"/>
      <c r="H9482" s="49"/>
      <c r="I9482" s="35"/>
      <c r="J9482" s="34"/>
      <c r="K9482" s="62"/>
      <c r="L9482" s="62"/>
      <c r="M9482" s="114"/>
      <c r="N9482" s="116"/>
      <c r="O9482" s="57"/>
      <c r="P9482" s="50"/>
      <c r="Q9482" s="34"/>
      <c r="R9482" s="48"/>
      <c r="T9482" s="231" t="str">
        <f t="shared" si="454"/>
        <v/>
      </c>
      <c r="U9482" s="230"/>
      <c r="W9482" s="221" t="str">
        <f t="shared" si="455"/>
        <v/>
      </c>
      <c r="X9482" s="221" t="str">
        <f t="shared" si="456"/>
        <v/>
      </c>
      <c r="AA9482" s="216" t="str">
        <f>IF(ISNUMBER(J9482),IF(OR(F9482&lt;Soll_Ist_Vergleich!$C$4,F9482&gt;Soll_Ist_Vergleich!$C$5,I9482&lt;Soll_Ist_Vergleich!$C$4,I9482&gt;Soll_Ist_Vergleich!$C$5,O9482&lt;Soll_Ist_Vergleich!$C$4,O9482&gt;Soll_Ist_Vergleich!$C$5),"Datum überprüfen",""),"")</f>
        <v/>
      </c>
    </row>
    <row r="9483" spans="1:27" x14ac:dyDescent="0.2">
      <c r="A9483" s="243" t="str">
        <f>IF(ISBLANK(B9483),"",COUNTA(B$10:B9483))</f>
        <v/>
      </c>
      <c r="B9483" s="24"/>
      <c r="C9483" s="48"/>
      <c r="D9483" s="48"/>
      <c r="E9483" s="33"/>
      <c r="F9483" s="35"/>
      <c r="G9483" s="35"/>
      <c r="H9483" s="49"/>
      <c r="I9483" s="35"/>
      <c r="J9483" s="34"/>
      <c r="K9483" s="62"/>
      <c r="L9483" s="62"/>
      <c r="M9483" s="114"/>
      <c r="N9483" s="116"/>
      <c r="O9483" s="57"/>
      <c r="P9483" s="50"/>
      <c r="Q9483" s="34"/>
      <c r="R9483" s="48"/>
      <c r="T9483" s="231" t="str">
        <f t="shared" si="454"/>
        <v/>
      </c>
      <c r="U9483" s="230"/>
      <c r="W9483" s="221" t="str">
        <f t="shared" si="455"/>
        <v/>
      </c>
      <c r="X9483" s="221" t="str">
        <f t="shared" si="456"/>
        <v/>
      </c>
      <c r="AA9483" s="216" t="str">
        <f>IF(ISNUMBER(J9483),IF(OR(F9483&lt;Soll_Ist_Vergleich!$C$4,F9483&gt;Soll_Ist_Vergleich!$C$5,I9483&lt;Soll_Ist_Vergleich!$C$4,I9483&gt;Soll_Ist_Vergleich!$C$5,O9483&lt;Soll_Ist_Vergleich!$C$4,O9483&gt;Soll_Ist_Vergleich!$C$5),"Datum überprüfen",""),"")</f>
        <v/>
      </c>
    </row>
    <row r="9484" spans="1:27" x14ac:dyDescent="0.2">
      <c r="A9484" s="243" t="str">
        <f>IF(ISBLANK(B9484),"",COUNTA(B$10:B9484))</f>
        <v/>
      </c>
      <c r="B9484" s="24"/>
      <c r="C9484" s="48"/>
      <c r="D9484" s="48"/>
      <c r="E9484" s="33"/>
      <c r="F9484" s="35"/>
      <c r="G9484" s="35"/>
      <c r="H9484" s="49"/>
      <c r="I9484" s="35"/>
      <c r="J9484" s="34"/>
      <c r="K9484" s="62"/>
      <c r="L9484" s="62"/>
      <c r="M9484" s="114"/>
      <c r="N9484" s="116"/>
      <c r="O9484" s="57"/>
      <c r="P9484" s="50"/>
      <c r="Q9484" s="34"/>
      <c r="R9484" s="48"/>
      <c r="T9484" s="231" t="str">
        <f t="shared" si="454"/>
        <v/>
      </c>
      <c r="U9484" s="230"/>
      <c r="W9484" s="221" t="str">
        <f t="shared" si="455"/>
        <v/>
      </c>
      <c r="X9484" s="221" t="str">
        <f t="shared" si="456"/>
        <v/>
      </c>
      <c r="AA9484" s="216" t="str">
        <f>IF(ISNUMBER(J9484),IF(OR(F9484&lt;Soll_Ist_Vergleich!$C$4,F9484&gt;Soll_Ist_Vergleich!$C$5,I9484&lt;Soll_Ist_Vergleich!$C$4,I9484&gt;Soll_Ist_Vergleich!$C$5,O9484&lt;Soll_Ist_Vergleich!$C$4,O9484&gt;Soll_Ist_Vergleich!$C$5),"Datum überprüfen",""),"")</f>
        <v/>
      </c>
    </row>
    <row r="9485" spans="1:27" x14ac:dyDescent="0.2">
      <c r="A9485" s="243" t="str">
        <f>IF(ISBLANK(B9485),"",COUNTA(B$10:B9485))</f>
        <v/>
      </c>
      <c r="B9485" s="24"/>
      <c r="C9485" s="48"/>
      <c r="D9485" s="48"/>
      <c r="E9485" s="33"/>
      <c r="F9485" s="35"/>
      <c r="G9485" s="35"/>
      <c r="H9485" s="49"/>
      <c r="I9485" s="35"/>
      <c r="J9485" s="34"/>
      <c r="K9485" s="62"/>
      <c r="L9485" s="62"/>
      <c r="M9485" s="114"/>
      <c r="N9485" s="116"/>
      <c r="O9485" s="57"/>
      <c r="P9485" s="50"/>
      <c r="Q9485" s="34"/>
      <c r="R9485" s="48"/>
      <c r="T9485" s="231" t="str">
        <f t="shared" si="454"/>
        <v/>
      </c>
      <c r="U9485" s="230"/>
      <c r="W9485" s="221" t="str">
        <f t="shared" si="455"/>
        <v/>
      </c>
      <c r="X9485" s="221" t="str">
        <f t="shared" si="456"/>
        <v/>
      </c>
      <c r="AA9485" s="216" t="str">
        <f>IF(ISNUMBER(J9485),IF(OR(F9485&lt;Soll_Ist_Vergleich!$C$4,F9485&gt;Soll_Ist_Vergleich!$C$5,I9485&lt;Soll_Ist_Vergleich!$C$4,I9485&gt;Soll_Ist_Vergleich!$C$5,O9485&lt;Soll_Ist_Vergleich!$C$4,O9485&gt;Soll_Ist_Vergleich!$C$5),"Datum überprüfen",""),"")</f>
        <v/>
      </c>
    </row>
    <row r="9486" spans="1:27" x14ac:dyDescent="0.2">
      <c r="A9486" s="243" t="str">
        <f>IF(ISBLANK(B9486),"",COUNTA(B$10:B9486))</f>
        <v/>
      </c>
      <c r="B9486" s="24"/>
      <c r="C9486" s="48"/>
      <c r="D9486" s="48"/>
      <c r="E9486" s="33"/>
      <c r="F9486" s="35"/>
      <c r="G9486" s="35"/>
      <c r="H9486" s="49"/>
      <c r="I9486" s="35"/>
      <c r="J9486" s="34"/>
      <c r="K9486" s="62"/>
      <c r="L9486" s="62"/>
      <c r="M9486" s="114"/>
      <c r="N9486" s="116"/>
      <c r="O9486" s="57"/>
      <c r="P9486" s="50"/>
      <c r="Q9486" s="34"/>
      <c r="R9486" s="48"/>
      <c r="T9486" s="231" t="str">
        <f t="shared" si="454"/>
        <v/>
      </c>
      <c r="U9486" s="230"/>
      <c r="W9486" s="221" t="str">
        <f t="shared" si="455"/>
        <v/>
      </c>
      <c r="X9486" s="221" t="str">
        <f t="shared" si="456"/>
        <v/>
      </c>
      <c r="AA9486" s="216" t="str">
        <f>IF(ISNUMBER(J9486),IF(OR(F9486&lt;Soll_Ist_Vergleich!$C$4,F9486&gt;Soll_Ist_Vergleich!$C$5,I9486&lt;Soll_Ist_Vergleich!$C$4,I9486&gt;Soll_Ist_Vergleich!$C$5,O9486&lt;Soll_Ist_Vergleich!$C$4,O9486&gt;Soll_Ist_Vergleich!$C$5),"Datum überprüfen",""),"")</f>
        <v/>
      </c>
    </row>
    <row r="9487" spans="1:27" x14ac:dyDescent="0.2">
      <c r="A9487" s="243" t="str">
        <f>IF(ISBLANK(B9487),"",COUNTA(B$10:B9487))</f>
        <v/>
      </c>
      <c r="B9487" s="24"/>
      <c r="C9487" s="48"/>
      <c r="D9487" s="48"/>
      <c r="E9487" s="33"/>
      <c r="F9487" s="35"/>
      <c r="G9487" s="35"/>
      <c r="H9487" s="49"/>
      <c r="I9487" s="35"/>
      <c r="J9487" s="34"/>
      <c r="K9487" s="62"/>
      <c r="L9487" s="62"/>
      <c r="M9487" s="114"/>
      <c r="N9487" s="116"/>
      <c r="O9487" s="57"/>
      <c r="P9487" s="50"/>
      <c r="Q9487" s="34"/>
      <c r="R9487" s="48"/>
      <c r="T9487" s="231" t="str">
        <f t="shared" si="454"/>
        <v/>
      </c>
      <c r="U9487" s="230"/>
      <c r="W9487" s="221" t="str">
        <f t="shared" si="455"/>
        <v/>
      </c>
      <c r="X9487" s="221" t="str">
        <f t="shared" si="456"/>
        <v/>
      </c>
      <c r="AA9487" s="216" t="str">
        <f>IF(ISNUMBER(J9487),IF(OR(F9487&lt;Soll_Ist_Vergleich!$C$4,F9487&gt;Soll_Ist_Vergleich!$C$5,I9487&lt;Soll_Ist_Vergleich!$C$4,I9487&gt;Soll_Ist_Vergleich!$C$5,O9487&lt;Soll_Ist_Vergleich!$C$4,O9487&gt;Soll_Ist_Vergleich!$C$5),"Datum überprüfen",""),"")</f>
        <v/>
      </c>
    </row>
    <row r="9488" spans="1:27" x14ac:dyDescent="0.2">
      <c r="A9488" s="243" t="str">
        <f>IF(ISBLANK(B9488),"",COUNTA(B$10:B9488))</f>
        <v/>
      </c>
      <c r="B9488" s="24"/>
      <c r="C9488" s="48"/>
      <c r="D9488" s="48"/>
      <c r="E9488" s="33"/>
      <c r="F9488" s="35"/>
      <c r="G9488" s="35"/>
      <c r="H9488" s="49"/>
      <c r="I9488" s="35"/>
      <c r="J9488" s="34"/>
      <c r="K9488" s="62"/>
      <c r="L9488" s="62"/>
      <c r="M9488" s="114"/>
      <c r="N9488" s="116"/>
      <c r="O9488" s="57"/>
      <c r="P9488" s="50"/>
      <c r="Q9488" s="34"/>
      <c r="R9488" s="48"/>
      <c r="T9488" s="231" t="str">
        <f t="shared" si="454"/>
        <v/>
      </c>
      <c r="U9488" s="230"/>
      <c r="W9488" s="221" t="str">
        <f t="shared" si="455"/>
        <v/>
      </c>
      <c r="X9488" s="221" t="str">
        <f t="shared" si="456"/>
        <v/>
      </c>
      <c r="AA9488" s="216" t="str">
        <f>IF(ISNUMBER(J9488),IF(OR(F9488&lt;Soll_Ist_Vergleich!$C$4,F9488&gt;Soll_Ist_Vergleich!$C$5,I9488&lt;Soll_Ist_Vergleich!$C$4,I9488&gt;Soll_Ist_Vergleich!$C$5,O9488&lt;Soll_Ist_Vergleich!$C$4,O9488&gt;Soll_Ist_Vergleich!$C$5),"Datum überprüfen",""),"")</f>
        <v/>
      </c>
    </row>
    <row r="9489" spans="1:27" x14ac:dyDescent="0.2">
      <c r="A9489" s="243" t="str">
        <f>IF(ISBLANK(B9489),"",COUNTA(B$10:B9489))</f>
        <v/>
      </c>
      <c r="B9489" s="24"/>
      <c r="C9489" s="48"/>
      <c r="D9489" s="48"/>
      <c r="E9489" s="33"/>
      <c r="F9489" s="35"/>
      <c r="G9489" s="35"/>
      <c r="H9489" s="49"/>
      <c r="I9489" s="35"/>
      <c r="J9489" s="34"/>
      <c r="K9489" s="62"/>
      <c r="L9489" s="62"/>
      <c r="M9489" s="114"/>
      <c r="N9489" s="116"/>
      <c r="O9489" s="57"/>
      <c r="P9489" s="50"/>
      <c r="Q9489" s="34"/>
      <c r="R9489" s="48"/>
      <c r="T9489" s="231" t="str">
        <f t="shared" si="454"/>
        <v/>
      </c>
      <c r="U9489" s="230"/>
      <c r="W9489" s="221" t="str">
        <f t="shared" si="455"/>
        <v/>
      </c>
      <c r="X9489" s="221" t="str">
        <f t="shared" si="456"/>
        <v/>
      </c>
      <c r="AA9489" s="216" t="str">
        <f>IF(ISNUMBER(J9489),IF(OR(F9489&lt;Soll_Ist_Vergleich!$C$4,F9489&gt;Soll_Ist_Vergleich!$C$5,I9489&lt;Soll_Ist_Vergleich!$C$4,I9489&gt;Soll_Ist_Vergleich!$C$5,O9489&lt;Soll_Ist_Vergleich!$C$4,O9489&gt;Soll_Ist_Vergleich!$C$5),"Datum überprüfen",""),"")</f>
        <v/>
      </c>
    </row>
    <row r="9490" spans="1:27" x14ac:dyDescent="0.2">
      <c r="A9490" s="243" t="str">
        <f>IF(ISBLANK(B9490),"",COUNTA(B$10:B9490))</f>
        <v/>
      </c>
      <c r="B9490" s="24"/>
      <c r="C9490" s="48"/>
      <c r="D9490" s="48"/>
      <c r="E9490" s="33"/>
      <c r="F9490" s="35"/>
      <c r="G9490" s="35"/>
      <c r="H9490" s="49"/>
      <c r="I9490" s="35"/>
      <c r="J9490" s="34"/>
      <c r="K9490" s="62"/>
      <c r="L9490" s="62"/>
      <c r="M9490" s="114"/>
      <c r="N9490" s="116"/>
      <c r="O9490" s="57"/>
      <c r="P9490" s="50"/>
      <c r="Q9490" s="34"/>
      <c r="R9490" s="48"/>
      <c r="T9490" s="231" t="str">
        <f t="shared" si="454"/>
        <v/>
      </c>
      <c r="U9490" s="230"/>
      <c r="W9490" s="221" t="str">
        <f t="shared" si="455"/>
        <v/>
      </c>
      <c r="X9490" s="221" t="str">
        <f t="shared" si="456"/>
        <v/>
      </c>
      <c r="AA9490" s="216" t="str">
        <f>IF(ISNUMBER(J9490),IF(OR(F9490&lt;Soll_Ist_Vergleich!$C$4,F9490&gt;Soll_Ist_Vergleich!$C$5,I9490&lt;Soll_Ist_Vergleich!$C$4,I9490&gt;Soll_Ist_Vergleich!$C$5,O9490&lt;Soll_Ist_Vergleich!$C$4,O9490&gt;Soll_Ist_Vergleich!$C$5),"Datum überprüfen",""),"")</f>
        <v/>
      </c>
    </row>
    <row r="9491" spans="1:27" x14ac:dyDescent="0.2">
      <c r="A9491" s="243" t="str">
        <f>IF(ISBLANK(B9491),"",COUNTA(B$10:B9491))</f>
        <v/>
      </c>
      <c r="B9491" s="24"/>
      <c r="C9491" s="48"/>
      <c r="D9491" s="48"/>
      <c r="E9491" s="33"/>
      <c r="F9491" s="35"/>
      <c r="G9491" s="35"/>
      <c r="H9491" s="49"/>
      <c r="I9491" s="35"/>
      <c r="J9491" s="34"/>
      <c r="K9491" s="62"/>
      <c r="L9491" s="62"/>
      <c r="M9491" s="114"/>
      <c r="N9491" s="116"/>
      <c r="O9491" s="57"/>
      <c r="P9491" s="50"/>
      <c r="Q9491" s="34"/>
      <c r="R9491" s="48"/>
      <c r="T9491" s="231" t="str">
        <f t="shared" si="454"/>
        <v/>
      </c>
      <c r="U9491" s="230"/>
      <c r="W9491" s="221" t="str">
        <f t="shared" si="455"/>
        <v/>
      </c>
      <c r="X9491" s="221" t="str">
        <f t="shared" si="456"/>
        <v/>
      </c>
      <c r="AA9491" s="216" t="str">
        <f>IF(ISNUMBER(J9491),IF(OR(F9491&lt;Soll_Ist_Vergleich!$C$4,F9491&gt;Soll_Ist_Vergleich!$C$5,I9491&lt;Soll_Ist_Vergleich!$C$4,I9491&gt;Soll_Ist_Vergleich!$C$5,O9491&lt;Soll_Ist_Vergleich!$C$4,O9491&gt;Soll_Ist_Vergleich!$C$5),"Datum überprüfen",""),"")</f>
        <v/>
      </c>
    </row>
    <row r="9492" spans="1:27" x14ac:dyDescent="0.2">
      <c r="A9492" s="243" t="str">
        <f>IF(ISBLANK(B9492),"",COUNTA(B$10:B9492))</f>
        <v/>
      </c>
      <c r="B9492" s="24"/>
      <c r="C9492" s="48"/>
      <c r="D9492" s="48"/>
      <c r="E9492" s="33"/>
      <c r="F9492" s="35"/>
      <c r="G9492" s="35"/>
      <c r="H9492" s="49"/>
      <c r="I9492" s="35"/>
      <c r="J9492" s="34"/>
      <c r="K9492" s="62"/>
      <c r="L9492" s="62"/>
      <c r="M9492" s="114"/>
      <c r="N9492" s="116"/>
      <c r="O9492" s="57"/>
      <c r="P9492" s="50"/>
      <c r="Q9492" s="34"/>
      <c r="R9492" s="48"/>
      <c r="T9492" s="231" t="str">
        <f t="shared" si="454"/>
        <v/>
      </c>
      <c r="U9492" s="230"/>
      <c r="W9492" s="221" t="str">
        <f t="shared" si="455"/>
        <v/>
      </c>
      <c r="X9492" s="221" t="str">
        <f t="shared" si="456"/>
        <v/>
      </c>
      <c r="AA9492" s="216" t="str">
        <f>IF(ISNUMBER(J9492),IF(OR(F9492&lt;Soll_Ist_Vergleich!$C$4,F9492&gt;Soll_Ist_Vergleich!$C$5,I9492&lt;Soll_Ist_Vergleich!$C$4,I9492&gt;Soll_Ist_Vergleich!$C$5,O9492&lt;Soll_Ist_Vergleich!$C$4,O9492&gt;Soll_Ist_Vergleich!$C$5),"Datum überprüfen",""),"")</f>
        <v/>
      </c>
    </row>
    <row r="9493" spans="1:27" x14ac:dyDescent="0.2">
      <c r="A9493" s="243" t="str">
        <f>IF(ISBLANK(B9493),"",COUNTA(B$10:B9493))</f>
        <v/>
      </c>
      <c r="B9493" s="24"/>
      <c r="C9493" s="48"/>
      <c r="D9493" s="48"/>
      <c r="E9493" s="33"/>
      <c r="F9493" s="35"/>
      <c r="G9493" s="35"/>
      <c r="H9493" s="49"/>
      <c r="I9493" s="35"/>
      <c r="J9493" s="34"/>
      <c r="K9493" s="62"/>
      <c r="L9493" s="62"/>
      <c r="M9493" s="114"/>
      <c r="N9493" s="116"/>
      <c r="O9493" s="57"/>
      <c r="P9493" s="50"/>
      <c r="Q9493" s="34"/>
      <c r="R9493" s="48"/>
      <c r="T9493" s="231" t="str">
        <f t="shared" si="454"/>
        <v/>
      </c>
      <c r="U9493" s="230"/>
      <c r="W9493" s="221" t="str">
        <f t="shared" si="455"/>
        <v/>
      </c>
      <c r="X9493" s="221" t="str">
        <f t="shared" si="456"/>
        <v/>
      </c>
      <c r="AA9493" s="216" t="str">
        <f>IF(ISNUMBER(J9493),IF(OR(F9493&lt;Soll_Ist_Vergleich!$C$4,F9493&gt;Soll_Ist_Vergleich!$C$5,I9493&lt;Soll_Ist_Vergleich!$C$4,I9493&gt;Soll_Ist_Vergleich!$C$5,O9493&lt;Soll_Ist_Vergleich!$C$4,O9493&gt;Soll_Ist_Vergleich!$C$5),"Datum überprüfen",""),"")</f>
        <v/>
      </c>
    </row>
    <row r="9494" spans="1:27" x14ac:dyDescent="0.2">
      <c r="A9494" s="243" t="str">
        <f>IF(ISBLANK(B9494),"",COUNTA(B$10:B9494))</f>
        <v/>
      </c>
      <c r="B9494" s="24"/>
      <c r="C9494" s="48"/>
      <c r="D9494" s="48"/>
      <c r="E9494" s="33"/>
      <c r="F9494" s="35"/>
      <c r="G9494" s="35"/>
      <c r="H9494" s="49"/>
      <c r="I9494" s="35"/>
      <c r="J9494" s="34"/>
      <c r="K9494" s="62"/>
      <c r="L9494" s="62"/>
      <c r="M9494" s="114"/>
      <c r="N9494" s="116"/>
      <c r="O9494" s="57"/>
      <c r="P9494" s="50"/>
      <c r="Q9494" s="34"/>
      <c r="R9494" s="48"/>
      <c r="T9494" s="231" t="str">
        <f t="shared" si="454"/>
        <v/>
      </c>
      <c r="U9494" s="230"/>
      <c r="W9494" s="221" t="str">
        <f t="shared" si="455"/>
        <v/>
      </c>
      <c r="X9494" s="221" t="str">
        <f t="shared" si="456"/>
        <v/>
      </c>
      <c r="AA9494" s="216" t="str">
        <f>IF(ISNUMBER(J9494),IF(OR(F9494&lt;Soll_Ist_Vergleich!$C$4,F9494&gt;Soll_Ist_Vergleich!$C$5,I9494&lt;Soll_Ist_Vergleich!$C$4,I9494&gt;Soll_Ist_Vergleich!$C$5,O9494&lt;Soll_Ist_Vergleich!$C$4,O9494&gt;Soll_Ist_Vergleich!$C$5),"Datum überprüfen",""),"")</f>
        <v/>
      </c>
    </row>
    <row r="9495" spans="1:27" x14ac:dyDescent="0.2">
      <c r="A9495" s="243" t="str">
        <f>IF(ISBLANK(B9495),"",COUNTA(B$10:B9495))</f>
        <v/>
      </c>
      <c r="B9495" s="24"/>
      <c r="C9495" s="48"/>
      <c r="D9495" s="48"/>
      <c r="E9495" s="33"/>
      <c r="F9495" s="35"/>
      <c r="G9495" s="35"/>
      <c r="H9495" s="49"/>
      <c r="I9495" s="35"/>
      <c r="J9495" s="34"/>
      <c r="K9495" s="62"/>
      <c r="L9495" s="62"/>
      <c r="M9495" s="114"/>
      <c r="N9495" s="116"/>
      <c r="O9495" s="57"/>
      <c r="P9495" s="50"/>
      <c r="Q9495" s="34"/>
      <c r="R9495" s="48"/>
      <c r="T9495" s="231" t="str">
        <f t="shared" si="454"/>
        <v/>
      </c>
      <c r="U9495" s="230"/>
      <c r="W9495" s="221" t="str">
        <f t="shared" si="455"/>
        <v/>
      </c>
      <c r="X9495" s="221" t="str">
        <f t="shared" si="456"/>
        <v/>
      </c>
      <c r="AA9495" s="216" t="str">
        <f>IF(ISNUMBER(J9495),IF(OR(F9495&lt;Soll_Ist_Vergleich!$C$4,F9495&gt;Soll_Ist_Vergleich!$C$5,I9495&lt;Soll_Ist_Vergleich!$C$4,I9495&gt;Soll_Ist_Vergleich!$C$5,O9495&lt;Soll_Ist_Vergleich!$C$4,O9495&gt;Soll_Ist_Vergleich!$C$5),"Datum überprüfen",""),"")</f>
        <v/>
      </c>
    </row>
    <row r="9496" spans="1:27" x14ac:dyDescent="0.2">
      <c r="A9496" s="243" t="str">
        <f>IF(ISBLANK(B9496),"",COUNTA(B$10:B9496))</f>
        <v/>
      </c>
      <c r="B9496" s="24"/>
      <c r="C9496" s="48"/>
      <c r="D9496" s="48"/>
      <c r="E9496" s="33"/>
      <c r="F9496" s="35"/>
      <c r="G9496" s="35"/>
      <c r="H9496" s="49"/>
      <c r="I9496" s="35"/>
      <c r="J9496" s="34"/>
      <c r="K9496" s="62"/>
      <c r="L9496" s="62"/>
      <c r="M9496" s="114"/>
      <c r="N9496" s="116"/>
      <c r="O9496" s="57"/>
      <c r="P9496" s="50"/>
      <c r="Q9496" s="34"/>
      <c r="R9496" s="48"/>
      <c r="T9496" s="231" t="str">
        <f t="shared" si="454"/>
        <v/>
      </c>
      <c r="U9496" s="230"/>
      <c r="W9496" s="221" t="str">
        <f t="shared" si="455"/>
        <v/>
      </c>
      <c r="X9496" s="221" t="str">
        <f t="shared" si="456"/>
        <v/>
      </c>
      <c r="AA9496" s="216" t="str">
        <f>IF(ISNUMBER(J9496),IF(OR(F9496&lt;Soll_Ist_Vergleich!$C$4,F9496&gt;Soll_Ist_Vergleich!$C$5,I9496&lt;Soll_Ist_Vergleich!$C$4,I9496&gt;Soll_Ist_Vergleich!$C$5,O9496&lt;Soll_Ist_Vergleich!$C$4,O9496&gt;Soll_Ist_Vergleich!$C$5),"Datum überprüfen",""),"")</f>
        <v/>
      </c>
    </row>
    <row r="9497" spans="1:27" x14ac:dyDescent="0.2">
      <c r="A9497" s="243" t="str">
        <f>IF(ISBLANK(B9497),"",COUNTA(B$10:B9497))</f>
        <v/>
      </c>
      <c r="B9497" s="24"/>
      <c r="C9497" s="48"/>
      <c r="D9497" s="48"/>
      <c r="E9497" s="33"/>
      <c r="F9497" s="35"/>
      <c r="G9497" s="35"/>
      <c r="H9497" s="49"/>
      <c r="I9497" s="35"/>
      <c r="J9497" s="34"/>
      <c r="K9497" s="62"/>
      <c r="L9497" s="62"/>
      <c r="M9497" s="114"/>
      <c r="N9497" s="116"/>
      <c r="O9497" s="57"/>
      <c r="P9497" s="50"/>
      <c r="Q9497" s="34"/>
      <c r="R9497" s="48"/>
      <c r="T9497" s="231" t="str">
        <f t="shared" si="454"/>
        <v/>
      </c>
      <c r="U9497" s="230"/>
      <c r="W9497" s="221" t="str">
        <f t="shared" si="455"/>
        <v/>
      </c>
      <c r="X9497" s="221" t="str">
        <f t="shared" si="456"/>
        <v/>
      </c>
      <c r="AA9497" s="216" t="str">
        <f>IF(ISNUMBER(J9497),IF(OR(F9497&lt;Soll_Ist_Vergleich!$C$4,F9497&gt;Soll_Ist_Vergleich!$C$5,I9497&lt;Soll_Ist_Vergleich!$C$4,I9497&gt;Soll_Ist_Vergleich!$C$5,O9497&lt;Soll_Ist_Vergleich!$C$4,O9497&gt;Soll_Ist_Vergleich!$C$5),"Datum überprüfen",""),"")</f>
        <v/>
      </c>
    </row>
    <row r="9498" spans="1:27" x14ac:dyDescent="0.2">
      <c r="A9498" s="243" t="str">
        <f>IF(ISBLANK(B9498),"",COUNTA(B$10:B9498))</f>
        <v/>
      </c>
      <c r="B9498" s="24"/>
      <c r="C9498" s="48"/>
      <c r="D9498" s="48"/>
      <c r="E9498" s="33"/>
      <c r="F9498" s="35"/>
      <c r="G9498" s="35"/>
      <c r="H9498" s="49"/>
      <c r="I9498" s="35"/>
      <c r="J9498" s="34"/>
      <c r="K9498" s="62"/>
      <c r="L9498" s="62"/>
      <c r="M9498" s="114"/>
      <c r="N9498" s="116"/>
      <c r="O9498" s="57"/>
      <c r="P9498" s="50"/>
      <c r="Q9498" s="34"/>
      <c r="R9498" s="48"/>
      <c r="T9498" s="231" t="str">
        <f t="shared" si="454"/>
        <v/>
      </c>
      <c r="U9498" s="230"/>
      <c r="W9498" s="221" t="str">
        <f t="shared" si="455"/>
        <v/>
      </c>
      <c r="X9498" s="221" t="str">
        <f t="shared" si="456"/>
        <v/>
      </c>
      <c r="AA9498" s="216" t="str">
        <f>IF(ISNUMBER(J9498),IF(OR(F9498&lt;Soll_Ist_Vergleich!$C$4,F9498&gt;Soll_Ist_Vergleich!$C$5,I9498&lt;Soll_Ist_Vergleich!$C$4,I9498&gt;Soll_Ist_Vergleich!$C$5,O9498&lt;Soll_Ist_Vergleich!$C$4,O9498&gt;Soll_Ist_Vergleich!$C$5),"Datum überprüfen",""),"")</f>
        <v/>
      </c>
    </row>
    <row r="9499" spans="1:27" x14ac:dyDescent="0.2">
      <c r="A9499" s="243" t="str">
        <f>IF(ISBLANK(B9499),"",COUNTA(B$10:B9499))</f>
        <v/>
      </c>
      <c r="B9499" s="24"/>
      <c r="C9499" s="48"/>
      <c r="D9499" s="48"/>
      <c r="E9499" s="33"/>
      <c r="F9499" s="35"/>
      <c r="G9499" s="35"/>
      <c r="H9499" s="49"/>
      <c r="I9499" s="35"/>
      <c r="J9499" s="34"/>
      <c r="K9499" s="62"/>
      <c r="L9499" s="62"/>
      <c r="M9499" s="114"/>
      <c r="N9499" s="116"/>
      <c r="O9499" s="57"/>
      <c r="P9499" s="50"/>
      <c r="Q9499" s="34"/>
      <c r="R9499" s="48"/>
      <c r="T9499" s="231" t="str">
        <f t="shared" si="454"/>
        <v/>
      </c>
      <c r="U9499" s="230"/>
      <c r="W9499" s="221" t="str">
        <f t="shared" si="455"/>
        <v/>
      </c>
      <c r="X9499" s="221" t="str">
        <f t="shared" si="456"/>
        <v/>
      </c>
      <c r="AA9499" s="216" t="str">
        <f>IF(ISNUMBER(J9499),IF(OR(F9499&lt;Soll_Ist_Vergleich!$C$4,F9499&gt;Soll_Ist_Vergleich!$C$5,I9499&lt;Soll_Ist_Vergleich!$C$4,I9499&gt;Soll_Ist_Vergleich!$C$5,O9499&lt;Soll_Ist_Vergleich!$C$4,O9499&gt;Soll_Ist_Vergleich!$C$5),"Datum überprüfen",""),"")</f>
        <v/>
      </c>
    </row>
    <row r="9500" spans="1:27" x14ac:dyDescent="0.2">
      <c r="A9500" s="243" t="str">
        <f>IF(ISBLANK(B9500),"",COUNTA(B$10:B9500))</f>
        <v/>
      </c>
      <c r="B9500" s="24"/>
      <c r="C9500" s="48"/>
      <c r="D9500" s="48"/>
      <c r="E9500" s="33"/>
      <c r="F9500" s="35"/>
      <c r="G9500" s="35"/>
      <c r="H9500" s="49"/>
      <c r="I9500" s="35"/>
      <c r="J9500" s="34"/>
      <c r="K9500" s="62"/>
      <c r="L9500" s="62"/>
      <c r="M9500" s="114"/>
      <c r="N9500" s="116"/>
      <c r="O9500" s="57"/>
      <c r="P9500" s="50"/>
      <c r="Q9500" s="34"/>
      <c r="R9500" s="48"/>
      <c r="T9500" s="231" t="str">
        <f t="shared" si="454"/>
        <v/>
      </c>
      <c r="U9500" s="230"/>
      <c r="W9500" s="221" t="str">
        <f t="shared" si="455"/>
        <v/>
      </c>
      <c r="X9500" s="221" t="str">
        <f t="shared" si="456"/>
        <v/>
      </c>
      <c r="AA9500" s="216" t="str">
        <f>IF(ISNUMBER(J9500),IF(OR(F9500&lt;Soll_Ist_Vergleich!$C$4,F9500&gt;Soll_Ist_Vergleich!$C$5,I9500&lt;Soll_Ist_Vergleich!$C$4,I9500&gt;Soll_Ist_Vergleich!$C$5,O9500&lt;Soll_Ist_Vergleich!$C$4,O9500&gt;Soll_Ist_Vergleich!$C$5),"Datum überprüfen",""),"")</f>
        <v/>
      </c>
    </row>
    <row r="9501" spans="1:27" x14ac:dyDescent="0.2">
      <c r="A9501" s="243" t="str">
        <f>IF(ISBLANK(B9501),"",COUNTA(B$10:B9501))</f>
        <v/>
      </c>
      <c r="B9501" s="24"/>
      <c r="C9501" s="48"/>
      <c r="D9501" s="48"/>
      <c r="E9501" s="33"/>
      <c r="F9501" s="35"/>
      <c r="G9501" s="35"/>
      <c r="H9501" s="49"/>
      <c r="I9501" s="35"/>
      <c r="J9501" s="34"/>
      <c r="K9501" s="62"/>
      <c r="L9501" s="62"/>
      <c r="M9501" s="114"/>
      <c r="N9501" s="116"/>
      <c r="O9501" s="57"/>
      <c r="P9501" s="50"/>
      <c r="Q9501" s="34"/>
      <c r="R9501" s="48"/>
      <c r="T9501" s="231" t="str">
        <f t="shared" si="454"/>
        <v/>
      </c>
      <c r="U9501" s="230"/>
      <c r="W9501" s="221" t="str">
        <f t="shared" si="455"/>
        <v/>
      </c>
      <c r="X9501" s="221" t="str">
        <f t="shared" si="456"/>
        <v/>
      </c>
      <c r="AA9501" s="216" t="str">
        <f>IF(ISNUMBER(J9501),IF(OR(F9501&lt;Soll_Ist_Vergleich!$C$4,F9501&gt;Soll_Ist_Vergleich!$C$5,I9501&lt;Soll_Ist_Vergleich!$C$4,I9501&gt;Soll_Ist_Vergleich!$C$5,O9501&lt;Soll_Ist_Vergleich!$C$4,O9501&gt;Soll_Ist_Vergleich!$C$5),"Datum überprüfen",""),"")</f>
        <v/>
      </c>
    </row>
    <row r="9502" spans="1:27" x14ac:dyDescent="0.2">
      <c r="A9502" s="243" t="str">
        <f>IF(ISBLANK(B9502),"",COUNTA(B$10:B9502))</f>
        <v/>
      </c>
      <c r="B9502" s="24"/>
      <c r="C9502" s="48"/>
      <c r="D9502" s="48"/>
      <c r="E9502" s="33"/>
      <c r="F9502" s="35"/>
      <c r="G9502" s="35"/>
      <c r="H9502" s="49"/>
      <c r="I9502" s="35"/>
      <c r="J9502" s="34"/>
      <c r="K9502" s="62"/>
      <c r="L9502" s="62"/>
      <c r="M9502" s="114"/>
      <c r="N9502" s="116"/>
      <c r="O9502" s="57"/>
      <c r="P9502" s="50"/>
      <c r="Q9502" s="34"/>
      <c r="R9502" s="48"/>
      <c r="T9502" s="231" t="str">
        <f t="shared" si="454"/>
        <v/>
      </c>
      <c r="U9502" s="230"/>
      <c r="W9502" s="221" t="str">
        <f t="shared" si="455"/>
        <v/>
      </c>
      <c r="X9502" s="221" t="str">
        <f t="shared" si="456"/>
        <v/>
      </c>
      <c r="AA9502" s="216" t="str">
        <f>IF(ISNUMBER(J9502),IF(OR(F9502&lt;Soll_Ist_Vergleich!$C$4,F9502&gt;Soll_Ist_Vergleich!$C$5,I9502&lt;Soll_Ist_Vergleich!$C$4,I9502&gt;Soll_Ist_Vergleich!$C$5,O9502&lt;Soll_Ist_Vergleich!$C$4,O9502&gt;Soll_Ist_Vergleich!$C$5),"Datum überprüfen",""),"")</f>
        <v/>
      </c>
    </row>
    <row r="9503" spans="1:27" x14ac:dyDescent="0.2">
      <c r="A9503" s="243" t="str">
        <f>IF(ISBLANK(B9503),"",COUNTA(B$10:B9503))</f>
        <v/>
      </c>
      <c r="B9503" s="24"/>
      <c r="C9503" s="48"/>
      <c r="D9503" s="48"/>
      <c r="E9503" s="33"/>
      <c r="F9503" s="35"/>
      <c r="G9503" s="35"/>
      <c r="H9503" s="49"/>
      <c r="I9503" s="35"/>
      <c r="J9503" s="34"/>
      <c r="K9503" s="62"/>
      <c r="L9503" s="62"/>
      <c r="M9503" s="114"/>
      <c r="N9503" s="116"/>
      <c r="O9503" s="57"/>
      <c r="P9503" s="50"/>
      <c r="Q9503" s="34"/>
      <c r="R9503" s="48"/>
      <c r="T9503" s="231" t="str">
        <f t="shared" si="454"/>
        <v/>
      </c>
      <c r="U9503" s="230"/>
      <c r="W9503" s="221" t="str">
        <f t="shared" si="455"/>
        <v/>
      </c>
      <c r="X9503" s="221" t="str">
        <f t="shared" si="456"/>
        <v/>
      </c>
      <c r="AA9503" s="216" t="str">
        <f>IF(ISNUMBER(J9503),IF(OR(F9503&lt;Soll_Ist_Vergleich!$C$4,F9503&gt;Soll_Ist_Vergleich!$C$5,I9503&lt;Soll_Ist_Vergleich!$C$4,I9503&gt;Soll_Ist_Vergleich!$C$5,O9503&lt;Soll_Ist_Vergleich!$C$4,O9503&gt;Soll_Ist_Vergleich!$C$5),"Datum überprüfen",""),"")</f>
        <v/>
      </c>
    </row>
    <row r="9504" spans="1:27" x14ac:dyDescent="0.2">
      <c r="A9504" s="243" t="str">
        <f>IF(ISBLANK(B9504),"",COUNTA(B$10:B9504))</f>
        <v/>
      </c>
      <c r="B9504" s="24"/>
      <c r="C9504" s="48"/>
      <c r="D9504" s="48"/>
      <c r="E9504" s="33"/>
      <c r="F9504" s="35"/>
      <c r="G9504" s="35"/>
      <c r="H9504" s="49"/>
      <c r="I9504" s="35"/>
      <c r="J9504" s="34"/>
      <c r="K9504" s="62"/>
      <c r="L9504" s="62"/>
      <c r="M9504" s="114"/>
      <c r="N9504" s="116"/>
      <c r="O9504" s="57"/>
      <c r="P9504" s="50"/>
      <c r="Q9504" s="34"/>
      <c r="R9504" s="48"/>
      <c r="T9504" s="231" t="str">
        <f t="shared" si="454"/>
        <v/>
      </c>
      <c r="U9504" s="230"/>
      <c r="W9504" s="221" t="str">
        <f t="shared" si="455"/>
        <v/>
      </c>
      <c r="X9504" s="221" t="str">
        <f t="shared" si="456"/>
        <v/>
      </c>
      <c r="AA9504" s="216" t="str">
        <f>IF(ISNUMBER(J9504),IF(OR(F9504&lt;Soll_Ist_Vergleich!$C$4,F9504&gt;Soll_Ist_Vergleich!$C$5,I9504&lt;Soll_Ist_Vergleich!$C$4,I9504&gt;Soll_Ist_Vergleich!$C$5,O9504&lt;Soll_Ist_Vergleich!$C$4,O9504&gt;Soll_Ist_Vergleich!$C$5),"Datum überprüfen",""),"")</f>
        <v/>
      </c>
    </row>
    <row r="9505" spans="1:27" x14ac:dyDescent="0.2">
      <c r="A9505" s="243" t="str">
        <f>IF(ISBLANK(B9505),"",COUNTA(B$10:B9505))</f>
        <v/>
      </c>
      <c r="B9505" s="24"/>
      <c r="C9505" s="48"/>
      <c r="D9505" s="48"/>
      <c r="E9505" s="33"/>
      <c r="F9505" s="35"/>
      <c r="G9505" s="35"/>
      <c r="H9505" s="49"/>
      <c r="I9505" s="35"/>
      <c r="J9505" s="34"/>
      <c r="K9505" s="62"/>
      <c r="L9505" s="62"/>
      <c r="M9505" s="114"/>
      <c r="N9505" s="116"/>
      <c r="O9505" s="57"/>
      <c r="P9505" s="50"/>
      <c r="Q9505" s="34"/>
      <c r="R9505" s="48"/>
      <c r="T9505" s="231" t="str">
        <f t="shared" si="454"/>
        <v/>
      </c>
      <c r="U9505" s="230"/>
      <c r="W9505" s="221" t="str">
        <f t="shared" si="455"/>
        <v/>
      </c>
      <c r="X9505" s="221" t="str">
        <f t="shared" si="456"/>
        <v/>
      </c>
      <c r="AA9505" s="216" t="str">
        <f>IF(ISNUMBER(J9505),IF(OR(F9505&lt;Soll_Ist_Vergleich!$C$4,F9505&gt;Soll_Ist_Vergleich!$C$5,I9505&lt;Soll_Ist_Vergleich!$C$4,I9505&gt;Soll_Ist_Vergleich!$C$5,O9505&lt;Soll_Ist_Vergleich!$C$4,O9505&gt;Soll_Ist_Vergleich!$C$5),"Datum überprüfen",""),"")</f>
        <v/>
      </c>
    </row>
    <row r="9506" spans="1:27" x14ac:dyDescent="0.2">
      <c r="A9506" s="243" t="str">
        <f>IF(ISBLANK(B9506),"",COUNTA(B$10:B9506))</f>
        <v/>
      </c>
      <c r="B9506" s="24"/>
      <c r="C9506" s="48"/>
      <c r="D9506" s="48"/>
      <c r="E9506" s="33"/>
      <c r="F9506" s="35"/>
      <c r="G9506" s="35"/>
      <c r="H9506" s="49"/>
      <c r="I9506" s="35"/>
      <c r="J9506" s="34"/>
      <c r="K9506" s="62"/>
      <c r="L9506" s="62"/>
      <c r="M9506" s="114"/>
      <c r="N9506" s="116"/>
      <c r="O9506" s="57"/>
      <c r="P9506" s="50"/>
      <c r="Q9506" s="34"/>
      <c r="R9506" s="48"/>
      <c r="T9506" s="231" t="str">
        <f t="shared" si="454"/>
        <v/>
      </c>
      <c r="U9506" s="230"/>
      <c r="W9506" s="221" t="str">
        <f t="shared" si="455"/>
        <v/>
      </c>
      <c r="X9506" s="221" t="str">
        <f t="shared" si="456"/>
        <v/>
      </c>
      <c r="AA9506" s="216" t="str">
        <f>IF(ISNUMBER(J9506),IF(OR(F9506&lt;Soll_Ist_Vergleich!$C$4,F9506&gt;Soll_Ist_Vergleich!$C$5,I9506&lt;Soll_Ist_Vergleich!$C$4,I9506&gt;Soll_Ist_Vergleich!$C$5,O9506&lt;Soll_Ist_Vergleich!$C$4,O9506&gt;Soll_Ist_Vergleich!$C$5),"Datum überprüfen",""),"")</f>
        <v/>
      </c>
    </row>
    <row r="9507" spans="1:27" x14ac:dyDescent="0.2">
      <c r="A9507" s="243" t="str">
        <f>IF(ISBLANK(B9507),"",COUNTA(B$10:B9507))</f>
        <v/>
      </c>
      <c r="B9507" s="24"/>
      <c r="C9507" s="48"/>
      <c r="D9507" s="48"/>
      <c r="E9507" s="33"/>
      <c r="F9507" s="35"/>
      <c r="G9507" s="35"/>
      <c r="H9507" s="49"/>
      <c r="I9507" s="35"/>
      <c r="J9507" s="34"/>
      <c r="K9507" s="62"/>
      <c r="L9507" s="62"/>
      <c r="M9507" s="114"/>
      <c r="N9507" s="116"/>
      <c r="O9507" s="57"/>
      <c r="P9507" s="50"/>
      <c r="Q9507" s="34"/>
      <c r="R9507" s="48"/>
      <c r="T9507" s="231" t="str">
        <f t="shared" si="454"/>
        <v/>
      </c>
      <c r="U9507" s="230"/>
      <c r="W9507" s="221" t="str">
        <f t="shared" si="455"/>
        <v/>
      </c>
      <c r="X9507" s="221" t="str">
        <f t="shared" si="456"/>
        <v/>
      </c>
      <c r="AA9507" s="216" t="str">
        <f>IF(ISNUMBER(J9507),IF(OR(F9507&lt;Soll_Ist_Vergleich!$C$4,F9507&gt;Soll_Ist_Vergleich!$C$5,I9507&lt;Soll_Ist_Vergleich!$C$4,I9507&gt;Soll_Ist_Vergleich!$C$5,O9507&lt;Soll_Ist_Vergleich!$C$4,O9507&gt;Soll_Ist_Vergleich!$C$5),"Datum überprüfen",""),"")</f>
        <v/>
      </c>
    </row>
    <row r="9508" spans="1:27" x14ac:dyDescent="0.2">
      <c r="A9508" s="243" t="str">
        <f>IF(ISBLANK(B9508),"",COUNTA(B$10:B9508))</f>
        <v/>
      </c>
      <c r="B9508" s="24"/>
      <c r="C9508" s="48"/>
      <c r="D9508" s="48"/>
      <c r="E9508" s="33"/>
      <c r="F9508" s="35"/>
      <c r="G9508" s="35"/>
      <c r="H9508" s="49"/>
      <c r="I9508" s="35"/>
      <c r="J9508" s="34"/>
      <c r="K9508" s="62"/>
      <c r="L9508" s="62"/>
      <c r="M9508" s="114"/>
      <c r="N9508" s="116"/>
      <c r="O9508" s="57"/>
      <c r="P9508" s="50"/>
      <c r="Q9508" s="34"/>
      <c r="R9508" s="48"/>
      <c r="T9508" s="231" t="str">
        <f t="shared" si="454"/>
        <v/>
      </c>
      <c r="U9508" s="230"/>
      <c r="W9508" s="221" t="str">
        <f t="shared" si="455"/>
        <v/>
      </c>
      <c r="X9508" s="221" t="str">
        <f t="shared" si="456"/>
        <v/>
      </c>
      <c r="AA9508" s="216" t="str">
        <f>IF(ISNUMBER(J9508),IF(OR(F9508&lt;Soll_Ist_Vergleich!$C$4,F9508&gt;Soll_Ist_Vergleich!$C$5,I9508&lt;Soll_Ist_Vergleich!$C$4,I9508&gt;Soll_Ist_Vergleich!$C$5,O9508&lt;Soll_Ist_Vergleich!$C$4,O9508&gt;Soll_Ist_Vergleich!$C$5),"Datum überprüfen",""),"")</f>
        <v/>
      </c>
    </row>
    <row r="9509" spans="1:27" x14ac:dyDescent="0.2">
      <c r="A9509" s="243" t="str">
        <f>IF(ISBLANK(B9509),"",COUNTA(B$10:B9509))</f>
        <v/>
      </c>
      <c r="B9509" s="24"/>
      <c r="C9509" s="48"/>
      <c r="D9509" s="48"/>
      <c r="E9509" s="33"/>
      <c r="F9509" s="35"/>
      <c r="G9509" s="35"/>
      <c r="H9509" s="49"/>
      <c r="I9509" s="35"/>
      <c r="J9509" s="34"/>
      <c r="K9509" s="62"/>
      <c r="L9509" s="62"/>
      <c r="M9509" s="114"/>
      <c r="N9509" s="116"/>
      <c r="O9509" s="57"/>
      <c r="P9509" s="50"/>
      <c r="Q9509" s="34"/>
      <c r="R9509" s="48"/>
      <c r="T9509" s="231" t="str">
        <f t="shared" si="454"/>
        <v/>
      </c>
      <c r="U9509" s="230"/>
      <c r="W9509" s="221" t="str">
        <f t="shared" si="455"/>
        <v/>
      </c>
      <c r="X9509" s="221" t="str">
        <f t="shared" si="456"/>
        <v/>
      </c>
      <c r="AA9509" s="216" t="str">
        <f>IF(ISNUMBER(J9509),IF(OR(F9509&lt;Soll_Ist_Vergleich!$C$4,F9509&gt;Soll_Ist_Vergleich!$C$5,I9509&lt;Soll_Ist_Vergleich!$C$4,I9509&gt;Soll_Ist_Vergleich!$C$5,O9509&lt;Soll_Ist_Vergleich!$C$4,O9509&gt;Soll_Ist_Vergleich!$C$5),"Datum überprüfen",""),"")</f>
        <v/>
      </c>
    </row>
    <row r="9510" spans="1:27" x14ac:dyDescent="0.2">
      <c r="A9510" s="243" t="str">
        <f>IF(ISBLANK(B9510),"",COUNTA(B$10:B9510))</f>
        <v/>
      </c>
      <c r="B9510" s="24"/>
      <c r="C9510" s="48"/>
      <c r="D9510" s="48"/>
      <c r="E9510" s="33"/>
      <c r="F9510" s="35"/>
      <c r="G9510" s="35"/>
      <c r="H9510" s="49"/>
      <c r="I9510" s="35"/>
      <c r="J9510" s="34"/>
      <c r="K9510" s="62"/>
      <c r="L9510" s="62"/>
      <c r="M9510" s="114"/>
      <c r="N9510" s="116"/>
      <c r="O9510" s="57"/>
      <c r="P9510" s="50"/>
      <c r="Q9510" s="34"/>
      <c r="R9510" s="48"/>
      <c r="T9510" s="231" t="str">
        <f t="shared" si="454"/>
        <v/>
      </c>
      <c r="U9510" s="230"/>
      <c r="W9510" s="221" t="str">
        <f t="shared" si="455"/>
        <v/>
      </c>
      <c r="X9510" s="221" t="str">
        <f t="shared" si="456"/>
        <v/>
      </c>
      <c r="AA9510" s="216" t="str">
        <f>IF(ISNUMBER(J9510),IF(OR(F9510&lt;Soll_Ist_Vergleich!$C$4,F9510&gt;Soll_Ist_Vergleich!$C$5,I9510&lt;Soll_Ist_Vergleich!$C$4,I9510&gt;Soll_Ist_Vergleich!$C$5,O9510&lt;Soll_Ist_Vergleich!$C$4,O9510&gt;Soll_Ist_Vergleich!$C$5),"Datum überprüfen",""),"")</f>
        <v/>
      </c>
    </row>
    <row r="9511" spans="1:27" x14ac:dyDescent="0.2">
      <c r="A9511" s="243" t="str">
        <f>IF(ISBLANK(B9511),"",COUNTA(B$10:B9511))</f>
        <v/>
      </c>
      <c r="B9511" s="24"/>
      <c r="C9511" s="48"/>
      <c r="D9511" s="48"/>
      <c r="E9511" s="33"/>
      <c r="F9511" s="35"/>
      <c r="G9511" s="35"/>
      <c r="H9511" s="49"/>
      <c r="I9511" s="35"/>
      <c r="J9511" s="34"/>
      <c r="K9511" s="62"/>
      <c r="L9511" s="62"/>
      <c r="M9511" s="114"/>
      <c r="N9511" s="116"/>
      <c r="O9511" s="57"/>
      <c r="P9511" s="50"/>
      <c r="Q9511" s="34"/>
      <c r="R9511" s="48"/>
      <c r="T9511" s="231" t="str">
        <f t="shared" si="454"/>
        <v/>
      </c>
      <c r="U9511" s="230"/>
      <c r="W9511" s="221" t="str">
        <f t="shared" si="455"/>
        <v/>
      </c>
      <c r="X9511" s="221" t="str">
        <f t="shared" si="456"/>
        <v/>
      </c>
      <c r="AA9511" s="216" t="str">
        <f>IF(ISNUMBER(J9511),IF(OR(F9511&lt;Soll_Ist_Vergleich!$C$4,F9511&gt;Soll_Ist_Vergleich!$C$5,I9511&lt;Soll_Ist_Vergleich!$C$4,I9511&gt;Soll_Ist_Vergleich!$C$5,O9511&lt;Soll_Ist_Vergleich!$C$4,O9511&gt;Soll_Ist_Vergleich!$C$5),"Datum überprüfen",""),"")</f>
        <v/>
      </c>
    </row>
    <row r="9512" spans="1:27" x14ac:dyDescent="0.2">
      <c r="A9512" s="243" t="str">
        <f>IF(ISBLANK(B9512),"",COUNTA(B$10:B9512))</f>
        <v/>
      </c>
      <c r="B9512" s="24"/>
      <c r="C9512" s="48"/>
      <c r="D9512" s="48"/>
      <c r="E9512" s="33"/>
      <c r="F9512" s="35"/>
      <c r="G9512" s="35"/>
      <c r="H9512" s="49"/>
      <c r="I9512" s="35"/>
      <c r="J9512" s="34"/>
      <c r="K9512" s="62"/>
      <c r="L9512" s="62"/>
      <c r="M9512" s="114"/>
      <c r="N9512" s="116"/>
      <c r="O9512" s="57"/>
      <c r="P9512" s="50"/>
      <c r="Q9512" s="34"/>
      <c r="R9512" s="48"/>
      <c r="T9512" s="231" t="str">
        <f t="shared" si="454"/>
        <v/>
      </c>
      <c r="U9512" s="230"/>
      <c r="W9512" s="221" t="str">
        <f t="shared" si="455"/>
        <v/>
      </c>
      <c r="X9512" s="221" t="str">
        <f t="shared" si="456"/>
        <v/>
      </c>
      <c r="AA9512" s="216" t="str">
        <f>IF(ISNUMBER(J9512),IF(OR(F9512&lt;Soll_Ist_Vergleich!$C$4,F9512&gt;Soll_Ist_Vergleich!$C$5,I9512&lt;Soll_Ist_Vergleich!$C$4,I9512&gt;Soll_Ist_Vergleich!$C$5,O9512&lt;Soll_Ist_Vergleich!$C$4,O9512&gt;Soll_Ist_Vergleich!$C$5),"Datum überprüfen",""),"")</f>
        <v/>
      </c>
    </row>
    <row r="9513" spans="1:27" x14ac:dyDescent="0.2">
      <c r="A9513" s="243" t="str">
        <f>IF(ISBLANK(B9513),"",COUNTA(B$10:B9513))</f>
        <v/>
      </c>
      <c r="B9513" s="24"/>
      <c r="C9513" s="48"/>
      <c r="D9513" s="48"/>
      <c r="E9513" s="33"/>
      <c r="F9513" s="35"/>
      <c r="G9513" s="35"/>
      <c r="H9513" s="49"/>
      <c r="I9513" s="35"/>
      <c r="J9513" s="34"/>
      <c r="K9513" s="62"/>
      <c r="L9513" s="62"/>
      <c r="M9513" s="114"/>
      <c r="N9513" s="116"/>
      <c r="O9513" s="57"/>
      <c r="P9513" s="50"/>
      <c r="Q9513" s="34"/>
      <c r="R9513" s="48"/>
      <c r="T9513" s="231" t="str">
        <f t="shared" si="454"/>
        <v/>
      </c>
      <c r="U9513" s="230"/>
      <c r="W9513" s="221" t="str">
        <f t="shared" si="455"/>
        <v/>
      </c>
      <c r="X9513" s="221" t="str">
        <f t="shared" si="456"/>
        <v/>
      </c>
      <c r="AA9513" s="216" t="str">
        <f>IF(ISNUMBER(J9513),IF(OR(F9513&lt;Soll_Ist_Vergleich!$C$4,F9513&gt;Soll_Ist_Vergleich!$C$5,I9513&lt;Soll_Ist_Vergleich!$C$4,I9513&gt;Soll_Ist_Vergleich!$C$5,O9513&lt;Soll_Ist_Vergleich!$C$4,O9513&gt;Soll_Ist_Vergleich!$C$5),"Datum überprüfen",""),"")</f>
        <v/>
      </c>
    </row>
    <row r="9514" spans="1:27" x14ac:dyDescent="0.2">
      <c r="A9514" s="243" t="str">
        <f>IF(ISBLANK(B9514),"",COUNTA(B$10:B9514))</f>
        <v/>
      </c>
      <c r="B9514" s="24"/>
      <c r="C9514" s="48"/>
      <c r="D9514" s="48"/>
      <c r="E9514" s="33"/>
      <c r="F9514" s="35"/>
      <c r="G9514" s="35"/>
      <c r="H9514" s="49"/>
      <c r="I9514" s="35"/>
      <c r="J9514" s="34"/>
      <c r="K9514" s="62"/>
      <c r="L9514" s="62"/>
      <c r="M9514" s="114"/>
      <c r="N9514" s="116"/>
      <c r="O9514" s="57"/>
      <c r="P9514" s="50"/>
      <c r="Q9514" s="34"/>
      <c r="R9514" s="48"/>
      <c r="T9514" s="231" t="str">
        <f t="shared" si="454"/>
        <v/>
      </c>
      <c r="U9514" s="230"/>
      <c r="W9514" s="221" t="str">
        <f t="shared" si="455"/>
        <v/>
      </c>
      <c r="X9514" s="221" t="str">
        <f t="shared" si="456"/>
        <v/>
      </c>
      <c r="AA9514" s="216" t="str">
        <f>IF(ISNUMBER(J9514),IF(OR(F9514&lt;Soll_Ist_Vergleich!$C$4,F9514&gt;Soll_Ist_Vergleich!$C$5,I9514&lt;Soll_Ist_Vergleich!$C$4,I9514&gt;Soll_Ist_Vergleich!$C$5,O9514&lt;Soll_Ist_Vergleich!$C$4,O9514&gt;Soll_Ist_Vergleich!$C$5),"Datum überprüfen",""),"")</f>
        <v/>
      </c>
    </row>
    <row r="9515" spans="1:27" x14ac:dyDescent="0.2">
      <c r="A9515" s="243" t="str">
        <f>IF(ISBLANK(B9515),"",COUNTA(B$10:B9515))</f>
        <v/>
      </c>
      <c r="B9515" s="24"/>
      <c r="C9515" s="48"/>
      <c r="D9515" s="48"/>
      <c r="E9515" s="33"/>
      <c r="F9515" s="35"/>
      <c r="G9515" s="35"/>
      <c r="H9515" s="49"/>
      <c r="I9515" s="35"/>
      <c r="J9515" s="34"/>
      <c r="K9515" s="62"/>
      <c r="L9515" s="62"/>
      <c r="M9515" s="114"/>
      <c r="N9515" s="116"/>
      <c r="O9515" s="57"/>
      <c r="P9515" s="50"/>
      <c r="Q9515" s="34"/>
      <c r="R9515" s="48"/>
      <c r="T9515" s="231" t="str">
        <f t="shared" si="454"/>
        <v/>
      </c>
      <c r="U9515" s="230"/>
      <c r="W9515" s="221" t="str">
        <f t="shared" si="455"/>
        <v/>
      </c>
      <c r="X9515" s="221" t="str">
        <f t="shared" si="456"/>
        <v/>
      </c>
      <c r="AA9515" s="216" t="str">
        <f>IF(ISNUMBER(J9515),IF(OR(F9515&lt;Soll_Ist_Vergleich!$C$4,F9515&gt;Soll_Ist_Vergleich!$C$5,I9515&lt;Soll_Ist_Vergleich!$C$4,I9515&gt;Soll_Ist_Vergleich!$C$5,O9515&lt;Soll_Ist_Vergleich!$C$4,O9515&gt;Soll_Ist_Vergleich!$C$5),"Datum überprüfen",""),"")</f>
        <v/>
      </c>
    </row>
    <row r="9516" spans="1:27" x14ac:dyDescent="0.2">
      <c r="A9516" s="243" t="str">
        <f>IF(ISBLANK(B9516),"",COUNTA(B$10:B9516))</f>
        <v/>
      </c>
      <c r="B9516" s="24"/>
      <c r="C9516" s="48"/>
      <c r="D9516" s="48"/>
      <c r="E9516" s="33"/>
      <c r="F9516" s="35"/>
      <c r="G9516" s="35"/>
      <c r="H9516" s="49"/>
      <c r="I9516" s="35"/>
      <c r="J9516" s="34"/>
      <c r="K9516" s="62"/>
      <c r="L9516" s="62"/>
      <c r="M9516" s="114"/>
      <c r="N9516" s="116"/>
      <c r="O9516" s="57"/>
      <c r="P9516" s="50"/>
      <c r="Q9516" s="34"/>
      <c r="R9516" s="48"/>
      <c r="T9516" s="231" t="str">
        <f t="shared" si="454"/>
        <v/>
      </c>
      <c r="U9516" s="230"/>
      <c r="W9516" s="221" t="str">
        <f t="shared" si="455"/>
        <v/>
      </c>
      <c r="X9516" s="221" t="str">
        <f t="shared" si="456"/>
        <v/>
      </c>
      <c r="AA9516" s="216" t="str">
        <f>IF(ISNUMBER(J9516),IF(OR(F9516&lt;Soll_Ist_Vergleich!$C$4,F9516&gt;Soll_Ist_Vergleich!$C$5,I9516&lt;Soll_Ist_Vergleich!$C$4,I9516&gt;Soll_Ist_Vergleich!$C$5,O9516&lt;Soll_Ist_Vergleich!$C$4,O9516&gt;Soll_Ist_Vergleich!$C$5),"Datum überprüfen",""),"")</f>
        <v/>
      </c>
    </row>
    <row r="9517" spans="1:27" x14ac:dyDescent="0.2">
      <c r="A9517" s="243" t="str">
        <f>IF(ISBLANK(B9517),"",COUNTA(B$10:B9517))</f>
        <v/>
      </c>
      <c r="B9517" s="24"/>
      <c r="C9517" s="48"/>
      <c r="D9517" s="48"/>
      <c r="E9517" s="33"/>
      <c r="F9517" s="35"/>
      <c r="G9517" s="35"/>
      <c r="H9517" s="49"/>
      <c r="I9517" s="35"/>
      <c r="J9517" s="34"/>
      <c r="K9517" s="62"/>
      <c r="L9517" s="62"/>
      <c r="M9517" s="114"/>
      <c r="N9517" s="116"/>
      <c r="O9517" s="57"/>
      <c r="P9517" s="50"/>
      <c r="Q9517" s="34"/>
      <c r="R9517" s="48"/>
      <c r="T9517" s="231" t="str">
        <f t="shared" si="454"/>
        <v/>
      </c>
      <c r="U9517" s="230"/>
      <c r="W9517" s="221" t="str">
        <f t="shared" si="455"/>
        <v/>
      </c>
      <c r="X9517" s="221" t="str">
        <f t="shared" si="456"/>
        <v/>
      </c>
      <c r="AA9517" s="216" t="str">
        <f>IF(ISNUMBER(J9517),IF(OR(F9517&lt;Soll_Ist_Vergleich!$C$4,F9517&gt;Soll_Ist_Vergleich!$C$5,I9517&lt;Soll_Ist_Vergleich!$C$4,I9517&gt;Soll_Ist_Vergleich!$C$5,O9517&lt;Soll_Ist_Vergleich!$C$4,O9517&gt;Soll_Ist_Vergleich!$C$5),"Datum überprüfen",""),"")</f>
        <v/>
      </c>
    </row>
    <row r="9518" spans="1:27" x14ac:dyDescent="0.2">
      <c r="A9518" s="243" t="str">
        <f>IF(ISBLANK(B9518),"",COUNTA(B$10:B9518))</f>
        <v/>
      </c>
      <c r="B9518" s="24"/>
      <c r="C9518" s="48"/>
      <c r="D9518" s="48"/>
      <c r="E9518" s="33"/>
      <c r="F9518" s="35"/>
      <c r="G9518" s="35"/>
      <c r="H9518" s="49"/>
      <c r="I9518" s="35"/>
      <c r="J9518" s="34"/>
      <c r="K9518" s="62"/>
      <c r="L9518" s="62"/>
      <c r="M9518" s="114"/>
      <c r="N9518" s="116"/>
      <c r="O9518" s="57"/>
      <c r="P9518" s="50"/>
      <c r="Q9518" s="34"/>
      <c r="R9518" s="48"/>
      <c r="T9518" s="231" t="str">
        <f t="shared" si="454"/>
        <v/>
      </c>
      <c r="U9518" s="230"/>
      <c r="W9518" s="221" t="str">
        <f t="shared" si="455"/>
        <v/>
      </c>
      <c r="X9518" s="221" t="str">
        <f t="shared" si="456"/>
        <v/>
      </c>
      <c r="AA9518" s="216" t="str">
        <f>IF(ISNUMBER(J9518),IF(OR(F9518&lt;Soll_Ist_Vergleich!$C$4,F9518&gt;Soll_Ist_Vergleich!$C$5,I9518&lt;Soll_Ist_Vergleich!$C$4,I9518&gt;Soll_Ist_Vergleich!$C$5,O9518&lt;Soll_Ist_Vergleich!$C$4,O9518&gt;Soll_Ist_Vergleich!$C$5),"Datum überprüfen",""),"")</f>
        <v/>
      </c>
    </row>
    <row r="9519" spans="1:27" x14ac:dyDescent="0.2">
      <c r="A9519" s="243" t="str">
        <f>IF(ISBLANK(B9519),"",COUNTA(B$10:B9519))</f>
        <v/>
      </c>
      <c r="B9519" s="24"/>
      <c r="C9519" s="48"/>
      <c r="D9519" s="48"/>
      <c r="E9519" s="33"/>
      <c r="F9519" s="35"/>
      <c r="G9519" s="35"/>
      <c r="H9519" s="49"/>
      <c r="I9519" s="35"/>
      <c r="J9519" s="34"/>
      <c r="K9519" s="62"/>
      <c r="L9519" s="62"/>
      <c r="M9519" s="114"/>
      <c r="N9519" s="116"/>
      <c r="O9519" s="57"/>
      <c r="P9519" s="50"/>
      <c r="Q9519" s="34"/>
      <c r="R9519" s="48"/>
      <c r="T9519" s="231" t="str">
        <f t="shared" si="454"/>
        <v/>
      </c>
      <c r="U9519" s="230"/>
      <c r="W9519" s="221" t="str">
        <f t="shared" si="455"/>
        <v/>
      </c>
      <c r="X9519" s="221" t="str">
        <f t="shared" si="456"/>
        <v/>
      </c>
      <c r="AA9519" s="216" t="str">
        <f>IF(ISNUMBER(J9519),IF(OR(F9519&lt;Soll_Ist_Vergleich!$C$4,F9519&gt;Soll_Ist_Vergleich!$C$5,I9519&lt;Soll_Ist_Vergleich!$C$4,I9519&gt;Soll_Ist_Vergleich!$C$5,O9519&lt;Soll_Ist_Vergleich!$C$4,O9519&gt;Soll_Ist_Vergleich!$C$5),"Datum überprüfen",""),"")</f>
        <v/>
      </c>
    </row>
    <row r="9520" spans="1:27" x14ac:dyDescent="0.2">
      <c r="A9520" s="243" t="str">
        <f>IF(ISBLANK(B9520),"",COUNTA(B$10:B9520))</f>
        <v/>
      </c>
      <c r="B9520" s="24"/>
      <c r="C9520" s="48"/>
      <c r="D9520" s="48"/>
      <c r="E9520" s="33"/>
      <c r="F9520" s="35"/>
      <c r="G9520" s="35"/>
      <c r="H9520" s="49"/>
      <c r="I9520" s="35"/>
      <c r="J9520" s="34"/>
      <c r="K9520" s="62"/>
      <c r="L9520" s="62"/>
      <c r="M9520" s="114"/>
      <c r="N9520" s="116"/>
      <c r="O9520" s="57"/>
      <c r="P9520" s="50"/>
      <c r="Q9520" s="34"/>
      <c r="R9520" s="48"/>
      <c r="T9520" s="231" t="str">
        <f t="shared" si="454"/>
        <v/>
      </c>
      <c r="U9520" s="230"/>
      <c r="W9520" s="221" t="str">
        <f t="shared" si="455"/>
        <v/>
      </c>
      <c r="X9520" s="221" t="str">
        <f t="shared" si="456"/>
        <v/>
      </c>
      <c r="AA9520" s="216" t="str">
        <f>IF(ISNUMBER(J9520),IF(OR(F9520&lt;Soll_Ist_Vergleich!$C$4,F9520&gt;Soll_Ist_Vergleich!$C$5,I9520&lt;Soll_Ist_Vergleich!$C$4,I9520&gt;Soll_Ist_Vergleich!$C$5,O9520&lt;Soll_Ist_Vergleich!$C$4,O9520&gt;Soll_Ist_Vergleich!$C$5),"Datum überprüfen",""),"")</f>
        <v/>
      </c>
    </row>
    <row r="9521" spans="1:27" x14ac:dyDescent="0.2">
      <c r="A9521" s="243" t="str">
        <f>IF(ISBLANK(B9521),"",COUNTA(B$10:B9521))</f>
        <v/>
      </c>
      <c r="B9521" s="24"/>
      <c r="C9521" s="48"/>
      <c r="D9521" s="48"/>
      <c r="E9521" s="33"/>
      <c r="F9521" s="35"/>
      <c r="G9521" s="35"/>
      <c r="H9521" s="49"/>
      <c r="I9521" s="35"/>
      <c r="J9521" s="34"/>
      <c r="K9521" s="62"/>
      <c r="L9521" s="62"/>
      <c r="M9521" s="114"/>
      <c r="N9521" s="116"/>
      <c r="O9521" s="57"/>
      <c r="P9521" s="50"/>
      <c r="Q9521" s="34"/>
      <c r="R9521" s="48"/>
      <c r="T9521" s="231" t="str">
        <f t="shared" si="454"/>
        <v/>
      </c>
      <c r="U9521" s="230"/>
      <c r="W9521" s="221" t="str">
        <f t="shared" si="455"/>
        <v/>
      </c>
      <c r="X9521" s="221" t="str">
        <f t="shared" si="456"/>
        <v/>
      </c>
      <c r="AA9521" s="216" t="str">
        <f>IF(ISNUMBER(J9521),IF(OR(F9521&lt;Soll_Ist_Vergleich!$C$4,F9521&gt;Soll_Ist_Vergleich!$C$5,I9521&lt;Soll_Ist_Vergleich!$C$4,I9521&gt;Soll_Ist_Vergleich!$C$5,O9521&lt;Soll_Ist_Vergleich!$C$4,O9521&gt;Soll_Ist_Vergleich!$C$5),"Datum überprüfen",""),"")</f>
        <v/>
      </c>
    </row>
    <row r="9522" spans="1:27" x14ac:dyDescent="0.2">
      <c r="A9522" s="243" t="str">
        <f>IF(ISBLANK(B9522),"",COUNTA(B$10:B9522))</f>
        <v/>
      </c>
      <c r="B9522" s="24"/>
      <c r="C9522" s="48"/>
      <c r="D9522" s="48"/>
      <c r="E9522" s="33"/>
      <c r="F9522" s="35"/>
      <c r="G9522" s="35"/>
      <c r="H9522" s="49"/>
      <c r="I9522" s="35"/>
      <c r="J9522" s="34"/>
      <c r="K9522" s="62"/>
      <c r="L9522" s="62"/>
      <c r="M9522" s="114"/>
      <c r="N9522" s="116"/>
      <c r="O9522" s="57"/>
      <c r="P9522" s="50"/>
      <c r="Q9522" s="34"/>
      <c r="R9522" s="48"/>
      <c r="T9522" s="231" t="str">
        <f t="shared" si="454"/>
        <v/>
      </c>
      <c r="U9522" s="230"/>
      <c r="W9522" s="221" t="str">
        <f t="shared" si="455"/>
        <v/>
      </c>
      <c r="X9522" s="221" t="str">
        <f t="shared" si="456"/>
        <v/>
      </c>
      <c r="AA9522" s="216" t="str">
        <f>IF(ISNUMBER(J9522),IF(OR(F9522&lt;Soll_Ist_Vergleich!$C$4,F9522&gt;Soll_Ist_Vergleich!$C$5,I9522&lt;Soll_Ist_Vergleich!$C$4,I9522&gt;Soll_Ist_Vergleich!$C$5,O9522&lt;Soll_Ist_Vergleich!$C$4,O9522&gt;Soll_Ist_Vergleich!$C$5),"Datum überprüfen",""),"")</f>
        <v/>
      </c>
    </row>
    <row r="9523" spans="1:27" x14ac:dyDescent="0.2">
      <c r="A9523" s="243" t="str">
        <f>IF(ISBLANK(B9523),"",COUNTA(B$10:B9523))</f>
        <v/>
      </c>
      <c r="B9523" s="24"/>
      <c r="C9523" s="48"/>
      <c r="D9523" s="48"/>
      <c r="E9523" s="33"/>
      <c r="F9523" s="35"/>
      <c r="G9523" s="35"/>
      <c r="H9523" s="49"/>
      <c r="I9523" s="35"/>
      <c r="J9523" s="34"/>
      <c r="K9523" s="62"/>
      <c r="L9523" s="62"/>
      <c r="M9523" s="114"/>
      <c r="N9523" s="116"/>
      <c r="O9523" s="57"/>
      <c r="P9523" s="50"/>
      <c r="Q9523" s="34"/>
      <c r="R9523" s="48"/>
      <c r="T9523" s="231" t="str">
        <f t="shared" si="454"/>
        <v/>
      </c>
      <c r="U9523" s="230"/>
      <c r="W9523" s="221" t="str">
        <f t="shared" si="455"/>
        <v/>
      </c>
      <c r="X9523" s="221" t="str">
        <f t="shared" si="456"/>
        <v/>
      </c>
      <c r="AA9523" s="216" t="str">
        <f>IF(ISNUMBER(J9523),IF(OR(F9523&lt;Soll_Ist_Vergleich!$C$4,F9523&gt;Soll_Ist_Vergleich!$C$5,I9523&lt;Soll_Ist_Vergleich!$C$4,I9523&gt;Soll_Ist_Vergleich!$C$5,O9523&lt;Soll_Ist_Vergleich!$C$4,O9523&gt;Soll_Ist_Vergleich!$C$5),"Datum überprüfen",""),"")</f>
        <v/>
      </c>
    </row>
    <row r="9524" spans="1:27" x14ac:dyDescent="0.2">
      <c r="A9524" s="243" t="str">
        <f>IF(ISBLANK(B9524),"",COUNTA(B$10:B9524))</f>
        <v/>
      </c>
      <c r="B9524" s="24"/>
      <c r="C9524" s="48"/>
      <c r="D9524" s="48"/>
      <c r="E9524" s="33"/>
      <c r="F9524" s="35"/>
      <c r="G9524" s="35"/>
      <c r="H9524" s="49"/>
      <c r="I9524" s="35"/>
      <c r="J9524" s="34"/>
      <c r="K9524" s="62"/>
      <c r="L9524" s="62"/>
      <c r="M9524" s="114"/>
      <c r="N9524" s="116"/>
      <c r="O9524" s="57"/>
      <c r="P9524" s="50"/>
      <c r="Q9524" s="34"/>
      <c r="R9524" s="48"/>
      <c r="T9524" s="231" t="str">
        <f t="shared" si="454"/>
        <v/>
      </c>
      <c r="U9524" s="230"/>
      <c r="W9524" s="221" t="str">
        <f t="shared" si="455"/>
        <v/>
      </c>
      <c r="X9524" s="221" t="str">
        <f t="shared" si="456"/>
        <v/>
      </c>
      <c r="AA9524" s="216" t="str">
        <f>IF(ISNUMBER(J9524),IF(OR(F9524&lt;Soll_Ist_Vergleich!$C$4,F9524&gt;Soll_Ist_Vergleich!$C$5,I9524&lt;Soll_Ist_Vergleich!$C$4,I9524&gt;Soll_Ist_Vergleich!$C$5,O9524&lt;Soll_Ist_Vergleich!$C$4,O9524&gt;Soll_Ist_Vergleich!$C$5),"Datum überprüfen",""),"")</f>
        <v/>
      </c>
    </row>
    <row r="9525" spans="1:27" x14ac:dyDescent="0.2">
      <c r="A9525" s="243" t="str">
        <f>IF(ISBLANK(B9525),"",COUNTA(B$10:B9525))</f>
        <v/>
      </c>
      <c r="B9525" s="24"/>
      <c r="C9525" s="48"/>
      <c r="D9525" s="48"/>
      <c r="E9525" s="33"/>
      <c r="F9525" s="35"/>
      <c r="G9525" s="35"/>
      <c r="H9525" s="49"/>
      <c r="I9525" s="35"/>
      <c r="J9525" s="34"/>
      <c r="K9525" s="62"/>
      <c r="L9525" s="62"/>
      <c r="M9525" s="114"/>
      <c r="N9525" s="116"/>
      <c r="O9525" s="57"/>
      <c r="P9525" s="50"/>
      <c r="Q9525" s="34"/>
      <c r="R9525" s="48"/>
      <c r="T9525" s="231" t="str">
        <f t="shared" si="454"/>
        <v/>
      </c>
      <c r="U9525" s="230"/>
      <c r="W9525" s="221" t="str">
        <f t="shared" si="455"/>
        <v/>
      </c>
      <c r="X9525" s="221" t="str">
        <f t="shared" si="456"/>
        <v/>
      </c>
      <c r="AA9525" s="216" t="str">
        <f>IF(ISNUMBER(J9525),IF(OR(F9525&lt;Soll_Ist_Vergleich!$C$4,F9525&gt;Soll_Ist_Vergleich!$C$5,I9525&lt;Soll_Ist_Vergleich!$C$4,I9525&gt;Soll_Ist_Vergleich!$C$5,O9525&lt;Soll_Ist_Vergleich!$C$4,O9525&gt;Soll_Ist_Vergleich!$C$5),"Datum überprüfen",""),"")</f>
        <v/>
      </c>
    </row>
    <row r="9526" spans="1:27" x14ac:dyDescent="0.2">
      <c r="A9526" s="243" t="str">
        <f>IF(ISBLANK(B9526),"",COUNTA(B$10:B9526))</f>
        <v/>
      </c>
      <c r="B9526" s="24"/>
      <c r="C9526" s="48"/>
      <c r="D9526" s="48"/>
      <c r="E9526" s="33"/>
      <c r="F9526" s="35"/>
      <c r="G9526" s="35"/>
      <c r="H9526" s="49"/>
      <c r="I9526" s="35"/>
      <c r="J9526" s="34"/>
      <c r="K9526" s="62"/>
      <c r="L9526" s="62"/>
      <c r="M9526" s="114"/>
      <c r="N9526" s="116"/>
      <c r="O9526" s="57"/>
      <c r="P9526" s="50"/>
      <c r="Q9526" s="34"/>
      <c r="R9526" s="48"/>
      <c r="T9526" s="231" t="str">
        <f t="shared" si="454"/>
        <v/>
      </c>
      <c r="U9526" s="230"/>
      <c r="W9526" s="221" t="str">
        <f t="shared" si="455"/>
        <v/>
      </c>
      <c r="X9526" s="221" t="str">
        <f t="shared" si="456"/>
        <v/>
      </c>
      <c r="AA9526" s="216" t="str">
        <f>IF(ISNUMBER(J9526),IF(OR(F9526&lt;Soll_Ist_Vergleich!$C$4,F9526&gt;Soll_Ist_Vergleich!$C$5,I9526&lt;Soll_Ist_Vergleich!$C$4,I9526&gt;Soll_Ist_Vergleich!$C$5,O9526&lt;Soll_Ist_Vergleich!$C$4,O9526&gt;Soll_Ist_Vergleich!$C$5),"Datum überprüfen",""),"")</f>
        <v/>
      </c>
    </row>
    <row r="9527" spans="1:27" x14ac:dyDescent="0.2">
      <c r="A9527" s="243" t="str">
        <f>IF(ISBLANK(B9527),"",COUNTA(B$10:B9527))</f>
        <v/>
      </c>
      <c r="B9527" s="24"/>
      <c r="C9527" s="48"/>
      <c r="D9527" s="48"/>
      <c r="E9527" s="33"/>
      <c r="F9527" s="35"/>
      <c r="G9527" s="35"/>
      <c r="H9527" s="49"/>
      <c r="I9527" s="35"/>
      <c r="J9527" s="34"/>
      <c r="K9527" s="62"/>
      <c r="L9527" s="62"/>
      <c r="M9527" s="114"/>
      <c r="N9527" s="116"/>
      <c r="O9527" s="57"/>
      <c r="P9527" s="50"/>
      <c r="Q9527" s="34"/>
      <c r="R9527" s="48"/>
      <c r="T9527" s="231" t="str">
        <f t="shared" si="454"/>
        <v/>
      </c>
      <c r="U9527" s="230"/>
      <c r="W9527" s="221" t="str">
        <f t="shared" si="455"/>
        <v/>
      </c>
      <c r="X9527" s="221" t="str">
        <f t="shared" si="456"/>
        <v/>
      </c>
      <c r="AA9527" s="216" t="str">
        <f>IF(ISNUMBER(J9527),IF(OR(F9527&lt;Soll_Ist_Vergleich!$C$4,F9527&gt;Soll_Ist_Vergleich!$C$5,I9527&lt;Soll_Ist_Vergleich!$C$4,I9527&gt;Soll_Ist_Vergleich!$C$5,O9527&lt;Soll_Ist_Vergleich!$C$4,O9527&gt;Soll_Ist_Vergleich!$C$5),"Datum überprüfen",""),"")</f>
        <v/>
      </c>
    </row>
    <row r="9528" spans="1:27" x14ac:dyDescent="0.2">
      <c r="A9528" s="243" t="str">
        <f>IF(ISBLANK(B9528),"",COUNTA(B$10:B9528))</f>
        <v/>
      </c>
      <c r="B9528" s="24"/>
      <c r="C9528" s="48"/>
      <c r="D9528" s="48"/>
      <c r="E9528" s="33"/>
      <c r="F9528" s="35"/>
      <c r="G9528" s="35"/>
      <c r="H9528" s="49"/>
      <c r="I9528" s="35"/>
      <c r="J9528" s="34"/>
      <c r="K9528" s="62"/>
      <c r="L9528" s="62"/>
      <c r="M9528" s="114"/>
      <c r="N9528" s="116"/>
      <c r="O9528" s="57"/>
      <c r="P9528" s="50"/>
      <c r="Q9528" s="34"/>
      <c r="R9528" s="48"/>
      <c r="T9528" s="231" t="str">
        <f t="shared" si="454"/>
        <v/>
      </c>
      <c r="U9528" s="230"/>
      <c r="W9528" s="221" t="str">
        <f t="shared" si="455"/>
        <v/>
      </c>
      <c r="X9528" s="221" t="str">
        <f t="shared" si="456"/>
        <v/>
      </c>
      <c r="AA9528" s="216" t="str">
        <f>IF(ISNUMBER(J9528),IF(OR(F9528&lt;Soll_Ist_Vergleich!$C$4,F9528&gt;Soll_Ist_Vergleich!$C$5,I9528&lt;Soll_Ist_Vergleich!$C$4,I9528&gt;Soll_Ist_Vergleich!$C$5,O9528&lt;Soll_Ist_Vergleich!$C$4,O9528&gt;Soll_Ist_Vergleich!$C$5),"Datum überprüfen",""),"")</f>
        <v/>
      </c>
    </row>
    <row r="9529" spans="1:27" x14ac:dyDescent="0.2">
      <c r="A9529" s="243" t="str">
        <f>IF(ISBLANK(B9529),"",COUNTA(B$10:B9529))</f>
        <v/>
      </c>
      <c r="B9529" s="24"/>
      <c r="C9529" s="48"/>
      <c r="D9529" s="48"/>
      <c r="E9529" s="33"/>
      <c r="F9529" s="35"/>
      <c r="G9529" s="35"/>
      <c r="H9529" s="49"/>
      <c r="I9529" s="35"/>
      <c r="J9529" s="34"/>
      <c r="K9529" s="62"/>
      <c r="L9529" s="62"/>
      <c r="M9529" s="114"/>
      <c r="N9529" s="116"/>
      <c r="O9529" s="57"/>
      <c r="P9529" s="50"/>
      <c r="Q9529" s="34"/>
      <c r="R9529" s="48"/>
      <c r="T9529" s="231" t="str">
        <f t="shared" si="454"/>
        <v/>
      </c>
      <c r="U9529" s="230"/>
      <c r="W9529" s="221" t="str">
        <f t="shared" si="455"/>
        <v/>
      </c>
      <c r="X9529" s="221" t="str">
        <f t="shared" si="456"/>
        <v/>
      </c>
      <c r="AA9529" s="216" t="str">
        <f>IF(ISNUMBER(J9529),IF(OR(F9529&lt;Soll_Ist_Vergleich!$C$4,F9529&gt;Soll_Ist_Vergleich!$C$5,I9529&lt;Soll_Ist_Vergleich!$C$4,I9529&gt;Soll_Ist_Vergleich!$C$5,O9529&lt;Soll_Ist_Vergleich!$C$4,O9529&gt;Soll_Ist_Vergleich!$C$5),"Datum überprüfen",""),"")</f>
        <v/>
      </c>
    </row>
    <row r="9530" spans="1:27" x14ac:dyDescent="0.2">
      <c r="A9530" s="243" t="str">
        <f>IF(ISBLANK(B9530),"",COUNTA(B$10:B9530))</f>
        <v/>
      </c>
      <c r="B9530" s="24"/>
      <c r="C9530" s="48"/>
      <c r="D9530" s="48"/>
      <c r="E9530" s="33"/>
      <c r="F9530" s="35"/>
      <c r="G9530" s="35"/>
      <c r="H9530" s="49"/>
      <c r="I9530" s="35"/>
      <c r="J9530" s="34"/>
      <c r="K9530" s="62"/>
      <c r="L9530" s="62"/>
      <c r="M9530" s="114"/>
      <c r="N9530" s="116"/>
      <c r="O9530" s="57"/>
      <c r="P9530" s="50"/>
      <c r="Q9530" s="34"/>
      <c r="R9530" s="48"/>
      <c r="T9530" s="231" t="str">
        <f t="shared" si="454"/>
        <v/>
      </c>
      <c r="U9530" s="230"/>
      <c r="W9530" s="221" t="str">
        <f t="shared" si="455"/>
        <v/>
      </c>
      <c r="X9530" s="221" t="str">
        <f t="shared" si="456"/>
        <v/>
      </c>
      <c r="AA9530" s="216" t="str">
        <f>IF(ISNUMBER(J9530),IF(OR(F9530&lt;Soll_Ist_Vergleich!$C$4,F9530&gt;Soll_Ist_Vergleich!$C$5,I9530&lt;Soll_Ist_Vergleich!$C$4,I9530&gt;Soll_Ist_Vergleich!$C$5,O9530&lt;Soll_Ist_Vergleich!$C$4,O9530&gt;Soll_Ist_Vergleich!$C$5),"Datum überprüfen",""),"")</f>
        <v/>
      </c>
    </row>
    <row r="9531" spans="1:27" x14ac:dyDescent="0.2">
      <c r="A9531" s="243" t="str">
        <f>IF(ISBLANK(B9531),"",COUNTA(B$10:B9531))</f>
        <v/>
      </c>
      <c r="B9531" s="24"/>
      <c r="C9531" s="48"/>
      <c r="D9531" s="48"/>
      <c r="E9531" s="33"/>
      <c r="F9531" s="35"/>
      <c r="G9531" s="35"/>
      <c r="H9531" s="49"/>
      <c r="I9531" s="35"/>
      <c r="J9531" s="34"/>
      <c r="K9531" s="62"/>
      <c r="L9531" s="62"/>
      <c r="M9531" s="114"/>
      <c r="N9531" s="116"/>
      <c r="O9531" s="57"/>
      <c r="P9531" s="50"/>
      <c r="Q9531" s="34"/>
      <c r="R9531" s="48"/>
      <c r="T9531" s="231" t="str">
        <f t="shared" si="454"/>
        <v/>
      </c>
      <c r="U9531" s="230"/>
      <c r="W9531" s="221" t="str">
        <f t="shared" si="455"/>
        <v/>
      </c>
      <c r="X9531" s="221" t="str">
        <f t="shared" si="456"/>
        <v/>
      </c>
      <c r="AA9531" s="216" t="str">
        <f>IF(ISNUMBER(J9531),IF(OR(F9531&lt;Soll_Ist_Vergleich!$C$4,F9531&gt;Soll_Ist_Vergleich!$C$5,I9531&lt;Soll_Ist_Vergleich!$C$4,I9531&gt;Soll_Ist_Vergleich!$C$5,O9531&lt;Soll_Ist_Vergleich!$C$4,O9531&gt;Soll_Ist_Vergleich!$C$5),"Datum überprüfen",""),"")</f>
        <v/>
      </c>
    </row>
    <row r="9532" spans="1:27" x14ac:dyDescent="0.2">
      <c r="A9532" s="243" t="str">
        <f>IF(ISBLANK(B9532),"",COUNTA(B$10:B9532))</f>
        <v/>
      </c>
      <c r="B9532" s="24"/>
      <c r="C9532" s="48"/>
      <c r="D9532" s="48"/>
      <c r="E9532" s="33"/>
      <c r="F9532" s="35"/>
      <c r="G9532" s="35"/>
      <c r="H9532" s="49"/>
      <c r="I9532" s="35"/>
      <c r="J9532" s="34"/>
      <c r="K9532" s="62"/>
      <c r="L9532" s="62"/>
      <c r="M9532" s="114"/>
      <c r="N9532" s="116"/>
      <c r="O9532" s="57"/>
      <c r="P9532" s="50"/>
      <c r="Q9532" s="34"/>
      <c r="R9532" s="48"/>
      <c r="T9532" s="231" t="str">
        <f t="shared" si="454"/>
        <v/>
      </c>
      <c r="U9532" s="230"/>
      <c r="W9532" s="221" t="str">
        <f t="shared" si="455"/>
        <v/>
      </c>
      <c r="X9532" s="221" t="str">
        <f t="shared" si="456"/>
        <v/>
      </c>
      <c r="AA9532" s="216" t="str">
        <f>IF(ISNUMBER(J9532),IF(OR(F9532&lt;Soll_Ist_Vergleich!$C$4,F9532&gt;Soll_Ist_Vergleich!$C$5,I9532&lt;Soll_Ist_Vergleich!$C$4,I9532&gt;Soll_Ist_Vergleich!$C$5,O9532&lt;Soll_Ist_Vergleich!$C$4,O9532&gt;Soll_Ist_Vergleich!$C$5),"Datum überprüfen",""),"")</f>
        <v/>
      </c>
    </row>
    <row r="9533" spans="1:27" x14ac:dyDescent="0.2">
      <c r="A9533" s="243" t="str">
        <f>IF(ISBLANK(B9533),"",COUNTA(B$10:B9533))</f>
        <v/>
      </c>
      <c r="B9533" s="24"/>
      <c r="C9533" s="48"/>
      <c r="D9533" s="48"/>
      <c r="E9533" s="33"/>
      <c r="F9533" s="35"/>
      <c r="G9533" s="35"/>
      <c r="H9533" s="49"/>
      <c r="I9533" s="35"/>
      <c r="J9533" s="34"/>
      <c r="K9533" s="62"/>
      <c r="L9533" s="62"/>
      <c r="M9533" s="114"/>
      <c r="N9533" s="116"/>
      <c r="O9533" s="57"/>
      <c r="P9533" s="50"/>
      <c r="Q9533" s="34"/>
      <c r="R9533" s="48"/>
      <c r="T9533" s="231" t="str">
        <f t="shared" si="454"/>
        <v/>
      </c>
      <c r="U9533" s="230"/>
      <c r="W9533" s="221" t="str">
        <f t="shared" si="455"/>
        <v/>
      </c>
      <c r="X9533" s="221" t="str">
        <f t="shared" si="456"/>
        <v/>
      </c>
      <c r="AA9533" s="216" t="str">
        <f>IF(ISNUMBER(J9533),IF(OR(F9533&lt;Soll_Ist_Vergleich!$C$4,F9533&gt;Soll_Ist_Vergleich!$C$5,I9533&lt;Soll_Ist_Vergleich!$C$4,I9533&gt;Soll_Ist_Vergleich!$C$5,O9533&lt;Soll_Ist_Vergleich!$C$4,O9533&gt;Soll_Ist_Vergleich!$C$5),"Datum überprüfen",""),"")</f>
        <v/>
      </c>
    </row>
    <row r="9534" spans="1:27" x14ac:dyDescent="0.2">
      <c r="A9534" s="243" t="str">
        <f>IF(ISBLANK(B9534),"",COUNTA(B$10:B9534))</f>
        <v/>
      </c>
      <c r="B9534" s="24"/>
      <c r="C9534" s="48"/>
      <c r="D9534" s="48"/>
      <c r="E9534" s="33"/>
      <c r="F9534" s="35"/>
      <c r="G9534" s="35"/>
      <c r="H9534" s="49"/>
      <c r="I9534" s="35"/>
      <c r="J9534" s="34"/>
      <c r="K9534" s="62"/>
      <c r="L9534" s="62"/>
      <c r="M9534" s="114"/>
      <c r="N9534" s="116"/>
      <c r="O9534" s="57"/>
      <c r="P9534" s="50"/>
      <c r="Q9534" s="34"/>
      <c r="R9534" s="48"/>
      <c r="T9534" s="231" t="str">
        <f t="shared" ref="T9534:T9597" si="457">IF(ISNUMBER(Q9534),Q9534-S9534,"")</f>
        <v/>
      </c>
      <c r="U9534" s="230"/>
      <c r="W9534" s="221" t="str">
        <f t="shared" ref="W9534:W9597" si="458">IF(ISNUMBER(J9534),ROUND(J9534/(1+L9534/100)*(1-K9534/100),2),"")</f>
        <v/>
      </c>
      <c r="X9534" s="221" t="str">
        <f t="shared" ref="X9534:X9597" si="459">IF(ISNUMBER(J9534),ROUND(J9534/(1+L9534/100),2),"")</f>
        <v/>
      </c>
      <c r="AA9534" s="216" t="str">
        <f>IF(ISNUMBER(J9534),IF(OR(F9534&lt;Soll_Ist_Vergleich!$C$4,F9534&gt;Soll_Ist_Vergleich!$C$5,I9534&lt;Soll_Ist_Vergleich!$C$4,I9534&gt;Soll_Ist_Vergleich!$C$5,O9534&lt;Soll_Ist_Vergleich!$C$4,O9534&gt;Soll_Ist_Vergleich!$C$5),"Datum überprüfen",""),"")</f>
        <v/>
      </c>
    </row>
    <row r="9535" spans="1:27" x14ac:dyDescent="0.2">
      <c r="A9535" s="243" t="str">
        <f>IF(ISBLANK(B9535),"",COUNTA(B$10:B9535))</f>
        <v/>
      </c>
      <c r="B9535" s="24"/>
      <c r="C9535" s="48"/>
      <c r="D9535" s="48"/>
      <c r="E9535" s="33"/>
      <c r="F9535" s="35"/>
      <c r="G9535" s="35"/>
      <c r="H9535" s="49"/>
      <c r="I9535" s="35"/>
      <c r="J9535" s="34"/>
      <c r="K9535" s="62"/>
      <c r="L9535" s="62"/>
      <c r="M9535" s="114"/>
      <c r="N9535" s="116"/>
      <c r="O9535" s="57"/>
      <c r="P9535" s="50"/>
      <c r="Q9535" s="34"/>
      <c r="R9535" s="48"/>
      <c r="T9535" s="231" t="str">
        <f t="shared" si="457"/>
        <v/>
      </c>
      <c r="U9535" s="230"/>
      <c r="W9535" s="221" t="str">
        <f t="shared" si="458"/>
        <v/>
      </c>
      <c r="X9535" s="221" t="str">
        <f t="shared" si="459"/>
        <v/>
      </c>
      <c r="AA9535" s="216" t="str">
        <f>IF(ISNUMBER(J9535),IF(OR(F9535&lt;Soll_Ist_Vergleich!$C$4,F9535&gt;Soll_Ist_Vergleich!$C$5,I9535&lt;Soll_Ist_Vergleich!$C$4,I9535&gt;Soll_Ist_Vergleich!$C$5,O9535&lt;Soll_Ist_Vergleich!$C$4,O9535&gt;Soll_Ist_Vergleich!$C$5),"Datum überprüfen",""),"")</f>
        <v/>
      </c>
    </row>
    <row r="9536" spans="1:27" x14ac:dyDescent="0.2">
      <c r="A9536" s="243" t="str">
        <f>IF(ISBLANK(B9536),"",COUNTA(B$10:B9536))</f>
        <v/>
      </c>
      <c r="B9536" s="24"/>
      <c r="C9536" s="48"/>
      <c r="D9536" s="48"/>
      <c r="E9536" s="33"/>
      <c r="F9536" s="35"/>
      <c r="G9536" s="35"/>
      <c r="H9536" s="49"/>
      <c r="I9536" s="35"/>
      <c r="J9536" s="34"/>
      <c r="K9536" s="62"/>
      <c r="L9536" s="62"/>
      <c r="M9536" s="114"/>
      <c r="N9536" s="116"/>
      <c r="O9536" s="57"/>
      <c r="P9536" s="50"/>
      <c r="Q9536" s="34"/>
      <c r="R9536" s="48"/>
      <c r="T9536" s="231" t="str">
        <f t="shared" si="457"/>
        <v/>
      </c>
      <c r="U9536" s="230"/>
      <c r="W9536" s="221" t="str">
        <f t="shared" si="458"/>
        <v/>
      </c>
      <c r="X9536" s="221" t="str">
        <f t="shared" si="459"/>
        <v/>
      </c>
      <c r="AA9536" s="216" t="str">
        <f>IF(ISNUMBER(J9536),IF(OR(F9536&lt;Soll_Ist_Vergleich!$C$4,F9536&gt;Soll_Ist_Vergleich!$C$5,I9536&lt;Soll_Ist_Vergleich!$C$4,I9536&gt;Soll_Ist_Vergleich!$C$5,O9536&lt;Soll_Ist_Vergleich!$C$4,O9536&gt;Soll_Ist_Vergleich!$C$5),"Datum überprüfen",""),"")</f>
        <v/>
      </c>
    </row>
    <row r="9537" spans="1:27" x14ac:dyDescent="0.2">
      <c r="A9537" s="243" t="str">
        <f>IF(ISBLANK(B9537),"",COUNTA(B$10:B9537))</f>
        <v/>
      </c>
      <c r="B9537" s="24"/>
      <c r="C9537" s="48"/>
      <c r="D9537" s="48"/>
      <c r="E9537" s="33"/>
      <c r="F9537" s="35"/>
      <c r="G9537" s="35"/>
      <c r="H9537" s="49"/>
      <c r="I9537" s="35"/>
      <c r="J9537" s="34"/>
      <c r="K9537" s="62"/>
      <c r="L9537" s="62"/>
      <c r="M9537" s="114"/>
      <c r="N9537" s="116"/>
      <c r="O9537" s="57"/>
      <c r="P9537" s="50"/>
      <c r="Q9537" s="34"/>
      <c r="R9537" s="48"/>
      <c r="T9537" s="231" t="str">
        <f t="shared" si="457"/>
        <v/>
      </c>
      <c r="U9537" s="230"/>
      <c r="W9537" s="221" t="str">
        <f t="shared" si="458"/>
        <v/>
      </c>
      <c r="X9537" s="221" t="str">
        <f t="shared" si="459"/>
        <v/>
      </c>
      <c r="AA9537" s="216" t="str">
        <f>IF(ISNUMBER(J9537),IF(OR(F9537&lt;Soll_Ist_Vergleich!$C$4,F9537&gt;Soll_Ist_Vergleich!$C$5,I9537&lt;Soll_Ist_Vergleich!$C$4,I9537&gt;Soll_Ist_Vergleich!$C$5,O9537&lt;Soll_Ist_Vergleich!$C$4,O9537&gt;Soll_Ist_Vergleich!$C$5),"Datum überprüfen",""),"")</f>
        <v/>
      </c>
    </row>
    <row r="9538" spans="1:27" x14ac:dyDescent="0.2">
      <c r="A9538" s="243" t="str">
        <f>IF(ISBLANK(B9538),"",COUNTA(B$10:B9538))</f>
        <v/>
      </c>
      <c r="B9538" s="24"/>
      <c r="C9538" s="48"/>
      <c r="D9538" s="48"/>
      <c r="E9538" s="33"/>
      <c r="F9538" s="35"/>
      <c r="G9538" s="35"/>
      <c r="H9538" s="49"/>
      <c r="I9538" s="35"/>
      <c r="J9538" s="34"/>
      <c r="K9538" s="62"/>
      <c r="L9538" s="62"/>
      <c r="M9538" s="114"/>
      <c r="N9538" s="116"/>
      <c r="O9538" s="57"/>
      <c r="P9538" s="50"/>
      <c r="Q9538" s="34"/>
      <c r="R9538" s="48"/>
      <c r="T9538" s="231" t="str">
        <f t="shared" si="457"/>
        <v/>
      </c>
      <c r="U9538" s="230"/>
      <c r="W9538" s="221" t="str">
        <f t="shared" si="458"/>
        <v/>
      </c>
      <c r="X9538" s="221" t="str">
        <f t="shared" si="459"/>
        <v/>
      </c>
      <c r="AA9538" s="216" t="str">
        <f>IF(ISNUMBER(J9538),IF(OR(F9538&lt;Soll_Ist_Vergleich!$C$4,F9538&gt;Soll_Ist_Vergleich!$C$5,I9538&lt;Soll_Ist_Vergleich!$C$4,I9538&gt;Soll_Ist_Vergleich!$C$5,O9538&lt;Soll_Ist_Vergleich!$C$4,O9538&gt;Soll_Ist_Vergleich!$C$5),"Datum überprüfen",""),"")</f>
        <v/>
      </c>
    </row>
    <row r="9539" spans="1:27" x14ac:dyDescent="0.2">
      <c r="A9539" s="243" t="str">
        <f>IF(ISBLANK(B9539),"",COUNTA(B$10:B9539))</f>
        <v/>
      </c>
      <c r="B9539" s="24"/>
      <c r="C9539" s="48"/>
      <c r="D9539" s="48"/>
      <c r="E9539" s="33"/>
      <c r="F9539" s="35"/>
      <c r="G9539" s="35"/>
      <c r="H9539" s="49"/>
      <c r="I9539" s="35"/>
      <c r="J9539" s="34"/>
      <c r="K9539" s="62"/>
      <c r="L9539" s="62"/>
      <c r="M9539" s="114"/>
      <c r="N9539" s="116"/>
      <c r="O9539" s="57"/>
      <c r="P9539" s="50"/>
      <c r="Q9539" s="34"/>
      <c r="R9539" s="48"/>
      <c r="T9539" s="231" t="str">
        <f t="shared" si="457"/>
        <v/>
      </c>
      <c r="U9539" s="230"/>
      <c r="W9539" s="221" t="str">
        <f t="shared" si="458"/>
        <v/>
      </c>
      <c r="X9539" s="221" t="str">
        <f t="shared" si="459"/>
        <v/>
      </c>
      <c r="AA9539" s="216" t="str">
        <f>IF(ISNUMBER(J9539),IF(OR(F9539&lt;Soll_Ist_Vergleich!$C$4,F9539&gt;Soll_Ist_Vergleich!$C$5,I9539&lt;Soll_Ist_Vergleich!$C$4,I9539&gt;Soll_Ist_Vergleich!$C$5,O9539&lt;Soll_Ist_Vergleich!$C$4,O9539&gt;Soll_Ist_Vergleich!$C$5),"Datum überprüfen",""),"")</f>
        <v/>
      </c>
    </row>
    <row r="9540" spans="1:27" x14ac:dyDescent="0.2">
      <c r="A9540" s="243" t="str">
        <f>IF(ISBLANK(B9540),"",COUNTA(B$10:B9540))</f>
        <v/>
      </c>
      <c r="B9540" s="24"/>
      <c r="C9540" s="48"/>
      <c r="D9540" s="48"/>
      <c r="E9540" s="33"/>
      <c r="F9540" s="35"/>
      <c r="G9540" s="35"/>
      <c r="H9540" s="49"/>
      <c r="I9540" s="35"/>
      <c r="J9540" s="34"/>
      <c r="K9540" s="62"/>
      <c r="L9540" s="62"/>
      <c r="M9540" s="114"/>
      <c r="N9540" s="116"/>
      <c r="O9540" s="57"/>
      <c r="P9540" s="50"/>
      <c r="Q9540" s="34"/>
      <c r="R9540" s="48"/>
      <c r="T9540" s="231" t="str">
        <f t="shared" si="457"/>
        <v/>
      </c>
      <c r="U9540" s="230"/>
      <c r="W9540" s="221" t="str">
        <f t="shared" si="458"/>
        <v/>
      </c>
      <c r="X9540" s="221" t="str">
        <f t="shared" si="459"/>
        <v/>
      </c>
      <c r="AA9540" s="216" t="str">
        <f>IF(ISNUMBER(J9540),IF(OR(F9540&lt;Soll_Ist_Vergleich!$C$4,F9540&gt;Soll_Ist_Vergleich!$C$5,I9540&lt;Soll_Ist_Vergleich!$C$4,I9540&gt;Soll_Ist_Vergleich!$C$5,O9540&lt;Soll_Ist_Vergleich!$C$4,O9540&gt;Soll_Ist_Vergleich!$C$5),"Datum überprüfen",""),"")</f>
        <v/>
      </c>
    </row>
    <row r="9541" spans="1:27" x14ac:dyDescent="0.2">
      <c r="A9541" s="243" t="str">
        <f>IF(ISBLANK(B9541),"",COUNTA(B$10:B9541))</f>
        <v/>
      </c>
      <c r="B9541" s="24"/>
      <c r="C9541" s="48"/>
      <c r="D9541" s="48"/>
      <c r="E9541" s="33"/>
      <c r="F9541" s="35"/>
      <c r="G9541" s="35"/>
      <c r="H9541" s="49"/>
      <c r="I9541" s="35"/>
      <c r="J9541" s="34"/>
      <c r="K9541" s="62"/>
      <c r="L9541" s="62"/>
      <c r="M9541" s="114"/>
      <c r="N9541" s="116"/>
      <c r="O9541" s="57"/>
      <c r="P9541" s="50"/>
      <c r="Q9541" s="34"/>
      <c r="R9541" s="48"/>
      <c r="T9541" s="231" t="str">
        <f t="shared" si="457"/>
        <v/>
      </c>
      <c r="U9541" s="230"/>
      <c r="W9541" s="221" t="str">
        <f t="shared" si="458"/>
        <v/>
      </c>
      <c r="X9541" s="221" t="str">
        <f t="shared" si="459"/>
        <v/>
      </c>
      <c r="AA9541" s="216" t="str">
        <f>IF(ISNUMBER(J9541),IF(OR(F9541&lt;Soll_Ist_Vergleich!$C$4,F9541&gt;Soll_Ist_Vergleich!$C$5,I9541&lt;Soll_Ist_Vergleich!$C$4,I9541&gt;Soll_Ist_Vergleich!$C$5,O9541&lt;Soll_Ist_Vergleich!$C$4,O9541&gt;Soll_Ist_Vergleich!$C$5),"Datum überprüfen",""),"")</f>
        <v/>
      </c>
    </row>
    <row r="9542" spans="1:27" x14ac:dyDescent="0.2">
      <c r="A9542" s="243" t="str">
        <f>IF(ISBLANK(B9542),"",COUNTA(B$10:B9542))</f>
        <v/>
      </c>
      <c r="B9542" s="24"/>
      <c r="C9542" s="48"/>
      <c r="D9542" s="48"/>
      <c r="E9542" s="33"/>
      <c r="F9542" s="35"/>
      <c r="G9542" s="35"/>
      <c r="H9542" s="49"/>
      <c r="I9542" s="35"/>
      <c r="J9542" s="34"/>
      <c r="K9542" s="62"/>
      <c r="L9542" s="62"/>
      <c r="M9542" s="114"/>
      <c r="N9542" s="116"/>
      <c r="O9542" s="57"/>
      <c r="P9542" s="50"/>
      <c r="Q9542" s="34"/>
      <c r="R9542" s="48"/>
      <c r="T9542" s="231" t="str">
        <f t="shared" si="457"/>
        <v/>
      </c>
      <c r="U9542" s="230"/>
      <c r="W9542" s="221" t="str">
        <f t="shared" si="458"/>
        <v/>
      </c>
      <c r="X9542" s="221" t="str">
        <f t="shared" si="459"/>
        <v/>
      </c>
      <c r="AA9542" s="216" t="str">
        <f>IF(ISNUMBER(J9542),IF(OR(F9542&lt;Soll_Ist_Vergleich!$C$4,F9542&gt;Soll_Ist_Vergleich!$C$5,I9542&lt;Soll_Ist_Vergleich!$C$4,I9542&gt;Soll_Ist_Vergleich!$C$5,O9542&lt;Soll_Ist_Vergleich!$C$4,O9542&gt;Soll_Ist_Vergleich!$C$5),"Datum überprüfen",""),"")</f>
        <v/>
      </c>
    </row>
    <row r="9543" spans="1:27" x14ac:dyDescent="0.2">
      <c r="A9543" s="243" t="str">
        <f>IF(ISBLANK(B9543),"",COUNTA(B$10:B9543))</f>
        <v/>
      </c>
      <c r="B9543" s="24"/>
      <c r="C9543" s="48"/>
      <c r="D9543" s="48"/>
      <c r="E9543" s="33"/>
      <c r="F9543" s="35"/>
      <c r="G9543" s="35"/>
      <c r="H9543" s="49"/>
      <c r="I9543" s="35"/>
      <c r="J9543" s="34"/>
      <c r="K9543" s="62"/>
      <c r="L9543" s="62"/>
      <c r="M9543" s="114"/>
      <c r="N9543" s="116"/>
      <c r="O9543" s="57"/>
      <c r="P9543" s="50"/>
      <c r="Q9543" s="34"/>
      <c r="R9543" s="48"/>
      <c r="T9543" s="231" t="str">
        <f t="shared" si="457"/>
        <v/>
      </c>
      <c r="U9543" s="230"/>
      <c r="W9543" s="221" t="str">
        <f t="shared" si="458"/>
        <v/>
      </c>
      <c r="X9543" s="221" t="str">
        <f t="shared" si="459"/>
        <v/>
      </c>
      <c r="AA9543" s="216" t="str">
        <f>IF(ISNUMBER(J9543),IF(OR(F9543&lt;Soll_Ist_Vergleich!$C$4,F9543&gt;Soll_Ist_Vergleich!$C$5,I9543&lt;Soll_Ist_Vergleich!$C$4,I9543&gt;Soll_Ist_Vergleich!$C$5,O9543&lt;Soll_Ist_Vergleich!$C$4,O9543&gt;Soll_Ist_Vergleich!$C$5),"Datum überprüfen",""),"")</f>
        <v/>
      </c>
    </row>
    <row r="9544" spans="1:27" x14ac:dyDescent="0.2">
      <c r="A9544" s="243" t="str">
        <f>IF(ISBLANK(B9544),"",COUNTA(B$10:B9544))</f>
        <v/>
      </c>
      <c r="B9544" s="24"/>
      <c r="C9544" s="48"/>
      <c r="D9544" s="48"/>
      <c r="E9544" s="33"/>
      <c r="F9544" s="35"/>
      <c r="G9544" s="35"/>
      <c r="H9544" s="49"/>
      <c r="I9544" s="35"/>
      <c r="J9544" s="34"/>
      <c r="K9544" s="62"/>
      <c r="L9544" s="62"/>
      <c r="M9544" s="114"/>
      <c r="N9544" s="116"/>
      <c r="O9544" s="57"/>
      <c r="P9544" s="50"/>
      <c r="Q9544" s="34"/>
      <c r="R9544" s="48"/>
      <c r="T9544" s="231" t="str">
        <f t="shared" si="457"/>
        <v/>
      </c>
      <c r="U9544" s="230"/>
      <c r="W9544" s="221" t="str">
        <f t="shared" si="458"/>
        <v/>
      </c>
      <c r="X9544" s="221" t="str">
        <f t="shared" si="459"/>
        <v/>
      </c>
      <c r="AA9544" s="216" t="str">
        <f>IF(ISNUMBER(J9544),IF(OR(F9544&lt;Soll_Ist_Vergleich!$C$4,F9544&gt;Soll_Ist_Vergleich!$C$5,I9544&lt;Soll_Ist_Vergleich!$C$4,I9544&gt;Soll_Ist_Vergleich!$C$5,O9544&lt;Soll_Ist_Vergleich!$C$4,O9544&gt;Soll_Ist_Vergleich!$C$5),"Datum überprüfen",""),"")</f>
        <v/>
      </c>
    </row>
    <row r="9545" spans="1:27" x14ac:dyDescent="0.2">
      <c r="A9545" s="243" t="str">
        <f>IF(ISBLANK(B9545),"",COUNTA(B$10:B9545))</f>
        <v/>
      </c>
      <c r="B9545" s="24"/>
      <c r="C9545" s="48"/>
      <c r="D9545" s="48"/>
      <c r="E9545" s="33"/>
      <c r="F9545" s="35"/>
      <c r="G9545" s="35"/>
      <c r="H9545" s="49"/>
      <c r="I9545" s="35"/>
      <c r="J9545" s="34"/>
      <c r="K9545" s="62"/>
      <c r="L9545" s="62"/>
      <c r="M9545" s="114"/>
      <c r="N9545" s="116"/>
      <c r="O9545" s="57"/>
      <c r="P9545" s="50"/>
      <c r="Q9545" s="34"/>
      <c r="R9545" s="48"/>
      <c r="T9545" s="231" t="str">
        <f t="shared" si="457"/>
        <v/>
      </c>
      <c r="U9545" s="230"/>
      <c r="W9545" s="221" t="str">
        <f t="shared" si="458"/>
        <v/>
      </c>
      <c r="X9545" s="221" t="str">
        <f t="shared" si="459"/>
        <v/>
      </c>
      <c r="AA9545" s="216" t="str">
        <f>IF(ISNUMBER(J9545),IF(OR(F9545&lt;Soll_Ist_Vergleich!$C$4,F9545&gt;Soll_Ist_Vergleich!$C$5,I9545&lt;Soll_Ist_Vergleich!$C$4,I9545&gt;Soll_Ist_Vergleich!$C$5,O9545&lt;Soll_Ist_Vergleich!$C$4,O9545&gt;Soll_Ist_Vergleich!$C$5),"Datum überprüfen",""),"")</f>
        <v/>
      </c>
    </row>
    <row r="9546" spans="1:27" x14ac:dyDescent="0.2">
      <c r="A9546" s="243" t="str">
        <f>IF(ISBLANK(B9546),"",COUNTA(B$10:B9546))</f>
        <v/>
      </c>
      <c r="B9546" s="24"/>
      <c r="C9546" s="48"/>
      <c r="D9546" s="48"/>
      <c r="E9546" s="33"/>
      <c r="F9546" s="35"/>
      <c r="G9546" s="35"/>
      <c r="H9546" s="49"/>
      <c r="I9546" s="35"/>
      <c r="J9546" s="34"/>
      <c r="K9546" s="62"/>
      <c r="L9546" s="62"/>
      <c r="M9546" s="114"/>
      <c r="N9546" s="116"/>
      <c r="O9546" s="57"/>
      <c r="P9546" s="50"/>
      <c r="Q9546" s="34"/>
      <c r="R9546" s="48"/>
      <c r="T9546" s="231" t="str">
        <f t="shared" si="457"/>
        <v/>
      </c>
      <c r="U9546" s="230"/>
      <c r="W9546" s="221" t="str">
        <f t="shared" si="458"/>
        <v/>
      </c>
      <c r="X9546" s="221" t="str">
        <f t="shared" si="459"/>
        <v/>
      </c>
      <c r="AA9546" s="216" t="str">
        <f>IF(ISNUMBER(J9546),IF(OR(F9546&lt;Soll_Ist_Vergleich!$C$4,F9546&gt;Soll_Ist_Vergleich!$C$5,I9546&lt;Soll_Ist_Vergleich!$C$4,I9546&gt;Soll_Ist_Vergleich!$C$5,O9546&lt;Soll_Ist_Vergleich!$C$4,O9546&gt;Soll_Ist_Vergleich!$C$5),"Datum überprüfen",""),"")</f>
        <v/>
      </c>
    </row>
    <row r="9547" spans="1:27" x14ac:dyDescent="0.2">
      <c r="A9547" s="243" t="str">
        <f>IF(ISBLANK(B9547),"",COUNTA(B$10:B9547))</f>
        <v/>
      </c>
      <c r="B9547" s="24"/>
      <c r="C9547" s="48"/>
      <c r="D9547" s="48"/>
      <c r="E9547" s="33"/>
      <c r="F9547" s="35"/>
      <c r="G9547" s="35"/>
      <c r="H9547" s="49"/>
      <c r="I9547" s="35"/>
      <c r="J9547" s="34"/>
      <c r="K9547" s="62"/>
      <c r="L9547" s="62"/>
      <c r="M9547" s="114"/>
      <c r="N9547" s="116"/>
      <c r="O9547" s="57"/>
      <c r="P9547" s="50"/>
      <c r="Q9547" s="34"/>
      <c r="R9547" s="48"/>
      <c r="T9547" s="231" t="str">
        <f t="shared" si="457"/>
        <v/>
      </c>
      <c r="U9547" s="230"/>
      <c r="W9547" s="221" t="str">
        <f t="shared" si="458"/>
        <v/>
      </c>
      <c r="X9547" s="221" t="str">
        <f t="shared" si="459"/>
        <v/>
      </c>
      <c r="AA9547" s="216" t="str">
        <f>IF(ISNUMBER(J9547),IF(OR(F9547&lt;Soll_Ist_Vergleich!$C$4,F9547&gt;Soll_Ist_Vergleich!$C$5,I9547&lt;Soll_Ist_Vergleich!$C$4,I9547&gt;Soll_Ist_Vergleich!$C$5,O9547&lt;Soll_Ist_Vergleich!$C$4,O9547&gt;Soll_Ist_Vergleich!$C$5),"Datum überprüfen",""),"")</f>
        <v/>
      </c>
    </row>
    <row r="9548" spans="1:27" x14ac:dyDescent="0.2">
      <c r="A9548" s="243" t="str">
        <f>IF(ISBLANK(B9548),"",COUNTA(B$10:B9548))</f>
        <v/>
      </c>
      <c r="B9548" s="24"/>
      <c r="C9548" s="48"/>
      <c r="D9548" s="48"/>
      <c r="E9548" s="33"/>
      <c r="F9548" s="35"/>
      <c r="G9548" s="35"/>
      <c r="H9548" s="49"/>
      <c r="I9548" s="35"/>
      <c r="J9548" s="34"/>
      <c r="K9548" s="62"/>
      <c r="L9548" s="62"/>
      <c r="M9548" s="114"/>
      <c r="N9548" s="116"/>
      <c r="O9548" s="57"/>
      <c r="P9548" s="50"/>
      <c r="Q9548" s="34"/>
      <c r="R9548" s="48"/>
      <c r="T9548" s="231" t="str">
        <f t="shared" si="457"/>
        <v/>
      </c>
      <c r="U9548" s="230"/>
      <c r="W9548" s="221" t="str">
        <f t="shared" si="458"/>
        <v/>
      </c>
      <c r="X9548" s="221" t="str">
        <f t="shared" si="459"/>
        <v/>
      </c>
      <c r="AA9548" s="216" t="str">
        <f>IF(ISNUMBER(J9548),IF(OR(F9548&lt;Soll_Ist_Vergleich!$C$4,F9548&gt;Soll_Ist_Vergleich!$C$5,I9548&lt;Soll_Ist_Vergleich!$C$4,I9548&gt;Soll_Ist_Vergleich!$C$5,O9548&lt;Soll_Ist_Vergleich!$C$4,O9548&gt;Soll_Ist_Vergleich!$C$5),"Datum überprüfen",""),"")</f>
        <v/>
      </c>
    </row>
    <row r="9549" spans="1:27" x14ac:dyDescent="0.2">
      <c r="A9549" s="243" t="str">
        <f>IF(ISBLANK(B9549),"",COUNTA(B$10:B9549))</f>
        <v/>
      </c>
      <c r="B9549" s="24"/>
      <c r="C9549" s="48"/>
      <c r="D9549" s="48"/>
      <c r="E9549" s="33"/>
      <c r="F9549" s="35"/>
      <c r="G9549" s="35"/>
      <c r="H9549" s="49"/>
      <c r="I9549" s="35"/>
      <c r="J9549" s="34"/>
      <c r="K9549" s="62"/>
      <c r="L9549" s="62"/>
      <c r="M9549" s="114"/>
      <c r="N9549" s="116"/>
      <c r="O9549" s="57"/>
      <c r="P9549" s="50"/>
      <c r="Q9549" s="34"/>
      <c r="R9549" s="48"/>
      <c r="T9549" s="231" t="str">
        <f t="shared" si="457"/>
        <v/>
      </c>
      <c r="U9549" s="230"/>
      <c r="W9549" s="221" t="str">
        <f t="shared" si="458"/>
        <v/>
      </c>
      <c r="X9549" s="221" t="str">
        <f t="shared" si="459"/>
        <v/>
      </c>
      <c r="AA9549" s="216" t="str">
        <f>IF(ISNUMBER(J9549),IF(OR(F9549&lt;Soll_Ist_Vergleich!$C$4,F9549&gt;Soll_Ist_Vergleich!$C$5,I9549&lt;Soll_Ist_Vergleich!$C$4,I9549&gt;Soll_Ist_Vergleich!$C$5,O9549&lt;Soll_Ist_Vergleich!$C$4,O9549&gt;Soll_Ist_Vergleich!$C$5),"Datum überprüfen",""),"")</f>
        <v/>
      </c>
    </row>
    <row r="9550" spans="1:27" x14ac:dyDescent="0.2">
      <c r="A9550" s="243" t="str">
        <f>IF(ISBLANK(B9550),"",COUNTA(B$10:B9550))</f>
        <v/>
      </c>
      <c r="B9550" s="24"/>
      <c r="C9550" s="48"/>
      <c r="D9550" s="48"/>
      <c r="E9550" s="33"/>
      <c r="F9550" s="35"/>
      <c r="G9550" s="35"/>
      <c r="H9550" s="49"/>
      <c r="I9550" s="35"/>
      <c r="J9550" s="34"/>
      <c r="K9550" s="62"/>
      <c r="L9550" s="62"/>
      <c r="M9550" s="114"/>
      <c r="N9550" s="116"/>
      <c r="O9550" s="57"/>
      <c r="P9550" s="50"/>
      <c r="Q9550" s="34"/>
      <c r="R9550" s="48"/>
      <c r="T9550" s="231" t="str">
        <f t="shared" si="457"/>
        <v/>
      </c>
      <c r="U9550" s="230"/>
      <c r="W9550" s="221" t="str">
        <f t="shared" si="458"/>
        <v/>
      </c>
      <c r="X9550" s="221" t="str">
        <f t="shared" si="459"/>
        <v/>
      </c>
      <c r="AA9550" s="216" t="str">
        <f>IF(ISNUMBER(J9550),IF(OR(F9550&lt;Soll_Ist_Vergleich!$C$4,F9550&gt;Soll_Ist_Vergleich!$C$5,I9550&lt;Soll_Ist_Vergleich!$C$4,I9550&gt;Soll_Ist_Vergleich!$C$5,O9550&lt;Soll_Ist_Vergleich!$C$4,O9550&gt;Soll_Ist_Vergleich!$C$5),"Datum überprüfen",""),"")</f>
        <v/>
      </c>
    </row>
    <row r="9551" spans="1:27" x14ac:dyDescent="0.2">
      <c r="A9551" s="243" t="str">
        <f>IF(ISBLANK(B9551),"",COUNTA(B$10:B9551))</f>
        <v/>
      </c>
      <c r="B9551" s="24"/>
      <c r="C9551" s="48"/>
      <c r="D9551" s="48"/>
      <c r="E9551" s="33"/>
      <c r="F9551" s="35"/>
      <c r="G9551" s="35"/>
      <c r="H9551" s="49"/>
      <c r="I9551" s="35"/>
      <c r="J9551" s="34"/>
      <c r="K9551" s="62"/>
      <c r="L9551" s="62"/>
      <c r="M9551" s="114"/>
      <c r="N9551" s="116"/>
      <c r="O9551" s="57"/>
      <c r="P9551" s="50"/>
      <c r="Q9551" s="34"/>
      <c r="R9551" s="48"/>
      <c r="T9551" s="231" t="str">
        <f t="shared" si="457"/>
        <v/>
      </c>
      <c r="U9551" s="230"/>
      <c r="W9551" s="221" t="str">
        <f t="shared" si="458"/>
        <v/>
      </c>
      <c r="X9551" s="221" t="str">
        <f t="shared" si="459"/>
        <v/>
      </c>
      <c r="AA9551" s="216" t="str">
        <f>IF(ISNUMBER(J9551),IF(OR(F9551&lt;Soll_Ist_Vergleich!$C$4,F9551&gt;Soll_Ist_Vergleich!$C$5,I9551&lt;Soll_Ist_Vergleich!$C$4,I9551&gt;Soll_Ist_Vergleich!$C$5,O9551&lt;Soll_Ist_Vergleich!$C$4,O9551&gt;Soll_Ist_Vergleich!$C$5),"Datum überprüfen",""),"")</f>
        <v/>
      </c>
    </row>
    <row r="9552" spans="1:27" x14ac:dyDescent="0.2">
      <c r="A9552" s="243" t="str">
        <f>IF(ISBLANK(B9552),"",COUNTA(B$10:B9552))</f>
        <v/>
      </c>
      <c r="B9552" s="24"/>
      <c r="C9552" s="48"/>
      <c r="D9552" s="48"/>
      <c r="E9552" s="33"/>
      <c r="F9552" s="35"/>
      <c r="G9552" s="35"/>
      <c r="H9552" s="49"/>
      <c r="I9552" s="35"/>
      <c r="J9552" s="34"/>
      <c r="K9552" s="62"/>
      <c r="L9552" s="62"/>
      <c r="M9552" s="114"/>
      <c r="N9552" s="116"/>
      <c r="O9552" s="57"/>
      <c r="P9552" s="50"/>
      <c r="Q9552" s="34"/>
      <c r="R9552" s="48"/>
      <c r="T9552" s="231" t="str">
        <f t="shared" si="457"/>
        <v/>
      </c>
      <c r="U9552" s="230"/>
      <c r="W9552" s="221" t="str">
        <f t="shared" si="458"/>
        <v/>
      </c>
      <c r="X9552" s="221" t="str">
        <f t="shared" si="459"/>
        <v/>
      </c>
      <c r="AA9552" s="216" t="str">
        <f>IF(ISNUMBER(J9552),IF(OR(F9552&lt;Soll_Ist_Vergleich!$C$4,F9552&gt;Soll_Ist_Vergleich!$C$5,I9552&lt;Soll_Ist_Vergleich!$C$4,I9552&gt;Soll_Ist_Vergleich!$C$5,O9552&lt;Soll_Ist_Vergleich!$C$4,O9552&gt;Soll_Ist_Vergleich!$C$5),"Datum überprüfen",""),"")</f>
        <v/>
      </c>
    </row>
    <row r="9553" spans="1:27" x14ac:dyDescent="0.2">
      <c r="A9553" s="243" t="str">
        <f>IF(ISBLANK(B9553),"",COUNTA(B$10:B9553))</f>
        <v/>
      </c>
      <c r="B9553" s="24"/>
      <c r="C9553" s="48"/>
      <c r="D9553" s="48"/>
      <c r="E9553" s="33"/>
      <c r="F9553" s="35"/>
      <c r="G9553" s="35"/>
      <c r="H9553" s="49"/>
      <c r="I9553" s="35"/>
      <c r="J9553" s="34"/>
      <c r="K9553" s="62"/>
      <c r="L9553" s="62"/>
      <c r="M9553" s="114"/>
      <c r="N9553" s="116"/>
      <c r="O9553" s="57"/>
      <c r="P9553" s="50"/>
      <c r="Q9553" s="34"/>
      <c r="R9553" s="48"/>
      <c r="T9553" s="231" t="str">
        <f t="shared" si="457"/>
        <v/>
      </c>
      <c r="U9553" s="230"/>
      <c r="W9553" s="221" t="str">
        <f t="shared" si="458"/>
        <v/>
      </c>
      <c r="X9553" s="221" t="str">
        <f t="shared" si="459"/>
        <v/>
      </c>
      <c r="AA9553" s="216" t="str">
        <f>IF(ISNUMBER(J9553),IF(OR(F9553&lt;Soll_Ist_Vergleich!$C$4,F9553&gt;Soll_Ist_Vergleich!$C$5,I9553&lt;Soll_Ist_Vergleich!$C$4,I9553&gt;Soll_Ist_Vergleich!$C$5,O9553&lt;Soll_Ist_Vergleich!$C$4,O9553&gt;Soll_Ist_Vergleich!$C$5),"Datum überprüfen",""),"")</f>
        <v/>
      </c>
    </row>
    <row r="9554" spans="1:27" x14ac:dyDescent="0.2">
      <c r="A9554" s="243" t="str">
        <f>IF(ISBLANK(B9554),"",COUNTA(B$10:B9554))</f>
        <v/>
      </c>
      <c r="B9554" s="24"/>
      <c r="C9554" s="48"/>
      <c r="D9554" s="48"/>
      <c r="E9554" s="33"/>
      <c r="F9554" s="35"/>
      <c r="G9554" s="35"/>
      <c r="H9554" s="49"/>
      <c r="I9554" s="35"/>
      <c r="J9554" s="34"/>
      <c r="K9554" s="62"/>
      <c r="L9554" s="62"/>
      <c r="M9554" s="114"/>
      <c r="N9554" s="116"/>
      <c r="O9554" s="57"/>
      <c r="P9554" s="50"/>
      <c r="Q9554" s="34"/>
      <c r="R9554" s="48"/>
      <c r="T9554" s="231" t="str">
        <f t="shared" si="457"/>
        <v/>
      </c>
      <c r="U9554" s="230"/>
      <c r="W9554" s="221" t="str">
        <f t="shared" si="458"/>
        <v/>
      </c>
      <c r="X9554" s="221" t="str">
        <f t="shared" si="459"/>
        <v/>
      </c>
      <c r="AA9554" s="216" t="str">
        <f>IF(ISNUMBER(J9554),IF(OR(F9554&lt;Soll_Ist_Vergleich!$C$4,F9554&gt;Soll_Ist_Vergleich!$C$5,I9554&lt;Soll_Ist_Vergleich!$C$4,I9554&gt;Soll_Ist_Vergleich!$C$5,O9554&lt;Soll_Ist_Vergleich!$C$4,O9554&gt;Soll_Ist_Vergleich!$C$5),"Datum überprüfen",""),"")</f>
        <v/>
      </c>
    </row>
    <row r="9555" spans="1:27" x14ac:dyDescent="0.2">
      <c r="A9555" s="243" t="str">
        <f>IF(ISBLANK(B9555),"",COUNTA(B$10:B9555))</f>
        <v/>
      </c>
      <c r="B9555" s="24"/>
      <c r="C9555" s="48"/>
      <c r="D9555" s="48"/>
      <c r="E9555" s="33"/>
      <c r="F9555" s="35"/>
      <c r="G9555" s="35"/>
      <c r="H9555" s="49"/>
      <c r="I9555" s="35"/>
      <c r="J9555" s="34"/>
      <c r="K9555" s="62"/>
      <c r="L9555" s="62"/>
      <c r="M9555" s="114"/>
      <c r="N9555" s="116"/>
      <c r="O9555" s="57"/>
      <c r="P9555" s="50"/>
      <c r="Q9555" s="34"/>
      <c r="R9555" s="48"/>
      <c r="T9555" s="231" t="str">
        <f t="shared" si="457"/>
        <v/>
      </c>
      <c r="U9555" s="230"/>
      <c r="W9555" s="221" t="str">
        <f t="shared" si="458"/>
        <v/>
      </c>
      <c r="X9555" s="221" t="str">
        <f t="shared" si="459"/>
        <v/>
      </c>
      <c r="AA9555" s="216" t="str">
        <f>IF(ISNUMBER(J9555),IF(OR(F9555&lt;Soll_Ist_Vergleich!$C$4,F9555&gt;Soll_Ist_Vergleich!$C$5,I9555&lt;Soll_Ist_Vergleich!$C$4,I9555&gt;Soll_Ist_Vergleich!$C$5,O9555&lt;Soll_Ist_Vergleich!$C$4,O9555&gt;Soll_Ist_Vergleich!$C$5),"Datum überprüfen",""),"")</f>
        <v/>
      </c>
    </row>
    <row r="9556" spans="1:27" x14ac:dyDescent="0.2">
      <c r="A9556" s="243" t="str">
        <f>IF(ISBLANK(B9556),"",COUNTA(B$10:B9556))</f>
        <v/>
      </c>
      <c r="B9556" s="24"/>
      <c r="C9556" s="48"/>
      <c r="D9556" s="48"/>
      <c r="E9556" s="33"/>
      <c r="F9556" s="35"/>
      <c r="G9556" s="35"/>
      <c r="H9556" s="49"/>
      <c r="I9556" s="35"/>
      <c r="J9556" s="34"/>
      <c r="K9556" s="62"/>
      <c r="L9556" s="62"/>
      <c r="M9556" s="114"/>
      <c r="N9556" s="116"/>
      <c r="O9556" s="57"/>
      <c r="P9556" s="50"/>
      <c r="Q9556" s="34"/>
      <c r="R9556" s="48"/>
      <c r="T9556" s="231" t="str">
        <f t="shared" si="457"/>
        <v/>
      </c>
      <c r="U9556" s="230"/>
      <c r="W9556" s="221" t="str">
        <f t="shared" si="458"/>
        <v/>
      </c>
      <c r="X9556" s="221" t="str">
        <f t="shared" si="459"/>
        <v/>
      </c>
      <c r="AA9556" s="216" t="str">
        <f>IF(ISNUMBER(J9556),IF(OR(F9556&lt;Soll_Ist_Vergleich!$C$4,F9556&gt;Soll_Ist_Vergleich!$C$5,I9556&lt;Soll_Ist_Vergleich!$C$4,I9556&gt;Soll_Ist_Vergleich!$C$5,O9556&lt;Soll_Ist_Vergleich!$C$4,O9556&gt;Soll_Ist_Vergleich!$C$5),"Datum überprüfen",""),"")</f>
        <v/>
      </c>
    </row>
    <row r="9557" spans="1:27" x14ac:dyDescent="0.2">
      <c r="A9557" s="243" t="str">
        <f>IF(ISBLANK(B9557),"",COUNTA(B$10:B9557))</f>
        <v/>
      </c>
      <c r="B9557" s="24"/>
      <c r="C9557" s="48"/>
      <c r="D9557" s="48"/>
      <c r="E9557" s="33"/>
      <c r="F9557" s="35"/>
      <c r="G9557" s="35"/>
      <c r="H9557" s="49"/>
      <c r="I9557" s="35"/>
      <c r="J9557" s="34"/>
      <c r="K9557" s="62"/>
      <c r="L9557" s="62"/>
      <c r="M9557" s="114"/>
      <c r="N9557" s="116"/>
      <c r="O9557" s="57"/>
      <c r="P9557" s="50"/>
      <c r="Q9557" s="34"/>
      <c r="R9557" s="48"/>
      <c r="T9557" s="231" t="str">
        <f t="shared" si="457"/>
        <v/>
      </c>
      <c r="U9557" s="230"/>
      <c r="W9557" s="221" t="str">
        <f t="shared" si="458"/>
        <v/>
      </c>
      <c r="X9557" s="221" t="str">
        <f t="shared" si="459"/>
        <v/>
      </c>
      <c r="AA9557" s="216" t="str">
        <f>IF(ISNUMBER(J9557),IF(OR(F9557&lt;Soll_Ist_Vergleich!$C$4,F9557&gt;Soll_Ist_Vergleich!$C$5,I9557&lt;Soll_Ist_Vergleich!$C$4,I9557&gt;Soll_Ist_Vergleich!$C$5,O9557&lt;Soll_Ist_Vergleich!$C$4,O9557&gt;Soll_Ist_Vergleich!$C$5),"Datum überprüfen",""),"")</f>
        <v/>
      </c>
    </row>
    <row r="9558" spans="1:27" x14ac:dyDescent="0.2">
      <c r="A9558" s="243" t="str">
        <f>IF(ISBLANK(B9558),"",COUNTA(B$10:B9558))</f>
        <v/>
      </c>
      <c r="B9558" s="24"/>
      <c r="C9558" s="48"/>
      <c r="D9558" s="48"/>
      <c r="E9558" s="33"/>
      <c r="F9558" s="35"/>
      <c r="G9558" s="35"/>
      <c r="H9558" s="49"/>
      <c r="I9558" s="35"/>
      <c r="J9558" s="34"/>
      <c r="K9558" s="62"/>
      <c r="L9558" s="62"/>
      <c r="M9558" s="114"/>
      <c r="N9558" s="116"/>
      <c r="O9558" s="57"/>
      <c r="P9558" s="50"/>
      <c r="Q9558" s="34"/>
      <c r="R9558" s="48"/>
      <c r="T9558" s="231" t="str">
        <f t="shared" si="457"/>
        <v/>
      </c>
      <c r="U9558" s="230"/>
      <c r="W9558" s="221" t="str">
        <f t="shared" si="458"/>
        <v/>
      </c>
      <c r="X9558" s="221" t="str">
        <f t="shared" si="459"/>
        <v/>
      </c>
      <c r="AA9558" s="216" t="str">
        <f>IF(ISNUMBER(J9558),IF(OR(F9558&lt;Soll_Ist_Vergleich!$C$4,F9558&gt;Soll_Ist_Vergleich!$C$5,I9558&lt;Soll_Ist_Vergleich!$C$4,I9558&gt;Soll_Ist_Vergleich!$C$5,O9558&lt;Soll_Ist_Vergleich!$C$4,O9558&gt;Soll_Ist_Vergleich!$C$5),"Datum überprüfen",""),"")</f>
        <v/>
      </c>
    </row>
    <row r="9559" spans="1:27" x14ac:dyDescent="0.2">
      <c r="A9559" s="243" t="str">
        <f>IF(ISBLANK(B9559),"",COUNTA(B$10:B9559))</f>
        <v/>
      </c>
      <c r="B9559" s="24"/>
      <c r="C9559" s="48"/>
      <c r="D9559" s="48"/>
      <c r="E9559" s="33"/>
      <c r="F9559" s="35"/>
      <c r="G9559" s="35"/>
      <c r="H9559" s="49"/>
      <c r="I9559" s="35"/>
      <c r="J9559" s="34"/>
      <c r="K9559" s="62"/>
      <c r="L9559" s="62"/>
      <c r="M9559" s="114"/>
      <c r="N9559" s="116"/>
      <c r="O9559" s="57"/>
      <c r="P9559" s="50"/>
      <c r="Q9559" s="34"/>
      <c r="R9559" s="48"/>
      <c r="T9559" s="231" t="str">
        <f t="shared" si="457"/>
        <v/>
      </c>
      <c r="U9559" s="230"/>
      <c r="W9559" s="221" t="str">
        <f t="shared" si="458"/>
        <v/>
      </c>
      <c r="X9559" s="221" t="str">
        <f t="shared" si="459"/>
        <v/>
      </c>
      <c r="AA9559" s="216" t="str">
        <f>IF(ISNUMBER(J9559),IF(OR(F9559&lt;Soll_Ist_Vergleich!$C$4,F9559&gt;Soll_Ist_Vergleich!$C$5,I9559&lt;Soll_Ist_Vergleich!$C$4,I9559&gt;Soll_Ist_Vergleich!$C$5,O9559&lt;Soll_Ist_Vergleich!$C$4,O9559&gt;Soll_Ist_Vergleich!$C$5),"Datum überprüfen",""),"")</f>
        <v/>
      </c>
    </row>
    <row r="9560" spans="1:27" x14ac:dyDescent="0.2">
      <c r="A9560" s="243" t="str">
        <f>IF(ISBLANK(B9560),"",COUNTA(B$10:B9560))</f>
        <v/>
      </c>
      <c r="B9560" s="24"/>
      <c r="C9560" s="48"/>
      <c r="D9560" s="48"/>
      <c r="E9560" s="33"/>
      <c r="F9560" s="35"/>
      <c r="G9560" s="35"/>
      <c r="H9560" s="49"/>
      <c r="I9560" s="35"/>
      <c r="J9560" s="34"/>
      <c r="K9560" s="62"/>
      <c r="L9560" s="62"/>
      <c r="M9560" s="114"/>
      <c r="N9560" s="116"/>
      <c r="O9560" s="57"/>
      <c r="P9560" s="50"/>
      <c r="Q9560" s="34"/>
      <c r="R9560" s="48"/>
      <c r="T9560" s="231" t="str">
        <f t="shared" si="457"/>
        <v/>
      </c>
      <c r="U9560" s="230"/>
      <c r="W9560" s="221" t="str">
        <f t="shared" si="458"/>
        <v/>
      </c>
      <c r="X9560" s="221" t="str">
        <f t="shared" si="459"/>
        <v/>
      </c>
      <c r="AA9560" s="216" t="str">
        <f>IF(ISNUMBER(J9560),IF(OR(F9560&lt;Soll_Ist_Vergleich!$C$4,F9560&gt;Soll_Ist_Vergleich!$C$5,I9560&lt;Soll_Ist_Vergleich!$C$4,I9560&gt;Soll_Ist_Vergleich!$C$5,O9560&lt;Soll_Ist_Vergleich!$C$4,O9560&gt;Soll_Ist_Vergleich!$C$5),"Datum überprüfen",""),"")</f>
        <v/>
      </c>
    </row>
    <row r="9561" spans="1:27" x14ac:dyDescent="0.2">
      <c r="A9561" s="243" t="str">
        <f>IF(ISBLANK(B9561),"",COUNTA(B$10:B9561))</f>
        <v/>
      </c>
      <c r="B9561" s="24"/>
      <c r="C9561" s="48"/>
      <c r="D9561" s="48"/>
      <c r="E9561" s="33"/>
      <c r="F9561" s="35"/>
      <c r="G9561" s="35"/>
      <c r="H9561" s="49"/>
      <c r="I9561" s="35"/>
      <c r="J9561" s="34"/>
      <c r="K9561" s="62"/>
      <c r="L9561" s="62"/>
      <c r="M9561" s="114"/>
      <c r="N9561" s="116"/>
      <c r="O9561" s="57"/>
      <c r="P9561" s="50"/>
      <c r="Q9561" s="34"/>
      <c r="R9561" s="48"/>
      <c r="T9561" s="231" t="str">
        <f t="shared" si="457"/>
        <v/>
      </c>
      <c r="U9561" s="230"/>
      <c r="W9561" s="221" t="str">
        <f t="shared" si="458"/>
        <v/>
      </c>
      <c r="X9561" s="221" t="str">
        <f t="shared" si="459"/>
        <v/>
      </c>
      <c r="AA9561" s="216" t="str">
        <f>IF(ISNUMBER(J9561),IF(OR(F9561&lt;Soll_Ist_Vergleich!$C$4,F9561&gt;Soll_Ist_Vergleich!$C$5,I9561&lt;Soll_Ist_Vergleich!$C$4,I9561&gt;Soll_Ist_Vergleich!$C$5,O9561&lt;Soll_Ist_Vergleich!$C$4,O9561&gt;Soll_Ist_Vergleich!$C$5),"Datum überprüfen",""),"")</f>
        <v/>
      </c>
    </row>
    <row r="9562" spans="1:27" x14ac:dyDescent="0.2">
      <c r="A9562" s="243" t="str">
        <f>IF(ISBLANK(B9562),"",COUNTA(B$10:B9562))</f>
        <v/>
      </c>
      <c r="B9562" s="24"/>
      <c r="C9562" s="48"/>
      <c r="D9562" s="48"/>
      <c r="E9562" s="33"/>
      <c r="F9562" s="35"/>
      <c r="G9562" s="35"/>
      <c r="H9562" s="49"/>
      <c r="I9562" s="35"/>
      <c r="J9562" s="34"/>
      <c r="K9562" s="62"/>
      <c r="L9562" s="62"/>
      <c r="M9562" s="114"/>
      <c r="N9562" s="116"/>
      <c r="O9562" s="57"/>
      <c r="P9562" s="50"/>
      <c r="Q9562" s="34"/>
      <c r="R9562" s="48"/>
      <c r="T9562" s="231" t="str">
        <f t="shared" si="457"/>
        <v/>
      </c>
      <c r="U9562" s="230"/>
      <c r="W9562" s="221" t="str">
        <f t="shared" si="458"/>
        <v/>
      </c>
      <c r="X9562" s="221" t="str">
        <f t="shared" si="459"/>
        <v/>
      </c>
      <c r="AA9562" s="216" t="str">
        <f>IF(ISNUMBER(J9562),IF(OR(F9562&lt;Soll_Ist_Vergleich!$C$4,F9562&gt;Soll_Ist_Vergleich!$C$5,I9562&lt;Soll_Ist_Vergleich!$C$4,I9562&gt;Soll_Ist_Vergleich!$C$5,O9562&lt;Soll_Ist_Vergleich!$C$4,O9562&gt;Soll_Ist_Vergleich!$C$5),"Datum überprüfen",""),"")</f>
        <v/>
      </c>
    </row>
    <row r="9563" spans="1:27" x14ac:dyDescent="0.2">
      <c r="A9563" s="243" t="str">
        <f>IF(ISBLANK(B9563),"",COUNTA(B$10:B9563))</f>
        <v/>
      </c>
      <c r="B9563" s="24"/>
      <c r="C9563" s="48"/>
      <c r="D9563" s="48"/>
      <c r="E9563" s="33"/>
      <c r="F9563" s="35"/>
      <c r="G9563" s="35"/>
      <c r="H9563" s="49"/>
      <c r="I9563" s="35"/>
      <c r="J9563" s="34"/>
      <c r="K9563" s="62"/>
      <c r="L9563" s="62"/>
      <c r="M9563" s="114"/>
      <c r="N9563" s="116"/>
      <c r="O9563" s="57"/>
      <c r="P9563" s="50"/>
      <c r="Q9563" s="34"/>
      <c r="R9563" s="48"/>
      <c r="T9563" s="231" t="str">
        <f t="shared" si="457"/>
        <v/>
      </c>
      <c r="U9563" s="230"/>
      <c r="W9563" s="221" t="str">
        <f t="shared" si="458"/>
        <v/>
      </c>
      <c r="X9563" s="221" t="str">
        <f t="shared" si="459"/>
        <v/>
      </c>
      <c r="AA9563" s="216" t="str">
        <f>IF(ISNUMBER(J9563),IF(OR(F9563&lt;Soll_Ist_Vergleich!$C$4,F9563&gt;Soll_Ist_Vergleich!$C$5,I9563&lt;Soll_Ist_Vergleich!$C$4,I9563&gt;Soll_Ist_Vergleich!$C$5,O9563&lt;Soll_Ist_Vergleich!$C$4,O9563&gt;Soll_Ist_Vergleich!$C$5),"Datum überprüfen",""),"")</f>
        <v/>
      </c>
    </row>
    <row r="9564" spans="1:27" x14ac:dyDescent="0.2">
      <c r="A9564" s="243" t="str">
        <f>IF(ISBLANK(B9564),"",COUNTA(B$10:B9564))</f>
        <v/>
      </c>
      <c r="B9564" s="24"/>
      <c r="C9564" s="48"/>
      <c r="D9564" s="48"/>
      <c r="E9564" s="33"/>
      <c r="F9564" s="35"/>
      <c r="G9564" s="35"/>
      <c r="H9564" s="49"/>
      <c r="I9564" s="35"/>
      <c r="J9564" s="34"/>
      <c r="K9564" s="62"/>
      <c r="L9564" s="62"/>
      <c r="M9564" s="114"/>
      <c r="N9564" s="116"/>
      <c r="O9564" s="57"/>
      <c r="P9564" s="50"/>
      <c r="Q9564" s="34"/>
      <c r="R9564" s="48"/>
      <c r="T9564" s="231" t="str">
        <f t="shared" si="457"/>
        <v/>
      </c>
      <c r="U9564" s="230"/>
      <c r="W9564" s="221" t="str">
        <f t="shared" si="458"/>
        <v/>
      </c>
      <c r="X9564" s="221" t="str">
        <f t="shared" si="459"/>
        <v/>
      </c>
      <c r="AA9564" s="216" t="str">
        <f>IF(ISNUMBER(J9564),IF(OR(F9564&lt;Soll_Ist_Vergleich!$C$4,F9564&gt;Soll_Ist_Vergleich!$C$5,I9564&lt;Soll_Ist_Vergleich!$C$4,I9564&gt;Soll_Ist_Vergleich!$C$5,O9564&lt;Soll_Ist_Vergleich!$C$4,O9564&gt;Soll_Ist_Vergleich!$C$5),"Datum überprüfen",""),"")</f>
        <v/>
      </c>
    </row>
    <row r="9565" spans="1:27" x14ac:dyDescent="0.2">
      <c r="A9565" s="243" t="str">
        <f>IF(ISBLANK(B9565),"",COUNTA(B$10:B9565))</f>
        <v/>
      </c>
      <c r="B9565" s="24"/>
      <c r="C9565" s="48"/>
      <c r="D9565" s="48"/>
      <c r="E9565" s="33"/>
      <c r="F9565" s="35"/>
      <c r="G9565" s="35"/>
      <c r="H9565" s="49"/>
      <c r="I9565" s="35"/>
      <c r="J9565" s="34"/>
      <c r="K9565" s="62"/>
      <c r="L9565" s="62"/>
      <c r="M9565" s="114"/>
      <c r="N9565" s="116"/>
      <c r="O9565" s="57"/>
      <c r="P9565" s="50"/>
      <c r="Q9565" s="34"/>
      <c r="R9565" s="48"/>
      <c r="T9565" s="231" t="str">
        <f t="shared" si="457"/>
        <v/>
      </c>
      <c r="U9565" s="230"/>
      <c r="W9565" s="221" t="str">
        <f t="shared" si="458"/>
        <v/>
      </c>
      <c r="X9565" s="221" t="str">
        <f t="shared" si="459"/>
        <v/>
      </c>
      <c r="AA9565" s="216" t="str">
        <f>IF(ISNUMBER(J9565),IF(OR(F9565&lt;Soll_Ist_Vergleich!$C$4,F9565&gt;Soll_Ist_Vergleich!$C$5,I9565&lt;Soll_Ist_Vergleich!$C$4,I9565&gt;Soll_Ist_Vergleich!$C$5,O9565&lt;Soll_Ist_Vergleich!$C$4,O9565&gt;Soll_Ist_Vergleich!$C$5),"Datum überprüfen",""),"")</f>
        <v/>
      </c>
    </row>
    <row r="9566" spans="1:27" x14ac:dyDescent="0.2">
      <c r="A9566" s="243" t="str">
        <f>IF(ISBLANK(B9566),"",COUNTA(B$10:B9566))</f>
        <v/>
      </c>
      <c r="B9566" s="24"/>
      <c r="C9566" s="48"/>
      <c r="D9566" s="48"/>
      <c r="E9566" s="33"/>
      <c r="F9566" s="35"/>
      <c r="G9566" s="35"/>
      <c r="H9566" s="49"/>
      <c r="I9566" s="35"/>
      <c r="J9566" s="34"/>
      <c r="K9566" s="62"/>
      <c r="L9566" s="62"/>
      <c r="M9566" s="114"/>
      <c r="N9566" s="116"/>
      <c r="O9566" s="57"/>
      <c r="P9566" s="50"/>
      <c r="Q9566" s="34"/>
      <c r="R9566" s="48"/>
      <c r="T9566" s="231" t="str">
        <f t="shared" si="457"/>
        <v/>
      </c>
      <c r="U9566" s="230"/>
      <c r="W9566" s="221" t="str">
        <f t="shared" si="458"/>
        <v/>
      </c>
      <c r="X9566" s="221" t="str">
        <f t="shared" si="459"/>
        <v/>
      </c>
      <c r="AA9566" s="216" t="str">
        <f>IF(ISNUMBER(J9566),IF(OR(F9566&lt;Soll_Ist_Vergleich!$C$4,F9566&gt;Soll_Ist_Vergleich!$C$5,I9566&lt;Soll_Ist_Vergleich!$C$4,I9566&gt;Soll_Ist_Vergleich!$C$5,O9566&lt;Soll_Ist_Vergleich!$C$4,O9566&gt;Soll_Ist_Vergleich!$C$5),"Datum überprüfen",""),"")</f>
        <v/>
      </c>
    </row>
    <row r="9567" spans="1:27" x14ac:dyDescent="0.2">
      <c r="A9567" s="243" t="str">
        <f>IF(ISBLANK(B9567),"",COUNTA(B$10:B9567))</f>
        <v/>
      </c>
      <c r="B9567" s="24"/>
      <c r="C9567" s="48"/>
      <c r="D9567" s="48"/>
      <c r="E9567" s="33"/>
      <c r="F9567" s="35"/>
      <c r="G9567" s="35"/>
      <c r="H9567" s="49"/>
      <c r="I9567" s="35"/>
      <c r="J9567" s="34"/>
      <c r="K9567" s="62"/>
      <c r="L9567" s="62"/>
      <c r="M9567" s="114"/>
      <c r="N9567" s="116"/>
      <c r="O9567" s="57"/>
      <c r="P9567" s="50"/>
      <c r="Q9567" s="34"/>
      <c r="R9567" s="48"/>
      <c r="T9567" s="231" t="str">
        <f t="shared" si="457"/>
        <v/>
      </c>
      <c r="U9567" s="230"/>
      <c r="W9567" s="221" t="str">
        <f t="shared" si="458"/>
        <v/>
      </c>
      <c r="X9567" s="221" t="str">
        <f t="shared" si="459"/>
        <v/>
      </c>
      <c r="AA9567" s="216" t="str">
        <f>IF(ISNUMBER(J9567),IF(OR(F9567&lt;Soll_Ist_Vergleich!$C$4,F9567&gt;Soll_Ist_Vergleich!$C$5,I9567&lt;Soll_Ist_Vergleich!$C$4,I9567&gt;Soll_Ist_Vergleich!$C$5,O9567&lt;Soll_Ist_Vergleich!$C$4,O9567&gt;Soll_Ist_Vergleich!$C$5),"Datum überprüfen",""),"")</f>
        <v/>
      </c>
    </row>
    <row r="9568" spans="1:27" x14ac:dyDescent="0.2">
      <c r="A9568" s="243" t="str">
        <f>IF(ISBLANK(B9568),"",COUNTA(B$10:B9568))</f>
        <v/>
      </c>
      <c r="B9568" s="24"/>
      <c r="C9568" s="48"/>
      <c r="D9568" s="48"/>
      <c r="E9568" s="33"/>
      <c r="F9568" s="35"/>
      <c r="G9568" s="35"/>
      <c r="H9568" s="49"/>
      <c r="I9568" s="35"/>
      <c r="J9568" s="34"/>
      <c r="K9568" s="62"/>
      <c r="L9568" s="62"/>
      <c r="M9568" s="114"/>
      <c r="N9568" s="116"/>
      <c r="O9568" s="57"/>
      <c r="P9568" s="50"/>
      <c r="Q9568" s="34"/>
      <c r="R9568" s="48"/>
      <c r="T9568" s="231" t="str">
        <f t="shared" si="457"/>
        <v/>
      </c>
      <c r="U9568" s="230"/>
      <c r="W9568" s="221" t="str">
        <f t="shared" si="458"/>
        <v/>
      </c>
      <c r="X9568" s="221" t="str">
        <f t="shared" si="459"/>
        <v/>
      </c>
      <c r="AA9568" s="216" t="str">
        <f>IF(ISNUMBER(J9568),IF(OR(F9568&lt;Soll_Ist_Vergleich!$C$4,F9568&gt;Soll_Ist_Vergleich!$C$5,I9568&lt;Soll_Ist_Vergleich!$C$4,I9568&gt;Soll_Ist_Vergleich!$C$5,O9568&lt;Soll_Ist_Vergleich!$C$4,O9568&gt;Soll_Ist_Vergleich!$C$5),"Datum überprüfen",""),"")</f>
        <v/>
      </c>
    </row>
    <row r="9569" spans="1:27" x14ac:dyDescent="0.2">
      <c r="A9569" s="243" t="str">
        <f>IF(ISBLANK(B9569),"",COUNTA(B$10:B9569))</f>
        <v/>
      </c>
      <c r="B9569" s="24"/>
      <c r="C9569" s="48"/>
      <c r="D9569" s="48"/>
      <c r="E9569" s="33"/>
      <c r="F9569" s="35"/>
      <c r="G9569" s="35"/>
      <c r="H9569" s="49"/>
      <c r="I9569" s="35"/>
      <c r="J9569" s="34"/>
      <c r="K9569" s="62"/>
      <c r="L9569" s="62"/>
      <c r="M9569" s="114"/>
      <c r="N9569" s="116"/>
      <c r="O9569" s="57"/>
      <c r="P9569" s="50"/>
      <c r="Q9569" s="34"/>
      <c r="R9569" s="48"/>
      <c r="T9569" s="231" t="str">
        <f t="shared" si="457"/>
        <v/>
      </c>
      <c r="U9569" s="230"/>
      <c r="W9569" s="221" t="str">
        <f t="shared" si="458"/>
        <v/>
      </c>
      <c r="X9569" s="221" t="str">
        <f t="shared" si="459"/>
        <v/>
      </c>
      <c r="AA9569" s="216" t="str">
        <f>IF(ISNUMBER(J9569),IF(OR(F9569&lt;Soll_Ist_Vergleich!$C$4,F9569&gt;Soll_Ist_Vergleich!$C$5,I9569&lt;Soll_Ist_Vergleich!$C$4,I9569&gt;Soll_Ist_Vergleich!$C$5,O9569&lt;Soll_Ist_Vergleich!$C$4,O9569&gt;Soll_Ist_Vergleich!$C$5),"Datum überprüfen",""),"")</f>
        <v/>
      </c>
    </row>
    <row r="9570" spans="1:27" x14ac:dyDescent="0.2">
      <c r="A9570" s="243" t="str">
        <f>IF(ISBLANK(B9570),"",COUNTA(B$10:B9570))</f>
        <v/>
      </c>
      <c r="B9570" s="24"/>
      <c r="C9570" s="48"/>
      <c r="D9570" s="48"/>
      <c r="E9570" s="33"/>
      <c r="F9570" s="35"/>
      <c r="G9570" s="35"/>
      <c r="H9570" s="49"/>
      <c r="I9570" s="35"/>
      <c r="J9570" s="34"/>
      <c r="K9570" s="62"/>
      <c r="L9570" s="62"/>
      <c r="M9570" s="114"/>
      <c r="N9570" s="116"/>
      <c r="O9570" s="57"/>
      <c r="P9570" s="50"/>
      <c r="Q9570" s="34"/>
      <c r="R9570" s="48"/>
      <c r="T9570" s="231" t="str">
        <f t="shared" si="457"/>
        <v/>
      </c>
      <c r="U9570" s="230"/>
      <c r="W9570" s="221" t="str">
        <f t="shared" si="458"/>
        <v/>
      </c>
      <c r="X9570" s="221" t="str">
        <f t="shared" si="459"/>
        <v/>
      </c>
      <c r="AA9570" s="216" t="str">
        <f>IF(ISNUMBER(J9570),IF(OR(F9570&lt;Soll_Ist_Vergleich!$C$4,F9570&gt;Soll_Ist_Vergleich!$C$5,I9570&lt;Soll_Ist_Vergleich!$C$4,I9570&gt;Soll_Ist_Vergleich!$C$5,O9570&lt;Soll_Ist_Vergleich!$C$4,O9570&gt;Soll_Ist_Vergleich!$C$5),"Datum überprüfen",""),"")</f>
        <v/>
      </c>
    </row>
    <row r="9571" spans="1:27" x14ac:dyDescent="0.2">
      <c r="A9571" s="243" t="str">
        <f>IF(ISBLANK(B9571),"",COUNTA(B$10:B9571))</f>
        <v/>
      </c>
      <c r="B9571" s="24"/>
      <c r="C9571" s="48"/>
      <c r="D9571" s="48"/>
      <c r="E9571" s="33"/>
      <c r="F9571" s="35"/>
      <c r="G9571" s="35"/>
      <c r="H9571" s="49"/>
      <c r="I9571" s="35"/>
      <c r="J9571" s="34"/>
      <c r="K9571" s="62"/>
      <c r="L9571" s="62"/>
      <c r="M9571" s="114"/>
      <c r="N9571" s="116"/>
      <c r="O9571" s="57"/>
      <c r="P9571" s="50"/>
      <c r="Q9571" s="34"/>
      <c r="R9571" s="48"/>
      <c r="T9571" s="231" t="str">
        <f t="shared" si="457"/>
        <v/>
      </c>
      <c r="U9571" s="230"/>
      <c r="W9571" s="221" t="str">
        <f t="shared" si="458"/>
        <v/>
      </c>
      <c r="X9571" s="221" t="str">
        <f t="shared" si="459"/>
        <v/>
      </c>
      <c r="AA9571" s="216" t="str">
        <f>IF(ISNUMBER(J9571),IF(OR(F9571&lt;Soll_Ist_Vergleich!$C$4,F9571&gt;Soll_Ist_Vergleich!$C$5,I9571&lt;Soll_Ist_Vergleich!$C$4,I9571&gt;Soll_Ist_Vergleich!$C$5,O9571&lt;Soll_Ist_Vergleich!$C$4,O9571&gt;Soll_Ist_Vergleich!$C$5),"Datum überprüfen",""),"")</f>
        <v/>
      </c>
    </row>
    <row r="9572" spans="1:27" x14ac:dyDescent="0.2">
      <c r="A9572" s="243" t="str">
        <f>IF(ISBLANK(B9572),"",COUNTA(B$10:B9572))</f>
        <v/>
      </c>
      <c r="B9572" s="24"/>
      <c r="C9572" s="48"/>
      <c r="D9572" s="48"/>
      <c r="E9572" s="33"/>
      <c r="F9572" s="35"/>
      <c r="G9572" s="35"/>
      <c r="H9572" s="49"/>
      <c r="I9572" s="35"/>
      <c r="J9572" s="34"/>
      <c r="K9572" s="62"/>
      <c r="L9572" s="62"/>
      <c r="M9572" s="114"/>
      <c r="N9572" s="116"/>
      <c r="O9572" s="57"/>
      <c r="P9572" s="50"/>
      <c r="Q9572" s="34"/>
      <c r="R9572" s="48"/>
      <c r="T9572" s="231" t="str">
        <f t="shared" si="457"/>
        <v/>
      </c>
      <c r="U9572" s="230"/>
      <c r="W9572" s="221" t="str">
        <f t="shared" si="458"/>
        <v/>
      </c>
      <c r="X9572" s="221" t="str">
        <f t="shared" si="459"/>
        <v/>
      </c>
      <c r="AA9572" s="216" t="str">
        <f>IF(ISNUMBER(J9572),IF(OR(F9572&lt;Soll_Ist_Vergleich!$C$4,F9572&gt;Soll_Ist_Vergleich!$C$5,I9572&lt;Soll_Ist_Vergleich!$C$4,I9572&gt;Soll_Ist_Vergleich!$C$5,O9572&lt;Soll_Ist_Vergleich!$C$4,O9572&gt;Soll_Ist_Vergleich!$C$5),"Datum überprüfen",""),"")</f>
        <v/>
      </c>
    </row>
    <row r="9573" spans="1:27" x14ac:dyDescent="0.2">
      <c r="A9573" s="243" t="str">
        <f>IF(ISBLANK(B9573),"",COUNTA(B$10:B9573))</f>
        <v/>
      </c>
      <c r="B9573" s="24"/>
      <c r="C9573" s="48"/>
      <c r="D9573" s="48"/>
      <c r="E9573" s="33"/>
      <c r="F9573" s="35"/>
      <c r="G9573" s="35"/>
      <c r="H9573" s="49"/>
      <c r="I9573" s="35"/>
      <c r="J9573" s="34"/>
      <c r="K9573" s="62"/>
      <c r="L9573" s="62"/>
      <c r="M9573" s="114"/>
      <c r="N9573" s="116"/>
      <c r="O9573" s="57"/>
      <c r="P9573" s="50"/>
      <c r="Q9573" s="34"/>
      <c r="R9573" s="48"/>
      <c r="T9573" s="231" t="str">
        <f t="shared" si="457"/>
        <v/>
      </c>
      <c r="U9573" s="230"/>
      <c r="W9573" s="221" t="str">
        <f t="shared" si="458"/>
        <v/>
      </c>
      <c r="X9573" s="221" t="str">
        <f t="shared" si="459"/>
        <v/>
      </c>
      <c r="AA9573" s="216" t="str">
        <f>IF(ISNUMBER(J9573),IF(OR(F9573&lt;Soll_Ist_Vergleich!$C$4,F9573&gt;Soll_Ist_Vergleich!$C$5,I9573&lt;Soll_Ist_Vergleich!$C$4,I9573&gt;Soll_Ist_Vergleich!$C$5,O9573&lt;Soll_Ist_Vergleich!$C$4,O9573&gt;Soll_Ist_Vergleich!$C$5),"Datum überprüfen",""),"")</f>
        <v/>
      </c>
    </row>
    <row r="9574" spans="1:27" x14ac:dyDescent="0.2">
      <c r="A9574" s="243" t="str">
        <f>IF(ISBLANK(B9574),"",COUNTA(B$10:B9574))</f>
        <v/>
      </c>
      <c r="B9574" s="24"/>
      <c r="C9574" s="48"/>
      <c r="D9574" s="48"/>
      <c r="E9574" s="33"/>
      <c r="F9574" s="35"/>
      <c r="G9574" s="35"/>
      <c r="H9574" s="49"/>
      <c r="I9574" s="35"/>
      <c r="J9574" s="34"/>
      <c r="K9574" s="62"/>
      <c r="L9574" s="62"/>
      <c r="M9574" s="114"/>
      <c r="N9574" s="116"/>
      <c r="O9574" s="57"/>
      <c r="P9574" s="50"/>
      <c r="Q9574" s="34"/>
      <c r="R9574" s="48"/>
      <c r="T9574" s="231" t="str">
        <f t="shared" si="457"/>
        <v/>
      </c>
      <c r="U9574" s="230"/>
      <c r="W9574" s="221" t="str">
        <f t="shared" si="458"/>
        <v/>
      </c>
      <c r="X9574" s="221" t="str">
        <f t="shared" si="459"/>
        <v/>
      </c>
      <c r="AA9574" s="216" t="str">
        <f>IF(ISNUMBER(J9574),IF(OR(F9574&lt;Soll_Ist_Vergleich!$C$4,F9574&gt;Soll_Ist_Vergleich!$C$5,I9574&lt;Soll_Ist_Vergleich!$C$4,I9574&gt;Soll_Ist_Vergleich!$C$5,O9574&lt;Soll_Ist_Vergleich!$C$4,O9574&gt;Soll_Ist_Vergleich!$C$5),"Datum überprüfen",""),"")</f>
        <v/>
      </c>
    </row>
    <row r="9575" spans="1:27" x14ac:dyDescent="0.2">
      <c r="A9575" s="243" t="str">
        <f>IF(ISBLANK(B9575),"",COUNTA(B$10:B9575))</f>
        <v/>
      </c>
      <c r="B9575" s="24"/>
      <c r="C9575" s="48"/>
      <c r="D9575" s="48"/>
      <c r="E9575" s="33"/>
      <c r="F9575" s="35"/>
      <c r="G9575" s="35"/>
      <c r="H9575" s="49"/>
      <c r="I9575" s="35"/>
      <c r="J9575" s="34"/>
      <c r="K9575" s="62"/>
      <c r="L9575" s="62"/>
      <c r="M9575" s="114"/>
      <c r="N9575" s="116"/>
      <c r="O9575" s="57"/>
      <c r="P9575" s="50"/>
      <c r="Q9575" s="34"/>
      <c r="R9575" s="48"/>
      <c r="T9575" s="231" t="str">
        <f t="shared" si="457"/>
        <v/>
      </c>
      <c r="U9575" s="230"/>
      <c r="W9575" s="221" t="str">
        <f t="shared" si="458"/>
        <v/>
      </c>
      <c r="X9575" s="221" t="str">
        <f t="shared" si="459"/>
        <v/>
      </c>
      <c r="AA9575" s="216" t="str">
        <f>IF(ISNUMBER(J9575),IF(OR(F9575&lt;Soll_Ist_Vergleich!$C$4,F9575&gt;Soll_Ist_Vergleich!$C$5,I9575&lt;Soll_Ist_Vergleich!$C$4,I9575&gt;Soll_Ist_Vergleich!$C$5,O9575&lt;Soll_Ist_Vergleich!$C$4,O9575&gt;Soll_Ist_Vergleich!$C$5),"Datum überprüfen",""),"")</f>
        <v/>
      </c>
    </row>
    <row r="9576" spans="1:27" x14ac:dyDescent="0.2">
      <c r="A9576" s="243" t="str">
        <f>IF(ISBLANK(B9576),"",COUNTA(B$10:B9576))</f>
        <v/>
      </c>
      <c r="B9576" s="24"/>
      <c r="C9576" s="48"/>
      <c r="D9576" s="48"/>
      <c r="E9576" s="33"/>
      <c r="F9576" s="35"/>
      <c r="G9576" s="35"/>
      <c r="H9576" s="49"/>
      <c r="I9576" s="35"/>
      <c r="J9576" s="34"/>
      <c r="K9576" s="62"/>
      <c r="L9576" s="62"/>
      <c r="M9576" s="114"/>
      <c r="N9576" s="116"/>
      <c r="O9576" s="57"/>
      <c r="P9576" s="50"/>
      <c r="Q9576" s="34"/>
      <c r="R9576" s="48"/>
      <c r="T9576" s="231" t="str">
        <f t="shared" si="457"/>
        <v/>
      </c>
      <c r="U9576" s="230"/>
      <c r="W9576" s="221" t="str">
        <f t="shared" si="458"/>
        <v/>
      </c>
      <c r="X9576" s="221" t="str">
        <f t="shared" si="459"/>
        <v/>
      </c>
      <c r="AA9576" s="216" t="str">
        <f>IF(ISNUMBER(J9576),IF(OR(F9576&lt;Soll_Ist_Vergleich!$C$4,F9576&gt;Soll_Ist_Vergleich!$C$5,I9576&lt;Soll_Ist_Vergleich!$C$4,I9576&gt;Soll_Ist_Vergleich!$C$5,O9576&lt;Soll_Ist_Vergleich!$C$4,O9576&gt;Soll_Ist_Vergleich!$C$5),"Datum überprüfen",""),"")</f>
        <v/>
      </c>
    </row>
    <row r="9577" spans="1:27" x14ac:dyDescent="0.2">
      <c r="A9577" s="243" t="str">
        <f>IF(ISBLANK(B9577),"",COUNTA(B$10:B9577))</f>
        <v/>
      </c>
      <c r="B9577" s="24"/>
      <c r="C9577" s="48"/>
      <c r="D9577" s="48"/>
      <c r="E9577" s="33"/>
      <c r="F9577" s="35"/>
      <c r="G9577" s="35"/>
      <c r="H9577" s="49"/>
      <c r="I9577" s="35"/>
      <c r="J9577" s="34"/>
      <c r="K9577" s="62"/>
      <c r="L9577" s="62"/>
      <c r="M9577" s="114"/>
      <c r="N9577" s="116"/>
      <c r="O9577" s="57"/>
      <c r="P9577" s="50"/>
      <c r="Q9577" s="34"/>
      <c r="R9577" s="48"/>
      <c r="T9577" s="231" t="str">
        <f t="shared" si="457"/>
        <v/>
      </c>
      <c r="U9577" s="230"/>
      <c r="W9577" s="221" t="str">
        <f t="shared" si="458"/>
        <v/>
      </c>
      <c r="X9577" s="221" t="str">
        <f t="shared" si="459"/>
        <v/>
      </c>
      <c r="AA9577" s="216" t="str">
        <f>IF(ISNUMBER(J9577),IF(OR(F9577&lt;Soll_Ist_Vergleich!$C$4,F9577&gt;Soll_Ist_Vergleich!$C$5,I9577&lt;Soll_Ist_Vergleich!$C$4,I9577&gt;Soll_Ist_Vergleich!$C$5,O9577&lt;Soll_Ist_Vergleich!$C$4,O9577&gt;Soll_Ist_Vergleich!$C$5),"Datum überprüfen",""),"")</f>
        <v/>
      </c>
    </row>
    <row r="9578" spans="1:27" x14ac:dyDescent="0.2">
      <c r="A9578" s="243" t="str">
        <f>IF(ISBLANK(B9578),"",COUNTA(B$10:B9578))</f>
        <v/>
      </c>
      <c r="B9578" s="24"/>
      <c r="C9578" s="48"/>
      <c r="D9578" s="48"/>
      <c r="E9578" s="33"/>
      <c r="F9578" s="35"/>
      <c r="G9578" s="35"/>
      <c r="H9578" s="49"/>
      <c r="I9578" s="35"/>
      <c r="J9578" s="34"/>
      <c r="K9578" s="62"/>
      <c r="L9578" s="62"/>
      <c r="M9578" s="114"/>
      <c r="N9578" s="116"/>
      <c r="O9578" s="57"/>
      <c r="P9578" s="50"/>
      <c r="Q9578" s="34"/>
      <c r="R9578" s="48"/>
      <c r="T9578" s="231" t="str">
        <f t="shared" si="457"/>
        <v/>
      </c>
      <c r="U9578" s="230"/>
      <c r="W9578" s="221" t="str">
        <f t="shared" si="458"/>
        <v/>
      </c>
      <c r="X9578" s="221" t="str">
        <f t="shared" si="459"/>
        <v/>
      </c>
      <c r="AA9578" s="216" t="str">
        <f>IF(ISNUMBER(J9578),IF(OR(F9578&lt;Soll_Ist_Vergleich!$C$4,F9578&gt;Soll_Ist_Vergleich!$C$5,I9578&lt;Soll_Ist_Vergleich!$C$4,I9578&gt;Soll_Ist_Vergleich!$C$5,O9578&lt;Soll_Ist_Vergleich!$C$4,O9578&gt;Soll_Ist_Vergleich!$C$5),"Datum überprüfen",""),"")</f>
        <v/>
      </c>
    </row>
    <row r="9579" spans="1:27" x14ac:dyDescent="0.2">
      <c r="A9579" s="243" t="str">
        <f>IF(ISBLANK(B9579),"",COUNTA(B$10:B9579))</f>
        <v/>
      </c>
      <c r="B9579" s="24"/>
      <c r="C9579" s="48"/>
      <c r="D9579" s="48"/>
      <c r="E9579" s="33"/>
      <c r="F9579" s="35"/>
      <c r="G9579" s="35"/>
      <c r="H9579" s="49"/>
      <c r="I9579" s="35"/>
      <c r="J9579" s="34"/>
      <c r="K9579" s="62"/>
      <c r="L9579" s="62"/>
      <c r="M9579" s="114"/>
      <c r="N9579" s="116"/>
      <c r="O9579" s="57"/>
      <c r="P9579" s="50"/>
      <c r="Q9579" s="34"/>
      <c r="R9579" s="48"/>
      <c r="T9579" s="231" t="str">
        <f t="shared" si="457"/>
        <v/>
      </c>
      <c r="U9579" s="230"/>
      <c r="W9579" s="221" t="str">
        <f t="shared" si="458"/>
        <v/>
      </c>
      <c r="X9579" s="221" t="str">
        <f t="shared" si="459"/>
        <v/>
      </c>
      <c r="AA9579" s="216" t="str">
        <f>IF(ISNUMBER(J9579),IF(OR(F9579&lt;Soll_Ist_Vergleich!$C$4,F9579&gt;Soll_Ist_Vergleich!$C$5,I9579&lt;Soll_Ist_Vergleich!$C$4,I9579&gt;Soll_Ist_Vergleich!$C$5,O9579&lt;Soll_Ist_Vergleich!$C$4,O9579&gt;Soll_Ist_Vergleich!$C$5),"Datum überprüfen",""),"")</f>
        <v/>
      </c>
    </row>
    <row r="9580" spans="1:27" x14ac:dyDescent="0.2">
      <c r="A9580" s="243" t="str">
        <f>IF(ISBLANK(B9580),"",COUNTA(B$10:B9580))</f>
        <v/>
      </c>
      <c r="B9580" s="24"/>
      <c r="C9580" s="48"/>
      <c r="D9580" s="48"/>
      <c r="E9580" s="33"/>
      <c r="F9580" s="35"/>
      <c r="G9580" s="35"/>
      <c r="H9580" s="49"/>
      <c r="I9580" s="35"/>
      <c r="J9580" s="34"/>
      <c r="K9580" s="62"/>
      <c r="L9580" s="62"/>
      <c r="M9580" s="114"/>
      <c r="N9580" s="116"/>
      <c r="O9580" s="57"/>
      <c r="P9580" s="50"/>
      <c r="Q9580" s="34"/>
      <c r="R9580" s="48"/>
      <c r="T9580" s="231" t="str">
        <f t="shared" si="457"/>
        <v/>
      </c>
      <c r="U9580" s="230"/>
      <c r="W9580" s="221" t="str">
        <f t="shared" si="458"/>
        <v/>
      </c>
      <c r="X9580" s="221" t="str">
        <f t="shared" si="459"/>
        <v/>
      </c>
      <c r="AA9580" s="216" t="str">
        <f>IF(ISNUMBER(J9580),IF(OR(F9580&lt;Soll_Ist_Vergleich!$C$4,F9580&gt;Soll_Ist_Vergleich!$C$5,I9580&lt;Soll_Ist_Vergleich!$C$4,I9580&gt;Soll_Ist_Vergleich!$C$5,O9580&lt;Soll_Ist_Vergleich!$C$4,O9580&gt;Soll_Ist_Vergleich!$C$5),"Datum überprüfen",""),"")</f>
        <v/>
      </c>
    </row>
    <row r="9581" spans="1:27" x14ac:dyDescent="0.2">
      <c r="A9581" s="243" t="str">
        <f>IF(ISBLANK(B9581),"",COUNTA(B$10:B9581))</f>
        <v/>
      </c>
      <c r="B9581" s="24"/>
      <c r="C9581" s="48"/>
      <c r="D9581" s="48"/>
      <c r="E9581" s="33"/>
      <c r="F9581" s="35"/>
      <c r="G9581" s="35"/>
      <c r="H9581" s="49"/>
      <c r="I9581" s="35"/>
      <c r="J9581" s="34"/>
      <c r="K9581" s="62"/>
      <c r="L9581" s="62"/>
      <c r="M9581" s="114"/>
      <c r="N9581" s="116"/>
      <c r="O9581" s="57"/>
      <c r="P9581" s="50"/>
      <c r="Q9581" s="34"/>
      <c r="R9581" s="48"/>
      <c r="T9581" s="231" t="str">
        <f t="shared" si="457"/>
        <v/>
      </c>
      <c r="U9581" s="230"/>
      <c r="W9581" s="221" t="str">
        <f t="shared" si="458"/>
        <v/>
      </c>
      <c r="X9581" s="221" t="str">
        <f t="shared" si="459"/>
        <v/>
      </c>
      <c r="AA9581" s="216" t="str">
        <f>IF(ISNUMBER(J9581),IF(OR(F9581&lt;Soll_Ist_Vergleich!$C$4,F9581&gt;Soll_Ist_Vergleich!$C$5,I9581&lt;Soll_Ist_Vergleich!$C$4,I9581&gt;Soll_Ist_Vergleich!$C$5,O9581&lt;Soll_Ist_Vergleich!$C$4,O9581&gt;Soll_Ist_Vergleich!$C$5),"Datum überprüfen",""),"")</f>
        <v/>
      </c>
    </row>
    <row r="9582" spans="1:27" x14ac:dyDescent="0.2">
      <c r="A9582" s="243" t="str">
        <f>IF(ISBLANK(B9582),"",COUNTA(B$10:B9582))</f>
        <v/>
      </c>
      <c r="B9582" s="24"/>
      <c r="C9582" s="48"/>
      <c r="D9582" s="48"/>
      <c r="E9582" s="33"/>
      <c r="F9582" s="35"/>
      <c r="G9582" s="35"/>
      <c r="H9582" s="49"/>
      <c r="I9582" s="35"/>
      <c r="J9582" s="34"/>
      <c r="K9582" s="62"/>
      <c r="L9582" s="62"/>
      <c r="M9582" s="114"/>
      <c r="N9582" s="116"/>
      <c r="O9582" s="57"/>
      <c r="P9582" s="50"/>
      <c r="Q9582" s="34"/>
      <c r="R9582" s="48"/>
      <c r="T9582" s="231" t="str">
        <f t="shared" si="457"/>
        <v/>
      </c>
      <c r="U9582" s="230"/>
      <c r="W9582" s="221" t="str">
        <f t="shared" si="458"/>
        <v/>
      </c>
      <c r="X9582" s="221" t="str">
        <f t="shared" si="459"/>
        <v/>
      </c>
      <c r="AA9582" s="216" t="str">
        <f>IF(ISNUMBER(J9582),IF(OR(F9582&lt;Soll_Ist_Vergleich!$C$4,F9582&gt;Soll_Ist_Vergleich!$C$5,I9582&lt;Soll_Ist_Vergleich!$C$4,I9582&gt;Soll_Ist_Vergleich!$C$5,O9582&lt;Soll_Ist_Vergleich!$C$4,O9582&gt;Soll_Ist_Vergleich!$C$5),"Datum überprüfen",""),"")</f>
        <v/>
      </c>
    </row>
    <row r="9583" spans="1:27" x14ac:dyDescent="0.2">
      <c r="A9583" s="243" t="str">
        <f>IF(ISBLANK(B9583),"",COUNTA(B$10:B9583))</f>
        <v/>
      </c>
      <c r="B9583" s="24"/>
      <c r="C9583" s="48"/>
      <c r="D9583" s="48"/>
      <c r="E9583" s="33"/>
      <c r="F9583" s="35"/>
      <c r="G9583" s="35"/>
      <c r="H9583" s="49"/>
      <c r="I9583" s="35"/>
      <c r="J9583" s="34"/>
      <c r="K9583" s="62"/>
      <c r="L9583" s="62"/>
      <c r="M9583" s="114"/>
      <c r="N9583" s="116"/>
      <c r="O9583" s="57"/>
      <c r="P9583" s="50"/>
      <c r="Q9583" s="34"/>
      <c r="R9583" s="48"/>
      <c r="T9583" s="231" t="str">
        <f t="shared" si="457"/>
        <v/>
      </c>
      <c r="U9583" s="230"/>
      <c r="W9583" s="221" t="str">
        <f t="shared" si="458"/>
        <v/>
      </c>
      <c r="X9583" s="221" t="str">
        <f t="shared" si="459"/>
        <v/>
      </c>
      <c r="AA9583" s="216" t="str">
        <f>IF(ISNUMBER(J9583),IF(OR(F9583&lt;Soll_Ist_Vergleich!$C$4,F9583&gt;Soll_Ist_Vergleich!$C$5,I9583&lt;Soll_Ist_Vergleich!$C$4,I9583&gt;Soll_Ist_Vergleich!$C$5,O9583&lt;Soll_Ist_Vergleich!$C$4,O9583&gt;Soll_Ist_Vergleich!$C$5),"Datum überprüfen",""),"")</f>
        <v/>
      </c>
    </row>
    <row r="9584" spans="1:27" x14ac:dyDescent="0.2">
      <c r="A9584" s="243" t="str">
        <f>IF(ISBLANK(B9584),"",COUNTA(B$10:B9584))</f>
        <v/>
      </c>
      <c r="B9584" s="24"/>
      <c r="C9584" s="48"/>
      <c r="D9584" s="48"/>
      <c r="E9584" s="33"/>
      <c r="F9584" s="35"/>
      <c r="G9584" s="35"/>
      <c r="H9584" s="49"/>
      <c r="I9584" s="35"/>
      <c r="J9584" s="34"/>
      <c r="K9584" s="62"/>
      <c r="L9584" s="62"/>
      <c r="M9584" s="114"/>
      <c r="N9584" s="116"/>
      <c r="O9584" s="57"/>
      <c r="P9584" s="50"/>
      <c r="Q9584" s="34"/>
      <c r="R9584" s="48"/>
      <c r="T9584" s="231" t="str">
        <f t="shared" si="457"/>
        <v/>
      </c>
      <c r="U9584" s="230"/>
      <c r="W9584" s="221" t="str">
        <f t="shared" si="458"/>
        <v/>
      </c>
      <c r="X9584" s="221" t="str">
        <f t="shared" si="459"/>
        <v/>
      </c>
      <c r="AA9584" s="216" t="str">
        <f>IF(ISNUMBER(J9584),IF(OR(F9584&lt;Soll_Ist_Vergleich!$C$4,F9584&gt;Soll_Ist_Vergleich!$C$5,I9584&lt;Soll_Ist_Vergleich!$C$4,I9584&gt;Soll_Ist_Vergleich!$C$5,O9584&lt;Soll_Ist_Vergleich!$C$4,O9584&gt;Soll_Ist_Vergleich!$C$5),"Datum überprüfen",""),"")</f>
        <v/>
      </c>
    </row>
    <row r="9585" spans="1:27" x14ac:dyDescent="0.2">
      <c r="A9585" s="243" t="str">
        <f>IF(ISBLANK(B9585),"",COUNTA(B$10:B9585))</f>
        <v/>
      </c>
      <c r="B9585" s="24"/>
      <c r="C9585" s="48"/>
      <c r="D9585" s="48"/>
      <c r="E9585" s="33"/>
      <c r="F9585" s="35"/>
      <c r="G9585" s="35"/>
      <c r="H9585" s="49"/>
      <c r="I9585" s="35"/>
      <c r="J9585" s="34"/>
      <c r="K9585" s="62"/>
      <c r="L9585" s="62"/>
      <c r="M9585" s="114"/>
      <c r="N9585" s="116"/>
      <c r="O9585" s="57"/>
      <c r="P9585" s="50"/>
      <c r="Q9585" s="34"/>
      <c r="R9585" s="48"/>
      <c r="T9585" s="231" t="str">
        <f t="shared" si="457"/>
        <v/>
      </c>
      <c r="U9585" s="230"/>
      <c r="W9585" s="221" t="str">
        <f t="shared" si="458"/>
        <v/>
      </c>
      <c r="X9585" s="221" t="str">
        <f t="shared" si="459"/>
        <v/>
      </c>
      <c r="AA9585" s="216" t="str">
        <f>IF(ISNUMBER(J9585),IF(OR(F9585&lt;Soll_Ist_Vergleich!$C$4,F9585&gt;Soll_Ist_Vergleich!$C$5,I9585&lt;Soll_Ist_Vergleich!$C$4,I9585&gt;Soll_Ist_Vergleich!$C$5,O9585&lt;Soll_Ist_Vergleich!$C$4,O9585&gt;Soll_Ist_Vergleich!$C$5),"Datum überprüfen",""),"")</f>
        <v/>
      </c>
    </row>
    <row r="9586" spans="1:27" x14ac:dyDescent="0.2">
      <c r="A9586" s="243" t="str">
        <f>IF(ISBLANK(B9586),"",COUNTA(B$10:B9586))</f>
        <v/>
      </c>
      <c r="B9586" s="24"/>
      <c r="C9586" s="48"/>
      <c r="D9586" s="48"/>
      <c r="E9586" s="33"/>
      <c r="F9586" s="35"/>
      <c r="G9586" s="35"/>
      <c r="H9586" s="49"/>
      <c r="I9586" s="35"/>
      <c r="J9586" s="34"/>
      <c r="K9586" s="62"/>
      <c r="L9586" s="62"/>
      <c r="M9586" s="114"/>
      <c r="N9586" s="116"/>
      <c r="O9586" s="57"/>
      <c r="P9586" s="50"/>
      <c r="Q9586" s="34"/>
      <c r="R9586" s="48"/>
      <c r="T9586" s="231" t="str">
        <f t="shared" si="457"/>
        <v/>
      </c>
      <c r="U9586" s="230"/>
      <c r="W9586" s="221" t="str">
        <f t="shared" si="458"/>
        <v/>
      </c>
      <c r="X9586" s="221" t="str">
        <f t="shared" si="459"/>
        <v/>
      </c>
      <c r="AA9586" s="216" t="str">
        <f>IF(ISNUMBER(J9586),IF(OR(F9586&lt;Soll_Ist_Vergleich!$C$4,F9586&gt;Soll_Ist_Vergleich!$C$5,I9586&lt;Soll_Ist_Vergleich!$C$4,I9586&gt;Soll_Ist_Vergleich!$C$5,O9586&lt;Soll_Ist_Vergleich!$C$4,O9586&gt;Soll_Ist_Vergleich!$C$5),"Datum überprüfen",""),"")</f>
        <v/>
      </c>
    </row>
    <row r="9587" spans="1:27" x14ac:dyDescent="0.2">
      <c r="A9587" s="243" t="str">
        <f>IF(ISBLANK(B9587),"",COUNTA(B$10:B9587))</f>
        <v/>
      </c>
      <c r="B9587" s="24"/>
      <c r="C9587" s="48"/>
      <c r="D9587" s="48"/>
      <c r="E9587" s="33"/>
      <c r="F9587" s="35"/>
      <c r="G9587" s="35"/>
      <c r="H9587" s="49"/>
      <c r="I9587" s="35"/>
      <c r="J9587" s="34"/>
      <c r="K9587" s="62"/>
      <c r="L9587" s="62"/>
      <c r="M9587" s="114"/>
      <c r="N9587" s="116"/>
      <c r="O9587" s="57"/>
      <c r="P9587" s="50"/>
      <c r="Q9587" s="34"/>
      <c r="R9587" s="48"/>
      <c r="T9587" s="231" t="str">
        <f t="shared" si="457"/>
        <v/>
      </c>
      <c r="U9587" s="230"/>
      <c r="W9587" s="221" t="str">
        <f t="shared" si="458"/>
        <v/>
      </c>
      <c r="X9587" s="221" t="str">
        <f t="shared" si="459"/>
        <v/>
      </c>
      <c r="AA9587" s="216" t="str">
        <f>IF(ISNUMBER(J9587),IF(OR(F9587&lt;Soll_Ist_Vergleich!$C$4,F9587&gt;Soll_Ist_Vergleich!$C$5,I9587&lt;Soll_Ist_Vergleich!$C$4,I9587&gt;Soll_Ist_Vergleich!$C$5,O9587&lt;Soll_Ist_Vergleich!$C$4,O9587&gt;Soll_Ist_Vergleich!$C$5),"Datum überprüfen",""),"")</f>
        <v/>
      </c>
    </row>
    <row r="9588" spans="1:27" x14ac:dyDescent="0.2">
      <c r="A9588" s="243" t="str">
        <f>IF(ISBLANK(B9588),"",COUNTA(B$10:B9588))</f>
        <v/>
      </c>
      <c r="B9588" s="24"/>
      <c r="C9588" s="48"/>
      <c r="D9588" s="48"/>
      <c r="E9588" s="33"/>
      <c r="F9588" s="35"/>
      <c r="G9588" s="35"/>
      <c r="H9588" s="49"/>
      <c r="I9588" s="35"/>
      <c r="J9588" s="34"/>
      <c r="K9588" s="62"/>
      <c r="L9588" s="62"/>
      <c r="M9588" s="114"/>
      <c r="N9588" s="116"/>
      <c r="O9588" s="57"/>
      <c r="P9588" s="50"/>
      <c r="Q9588" s="34"/>
      <c r="R9588" s="48"/>
      <c r="T9588" s="231" t="str">
        <f t="shared" si="457"/>
        <v/>
      </c>
      <c r="U9588" s="230"/>
      <c r="W9588" s="221" t="str">
        <f t="shared" si="458"/>
        <v/>
      </c>
      <c r="X9588" s="221" t="str">
        <f t="shared" si="459"/>
        <v/>
      </c>
      <c r="AA9588" s="216" t="str">
        <f>IF(ISNUMBER(J9588),IF(OR(F9588&lt;Soll_Ist_Vergleich!$C$4,F9588&gt;Soll_Ist_Vergleich!$C$5,I9588&lt;Soll_Ist_Vergleich!$C$4,I9588&gt;Soll_Ist_Vergleich!$C$5,O9588&lt;Soll_Ist_Vergleich!$C$4,O9588&gt;Soll_Ist_Vergleich!$C$5),"Datum überprüfen",""),"")</f>
        <v/>
      </c>
    </row>
    <row r="9589" spans="1:27" x14ac:dyDescent="0.2">
      <c r="A9589" s="243" t="str">
        <f>IF(ISBLANK(B9589),"",COUNTA(B$10:B9589))</f>
        <v/>
      </c>
      <c r="B9589" s="24"/>
      <c r="C9589" s="48"/>
      <c r="D9589" s="48"/>
      <c r="E9589" s="33"/>
      <c r="F9589" s="35"/>
      <c r="G9589" s="35"/>
      <c r="H9589" s="49"/>
      <c r="I9589" s="35"/>
      <c r="J9589" s="34"/>
      <c r="K9589" s="62"/>
      <c r="L9589" s="62"/>
      <c r="M9589" s="114"/>
      <c r="N9589" s="116"/>
      <c r="O9589" s="57"/>
      <c r="P9589" s="50"/>
      <c r="Q9589" s="34"/>
      <c r="R9589" s="48"/>
      <c r="T9589" s="231" t="str">
        <f t="shared" si="457"/>
        <v/>
      </c>
      <c r="U9589" s="230"/>
      <c r="W9589" s="221" t="str">
        <f t="shared" si="458"/>
        <v/>
      </c>
      <c r="X9589" s="221" t="str">
        <f t="shared" si="459"/>
        <v/>
      </c>
      <c r="AA9589" s="216" t="str">
        <f>IF(ISNUMBER(J9589),IF(OR(F9589&lt;Soll_Ist_Vergleich!$C$4,F9589&gt;Soll_Ist_Vergleich!$C$5,I9589&lt;Soll_Ist_Vergleich!$C$4,I9589&gt;Soll_Ist_Vergleich!$C$5,O9589&lt;Soll_Ist_Vergleich!$C$4,O9589&gt;Soll_Ist_Vergleich!$C$5),"Datum überprüfen",""),"")</f>
        <v/>
      </c>
    </row>
    <row r="9590" spans="1:27" x14ac:dyDescent="0.2">
      <c r="A9590" s="243" t="str">
        <f>IF(ISBLANK(B9590),"",COUNTA(B$10:B9590))</f>
        <v/>
      </c>
      <c r="B9590" s="24"/>
      <c r="C9590" s="48"/>
      <c r="D9590" s="48"/>
      <c r="E9590" s="33"/>
      <c r="F9590" s="35"/>
      <c r="G9590" s="35"/>
      <c r="H9590" s="49"/>
      <c r="I9590" s="35"/>
      <c r="J9590" s="34"/>
      <c r="K9590" s="62"/>
      <c r="L9590" s="62"/>
      <c r="M9590" s="114"/>
      <c r="N9590" s="116"/>
      <c r="O9590" s="57"/>
      <c r="P9590" s="50"/>
      <c r="Q9590" s="34"/>
      <c r="R9590" s="48"/>
      <c r="T9590" s="231" t="str">
        <f t="shared" si="457"/>
        <v/>
      </c>
      <c r="U9590" s="230"/>
      <c r="W9590" s="221" t="str">
        <f t="shared" si="458"/>
        <v/>
      </c>
      <c r="X9590" s="221" t="str">
        <f t="shared" si="459"/>
        <v/>
      </c>
      <c r="AA9590" s="216" t="str">
        <f>IF(ISNUMBER(J9590),IF(OR(F9590&lt;Soll_Ist_Vergleich!$C$4,F9590&gt;Soll_Ist_Vergleich!$C$5,I9590&lt;Soll_Ist_Vergleich!$C$4,I9590&gt;Soll_Ist_Vergleich!$C$5,O9590&lt;Soll_Ist_Vergleich!$C$4,O9590&gt;Soll_Ist_Vergleich!$C$5),"Datum überprüfen",""),"")</f>
        <v/>
      </c>
    </row>
    <row r="9591" spans="1:27" x14ac:dyDescent="0.2">
      <c r="A9591" s="243" t="str">
        <f>IF(ISBLANK(B9591),"",COUNTA(B$10:B9591))</f>
        <v/>
      </c>
      <c r="B9591" s="24"/>
      <c r="C9591" s="48"/>
      <c r="D9591" s="48"/>
      <c r="E9591" s="33"/>
      <c r="F9591" s="35"/>
      <c r="G9591" s="35"/>
      <c r="H9591" s="49"/>
      <c r="I9591" s="35"/>
      <c r="J9591" s="34"/>
      <c r="K9591" s="62"/>
      <c r="L9591" s="62"/>
      <c r="M9591" s="114"/>
      <c r="N9591" s="116"/>
      <c r="O9591" s="57"/>
      <c r="P9591" s="50"/>
      <c r="Q9591" s="34"/>
      <c r="R9591" s="48"/>
      <c r="T9591" s="231" t="str">
        <f t="shared" si="457"/>
        <v/>
      </c>
      <c r="U9591" s="230"/>
      <c r="W9591" s="221" t="str">
        <f t="shared" si="458"/>
        <v/>
      </c>
      <c r="X9591" s="221" t="str">
        <f t="shared" si="459"/>
        <v/>
      </c>
      <c r="AA9591" s="216" t="str">
        <f>IF(ISNUMBER(J9591),IF(OR(F9591&lt;Soll_Ist_Vergleich!$C$4,F9591&gt;Soll_Ist_Vergleich!$C$5,I9591&lt;Soll_Ist_Vergleich!$C$4,I9591&gt;Soll_Ist_Vergleich!$C$5,O9591&lt;Soll_Ist_Vergleich!$C$4,O9591&gt;Soll_Ist_Vergleich!$C$5),"Datum überprüfen",""),"")</f>
        <v/>
      </c>
    </row>
    <row r="9592" spans="1:27" x14ac:dyDescent="0.2">
      <c r="A9592" s="243" t="str">
        <f>IF(ISBLANK(B9592),"",COUNTA(B$10:B9592))</f>
        <v/>
      </c>
      <c r="B9592" s="24"/>
      <c r="C9592" s="48"/>
      <c r="D9592" s="48"/>
      <c r="E9592" s="33"/>
      <c r="F9592" s="35"/>
      <c r="G9592" s="35"/>
      <c r="H9592" s="49"/>
      <c r="I9592" s="35"/>
      <c r="J9592" s="34"/>
      <c r="K9592" s="62"/>
      <c r="L9592" s="62"/>
      <c r="M9592" s="114"/>
      <c r="N9592" s="116"/>
      <c r="O9592" s="57"/>
      <c r="P9592" s="50"/>
      <c r="Q9592" s="34"/>
      <c r="R9592" s="48"/>
      <c r="T9592" s="231" t="str">
        <f t="shared" si="457"/>
        <v/>
      </c>
      <c r="U9592" s="230"/>
      <c r="W9592" s="221" t="str">
        <f t="shared" si="458"/>
        <v/>
      </c>
      <c r="X9592" s="221" t="str">
        <f t="shared" si="459"/>
        <v/>
      </c>
      <c r="AA9592" s="216" t="str">
        <f>IF(ISNUMBER(J9592),IF(OR(F9592&lt;Soll_Ist_Vergleich!$C$4,F9592&gt;Soll_Ist_Vergleich!$C$5,I9592&lt;Soll_Ist_Vergleich!$C$4,I9592&gt;Soll_Ist_Vergleich!$C$5,O9592&lt;Soll_Ist_Vergleich!$C$4,O9592&gt;Soll_Ist_Vergleich!$C$5),"Datum überprüfen",""),"")</f>
        <v/>
      </c>
    </row>
    <row r="9593" spans="1:27" x14ac:dyDescent="0.2">
      <c r="A9593" s="243" t="str">
        <f>IF(ISBLANK(B9593),"",COUNTA(B$10:B9593))</f>
        <v/>
      </c>
      <c r="B9593" s="24"/>
      <c r="C9593" s="48"/>
      <c r="D9593" s="48"/>
      <c r="E9593" s="33"/>
      <c r="F9593" s="35"/>
      <c r="G9593" s="35"/>
      <c r="H9593" s="49"/>
      <c r="I9593" s="35"/>
      <c r="J9593" s="34"/>
      <c r="K9593" s="62"/>
      <c r="L9593" s="62"/>
      <c r="M9593" s="114"/>
      <c r="N9593" s="116"/>
      <c r="O9593" s="57"/>
      <c r="P9593" s="50"/>
      <c r="Q9593" s="34"/>
      <c r="R9593" s="48"/>
      <c r="T9593" s="231" t="str">
        <f t="shared" si="457"/>
        <v/>
      </c>
      <c r="U9593" s="230"/>
      <c r="W9593" s="221" t="str">
        <f t="shared" si="458"/>
        <v/>
      </c>
      <c r="X9593" s="221" t="str">
        <f t="shared" si="459"/>
        <v/>
      </c>
      <c r="AA9593" s="216" t="str">
        <f>IF(ISNUMBER(J9593),IF(OR(F9593&lt;Soll_Ist_Vergleich!$C$4,F9593&gt;Soll_Ist_Vergleich!$C$5,I9593&lt;Soll_Ist_Vergleich!$C$4,I9593&gt;Soll_Ist_Vergleich!$C$5,O9593&lt;Soll_Ist_Vergleich!$C$4,O9593&gt;Soll_Ist_Vergleich!$C$5),"Datum überprüfen",""),"")</f>
        <v/>
      </c>
    </row>
    <row r="9594" spans="1:27" x14ac:dyDescent="0.2">
      <c r="A9594" s="243" t="str">
        <f>IF(ISBLANK(B9594),"",COUNTA(B$10:B9594))</f>
        <v/>
      </c>
      <c r="B9594" s="24"/>
      <c r="C9594" s="48"/>
      <c r="D9594" s="48"/>
      <c r="E9594" s="33"/>
      <c r="F9594" s="35"/>
      <c r="G9594" s="35"/>
      <c r="H9594" s="49"/>
      <c r="I9594" s="35"/>
      <c r="J9594" s="34"/>
      <c r="K9594" s="62"/>
      <c r="L9594" s="62"/>
      <c r="M9594" s="114"/>
      <c r="N9594" s="116"/>
      <c r="O9594" s="57"/>
      <c r="P9594" s="50"/>
      <c r="Q9594" s="34"/>
      <c r="R9594" s="48"/>
      <c r="T9594" s="231" t="str">
        <f t="shared" si="457"/>
        <v/>
      </c>
      <c r="U9594" s="230"/>
      <c r="W9594" s="221" t="str">
        <f t="shared" si="458"/>
        <v/>
      </c>
      <c r="X9594" s="221" t="str">
        <f t="shared" si="459"/>
        <v/>
      </c>
      <c r="AA9594" s="216" t="str">
        <f>IF(ISNUMBER(J9594),IF(OR(F9594&lt;Soll_Ist_Vergleich!$C$4,F9594&gt;Soll_Ist_Vergleich!$C$5,I9594&lt;Soll_Ist_Vergleich!$C$4,I9594&gt;Soll_Ist_Vergleich!$C$5,O9594&lt;Soll_Ist_Vergleich!$C$4,O9594&gt;Soll_Ist_Vergleich!$C$5),"Datum überprüfen",""),"")</f>
        <v/>
      </c>
    </row>
    <row r="9595" spans="1:27" x14ac:dyDescent="0.2">
      <c r="A9595" s="243" t="str">
        <f>IF(ISBLANK(B9595),"",COUNTA(B$10:B9595))</f>
        <v/>
      </c>
      <c r="B9595" s="24"/>
      <c r="C9595" s="48"/>
      <c r="D9595" s="48"/>
      <c r="E9595" s="33"/>
      <c r="F9595" s="35"/>
      <c r="G9595" s="35"/>
      <c r="H9595" s="49"/>
      <c r="I9595" s="35"/>
      <c r="J9595" s="34"/>
      <c r="K9595" s="62"/>
      <c r="L9595" s="62"/>
      <c r="M9595" s="114"/>
      <c r="N9595" s="116"/>
      <c r="O9595" s="57"/>
      <c r="P9595" s="50"/>
      <c r="Q9595" s="34"/>
      <c r="R9595" s="48"/>
      <c r="T9595" s="231" t="str">
        <f t="shared" si="457"/>
        <v/>
      </c>
      <c r="U9595" s="230"/>
      <c r="W9595" s="221" t="str">
        <f t="shared" si="458"/>
        <v/>
      </c>
      <c r="X9595" s="221" t="str">
        <f t="shared" si="459"/>
        <v/>
      </c>
      <c r="AA9595" s="216" t="str">
        <f>IF(ISNUMBER(J9595),IF(OR(F9595&lt;Soll_Ist_Vergleich!$C$4,F9595&gt;Soll_Ist_Vergleich!$C$5,I9595&lt;Soll_Ist_Vergleich!$C$4,I9595&gt;Soll_Ist_Vergleich!$C$5,O9595&lt;Soll_Ist_Vergleich!$C$4,O9595&gt;Soll_Ist_Vergleich!$C$5),"Datum überprüfen",""),"")</f>
        <v/>
      </c>
    </row>
    <row r="9596" spans="1:27" x14ac:dyDescent="0.2">
      <c r="A9596" s="243" t="str">
        <f>IF(ISBLANK(B9596),"",COUNTA(B$10:B9596))</f>
        <v/>
      </c>
      <c r="B9596" s="24"/>
      <c r="C9596" s="48"/>
      <c r="D9596" s="48"/>
      <c r="E9596" s="33"/>
      <c r="F9596" s="35"/>
      <c r="G9596" s="35"/>
      <c r="H9596" s="49"/>
      <c r="I9596" s="35"/>
      <c r="J9596" s="34"/>
      <c r="K9596" s="62"/>
      <c r="L9596" s="62"/>
      <c r="M9596" s="114"/>
      <c r="N9596" s="116"/>
      <c r="O9596" s="57"/>
      <c r="P9596" s="50"/>
      <c r="Q9596" s="34"/>
      <c r="R9596" s="48"/>
      <c r="T9596" s="231" t="str">
        <f t="shared" si="457"/>
        <v/>
      </c>
      <c r="U9596" s="230"/>
      <c r="W9596" s="221" t="str">
        <f t="shared" si="458"/>
        <v/>
      </c>
      <c r="X9596" s="221" t="str">
        <f t="shared" si="459"/>
        <v/>
      </c>
      <c r="AA9596" s="216" t="str">
        <f>IF(ISNUMBER(J9596),IF(OR(F9596&lt;Soll_Ist_Vergleich!$C$4,F9596&gt;Soll_Ist_Vergleich!$C$5,I9596&lt;Soll_Ist_Vergleich!$C$4,I9596&gt;Soll_Ist_Vergleich!$C$5,O9596&lt;Soll_Ist_Vergleich!$C$4,O9596&gt;Soll_Ist_Vergleich!$C$5),"Datum überprüfen",""),"")</f>
        <v/>
      </c>
    </row>
    <row r="9597" spans="1:27" x14ac:dyDescent="0.2">
      <c r="A9597" s="243" t="str">
        <f>IF(ISBLANK(B9597),"",COUNTA(B$10:B9597))</f>
        <v/>
      </c>
      <c r="B9597" s="24"/>
      <c r="C9597" s="48"/>
      <c r="D9597" s="48"/>
      <c r="E9597" s="33"/>
      <c r="F9597" s="35"/>
      <c r="G9597" s="35"/>
      <c r="H9597" s="49"/>
      <c r="I9597" s="35"/>
      <c r="J9597" s="34"/>
      <c r="K9597" s="62"/>
      <c r="L9597" s="62"/>
      <c r="M9597" s="114"/>
      <c r="N9597" s="116"/>
      <c r="O9597" s="57"/>
      <c r="P9597" s="50"/>
      <c r="Q9597" s="34"/>
      <c r="R9597" s="48"/>
      <c r="T9597" s="231" t="str">
        <f t="shared" si="457"/>
        <v/>
      </c>
      <c r="U9597" s="230"/>
      <c r="W9597" s="221" t="str">
        <f t="shared" si="458"/>
        <v/>
      </c>
      <c r="X9597" s="221" t="str">
        <f t="shared" si="459"/>
        <v/>
      </c>
      <c r="AA9597" s="216" t="str">
        <f>IF(ISNUMBER(J9597),IF(OR(F9597&lt;Soll_Ist_Vergleich!$C$4,F9597&gt;Soll_Ist_Vergleich!$C$5,I9597&lt;Soll_Ist_Vergleich!$C$4,I9597&gt;Soll_Ist_Vergleich!$C$5,O9597&lt;Soll_Ist_Vergleich!$C$4,O9597&gt;Soll_Ist_Vergleich!$C$5),"Datum überprüfen",""),"")</f>
        <v/>
      </c>
    </row>
    <row r="9598" spans="1:27" x14ac:dyDescent="0.2">
      <c r="A9598" s="243" t="str">
        <f>IF(ISBLANK(B9598),"",COUNTA(B$10:B9598))</f>
        <v/>
      </c>
      <c r="B9598" s="24"/>
      <c r="C9598" s="48"/>
      <c r="D9598" s="48"/>
      <c r="E9598" s="33"/>
      <c r="F9598" s="35"/>
      <c r="G9598" s="35"/>
      <c r="H9598" s="49"/>
      <c r="I9598" s="35"/>
      <c r="J9598" s="34"/>
      <c r="K9598" s="62"/>
      <c r="L9598" s="62"/>
      <c r="M9598" s="114"/>
      <c r="N9598" s="116"/>
      <c r="O9598" s="57"/>
      <c r="P9598" s="50"/>
      <c r="Q9598" s="34"/>
      <c r="R9598" s="48"/>
      <c r="T9598" s="231" t="str">
        <f t="shared" ref="T9598:T9661" si="460">IF(ISNUMBER(Q9598),Q9598-S9598,"")</f>
        <v/>
      </c>
      <c r="U9598" s="230"/>
      <c r="W9598" s="221" t="str">
        <f t="shared" ref="W9598:W9661" si="461">IF(ISNUMBER(J9598),ROUND(J9598/(1+L9598/100)*(1-K9598/100),2),"")</f>
        <v/>
      </c>
      <c r="X9598" s="221" t="str">
        <f t="shared" ref="X9598:X9661" si="462">IF(ISNUMBER(J9598),ROUND(J9598/(1+L9598/100),2),"")</f>
        <v/>
      </c>
      <c r="AA9598" s="216" t="str">
        <f>IF(ISNUMBER(J9598),IF(OR(F9598&lt;Soll_Ist_Vergleich!$C$4,F9598&gt;Soll_Ist_Vergleich!$C$5,I9598&lt;Soll_Ist_Vergleich!$C$4,I9598&gt;Soll_Ist_Vergleich!$C$5,O9598&lt;Soll_Ist_Vergleich!$C$4,O9598&gt;Soll_Ist_Vergleich!$C$5),"Datum überprüfen",""),"")</f>
        <v/>
      </c>
    </row>
    <row r="9599" spans="1:27" x14ac:dyDescent="0.2">
      <c r="A9599" s="243" t="str">
        <f>IF(ISBLANK(B9599),"",COUNTA(B$10:B9599))</f>
        <v/>
      </c>
      <c r="B9599" s="24"/>
      <c r="C9599" s="48"/>
      <c r="D9599" s="48"/>
      <c r="E9599" s="33"/>
      <c r="F9599" s="35"/>
      <c r="G9599" s="35"/>
      <c r="H9599" s="49"/>
      <c r="I9599" s="35"/>
      <c r="J9599" s="34"/>
      <c r="K9599" s="62"/>
      <c r="L9599" s="62"/>
      <c r="M9599" s="114"/>
      <c r="N9599" s="116"/>
      <c r="O9599" s="57"/>
      <c r="P9599" s="50"/>
      <c r="Q9599" s="34"/>
      <c r="R9599" s="48"/>
      <c r="T9599" s="231" t="str">
        <f t="shared" si="460"/>
        <v/>
      </c>
      <c r="U9599" s="230"/>
      <c r="W9599" s="221" t="str">
        <f t="shared" si="461"/>
        <v/>
      </c>
      <c r="X9599" s="221" t="str">
        <f t="shared" si="462"/>
        <v/>
      </c>
      <c r="AA9599" s="216" t="str">
        <f>IF(ISNUMBER(J9599),IF(OR(F9599&lt;Soll_Ist_Vergleich!$C$4,F9599&gt;Soll_Ist_Vergleich!$C$5,I9599&lt;Soll_Ist_Vergleich!$C$4,I9599&gt;Soll_Ist_Vergleich!$C$5,O9599&lt;Soll_Ist_Vergleich!$C$4,O9599&gt;Soll_Ist_Vergleich!$C$5),"Datum überprüfen",""),"")</f>
        <v/>
      </c>
    </row>
    <row r="9600" spans="1:27" x14ac:dyDescent="0.2">
      <c r="A9600" s="243" t="str">
        <f>IF(ISBLANK(B9600),"",COUNTA(B$10:B9600))</f>
        <v/>
      </c>
      <c r="B9600" s="24"/>
      <c r="C9600" s="48"/>
      <c r="D9600" s="48"/>
      <c r="E9600" s="33"/>
      <c r="F9600" s="35"/>
      <c r="G9600" s="35"/>
      <c r="H9600" s="49"/>
      <c r="I9600" s="35"/>
      <c r="J9600" s="34"/>
      <c r="K9600" s="62"/>
      <c r="L9600" s="62"/>
      <c r="M9600" s="114"/>
      <c r="N9600" s="116"/>
      <c r="O9600" s="57"/>
      <c r="P9600" s="50"/>
      <c r="Q9600" s="34"/>
      <c r="R9600" s="48"/>
      <c r="T9600" s="231" t="str">
        <f t="shared" si="460"/>
        <v/>
      </c>
      <c r="U9600" s="230"/>
      <c r="W9600" s="221" t="str">
        <f t="shared" si="461"/>
        <v/>
      </c>
      <c r="X9600" s="221" t="str">
        <f t="shared" si="462"/>
        <v/>
      </c>
      <c r="AA9600" s="216" t="str">
        <f>IF(ISNUMBER(J9600),IF(OR(F9600&lt;Soll_Ist_Vergleich!$C$4,F9600&gt;Soll_Ist_Vergleich!$C$5,I9600&lt;Soll_Ist_Vergleich!$C$4,I9600&gt;Soll_Ist_Vergleich!$C$5,O9600&lt;Soll_Ist_Vergleich!$C$4,O9600&gt;Soll_Ist_Vergleich!$C$5),"Datum überprüfen",""),"")</f>
        <v/>
      </c>
    </row>
    <row r="9601" spans="1:27" x14ac:dyDescent="0.2">
      <c r="A9601" s="243" t="str">
        <f>IF(ISBLANK(B9601),"",COUNTA(B$10:B9601))</f>
        <v/>
      </c>
      <c r="B9601" s="24"/>
      <c r="C9601" s="48"/>
      <c r="D9601" s="48"/>
      <c r="E9601" s="33"/>
      <c r="F9601" s="35"/>
      <c r="G9601" s="35"/>
      <c r="H9601" s="49"/>
      <c r="I9601" s="35"/>
      <c r="J9601" s="34"/>
      <c r="K9601" s="62"/>
      <c r="L9601" s="62"/>
      <c r="M9601" s="114"/>
      <c r="N9601" s="116"/>
      <c r="O9601" s="57"/>
      <c r="P9601" s="50"/>
      <c r="Q9601" s="34"/>
      <c r="R9601" s="48"/>
      <c r="T9601" s="231" t="str">
        <f t="shared" si="460"/>
        <v/>
      </c>
      <c r="U9601" s="230"/>
      <c r="W9601" s="221" t="str">
        <f t="shared" si="461"/>
        <v/>
      </c>
      <c r="X9601" s="221" t="str">
        <f t="shared" si="462"/>
        <v/>
      </c>
      <c r="AA9601" s="216" t="str">
        <f>IF(ISNUMBER(J9601),IF(OR(F9601&lt;Soll_Ist_Vergleich!$C$4,F9601&gt;Soll_Ist_Vergleich!$C$5,I9601&lt;Soll_Ist_Vergleich!$C$4,I9601&gt;Soll_Ist_Vergleich!$C$5,O9601&lt;Soll_Ist_Vergleich!$C$4,O9601&gt;Soll_Ist_Vergleich!$C$5),"Datum überprüfen",""),"")</f>
        <v/>
      </c>
    </row>
    <row r="9602" spans="1:27" x14ac:dyDescent="0.2">
      <c r="A9602" s="243" t="str">
        <f>IF(ISBLANK(B9602),"",COUNTA(B$10:B9602))</f>
        <v/>
      </c>
      <c r="B9602" s="24"/>
      <c r="C9602" s="48"/>
      <c r="D9602" s="48"/>
      <c r="E9602" s="33"/>
      <c r="F9602" s="35"/>
      <c r="G9602" s="35"/>
      <c r="H9602" s="49"/>
      <c r="I9602" s="35"/>
      <c r="J9602" s="34"/>
      <c r="K9602" s="62"/>
      <c r="L9602" s="62"/>
      <c r="M9602" s="114"/>
      <c r="N9602" s="116"/>
      <c r="O9602" s="57"/>
      <c r="P9602" s="50"/>
      <c r="Q9602" s="34"/>
      <c r="R9602" s="48"/>
      <c r="T9602" s="231" t="str">
        <f t="shared" si="460"/>
        <v/>
      </c>
      <c r="U9602" s="230"/>
      <c r="W9602" s="221" t="str">
        <f t="shared" si="461"/>
        <v/>
      </c>
      <c r="X9602" s="221" t="str">
        <f t="shared" si="462"/>
        <v/>
      </c>
      <c r="AA9602" s="216" t="str">
        <f>IF(ISNUMBER(J9602),IF(OR(F9602&lt;Soll_Ist_Vergleich!$C$4,F9602&gt;Soll_Ist_Vergleich!$C$5,I9602&lt;Soll_Ist_Vergleich!$C$4,I9602&gt;Soll_Ist_Vergleich!$C$5,O9602&lt;Soll_Ist_Vergleich!$C$4,O9602&gt;Soll_Ist_Vergleich!$C$5),"Datum überprüfen",""),"")</f>
        <v/>
      </c>
    </row>
    <row r="9603" spans="1:27" x14ac:dyDescent="0.2">
      <c r="A9603" s="243" t="str">
        <f>IF(ISBLANK(B9603),"",COUNTA(B$10:B9603))</f>
        <v/>
      </c>
      <c r="B9603" s="24"/>
      <c r="C9603" s="48"/>
      <c r="D9603" s="48"/>
      <c r="E9603" s="33"/>
      <c r="F9603" s="35"/>
      <c r="G9603" s="35"/>
      <c r="H9603" s="49"/>
      <c r="I9603" s="35"/>
      <c r="J9603" s="34"/>
      <c r="K9603" s="62"/>
      <c r="L9603" s="62"/>
      <c r="M9603" s="114"/>
      <c r="N9603" s="116"/>
      <c r="O9603" s="57"/>
      <c r="P9603" s="50"/>
      <c r="Q9603" s="34"/>
      <c r="R9603" s="48"/>
      <c r="T9603" s="231" t="str">
        <f t="shared" si="460"/>
        <v/>
      </c>
      <c r="U9603" s="230"/>
      <c r="W9603" s="221" t="str">
        <f t="shared" si="461"/>
        <v/>
      </c>
      <c r="X9603" s="221" t="str">
        <f t="shared" si="462"/>
        <v/>
      </c>
      <c r="AA9603" s="216" t="str">
        <f>IF(ISNUMBER(J9603),IF(OR(F9603&lt;Soll_Ist_Vergleich!$C$4,F9603&gt;Soll_Ist_Vergleich!$C$5,I9603&lt;Soll_Ist_Vergleich!$C$4,I9603&gt;Soll_Ist_Vergleich!$C$5,O9603&lt;Soll_Ist_Vergleich!$C$4,O9603&gt;Soll_Ist_Vergleich!$C$5),"Datum überprüfen",""),"")</f>
        <v/>
      </c>
    </row>
    <row r="9604" spans="1:27" x14ac:dyDescent="0.2">
      <c r="A9604" s="243" t="str">
        <f>IF(ISBLANK(B9604),"",COUNTA(B$10:B9604))</f>
        <v/>
      </c>
      <c r="B9604" s="24"/>
      <c r="C9604" s="48"/>
      <c r="D9604" s="48"/>
      <c r="E9604" s="33"/>
      <c r="F9604" s="35"/>
      <c r="G9604" s="35"/>
      <c r="H9604" s="49"/>
      <c r="I9604" s="35"/>
      <c r="J9604" s="34"/>
      <c r="K9604" s="62"/>
      <c r="L9604" s="62"/>
      <c r="M9604" s="114"/>
      <c r="N9604" s="116"/>
      <c r="O9604" s="57"/>
      <c r="P9604" s="50"/>
      <c r="Q9604" s="34"/>
      <c r="R9604" s="48"/>
      <c r="T9604" s="231" t="str">
        <f t="shared" si="460"/>
        <v/>
      </c>
      <c r="U9604" s="230"/>
      <c r="W9604" s="221" t="str">
        <f t="shared" si="461"/>
        <v/>
      </c>
      <c r="X9604" s="221" t="str">
        <f t="shared" si="462"/>
        <v/>
      </c>
      <c r="AA9604" s="216" t="str">
        <f>IF(ISNUMBER(J9604),IF(OR(F9604&lt;Soll_Ist_Vergleich!$C$4,F9604&gt;Soll_Ist_Vergleich!$C$5,I9604&lt;Soll_Ist_Vergleich!$C$4,I9604&gt;Soll_Ist_Vergleich!$C$5,O9604&lt;Soll_Ist_Vergleich!$C$4,O9604&gt;Soll_Ist_Vergleich!$C$5),"Datum überprüfen",""),"")</f>
        <v/>
      </c>
    </row>
    <row r="9605" spans="1:27" x14ac:dyDescent="0.2">
      <c r="A9605" s="243" t="str">
        <f>IF(ISBLANK(B9605),"",COUNTA(B$10:B9605))</f>
        <v/>
      </c>
      <c r="B9605" s="24"/>
      <c r="C9605" s="48"/>
      <c r="D9605" s="48"/>
      <c r="E9605" s="33"/>
      <c r="F9605" s="35"/>
      <c r="G9605" s="35"/>
      <c r="H9605" s="49"/>
      <c r="I9605" s="35"/>
      <c r="J9605" s="34"/>
      <c r="K9605" s="62"/>
      <c r="L9605" s="62"/>
      <c r="M9605" s="114"/>
      <c r="N9605" s="116"/>
      <c r="O9605" s="57"/>
      <c r="P9605" s="50"/>
      <c r="Q9605" s="34"/>
      <c r="R9605" s="48"/>
      <c r="T9605" s="231" t="str">
        <f t="shared" si="460"/>
        <v/>
      </c>
      <c r="U9605" s="230"/>
      <c r="W9605" s="221" t="str">
        <f t="shared" si="461"/>
        <v/>
      </c>
      <c r="X9605" s="221" t="str">
        <f t="shared" si="462"/>
        <v/>
      </c>
      <c r="AA9605" s="216" t="str">
        <f>IF(ISNUMBER(J9605),IF(OR(F9605&lt;Soll_Ist_Vergleich!$C$4,F9605&gt;Soll_Ist_Vergleich!$C$5,I9605&lt;Soll_Ist_Vergleich!$C$4,I9605&gt;Soll_Ist_Vergleich!$C$5,O9605&lt;Soll_Ist_Vergleich!$C$4,O9605&gt;Soll_Ist_Vergleich!$C$5),"Datum überprüfen",""),"")</f>
        <v/>
      </c>
    </row>
    <row r="9606" spans="1:27" x14ac:dyDescent="0.2">
      <c r="A9606" s="243" t="str">
        <f>IF(ISBLANK(B9606),"",COUNTA(B$10:B9606))</f>
        <v/>
      </c>
      <c r="B9606" s="24"/>
      <c r="C9606" s="48"/>
      <c r="D9606" s="48"/>
      <c r="E9606" s="33"/>
      <c r="F9606" s="35"/>
      <c r="G9606" s="35"/>
      <c r="H9606" s="49"/>
      <c r="I9606" s="35"/>
      <c r="J9606" s="34"/>
      <c r="K9606" s="62"/>
      <c r="L9606" s="62"/>
      <c r="M9606" s="114"/>
      <c r="N9606" s="116"/>
      <c r="O9606" s="57"/>
      <c r="P9606" s="50"/>
      <c r="Q9606" s="34"/>
      <c r="R9606" s="48"/>
      <c r="T9606" s="231" t="str">
        <f t="shared" si="460"/>
        <v/>
      </c>
      <c r="U9606" s="230"/>
      <c r="W9606" s="221" t="str">
        <f t="shared" si="461"/>
        <v/>
      </c>
      <c r="X9606" s="221" t="str">
        <f t="shared" si="462"/>
        <v/>
      </c>
      <c r="AA9606" s="216" t="str">
        <f>IF(ISNUMBER(J9606),IF(OR(F9606&lt;Soll_Ist_Vergleich!$C$4,F9606&gt;Soll_Ist_Vergleich!$C$5,I9606&lt;Soll_Ist_Vergleich!$C$4,I9606&gt;Soll_Ist_Vergleich!$C$5,O9606&lt;Soll_Ist_Vergleich!$C$4,O9606&gt;Soll_Ist_Vergleich!$C$5),"Datum überprüfen",""),"")</f>
        <v/>
      </c>
    </row>
    <row r="9607" spans="1:27" x14ac:dyDescent="0.2">
      <c r="A9607" s="243" t="str">
        <f>IF(ISBLANK(B9607),"",COUNTA(B$10:B9607))</f>
        <v/>
      </c>
      <c r="B9607" s="24"/>
      <c r="C9607" s="48"/>
      <c r="D9607" s="48"/>
      <c r="E9607" s="33"/>
      <c r="F9607" s="35"/>
      <c r="G9607" s="35"/>
      <c r="H9607" s="49"/>
      <c r="I9607" s="35"/>
      <c r="J9607" s="34"/>
      <c r="K9607" s="62"/>
      <c r="L9607" s="62"/>
      <c r="M9607" s="114"/>
      <c r="N9607" s="116"/>
      <c r="O9607" s="57"/>
      <c r="P9607" s="50"/>
      <c r="Q9607" s="34"/>
      <c r="R9607" s="48"/>
      <c r="T9607" s="231" t="str">
        <f t="shared" si="460"/>
        <v/>
      </c>
      <c r="U9607" s="230"/>
      <c r="W9607" s="221" t="str">
        <f t="shared" si="461"/>
        <v/>
      </c>
      <c r="X9607" s="221" t="str">
        <f t="shared" si="462"/>
        <v/>
      </c>
      <c r="AA9607" s="216" t="str">
        <f>IF(ISNUMBER(J9607),IF(OR(F9607&lt;Soll_Ist_Vergleich!$C$4,F9607&gt;Soll_Ist_Vergleich!$C$5,I9607&lt;Soll_Ist_Vergleich!$C$4,I9607&gt;Soll_Ist_Vergleich!$C$5,O9607&lt;Soll_Ist_Vergleich!$C$4,O9607&gt;Soll_Ist_Vergleich!$C$5),"Datum überprüfen",""),"")</f>
        <v/>
      </c>
    </row>
    <row r="9608" spans="1:27" x14ac:dyDescent="0.2">
      <c r="A9608" s="243" t="str">
        <f>IF(ISBLANK(B9608),"",COUNTA(B$10:B9608))</f>
        <v/>
      </c>
      <c r="B9608" s="24"/>
      <c r="C9608" s="48"/>
      <c r="D9608" s="48"/>
      <c r="E9608" s="33"/>
      <c r="F9608" s="35"/>
      <c r="G9608" s="35"/>
      <c r="H9608" s="49"/>
      <c r="I9608" s="35"/>
      <c r="J9608" s="34"/>
      <c r="K9608" s="62"/>
      <c r="L9608" s="62"/>
      <c r="M9608" s="114"/>
      <c r="N9608" s="116"/>
      <c r="O9608" s="57"/>
      <c r="P9608" s="50"/>
      <c r="Q9608" s="34"/>
      <c r="R9608" s="48"/>
      <c r="T9608" s="231" t="str">
        <f t="shared" si="460"/>
        <v/>
      </c>
      <c r="U9608" s="230"/>
      <c r="W9608" s="221" t="str">
        <f t="shared" si="461"/>
        <v/>
      </c>
      <c r="X9608" s="221" t="str">
        <f t="shared" si="462"/>
        <v/>
      </c>
      <c r="AA9608" s="216" t="str">
        <f>IF(ISNUMBER(J9608),IF(OR(F9608&lt;Soll_Ist_Vergleich!$C$4,F9608&gt;Soll_Ist_Vergleich!$C$5,I9608&lt;Soll_Ist_Vergleich!$C$4,I9608&gt;Soll_Ist_Vergleich!$C$5,O9608&lt;Soll_Ist_Vergleich!$C$4,O9608&gt;Soll_Ist_Vergleich!$C$5),"Datum überprüfen",""),"")</f>
        <v/>
      </c>
    </row>
    <row r="9609" spans="1:27" x14ac:dyDescent="0.2">
      <c r="A9609" s="243" t="str">
        <f>IF(ISBLANK(B9609),"",COUNTA(B$10:B9609))</f>
        <v/>
      </c>
      <c r="B9609" s="24"/>
      <c r="C9609" s="48"/>
      <c r="D9609" s="48"/>
      <c r="E9609" s="33"/>
      <c r="F9609" s="35"/>
      <c r="G9609" s="35"/>
      <c r="H9609" s="49"/>
      <c r="I9609" s="35"/>
      <c r="J9609" s="34"/>
      <c r="K9609" s="62"/>
      <c r="L9609" s="62"/>
      <c r="M9609" s="114"/>
      <c r="N9609" s="116"/>
      <c r="O9609" s="57"/>
      <c r="P9609" s="50"/>
      <c r="Q9609" s="34"/>
      <c r="R9609" s="48"/>
      <c r="T9609" s="231" t="str">
        <f t="shared" si="460"/>
        <v/>
      </c>
      <c r="U9609" s="230"/>
      <c r="W9609" s="221" t="str">
        <f t="shared" si="461"/>
        <v/>
      </c>
      <c r="X9609" s="221" t="str">
        <f t="shared" si="462"/>
        <v/>
      </c>
      <c r="AA9609" s="216" t="str">
        <f>IF(ISNUMBER(J9609),IF(OR(F9609&lt;Soll_Ist_Vergleich!$C$4,F9609&gt;Soll_Ist_Vergleich!$C$5,I9609&lt;Soll_Ist_Vergleich!$C$4,I9609&gt;Soll_Ist_Vergleich!$C$5,O9609&lt;Soll_Ist_Vergleich!$C$4,O9609&gt;Soll_Ist_Vergleich!$C$5),"Datum überprüfen",""),"")</f>
        <v/>
      </c>
    </row>
    <row r="9610" spans="1:27" x14ac:dyDescent="0.2">
      <c r="A9610" s="243" t="str">
        <f>IF(ISBLANK(B9610),"",COUNTA(B$10:B9610))</f>
        <v/>
      </c>
      <c r="B9610" s="24"/>
      <c r="C9610" s="48"/>
      <c r="D9610" s="48"/>
      <c r="E9610" s="33"/>
      <c r="F9610" s="35"/>
      <c r="G9610" s="35"/>
      <c r="H9610" s="49"/>
      <c r="I9610" s="35"/>
      <c r="J9610" s="34"/>
      <c r="K9610" s="62"/>
      <c r="L9610" s="62"/>
      <c r="M9610" s="114"/>
      <c r="N9610" s="116"/>
      <c r="O9610" s="57"/>
      <c r="P9610" s="50"/>
      <c r="Q9610" s="34"/>
      <c r="R9610" s="48"/>
      <c r="T9610" s="231" t="str">
        <f t="shared" si="460"/>
        <v/>
      </c>
      <c r="U9610" s="230"/>
      <c r="W9610" s="221" t="str">
        <f t="shared" si="461"/>
        <v/>
      </c>
      <c r="X9610" s="221" t="str">
        <f t="shared" si="462"/>
        <v/>
      </c>
      <c r="AA9610" s="216" t="str">
        <f>IF(ISNUMBER(J9610),IF(OR(F9610&lt;Soll_Ist_Vergleich!$C$4,F9610&gt;Soll_Ist_Vergleich!$C$5,I9610&lt;Soll_Ist_Vergleich!$C$4,I9610&gt;Soll_Ist_Vergleich!$C$5,O9610&lt;Soll_Ist_Vergleich!$C$4,O9610&gt;Soll_Ist_Vergleich!$C$5),"Datum überprüfen",""),"")</f>
        <v/>
      </c>
    </row>
    <row r="9611" spans="1:27" x14ac:dyDescent="0.2">
      <c r="A9611" s="243" t="str">
        <f>IF(ISBLANK(B9611),"",COUNTA(B$10:B9611))</f>
        <v/>
      </c>
      <c r="B9611" s="24"/>
      <c r="C9611" s="48"/>
      <c r="D9611" s="48"/>
      <c r="E9611" s="33"/>
      <c r="F9611" s="35"/>
      <c r="G9611" s="35"/>
      <c r="H9611" s="49"/>
      <c r="I9611" s="35"/>
      <c r="J9611" s="34"/>
      <c r="K9611" s="62"/>
      <c r="L9611" s="62"/>
      <c r="M9611" s="114"/>
      <c r="N9611" s="116"/>
      <c r="O9611" s="57"/>
      <c r="P9611" s="50"/>
      <c r="Q9611" s="34"/>
      <c r="R9611" s="48"/>
      <c r="T9611" s="231" t="str">
        <f t="shared" si="460"/>
        <v/>
      </c>
      <c r="U9611" s="230"/>
      <c r="W9611" s="221" t="str">
        <f t="shared" si="461"/>
        <v/>
      </c>
      <c r="X9611" s="221" t="str">
        <f t="shared" si="462"/>
        <v/>
      </c>
      <c r="AA9611" s="216" t="str">
        <f>IF(ISNUMBER(J9611),IF(OR(F9611&lt;Soll_Ist_Vergleich!$C$4,F9611&gt;Soll_Ist_Vergleich!$C$5,I9611&lt;Soll_Ist_Vergleich!$C$4,I9611&gt;Soll_Ist_Vergleich!$C$5,O9611&lt;Soll_Ist_Vergleich!$C$4,O9611&gt;Soll_Ist_Vergleich!$C$5),"Datum überprüfen",""),"")</f>
        <v/>
      </c>
    </row>
    <row r="9612" spans="1:27" x14ac:dyDescent="0.2">
      <c r="A9612" s="243" t="str">
        <f>IF(ISBLANK(B9612),"",COUNTA(B$10:B9612))</f>
        <v/>
      </c>
      <c r="B9612" s="24"/>
      <c r="C9612" s="48"/>
      <c r="D9612" s="48"/>
      <c r="E9612" s="33"/>
      <c r="F9612" s="35"/>
      <c r="G9612" s="35"/>
      <c r="H9612" s="49"/>
      <c r="I9612" s="35"/>
      <c r="J9612" s="34"/>
      <c r="K9612" s="62"/>
      <c r="L9612" s="62"/>
      <c r="M9612" s="114"/>
      <c r="N9612" s="116"/>
      <c r="O9612" s="57"/>
      <c r="P9612" s="50"/>
      <c r="Q9612" s="34"/>
      <c r="R9612" s="48"/>
      <c r="T9612" s="231" t="str">
        <f t="shared" si="460"/>
        <v/>
      </c>
      <c r="U9612" s="230"/>
      <c r="W9612" s="221" t="str">
        <f t="shared" si="461"/>
        <v/>
      </c>
      <c r="X9612" s="221" t="str">
        <f t="shared" si="462"/>
        <v/>
      </c>
      <c r="AA9612" s="216" t="str">
        <f>IF(ISNUMBER(J9612),IF(OR(F9612&lt;Soll_Ist_Vergleich!$C$4,F9612&gt;Soll_Ist_Vergleich!$C$5,I9612&lt;Soll_Ist_Vergleich!$C$4,I9612&gt;Soll_Ist_Vergleich!$C$5,O9612&lt;Soll_Ist_Vergleich!$C$4,O9612&gt;Soll_Ist_Vergleich!$C$5),"Datum überprüfen",""),"")</f>
        <v/>
      </c>
    </row>
    <row r="9613" spans="1:27" x14ac:dyDescent="0.2">
      <c r="A9613" s="243" t="str">
        <f>IF(ISBLANK(B9613),"",COUNTA(B$10:B9613))</f>
        <v/>
      </c>
      <c r="B9613" s="24"/>
      <c r="C9613" s="48"/>
      <c r="D9613" s="48"/>
      <c r="E9613" s="33"/>
      <c r="F9613" s="35"/>
      <c r="G9613" s="35"/>
      <c r="H9613" s="49"/>
      <c r="I9613" s="35"/>
      <c r="J9613" s="34"/>
      <c r="K9613" s="62"/>
      <c r="L9613" s="62"/>
      <c r="M9613" s="114"/>
      <c r="N9613" s="116"/>
      <c r="O9613" s="57"/>
      <c r="P9613" s="50"/>
      <c r="Q9613" s="34"/>
      <c r="R9613" s="48"/>
      <c r="T9613" s="231" t="str">
        <f t="shared" si="460"/>
        <v/>
      </c>
      <c r="U9613" s="230"/>
      <c r="W9613" s="221" t="str">
        <f t="shared" si="461"/>
        <v/>
      </c>
      <c r="X9613" s="221" t="str">
        <f t="shared" si="462"/>
        <v/>
      </c>
      <c r="AA9613" s="216" t="str">
        <f>IF(ISNUMBER(J9613),IF(OR(F9613&lt;Soll_Ist_Vergleich!$C$4,F9613&gt;Soll_Ist_Vergleich!$C$5,I9613&lt;Soll_Ist_Vergleich!$C$4,I9613&gt;Soll_Ist_Vergleich!$C$5,O9613&lt;Soll_Ist_Vergleich!$C$4,O9613&gt;Soll_Ist_Vergleich!$C$5),"Datum überprüfen",""),"")</f>
        <v/>
      </c>
    </row>
    <row r="9614" spans="1:27" x14ac:dyDescent="0.2">
      <c r="A9614" s="243" t="str">
        <f>IF(ISBLANK(B9614),"",COUNTA(B$10:B9614))</f>
        <v/>
      </c>
      <c r="B9614" s="24"/>
      <c r="C9614" s="48"/>
      <c r="D9614" s="48"/>
      <c r="E9614" s="33"/>
      <c r="F9614" s="35"/>
      <c r="G9614" s="35"/>
      <c r="H9614" s="49"/>
      <c r="I9614" s="35"/>
      <c r="J9614" s="34"/>
      <c r="K9614" s="62"/>
      <c r="L9614" s="62"/>
      <c r="M9614" s="114"/>
      <c r="N9614" s="116"/>
      <c r="O9614" s="57"/>
      <c r="P9614" s="50"/>
      <c r="Q9614" s="34"/>
      <c r="R9614" s="48"/>
      <c r="T9614" s="231" t="str">
        <f t="shared" si="460"/>
        <v/>
      </c>
      <c r="U9614" s="230"/>
      <c r="W9614" s="221" t="str">
        <f t="shared" si="461"/>
        <v/>
      </c>
      <c r="X9614" s="221" t="str">
        <f t="shared" si="462"/>
        <v/>
      </c>
      <c r="AA9614" s="216" t="str">
        <f>IF(ISNUMBER(J9614),IF(OR(F9614&lt;Soll_Ist_Vergleich!$C$4,F9614&gt;Soll_Ist_Vergleich!$C$5,I9614&lt;Soll_Ist_Vergleich!$C$4,I9614&gt;Soll_Ist_Vergleich!$C$5,O9614&lt;Soll_Ist_Vergleich!$C$4,O9614&gt;Soll_Ist_Vergleich!$C$5),"Datum überprüfen",""),"")</f>
        <v/>
      </c>
    </row>
    <row r="9615" spans="1:27" x14ac:dyDescent="0.2">
      <c r="A9615" s="243" t="str">
        <f>IF(ISBLANK(B9615),"",COUNTA(B$10:B9615))</f>
        <v/>
      </c>
      <c r="B9615" s="24"/>
      <c r="C9615" s="48"/>
      <c r="D9615" s="48"/>
      <c r="E9615" s="33"/>
      <c r="F9615" s="35"/>
      <c r="G9615" s="35"/>
      <c r="H9615" s="49"/>
      <c r="I9615" s="35"/>
      <c r="J9615" s="34"/>
      <c r="K9615" s="62"/>
      <c r="L9615" s="62"/>
      <c r="M9615" s="114"/>
      <c r="N9615" s="116"/>
      <c r="O9615" s="57"/>
      <c r="P9615" s="50"/>
      <c r="Q9615" s="34"/>
      <c r="R9615" s="48"/>
      <c r="T9615" s="231" t="str">
        <f t="shared" si="460"/>
        <v/>
      </c>
      <c r="U9615" s="230"/>
      <c r="W9615" s="221" t="str">
        <f t="shared" si="461"/>
        <v/>
      </c>
      <c r="X9615" s="221" t="str">
        <f t="shared" si="462"/>
        <v/>
      </c>
      <c r="AA9615" s="216" t="str">
        <f>IF(ISNUMBER(J9615),IF(OR(F9615&lt;Soll_Ist_Vergleich!$C$4,F9615&gt;Soll_Ist_Vergleich!$C$5,I9615&lt;Soll_Ist_Vergleich!$C$4,I9615&gt;Soll_Ist_Vergleich!$C$5,O9615&lt;Soll_Ist_Vergleich!$C$4,O9615&gt;Soll_Ist_Vergleich!$C$5),"Datum überprüfen",""),"")</f>
        <v/>
      </c>
    </row>
    <row r="9616" spans="1:27" x14ac:dyDescent="0.2">
      <c r="A9616" s="243" t="str">
        <f>IF(ISBLANK(B9616),"",COUNTA(B$10:B9616))</f>
        <v/>
      </c>
      <c r="B9616" s="24"/>
      <c r="C9616" s="48"/>
      <c r="D9616" s="48"/>
      <c r="E9616" s="33"/>
      <c r="F9616" s="35"/>
      <c r="G9616" s="35"/>
      <c r="H9616" s="49"/>
      <c r="I9616" s="35"/>
      <c r="J9616" s="34"/>
      <c r="K9616" s="62"/>
      <c r="L9616" s="62"/>
      <c r="M9616" s="114"/>
      <c r="N9616" s="116"/>
      <c r="O9616" s="57"/>
      <c r="P9616" s="50"/>
      <c r="Q9616" s="34"/>
      <c r="R9616" s="48"/>
      <c r="T9616" s="231" t="str">
        <f t="shared" si="460"/>
        <v/>
      </c>
      <c r="U9616" s="230"/>
      <c r="W9616" s="221" t="str">
        <f t="shared" si="461"/>
        <v/>
      </c>
      <c r="X9616" s="221" t="str">
        <f t="shared" si="462"/>
        <v/>
      </c>
      <c r="AA9616" s="216" t="str">
        <f>IF(ISNUMBER(J9616),IF(OR(F9616&lt;Soll_Ist_Vergleich!$C$4,F9616&gt;Soll_Ist_Vergleich!$C$5,I9616&lt;Soll_Ist_Vergleich!$C$4,I9616&gt;Soll_Ist_Vergleich!$C$5,O9616&lt;Soll_Ist_Vergleich!$C$4,O9616&gt;Soll_Ist_Vergleich!$C$5),"Datum überprüfen",""),"")</f>
        <v/>
      </c>
    </row>
    <row r="9617" spans="1:27" x14ac:dyDescent="0.2">
      <c r="A9617" s="243" t="str">
        <f>IF(ISBLANK(B9617),"",COUNTA(B$10:B9617))</f>
        <v/>
      </c>
      <c r="B9617" s="24"/>
      <c r="C9617" s="48"/>
      <c r="D9617" s="48"/>
      <c r="E9617" s="33"/>
      <c r="F9617" s="35"/>
      <c r="G9617" s="35"/>
      <c r="H9617" s="49"/>
      <c r="I9617" s="35"/>
      <c r="J9617" s="34"/>
      <c r="K9617" s="62"/>
      <c r="L9617" s="62"/>
      <c r="M9617" s="114"/>
      <c r="N9617" s="116"/>
      <c r="O9617" s="57"/>
      <c r="P9617" s="50"/>
      <c r="Q9617" s="34"/>
      <c r="R9617" s="48"/>
      <c r="T9617" s="231" t="str">
        <f t="shared" si="460"/>
        <v/>
      </c>
      <c r="U9617" s="230"/>
      <c r="W9617" s="221" t="str">
        <f t="shared" si="461"/>
        <v/>
      </c>
      <c r="X9617" s="221" t="str">
        <f t="shared" si="462"/>
        <v/>
      </c>
      <c r="AA9617" s="216" t="str">
        <f>IF(ISNUMBER(J9617),IF(OR(F9617&lt;Soll_Ist_Vergleich!$C$4,F9617&gt;Soll_Ist_Vergleich!$C$5,I9617&lt;Soll_Ist_Vergleich!$C$4,I9617&gt;Soll_Ist_Vergleich!$C$5,O9617&lt;Soll_Ist_Vergleich!$C$4,O9617&gt;Soll_Ist_Vergleich!$C$5),"Datum überprüfen",""),"")</f>
        <v/>
      </c>
    </row>
    <row r="9618" spans="1:27" x14ac:dyDescent="0.2">
      <c r="A9618" s="243" t="str">
        <f>IF(ISBLANK(B9618),"",COUNTA(B$10:B9618))</f>
        <v/>
      </c>
      <c r="B9618" s="24"/>
      <c r="C9618" s="48"/>
      <c r="D9618" s="48"/>
      <c r="E9618" s="33"/>
      <c r="F9618" s="35"/>
      <c r="G9618" s="35"/>
      <c r="H9618" s="49"/>
      <c r="I9618" s="35"/>
      <c r="J9618" s="34"/>
      <c r="K9618" s="62"/>
      <c r="L9618" s="62"/>
      <c r="M9618" s="114"/>
      <c r="N9618" s="116"/>
      <c r="O9618" s="57"/>
      <c r="P9618" s="50"/>
      <c r="Q9618" s="34"/>
      <c r="R9618" s="48"/>
      <c r="T9618" s="231" t="str">
        <f t="shared" si="460"/>
        <v/>
      </c>
      <c r="U9618" s="230"/>
      <c r="W9618" s="221" t="str">
        <f t="shared" si="461"/>
        <v/>
      </c>
      <c r="X9618" s="221" t="str">
        <f t="shared" si="462"/>
        <v/>
      </c>
      <c r="AA9618" s="216" t="str">
        <f>IF(ISNUMBER(J9618),IF(OR(F9618&lt;Soll_Ist_Vergleich!$C$4,F9618&gt;Soll_Ist_Vergleich!$C$5,I9618&lt;Soll_Ist_Vergleich!$C$4,I9618&gt;Soll_Ist_Vergleich!$C$5,O9618&lt;Soll_Ist_Vergleich!$C$4,O9618&gt;Soll_Ist_Vergleich!$C$5),"Datum überprüfen",""),"")</f>
        <v/>
      </c>
    </row>
    <row r="9619" spans="1:27" x14ac:dyDescent="0.2">
      <c r="A9619" s="243" t="str">
        <f>IF(ISBLANK(B9619),"",COUNTA(B$10:B9619))</f>
        <v/>
      </c>
      <c r="B9619" s="24"/>
      <c r="C9619" s="48"/>
      <c r="D9619" s="48"/>
      <c r="E9619" s="33"/>
      <c r="F9619" s="35"/>
      <c r="G9619" s="35"/>
      <c r="H9619" s="49"/>
      <c r="I9619" s="35"/>
      <c r="J9619" s="34"/>
      <c r="K9619" s="62"/>
      <c r="L9619" s="62"/>
      <c r="M9619" s="114"/>
      <c r="N9619" s="116"/>
      <c r="O9619" s="57"/>
      <c r="P9619" s="50"/>
      <c r="Q9619" s="34"/>
      <c r="R9619" s="48"/>
      <c r="T9619" s="231" t="str">
        <f t="shared" si="460"/>
        <v/>
      </c>
      <c r="U9619" s="230"/>
      <c r="W9619" s="221" t="str">
        <f t="shared" si="461"/>
        <v/>
      </c>
      <c r="X9619" s="221" t="str">
        <f t="shared" si="462"/>
        <v/>
      </c>
      <c r="AA9619" s="216" t="str">
        <f>IF(ISNUMBER(J9619),IF(OR(F9619&lt;Soll_Ist_Vergleich!$C$4,F9619&gt;Soll_Ist_Vergleich!$C$5,I9619&lt;Soll_Ist_Vergleich!$C$4,I9619&gt;Soll_Ist_Vergleich!$C$5,O9619&lt;Soll_Ist_Vergleich!$C$4,O9619&gt;Soll_Ist_Vergleich!$C$5),"Datum überprüfen",""),"")</f>
        <v/>
      </c>
    </row>
    <row r="9620" spans="1:27" x14ac:dyDescent="0.2">
      <c r="A9620" s="243" t="str">
        <f>IF(ISBLANK(B9620),"",COUNTA(B$10:B9620))</f>
        <v/>
      </c>
      <c r="B9620" s="24"/>
      <c r="C9620" s="48"/>
      <c r="D9620" s="48"/>
      <c r="E9620" s="33"/>
      <c r="F9620" s="35"/>
      <c r="G9620" s="35"/>
      <c r="H9620" s="49"/>
      <c r="I9620" s="35"/>
      <c r="J9620" s="34"/>
      <c r="K9620" s="62"/>
      <c r="L9620" s="62"/>
      <c r="M9620" s="114"/>
      <c r="N9620" s="116"/>
      <c r="O9620" s="57"/>
      <c r="P9620" s="50"/>
      <c r="Q9620" s="34"/>
      <c r="R9620" s="48"/>
      <c r="T9620" s="231" t="str">
        <f t="shared" si="460"/>
        <v/>
      </c>
      <c r="U9620" s="230"/>
      <c r="W9620" s="221" t="str">
        <f t="shared" si="461"/>
        <v/>
      </c>
      <c r="X9620" s="221" t="str">
        <f t="shared" si="462"/>
        <v/>
      </c>
      <c r="AA9620" s="216" t="str">
        <f>IF(ISNUMBER(J9620),IF(OR(F9620&lt;Soll_Ist_Vergleich!$C$4,F9620&gt;Soll_Ist_Vergleich!$C$5,I9620&lt;Soll_Ist_Vergleich!$C$4,I9620&gt;Soll_Ist_Vergleich!$C$5,O9620&lt;Soll_Ist_Vergleich!$C$4,O9620&gt;Soll_Ist_Vergleich!$C$5),"Datum überprüfen",""),"")</f>
        <v/>
      </c>
    </row>
    <row r="9621" spans="1:27" x14ac:dyDescent="0.2">
      <c r="A9621" s="243" t="str">
        <f>IF(ISBLANK(B9621),"",COUNTA(B$10:B9621))</f>
        <v/>
      </c>
      <c r="B9621" s="24"/>
      <c r="C9621" s="48"/>
      <c r="D9621" s="48"/>
      <c r="E9621" s="33"/>
      <c r="F9621" s="35"/>
      <c r="G9621" s="35"/>
      <c r="H9621" s="49"/>
      <c r="I9621" s="35"/>
      <c r="J9621" s="34"/>
      <c r="K9621" s="62"/>
      <c r="L9621" s="62"/>
      <c r="M9621" s="114"/>
      <c r="N9621" s="116"/>
      <c r="O9621" s="57"/>
      <c r="P9621" s="50"/>
      <c r="Q9621" s="34"/>
      <c r="R9621" s="48"/>
      <c r="T9621" s="231" t="str">
        <f t="shared" si="460"/>
        <v/>
      </c>
      <c r="U9621" s="230"/>
      <c r="W9621" s="221" t="str">
        <f t="shared" si="461"/>
        <v/>
      </c>
      <c r="X9621" s="221" t="str">
        <f t="shared" si="462"/>
        <v/>
      </c>
      <c r="AA9621" s="216" t="str">
        <f>IF(ISNUMBER(J9621),IF(OR(F9621&lt;Soll_Ist_Vergleich!$C$4,F9621&gt;Soll_Ist_Vergleich!$C$5,I9621&lt;Soll_Ist_Vergleich!$C$4,I9621&gt;Soll_Ist_Vergleich!$C$5,O9621&lt;Soll_Ist_Vergleich!$C$4,O9621&gt;Soll_Ist_Vergleich!$C$5),"Datum überprüfen",""),"")</f>
        <v/>
      </c>
    </row>
    <row r="9622" spans="1:27" x14ac:dyDescent="0.2">
      <c r="A9622" s="243" t="str">
        <f>IF(ISBLANK(B9622),"",COUNTA(B$10:B9622))</f>
        <v/>
      </c>
      <c r="B9622" s="24"/>
      <c r="C9622" s="48"/>
      <c r="D9622" s="48"/>
      <c r="E9622" s="33"/>
      <c r="F9622" s="35"/>
      <c r="G9622" s="35"/>
      <c r="H9622" s="49"/>
      <c r="I9622" s="35"/>
      <c r="J9622" s="34"/>
      <c r="K9622" s="62"/>
      <c r="L9622" s="62"/>
      <c r="M9622" s="114"/>
      <c r="N9622" s="116"/>
      <c r="O9622" s="57"/>
      <c r="P9622" s="50"/>
      <c r="Q9622" s="34"/>
      <c r="R9622" s="48"/>
      <c r="T9622" s="231" t="str">
        <f t="shared" si="460"/>
        <v/>
      </c>
      <c r="U9622" s="230"/>
      <c r="W9622" s="221" t="str">
        <f t="shared" si="461"/>
        <v/>
      </c>
      <c r="X9622" s="221" t="str">
        <f t="shared" si="462"/>
        <v/>
      </c>
      <c r="AA9622" s="216" t="str">
        <f>IF(ISNUMBER(J9622),IF(OR(F9622&lt;Soll_Ist_Vergleich!$C$4,F9622&gt;Soll_Ist_Vergleich!$C$5,I9622&lt;Soll_Ist_Vergleich!$C$4,I9622&gt;Soll_Ist_Vergleich!$C$5,O9622&lt;Soll_Ist_Vergleich!$C$4,O9622&gt;Soll_Ist_Vergleich!$C$5),"Datum überprüfen",""),"")</f>
        <v/>
      </c>
    </row>
    <row r="9623" spans="1:27" x14ac:dyDescent="0.2">
      <c r="A9623" s="243" t="str">
        <f>IF(ISBLANK(B9623),"",COUNTA(B$10:B9623))</f>
        <v/>
      </c>
      <c r="B9623" s="24"/>
      <c r="C9623" s="48"/>
      <c r="D9623" s="48"/>
      <c r="E9623" s="33"/>
      <c r="F9623" s="35"/>
      <c r="G9623" s="35"/>
      <c r="H9623" s="49"/>
      <c r="I9623" s="35"/>
      <c r="J9623" s="34"/>
      <c r="K9623" s="62"/>
      <c r="L9623" s="62"/>
      <c r="M9623" s="114"/>
      <c r="N9623" s="116"/>
      <c r="O9623" s="57"/>
      <c r="P9623" s="50"/>
      <c r="Q9623" s="34"/>
      <c r="R9623" s="48"/>
      <c r="T9623" s="231" t="str">
        <f t="shared" si="460"/>
        <v/>
      </c>
      <c r="U9623" s="230"/>
      <c r="W9623" s="221" t="str">
        <f t="shared" si="461"/>
        <v/>
      </c>
      <c r="X9623" s="221" t="str">
        <f t="shared" si="462"/>
        <v/>
      </c>
      <c r="AA9623" s="216" t="str">
        <f>IF(ISNUMBER(J9623),IF(OR(F9623&lt;Soll_Ist_Vergleich!$C$4,F9623&gt;Soll_Ist_Vergleich!$C$5,I9623&lt;Soll_Ist_Vergleich!$C$4,I9623&gt;Soll_Ist_Vergleich!$C$5,O9623&lt;Soll_Ist_Vergleich!$C$4,O9623&gt;Soll_Ist_Vergleich!$C$5),"Datum überprüfen",""),"")</f>
        <v/>
      </c>
    </row>
    <row r="9624" spans="1:27" x14ac:dyDescent="0.2">
      <c r="A9624" s="243" t="str">
        <f>IF(ISBLANK(B9624),"",COUNTA(B$10:B9624))</f>
        <v/>
      </c>
      <c r="B9624" s="24"/>
      <c r="C9624" s="48"/>
      <c r="D9624" s="48"/>
      <c r="E9624" s="33"/>
      <c r="F9624" s="35"/>
      <c r="G9624" s="35"/>
      <c r="H9624" s="49"/>
      <c r="I9624" s="35"/>
      <c r="J9624" s="34"/>
      <c r="K9624" s="62"/>
      <c r="L9624" s="62"/>
      <c r="M9624" s="114"/>
      <c r="N9624" s="116"/>
      <c r="O9624" s="57"/>
      <c r="P9624" s="50"/>
      <c r="Q9624" s="34"/>
      <c r="R9624" s="48"/>
      <c r="T9624" s="231" t="str">
        <f t="shared" si="460"/>
        <v/>
      </c>
      <c r="U9624" s="230"/>
      <c r="W9624" s="221" t="str">
        <f t="shared" si="461"/>
        <v/>
      </c>
      <c r="X9624" s="221" t="str">
        <f t="shared" si="462"/>
        <v/>
      </c>
      <c r="AA9624" s="216" t="str">
        <f>IF(ISNUMBER(J9624),IF(OR(F9624&lt;Soll_Ist_Vergleich!$C$4,F9624&gt;Soll_Ist_Vergleich!$C$5,I9624&lt;Soll_Ist_Vergleich!$C$4,I9624&gt;Soll_Ist_Vergleich!$C$5,O9624&lt;Soll_Ist_Vergleich!$C$4,O9624&gt;Soll_Ist_Vergleich!$C$5),"Datum überprüfen",""),"")</f>
        <v/>
      </c>
    </row>
    <row r="9625" spans="1:27" x14ac:dyDescent="0.2">
      <c r="A9625" s="243" t="str">
        <f>IF(ISBLANK(B9625),"",COUNTA(B$10:B9625))</f>
        <v/>
      </c>
      <c r="B9625" s="24"/>
      <c r="C9625" s="48"/>
      <c r="D9625" s="48"/>
      <c r="E9625" s="33"/>
      <c r="F9625" s="35"/>
      <c r="G9625" s="35"/>
      <c r="H9625" s="49"/>
      <c r="I9625" s="35"/>
      <c r="J9625" s="34"/>
      <c r="K9625" s="62"/>
      <c r="L9625" s="62"/>
      <c r="M9625" s="114"/>
      <c r="N9625" s="116"/>
      <c r="O9625" s="57"/>
      <c r="P9625" s="50"/>
      <c r="Q9625" s="34"/>
      <c r="R9625" s="48"/>
      <c r="T9625" s="231" t="str">
        <f t="shared" si="460"/>
        <v/>
      </c>
      <c r="U9625" s="230"/>
      <c r="W9625" s="221" t="str">
        <f t="shared" si="461"/>
        <v/>
      </c>
      <c r="X9625" s="221" t="str">
        <f t="shared" si="462"/>
        <v/>
      </c>
      <c r="AA9625" s="216" t="str">
        <f>IF(ISNUMBER(J9625),IF(OR(F9625&lt;Soll_Ist_Vergleich!$C$4,F9625&gt;Soll_Ist_Vergleich!$C$5,I9625&lt;Soll_Ist_Vergleich!$C$4,I9625&gt;Soll_Ist_Vergleich!$C$5,O9625&lt;Soll_Ist_Vergleich!$C$4,O9625&gt;Soll_Ist_Vergleich!$C$5),"Datum überprüfen",""),"")</f>
        <v/>
      </c>
    </row>
    <row r="9626" spans="1:27" x14ac:dyDescent="0.2">
      <c r="A9626" s="243" t="str">
        <f>IF(ISBLANK(B9626),"",COUNTA(B$10:B9626))</f>
        <v/>
      </c>
      <c r="B9626" s="24"/>
      <c r="C9626" s="48"/>
      <c r="D9626" s="48"/>
      <c r="E9626" s="33"/>
      <c r="F9626" s="35"/>
      <c r="G9626" s="35"/>
      <c r="H9626" s="49"/>
      <c r="I9626" s="35"/>
      <c r="J9626" s="34"/>
      <c r="K9626" s="62"/>
      <c r="L9626" s="62"/>
      <c r="M9626" s="114"/>
      <c r="N9626" s="116"/>
      <c r="O9626" s="57"/>
      <c r="P9626" s="50"/>
      <c r="Q9626" s="34"/>
      <c r="R9626" s="48"/>
      <c r="T9626" s="231" t="str">
        <f t="shared" si="460"/>
        <v/>
      </c>
      <c r="U9626" s="230"/>
      <c r="W9626" s="221" t="str">
        <f t="shared" si="461"/>
        <v/>
      </c>
      <c r="X9626" s="221" t="str">
        <f t="shared" si="462"/>
        <v/>
      </c>
      <c r="AA9626" s="216" t="str">
        <f>IF(ISNUMBER(J9626),IF(OR(F9626&lt;Soll_Ist_Vergleich!$C$4,F9626&gt;Soll_Ist_Vergleich!$C$5,I9626&lt;Soll_Ist_Vergleich!$C$4,I9626&gt;Soll_Ist_Vergleich!$C$5,O9626&lt;Soll_Ist_Vergleich!$C$4,O9626&gt;Soll_Ist_Vergleich!$C$5),"Datum überprüfen",""),"")</f>
        <v/>
      </c>
    </row>
    <row r="9627" spans="1:27" x14ac:dyDescent="0.2">
      <c r="A9627" s="243" t="str">
        <f>IF(ISBLANK(B9627),"",COUNTA(B$10:B9627))</f>
        <v/>
      </c>
      <c r="B9627" s="24"/>
      <c r="C9627" s="48"/>
      <c r="D9627" s="48"/>
      <c r="E9627" s="33"/>
      <c r="F9627" s="35"/>
      <c r="G9627" s="35"/>
      <c r="H9627" s="49"/>
      <c r="I9627" s="35"/>
      <c r="J9627" s="34"/>
      <c r="K9627" s="62"/>
      <c r="L9627" s="62"/>
      <c r="M9627" s="114"/>
      <c r="N9627" s="116"/>
      <c r="O9627" s="57"/>
      <c r="P9627" s="50"/>
      <c r="Q9627" s="34"/>
      <c r="R9627" s="48"/>
      <c r="T9627" s="231" t="str">
        <f t="shared" si="460"/>
        <v/>
      </c>
      <c r="U9627" s="230"/>
      <c r="W9627" s="221" t="str">
        <f t="shared" si="461"/>
        <v/>
      </c>
      <c r="X9627" s="221" t="str">
        <f t="shared" si="462"/>
        <v/>
      </c>
      <c r="AA9627" s="216" t="str">
        <f>IF(ISNUMBER(J9627),IF(OR(F9627&lt;Soll_Ist_Vergleich!$C$4,F9627&gt;Soll_Ist_Vergleich!$C$5,I9627&lt;Soll_Ist_Vergleich!$C$4,I9627&gt;Soll_Ist_Vergleich!$C$5,O9627&lt;Soll_Ist_Vergleich!$C$4,O9627&gt;Soll_Ist_Vergleich!$C$5),"Datum überprüfen",""),"")</f>
        <v/>
      </c>
    </row>
    <row r="9628" spans="1:27" x14ac:dyDescent="0.2">
      <c r="A9628" s="243" t="str">
        <f>IF(ISBLANK(B9628),"",COUNTA(B$10:B9628))</f>
        <v/>
      </c>
      <c r="B9628" s="24"/>
      <c r="C9628" s="48"/>
      <c r="D9628" s="48"/>
      <c r="E9628" s="33"/>
      <c r="F9628" s="35"/>
      <c r="G9628" s="35"/>
      <c r="H9628" s="49"/>
      <c r="I9628" s="35"/>
      <c r="J9628" s="34"/>
      <c r="K9628" s="62"/>
      <c r="L9628" s="62"/>
      <c r="M9628" s="114"/>
      <c r="N9628" s="116"/>
      <c r="O9628" s="57"/>
      <c r="P9628" s="50"/>
      <c r="Q9628" s="34"/>
      <c r="R9628" s="48"/>
      <c r="T9628" s="231" t="str">
        <f t="shared" si="460"/>
        <v/>
      </c>
      <c r="U9628" s="230"/>
      <c r="W9628" s="221" t="str">
        <f t="shared" si="461"/>
        <v/>
      </c>
      <c r="X9628" s="221" t="str">
        <f t="shared" si="462"/>
        <v/>
      </c>
      <c r="AA9628" s="216" t="str">
        <f>IF(ISNUMBER(J9628),IF(OR(F9628&lt;Soll_Ist_Vergleich!$C$4,F9628&gt;Soll_Ist_Vergleich!$C$5,I9628&lt;Soll_Ist_Vergleich!$C$4,I9628&gt;Soll_Ist_Vergleich!$C$5,O9628&lt;Soll_Ist_Vergleich!$C$4,O9628&gt;Soll_Ist_Vergleich!$C$5),"Datum überprüfen",""),"")</f>
        <v/>
      </c>
    </row>
    <row r="9629" spans="1:27" x14ac:dyDescent="0.2">
      <c r="A9629" s="243" t="str">
        <f>IF(ISBLANK(B9629),"",COUNTA(B$10:B9629))</f>
        <v/>
      </c>
      <c r="B9629" s="24"/>
      <c r="C9629" s="48"/>
      <c r="D9629" s="48"/>
      <c r="E9629" s="33"/>
      <c r="F9629" s="35"/>
      <c r="G9629" s="35"/>
      <c r="H9629" s="49"/>
      <c r="I9629" s="35"/>
      <c r="J9629" s="34"/>
      <c r="K9629" s="62"/>
      <c r="L9629" s="62"/>
      <c r="M9629" s="114"/>
      <c r="N9629" s="116"/>
      <c r="O9629" s="57"/>
      <c r="P9629" s="50"/>
      <c r="Q9629" s="34"/>
      <c r="R9629" s="48"/>
      <c r="T9629" s="231" t="str">
        <f t="shared" si="460"/>
        <v/>
      </c>
      <c r="U9629" s="230"/>
      <c r="W9629" s="221" t="str">
        <f t="shared" si="461"/>
        <v/>
      </c>
      <c r="X9629" s="221" t="str">
        <f t="shared" si="462"/>
        <v/>
      </c>
      <c r="AA9629" s="216" t="str">
        <f>IF(ISNUMBER(J9629),IF(OR(F9629&lt;Soll_Ist_Vergleich!$C$4,F9629&gt;Soll_Ist_Vergleich!$C$5,I9629&lt;Soll_Ist_Vergleich!$C$4,I9629&gt;Soll_Ist_Vergleich!$C$5,O9629&lt;Soll_Ist_Vergleich!$C$4,O9629&gt;Soll_Ist_Vergleich!$C$5),"Datum überprüfen",""),"")</f>
        <v/>
      </c>
    </row>
    <row r="9630" spans="1:27" x14ac:dyDescent="0.2">
      <c r="A9630" s="243" t="str">
        <f>IF(ISBLANK(B9630),"",COUNTA(B$10:B9630))</f>
        <v/>
      </c>
      <c r="B9630" s="24"/>
      <c r="C9630" s="48"/>
      <c r="D9630" s="48"/>
      <c r="E9630" s="33"/>
      <c r="F9630" s="35"/>
      <c r="G9630" s="35"/>
      <c r="H9630" s="49"/>
      <c r="I9630" s="35"/>
      <c r="J9630" s="34"/>
      <c r="K9630" s="62"/>
      <c r="L9630" s="62"/>
      <c r="M9630" s="114"/>
      <c r="N9630" s="116"/>
      <c r="O9630" s="57"/>
      <c r="P9630" s="50"/>
      <c r="Q9630" s="34"/>
      <c r="R9630" s="48"/>
      <c r="T9630" s="231" t="str">
        <f t="shared" si="460"/>
        <v/>
      </c>
      <c r="U9630" s="230"/>
      <c r="W9630" s="221" t="str">
        <f t="shared" si="461"/>
        <v/>
      </c>
      <c r="X9630" s="221" t="str">
        <f t="shared" si="462"/>
        <v/>
      </c>
      <c r="AA9630" s="216" t="str">
        <f>IF(ISNUMBER(J9630),IF(OR(F9630&lt;Soll_Ist_Vergleich!$C$4,F9630&gt;Soll_Ist_Vergleich!$C$5,I9630&lt;Soll_Ist_Vergleich!$C$4,I9630&gt;Soll_Ist_Vergleich!$C$5,O9630&lt;Soll_Ist_Vergleich!$C$4,O9630&gt;Soll_Ist_Vergleich!$C$5),"Datum überprüfen",""),"")</f>
        <v/>
      </c>
    </row>
    <row r="9631" spans="1:27" x14ac:dyDescent="0.2">
      <c r="A9631" s="243" t="str">
        <f>IF(ISBLANK(B9631),"",COUNTA(B$10:B9631))</f>
        <v/>
      </c>
      <c r="B9631" s="24"/>
      <c r="C9631" s="48"/>
      <c r="D9631" s="48"/>
      <c r="E9631" s="33"/>
      <c r="F9631" s="35"/>
      <c r="G9631" s="35"/>
      <c r="H9631" s="49"/>
      <c r="I9631" s="35"/>
      <c r="J9631" s="34"/>
      <c r="K9631" s="62"/>
      <c r="L9631" s="62"/>
      <c r="M9631" s="114"/>
      <c r="N9631" s="116"/>
      <c r="O9631" s="57"/>
      <c r="P9631" s="50"/>
      <c r="Q9631" s="34"/>
      <c r="R9631" s="48"/>
      <c r="T9631" s="231" t="str">
        <f t="shared" si="460"/>
        <v/>
      </c>
      <c r="U9631" s="230"/>
      <c r="W9631" s="221" t="str">
        <f t="shared" si="461"/>
        <v/>
      </c>
      <c r="X9631" s="221" t="str">
        <f t="shared" si="462"/>
        <v/>
      </c>
      <c r="AA9631" s="216" t="str">
        <f>IF(ISNUMBER(J9631),IF(OR(F9631&lt;Soll_Ist_Vergleich!$C$4,F9631&gt;Soll_Ist_Vergleich!$C$5,I9631&lt;Soll_Ist_Vergleich!$C$4,I9631&gt;Soll_Ist_Vergleich!$C$5,O9631&lt;Soll_Ist_Vergleich!$C$4,O9631&gt;Soll_Ist_Vergleich!$C$5),"Datum überprüfen",""),"")</f>
        <v/>
      </c>
    </row>
    <row r="9632" spans="1:27" x14ac:dyDescent="0.2">
      <c r="A9632" s="243" t="str">
        <f>IF(ISBLANK(B9632),"",COUNTA(B$10:B9632))</f>
        <v/>
      </c>
      <c r="B9632" s="24"/>
      <c r="C9632" s="48"/>
      <c r="D9632" s="48"/>
      <c r="E9632" s="33"/>
      <c r="F9632" s="35"/>
      <c r="G9632" s="35"/>
      <c r="H9632" s="49"/>
      <c r="I9632" s="35"/>
      <c r="J9632" s="34"/>
      <c r="K9632" s="62"/>
      <c r="L9632" s="62"/>
      <c r="M9632" s="114"/>
      <c r="N9632" s="116"/>
      <c r="O9632" s="57"/>
      <c r="P9632" s="50"/>
      <c r="Q9632" s="34"/>
      <c r="R9632" s="48"/>
      <c r="T9632" s="231" t="str">
        <f t="shared" si="460"/>
        <v/>
      </c>
      <c r="U9632" s="230"/>
      <c r="W9632" s="221" t="str">
        <f t="shared" si="461"/>
        <v/>
      </c>
      <c r="X9632" s="221" t="str">
        <f t="shared" si="462"/>
        <v/>
      </c>
      <c r="AA9632" s="216" t="str">
        <f>IF(ISNUMBER(J9632),IF(OR(F9632&lt;Soll_Ist_Vergleich!$C$4,F9632&gt;Soll_Ist_Vergleich!$C$5,I9632&lt;Soll_Ist_Vergleich!$C$4,I9632&gt;Soll_Ist_Vergleich!$C$5,O9632&lt;Soll_Ist_Vergleich!$C$4,O9632&gt;Soll_Ist_Vergleich!$C$5),"Datum überprüfen",""),"")</f>
        <v/>
      </c>
    </row>
    <row r="9633" spans="1:27" x14ac:dyDescent="0.2">
      <c r="A9633" s="243" t="str">
        <f>IF(ISBLANK(B9633),"",COUNTA(B$10:B9633))</f>
        <v/>
      </c>
      <c r="B9633" s="24"/>
      <c r="C9633" s="48"/>
      <c r="D9633" s="48"/>
      <c r="E9633" s="33"/>
      <c r="F9633" s="35"/>
      <c r="G9633" s="35"/>
      <c r="H9633" s="49"/>
      <c r="I9633" s="35"/>
      <c r="J9633" s="34"/>
      <c r="K9633" s="62"/>
      <c r="L9633" s="62"/>
      <c r="M9633" s="114"/>
      <c r="N9633" s="116"/>
      <c r="O9633" s="57"/>
      <c r="P9633" s="50"/>
      <c r="Q9633" s="34"/>
      <c r="R9633" s="48"/>
      <c r="T9633" s="231" t="str">
        <f t="shared" si="460"/>
        <v/>
      </c>
      <c r="U9633" s="230"/>
      <c r="W9633" s="221" t="str">
        <f t="shared" si="461"/>
        <v/>
      </c>
      <c r="X9633" s="221" t="str">
        <f t="shared" si="462"/>
        <v/>
      </c>
      <c r="AA9633" s="216" t="str">
        <f>IF(ISNUMBER(J9633),IF(OR(F9633&lt;Soll_Ist_Vergleich!$C$4,F9633&gt;Soll_Ist_Vergleich!$C$5,I9633&lt;Soll_Ist_Vergleich!$C$4,I9633&gt;Soll_Ist_Vergleich!$C$5,O9633&lt;Soll_Ist_Vergleich!$C$4,O9633&gt;Soll_Ist_Vergleich!$C$5),"Datum überprüfen",""),"")</f>
        <v/>
      </c>
    </row>
    <row r="9634" spans="1:27" x14ac:dyDescent="0.2">
      <c r="A9634" s="243" t="str">
        <f>IF(ISBLANK(B9634),"",COUNTA(B$10:B9634))</f>
        <v/>
      </c>
      <c r="B9634" s="24"/>
      <c r="C9634" s="48"/>
      <c r="D9634" s="48"/>
      <c r="E9634" s="33"/>
      <c r="F9634" s="35"/>
      <c r="G9634" s="35"/>
      <c r="H9634" s="49"/>
      <c r="I9634" s="35"/>
      <c r="J9634" s="34"/>
      <c r="K9634" s="62"/>
      <c r="L9634" s="62"/>
      <c r="M9634" s="114"/>
      <c r="N9634" s="116"/>
      <c r="O9634" s="57"/>
      <c r="P9634" s="50"/>
      <c r="Q9634" s="34"/>
      <c r="R9634" s="48"/>
      <c r="T9634" s="231" t="str">
        <f t="shared" si="460"/>
        <v/>
      </c>
      <c r="U9634" s="230"/>
      <c r="W9634" s="221" t="str">
        <f t="shared" si="461"/>
        <v/>
      </c>
      <c r="X9634" s="221" t="str">
        <f t="shared" si="462"/>
        <v/>
      </c>
      <c r="AA9634" s="216" t="str">
        <f>IF(ISNUMBER(J9634),IF(OR(F9634&lt;Soll_Ist_Vergleich!$C$4,F9634&gt;Soll_Ist_Vergleich!$C$5,I9634&lt;Soll_Ist_Vergleich!$C$4,I9634&gt;Soll_Ist_Vergleich!$C$5,O9634&lt;Soll_Ist_Vergleich!$C$4,O9634&gt;Soll_Ist_Vergleich!$C$5),"Datum überprüfen",""),"")</f>
        <v/>
      </c>
    </row>
    <row r="9635" spans="1:27" x14ac:dyDescent="0.2">
      <c r="A9635" s="243" t="str">
        <f>IF(ISBLANK(B9635),"",COUNTA(B$10:B9635))</f>
        <v/>
      </c>
      <c r="B9635" s="24"/>
      <c r="C9635" s="48"/>
      <c r="D9635" s="48"/>
      <c r="E9635" s="33"/>
      <c r="F9635" s="35"/>
      <c r="G9635" s="35"/>
      <c r="H9635" s="49"/>
      <c r="I9635" s="35"/>
      <c r="J9635" s="34"/>
      <c r="K9635" s="62"/>
      <c r="L9635" s="62"/>
      <c r="M9635" s="114"/>
      <c r="N9635" s="116"/>
      <c r="O9635" s="57"/>
      <c r="P9635" s="50"/>
      <c r="Q9635" s="34"/>
      <c r="R9635" s="48"/>
      <c r="T9635" s="231" t="str">
        <f t="shared" si="460"/>
        <v/>
      </c>
      <c r="U9635" s="230"/>
      <c r="W9635" s="221" t="str">
        <f t="shared" si="461"/>
        <v/>
      </c>
      <c r="X9635" s="221" t="str">
        <f t="shared" si="462"/>
        <v/>
      </c>
      <c r="AA9635" s="216" t="str">
        <f>IF(ISNUMBER(J9635),IF(OR(F9635&lt;Soll_Ist_Vergleich!$C$4,F9635&gt;Soll_Ist_Vergleich!$C$5,I9635&lt;Soll_Ist_Vergleich!$C$4,I9635&gt;Soll_Ist_Vergleich!$C$5,O9635&lt;Soll_Ist_Vergleich!$C$4,O9635&gt;Soll_Ist_Vergleich!$C$5),"Datum überprüfen",""),"")</f>
        <v/>
      </c>
    </row>
    <row r="9636" spans="1:27" x14ac:dyDescent="0.2">
      <c r="A9636" s="243" t="str">
        <f>IF(ISBLANK(B9636),"",COUNTA(B$10:B9636))</f>
        <v/>
      </c>
      <c r="B9636" s="24"/>
      <c r="C9636" s="48"/>
      <c r="D9636" s="48"/>
      <c r="E9636" s="33"/>
      <c r="F9636" s="35"/>
      <c r="G9636" s="35"/>
      <c r="H9636" s="49"/>
      <c r="I9636" s="35"/>
      <c r="J9636" s="34"/>
      <c r="K9636" s="62"/>
      <c r="L9636" s="62"/>
      <c r="M9636" s="114"/>
      <c r="N9636" s="116"/>
      <c r="O9636" s="57"/>
      <c r="P9636" s="50"/>
      <c r="Q9636" s="34"/>
      <c r="R9636" s="48"/>
      <c r="T9636" s="231" t="str">
        <f t="shared" si="460"/>
        <v/>
      </c>
      <c r="U9636" s="230"/>
      <c r="W9636" s="221" t="str">
        <f t="shared" si="461"/>
        <v/>
      </c>
      <c r="X9636" s="221" t="str">
        <f t="shared" si="462"/>
        <v/>
      </c>
      <c r="AA9636" s="216" t="str">
        <f>IF(ISNUMBER(J9636),IF(OR(F9636&lt;Soll_Ist_Vergleich!$C$4,F9636&gt;Soll_Ist_Vergleich!$C$5,I9636&lt;Soll_Ist_Vergleich!$C$4,I9636&gt;Soll_Ist_Vergleich!$C$5,O9636&lt;Soll_Ist_Vergleich!$C$4,O9636&gt;Soll_Ist_Vergleich!$C$5),"Datum überprüfen",""),"")</f>
        <v/>
      </c>
    </row>
    <row r="9637" spans="1:27" x14ac:dyDescent="0.2">
      <c r="A9637" s="243" t="str">
        <f>IF(ISBLANK(B9637),"",COUNTA(B$10:B9637))</f>
        <v/>
      </c>
      <c r="B9637" s="24"/>
      <c r="C9637" s="48"/>
      <c r="D9637" s="48"/>
      <c r="E9637" s="33"/>
      <c r="F9637" s="35"/>
      <c r="G9637" s="35"/>
      <c r="H9637" s="49"/>
      <c r="I9637" s="35"/>
      <c r="J9637" s="34"/>
      <c r="K9637" s="62"/>
      <c r="L9637" s="62"/>
      <c r="M9637" s="114"/>
      <c r="N9637" s="116"/>
      <c r="O9637" s="57"/>
      <c r="P9637" s="50"/>
      <c r="Q9637" s="34"/>
      <c r="R9637" s="48"/>
      <c r="T9637" s="231" t="str">
        <f t="shared" si="460"/>
        <v/>
      </c>
      <c r="U9637" s="230"/>
      <c r="W9637" s="221" t="str">
        <f t="shared" si="461"/>
        <v/>
      </c>
      <c r="X9637" s="221" t="str">
        <f t="shared" si="462"/>
        <v/>
      </c>
      <c r="AA9637" s="216" t="str">
        <f>IF(ISNUMBER(J9637),IF(OR(F9637&lt;Soll_Ist_Vergleich!$C$4,F9637&gt;Soll_Ist_Vergleich!$C$5,I9637&lt;Soll_Ist_Vergleich!$C$4,I9637&gt;Soll_Ist_Vergleich!$C$5,O9637&lt;Soll_Ist_Vergleich!$C$4,O9637&gt;Soll_Ist_Vergleich!$C$5),"Datum überprüfen",""),"")</f>
        <v/>
      </c>
    </row>
    <row r="9638" spans="1:27" x14ac:dyDescent="0.2">
      <c r="A9638" s="243" t="str">
        <f>IF(ISBLANK(B9638),"",COUNTA(B$10:B9638))</f>
        <v/>
      </c>
      <c r="B9638" s="24"/>
      <c r="C9638" s="48"/>
      <c r="D9638" s="48"/>
      <c r="E9638" s="33"/>
      <c r="F9638" s="35"/>
      <c r="G9638" s="35"/>
      <c r="H9638" s="49"/>
      <c r="I9638" s="35"/>
      <c r="J9638" s="34"/>
      <c r="K9638" s="62"/>
      <c r="L9638" s="62"/>
      <c r="M9638" s="114"/>
      <c r="N9638" s="116"/>
      <c r="O9638" s="57"/>
      <c r="P9638" s="50"/>
      <c r="Q9638" s="34"/>
      <c r="R9638" s="48"/>
      <c r="T9638" s="231" t="str">
        <f t="shared" si="460"/>
        <v/>
      </c>
      <c r="U9638" s="230"/>
      <c r="W9638" s="221" t="str">
        <f t="shared" si="461"/>
        <v/>
      </c>
      <c r="X9638" s="221" t="str">
        <f t="shared" si="462"/>
        <v/>
      </c>
      <c r="AA9638" s="216" t="str">
        <f>IF(ISNUMBER(J9638),IF(OR(F9638&lt;Soll_Ist_Vergleich!$C$4,F9638&gt;Soll_Ist_Vergleich!$C$5,I9638&lt;Soll_Ist_Vergleich!$C$4,I9638&gt;Soll_Ist_Vergleich!$C$5,O9638&lt;Soll_Ist_Vergleich!$C$4,O9638&gt;Soll_Ist_Vergleich!$C$5),"Datum überprüfen",""),"")</f>
        <v/>
      </c>
    </row>
    <row r="9639" spans="1:27" x14ac:dyDescent="0.2">
      <c r="A9639" s="243" t="str">
        <f>IF(ISBLANK(B9639),"",COUNTA(B$10:B9639))</f>
        <v/>
      </c>
      <c r="B9639" s="24"/>
      <c r="C9639" s="48"/>
      <c r="D9639" s="48"/>
      <c r="E9639" s="33"/>
      <c r="F9639" s="35"/>
      <c r="G9639" s="35"/>
      <c r="H9639" s="49"/>
      <c r="I9639" s="35"/>
      <c r="J9639" s="34"/>
      <c r="K9639" s="62"/>
      <c r="L9639" s="62"/>
      <c r="M9639" s="114"/>
      <c r="N9639" s="116"/>
      <c r="O9639" s="57"/>
      <c r="P9639" s="50"/>
      <c r="Q9639" s="34"/>
      <c r="R9639" s="48"/>
      <c r="T9639" s="231" t="str">
        <f t="shared" si="460"/>
        <v/>
      </c>
      <c r="U9639" s="230"/>
      <c r="W9639" s="221" t="str">
        <f t="shared" si="461"/>
        <v/>
      </c>
      <c r="X9639" s="221" t="str">
        <f t="shared" si="462"/>
        <v/>
      </c>
      <c r="AA9639" s="216" t="str">
        <f>IF(ISNUMBER(J9639),IF(OR(F9639&lt;Soll_Ist_Vergleich!$C$4,F9639&gt;Soll_Ist_Vergleich!$C$5,I9639&lt;Soll_Ist_Vergleich!$C$4,I9639&gt;Soll_Ist_Vergleich!$C$5,O9639&lt;Soll_Ist_Vergleich!$C$4,O9639&gt;Soll_Ist_Vergleich!$C$5),"Datum überprüfen",""),"")</f>
        <v/>
      </c>
    </row>
    <row r="9640" spans="1:27" x14ac:dyDescent="0.2">
      <c r="A9640" s="243" t="str">
        <f>IF(ISBLANK(B9640),"",COUNTA(B$10:B9640))</f>
        <v/>
      </c>
      <c r="B9640" s="24"/>
      <c r="C9640" s="48"/>
      <c r="D9640" s="48"/>
      <c r="E9640" s="33"/>
      <c r="F9640" s="35"/>
      <c r="G9640" s="35"/>
      <c r="H9640" s="49"/>
      <c r="I9640" s="35"/>
      <c r="J9640" s="34"/>
      <c r="K9640" s="62"/>
      <c r="L9640" s="62"/>
      <c r="M9640" s="114"/>
      <c r="N9640" s="116"/>
      <c r="O9640" s="57"/>
      <c r="P9640" s="50"/>
      <c r="Q9640" s="34"/>
      <c r="R9640" s="48"/>
      <c r="T9640" s="231" t="str">
        <f t="shared" si="460"/>
        <v/>
      </c>
      <c r="U9640" s="230"/>
      <c r="W9640" s="221" t="str">
        <f t="shared" si="461"/>
        <v/>
      </c>
      <c r="X9640" s="221" t="str">
        <f t="shared" si="462"/>
        <v/>
      </c>
      <c r="AA9640" s="216" t="str">
        <f>IF(ISNUMBER(J9640),IF(OR(F9640&lt;Soll_Ist_Vergleich!$C$4,F9640&gt;Soll_Ist_Vergleich!$C$5,I9640&lt;Soll_Ist_Vergleich!$C$4,I9640&gt;Soll_Ist_Vergleich!$C$5,O9640&lt;Soll_Ist_Vergleich!$C$4,O9640&gt;Soll_Ist_Vergleich!$C$5),"Datum überprüfen",""),"")</f>
        <v/>
      </c>
    </row>
    <row r="9641" spans="1:27" x14ac:dyDescent="0.2">
      <c r="A9641" s="243" t="str">
        <f>IF(ISBLANK(B9641),"",COUNTA(B$10:B9641))</f>
        <v/>
      </c>
      <c r="B9641" s="24"/>
      <c r="C9641" s="48"/>
      <c r="D9641" s="48"/>
      <c r="E9641" s="33"/>
      <c r="F9641" s="35"/>
      <c r="G9641" s="35"/>
      <c r="H9641" s="49"/>
      <c r="I9641" s="35"/>
      <c r="J9641" s="34"/>
      <c r="K9641" s="62"/>
      <c r="L9641" s="62"/>
      <c r="M9641" s="114"/>
      <c r="N9641" s="116"/>
      <c r="O9641" s="57"/>
      <c r="P9641" s="50"/>
      <c r="Q9641" s="34"/>
      <c r="R9641" s="48"/>
      <c r="T9641" s="231" t="str">
        <f t="shared" si="460"/>
        <v/>
      </c>
      <c r="U9641" s="230"/>
      <c r="W9641" s="221" t="str">
        <f t="shared" si="461"/>
        <v/>
      </c>
      <c r="X9641" s="221" t="str">
        <f t="shared" si="462"/>
        <v/>
      </c>
      <c r="AA9641" s="216" t="str">
        <f>IF(ISNUMBER(J9641),IF(OR(F9641&lt;Soll_Ist_Vergleich!$C$4,F9641&gt;Soll_Ist_Vergleich!$C$5,I9641&lt;Soll_Ist_Vergleich!$C$4,I9641&gt;Soll_Ist_Vergleich!$C$5,O9641&lt;Soll_Ist_Vergleich!$C$4,O9641&gt;Soll_Ist_Vergleich!$C$5),"Datum überprüfen",""),"")</f>
        <v/>
      </c>
    </row>
    <row r="9642" spans="1:27" x14ac:dyDescent="0.2">
      <c r="A9642" s="243" t="str">
        <f>IF(ISBLANK(B9642),"",COUNTA(B$10:B9642))</f>
        <v/>
      </c>
      <c r="B9642" s="24"/>
      <c r="C9642" s="48"/>
      <c r="D9642" s="48"/>
      <c r="E9642" s="33"/>
      <c r="F9642" s="35"/>
      <c r="G9642" s="35"/>
      <c r="H9642" s="49"/>
      <c r="I9642" s="35"/>
      <c r="J9642" s="34"/>
      <c r="K9642" s="62"/>
      <c r="L9642" s="62"/>
      <c r="M9642" s="114"/>
      <c r="N9642" s="116"/>
      <c r="O9642" s="57"/>
      <c r="P9642" s="50"/>
      <c r="Q9642" s="34"/>
      <c r="R9642" s="48"/>
      <c r="T9642" s="231" t="str">
        <f t="shared" si="460"/>
        <v/>
      </c>
      <c r="U9642" s="230"/>
      <c r="W9642" s="221" t="str">
        <f t="shared" si="461"/>
        <v/>
      </c>
      <c r="X9642" s="221" t="str">
        <f t="shared" si="462"/>
        <v/>
      </c>
      <c r="AA9642" s="216" t="str">
        <f>IF(ISNUMBER(J9642),IF(OR(F9642&lt;Soll_Ist_Vergleich!$C$4,F9642&gt;Soll_Ist_Vergleich!$C$5,I9642&lt;Soll_Ist_Vergleich!$C$4,I9642&gt;Soll_Ist_Vergleich!$C$5,O9642&lt;Soll_Ist_Vergleich!$C$4,O9642&gt;Soll_Ist_Vergleich!$C$5),"Datum überprüfen",""),"")</f>
        <v/>
      </c>
    </row>
    <row r="9643" spans="1:27" x14ac:dyDescent="0.2">
      <c r="A9643" s="243" t="str">
        <f>IF(ISBLANK(B9643),"",COUNTA(B$10:B9643))</f>
        <v/>
      </c>
      <c r="B9643" s="24"/>
      <c r="C9643" s="48"/>
      <c r="D9643" s="48"/>
      <c r="E9643" s="33"/>
      <c r="F9643" s="35"/>
      <c r="G9643" s="35"/>
      <c r="H9643" s="49"/>
      <c r="I9643" s="35"/>
      <c r="J9643" s="34"/>
      <c r="K9643" s="62"/>
      <c r="L9643" s="62"/>
      <c r="M9643" s="114"/>
      <c r="N9643" s="116"/>
      <c r="O9643" s="57"/>
      <c r="P9643" s="50"/>
      <c r="Q9643" s="34"/>
      <c r="R9643" s="48"/>
      <c r="T9643" s="231" t="str">
        <f t="shared" si="460"/>
        <v/>
      </c>
      <c r="U9643" s="230"/>
      <c r="W9643" s="221" t="str">
        <f t="shared" si="461"/>
        <v/>
      </c>
      <c r="X9643" s="221" t="str">
        <f t="shared" si="462"/>
        <v/>
      </c>
      <c r="AA9643" s="216" t="str">
        <f>IF(ISNUMBER(J9643),IF(OR(F9643&lt;Soll_Ist_Vergleich!$C$4,F9643&gt;Soll_Ist_Vergleich!$C$5,I9643&lt;Soll_Ist_Vergleich!$C$4,I9643&gt;Soll_Ist_Vergleich!$C$5,O9643&lt;Soll_Ist_Vergleich!$C$4,O9643&gt;Soll_Ist_Vergleich!$C$5),"Datum überprüfen",""),"")</f>
        <v/>
      </c>
    </row>
    <row r="9644" spans="1:27" x14ac:dyDescent="0.2">
      <c r="A9644" s="243" t="str">
        <f>IF(ISBLANK(B9644),"",COUNTA(B$10:B9644))</f>
        <v/>
      </c>
      <c r="B9644" s="24"/>
      <c r="C9644" s="48"/>
      <c r="D9644" s="48"/>
      <c r="E9644" s="33"/>
      <c r="F9644" s="35"/>
      <c r="G9644" s="35"/>
      <c r="H9644" s="49"/>
      <c r="I9644" s="35"/>
      <c r="J9644" s="34"/>
      <c r="K9644" s="62"/>
      <c r="L9644" s="62"/>
      <c r="M9644" s="114"/>
      <c r="N9644" s="116"/>
      <c r="O9644" s="57"/>
      <c r="P9644" s="50"/>
      <c r="Q9644" s="34"/>
      <c r="R9644" s="48"/>
      <c r="T9644" s="231" t="str">
        <f t="shared" si="460"/>
        <v/>
      </c>
      <c r="U9644" s="230"/>
      <c r="W9644" s="221" t="str">
        <f t="shared" si="461"/>
        <v/>
      </c>
      <c r="X9644" s="221" t="str">
        <f t="shared" si="462"/>
        <v/>
      </c>
      <c r="AA9644" s="216" t="str">
        <f>IF(ISNUMBER(J9644),IF(OR(F9644&lt;Soll_Ist_Vergleich!$C$4,F9644&gt;Soll_Ist_Vergleich!$C$5,I9644&lt;Soll_Ist_Vergleich!$C$4,I9644&gt;Soll_Ist_Vergleich!$C$5,O9644&lt;Soll_Ist_Vergleich!$C$4,O9644&gt;Soll_Ist_Vergleich!$C$5),"Datum überprüfen",""),"")</f>
        <v/>
      </c>
    </row>
    <row r="9645" spans="1:27" x14ac:dyDescent="0.2">
      <c r="A9645" s="243" t="str">
        <f>IF(ISBLANK(B9645),"",COUNTA(B$10:B9645))</f>
        <v/>
      </c>
      <c r="B9645" s="24"/>
      <c r="C9645" s="48"/>
      <c r="D9645" s="48"/>
      <c r="E9645" s="33"/>
      <c r="F9645" s="35"/>
      <c r="G9645" s="35"/>
      <c r="H9645" s="49"/>
      <c r="I9645" s="35"/>
      <c r="J9645" s="34"/>
      <c r="K9645" s="62"/>
      <c r="L9645" s="62"/>
      <c r="M9645" s="114"/>
      <c r="N9645" s="116"/>
      <c r="O9645" s="57"/>
      <c r="P9645" s="50"/>
      <c r="Q9645" s="34"/>
      <c r="R9645" s="48"/>
      <c r="T9645" s="231" t="str">
        <f t="shared" si="460"/>
        <v/>
      </c>
      <c r="U9645" s="230"/>
      <c r="W9645" s="221" t="str">
        <f t="shared" si="461"/>
        <v/>
      </c>
      <c r="X9645" s="221" t="str">
        <f t="shared" si="462"/>
        <v/>
      </c>
      <c r="AA9645" s="216" t="str">
        <f>IF(ISNUMBER(J9645),IF(OR(F9645&lt;Soll_Ist_Vergleich!$C$4,F9645&gt;Soll_Ist_Vergleich!$C$5,I9645&lt;Soll_Ist_Vergleich!$C$4,I9645&gt;Soll_Ist_Vergleich!$C$5,O9645&lt;Soll_Ist_Vergleich!$C$4,O9645&gt;Soll_Ist_Vergleich!$C$5),"Datum überprüfen",""),"")</f>
        <v/>
      </c>
    </row>
    <row r="9646" spans="1:27" x14ac:dyDescent="0.2">
      <c r="A9646" s="243" t="str">
        <f>IF(ISBLANK(B9646),"",COUNTA(B$10:B9646))</f>
        <v/>
      </c>
      <c r="B9646" s="24"/>
      <c r="C9646" s="48"/>
      <c r="D9646" s="48"/>
      <c r="E9646" s="33"/>
      <c r="F9646" s="35"/>
      <c r="G9646" s="35"/>
      <c r="H9646" s="49"/>
      <c r="I9646" s="35"/>
      <c r="J9646" s="34"/>
      <c r="K9646" s="62"/>
      <c r="L9646" s="62"/>
      <c r="M9646" s="114"/>
      <c r="N9646" s="116"/>
      <c r="O9646" s="57"/>
      <c r="P9646" s="50"/>
      <c r="Q9646" s="34"/>
      <c r="R9646" s="48"/>
      <c r="T9646" s="231" t="str">
        <f t="shared" si="460"/>
        <v/>
      </c>
      <c r="U9646" s="230"/>
      <c r="W9646" s="221" t="str">
        <f t="shared" si="461"/>
        <v/>
      </c>
      <c r="X9646" s="221" t="str">
        <f t="shared" si="462"/>
        <v/>
      </c>
      <c r="AA9646" s="216" t="str">
        <f>IF(ISNUMBER(J9646),IF(OR(F9646&lt;Soll_Ist_Vergleich!$C$4,F9646&gt;Soll_Ist_Vergleich!$C$5,I9646&lt;Soll_Ist_Vergleich!$C$4,I9646&gt;Soll_Ist_Vergleich!$C$5,O9646&lt;Soll_Ist_Vergleich!$C$4,O9646&gt;Soll_Ist_Vergleich!$C$5),"Datum überprüfen",""),"")</f>
        <v/>
      </c>
    </row>
    <row r="9647" spans="1:27" x14ac:dyDescent="0.2">
      <c r="A9647" s="243" t="str">
        <f>IF(ISBLANK(B9647),"",COUNTA(B$10:B9647))</f>
        <v/>
      </c>
      <c r="B9647" s="24"/>
      <c r="C9647" s="48"/>
      <c r="D9647" s="48"/>
      <c r="E9647" s="33"/>
      <c r="F9647" s="35"/>
      <c r="G9647" s="35"/>
      <c r="H9647" s="49"/>
      <c r="I9647" s="35"/>
      <c r="J9647" s="34"/>
      <c r="K9647" s="62"/>
      <c r="L9647" s="62"/>
      <c r="M9647" s="114"/>
      <c r="N9647" s="116"/>
      <c r="O9647" s="57"/>
      <c r="P9647" s="50"/>
      <c r="Q9647" s="34"/>
      <c r="R9647" s="48"/>
      <c r="T9647" s="231" t="str">
        <f t="shared" si="460"/>
        <v/>
      </c>
      <c r="U9647" s="230"/>
      <c r="W9647" s="221" t="str">
        <f t="shared" si="461"/>
        <v/>
      </c>
      <c r="X9647" s="221" t="str">
        <f t="shared" si="462"/>
        <v/>
      </c>
      <c r="AA9647" s="216" t="str">
        <f>IF(ISNUMBER(J9647),IF(OR(F9647&lt;Soll_Ist_Vergleich!$C$4,F9647&gt;Soll_Ist_Vergleich!$C$5,I9647&lt;Soll_Ist_Vergleich!$C$4,I9647&gt;Soll_Ist_Vergleich!$C$5,O9647&lt;Soll_Ist_Vergleich!$C$4,O9647&gt;Soll_Ist_Vergleich!$C$5),"Datum überprüfen",""),"")</f>
        <v/>
      </c>
    </row>
    <row r="9648" spans="1:27" x14ac:dyDescent="0.2">
      <c r="A9648" s="243" t="str">
        <f>IF(ISBLANK(B9648),"",COUNTA(B$10:B9648))</f>
        <v/>
      </c>
      <c r="B9648" s="24"/>
      <c r="C9648" s="48"/>
      <c r="D9648" s="48"/>
      <c r="E9648" s="33"/>
      <c r="F9648" s="35"/>
      <c r="G9648" s="35"/>
      <c r="H9648" s="49"/>
      <c r="I9648" s="35"/>
      <c r="J9648" s="34"/>
      <c r="K9648" s="62"/>
      <c r="L9648" s="62"/>
      <c r="M9648" s="114"/>
      <c r="N9648" s="116"/>
      <c r="O9648" s="57"/>
      <c r="P9648" s="50"/>
      <c r="Q9648" s="34"/>
      <c r="R9648" s="48"/>
      <c r="T9648" s="231" t="str">
        <f t="shared" si="460"/>
        <v/>
      </c>
      <c r="U9648" s="230"/>
      <c r="W9648" s="221" t="str">
        <f t="shared" si="461"/>
        <v/>
      </c>
      <c r="X9648" s="221" t="str">
        <f t="shared" si="462"/>
        <v/>
      </c>
      <c r="AA9648" s="216" t="str">
        <f>IF(ISNUMBER(J9648),IF(OR(F9648&lt;Soll_Ist_Vergleich!$C$4,F9648&gt;Soll_Ist_Vergleich!$C$5,I9648&lt;Soll_Ist_Vergleich!$C$4,I9648&gt;Soll_Ist_Vergleich!$C$5,O9648&lt;Soll_Ist_Vergleich!$C$4,O9648&gt;Soll_Ist_Vergleich!$C$5),"Datum überprüfen",""),"")</f>
        <v/>
      </c>
    </row>
    <row r="9649" spans="1:27" x14ac:dyDescent="0.2">
      <c r="A9649" s="243" t="str">
        <f>IF(ISBLANK(B9649),"",COUNTA(B$10:B9649))</f>
        <v/>
      </c>
      <c r="B9649" s="24"/>
      <c r="C9649" s="48"/>
      <c r="D9649" s="48"/>
      <c r="E9649" s="33"/>
      <c r="F9649" s="35"/>
      <c r="G9649" s="35"/>
      <c r="H9649" s="49"/>
      <c r="I9649" s="35"/>
      <c r="J9649" s="34"/>
      <c r="K9649" s="62"/>
      <c r="L9649" s="62"/>
      <c r="M9649" s="114"/>
      <c r="N9649" s="116"/>
      <c r="O9649" s="57"/>
      <c r="P9649" s="50"/>
      <c r="Q9649" s="34"/>
      <c r="R9649" s="48"/>
      <c r="T9649" s="231" t="str">
        <f t="shared" si="460"/>
        <v/>
      </c>
      <c r="U9649" s="230"/>
      <c r="W9649" s="221" t="str">
        <f t="shared" si="461"/>
        <v/>
      </c>
      <c r="X9649" s="221" t="str">
        <f t="shared" si="462"/>
        <v/>
      </c>
      <c r="AA9649" s="216" t="str">
        <f>IF(ISNUMBER(J9649),IF(OR(F9649&lt;Soll_Ist_Vergleich!$C$4,F9649&gt;Soll_Ist_Vergleich!$C$5,I9649&lt;Soll_Ist_Vergleich!$C$4,I9649&gt;Soll_Ist_Vergleich!$C$5,O9649&lt;Soll_Ist_Vergleich!$C$4,O9649&gt;Soll_Ist_Vergleich!$C$5),"Datum überprüfen",""),"")</f>
        <v/>
      </c>
    </row>
    <row r="9650" spans="1:27" x14ac:dyDescent="0.2">
      <c r="A9650" s="243" t="str">
        <f>IF(ISBLANK(B9650),"",COUNTA(B$10:B9650))</f>
        <v/>
      </c>
      <c r="B9650" s="24"/>
      <c r="C9650" s="48"/>
      <c r="D9650" s="48"/>
      <c r="E9650" s="33"/>
      <c r="F9650" s="35"/>
      <c r="G9650" s="35"/>
      <c r="H9650" s="49"/>
      <c r="I9650" s="35"/>
      <c r="J9650" s="34"/>
      <c r="K9650" s="62"/>
      <c r="L9650" s="62"/>
      <c r="M9650" s="114"/>
      <c r="N9650" s="116"/>
      <c r="O9650" s="57"/>
      <c r="P9650" s="50"/>
      <c r="Q9650" s="34"/>
      <c r="R9650" s="48"/>
      <c r="T9650" s="231" t="str">
        <f t="shared" si="460"/>
        <v/>
      </c>
      <c r="U9650" s="230"/>
      <c r="W9650" s="221" t="str">
        <f t="shared" si="461"/>
        <v/>
      </c>
      <c r="X9650" s="221" t="str">
        <f t="shared" si="462"/>
        <v/>
      </c>
      <c r="AA9650" s="216" t="str">
        <f>IF(ISNUMBER(J9650),IF(OR(F9650&lt;Soll_Ist_Vergleich!$C$4,F9650&gt;Soll_Ist_Vergleich!$C$5,I9650&lt;Soll_Ist_Vergleich!$C$4,I9650&gt;Soll_Ist_Vergleich!$C$5,O9650&lt;Soll_Ist_Vergleich!$C$4,O9650&gt;Soll_Ist_Vergleich!$C$5),"Datum überprüfen",""),"")</f>
        <v/>
      </c>
    </row>
    <row r="9651" spans="1:27" x14ac:dyDescent="0.2">
      <c r="A9651" s="243" t="str">
        <f>IF(ISBLANK(B9651),"",COUNTA(B$10:B9651))</f>
        <v/>
      </c>
      <c r="B9651" s="24"/>
      <c r="C9651" s="48"/>
      <c r="D9651" s="48"/>
      <c r="E9651" s="33"/>
      <c r="F9651" s="35"/>
      <c r="G9651" s="35"/>
      <c r="H9651" s="49"/>
      <c r="I9651" s="35"/>
      <c r="J9651" s="34"/>
      <c r="K9651" s="62"/>
      <c r="L9651" s="62"/>
      <c r="M9651" s="114"/>
      <c r="N9651" s="116"/>
      <c r="O9651" s="57"/>
      <c r="P9651" s="50"/>
      <c r="Q9651" s="34"/>
      <c r="R9651" s="48"/>
      <c r="T9651" s="231" t="str">
        <f t="shared" si="460"/>
        <v/>
      </c>
      <c r="U9651" s="230"/>
      <c r="W9651" s="221" t="str">
        <f t="shared" si="461"/>
        <v/>
      </c>
      <c r="X9651" s="221" t="str">
        <f t="shared" si="462"/>
        <v/>
      </c>
      <c r="AA9651" s="216" t="str">
        <f>IF(ISNUMBER(J9651),IF(OR(F9651&lt;Soll_Ist_Vergleich!$C$4,F9651&gt;Soll_Ist_Vergleich!$C$5,I9651&lt;Soll_Ist_Vergleich!$C$4,I9651&gt;Soll_Ist_Vergleich!$C$5,O9651&lt;Soll_Ist_Vergleich!$C$4,O9651&gt;Soll_Ist_Vergleich!$C$5),"Datum überprüfen",""),"")</f>
        <v/>
      </c>
    </row>
    <row r="9652" spans="1:27" x14ac:dyDescent="0.2">
      <c r="A9652" s="243" t="str">
        <f>IF(ISBLANK(B9652),"",COUNTA(B$10:B9652))</f>
        <v/>
      </c>
      <c r="B9652" s="24"/>
      <c r="C9652" s="48"/>
      <c r="D9652" s="48"/>
      <c r="E9652" s="33"/>
      <c r="F9652" s="35"/>
      <c r="G9652" s="35"/>
      <c r="H9652" s="49"/>
      <c r="I9652" s="35"/>
      <c r="J9652" s="34"/>
      <c r="K9652" s="62"/>
      <c r="L9652" s="62"/>
      <c r="M9652" s="114"/>
      <c r="N9652" s="116"/>
      <c r="O9652" s="57"/>
      <c r="P9652" s="50"/>
      <c r="Q9652" s="34"/>
      <c r="R9652" s="48"/>
      <c r="T9652" s="231" t="str">
        <f t="shared" si="460"/>
        <v/>
      </c>
      <c r="U9652" s="230"/>
      <c r="W9652" s="221" t="str">
        <f t="shared" si="461"/>
        <v/>
      </c>
      <c r="X9652" s="221" t="str">
        <f t="shared" si="462"/>
        <v/>
      </c>
      <c r="AA9652" s="216" t="str">
        <f>IF(ISNUMBER(J9652),IF(OR(F9652&lt;Soll_Ist_Vergleich!$C$4,F9652&gt;Soll_Ist_Vergleich!$C$5,I9652&lt;Soll_Ist_Vergleich!$C$4,I9652&gt;Soll_Ist_Vergleich!$C$5,O9652&lt;Soll_Ist_Vergleich!$C$4,O9652&gt;Soll_Ist_Vergleich!$C$5),"Datum überprüfen",""),"")</f>
        <v/>
      </c>
    </row>
    <row r="9653" spans="1:27" x14ac:dyDescent="0.2">
      <c r="A9653" s="243" t="str">
        <f>IF(ISBLANK(B9653),"",COUNTA(B$10:B9653))</f>
        <v/>
      </c>
      <c r="B9653" s="24"/>
      <c r="C9653" s="48"/>
      <c r="D9653" s="48"/>
      <c r="E9653" s="33"/>
      <c r="F9653" s="35"/>
      <c r="G9653" s="35"/>
      <c r="H9653" s="49"/>
      <c r="I9653" s="35"/>
      <c r="J9653" s="34"/>
      <c r="K9653" s="62"/>
      <c r="L9653" s="62"/>
      <c r="M9653" s="114"/>
      <c r="N9653" s="116"/>
      <c r="O9653" s="57"/>
      <c r="P9653" s="50"/>
      <c r="Q9653" s="34"/>
      <c r="R9653" s="48"/>
      <c r="T9653" s="231" t="str">
        <f t="shared" si="460"/>
        <v/>
      </c>
      <c r="U9653" s="230"/>
      <c r="W9653" s="221" t="str">
        <f t="shared" si="461"/>
        <v/>
      </c>
      <c r="X9653" s="221" t="str">
        <f t="shared" si="462"/>
        <v/>
      </c>
      <c r="AA9653" s="216" t="str">
        <f>IF(ISNUMBER(J9653),IF(OR(F9653&lt;Soll_Ist_Vergleich!$C$4,F9653&gt;Soll_Ist_Vergleich!$C$5,I9653&lt;Soll_Ist_Vergleich!$C$4,I9653&gt;Soll_Ist_Vergleich!$C$5,O9653&lt;Soll_Ist_Vergleich!$C$4,O9653&gt;Soll_Ist_Vergleich!$C$5),"Datum überprüfen",""),"")</f>
        <v/>
      </c>
    </row>
    <row r="9654" spans="1:27" x14ac:dyDescent="0.2">
      <c r="A9654" s="243" t="str">
        <f>IF(ISBLANK(B9654),"",COUNTA(B$10:B9654))</f>
        <v/>
      </c>
      <c r="B9654" s="24"/>
      <c r="C9654" s="48"/>
      <c r="D9654" s="48"/>
      <c r="E9654" s="33"/>
      <c r="F9654" s="35"/>
      <c r="G9654" s="35"/>
      <c r="H9654" s="49"/>
      <c r="I9654" s="35"/>
      <c r="J9654" s="34"/>
      <c r="K9654" s="62"/>
      <c r="L9654" s="62"/>
      <c r="M9654" s="114"/>
      <c r="N9654" s="116"/>
      <c r="O9654" s="57"/>
      <c r="P9654" s="50"/>
      <c r="Q9654" s="34"/>
      <c r="R9654" s="48"/>
      <c r="T9654" s="231" t="str">
        <f t="shared" si="460"/>
        <v/>
      </c>
      <c r="U9654" s="230"/>
      <c r="W9654" s="221" t="str">
        <f t="shared" si="461"/>
        <v/>
      </c>
      <c r="X9654" s="221" t="str">
        <f t="shared" si="462"/>
        <v/>
      </c>
      <c r="AA9654" s="216" t="str">
        <f>IF(ISNUMBER(J9654),IF(OR(F9654&lt;Soll_Ist_Vergleich!$C$4,F9654&gt;Soll_Ist_Vergleich!$C$5,I9654&lt;Soll_Ist_Vergleich!$C$4,I9654&gt;Soll_Ist_Vergleich!$C$5,O9654&lt;Soll_Ist_Vergleich!$C$4,O9654&gt;Soll_Ist_Vergleich!$C$5),"Datum überprüfen",""),"")</f>
        <v/>
      </c>
    </row>
    <row r="9655" spans="1:27" x14ac:dyDescent="0.2">
      <c r="A9655" s="243" t="str">
        <f>IF(ISBLANK(B9655),"",COUNTA(B$10:B9655))</f>
        <v/>
      </c>
      <c r="B9655" s="24"/>
      <c r="C9655" s="48"/>
      <c r="D9655" s="48"/>
      <c r="E9655" s="33"/>
      <c r="F9655" s="35"/>
      <c r="G9655" s="35"/>
      <c r="H9655" s="49"/>
      <c r="I9655" s="35"/>
      <c r="J9655" s="34"/>
      <c r="K9655" s="62"/>
      <c r="L9655" s="62"/>
      <c r="M9655" s="114"/>
      <c r="N9655" s="116"/>
      <c r="O9655" s="57"/>
      <c r="P9655" s="50"/>
      <c r="Q9655" s="34"/>
      <c r="R9655" s="48"/>
      <c r="T9655" s="231" t="str">
        <f t="shared" si="460"/>
        <v/>
      </c>
      <c r="U9655" s="230"/>
      <c r="W9655" s="221" t="str">
        <f t="shared" si="461"/>
        <v/>
      </c>
      <c r="X9655" s="221" t="str">
        <f t="shared" si="462"/>
        <v/>
      </c>
      <c r="AA9655" s="216" t="str">
        <f>IF(ISNUMBER(J9655),IF(OR(F9655&lt;Soll_Ist_Vergleich!$C$4,F9655&gt;Soll_Ist_Vergleich!$C$5,I9655&lt;Soll_Ist_Vergleich!$C$4,I9655&gt;Soll_Ist_Vergleich!$C$5,O9655&lt;Soll_Ist_Vergleich!$C$4,O9655&gt;Soll_Ist_Vergleich!$C$5),"Datum überprüfen",""),"")</f>
        <v/>
      </c>
    </row>
    <row r="9656" spans="1:27" x14ac:dyDescent="0.2">
      <c r="A9656" s="243" t="str">
        <f>IF(ISBLANK(B9656),"",COUNTA(B$10:B9656))</f>
        <v/>
      </c>
      <c r="B9656" s="24"/>
      <c r="C9656" s="48"/>
      <c r="D9656" s="48"/>
      <c r="E9656" s="33"/>
      <c r="F9656" s="35"/>
      <c r="G9656" s="35"/>
      <c r="H9656" s="49"/>
      <c r="I9656" s="35"/>
      <c r="J9656" s="34"/>
      <c r="K9656" s="62"/>
      <c r="L9656" s="62"/>
      <c r="M9656" s="114"/>
      <c r="N9656" s="116"/>
      <c r="O9656" s="57"/>
      <c r="P9656" s="50"/>
      <c r="Q9656" s="34"/>
      <c r="R9656" s="48"/>
      <c r="T9656" s="231" t="str">
        <f t="shared" si="460"/>
        <v/>
      </c>
      <c r="U9656" s="230"/>
      <c r="W9656" s="221" t="str">
        <f t="shared" si="461"/>
        <v/>
      </c>
      <c r="X9656" s="221" t="str">
        <f t="shared" si="462"/>
        <v/>
      </c>
      <c r="AA9656" s="216" t="str">
        <f>IF(ISNUMBER(J9656),IF(OR(F9656&lt;Soll_Ist_Vergleich!$C$4,F9656&gt;Soll_Ist_Vergleich!$C$5,I9656&lt;Soll_Ist_Vergleich!$C$4,I9656&gt;Soll_Ist_Vergleich!$C$5,O9656&lt;Soll_Ist_Vergleich!$C$4,O9656&gt;Soll_Ist_Vergleich!$C$5),"Datum überprüfen",""),"")</f>
        <v/>
      </c>
    </row>
    <row r="9657" spans="1:27" x14ac:dyDescent="0.2">
      <c r="A9657" s="243" t="str">
        <f>IF(ISBLANK(B9657),"",COUNTA(B$10:B9657))</f>
        <v/>
      </c>
      <c r="B9657" s="24"/>
      <c r="C9657" s="48"/>
      <c r="D9657" s="48"/>
      <c r="E9657" s="33"/>
      <c r="F9657" s="35"/>
      <c r="G9657" s="35"/>
      <c r="H9657" s="49"/>
      <c r="I9657" s="35"/>
      <c r="J9657" s="34"/>
      <c r="K9657" s="62"/>
      <c r="L9657" s="62"/>
      <c r="M9657" s="114"/>
      <c r="N9657" s="116"/>
      <c r="O9657" s="57"/>
      <c r="P9657" s="50"/>
      <c r="Q9657" s="34"/>
      <c r="R9657" s="48"/>
      <c r="T9657" s="231" t="str">
        <f t="shared" si="460"/>
        <v/>
      </c>
      <c r="U9657" s="230"/>
      <c r="W9657" s="221" t="str">
        <f t="shared" si="461"/>
        <v/>
      </c>
      <c r="X9657" s="221" t="str">
        <f t="shared" si="462"/>
        <v/>
      </c>
      <c r="AA9657" s="216" t="str">
        <f>IF(ISNUMBER(J9657),IF(OR(F9657&lt;Soll_Ist_Vergleich!$C$4,F9657&gt;Soll_Ist_Vergleich!$C$5,I9657&lt;Soll_Ist_Vergleich!$C$4,I9657&gt;Soll_Ist_Vergleich!$C$5,O9657&lt;Soll_Ist_Vergleich!$C$4,O9657&gt;Soll_Ist_Vergleich!$C$5),"Datum überprüfen",""),"")</f>
        <v/>
      </c>
    </row>
    <row r="9658" spans="1:27" x14ac:dyDescent="0.2">
      <c r="A9658" s="243" t="str">
        <f>IF(ISBLANK(B9658),"",COUNTA(B$10:B9658))</f>
        <v/>
      </c>
      <c r="B9658" s="24"/>
      <c r="C9658" s="48"/>
      <c r="D9658" s="48"/>
      <c r="E9658" s="33"/>
      <c r="F9658" s="35"/>
      <c r="G9658" s="35"/>
      <c r="H9658" s="49"/>
      <c r="I9658" s="35"/>
      <c r="J9658" s="34"/>
      <c r="K9658" s="62"/>
      <c r="L9658" s="62"/>
      <c r="M9658" s="114"/>
      <c r="N9658" s="116"/>
      <c r="O9658" s="57"/>
      <c r="P9658" s="50"/>
      <c r="Q9658" s="34"/>
      <c r="R9658" s="48"/>
      <c r="T9658" s="231" t="str">
        <f t="shared" si="460"/>
        <v/>
      </c>
      <c r="U9658" s="230"/>
      <c r="W9658" s="221" t="str">
        <f t="shared" si="461"/>
        <v/>
      </c>
      <c r="X9658" s="221" t="str">
        <f t="shared" si="462"/>
        <v/>
      </c>
      <c r="AA9658" s="216" t="str">
        <f>IF(ISNUMBER(J9658),IF(OR(F9658&lt;Soll_Ist_Vergleich!$C$4,F9658&gt;Soll_Ist_Vergleich!$C$5,I9658&lt;Soll_Ist_Vergleich!$C$4,I9658&gt;Soll_Ist_Vergleich!$C$5,O9658&lt;Soll_Ist_Vergleich!$C$4,O9658&gt;Soll_Ist_Vergleich!$C$5),"Datum überprüfen",""),"")</f>
        <v/>
      </c>
    </row>
    <row r="9659" spans="1:27" x14ac:dyDescent="0.2">
      <c r="A9659" s="243" t="str">
        <f>IF(ISBLANK(B9659),"",COUNTA(B$10:B9659))</f>
        <v/>
      </c>
      <c r="B9659" s="24"/>
      <c r="C9659" s="48"/>
      <c r="D9659" s="48"/>
      <c r="E9659" s="33"/>
      <c r="F9659" s="35"/>
      <c r="G9659" s="35"/>
      <c r="H9659" s="49"/>
      <c r="I9659" s="35"/>
      <c r="J9659" s="34"/>
      <c r="K9659" s="62"/>
      <c r="L9659" s="62"/>
      <c r="M9659" s="114"/>
      <c r="N9659" s="116"/>
      <c r="O9659" s="57"/>
      <c r="P9659" s="50"/>
      <c r="Q9659" s="34"/>
      <c r="R9659" s="48"/>
      <c r="T9659" s="231" t="str">
        <f t="shared" si="460"/>
        <v/>
      </c>
      <c r="U9659" s="230"/>
      <c r="W9659" s="221" t="str">
        <f t="shared" si="461"/>
        <v/>
      </c>
      <c r="X9659" s="221" t="str">
        <f t="shared" si="462"/>
        <v/>
      </c>
      <c r="AA9659" s="216" t="str">
        <f>IF(ISNUMBER(J9659),IF(OR(F9659&lt;Soll_Ist_Vergleich!$C$4,F9659&gt;Soll_Ist_Vergleich!$C$5,I9659&lt;Soll_Ist_Vergleich!$C$4,I9659&gt;Soll_Ist_Vergleich!$C$5,O9659&lt;Soll_Ist_Vergleich!$C$4,O9659&gt;Soll_Ist_Vergleich!$C$5),"Datum überprüfen",""),"")</f>
        <v/>
      </c>
    </row>
    <row r="9660" spans="1:27" x14ac:dyDescent="0.2">
      <c r="A9660" s="243" t="str">
        <f>IF(ISBLANK(B9660),"",COUNTA(B$10:B9660))</f>
        <v/>
      </c>
      <c r="B9660" s="24"/>
      <c r="C9660" s="48"/>
      <c r="D9660" s="48"/>
      <c r="E9660" s="33"/>
      <c r="F9660" s="35"/>
      <c r="G9660" s="35"/>
      <c r="H9660" s="49"/>
      <c r="I9660" s="35"/>
      <c r="J9660" s="34"/>
      <c r="K9660" s="62"/>
      <c r="L9660" s="62"/>
      <c r="M9660" s="114"/>
      <c r="N9660" s="116"/>
      <c r="O9660" s="57"/>
      <c r="P9660" s="50"/>
      <c r="Q9660" s="34"/>
      <c r="R9660" s="48"/>
      <c r="T9660" s="231" t="str">
        <f t="shared" si="460"/>
        <v/>
      </c>
      <c r="U9660" s="230"/>
      <c r="W9660" s="221" t="str">
        <f t="shared" si="461"/>
        <v/>
      </c>
      <c r="X9660" s="221" t="str">
        <f t="shared" si="462"/>
        <v/>
      </c>
      <c r="AA9660" s="216" t="str">
        <f>IF(ISNUMBER(J9660),IF(OR(F9660&lt;Soll_Ist_Vergleich!$C$4,F9660&gt;Soll_Ist_Vergleich!$C$5,I9660&lt;Soll_Ist_Vergleich!$C$4,I9660&gt;Soll_Ist_Vergleich!$C$5,O9660&lt;Soll_Ist_Vergleich!$C$4,O9660&gt;Soll_Ist_Vergleich!$C$5),"Datum überprüfen",""),"")</f>
        <v/>
      </c>
    </row>
    <row r="9661" spans="1:27" x14ac:dyDescent="0.2">
      <c r="A9661" s="243" t="str">
        <f>IF(ISBLANK(B9661),"",COUNTA(B$10:B9661))</f>
        <v/>
      </c>
      <c r="B9661" s="24"/>
      <c r="C9661" s="48"/>
      <c r="D9661" s="48"/>
      <c r="E9661" s="33"/>
      <c r="F9661" s="35"/>
      <c r="G9661" s="35"/>
      <c r="H9661" s="49"/>
      <c r="I9661" s="35"/>
      <c r="J9661" s="34"/>
      <c r="K9661" s="62"/>
      <c r="L9661" s="62"/>
      <c r="M9661" s="114"/>
      <c r="N9661" s="116"/>
      <c r="O9661" s="57"/>
      <c r="P9661" s="50"/>
      <c r="Q9661" s="34"/>
      <c r="R9661" s="48"/>
      <c r="T9661" s="231" t="str">
        <f t="shared" si="460"/>
        <v/>
      </c>
      <c r="U9661" s="230"/>
      <c r="W9661" s="221" t="str">
        <f t="shared" si="461"/>
        <v/>
      </c>
      <c r="X9661" s="221" t="str">
        <f t="shared" si="462"/>
        <v/>
      </c>
      <c r="AA9661" s="216" t="str">
        <f>IF(ISNUMBER(J9661),IF(OR(F9661&lt;Soll_Ist_Vergleich!$C$4,F9661&gt;Soll_Ist_Vergleich!$C$5,I9661&lt;Soll_Ist_Vergleich!$C$4,I9661&gt;Soll_Ist_Vergleich!$C$5,O9661&lt;Soll_Ist_Vergleich!$C$4,O9661&gt;Soll_Ist_Vergleich!$C$5),"Datum überprüfen",""),"")</f>
        <v/>
      </c>
    </row>
    <row r="9662" spans="1:27" x14ac:dyDescent="0.2">
      <c r="A9662" s="243" t="str">
        <f>IF(ISBLANK(B9662),"",COUNTA(B$10:B9662))</f>
        <v/>
      </c>
      <c r="B9662" s="24"/>
      <c r="C9662" s="48"/>
      <c r="D9662" s="48"/>
      <c r="E9662" s="33"/>
      <c r="F9662" s="35"/>
      <c r="G9662" s="35"/>
      <c r="H9662" s="49"/>
      <c r="I9662" s="35"/>
      <c r="J9662" s="34"/>
      <c r="K9662" s="62"/>
      <c r="L9662" s="62"/>
      <c r="M9662" s="114"/>
      <c r="N9662" s="116"/>
      <c r="O9662" s="57"/>
      <c r="P9662" s="50"/>
      <c r="Q9662" s="34"/>
      <c r="R9662" s="48"/>
      <c r="T9662" s="231" t="str">
        <f t="shared" ref="T9662:T9725" si="463">IF(ISNUMBER(Q9662),Q9662-S9662,"")</f>
        <v/>
      </c>
      <c r="U9662" s="230"/>
      <c r="W9662" s="221" t="str">
        <f t="shared" ref="W9662:W9725" si="464">IF(ISNUMBER(J9662),ROUND(J9662/(1+L9662/100)*(1-K9662/100),2),"")</f>
        <v/>
      </c>
      <c r="X9662" s="221" t="str">
        <f t="shared" ref="X9662:X9725" si="465">IF(ISNUMBER(J9662),ROUND(J9662/(1+L9662/100),2),"")</f>
        <v/>
      </c>
      <c r="AA9662" s="216" t="str">
        <f>IF(ISNUMBER(J9662),IF(OR(F9662&lt;Soll_Ist_Vergleich!$C$4,F9662&gt;Soll_Ist_Vergleich!$C$5,I9662&lt;Soll_Ist_Vergleich!$C$4,I9662&gt;Soll_Ist_Vergleich!$C$5,O9662&lt;Soll_Ist_Vergleich!$C$4,O9662&gt;Soll_Ist_Vergleich!$C$5),"Datum überprüfen",""),"")</f>
        <v/>
      </c>
    </row>
    <row r="9663" spans="1:27" x14ac:dyDescent="0.2">
      <c r="A9663" s="243" t="str">
        <f>IF(ISBLANK(B9663),"",COUNTA(B$10:B9663))</f>
        <v/>
      </c>
      <c r="B9663" s="24"/>
      <c r="C9663" s="48"/>
      <c r="D9663" s="48"/>
      <c r="E9663" s="33"/>
      <c r="F9663" s="35"/>
      <c r="G9663" s="35"/>
      <c r="H9663" s="49"/>
      <c r="I9663" s="35"/>
      <c r="J9663" s="34"/>
      <c r="K9663" s="62"/>
      <c r="L9663" s="62"/>
      <c r="M9663" s="114"/>
      <c r="N9663" s="116"/>
      <c r="O9663" s="57"/>
      <c r="P9663" s="50"/>
      <c r="Q9663" s="34"/>
      <c r="R9663" s="48"/>
      <c r="T9663" s="231" t="str">
        <f t="shared" si="463"/>
        <v/>
      </c>
      <c r="U9663" s="230"/>
      <c r="W9663" s="221" t="str">
        <f t="shared" si="464"/>
        <v/>
      </c>
      <c r="X9663" s="221" t="str">
        <f t="shared" si="465"/>
        <v/>
      </c>
      <c r="AA9663" s="216" t="str">
        <f>IF(ISNUMBER(J9663),IF(OR(F9663&lt;Soll_Ist_Vergleich!$C$4,F9663&gt;Soll_Ist_Vergleich!$C$5,I9663&lt;Soll_Ist_Vergleich!$C$4,I9663&gt;Soll_Ist_Vergleich!$C$5,O9663&lt;Soll_Ist_Vergleich!$C$4,O9663&gt;Soll_Ist_Vergleich!$C$5),"Datum überprüfen",""),"")</f>
        <v/>
      </c>
    </row>
    <row r="9664" spans="1:27" x14ac:dyDescent="0.2">
      <c r="A9664" s="243" t="str">
        <f>IF(ISBLANK(B9664),"",COUNTA(B$10:B9664))</f>
        <v/>
      </c>
      <c r="B9664" s="24"/>
      <c r="C9664" s="48"/>
      <c r="D9664" s="48"/>
      <c r="E9664" s="33"/>
      <c r="F9664" s="35"/>
      <c r="G9664" s="35"/>
      <c r="H9664" s="49"/>
      <c r="I9664" s="35"/>
      <c r="J9664" s="34"/>
      <c r="K9664" s="62"/>
      <c r="L9664" s="62"/>
      <c r="M9664" s="114"/>
      <c r="N9664" s="116"/>
      <c r="O9664" s="57"/>
      <c r="P9664" s="50"/>
      <c r="Q9664" s="34"/>
      <c r="R9664" s="48"/>
      <c r="T9664" s="231" t="str">
        <f t="shared" si="463"/>
        <v/>
      </c>
      <c r="U9664" s="230"/>
      <c r="W9664" s="221" t="str">
        <f t="shared" si="464"/>
        <v/>
      </c>
      <c r="X9664" s="221" t="str">
        <f t="shared" si="465"/>
        <v/>
      </c>
      <c r="AA9664" s="216" t="str">
        <f>IF(ISNUMBER(J9664),IF(OR(F9664&lt;Soll_Ist_Vergleich!$C$4,F9664&gt;Soll_Ist_Vergleich!$C$5,I9664&lt;Soll_Ist_Vergleich!$C$4,I9664&gt;Soll_Ist_Vergleich!$C$5,O9664&lt;Soll_Ist_Vergleich!$C$4,O9664&gt;Soll_Ist_Vergleich!$C$5),"Datum überprüfen",""),"")</f>
        <v/>
      </c>
    </row>
    <row r="9665" spans="1:27" x14ac:dyDescent="0.2">
      <c r="A9665" s="243" t="str">
        <f>IF(ISBLANK(B9665),"",COUNTA(B$10:B9665))</f>
        <v/>
      </c>
      <c r="B9665" s="24"/>
      <c r="C9665" s="48"/>
      <c r="D9665" s="48"/>
      <c r="E9665" s="33"/>
      <c r="F9665" s="35"/>
      <c r="G9665" s="35"/>
      <c r="H9665" s="49"/>
      <c r="I9665" s="35"/>
      <c r="J9665" s="34"/>
      <c r="K9665" s="62"/>
      <c r="L9665" s="62"/>
      <c r="M9665" s="114"/>
      <c r="N9665" s="116"/>
      <c r="O9665" s="57"/>
      <c r="P9665" s="50"/>
      <c r="Q9665" s="34"/>
      <c r="R9665" s="48"/>
      <c r="T9665" s="231" t="str">
        <f t="shared" si="463"/>
        <v/>
      </c>
      <c r="U9665" s="230"/>
      <c r="W9665" s="221" t="str">
        <f t="shared" si="464"/>
        <v/>
      </c>
      <c r="X9665" s="221" t="str">
        <f t="shared" si="465"/>
        <v/>
      </c>
      <c r="AA9665" s="216" t="str">
        <f>IF(ISNUMBER(J9665),IF(OR(F9665&lt;Soll_Ist_Vergleich!$C$4,F9665&gt;Soll_Ist_Vergleich!$C$5,I9665&lt;Soll_Ist_Vergleich!$C$4,I9665&gt;Soll_Ist_Vergleich!$C$5,O9665&lt;Soll_Ist_Vergleich!$C$4,O9665&gt;Soll_Ist_Vergleich!$C$5),"Datum überprüfen",""),"")</f>
        <v/>
      </c>
    </row>
    <row r="9666" spans="1:27" x14ac:dyDescent="0.2">
      <c r="A9666" s="243" t="str">
        <f>IF(ISBLANK(B9666),"",COUNTA(B$10:B9666))</f>
        <v/>
      </c>
      <c r="B9666" s="24"/>
      <c r="C9666" s="48"/>
      <c r="D9666" s="48"/>
      <c r="E9666" s="33"/>
      <c r="F9666" s="35"/>
      <c r="G9666" s="35"/>
      <c r="H9666" s="49"/>
      <c r="I9666" s="35"/>
      <c r="J9666" s="34"/>
      <c r="K9666" s="62"/>
      <c r="L9666" s="62"/>
      <c r="M9666" s="114"/>
      <c r="N9666" s="116"/>
      <c r="O9666" s="57"/>
      <c r="P9666" s="50"/>
      <c r="Q9666" s="34"/>
      <c r="R9666" s="48"/>
      <c r="T9666" s="231" t="str">
        <f t="shared" si="463"/>
        <v/>
      </c>
      <c r="U9666" s="230"/>
      <c r="W9666" s="221" t="str">
        <f t="shared" si="464"/>
        <v/>
      </c>
      <c r="X9666" s="221" t="str">
        <f t="shared" si="465"/>
        <v/>
      </c>
      <c r="AA9666" s="216" t="str">
        <f>IF(ISNUMBER(J9666),IF(OR(F9666&lt;Soll_Ist_Vergleich!$C$4,F9666&gt;Soll_Ist_Vergleich!$C$5,I9666&lt;Soll_Ist_Vergleich!$C$4,I9666&gt;Soll_Ist_Vergleich!$C$5,O9666&lt;Soll_Ist_Vergleich!$C$4,O9666&gt;Soll_Ist_Vergleich!$C$5),"Datum überprüfen",""),"")</f>
        <v/>
      </c>
    </row>
    <row r="9667" spans="1:27" x14ac:dyDescent="0.2">
      <c r="A9667" s="243" t="str">
        <f>IF(ISBLANK(B9667),"",COUNTA(B$10:B9667))</f>
        <v/>
      </c>
      <c r="B9667" s="24"/>
      <c r="C9667" s="48"/>
      <c r="D9667" s="48"/>
      <c r="E9667" s="33"/>
      <c r="F9667" s="35"/>
      <c r="G9667" s="35"/>
      <c r="H9667" s="49"/>
      <c r="I9667" s="35"/>
      <c r="J9667" s="34"/>
      <c r="K9667" s="62"/>
      <c r="L9667" s="62"/>
      <c r="M9667" s="114"/>
      <c r="N9667" s="116"/>
      <c r="O9667" s="57"/>
      <c r="P9667" s="50"/>
      <c r="Q9667" s="34"/>
      <c r="R9667" s="48"/>
      <c r="T9667" s="231" t="str">
        <f t="shared" si="463"/>
        <v/>
      </c>
      <c r="U9667" s="230"/>
      <c r="W9667" s="221" t="str">
        <f t="shared" si="464"/>
        <v/>
      </c>
      <c r="X9667" s="221" t="str">
        <f t="shared" si="465"/>
        <v/>
      </c>
      <c r="AA9667" s="216" t="str">
        <f>IF(ISNUMBER(J9667),IF(OR(F9667&lt;Soll_Ist_Vergleich!$C$4,F9667&gt;Soll_Ist_Vergleich!$C$5,I9667&lt;Soll_Ist_Vergleich!$C$4,I9667&gt;Soll_Ist_Vergleich!$C$5,O9667&lt;Soll_Ist_Vergleich!$C$4,O9667&gt;Soll_Ist_Vergleich!$C$5),"Datum überprüfen",""),"")</f>
        <v/>
      </c>
    </row>
    <row r="9668" spans="1:27" x14ac:dyDescent="0.2">
      <c r="A9668" s="243" t="str">
        <f>IF(ISBLANK(B9668),"",COUNTA(B$10:B9668))</f>
        <v/>
      </c>
      <c r="B9668" s="24"/>
      <c r="C9668" s="48"/>
      <c r="D9668" s="48"/>
      <c r="E9668" s="33"/>
      <c r="F9668" s="35"/>
      <c r="G9668" s="35"/>
      <c r="H9668" s="49"/>
      <c r="I9668" s="35"/>
      <c r="J9668" s="34"/>
      <c r="K9668" s="62"/>
      <c r="L9668" s="62"/>
      <c r="M9668" s="114"/>
      <c r="N9668" s="116"/>
      <c r="O9668" s="57"/>
      <c r="P9668" s="50"/>
      <c r="Q9668" s="34"/>
      <c r="R9668" s="48"/>
      <c r="T9668" s="231" t="str">
        <f t="shared" si="463"/>
        <v/>
      </c>
      <c r="U9668" s="230"/>
      <c r="W9668" s="221" t="str">
        <f t="shared" si="464"/>
        <v/>
      </c>
      <c r="X9668" s="221" t="str">
        <f t="shared" si="465"/>
        <v/>
      </c>
      <c r="AA9668" s="216" t="str">
        <f>IF(ISNUMBER(J9668),IF(OR(F9668&lt;Soll_Ist_Vergleich!$C$4,F9668&gt;Soll_Ist_Vergleich!$C$5,I9668&lt;Soll_Ist_Vergleich!$C$4,I9668&gt;Soll_Ist_Vergleich!$C$5,O9668&lt;Soll_Ist_Vergleich!$C$4,O9668&gt;Soll_Ist_Vergleich!$C$5),"Datum überprüfen",""),"")</f>
        <v/>
      </c>
    </row>
    <row r="9669" spans="1:27" x14ac:dyDescent="0.2">
      <c r="A9669" s="243" t="str">
        <f>IF(ISBLANK(B9669),"",COUNTA(B$10:B9669))</f>
        <v/>
      </c>
      <c r="B9669" s="24"/>
      <c r="C9669" s="48"/>
      <c r="D9669" s="48"/>
      <c r="E9669" s="33"/>
      <c r="F9669" s="35"/>
      <c r="G9669" s="35"/>
      <c r="H9669" s="49"/>
      <c r="I9669" s="35"/>
      <c r="J9669" s="34"/>
      <c r="K9669" s="62"/>
      <c r="L9669" s="62"/>
      <c r="M9669" s="114"/>
      <c r="N9669" s="116"/>
      <c r="O9669" s="57"/>
      <c r="P9669" s="50"/>
      <c r="Q9669" s="34"/>
      <c r="R9669" s="48"/>
      <c r="T9669" s="231" t="str">
        <f t="shared" si="463"/>
        <v/>
      </c>
      <c r="U9669" s="230"/>
      <c r="W9669" s="221" t="str">
        <f t="shared" si="464"/>
        <v/>
      </c>
      <c r="X9669" s="221" t="str">
        <f t="shared" si="465"/>
        <v/>
      </c>
      <c r="AA9669" s="216" t="str">
        <f>IF(ISNUMBER(J9669),IF(OR(F9669&lt;Soll_Ist_Vergleich!$C$4,F9669&gt;Soll_Ist_Vergleich!$C$5,I9669&lt;Soll_Ist_Vergleich!$C$4,I9669&gt;Soll_Ist_Vergleich!$C$5,O9669&lt;Soll_Ist_Vergleich!$C$4,O9669&gt;Soll_Ist_Vergleich!$C$5),"Datum überprüfen",""),"")</f>
        <v/>
      </c>
    </row>
    <row r="9670" spans="1:27" x14ac:dyDescent="0.2">
      <c r="A9670" s="243" t="str">
        <f>IF(ISBLANK(B9670),"",COUNTA(B$10:B9670))</f>
        <v/>
      </c>
      <c r="B9670" s="24"/>
      <c r="C9670" s="48"/>
      <c r="D9670" s="48"/>
      <c r="E9670" s="33"/>
      <c r="F9670" s="35"/>
      <c r="G9670" s="35"/>
      <c r="H9670" s="49"/>
      <c r="I9670" s="35"/>
      <c r="J9670" s="34"/>
      <c r="K9670" s="62"/>
      <c r="L9670" s="62"/>
      <c r="M9670" s="114"/>
      <c r="N9670" s="116"/>
      <c r="O9670" s="57"/>
      <c r="P9670" s="50"/>
      <c r="Q9670" s="34"/>
      <c r="R9670" s="48"/>
      <c r="T9670" s="231" t="str">
        <f t="shared" si="463"/>
        <v/>
      </c>
      <c r="U9670" s="230"/>
      <c r="W9670" s="221" t="str">
        <f t="shared" si="464"/>
        <v/>
      </c>
      <c r="X9670" s="221" t="str">
        <f t="shared" si="465"/>
        <v/>
      </c>
      <c r="AA9670" s="216" t="str">
        <f>IF(ISNUMBER(J9670),IF(OR(F9670&lt;Soll_Ist_Vergleich!$C$4,F9670&gt;Soll_Ist_Vergleich!$C$5,I9670&lt;Soll_Ist_Vergleich!$C$4,I9670&gt;Soll_Ist_Vergleich!$C$5,O9670&lt;Soll_Ist_Vergleich!$C$4,O9670&gt;Soll_Ist_Vergleich!$C$5),"Datum überprüfen",""),"")</f>
        <v/>
      </c>
    </row>
    <row r="9671" spans="1:27" x14ac:dyDescent="0.2">
      <c r="A9671" s="243" t="str">
        <f>IF(ISBLANK(B9671),"",COUNTA(B$10:B9671))</f>
        <v/>
      </c>
      <c r="B9671" s="24"/>
      <c r="C9671" s="48"/>
      <c r="D9671" s="48"/>
      <c r="E9671" s="33"/>
      <c r="F9671" s="35"/>
      <c r="G9671" s="35"/>
      <c r="H9671" s="49"/>
      <c r="I9671" s="35"/>
      <c r="J9671" s="34"/>
      <c r="K9671" s="62"/>
      <c r="L9671" s="62"/>
      <c r="M9671" s="114"/>
      <c r="N9671" s="116"/>
      <c r="O9671" s="57"/>
      <c r="P9671" s="50"/>
      <c r="Q9671" s="34"/>
      <c r="R9671" s="48"/>
      <c r="T9671" s="231" t="str">
        <f t="shared" si="463"/>
        <v/>
      </c>
      <c r="U9671" s="230"/>
      <c r="W9671" s="221" t="str">
        <f t="shared" si="464"/>
        <v/>
      </c>
      <c r="X9671" s="221" t="str">
        <f t="shared" si="465"/>
        <v/>
      </c>
      <c r="AA9671" s="216" t="str">
        <f>IF(ISNUMBER(J9671),IF(OR(F9671&lt;Soll_Ist_Vergleich!$C$4,F9671&gt;Soll_Ist_Vergleich!$C$5,I9671&lt;Soll_Ist_Vergleich!$C$4,I9671&gt;Soll_Ist_Vergleich!$C$5,O9671&lt;Soll_Ist_Vergleich!$C$4,O9671&gt;Soll_Ist_Vergleich!$C$5),"Datum überprüfen",""),"")</f>
        <v/>
      </c>
    </row>
    <row r="9672" spans="1:27" x14ac:dyDescent="0.2">
      <c r="A9672" s="243" t="str">
        <f>IF(ISBLANK(B9672),"",COUNTA(B$10:B9672))</f>
        <v/>
      </c>
      <c r="B9672" s="24"/>
      <c r="C9672" s="48"/>
      <c r="D9672" s="48"/>
      <c r="E9672" s="33"/>
      <c r="F9672" s="35"/>
      <c r="G9672" s="35"/>
      <c r="H9672" s="49"/>
      <c r="I9672" s="35"/>
      <c r="J9672" s="34"/>
      <c r="K9672" s="62"/>
      <c r="L9672" s="62"/>
      <c r="M9672" s="114"/>
      <c r="N9672" s="116"/>
      <c r="O9672" s="57"/>
      <c r="P9672" s="50"/>
      <c r="Q9672" s="34"/>
      <c r="R9672" s="48"/>
      <c r="T9672" s="231" t="str">
        <f t="shared" si="463"/>
        <v/>
      </c>
      <c r="U9672" s="230"/>
      <c r="W9672" s="221" t="str">
        <f t="shared" si="464"/>
        <v/>
      </c>
      <c r="X9672" s="221" t="str">
        <f t="shared" si="465"/>
        <v/>
      </c>
      <c r="AA9672" s="216" t="str">
        <f>IF(ISNUMBER(J9672),IF(OR(F9672&lt;Soll_Ist_Vergleich!$C$4,F9672&gt;Soll_Ist_Vergleich!$C$5,I9672&lt;Soll_Ist_Vergleich!$C$4,I9672&gt;Soll_Ist_Vergleich!$C$5,O9672&lt;Soll_Ist_Vergleich!$C$4,O9672&gt;Soll_Ist_Vergleich!$C$5),"Datum überprüfen",""),"")</f>
        <v/>
      </c>
    </row>
    <row r="9673" spans="1:27" x14ac:dyDescent="0.2">
      <c r="A9673" s="243" t="str">
        <f>IF(ISBLANK(B9673),"",COUNTA(B$10:B9673))</f>
        <v/>
      </c>
      <c r="B9673" s="24"/>
      <c r="C9673" s="48"/>
      <c r="D9673" s="48"/>
      <c r="E9673" s="33"/>
      <c r="F9673" s="35"/>
      <c r="G9673" s="35"/>
      <c r="H9673" s="49"/>
      <c r="I9673" s="35"/>
      <c r="J9673" s="34"/>
      <c r="K9673" s="62"/>
      <c r="L9673" s="62"/>
      <c r="M9673" s="114"/>
      <c r="N9673" s="116"/>
      <c r="O9673" s="57"/>
      <c r="P9673" s="50"/>
      <c r="Q9673" s="34"/>
      <c r="R9673" s="48"/>
      <c r="T9673" s="231" t="str">
        <f t="shared" si="463"/>
        <v/>
      </c>
      <c r="U9673" s="230"/>
      <c r="W9673" s="221" t="str">
        <f t="shared" si="464"/>
        <v/>
      </c>
      <c r="X9673" s="221" t="str">
        <f t="shared" si="465"/>
        <v/>
      </c>
      <c r="AA9673" s="216" t="str">
        <f>IF(ISNUMBER(J9673),IF(OR(F9673&lt;Soll_Ist_Vergleich!$C$4,F9673&gt;Soll_Ist_Vergleich!$C$5,I9673&lt;Soll_Ist_Vergleich!$C$4,I9673&gt;Soll_Ist_Vergleich!$C$5,O9673&lt;Soll_Ist_Vergleich!$C$4,O9673&gt;Soll_Ist_Vergleich!$C$5),"Datum überprüfen",""),"")</f>
        <v/>
      </c>
    </row>
    <row r="9674" spans="1:27" x14ac:dyDescent="0.2">
      <c r="A9674" s="243" t="str">
        <f>IF(ISBLANK(B9674),"",COUNTA(B$10:B9674))</f>
        <v/>
      </c>
      <c r="B9674" s="24"/>
      <c r="C9674" s="48"/>
      <c r="D9674" s="48"/>
      <c r="E9674" s="33"/>
      <c r="F9674" s="35"/>
      <c r="G9674" s="35"/>
      <c r="H9674" s="49"/>
      <c r="I9674" s="35"/>
      <c r="J9674" s="34"/>
      <c r="K9674" s="62"/>
      <c r="L9674" s="62"/>
      <c r="M9674" s="114"/>
      <c r="N9674" s="116"/>
      <c r="O9674" s="57"/>
      <c r="P9674" s="50"/>
      <c r="Q9674" s="34"/>
      <c r="R9674" s="48"/>
      <c r="T9674" s="231" t="str">
        <f t="shared" si="463"/>
        <v/>
      </c>
      <c r="U9674" s="230"/>
      <c r="W9674" s="221" t="str">
        <f t="shared" si="464"/>
        <v/>
      </c>
      <c r="X9674" s="221" t="str">
        <f t="shared" si="465"/>
        <v/>
      </c>
      <c r="AA9674" s="216" t="str">
        <f>IF(ISNUMBER(J9674),IF(OR(F9674&lt;Soll_Ist_Vergleich!$C$4,F9674&gt;Soll_Ist_Vergleich!$C$5,I9674&lt;Soll_Ist_Vergleich!$C$4,I9674&gt;Soll_Ist_Vergleich!$C$5,O9674&lt;Soll_Ist_Vergleich!$C$4,O9674&gt;Soll_Ist_Vergleich!$C$5),"Datum überprüfen",""),"")</f>
        <v/>
      </c>
    </row>
    <row r="9675" spans="1:27" x14ac:dyDescent="0.2">
      <c r="A9675" s="243" t="str">
        <f>IF(ISBLANK(B9675),"",COUNTA(B$10:B9675))</f>
        <v/>
      </c>
      <c r="B9675" s="24"/>
      <c r="C9675" s="48"/>
      <c r="D9675" s="48"/>
      <c r="E9675" s="33"/>
      <c r="F9675" s="35"/>
      <c r="G9675" s="35"/>
      <c r="H9675" s="49"/>
      <c r="I9675" s="35"/>
      <c r="J9675" s="34"/>
      <c r="K9675" s="62"/>
      <c r="L9675" s="62"/>
      <c r="M9675" s="114"/>
      <c r="N9675" s="116"/>
      <c r="O9675" s="57"/>
      <c r="P9675" s="50"/>
      <c r="Q9675" s="34"/>
      <c r="R9675" s="48"/>
      <c r="T9675" s="231" t="str">
        <f t="shared" si="463"/>
        <v/>
      </c>
      <c r="U9675" s="230"/>
      <c r="W9675" s="221" t="str">
        <f t="shared" si="464"/>
        <v/>
      </c>
      <c r="X9675" s="221" t="str">
        <f t="shared" si="465"/>
        <v/>
      </c>
      <c r="AA9675" s="216" t="str">
        <f>IF(ISNUMBER(J9675),IF(OR(F9675&lt;Soll_Ist_Vergleich!$C$4,F9675&gt;Soll_Ist_Vergleich!$C$5,I9675&lt;Soll_Ist_Vergleich!$C$4,I9675&gt;Soll_Ist_Vergleich!$C$5,O9675&lt;Soll_Ist_Vergleich!$C$4,O9675&gt;Soll_Ist_Vergleich!$C$5),"Datum überprüfen",""),"")</f>
        <v/>
      </c>
    </row>
    <row r="9676" spans="1:27" x14ac:dyDescent="0.2">
      <c r="A9676" s="243" t="str">
        <f>IF(ISBLANK(B9676),"",COUNTA(B$10:B9676))</f>
        <v/>
      </c>
      <c r="B9676" s="24"/>
      <c r="C9676" s="48"/>
      <c r="D9676" s="48"/>
      <c r="E9676" s="33"/>
      <c r="F9676" s="35"/>
      <c r="G9676" s="35"/>
      <c r="H9676" s="49"/>
      <c r="I9676" s="35"/>
      <c r="J9676" s="34"/>
      <c r="K9676" s="62"/>
      <c r="L9676" s="62"/>
      <c r="M9676" s="114"/>
      <c r="N9676" s="116"/>
      <c r="O9676" s="57"/>
      <c r="P9676" s="50"/>
      <c r="Q9676" s="34"/>
      <c r="R9676" s="48"/>
      <c r="T9676" s="231" t="str">
        <f t="shared" si="463"/>
        <v/>
      </c>
      <c r="U9676" s="230"/>
      <c r="W9676" s="221" t="str">
        <f t="shared" si="464"/>
        <v/>
      </c>
      <c r="X9676" s="221" t="str">
        <f t="shared" si="465"/>
        <v/>
      </c>
      <c r="AA9676" s="216" t="str">
        <f>IF(ISNUMBER(J9676),IF(OR(F9676&lt;Soll_Ist_Vergleich!$C$4,F9676&gt;Soll_Ist_Vergleich!$C$5,I9676&lt;Soll_Ist_Vergleich!$C$4,I9676&gt;Soll_Ist_Vergleich!$C$5,O9676&lt;Soll_Ist_Vergleich!$C$4,O9676&gt;Soll_Ist_Vergleich!$C$5),"Datum überprüfen",""),"")</f>
        <v/>
      </c>
    </row>
    <row r="9677" spans="1:27" x14ac:dyDescent="0.2">
      <c r="A9677" s="243" t="str">
        <f>IF(ISBLANK(B9677),"",COUNTA(B$10:B9677))</f>
        <v/>
      </c>
      <c r="B9677" s="24"/>
      <c r="C9677" s="48"/>
      <c r="D9677" s="48"/>
      <c r="E9677" s="33"/>
      <c r="F9677" s="35"/>
      <c r="G9677" s="35"/>
      <c r="H9677" s="49"/>
      <c r="I9677" s="35"/>
      <c r="J9677" s="34"/>
      <c r="K9677" s="62"/>
      <c r="L9677" s="62"/>
      <c r="M9677" s="114"/>
      <c r="N9677" s="116"/>
      <c r="O9677" s="57"/>
      <c r="P9677" s="50"/>
      <c r="Q9677" s="34"/>
      <c r="R9677" s="48"/>
      <c r="T9677" s="231" t="str">
        <f t="shared" si="463"/>
        <v/>
      </c>
      <c r="U9677" s="230"/>
      <c r="W9677" s="221" t="str">
        <f t="shared" si="464"/>
        <v/>
      </c>
      <c r="X9677" s="221" t="str">
        <f t="shared" si="465"/>
        <v/>
      </c>
      <c r="AA9677" s="216" t="str">
        <f>IF(ISNUMBER(J9677),IF(OR(F9677&lt;Soll_Ist_Vergleich!$C$4,F9677&gt;Soll_Ist_Vergleich!$C$5,I9677&lt;Soll_Ist_Vergleich!$C$4,I9677&gt;Soll_Ist_Vergleich!$C$5,O9677&lt;Soll_Ist_Vergleich!$C$4,O9677&gt;Soll_Ist_Vergleich!$C$5),"Datum überprüfen",""),"")</f>
        <v/>
      </c>
    </row>
    <row r="9678" spans="1:27" x14ac:dyDescent="0.2">
      <c r="A9678" s="243" t="str">
        <f>IF(ISBLANK(B9678),"",COUNTA(B$10:B9678))</f>
        <v/>
      </c>
      <c r="B9678" s="24"/>
      <c r="C9678" s="48"/>
      <c r="D9678" s="48"/>
      <c r="E9678" s="33"/>
      <c r="F9678" s="35"/>
      <c r="G9678" s="35"/>
      <c r="H9678" s="49"/>
      <c r="I9678" s="35"/>
      <c r="J9678" s="34"/>
      <c r="K9678" s="62"/>
      <c r="L9678" s="62"/>
      <c r="M9678" s="114"/>
      <c r="N9678" s="116"/>
      <c r="O9678" s="57"/>
      <c r="P9678" s="50"/>
      <c r="Q9678" s="34"/>
      <c r="R9678" s="48"/>
      <c r="T9678" s="231" t="str">
        <f t="shared" si="463"/>
        <v/>
      </c>
      <c r="U9678" s="230"/>
      <c r="W9678" s="221" t="str">
        <f t="shared" si="464"/>
        <v/>
      </c>
      <c r="X9678" s="221" t="str">
        <f t="shared" si="465"/>
        <v/>
      </c>
      <c r="AA9678" s="216" t="str">
        <f>IF(ISNUMBER(J9678),IF(OR(F9678&lt;Soll_Ist_Vergleich!$C$4,F9678&gt;Soll_Ist_Vergleich!$C$5,I9678&lt;Soll_Ist_Vergleich!$C$4,I9678&gt;Soll_Ist_Vergleich!$C$5,O9678&lt;Soll_Ist_Vergleich!$C$4,O9678&gt;Soll_Ist_Vergleich!$C$5),"Datum überprüfen",""),"")</f>
        <v/>
      </c>
    </row>
    <row r="9679" spans="1:27" x14ac:dyDescent="0.2">
      <c r="A9679" s="243" t="str">
        <f>IF(ISBLANK(B9679),"",COUNTA(B$10:B9679))</f>
        <v/>
      </c>
      <c r="B9679" s="24"/>
      <c r="C9679" s="48"/>
      <c r="D9679" s="48"/>
      <c r="E9679" s="33"/>
      <c r="F9679" s="35"/>
      <c r="G9679" s="35"/>
      <c r="H9679" s="49"/>
      <c r="I9679" s="35"/>
      <c r="J9679" s="34"/>
      <c r="K9679" s="62"/>
      <c r="L9679" s="62"/>
      <c r="M9679" s="114"/>
      <c r="N9679" s="116"/>
      <c r="O9679" s="57"/>
      <c r="P9679" s="50"/>
      <c r="Q9679" s="34"/>
      <c r="R9679" s="48"/>
      <c r="T9679" s="231" t="str">
        <f t="shared" si="463"/>
        <v/>
      </c>
      <c r="U9679" s="230"/>
      <c r="W9679" s="221" t="str">
        <f t="shared" si="464"/>
        <v/>
      </c>
      <c r="X9679" s="221" t="str">
        <f t="shared" si="465"/>
        <v/>
      </c>
      <c r="AA9679" s="216" t="str">
        <f>IF(ISNUMBER(J9679),IF(OR(F9679&lt;Soll_Ist_Vergleich!$C$4,F9679&gt;Soll_Ist_Vergleich!$C$5,I9679&lt;Soll_Ist_Vergleich!$C$4,I9679&gt;Soll_Ist_Vergleich!$C$5,O9679&lt;Soll_Ist_Vergleich!$C$4,O9679&gt;Soll_Ist_Vergleich!$C$5),"Datum überprüfen",""),"")</f>
        <v/>
      </c>
    </row>
    <row r="9680" spans="1:27" x14ac:dyDescent="0.2">
      <c r="A9680" s="243" t="str">
        <f>IF(ISBLANK(B9680),"",COUNTA(B$10:B9680))</f>
        <v/>
      </c>
      <c r="B9680" s="24"/>
      <c r="C9680" s="48"/>
      <c r="D9680" s="48"/>
      <c r="E9680" s="33"/>
      <c r="F9680" s="35"/>
      <c r="G9680" s="35"/>
      <c r="H9680" s="49"/>
      <c r="I9680" s="35"/>
      <c r="J9680" s="34"/>
      <c r="K9680" s="62"/>
      <c r="L9680" s="62"/>
      <c r="M9680" s="114"/>
      <c r="N9680" s="116"/>
      <c r="O9680" s="57"/>
      <c r="P9680" s="50"/>
      <c r="Q9680" s="34"/>
      <c r="R9680" s="48"/>
      <c r="T9680" s="231" t="str">
        <f t="shared" si="463"/>
        <v/>
      </c>
      <c r="U9680" s="230"/>
      <c r="W9680" s="221" t="str">
        <f t="shared" si="464"/>
        <v/>
      </c>
      <c r="X9680" s="221" t="str">
        <f t="shared" si="465"/>
        <v/>
      </c>
      <c r="AA9680" s="216" t="str">
        <f>IF(ISNUMBER(J9680),IF(OR(F9680&lt;Soll_Ist_Vergleich!$C$4,F9680&gt;Soll_Ist_Vergleich!$C$5,I9680&lt;Soll_Ist_Vergleich!$C$4,I9680&gt;Soll_Ist_Vergleich!$C$5,O9680&lt;Soll_Ist_Vergleich!$C$4,O9680&gt;Soll_Ist_Vergleich!$C$5),"Datum überprüfen",""),"")</f>
        <v/>
      </c>
    </row>
    <row r="9681" spans="1:27" x14ac:dyDescent="0.2">
      <c r="A9681" s="243" t="str">
        <f>IF(ISBLANK(B9681),"",COUNTA(B$10:B9681))</f>
        <v/>
      </c>
      <c r="B9681" s="24"/>
      <c r="C9681" s="48"/>
      <c r="D9681" s="48"/>
      <c r="E9681" s="33"/>
      <c r="F9681" s="35"/>
      <c r="G9681" s="35"/>
      <c r="H9681" s="49"/>
      <c r="I9681" s="35"/>
      <c r="J9681" s="34"/>
      <c r="K9681" s="62"/>
      <c r="L9681" s="62"/>
      <c r="M9681" s="114"/>
      <c r="N9681" s="116"/>
      <c r="O9681" s="57"/>
      <c r="P9681" s="50"/>
      <c r="Q9681" s="34"/>
      <c r="R9681" s="48"/>
      <c r="T9681" s="231" t="str">
        <f t="shared" si="463"/>
        <v/>
      </c>
      <c r="U9681" s="230"/>
      <c r="W9681" s="221" t="str">
        <f t="shared" si="464"/>
        <v/>
      </c>
      <c r="X9681" s="221" t="str">
        <f t="shared" si="465"/>
        <v/>
      </c>
      <c r="AA9681" s="216" t="str">
        <f>IF(ISNUMBER(J9681),IF(OR(F9681&lt;Soll_Ist_Vergleich!$C$4,F9681&gt;Soll_Ist_Vergleich!$C$5,I9681&lt;Soll_Ist_Vergleich!$C$4,I9681&gt;Soll_Ist_Vergleich!$C$5,O9681&lt;Soll_Ist_Vergleich!$C$4,O9681&gt;Soll_Ist_Vergleich!$C$5),"Datum überprüfen",""),"")</f>
        <v/>
      </c>
    </row>
    <row r="9682" spans="1:27" x14ac:dyDescent="0.2">
      <c r="A9682" s="243" t="str">
        <f>IF(ISBLANK(B9682),"",COUNTA(B$10:B9682))</f>
        <v/>
      </c>
      <c r="B9682" s="24"/>
      <c r="C9682" s="48"/>
      <c r="D9682" s="48"/>
      <c r="E9682" s="33"/>
      <c r="F9682" s="35"/>
      <c r="G9682" s="35"/>
      <c r="H9682" s="49"/>
      <c r="I9682" s="35"/>
      <c r="J9682" s="34"/>
      <c r="K9682" s="62"/>
      <c r="L9682" s="62"/>
      <c r="M9682" s="114"/>
      <c r="N9682" s="116"/>
      <c r="O9682" s="57"/>
      <c r="P9682" s="50"/>
      <c r="Q9682" s="34"/>
      <c r="R9682" s="48"/>
      <c r="T9682" s="231" t="str">
        <f t="shared" si="463"/>
        <v/>
      </c>
      <c r="U9682" s="230"/>
      <c r="W9682" s="221" t="str">
        <f t="shared" si="464"/>
        <v/>
      </c>
      <c r="X9682" s="221" t="str">
        <f t="shared" si="465"/>
        <v/>
      </c>
      <c r="AA9682" s="216" t="str">
        <f>IF(ISNUMBER(J9682),IF(OR(F9682&lt;Soll_Ist_Vergleich!$C$4,F9682&gt;Soll_Ist_Vergleich!$C$5,I9682&lt;Soll_Ist_Vergleich!$C$4,I9682&gt;Soll_Ist_Vergleich!$C$5,O9682&lt;Soll_Ist_Vergleich!$C$4,O9682&gt;Soll_Ist_Vergleich!$C$5),"Datum überprüfen",""),"")</f>
        <v/>
      </c>
    </row>
    <row r="9683" spans="1:27" x14ac:dyDescent="0.2">
      <c r="A9683" s="243" t="str">
        <f>IF(ISBLANK(B9683),"",COUNTA(B$10:B9683))</f>
        <v/>
      </c>
      <c r="B9683" s="24"/>
      <c r="C9683" s="48"/>
      <c r="D9683" s="48"/>
      <c r="E9683" s="33"/>
      <c r="F9683" s="35"/>
      <c r="G9683" s="35"/>
      <c r="H9683" s="49"/>
      <c r="I9683" s="35"/>
      <c r="J9683" s="34"/>
      <c r="K9683" s="62"/>
      <c r="L9683" s="62"/>
      <c r="M9683" s="114"/>
      <c r="N9683" s="116"/>
      <c r="O9683" s="57"/>
      <c r="P9683" s="50"/>
      <c r="Q9683" s="34"/>
      <c r="R9683" s="48"/>
      <c r="T9683" s="231" t="str">
        <f t="shared" si="463"/>
        <v/>
      </c>
      <c r="U9683" s="230"/>
      <c r="W9683" s="221" t="str">
        <f t="shared" si="464"/>
        <v/>
      </c>
      <c r="X9683" s="221" t="str">
        <f t="shared" si="465"/>
        <v/>
      </c>
      <c r="AA9683" s="216" t="str">
        <f>IF(ISNUMBER(J9683),IF(OR(F9683&lt;Soll_Ist_Vergleich!$C$4,F9683&gt;Soll_Ist_Vergleich!$C$5,I9683&lt;Soll_Ist_Vergleich!$C$4,I9683&gt;Soll_Ist_Vergleich!$C$5,O9683&lt;Soll_Ist_Vergleich!$C$4,O9683&gt;Soll_Ist_Vergleich!$C$5),"Datum überprüfen",""),"")</f>
        <v/>
      </c>
    </row>
    <row r="9684" spans="1:27" x14ac:dyDescent="0.2">
      <c r="A9684" s="243" t="str">
        <f>IF(ISBLANK(B9684),"",COUNTA(B$10:B9684))</f>
        <v/>
      </c>
      <c r="B9684" s="24"/>
      <c r="C9684" s="48"/>
      <c r="D9684" s="48"/>
      <c r="E9684" s="33"/>
      <c r="F9684" s="35"/>
      <c r="G9684" s="35"/>
      <c r="H9684" s="49"/>
      <c r="I9684" s="35"/>
      <c r="J9684" s="34"/>
      <c r="K9684" s="62"/>
      <c r="L9684" s="62"/>
      <c r="M9684" s="114"/>
      <c r="N9684" s="116"/>
      <c r="O9684" s="57"/>
      <c r="P9684" s="50"/>
      <c r="Q9684" s="34"/>
      <c r="R9684" s="48"/>
      <c r="T9684" s="231" t="str">
        <f t="shared" si="463"/>
        <v/>
      </c>
      <c r="U9684" s="230"/>
      <c r="W9684" s="221" t="str">
        <f t="shared" si="464"/>
        <v/>
      </c>
      <c r="X9684" s="221" t="str">
        <f t="shared" si="465"/>
        <v/>
      </c>
      <c r="AA9684" s="216" t="str">
        <f>IF(ISNUMBER(J9684),IF(OR(F9684&lt;Soll_Ist_Vergleich!$C$4,F9684&gt;Soll_Ist_Vergleich!$C$5,I9684&lt;Soll_Ist_Vergleich!$C$4,I9684&gt;Soll_Ist_Vergleich!$C$5,O9684&lt;Soll_Ist_Vergleich!$C$4,O9684&gt;Soll_Ist_Vergleich!$C$5),"Datum überprüfen",""),"")</f>
        <v/>
      </c>
    </row>
    <row r="9685" spans="1:27" x14ac:dyDescent="0.2">
      <c r="A9685" s="243" t="str">
        <f>IF(ISBLANK(B9685),"",COUNTA(B$10:B9685))</f>
        <v/>
      </c>
      <c r="B9685" s="24"/>
      <c r="C9685" s="48"/>
      <c r="D9685" s="48"/>
      <c r="E9685" s="33"/>
      <c r="F9685" s="35"/>
      <c r="G9685" s="35"/>
      <c r="H9685" s="49"/>
      <c r="I9685" s="35"/>
      <c r="J9685" s="34"/>
      <c r="K9685" s="62"/>
      <c r="L9685" s="62"/>
      <c r="M9685" s="114"/>
      <c r="N9685" s="116"/>
      <c r="O9685" s="57"/>
      <c r="P9685" s="50"/>
      <c r="Q9685" s="34"/>
      <c r="R9685" s="48"/>
      <c r="T9685" s="231" t="str">
        <f t="shared" si="463"/>
        <v/>
      </c>
      <c r="U9685" s="230"/>
      <c r="W9685" s="221" t="str">
        <f t="shared" si="464"/>
        <v/>
      </c>
      <c r="X9685" s="221" t="str">
        <f t="shared" si="465"/>
        <v/>
      </c>
      <c r="AA9685" s="216" t="str">
        <f>IF(ISNUMBER(J9685),IF(OR(F9685&lt;Soll_Ist_Vergleich!$C$4,F9685&gt;Soll_Ist_Vergleich!$C$5,I9685&lt;Soll_Ist_Vergleich!$C$4,I9685&gt;Soll_Ist_Vergleich!$C$5,O9685&lt;Soll_Ist_Vergleich!$C$4,O9685&gt;Soll_Ist_Vergleich!$C$5),"Datum überprüfen",""),"")</f>
        <v/>
      </c>
    </row>
    <row r="9686" spans="1:27" x14ac:dyDescent="0.2">
      <c r="A9686" s="243" t="str">
        <f>IF(ISBLANK(B9686),"",COUNTA(B$10:B9686))</f>
        <v/>
      </c>
      <c r="B9686" s="24"/>
      <c r="C9686" s="48"/>
      <c r="D9686" s="48"/>
      <c r="E9686" s="33"/>
      <c r="F9686" s="35"/>
      <c r="G9686" s="35"/>
      <c r="H9686" s="49"/>
      <c r="I9686" s="35"/>
      <c r="J9686" s="34"/>
      <c r="K9686" s="62"/>
      <c r="L9686" s="62"/>
      <c r="M9686" s="114"/>
      <c r="N9686" s="116"/>
      <c r="O9686" s="57"/>
      <c r="P9686" s="50"/>
      <c r="Q9686" s="34"/>
      <c r="R9686" s="48"/>
      <c r="T9686" s="231" t="str">
        <f t="shared" si="463"/>
        <v/>
      </c>
      <c r="U9686" s="230"/>
      <c r="W9686" s="221" t="str">
        <f t="shared" si="464"/>
        <v/>
      </c>
      <c r="X9686" s="221" t="str">
        <f t="shared" si="465"/>
        <v/>
      </c>
      <c r="AA9686" s="216" t="str">
        <f>IF(ISNUMBER(J9686),IF(OR(F9686&lt;Soll_Ist_Vergleich!$C$4,F9686&gt;Soll_Ist_Vergleich!$C$5,I9686&lt;Soll_Ist_Vergleich!$C$4,I9686&gt;Soll_Ist_Vergleich!$C$5,O9686&lt;Soll_Ist_Vergleich!$C$4,O9686&gt;Soll_Ist_Vergleich!$C$5),"Datum überprüfen",""),"")</f>
        <v/>
      </c>
    </row>
    <row r="9687" spans="1:27" x14ac:dyDescent="0.2">
      <c r="A9687" s="243" t="str">
        <f>IF(ISBLANK(B9687),"",COUNTA(B$10:B9687))</f>
        <v/>
      </c>
      <c r="B9687" s="24"/>
      <c r="C9687" s="48"/>
      <c r="D9687" s="48"/>
      <c r="E9687" s="33"/>
      <c r="F9687" s="35"/>
      <c r="G9687" s="35"/>
      <c r="H9687" s="49"/>
      <c r="I9687" s="35"/>
      <c r="J9687" s="34"/>
      <c r="K9687" s="62"/>
      <c r="L9687" s="62"/>
      <c r="M9687" s="114"/>
      <c r="N9687" s="116"/>
      <c r="O9687" s="57"/>
      <c r="P9687" s="50"/>
      <c r="Q9687" s="34"/>
      <c r="R9687" s="48"/>
      <c r="T9687" s="231" t="str">
        <f t="shared" si="463"/>
        <v/>
      </c>
      <c r="U9687" s="230"/>
      <c r="W9687" s="221" t="str">
        <f t="shared" si="464"/>
        <v/>
      </c>
      <c r="X9687" s="221" t="str">
        <f t="shared" si="465"/>
        <v/>
      </c>
      <c r="AA9687" s="216" t="str">
        <f>IF(ISNUMBER(J9687),IF(OR(F9687&lt;Soll_Ist_Vergleich!$C$4,F9687&gt;Soll_Ist_Vergleich!$C$5,I9687&lt;Soll_Ist_Vergleich!$C$4,I9687&gt;Soll_Ist_Vergleich!$C$5,O9687&lt;Soll_Ist_Vergleich!$C$4,O9687&gt;Soll_Ist_Vergleich!$C$5),"Datum überprüfen",""),"")</f>
        <v/>
      </c>
    </row>
    <row r="9688" spans="1:27" x14ac:dyDescent="0.2">
      <c r="A9688" s="243" t="str">
        <f>IF(ISBLANK(B9688),"",COUNTA(B$10:B9688))</f>
        <v/>
      </c>
      <c r="B9688" s="24"/>
      <c r="C9688" s="48"/>
      <c r="D9688" s="48"/>
      <c r="E9688" s="33"/>
      <c r="F9688" s="35"/>
      <c r="G9688" s="35"/>
      <c r="H9688" s="49"/>
      <c r="I9688" s="35"/>
      <c r="J9688" s="34"/>
      <c r="K9688" s="62"/>
      <c r="L9688" s="62"/>
      <c r="M9688" s="114"/>
      <c r="N9688" s="116"/>
      <c r="O9688" s="57"/>
      <c r="P9688" s="50"/>
      <c r="Q9688" s="34"/>
      <c r="R9688" s="48"/>
      <c r="T9688" s="231" t="str">
        <f t="shared" si="463"/>
        <v/>
      </c>
      <c r="U9688" s="230"/>
      <c r="W9688" s="221" t="str">
        <f t="shared" si="464"/>
        <v/>
      </c>
      <c r="X9688" s="221" t="str">
        <f t="shared" si="465"/>
        <v/>
      </c>
      <c r="AA9688" s="216" t="str">
        <f>IF(ISNUMBER(J9688),IF(OR(F9688&lt;Soll_Ist_Vergleich!$C$4,F9688&gt;Soll_Ist_Vergleich!$C$5,I9688&lt;Soll_Ist_Vergleich!$C$4,I9688&gt;Soll_Ist_Vergleich!$C$5,O9688&lt;Soll_Ist_Vergleich!$C$4,O9688&gt;Soll_Ist_Vergleich!$C$5),"Datum überprüfen",""),"")</f>
        <v/>
      </c>
    </row>
    <row r="9689" spans="1:27" x14ac:dyDescent="0.2">
      <c r="A9689" s="243" t="str">
        <f>IF(ISBLANK(B9689),"",COUNTA(B$10:B9689))</f>
        <v/>
      </c>
      <c r="B9689" s="24"/>
      <c r="C9689" s="48"/>
      <c r="D9689" s="48"/>
      <c r="E9689" s="33"/>
      <c r="F9689" s="35"/>
      <c r="G9689" s="35"/>
      <c r="H9689" s="49"/>
      <c r="I9689" s="35"/>
      <c r="J9689" s="34"/>
      <c r="K9689" s="62"/>
      <c r="L9689" s="62"/>
      <c r="M9689" s="114"/>
      <c r="N9689" s="116"/>
      <c r="O9689" s="57"/>
      <c r="P9689" s="50"/>
      <c r="Q9689" s="34"/>
      <c r="R9689" s="48"/>
      <c r="T9689" s="231" t="str">
        <f t="shared" si="463"/>
        <v/>
      </c>
      <c r="U9689" s="230"/>
      <c r="W9689" s="221" t="str">
        <f t="shared" si="464"/>
        <v/>
      </c>
      <c r="X9689" s="221" t="str">
        <f t="shared" si="465"/>
        <v/>
      </c>
      <c r="AA9689" s="216" t="str">
        <f>IF(ISNUMBER(J9689),IF(OR(F9689&lt;Soll_Ist_Vergleich!$C$4,F9689&gt;Soll_Ist_Vergleich!$C$5,I9689&lt;Soll_Ist_Vergleich!$C$4,I9689&gt;Soll_Ist_Vergleich!$C$5,O9689&lt;Soll_Ist_Vergleich!$C$4,O9689&gt;Soll_Ist_Vergleich!$C$5),"Datum überprüfen",""),"")</f>
        <v/>
      </c>
    </row>
    <row r="9690" spans="1:27" x14ac:dyDescent="0.2">
      <c r="A9690" s="243" t="str">
        <f>IF(ISBLANK(B9690),"",COUNTA(B$10:B9690))</f>
        <v/>
      </c>
      <c r="B9690" s="24"/>
      <c r="C9690" s="48"/>
      <c r="D9690" s="48"/>
      <c r="E9690" s="33"/>
      <c r="F9690" s="35"/>
      <c r="G9690" s="35"/>
      <c r="H9690" s="49"/>
      <c r="I9690" s="35"/>
      <c r="J9690" s="34"/>
      <c r="K9690" s="62"/>
      <c r="L9690" s="62"/>
      <c r="M9690" s="114"/>
      <c r="N9690" s="116"/>
      <c r="O9690" s="57"/>
      <c r="P9690" s="50"/>
      <c r="Q9690" s="34"/>
      <c r="R9690" s="48"/>
      <c r="T9690" s="231" t="str">
        <f t="shared" si="463"/>
        <v/>
      </c>
      <c r="U9690" s="230"/>
      <c r="W9690" s="221" t="str">
        <f t="shared" si="464"/>
        <v/>
      </c>
      <c r="X9690" s="221" t="str">
        <f t="shared" si="465"/>
        <v/>
      </c>
      <c r="AA9690" s="216" t="str">
        <f>IF(ISNUMBER(J9690),IF(OR(F9690&lt;Soll_Ist_Vergleich!$C$4,F9690&gt;Soll_Ist_Vergleich!$C$5,I9690&lt;Soll_Ist_Vergleich!$C$4,I9690&gt;Soll_Ist_Vergleich!$C$5,O9690&lt;Soll_Ist_Vergleich!$C$4,O9690&gt;Soll_Ist_Vergleich!$C$5),"Datum überprüfen",""),"")</f>
        <v/>
      </c>
    </row>
    <row r="9691" spans="1:27" x14ac:dyDescent="0.2">
      <c r="A9691" s="243" t="str">
        <f>IF(ISBLANK(B9691),"",COUNTA(B$10:B9691))</f>
        <v/>
      </c>
      <c r="B9691" s="24"/>
      <c r="C9691" s="48"/>
      <c r="D9691" s="48"/>
      <c r="E9691" s="33"/>
      <c r="F9691" s="35"/>
      <c r="G9691" s="35"/>
      <c r="H9691" s="49"/>
      <c r="I9691" s="35"/>
      <c r="J9691" s="34"/>
      <c r="K9691" s="62"/>
      <c r="L9691" s="62"/>
      <c r="M9691" s="114"/>
      <c r="N9691" s="116"/>
      <c r="O9691" s="57"/>
      <c r="P9691" s="50"/>
      <c r="Q9691" s="34"/>
      <c r="R9691" s="48"/>
      <c r="T9691" s="231" t="str">
        <f t="shared" si="463"/>
        <v/>
      </c>
      <c r="U9691" s="230"/>
      <c r="W9691" s="221" t="str">
        <f t="shared" si="464"/>
        <v/>
      </c>
      <c r="X9691" s="221" t="str">
        <f t="shared" si="465"/>
        <v/>
      </c>
      <c r="AA9691" s="216" t="str">
        <f>IF(ISNUMBER(J9691),IF(OR(F9691&lt;Soll_Ist_Vergleich!$C$4,F9691&gt;Soll_Ist_Vergleich!$C$5,I9691&lt;Soll_Ist_Vergleich!$C$4,I9691&gt;Soll_Ist_Vergleich!$C$5,O9691&lt;Soll_Ist_Vergleich!$C$4,O9691&gt;Soll_Ist_Vergleich!$C$5),"Datum überprüfen",""),"")</f>
        <v/>
      </c>
    </row>
    <row r="9692" spans="1:27" x14ac:dyDescent="0.2">
      <c r="A9692" s="243" t="str">
        <f>IF(ISBLANK(B9692),"",COUNTA(B$10:B9692))</f>
        <v/>
      </c>
      <c r="B9692" s="24"/>
      <c r="C9692" s="48"/>
      <c r="D9692" s="48"/>
      <c r="E9692" s="33"/>
      <c r="F9692" s="35"/>
      <c r="G9692" s="35"/>
      <c r="H9692" s="49"/>
      <c r="I9692" s="35"/>
      <c r="J9692" s="34"/>
      <c r="K9692" s="62"/>
      <c r="L9692" s="62"/>
      <c r="M9692" s="114"/>
      <c r="N9692" s="116"/>
      <c r="O9692" s="57"/>
      <c r="P9692" s="50"/>
      <c r="Q9692" s="34"/>
      <c r="R9692" s="48"/>
      <c r="T9692" s="231" t="str">
        <f t="shared" si="463"/>
        <v/>
      </c>
      <c r="U9692" s="230"/>
      <c r="W9692" s="221" t="str">
        <f t="shared" si="464"/>
        <v/>
      </c>
      <c r="X9692" s="221" t="str">
        <f t="shared" si="465"/>
        <v/>
      </c>
      <c r="AA9692" s="216" t="str">
        <f>IF(ISNUMBER(J9692),IF(OR(F9692&lt;Soll_Ist_Vergleich!$C$4,F9692&gt;Soll_Ist_Vergleich!$C$5,I9692&lt;Soll_Ist_Vergleich!$C$4,I9692&gt;Soll_Ist_Vergleich!$C$5,O9692&lt;Soll_Ist_Vergleich!$C$4,O9692&gt;Soll_Ist_Vergleich!$C$5),"Datum überprüfen",""),"")</f>
        <v/>
      </c>
    </row>
    <row r="9693" spans="1:27" x14ac:dyDescent="0.2">
      <c r="A9693" s="243" t="str">
        <f>IF(ISBLANK(B9693),"",COUNTA(B$10:B9693))</f>
        <v/>
      </c>
      <c r="B9693" s="24"/>
      <c r="C9693" s="48"/>
      <c r="D9693" s="48"/>
      <c r="E9693" s="33"/>
      <c r="F9693" s="35"/>
      <c r="G9693" s="35"/>
      <c r="H9693" s="49"/>
      <c r="I9693" s="35"/>
      <c r="J9693" s="34"/>
      <c r="K9693" s="62"/>
      <c r="L9693" s="62"/>
      <c r="M9693" s="114"/>
      <c r="N9693" s="116"/>
      <c r="O9693" s="57"/>
      <c r="P9693" s="50"/>
      <c r="Q9693" s="34"/>
      <c r="R9693" s="48"/>
      <c r="T9693" s="231" t="str">
        <f t="shared" si="463"/>
        <v/>
      </c>
      <c r="U9693" s="230"/>
      <c r="W9693" s="221" t="str">
        <f t="shared" si="464"/>
        <v/>
      </c>
      <c r="X9693" s="221" t="str">
        <f t="shared" si="465"/>
        <v/>
      </c>
      <c r="AA9693" s="216" t="str">
        <f>IF(ISNUMBER(J9693),IF(OR(F9693&lt;Soll_Ist_Vergleich!$C$4,F9693&gt;Soll_Ist_Vergleich!$C$5,I9693&lt;Soll_Ist_Vergleich!$C$4,I9693&gt;Soll_Ist_Vergleich!$C$5,O9693&lt;Soll_Ist_Vergleich!$C$4,O9693&gt;Soll_Ist_Vergleich!$C$5),"Datum überprüfen",""),"")</f>
        <v/>
      </c>
    </row>
    <row r="9694" spans="1:27" x14ac:dyDescent="0.2">
      <c r="A9694" s="243" t="str">
        <f>IF(ISBLANK(B9694),"",COUNTA(B$10:B9694))</f>
        <v/>
      </c>
      <c r="B9694" s="24"/>
      <c r="C9694" s="48"/>
      <c r="D9694" s="48"/>
      <c r="E9694" s="33"/>
      <c r="F9694" s="35"/>
      <c r="G9694" s="35"/>
      <c r="H9694" s="49"/>
      <c r="I9694" s="35"/>
      <c r="J9694" s="34"/>
      <c r="K9694" s="62"/>
      <c r="L9694" s="62"/>
      <c r="M9694" s="114"/>
      <c r="N9694" s="116"/>
      <c r="O9694" s="57"/>
      <c r="P9694" s="50"/>
      <c r="Q9694" s="34"/>
      <c r="R9694" s="48"/>
      <c r="T9694" s="231" t="str">
        <f t="shared" si="463"/>
        <v/>
      </c>
      <c r="U9694" s="230"/>
      <c r="W9694" s="221" t="str">
        <f t="shared" si="464"/>
        <v/>
      </c>
      <c r="X9694" s="221" t="str">
        <f t="shared" si="465"/>
        <v/>
      </c>
      <c r="AA9694" s="216" t="str">
        <f>IF(ISNUMBER(J9694),IF(OR(F9694&lt;Soll_Ist_Vergleich!$C$4,F9694&gt;Soll_Ist_Vergleich!$C$5,I9694&lt;Soll_Ist_Vergleich!$C$4,I9694&gt;Soll_Ist_Vergleich!$C$5,O9694&lt;Soll_Ist_Vergleich!$C$4,O9694&gt;Soll_Ist_Vergleich!$C$5),"Datum überprüfen",""),"")</f>
        <v/>
      </c>
    </row>
    <row r="9695" spans="1:27" x14ac:dyDescent="0.2">
      <c r="A9695" s="243" t="str">
        <f>IF(ISBLANK(B9695),"",COUNTA(B$10:B9695))</f>
        <v/>
      </c>
      <c r="B9695" s="24"/>
      <c r="C9695" s="48"/>
      <c r="D9695" s="48"/>
      <c r="E9695" s="33"/>
      <c r="F9695" s="35"/>
      <c r="G9695" s="35"/>
      <c r="H9695" s="49"/>
      <c r="I9695" s="35"/>
      <c r="J9695" s="34"/>
      <c r="K9695" s="62"/>
      <c r="L9695" s="62"/>
      <c r="M9695" s="114"/>
      <c r="N9695" s="116"/>
      <c r="O9695" s="57"/>
      <c r="P9695" s="50"/>
      <c r="Q9695" s="34"/>
      <c r="R9695" s="48"/>
      <c r="T9695" s="231" t="str">
        <f t="shared" si="463"/>
        <v/>
      </c>
      <c r="U9695" s="230"/>
      <c r="W9695" s="221" t="str">
        <f t="shared" si="464"/>
        <v/>
      </c>
      <c r="X9695" s="221" t="str">
        <f t="shared" si="465"/>
        <v/>
      </c>
      <c r="AA9695" s="216" t="str">
        <f>IF(ISNUMBER(J9695),IF(OR(F9695&lt;Soll_Ist_Vergleich!$C$4,F9695&gt;Soll_Ist_Vergleich!$C$5,I9695&lt;Soll_Ist_Vergleich!$C$4,I9695&gt;Soll_Ist_Vergleich!$C$5,O9695&lt;Soll_Ist_Vergleich!$C$4,O9695&gt;Soll_Ist_Vergleich!$C$5),"Datum überprüfen",""),"")</f>
        <v/>
      </c>
    </row>
    <row r="9696" spans="1:27" x14ac:dyDescent="0.2">
      <c r="A9696" s="243" t="str">
        <f>IF(ISBLANK(B9696),"",COUNTA(B$10:B9696))</f>
        <v/>
      </c>
      <c r="B9696" s="24"/>
      <c r="C9696" s="48"/>
      <c r="D9696" s="48"/>
      <c r="E9696" s="33"/>
      <c r="F9696" s="35"/>
      <c r="G9696" s="35"/>
      <c r="H9696" s="49"/>
      <c r="I9696" s="35"/>
      <c r="J9696" s="34"/>
      <c r="K9696" s="62"/>
      <c r="L9696" s="62"/>
      <c r="M9696" s="114"/>
      <c r="N9696" s="116"/>
      <c r="O9696" s="57"/>
      <c r="P9696" s="50"/>
      <c r="Q9696" s="34"/>
      <c r="R9696" s="48"/>
      <c r="T9696" s="231" t="str">
        <f t="shared" si="463"/>
        <v/>
      </c>
      <c r="U9696" s="230"/>
      <c r="W9696" s="221" t="str">
        <f t="shared" si="464"/>
        <v/>
      </c>
      <c r="X9696" s="221" t="str">
        <f t="shared" si="465"/>
        <v/>
      </c>
      <c r="AA9696" s="216" t="str">
        <f>IF(ISNUMBER(J9696),IF(OR(F9696&lt;Soll_Ist_Vergleich!$C$4,F9696&gt;Soll_Ist_Vergleich!$C$5,I9696&lt;Soll_Ist_Vergleich!$C$4,I9696&gt;Soll_Ist_Vergleich!$C$5,O9696&lt;Soll_Ist_Vergleich!$C$4,O9696&gt;Soll_Ist_Vergleich!$C$5),"Datum überprüfen",""),"")</f>
        <v/>
      </c>
    </row>
    <row r="9697" spans="1:27" x14ac:dyDescent="0.2">
      <c r="A9697" s="243" t="str">
        <f>IF(ISBLANK(B9697),"",COUNTA(B$10:B9697))</f>
        <v/>
      </c>
      <c r="B9697" s="24"/>
      <c r="C9697" s="48"/>
      <c r="D9697" s="48"/>
      <c r="E9697" s="33"/>
      <c r="F9697" s="35"/>
      <c r="G9697" s="35"/>
      <c r="H9697" s="49"/>
      <c r="I9697" s="35"/>
      <c r="J9697" s="34"/>
      <c r="K9697" s="62"/>
      <c r="L9697" s="62"/>
      <c r="M9697" s="114"/>
      <c r="N9697" s="116"/>
      <c r="O9697" s="57"/>
      <c r="P9697" s="50"/>
      <c r="Q9697" s="34"/>
      <c r="R9697" s="48"/>
      <c r="T9697" s="231" t="str">
        <f t="shared" si="463"/>
        <v/>
      </c>
      <c r="U9697" s="230"/>
      <c r="W9697" s="221" t="str">
        <f t="shared" si="464"/>
        <v/>
      </c>
      <c r="X9697" s="221" t="str">
        <f t="shared" si="465"/>
        <v/>
      </c>
      <c r="AA9697" s="216" t="str">
        <f>IF(ISNUMBER(J9697),IF(OR(F9697&lt;Soll_Ist_Vergleich!$C$4,F9697&gt;Soll_Ist_Vergleich!$C$5,I9697&lt;Soll_Ist_Vergleich!$C$4,I9697&gt;Soll_Ist_Vergleich!$C$5,O9697&lt;Soll_Ist_Vergleich!$C$4,O9697&gt;Soll_Ist_Vergleich!$C$5),"Datum überprüfen",""),"")</f>
        <v/>
      </c>
    </row>
    <row r="9698" spans="1:27" x14ac:dyDescent="0.2">
      <c r="A9698" s="243" t="str">
        <f>IF(ISBLANK(B9698),"",COUNTA(B$10:B9698))</f>
        <v/>
      </c>
      <c r="B9698" s="24"/>
      <c r="C9698" s="48"/>
      <c r="D9698" s="48"/>
      <c r="E9698" s="33"/>
      <c r="F9698" s="35"/>
      <c r="G9698" s="35"/>
      <c r="H9698" s="49"/>
      <c r="I9698" s="35"/>
      <c r="J9698" s="34"/>
      <c r="K9698" s="62"/>
      <c r="L9698" s="62"/>
      <c r="M9698" s="114"/>
      <c r="N9698" s="116"/>
      <c r="O9698" s="57"/>
      <c r="P9698" s="50"/>
      <c r="Q9698" s="34"/>
      <c r="R9698" s="48"/>
      <c r="T9698" s="231" t="str">
        <f t="shared" si="463"/>
        <v/>
      </c>
      <c r="U9698" s="230"/>
      <c r="W9698" s="221" t="str">
        <f t="shared" si="464"/>
        <v/>
      </c>
      <c r="X9698" s="221" t="str">
        <f t="shared" si="465"/>
        <v/>
      </c>
      <c r="AA9698" s="216" t="str">
        <f>IF(ISNUMBER(J9698),IF(OR(F9698&lt;Soll_Ist_Vergleich!$C$4,F9698&gt;Soll_Ist_Vergleich!$C$5,I9698&lt;Soll_Ist_Vergleich!$C$4,I9698&gt;Soll_Ist_Vergleich!$C$5,O9698&lt;Soll_Ist_Vergleich!$C$4,O9698&gt;Soll_Ist_Vergleich!$C$5),"Datum überprüfen",""),"")</f>
        <v/>
      </c>
    </row>
    <row r="9699" spans="1:27" x14ac:dyDescent="0.2">
      <c r="A9699" s="243" t="str">
        <f>IF(ISBLANK(B9699),"",COUNTA(B$10:B9699))</f>
        <v/>
      </c>
      <c r="B9699" s="24"/>
      <c r="C9699" s="48"/>
      <c r="D9699" s="48"/>
      <c r="E9699" s="33"/>
      <c r="F9699" s="35"/>
      <c r="G9699" s="35"/>
      <c r="H9699" s="49"/>
      <c r="I9699" s="35"/>
      <c r="J9699" s="34"/>
      <c r="K9699" s="62"/>
      <c r="L9699" s="62"/>
      <c r="M9699" s="114"/>
      <c r="N9699" s="116"/>
      <c r="O9699" s="57"/>
      <c r="P9699" s="50"/>
      <c r="Q9699" s="34"/>
      <c r="R9699" s="48"/>
      <c r="T9699" s="231" t="str">
        <f t="shared" si="463"/>
        <v/>
      </c>
      <c r="U9699" s="230"/>
      <c r="W9699" s="221" t="str">
        <f t="shared" si="464"/>
        <v/>
      </c>
      <c r="X9699" s="221" t="str">
        <f t="shared" si="465"/>
        <v/>
      </c>
      <c r="AA9699" s="216" t="str">
        <f>IF(ISNUMBER(J9699),IF(OR(F9699&lt;Soll_Ist_Vergleich!$C$4,F9699&gt;Soll_Ist_Vergleich!$C$5,I9699&lt;Soll_Ist_Vergleich!$C$4,I9699&gt;Soll_Ist_Vergleich!$C$5,O9699&lt;Soll_Ist_Vergleich!$C$4,O9699&gt;Soll_Ist_Vergleich!$C$5),"Datum überprüfen",""),"")</f>
        <v/>
      </c>
    </row>
    <row r="9700" spans="1:27" x14ac:dyDescent="0.2">
      <c r="A9700" s="243" t="str">
        <f>IF(ISBLANK(B9700),"",COUNTA(B$10:B9700))</f>
        <v/>
      </c>
      <c r="B9700" s="24"/>
      <c r="C9700" s="48"/>
      <c r="D9700" s="48"/>
      <c r="E9700" s="33"/>
      <c r="F9700" s="35"/>
      <c r="G9700" s="35"/>
      <c r="H9700" s="49"/>
      <c r="I9700" s="35"/>
      <c r="J9700" s="34"/>
      <c r="K9700" s="62"/>
      <c r="L9700" s="62"/>
      <c r="M9700" s="114"/>
      <c r="N9700" s="116"/>
      <c r="O9700" s="57"/>
      <c r="P9700" s="50"/>
      <c r="Q9700" s="34"/>
      <c r="R9700" s="48"/>
      <c r="T9700" s="231" t="str">
        <f t="shared" si="463"/>
        <v/>
      </c>
      <c r="U9700" s="230"/>
      <c r="W9700" s="221" t="str">
        <f t="shared" si="464"/>
        <v/>
      </c>
      <c r="X9700" s="221" t="str">
        <f t="shared" si="465"/>
        <v/>
      </c>
      <c r="AA9700" s="216" t="str">
        <f>IF(ISNUMBER(J9700),IF(OR(F9700&lt;Soll_Ist_Vergleich!$C$4,F9700&gt;Soll_Ist_Vergleich!$C$5,I9700&lt;Soll_Ist_Vergleich!$C$4,I9700&gt;Soll_Ist_Vergleich!$C$5,O9700&lt;Soll_Ist_Vergleich!$C$4,O9700&gt;Soll_Ist_Vergleich!$C$5),"Datum überprüfen",""),"")</f>
        <v/>
      </c>
    </row>
    <row r="9701" spans="1:27" x14ac:dyDescent="0.2">
      <c r="A9701" s="243" t="str">
        <f>IF(ISBLANK(B9701),"",COUNTA(B$10:B9701))</f>
        <v/>
      </c>
      <c r="B9701" s="24"/>
      <c r="C9701" s="48"/>
      <c r="D9701" s="48"/>
      <c r="E9701" s="33"/>
      <c r="F9701" s="35"/>
      <c r="G9701" s="35"/>
      <c r="H9701" s="49"/>
      <c r="I9701" s="35"/>
      <c r="J9701" s="34"/>
      <c r="K9701" s="62"/>
      <c r="L9701" s="62"/>
      <c r="M9701" s="114"/>
      <c r="N9701" s="116"/>
      <c r="O9701" s="57"/>
      <c r="P9701" s="50"/>
      <c r="Q9701" s="34"/>
      <c r="R9701" s="48"/>
      <c r="T9701" s="231" t="str">
        <f t="shared" si="463"/>
        <v/>
      </c>
      <c r="U9701" s="230"/>
      <c r="W9701" s="221" t="str">
        <f t="shared" si="464"/>
        <v/>
      </c>
      <c r="X9701" s="221" t="str">
        <f t="shared" si="465"/>
        <v/>
      </c>
      <c r="AA9701" s="216" t="str">
        <f>IF(ISNUMBER(J9701),IF(OR(F9701&lt;Soll_Ist_Vergleich!$C$4,F9701&gt;Soll_Ist_Vergleich!$C$5,I9701&lt;Soll_Ist_Vergleich!$C$4,I9701&gt;Soll_Ist_Vergleich!$C$5,O9701&lt;Soll_Ist_Vergleich!$C$4,O9701&gt;Soll_Ist_Vergleich!$C$5),"Datum überprüfen",""),"")</f>
        <v/>
      </c>
    </row>
    <row r="9702" spans="1:27" x14ac:dyDescent="0.2">
      <c r="A9702" s="243" t="str">
        <f>IF(ISBLANK(B9702),"",COUNTA(B$10:B9702))</f>
        <v/>
      </c>
      <c r="B9702" s="24"/>
      <c r="C9702" s="48"/>
      <c r="D9702" s="48"/>
      <c r="E9702" s="33"/>
      <c r="F9702" s="35"/>
      <c r="G9702" s="35"/>
      <c r="H9702" s="49"/>
      <c r="I9702" s="35"/>
      <c r="J9702" s="34"/>
      <c r="K9702" s="62"/>
      <c r="L9702" s="62"/>
      <c r="M9702" s="114"/>
      <c r="N9702" s="116"/>
      <c r="O9702" s="57"/>
      <c r="P9702" s="50"/>
      <c r="Q9702" s="34"/>
      <c r="R9702" s="48"/>
      <c r="T9702" s="231" t="str">
        <f t="shared" si="463"/>
        <v/>
      </c>
      <c r="U9702" s="230"/>
      <c r="W9702" s="221" t="str">
        <f t="shared" si="464"/>
        <v/>
      </c>
      <c r="X9702" s="221" t="str">
        <f t="shared" si="465"/>
        <v/>
      </c>
      <c r="AA9702" s="216" t="str">
        <f>IF(ISNUMBER(J9702),IF(OR(F9702&lt;Soll_Ist_Vergleich!$C$4,F9702&gt;Soll_Ist_Vergleich!$C$5,I9702&lt;Soll_Ist_Vergleich!$C$4,I9702&gt;Soll_Ist_Vergleich!$C$5,O9702&lt;Soll_Ist_Vergleich!$C$4,O9702&gt;Soll_Ist_Vergleich!$C$5),"Datum überprüfen",""),"")</f>
        <v/>
      </c>
    </row>
    <row r="9703" spans="1:27" x14ac:dyDescent="0.2">
      <c r="A9703" s="243" t="str">
        <f>IF(ISBLANK(B9703),"",COUNTA(B$10:B9703))</f>
        <v/>
      </c>
      <c r="B9703" s="24"/>
      <c r="C9703" s="48"/>
      <c r="D9703" s="48"/>
      <c r="E9703" s="33"/>
      <c r="F9703" s="35"/>
      <c r="G9703" s="35"/>
      <c r="H9703" s="49"/>
      <c r="I9703" s="35"/>
      <c r="J9703" s="34"/>
      <c r="K9703" s="62"/>
      <c r="L9703" s="62"/>
      <c r="M9703" s="114"/>
      <c r="N9703" s="116"/>
      <c r="O9703" s="57"/>
      <c r="P9703" s="50"/>
      <c r="Q9703" s="34"/>
      <c r="R9703" s="48"/>
      <c r="T9703" s="231" t="str">
        <f t="shared" si="463"/>
        <v/>
      </c>
      <c r="U9703" s="230"/>
      <c r="W9703" s="221" t="str">
        <f t="shared" si="464"/>
        <v/>
      </c>
      <c r="X9703" s="221" t="str">
        <f t="shared" si="465"/>
        <v/>
      </c>
      <c r="AA9703" s="216" t="str">
        <f>IF(ISNUMBER(J9703),IF(OR(F9703&lt;Soll_Ist_Vergleich!$C$4,F9703&gt;Soll_Ist_Vergleich!$C$5,I9703&lt;Soll_Ist_Vergleich!$C$4,I9703&gt;Soll_Ist_Vergleich!$C$5,O9703&lt;Soll_Ist_Vergleich!$C$4,O9703&gt;Soll_Ist_Vergleich!$C$5),"Datum überprüfen",""),"")</f>
        <v/>
      </c>
    </row>
    <row r="9704" spans="1:27" x14ac:dyDescent="0.2">
      <c r="A9704" s="243" t="str">
        <f>IF(ISBLANK(B9704),"",COUNTA(B$10:B9704))</f>
        <v/>
      </c>
      <c r="B9704" s="24"/>
      <c r="C9704" s="48"/>
      <c r="D9704" s="48"/>
      <c r="E9704" s="33"/>
      <c r="F9704" s="35"/>
      <c r="G9704" s="35"/>
      <c r="H9704" s="49"/>
      <c r="I9704" s="35"/>
      <c r="J9704" s="34"/>
      <c r="K9704" s="62"/>
      <c r="L9704" s="62"/>
      <c r="M9704" s="114"/>
      <c r="N9704" s="116"/>
      <c r="O9704" s="57"/>
      <c r="P9704" s="50"/>
      <c r="Q9704" s="34"/>
      <c r="R9704" s="48"/>
      <c r="T9704" s="231" t="str">
        <f t="shared" si="463"/>
        <v/>
      </c>
      <c r="U9704" s="230"/>
      <c r="W9704" s="221" t="str">
        <f t="shared" si="464"/>
        <v/>
      </c>
      <c r="X9704" s="221" t="str">
        <f t="shared" si="465"/>
        <v/>
      </c>
      <c r="AA9704" s="216" t="str">
        <f>IF(ISNUMBER(J9704),IF(OR(F9704&lt;Soll_Ist_Vergleich!$C$4,F9704&gt;Soll_Ist_Vergleich!$C$5,I9704&lt;Soll_Ist_Vergleich!$C$4,I9704&gt;Soll_Ist_Vergleich!$C$5,O9704&lt;Soll_Ist_Vergleich!$C$4,O9704&gt;Soll_Ist_Vergleich!$C$5),"Datum überprüfen",""),"")</f>
        <v/>
      </c>
    </row>
    <row r="9705" spans="1:27" x14ac:dyDescent="0.2">
      <c r="A9705" s="243" t="str">
        <f>IF(ISBLANK(B9705),"",COUNTA(B$10:B9705))</f>
        <v/>
      </c>
      <c r="B9705" s="24"/>
      <c r="C9705" s="48"/>
      <c r="D9705" s="48"/>
      <c r="E9705" s="33"/>
      <c r="F9705" s="35"/>
      <c r="G9705" s="35"/>
      <c r="H9705" s="49"/>
      <c r="I9705" s="35"/>
      <c r="J9705" s="34"/>
      <c r="K9705" s="62"/>
      <c r="L9705" s="62"/>
      <c r="M9705" s="114"/>
      <c r="N9705" s="116"/>
      <c r="O9705" s="57"/>
      <c r="P9705" s="50"/>
      <c r="Q9705" s="34"/>
      <c r="R9705" s="48"/>
      <c r="T9705" s="231" t="str">
        <f t="shared" si="463"/>
        <v/>
      </c>
      <c r="U9705" s="230"/>
      <c r="W9705" s="221" t="str">
        <f t="shared" si="464"/>
        <v/>
      </c>
      <c r="X9705" s="221" t="str">
        <f t="shared" si="465"/>
        <v/>
      </c>
      <c r="AA9705" s="216" t="str">
        <f>IF(ISNUMBER(J9705),IF(OR(F9705&lt;Soll_Ist_Vergleich!$C$4,F9705&gt;Soll_Ist_Vergleich!$C$5,I9705&lt;Soll_Ist_Vergleich!$C$4,I9705&gt;Soll_Ist_Vergleich!$C$5,O9705&lt;Soll_Ist_Vergleich!$C$4,O9705&gt;Soll_Ist_Vergleich!$C$5),"Datum überprüfen",""),"")</f>
        <v/>
      </c>
    </row>
    <row r="9706" spans="1:27" x14ac:dyDescent="0.2">
      <c r="A9706" s="243" t="str">
        <f>IF(ISBLANK(B9706),"",COUNTA(B$10:B9706))</f>
        <v/>
      </c>
      <c r="B9706" s="24"/>
      <c r="C9706" s="48"/>
      <c r="D9706" s="48"/>
      <c r="E9706" s="33"/>
      <c r="F9706" s="35"/>
      <c r="G9706" s="35"/>
      <c r="H9706" s="49"/>
      <c r="I9706" s="35"/>
      <c r="J9706" s="34"/>
      <c r="K9706" s="62"/>
      <c r="L9706" s="62"/>
      <c r="M9706" s="114"/>
      <c r="N9706" s="116"/>
      <c r="O9706" s="57"/>
      <c r="P9706" s="50"/>
      <c r="Q9706" s="34"/>
      <c r="R9706" s="48"/>
      <c r="T9706" s="231" t="str">
        <f t="shared" si="463"/>
        <v/>
      </c>
      <c r="U9706" s="230"/>
      <c r="W9706" s="221" t="str">
        <f t="shared" si="464"/>
        <v/>
      </c>
      <c r="X9706" s="221" t="str">
        <f t="shared" si="465"/>
        <v/>
      </c>
      <c r="AA9706" s="216" t="str">
        <f>IF(ISNUMBER(J9706),IF(OR(F9706&lt;Soll_Ist_Vergleich!$C$4,F9706&gt;Soll_Ist_Vergleich!$C$5,I9706&lt;Soll_Ist_Vergleich!$C$4,I9706&gt;Soll_Ist_Vergleich!$C$5,O9706&lt;Soll_Ist_Vergleich!$C$4,O9706&gt;Soll_Ist_Vergleich!$C$5),"Datum überprüfen",""),"")</f>
        <v/>
      </c>
    </row>
    <row r="9707" spans="1:27" x14ac:dyDescent="0.2">
      <c r="A9707" s="243" t="str">
        <f>IF(ISBLANK(B9707),"",COUNTA(B$10:B9707))</f>
        <v/>
      </c>
      <c r="B9707" s="24"/>
      <c r="C9707" s="48"/>
      <c r="D9707" s="48"/>
      <c r="E9707" s="33"/>
      <c r="F9707" s="35"/>
      <c r="G9707" s="35"/>
      <c r="H9707" s="49"/>
      <c r="I9707" s="35"/>
      <c r="J9707" s="34"/>
      <c r="K9707" s="62"/>
      <c r="L9707" s="62"/>
      <c r="M9707" s="114"/>
      <c r="N9707" s="116"/>
      <c r="O9707" s="57"/>
      <c r="P9707" s="50"/>
      <c r="Q9707" s="34"/>
      <c r="R9707" s="48"/>
      <c r="T9707" s="231" t="str">
        <f t="shared" si="463"/>
        <v/>
      </c>
      <c r="U9707" s="230"/>
      <c r="W9707" s="221" t="str">
        <f t="shared" si="464"/>
        <v/>
      </c>
      <c r="X9707" s="221" t="str">
        <f t="shared" si="465"/>
        <v/>
      </c>
      <c r="AA9707" s="216" t="str">
        <f>IF(ISNUMBER(J9707),IF(OR(F9707&lt;Soll_Ist_Vergleich!$C$4,F9707&gt;Soll_Ist_Vergleich!$C$5,I9707&lt;Soll_Ist_Vergleich!$C$4,I9707&gt;Soll_Ist_Vergleich!$C$5,O9707&lt;Soll_Ist_Vergleich!$C$4,O9707&gt;Soll_Ist_Vergleich!$C$5),"Datum überprüfen",""),"")</f>
        <v/>
      </c>
    </row>
    <row r="9708" spans="1:27" x14ac:dyDescent="0.2">
      <c r="A9708" s="243" t="str">
        <f>IF(ISBLANK(B9708),"",COUNTA(B$10:B9708))</f>
        <v/>
      </c>
      <c r="B9708" s="24"/>
      <c r="C9708" s="48"/>
      <c r="D9708" s="48"/>
      <c r="E9708" s="33"/>
      <c r="F9708" s="35"/>
      <c r="G9708" s="35"/>
      <c r="H9708" s="49"/>
      <c r="I9708" s="35"/>
      <c r="J9708" s="34"/>
      <c r="K9708" s="62"/>
      <c r="L9708" s="62"/>
      <c r="M9708" s="114"/>
      <c r="N9708" s="116"/>
      <c r="O9708" s="57"/>
      <c r="P9708" s="50"/>
      <c r="Q9708" s="34"/>
      <c r="R9708" s="48"/>
      <c r="T9708" s="231" t="str">
        <f t="shared" si="463"/>
        <v/>
      </c>
      <c r="U9708" s="230"/>
      <c r="W9708" s="221" t="str">
        <f t="shared" si="464"/>
        <v/>
      </c>
      <c r="X9708" s="221" t="str">
        <f t="shared" si="465"/>
        <v/>
      </c>
      <c r="AA9708" s="216" t="str">
        <f>IF(ISNUMBER(J9708),IF(OR(F9708&lt;Soll_Ist_Vergleich!$C$4,F9708&gt;Soll_Ist_Vergleich!$C$5,I9708&lt;Soll_Ist_Vergleich!$C$4,I9708&gt;Soll_Ist_Vergleich!$C$5,O9708&lt;Soll_Ist_Vergleich!$C$4,O9708&gt;Soll_Ist_Vergleich!$C$5),"Datum überprüfen",""),"")</f>
        <v/>
      </c>
    </row>
    <row r="9709" spans="1:27" x14ac:dyDescent="0.2">
      <c r="A9709" s="243" t="str">
        <f>IF(ISBLANK(B9709),"",COUNTA(B$10:B9709))</f>
        <v/>
      </c>
      <c r="B9709" s="24"/>
      <c r="C9709" s="48"/>
      <c r="D9709" s="48"/>
      <c r="E9709" s="33"/>
      <c r="F9709" s="35"/>
      <c r="G9709" s="35"/>
      <c r="H9709" s="49"/>
      <c r="I9709" s="35"/>
      <c r="J9709" s="34"/>
      <c r="K9709" s="62"/>
      <c r="L9709" s="62"/>
      <c r="M9709" s="114"/>
      <c r="N9709" s="116"/>
      <c r="O9709" s="57"/>
      <c r="P9709" s="50"/>
      <c r="Q9709" s="34"/>
      <c r="R9709" s="48"/>
      <c r="T9709" s="231" t="str">
        <f t="shared" si="463"/>
        <v/>
      </c>
      <c r="U9709" s="230"/>
      <c r="W9709" s="221" t="str">
        <f t="shared" si="464"/>
        <v/>
      </c>
      <c r="X9709" s="221" t="str">
        <f t="shared" si="465"/>
        <v/>
      </c>
      <c r="AA9709" s="216" t="str">
        <f>IF(ISNUMBER(J9709),IF(OR(F9709&lt;Soll_Ist_Vergleich!$C$4,F9709&gt;Soll_Ist_Vergleich!$C$5,I9709&lt;Soll_Ist_Vergleich!$C$4,I9709&gt;Soll_Ist_Vergleich!$C$5,O9709&lt;Soll_Ist_Vergleich!$C$4,O9709&gt;Soll_Ist_Vergleich!$C$5),"Datum überprüfen",""),"")</f>
        <v/>
      </c>
    </row>
    <row r="9710" spans="1:27" x14ac:dyDescent="0.2">
      <c r="A9710" s="243" t="str">
        <f>IF(ISBLANK(B9710),"",COUNTA(B$10:B9710))</f>
        <v/>
      </c>
      <c r="B9710" s="24"/>
      <c r="C9710" s="48"/>
      <c r="D9710" s="48"/>
      <c r="E9710" s="33"/>
      <c r="F9710" s="35"/>
      <c r="G9710" s="35"/>
      <c r="H9710" s="49"/>
      <c r="I9710" s="35"/>
      <c r="J9710" s="34"/>
      <c r="K9710" s="62"/>
      <c r="L9710" s="62"/>
      <c r="M9710" s="114"/>
      <c r="N9710" s="116"/>
      <c r="O9710" s="57"/>
      <c r="P9710" s="50"/>
      <c r="Q9710" s="34"/>
      <c r="R9710" s="48"/>
      <c r="T9710" s="231" t="str">
        <f t="shared" si="463"/>
        <v/>
      </c>
      <c r="U9710" s="230"/>
      <c r="W9710" s="221" t="str">
        <f t="shared" si="464"/>
        <v/>
      </c>
      <c r="X9710" s="221" t="str">
        <f t="shared" si="465"/>
        <v/>
      </c>
      <c r="AA9710" s="216" t="str">
        <f>IF(ISNUMBER(J9710),IF(OR(F9710&lt;Soll_Ist_Vergleich!$C$4,F9710&gt;Soll_Ist_Vergleich!$C$5,I9710&lt;Soll_Ist_Vergleich!$C$4,I9710&gt;Soll_Ist_Vergleich!$C$5,O9710&lt;Soll_Ist_Vergleich!$C$4,O9710&gt;Soll_Ist_Vergleich!$C$5),"Datum überprüfen",""),"")</f>
        <v/>
      </c>
    </row>
    <row r="9711" spans="1:27" x14ac:dyDescent="0.2">
      <c r="A9711" s="243" t="str">
        <f>IF(ISBLANK(B9711),"",COUNTA(B$10:B9711))</f>
        <v/>
      </c>
      <c r="B9711" s="24"/>
      <c r="C9711" s="48"/>
      <c r="D9711" s="48"/>
      <c r="E9711" s="33"/>
      <c r="F9711" s="35"/>
      <c r="G9711" s="35"/>
      <c r="H9711" s="49"/>
      <c r="I9711" s="35"/>
      <c r="J9711" s="34"/>
      <c r="K9711" s="62"/>
      <c r="L9711" s="62"/>
      <c r="M9711" s="114"/>
      <c r="N9711" s="116"/>
      <c r="O9711" s="57"/>
      <c r="P9711" s="50"/>
      <c r="Q9711" s="34"/>
      <c r="R9711" s="48"/>
      <c r="T9711" s="231" t="str">
        <f t="shared" si="463"/>
        <v/>
      </c>
      <c r="U9711" s="230"/>
      <c r="W9711" s="221" t="str">
        <f t="shared" si="464"/>
        <v/>
      </c>
      <c r="X9711" s="221" t="str">
        <f t="shared" si="465"/>
        <v/>
      </c>
      <c r="AA9711" s="216" t="str">
        <f>IF(ISNUMBER(J9711),IF(OR(F9711&lt;Soll_Ist_Vergleich!$C$4,F9711&gt;Soll_Ist_Vergleich!$C$5,I9711&lt;Soll_Ist_Vergleich!$C$4,I9711&gt;Soll_Ist_Vergleich!$C$5,O9711&lt;Soll_Ist_Vergleich!$C$4,O9711&gt;Soll_Ist_Vergleich!$C$5),"Datum überprüfen",""),"")</f>
        <v/>
      </c>
    </row>
    <row r="9712" spans="1:27" x14ac:dyDescent="0.2">
      <c r="A9712" s="243" t="str">
        <f>IF(ISBLANK(B9712),"",COUNTA(B$10:B9712))</f>
        <v/>
      </c>
      <c r="B9712" s="24"/>
      <c r="C9712" s="48"/>
      <c r="D9712" s="48"/>
      <c r="E9712" s="33"/>
      <c r="F9712" s="35"/>
      <c r="G9712" s="35"/>
      <c r="H9712" s="49"/>
      <c r="I9712" s="35"/>
      <c r="J9712" s="34"/>
      <c r="K9712" s="62"/>
      <c r="L9712" s="62"/>
      <c r="M9712" s="114"/>
      <c r="N9712" s="116"/>
      <c r="O9712" s="57"/>
      <c r="P9712" s="50"/>
      <c r="Q9712" s="34"/>
      <c r="R9712" s="48"/>
      <c r="T9712" s="231" t="str">
        <f t="shared" si="463"/>
        <v/>
      </c>
      <c r="U9712" s="230"/>
      <c r="W9712" s="221" t="str">
        <f t="shared" si="464"/>
        <v/>
      </c>
      <c r="X9712" s="221" t="str">
        <f t="shared" si="465"/>
        <v/>
      </c>
      <c r="AA9712" s="216" t="str">
        <f>IF(ISNUMBER(J9712),IF(OR(F9712&lt;Soll_Ist_Vergleich!$C$4,F9712&gt;Soll_Ist_Vergleich!$C$5,I9712&lt;Soll_Ist_Vergleich!$C$4,I9712&gt;Soll_Ist_Vergleich!$C$5,O9712&lt;Soll_Ist_Vergleich!$C$4,O9712&gt;Soll_Ist_Vergleich!$C$5),"Datum überprüfen",""),"")</f>
        <v/>
      </c>
    </row>
    <row r="9713" spans="1:27" x14ac:dyDescent="0.2">
      <c r="A9713" s="243" t="str">
        <f>IF(ISBLANK(B9713),"",COUNTA(B$10:B9713))</f>
        <v/>
      </c>
      <c r="B9713" s="24"/>
      <c r="C9713" s="48"/>
      <c r="D9713" s="48"/>
      <c r="E9713" s="33"/>
      <c r="F9713" s="35"/>
      <c r="G9713" s="35"/>
      <c r="H9713" s="49"/>
      <c r="I9713" s="35"/>
      <c r="J9713" s="34"/>
      <c r="K9713" s="62"/>
      <c r="L9713" s="62"/>
      <c r="M9713" s="114"/>
      <c r="N9713" s="116"/>
      <c r="O9713" s="57"/>
      <c r="P9713" s="50"/>
      <c r="Q9713" s="34"/>
      <c r="R9713" s="48"/>
      <c r="T9713" s="231" t="str">
        <f t="shared" si="463"/>
        <v/>
      </c>
      <c r="U9713" s="230"/>
      <c r="W9713" s="221" t="str">
        <f t="shared" si="464"/>
        <v/>
      </c>
      <c r="X9713" s="221" t="str">
        <f t="shared" si="465"/>
        <v/>
      </c>
      <c r="AA9713" s="216" t="str">
        <f>IF(ISNUMBER(J9713),IF(OR(F9713&lt;Soll_Ist_Vergleich!$C$4,F9713&gt;Soll_Ist_Vergleich!$C$5,I9713&lt;Soll_Ist_Vergleich!$C$4,I9713&gt;Soll_Ist_Vergleich!$C$5,O9713&lt;Soll_Ist_Vergleich!$C$4,O9713&gt;Soll_Ist_Vergleich!$C$5),"Datum überprüfen",""),"")</f>
        <v/>
      </c>
    </row>
    <row r="9714" spans="1:27" x14ac:dyDescent="0.2">
      <c r="A9714" s="243" t="str">
        <f>IF(ISBLANK(B9714),"",COUNTA(B$10:B9714))</f>
        <v/>
      </c>
      <c r="B9714" s="24"/>
      <c r="C9714" s="48"/>
      <c r="D9714" s="48"/>
      <c r="E9714" s="33"/>
      <c r="F9714" s="35"/>
      <c r="G9714" s="35"/>
      <c r="H9714" s="49"/>
      <c r="I9714" s="35"/>
      <c r="J9714" s="34"/>
      <c r="K9714" s="62"/>
      <c r="L9714" s="62"/>
      <c r="M9714" s="114"/>
      <c r="N9714" s="116"/>
      <c r="O9714" s="57"/>
      <c r="P9714" s="50"/>
      <c r="Q9714" s="34"/>
      <c r="R9714" s="48"/>
      <c r="T9714" s="231" t="str">
        <f t="shared" si="463"/>
        <v/>
      </c>
      <c r="U9714" s="230"/>
      <c r="W9714" s="221" t="str">
        <f t="shared" si="464"/>
        <v/>
      </c>
      <c r="X9714" s="221" t="str">
        <f t="shared" si="465"/>
        <v/>
      </c>
      <c r="AA9714" s="216" t="str">
        <f>IF(ISNUMBER(J9714),IF(OR(F9714&lt;Soll_Ist_Vergleich!$C$4,F9714&gt;Soll_Ist_Vergleich!$C$5,I9714&lt;Soll_Ist_Vergleich!$C$4,I9714&gt;Soll_Ist_Vergleich!$C$5,O9714&lt;Soll_Ist_Vergleich!$C$4,O9714&gt;Soll_Ist_Vergleich!$C$5),"Datum überprüfen",""),"")</f>
        <v/>
      </c>
    </row>
    <row r="9715" spans="1:27" x14ac:dyDescent="0.2">
      <c r="A9715" s="243" t="str">
        <f>IF(ISBLANK(B9715),"",COUNTA(B$10:B9715))</f>
        <v/>
      </c>
      <c r="B9715" s="24"/>
      <c r="C9715" s="48"/>
      <c r="D9715" s="48"/>
      <c r="E9715" s="33"/>
      <c r="F9715" s="35"/>
      <c r="G9715" s="35"/>
      <c r="H9715" s="49"/>
      <c r="I9715" s="35"/>
      <c r="J9715" s="34"/>
      <c r="K9715" s="62"/>
      <c r="L9715" s="62"/>
      <c r="M9715" s="114"/>
      <c r="N9715" s="116"/>
      <c r="O9715" s="57"/>
      <c r="P9715" s="50"/>
      <c r="Q9715" s="34"/>
      <c r="R9715" s="48"/>
      <c r="T9715" s="231" t="str">
        <f t="shared" si="463"/>
        <v/>
      </c>
      <c r="U9715" s="230"/>
      <c r="W9715" s="221" t="str">
        <f t="shared" si="464"/>
        <v/>
      </c>
      <c r="X9715" s="221" t="str">
        <f t="shared" si="465"/>
        <v/>
      </c>
      <c r="AA9715" s="216" t="str">
        <f>IF(ISNUMBER(J9715),IF(OR(F9715&lt;Soll_Ist_Vergleich!$C$4,F9715&gt;Soll_Ist_Vergleich!$C$5,I9715&lt;Soll_Ist_Vergleich!$C$4,I9715&gt;Soll_Ist_Vergleich!$C$5,O9715&lt;Soll_Ist_Vergleich!$C$4,O9715&gt;Soll_Ist_Vergleich!$C$5),"Datum überprüfen",""),"")</f>
        <v/>
      </c>
    </row>
    <row r="9716" spans="1:27" x14ac:dyDescent="0.2">
      <c r="A9716" s="243" t="str">
        <f>IF(ISBLANK(B9716),"",COUNTA(B$10:B9716))</f>
        <v/>
      </c>
      <c r="B9716" s="24"/>
      <c r="C9716" s="48"/>
      <c r="D9716" s="48"/>
      <c r="E9716" s="33"/>
      <c r="F9716" s="35"/>
      <c r="G9716" s="35"/>
      <c r="H9716" s="49"/>
      <c r="I9716" s="35"/>
      <c r="J9716" s="34"/>
      <c r="K9716" s="62"/>
      <c r="L9716" s="62"/>
      <c r="M9716" s="114"/>
      <c r="N9716" s="116"/>
      <c r="O9716" s="57"/>
      <c r="P9716" s="50"/>
      <c r="Q9716" s="34"/>
      <c r="R9716" s="48"/>
      <c r="T9716" s="231" t="str">
        <f t="shared" si="463"/>
        <v/>
      </c>
      <c r="U9716" s="230"/>
      <c r="W9716" s="221" t="str">
        <f t="shared" si="464"/>
        <v/>
      </c>
      <c r="X9716" s="221" t="str">
        <f t="shared" si="465"/>
        <v/>
      </c>
      <c r="AA9716" s="216" t="str">
        <f>IF(ISNUMBER(J9716),IF(OR(F9716&lt;Soll_Ist_Vergleich!$C$4,F9716&gt;Soll_Ist_Vergleich!$C$5,I9716&lt;Soll_Ist_Vergleich!$C$4,I9716&gt;Soll_Ist_Vergleich!$C$5,O9716&lt;Soll_Ist_Vergleich!$C$4,O9716&gt;Soll_Ist_Vergleich!$C$5),"Datum überprüfen",""),"")</f>
        <v/>
      </c>
    </row>
    <row r="9717" spans="1:27" x14ac:dyDescent="0.2">
      <c r="A9717" s="243" t="str">
        <f>IF(ISBLANK(B9717),"",COUNTA(B$10:B9717))</f>
        <v/>
      </c>
      <c r="B9717" s="24"/>
      <c r="C9717" s="48"/>
      <c r="D9717" s="48"/>
      <c r="E9717" s="33"/>
      <c r="F9717" s="35"/>
      <c r="G9717" s="35"/>
      <c r="H9717" s="49"/>
      <c r="I9717" s="35"/>
      <c r="J9717" s="34"/>
      <c r="K9717" s="62"/>
      <c r="L9717" s="62"/>
      <c r="M9717" s="114"/>
      <c r="N9717" s="116"/>
      <c r="O9717" s="57"/>
      <c r="P9717" s="50"/>
      <c r="Q9717" s="34"/>
      <c r="R9717" s="48"/>
      <c r="T9717" s="231" t="str">
        <f t="shared" si="463"/>
        <v/>
      </c>
      <c r="U9717" s="230"/>
      <c r="W9717" s="221" t="str">
        <f t="shared" si="464"/>
        <v/>
      </c>
      <c r="X9717" s="221" t="str">
        <f t="shared" si="465"/>
        <v/>
      </c>
      <c r="AA9717" s="216" t="str">
        <f>IF(ISNUMBER(J9717),IF(OR(F9717&lt;Soll_Ist_Vergleich!$C$4,F9717&gt;Soll_Ist_Vergleich!$C$5,I9717&lt;Soll_Ist_Vergleich!$C$4,I9717&gt;Soll_Ist_Vergleich!$C$5,O9717&lt;Soll_Ist_Vergleich!$C$4,O9717&gt;Soll_Ist_Vergleich!$C$5),"Datum überprüfen",""),"")</f>
        <v/>
      </c>
    </row>
    <row r="9718" spans="1:27" x14ac:dyDescent="0.2">
      <c r="A9718" s="243" t="str">
        <f>IF(ISBLANK(B9718),"",COUNTA(B$10:B9718))</f>
        <v/>
      </c>
      <c r="B9718" s="24"/>
      <c r="C9718" s="48"/>
      <c r="D9718" s="48"/>
      <c r="E9718" s="33"/>
      <c r="F9718" s="35"/>
      <c r="G9718" s="35"/>
      <c r="H9718" s="49"/>
      <c r="I9718" s="35"/>
      <c r="J9718" s="34"/>
      <c r="K9718" s="62"/>
      <c r="L9718" s="62"/>
      <c r="M9718" s="114"/>
      <c r="N9718" s="116"/>
      <c r="O9718" s="57"/>
      <c r="P9718" s="50"/>
      <c r="Q9718" s="34"/>
      <c r="R9718" s="48"/>
      <c r="T9718" s="231" t="str">
        <f t="shared" si="463"/>
        <v/>
      </c>
      <c r="U9718" s="230"/>
      <c r="W9718" s="221" t="str">
        <f t="shared" si="464"/>
        <v/>
      </c>
      <c r="X9718" s="221" t="str">
        <f t="shared" si="465"/>
        <v/>
      </c>
      <c r="AA9718" s="216" t="str">
        <f>IF(ISNUMBER(J9718),IF(OR(F9718&lt;Soll_Ist_Vergleich!$C$4,F9718&gt;Soll_Ist_Vergleich!$C$5,I9718&lt;Soll_Ist_Vergleich!$C$4,I9718&gt;Soll_Ist_Vergleich!$C$5,O9718&lt;Soll_Ist_Vergleich!$C$4,O9718&gt;Soll_Ist_Vergleich!$C$5),"Datum überprüfen",""),"")</f>
        <v/>
      </c>
    </row>
    <row r="9719" spans="1:27" x14ac:dyDescent="0.2">
      <c r="A9719" s="243" t="str">
        <f>IF(ISBLANK(B9719),"",COUNTA(B$10:B9719))</f>
        <v/>
      </c>
      <c r="B9719" s="24"/>
      <c r="C9719" s="48"/>
      <c r="D9719" s="48"/>
      <c r="E9719" s="33"/>
      <c r="F9719" s="35"/>
      <c r="G9719" s="35"/>
      <c r="H9719" s="49"/>
      <c r="I9719" s="35"/>
      <c r="J9719" s="34"/>
      <c r="K9719" s="62"/>
      <c r="L9719" s="62"/>
      <c r="M9719" s="114"/>
      <c r="N9719" s="116"/>
      <c r="O9719" s="57"/>
      <c r="P9719" s="50"/>
      <c r="Q9719" s="34"/>
      <c r="R9719" s="48"/>
      <c r="T9719" s="231" t="str">
        <f t="shared" si="463"/>
        <v/>
      </c>
      <c r="U9719" s="230"/>
      <c r="W9719" s="221" t="str">
        <f t="shared" si="464"/>
        <v/>
      </c>
      <c r="X9719" s="221" t="str">
        <f t="shared" si="465"/>
        <v/>
      </c>
      <c r="AA9719" s="216" t="str">
        <f>IF(ISNUMBER(J9719),IF(OR(F9719&lt;Soll_Ist_Vergleich!$C$4,F9719&gt;Soll_Ist_Vergleich!$C$5,I9719&lt;Soll_Ist_Vergleich!$C$4,I9719&gt;Soll_Ist_Vergleich!$C$5,O9719&lt;Soll_Ist_Vergleich!$C$4,O9719&gt;Soll_Ist_Vergleich!$C$5),"Datum überprüfen",""),"")</f>
        <v/>
      </c>
    </row>
    <row r="9720" spans="1:27" x14ac:dyDescent="0.2">
      <c r="A9720" s="243" t="str">
        <f>IF(ISBLANK(B9720),"",COUNTA(B$10:B9720))</f>
        <v/>
      </c>
      <c r="B9720" s="24"/>
      <c r="C9720" s="48"/>
      <c r="D9720" s="48"/>
      <c r="E9720" s="33"/>
      <c r="F9720" s="35"/>
      <c r="G9720" s="35"/>
      <c r="H9720" s="49"/>
      <c r="I9720" s="35"/>
      <c r="J9720" s="34"/>
      <c r="K9720" s="62"/>
      <c r="L9720" s="62"/>
      <c r="M9720" s="114"/>
      <c r="N9720" s="116"/>
      <c r="O9720" s="57"/>
      <c r="P9720" s="50"/>
      <c r="Q9720" s="34"/>
      <c r="R9720" s="48"/>
      <c r="T9720" s="231" t="str">
        <f t="shared" si="463"/>
        <v/>
      </c>
      <c r="U9720" s="230"/>
      <c r="W9720" s="221" t="str">
        <f t="shared" si="464"/>
        <v/>
      </c>
      <c r="X9720" s="221" t="str">
        <f t="shared" si="465"/>
        <v/>
      </c>
      <c r="AA9720" s="216" t="str">
        <f>IF(ISNUMBER(J9720),IF(OR(F9720&lt;Soll_Ist_Vergleich!$C$4,F9720&gt;Soll_Ist_Vergleich!$C$5,I9720&lt;Soll_Ist_Vergleich!$C$4,I9720&gt;Soll_Ist_Vergleich!$C$5,O9720&lt;Soll_Ist_Vergleich!$C$4,O9720&gt;Soll_Ist_Vergleich!$C$5),"Datum überprüfen",""),"")</f>
        <v/>
      </c>
    </row>
    <row r="9721" spans="1:27" x14ac:dyDescent="0.2">
      <c r="A9721" s="243" t="str">
        <f>IF(ISBLANK(B9721),"",COUNTA(B$10:B9721))</f>
        <v/>
      </c>
      <c r="B9721" s="24"/>
      <c r="C9721" s="48"/>
      <c r="D9721" s="48"/>
      <c r="E9721" s="33"/>
      <c r="F9721" s="35"/>
      <c r="G9721" s="35"/>
      <c r="H9721" s="49"/>
      <c r="I9721" s="35"/>
      <c r="J9721" s="34"/>
      <c r="K9721" s="62"/>
      <c r="L9721" s="62"/>
      <c r="M9721" s="114"/>
      <c r="N9721" s="116"/>
      <c r="O9721" s="57"/>
      <c r="P9721" s="50"/>
      <c r="Q9721" s="34"/>
      <c r="R9721" s="48"/>
      <c r="T9721" s="231" t="str">
        <f t="shared" si="463"/>
        <v/>
      </c>
      <c r="U9721" s="230"/>
      <c r="W9721" s="221" t="str">
        <f t="shared" si="464"/>
        <v/>
      </c>
      <c r="X9721" s="221" t="str">
        <f t="shared" si="465"/>
        <v/>
      </c>
      <c r="AA9721" s="216" t="str">
        <f>IF(ISNUMBER(J9721),IF(OR(F9721&lt;Soll_Ist_Vergleich!$C$4,F9721&gt;Soll_Ist_Vergleich!$C$5,I9721&lt;Soll_Ist_Vergleich!$C$4,I9721&gt;Soll_Ist_Vergleich!$C$5,O9721&lt;Soll_Ist_Vergleich!$C$4,O9721&gt;Soll_Ist_Vergleich!$C$5),"Datum überprüfen",""),"")</f>
        <v/>
      </c>
    </row>
    <row r="9722" spans="1:27" x14ac:dyDescent="0.2">
      <c r="A9722" s="243" t="str">
        <f>IF(ISBLANK(B9722),"",COUNTA(B$10:B9722))</f>
        <v/>
      </c>
      <c r="B9722" s="24"/>
      <c r="C9722" s="48"/>
      <c r="D9722" s="48"/>
      <c r="E9722" s="33"/>
      <c r="F9722" s="35"/>
      <c r="G9722" s="35"/>
      <c r="H9722" s="49"/>
      <c r="I9722" s="35"/>
      <c r="J9722" s="34"/>
      <c r="K9722" s="62"/>
      <c r="L9722" s="62"/>
      <c r="M9722" s="114"/>
      <c r="N9722" s="116"/>
      <c r="O9722" s="57"/>
      <c r="P9722" s="50"/>
      <c r="Q9722" s="34"/>
      <c r="R9722" s="48"/>
      <c r="T9722" s="231" t="str">
        <f t="shared" si="463"/>
        <v/>
      </c>
      <c r="U9722" s="230"/>
      <c r="W9722" s="221" t="str">
        <f t="shared" si="464"/>
        <v/>
      </c>
      <c r="X9722" s="221" t="str">
        <f t="shared" si="465"/>
        <v/>
      </c>
      <c r="AA9722" s="216" t="str">
        <f>IF(ISNUMBER(J9722),IF(OR(F9722&lt;Soll_Ist_Vergleich!$C$4,F9722&gt;Soll_Ist_Vergleich!$C$5,I9722&lt;Soll_Ist_Vergleich!$C$4,I9722&gt;Soll_Ist_Vergleich!$C$5,O9722&lt;Soll_Ist_Vergleich!$C$4,O9722&gt;Soll_Ist_Vergleich!$C$5),"Datum überprüfen",""),"")</f>
        <v/>
      </c>
    </row>
    <row r="9723" spans="1:27" x14ac:dyDescent="0.2">
      <c r="A9723" s="243" t="str">
        <f>IF(ISBLANK(B9723),"",COUNTA(B$10:B9723))</f>
        <v/>
      </c>
      <c r="B9723" s="24"/>
      <c r="C9723" s="48"/>
      <c r="D9723" s="48"/>
      <c r="E9723" s="33"/>
      <c r="F9723" s="35"/>
      <c r="G9723" s="35"/>
      <c r="H9723" s="49"/>
      <c r="I9723" s="35"/>
      <c r="J9723" s="34"/>
      <c r="K9723" s="62"/>
      <c r="L9723" s="62"/>
      <c r="M9723" s="114"/>
      <c r="N9723" s="116"/>
      <c r="O9723" s="57"/>
      <c r="P9723" s="50"/>
      <c r="Q9723" s="34"/>
      <c r="R9723" s="48"/>
      <c r="T9723" s="231" t="str">
        <f t="shared" si="463"/>
        <v/>
      </c>
      <c r="U9723" s="230"/>
      <c r="W9723" s="221" t="str">
        <f t="shared" si="464"/>
        <v/>
      </c>
      <c r="X9723" s="221" t="str">
        <f t="shared" si="465"/>
        <v/>
      </c>
      <c r="AA9723" s="216" t="str">
        <f>IF(ISNUMBER(J9723),IF(OR(F9723&lt;Soll_Ist_Vergleich!$C$4,F9723&gt;Soll_Ist_Vergleich!$C$5,I9723&lt;Soll_Ist_Vergleich!$C$4,I9723&gt;Soll_Ist_Vergleich!$C$5,O9723&lt;Soll_Ist_Vergleich!$C$4,O9723&gt;Soll_Ist_Vergleich!$C$5),"Datum überprüfen",""),"")</f>
        <v/>
      </c>
    </row>
    <row r="9724" spans="1:27" x14ac:dyDescent="0.2">
      <c r="A9724" s="243" t="str">
        <f>IF(ISBLANK(B9724),"",COUNTA(B$10:B9724))</f>
        <v/>
      </c>
      <c r="B9724" s="24"/>
      <c r="C9724" s="48"/>
      <c r="D9724" s="48"/>
      <c r="E9724" s="33"/>
      <c r="F9724" s="35"/>
      <c r="G9724" s="35"/>
      <c r="H9724" s="49"/>
      <c r="I9724" s="35"/>
      <c r="J9724" s="34"/>
      <c r="K9724" s="62"/>
      <c r="L9724" s="62"/>
      <c r="M9724" s="114"/>
      <c r="N9724" s="116"/>
      <c r="O9724" s="57"/>
      <c r="P9724" s="50"/>
      <c r="Q9724" s="34"/>
      <c r="R9724" s="48"/>
      <c r="T9724" s="231" t="str">
        <f t="shared" si="463"/>
        <v/>
      </c>
      <c r="U9724" s="230"/>
      <c r="W9724" s="221" t="str">
        <f t="shared" si="464"/>
        <v/>
      </c>
      <c r="X9724" s="221" t="str">
        <f t="shared" si="465"/>
        <v/>
      </c>
      <c r="AA9724" s="216" t="str">
        <f>IF(ISNUMBER(J9724),IF(OR(F9724&lt;Soll_Ist_Vergleich!$C$4,F9724&gt;Soll_Ist_Vergleich!$C$5,I9724&lt;Soll_Ist_Vergleich!$C$4,I9724&gt;Soll_Ist_Vergleich!$C$5,O9724&lt;Soll_Ist_Vergleich!$C$4,O9724&gt;Soll_Ist_Vergleich!$C$5),"Datum überprüfen",""),"")</f>
        <v/>
      </c>
    </row>
    <row r="9725" spans="1:27" x14ac:dyDescent="0.2">
      <c r="A9725" s="243" t="str">
        <f>IF(ISBLANK(B9725),"",COUNTA(B$10:B9725))</f>
        <v/>
      </c>
      <c r="B9725" s="24"/>
      <c r="C9725" s="48"/>
      <c r="D9725" s="48"/>
      <c r="E9725" s="33"/>
      <c r="F9725" s="35"/>
      <c r="G9725" s="35"/>
      <c r="H9725" s="49"/>
      <c r="I9725" s="35"/>
      <c r="J9725" s="34"/>
      <c r="K9725" s="62"/>
      <c r="L9725" s="62"/>
      <c r="M9725" s="114"/>
      <c r="N9725" s="116"/>
      <c r="O9725" s="57"/>
      <c r="P9725" s="50"/>
      <c r="Q9725" s="34"/>
      <c r="R9725" s="48"/>
      <c r="T9725" s="231" t="str">
        <f t="shared" si="463"/>
        <v/>
      </c>
      <c r="U9725" s="230"/>
      <c r="W9725" s="221" t="str">
        <f t="shared" si="464"/>
        <v/>
      </c>
      <c r="X9725" s="221" t="str">
        <f t="shared" si="465"/>
        <v/>
      </c>
      <c r="AA9725" s="216" t="str">
        <f>IF(ISNUMBER(J9725),IF(OR(F9725&lt;Soll_Ist_Vergleich!$C$4,F9725&gt;Soll_Ist_Vergleich!$C$5,I9725&lt;Soll_Ist_Vergleich!$C$4,I9725&gt;Soll_Ist_Vergleich!$C$5,O9725&lt;Soll_Ist_Vergleich!$C$4,O9725&gt;Soll_Ist_Vergleich!$C$5),"Datum überprüfen",""),"")</f>
        <v/>
      </c>
    </row>
    <row r="9726" spans="1:27" x14ac:dyDescent="0.2">
      <c r="A9726" s="243" t="str">
        <f>IF(ISBLANK(B9726),"",COUNTA(B$10:B9726))</f>
        <v/>
      </c>
      <c r="B9726" s="24"/>
      <c r="C9726" s="48"/>
      <c r="D9726" s="48"/>
      <c r="E9726" s="33"/>
      <c r="F9726" s="35"/>
      <c r="G9726" s="35"/>
      <c r="H9726" s="49"/>
      <c r="I9726" s="35"/>
      <c r="J9726" s="34"/>
      <c r="K9726" s="62"/>
      <c r="L9726" s="62"/>
      <c r="M9726" s="114"/>
      <c r="N9726" s="116"/>
      <c r="O9726" s="57"/>
      <c r="P9726" s="50"/>
      <c r="Q9726" s="34"/>
      <c r="R9726" s="48"/>
      <c r="T9726" s="231" t="str">
        <f t="shared" ref="T9726:T9789" si="466">IF(ISNUMBER(Q9726),Q9726-S9726,"")</f>
        <v/>
      </c>
      <c r="U9726" s="230"/>
      <c r="W9726" s="221" t="str">
        <f t="shared" ref="W9726:W9789" si="467">IF(ISNUMBER(J9726),ROUND(J9726/(1+L9726/100)*(1-K9726/100),2),"")</f>
        <v/>
      </c>
      <c r="X9726" s="221" t="str">
        <f t="shared" ref="X9726:X9789" si="468">IF(ISNUMBER(J9726),ROUND(J9726/(1+L9726/100),2),"")</f>
        <v/>
      </c>
      <c r="AA9726" s="216" t="str">
        <f>IF(ISNUMBER(J9726),IF(OR(F9726&lt;Soll_Ist_Vergleich!$C$4,F9726&gt;Soll_Ist_Vergleich!$C$5,I9726&lt;Soll_Ist_Vergleich!$C$4,I9726&gt;Soll_Ist_Vergleich!$C$5,O9726&lt;Soll_Ist_Vergleich!$C$4,O9726&gt;Soll_Ist_Vergleich!$C$5),"Datum überprüfen",""),"")</f>
        <v/>
      </c>
    </row>
    <row r="9727" spans="1:27" x14ac:dyDescent="0.2">
      <c r="A9727" s="243" t="str">
        <f>IF(ISBLANK(B9727),"",COUNTA(B$10:B9727))</f>
        <v/>
      </c>
      <c r="B9727" s="24"/>
      <c r="C9727" s="48"/>
      <c r="D9727" s="48"/>
      <c r="E9727" s="33"/>
      <c r="F9727" s="35"/>
      <c r="G9727" s="35"/>
      <c r="H9727" s="49"/>
      <c r="I9727" s="35"/>
      <c r="J9727" s="34"/>
      <c r="K9727" s="62"/>
      <c r="L9727" s="62"/>
      <c r="M9727" s="114"/>
      <c r="N9727" s="116"/>
      <c r="O9727" s="57"/>
      <c r="P9727" s="50"/>
      <c r="Q9727" s="34"/>
      <c r="R9727" s="48"/>
      <c r="T9727" s="231" t="str">
        <f t="shared" si="466"/>
        <v/>
      </c>
      <c r="U9727" s="230"/>
      <c r="W9727" s="221" t="str">
        <f t="shared" si="467"/>
        <v/>
      </c>
      <c r="X9727" s="221" t="str">
        <f t="shared" si="468"/>
        <v/>
      </c>
      <c r="AA9727" s="216" t="str">
        <f>IF(ISNUMBER(J9727),IF(OR(F9727&lt;Soll_Ist_Vergleich!$C$4,F9727&gt;Soll_Ist_Vergleich!$C$5,I9727&lt;Soll_Ist_Vergleich!$C$4,I9727&gt;Soll_Ist_Vergleich!$C$5,O9727&lt;Soll_Ist_Vergleich!$C$4,O9727&gt;Soll_Ist_Vergleich!$C$5),"Datum überprüfen",""),"")</f>
        <v/>
      </c>
    </row>
    <row r="9728" spans="1:27" x14ac:dyDescent="0.2">
      <c r="A9728" s="243" t="str">
        <f>IF(ISBLANK(B9728),"",COUNTA(B$10:B9728))</f>
        <v/>
      </c>
      <c r="B9728" s="24"/>
      <c r="C9728" s="48"/>
      <c r="D9728" s="48"/>
      <c r="E9728" s="33"/>
      <c r="F9728" s="35"/>
      <c r="G9728" s="35"/>
      <c r="H9728" s="49"/>
      <c r="I9728" s="35"/>
      <c r="J9728" s="34"/>
      <c r="K9728" s="62"/>
      <c r="L9728" s="62"/>
      <c r="M9728" s="114"/>
      <c r="N9728" s="116"/>
      <c r="O9728" s="57"/>
      <c r="P9728" s="50"/>
      <c r="Q9728" s="34"/>
      <c r="R9728" s="48"/>
      <c r="T9728" s="231" t="str">
        <f t="shared" si="466"/>
        <v/>
      </c>
      <c r="U9728" s="230"/>
      <c r="W9728" s="221" t="str">
        <f t="shared" si="467"/>
        <v/>
      </c>
      <c r="X9728" s="221" t="str">
        <f t="shared" si="468"/>
        <v/>
      </c>
      <c r="AA9728" s="216" t="str">
        <f>IF(ISNUMBER(J9728),IF(OR(F9728&lt;Soll_Ist_Vergleich!$C$4,F9728&gt;Soll_Ist_Vergleich!$C$5,I9728&lt;Soll_Ist_Vergleich!$C$4,I9728&gt;Soll_Ist_Vergleich!$C$5,O9728&lt;Soll_Ist_Vergleich!$C$4,O9728&gt;Soll_Ist_Vergleich!$C$5),"Datum überprüfen",""),"")</f>
        <v/>
      </c>
    </row>
    <row r="9729" spans="1:27" x14ac:dyDescent="0.2">
      <c r="A9729" s="243" t="str">
        <f>IF(ISBLANK(B9729),"",COUNTA(B$10:B9729))</f>
        <v/>
      </c>
      <c r="B9729" s="24"/>
      <c r="C9729" s="48"/>
      <c r="D9729" s="48"/>
      <c r="E9729" s="33"/>
      <c r="F9729" s="35"/>
      <c r="G9729" s="35"/>
      <c r="H9729" s="49"/>
      <c r="I9729" s="35"/>
      <c r="J9729" s="34"/>
      <c r="K9729" s="62"/>
      <c r="L9729" s="62"/>
      <c r="M9729" s="114"/>
      <c r="N9729" s="116"/>
      <c r="O9729" s="57"/>
      <c r="P9729" s="50"/>
      <c r="Q9729" s="34"/>
      <c r="R9729" s="48"/>
      <c r="T9729" s="231" t="str">
        <f t="shared" si="466"/>
        <v/>
      </c>
      <c r="U9729" s="230"/>
      <c r="W9729" s="221" t="str">
        <f t="shared" si="467"/>
        <v/>
      </c>
      <c r="X9729" s="221" t="str">
        <f t="shared" si="468"/>
        <v/>
      </c>
      <c r="AA9729" s="216" t="str">
        <f>IF(ISNUMBER(J9729),IF(OR(F9729&lt;Soll_Ist_Vergleich!$C$4,F9729&gt;Soll_Ist_Vergleich!$C$5,I9729&lt;Soll_Ist_Vergleich!$C$4,I9729&gt;Soll_Ist_Vergleich!$C$5,O9729&lt;Soll_Ist_Vergleich!$C$4,O9729&gt;Soll_Ist_Vergleich!$C$5),"Datum überprüfen",""),"")</f>
        <v/>
      </c>
    </row>
    <row r="9730" spans="1:27" x14ac:dyDescent="0.2">
      <c r="A9730" s="243" t="str">
        <f>IF(ISBLANK(B9730),"",COUNTA(B$10:B9730))</f>
        <v/>
      </c>
      <c r="B9730" s="24"/>
      <c r="C9730" s="48"/>
      <c r="D9730" s="48"/>
      <c r="E9730" s="33"/>
      <c r="F9730" s="35"/>
      <c r="G9730" s="35"/>
      <c r="H9730" s="49"/>
      <c r="I9730" s="35"/>
      <c r="J9730" s="34"/>
      <c r="K9730" s="62"/>
      <c r="L9730" s="62"/>
      <c r="M9730" s="114"/>
      <c r="N9730" s="116"/>
      <c r="O9730" s="57"/>
      <c r="P9730" s="50"/>
      <c r="Q9730" s="34"/>
      <c r="R9730" s="48"/>
      <c r="T9730" s="231" t="str">
        <f t="shared" si="466"/>
        <v/>
      </c>
      <c r="U9730" s="230"/>
      <c r="W9730" s="221" t="str">
        <f t="shared" si="467"/>
        <v/>
      </c>
      <c r="X9730" s="221" t="str">
        <f t="shared" si="468"/>
        <v/>
      </c>
      <c r="AA9730" s="216" t="str">
        <f>IF(ISNUMBER(J9730),IF(OR(F9730&lt;Soll_Ist_Vergleich!$C$4,F9730&gt;Soll_Ist_Vergleich!$C$5,I9730&lt;Soll_Ist_Vergleich!$C$4,I9730&gt;Soll_Ist_Vergleich!$C$5,O9730&lt;Soll_Ist_Vergleich!$C$4,O9730&gt;Soll_Ist_Vergleich!$C$5),"Datum überprüfen",""),"")</f>
        <v/>
      </c>
    </row>
    <row r="9731" spans="1:27" x14ac:dyDescent="0.2">
      <c r="A9731" s="243" t="str">
        <f>IF(ISBLANK(B9731),"",COUNTA(B$10:B9731))</f>
        <v/>
      </c>
      <c r="B9731" s="24"/>
      <c r="C9731" s="48"/>
      <c r="D9731" s="48"/>
      <c r="E9731" s="33"/>
      <c r="F9731" s="35"/>
      <c r="G9731" s="35"/>
      <c r="H9731" s="49"/>
      <c r="I9731" s="35"/>
      <c r="J9731" s="34"/>
      <c r="K9731" s="62"/>
      <c r="L9731" s="62"/>
      <c r="M9731" s="114"/>
      <c r="N9731" s="116"/>
      <c r="O9731" s="57"/>
      <c r="P9731" s="50"/>
      <c r="Q9731" s="34"/>
      <c r="R9731" s="48"/>
      <c r="T9731" s="231" t="str">
        <f t="shared" si="466"/>
        <v/>
      </c>
      <c r="U9731" s="230"/>
      <c r="W9731" s="221" t="str">
        <f t="shared" si="467"/>
        <v/>
      </c>
      <c r="X9731" s="221" t="str">
        <f t="shared" si="468"/>
        <v/>
      </c>
      <c r="AA9731" s="216" t="str">
        <f>IF(ISNUMBER(J9731),IF(OR(F9731&lt;Soll_Ist_Vergleich!$C$4,F9731&gt;Soll_Ist_Vergleich!$C$5,I9731&lt;Soll_Ist_Vergleich!$C$4,I9731&gt;Soll_Ist_Vergleich!$C$5,O9731&lt;Soll_Ist_Vergleich!$C$4,O9731&gt;Soll_Ist_Vergleich!$C$5),"Datum überprüfen",""),"")</f>
        <v/>
      </c>
    </row>
    <row r="9732" spans="1:27" x14ac:dyDescent="0.2">
      <c r="A9732" s="243" t="str">
        <f>IF(ISBLANK(B9732),"",COUNTA(B$10:B9732))</f>
        <v/>
      </c>
      <c r="B9732" s="24"/>
      <c r="C9732" s="48"/>
      <c r="D9732" s="48"/>
      <c r="E9732" s="33"/>
      <c r="F9732" s="35"/>
      <c r="G9732" s="35"/>
      <c r="H9732" s="49"/>
      <c r="I9732" s="35"/>
      <c r="J9732" s="34"/>
      <c r="K9732" s="62"/>
      <c r="L9732" s="62"/>
      <c r="M9732" s="114"/>
      <c r="N9732" s="116"/>
      <c r="O9732" s="57"/>
      <c r="P9732" s="50"/>
      <c r="Q9732" s="34"/>
      <c r="R9732" s="48"/>
      <c r="T9732" s="231" t="str">
        <f t="shared" si="466"/>
        <v/>
      </c>
      <c r="U9732" s="230"/>
      <c r="W9732" s="221" t="str">
        <f t="shared" si="467"/>
        <v/>
      </c>
      <c r="X9732" s="221" t="str">
        <f t="shared" si="468"/>
        <v/>
      </c>
      <c r="AA9732" s="216" t="str">
        <f>IF(ISNUMBER(J9732),IF(OR(F9732&lt;Soll_Ist_Vergleich!$C$4,F9732&gt;Soll_Ist_Vergleich!$C$5,I9732&lt;Soll_Ist_Vergleich!$C$4,I9732&gt;Soll_Ist_Vergleich!$C$5,O9732&lt;Soll_Ist_Vergleich!$C$4,O9732&gt;Soll_Ist_Vergleich!$C$5),"Datum überprüfen",""),"")</f>
        <v/>
      </c>
    </row>
    <row r="9733" spans="1:27" x14ac:dyDescent="0.2">
      <c r="A9733" s="243" t="str">
        <f>IF(ISBLANK(B9733),"",COUNTA(B$10:B9733))</f>
        <v/>
      </c>
      <c r="B9733" s="24"/>
      <c r="C9733" s="48"/>
      <c r="D9733" s="48"/>
      <c r="E9733" s="33"/>
      <c r="F9733" s="35"/>
      <c r="G9733" s="35"/>
      <c r="H9733" s="49"/>
      <c r="I9733" s="35"/>
      <c r="J9733" s="34"/>
      <c r="K9733" s="62"/>
      <c r="L9733" s="62"/>
      <c r="M9733" s="114"/>
      <c r="N9733" s="116"/>
      <c r="O9733" s="57"/>
      <c r="P9733" s="50"/>
      <c r="Q9733" s="34"/>
      <c r="R9733" s="48"/>
      <c r="T9733" s="231" t="str">
        <f t="shared" si="466"/>
        <v/>
      </c>
      <c r="U9733" s="230"/>
      <c r="W9733" s="221" t="str">
        <f t="shared" si="467"/>
        <v/>
      </c>
      <c r="X9733" s="221" t="str">
        <f t="shared" si="468"/>
        <v/>
      </c>
      <c r="AA9733" s="216" t="str">
        <f>IF(ISNUMBER(J9733),IF(OR(F9733&lt;Soll_Ist_Vergleich!$C$4,F9733&gt;Soll_Ist_Vergleich!$C$5,I9733&lt;Soll_Ist_Vergleich!$C$4,I9733&gt;Soll_Ist_Vergleich!$C$5,O9733&lt;Soll_Ist_Vergleich!$C$4,O9733&gt;Soll_Ist_Vergleich!$C$5),"Datum überprüfen",""),"")</f>
        <v/>
      </c>
    </row>
    <row r="9734" spans="1:27" x14ac:dyDescent="0.2">
      <c r="A9734" s="243" t="str">
        <f>IF(ISBLANK(B9734),"",COUNTA(B$10:B9734))</f>
        <v/>
      </c>
      <c r="B9734" s="24"/>
      <c r="C9734" s="48"/>
      <c r="D9734" s="48"/>
      <c r="E9734" s="33"/>
      <c r="F9734" s="35"/>
      <c r="G9734" s="35"/>
      <c r="H9734" s="49"/>
      <c r="I9734" s="35"/>
      <c r="J9734" s="34"/>
      <c r="K9734" s="62"/>
      <c r="L9734" s="62"/>
      <c r="M9734" s="114"/>
      <c r="N9734" s="116"/>
      <c r="O9734" s="57"/>
      <c r="P9734" s="50"/>
      <c r="Q9734" s="34"/>
      <c r="R9734" s="48"/>
      <c r="T9734" s="231" t="str">
        <f t="shared" si="466"/>
        <v/>
      </c>
      <c r="U9734" s="230"/>
      <c r="W9734" s="221" t="str">
        <f t="shared" si="467"/>
        <v/>
      </c>
      <c r="X9734" s="221" t="str">
        <f t="shared" si="468"/>
        <v/>
      </c>
      <c r="AA9734" s="216" t="str">
        <f>IF(ISNUMBER(J9734),IF(OR(F9734&lt;Soll_Ist_Vergleich!$C$4,F9734&gt;Soll_Ist_Vergleich!$C$5,I9734&lt;Soll_Ist_Vergleich!$C$4,I9734&gt;Soll_Ist_Vergleich!$C$5,O9734&lt;Soll_Ist_Vergleich!$C$4,O9734&gt;Soll_Ist_Vergleich!$C$5),"Datum überprüfen",""),"")</f>
        <v/>
      </c>
    </row>
    <row r="9735" spans="1:27" x14ac:dyDescent="0.2">
      <c r="A9735" s="243" t="str">
        <f>IF(ISBLANK(B9735),"",COUNTA(B$10:B9735))</f>
        <v/>
      </c>
      <c r="B9735" s="24"/>
      <c r="C9735" s="48"/>
      <c r="D9735" s="48"/>
      <c r="E9735" s="33"/>
      <c r="F9735" s="35"/>
      <c r="G9735" s="35"/>
      <c r="H9735" s="49"/>
      <c r="I9735" s="35"/>
      <c r="J9735" s="34"/>
      <c r="K9735" s="62"/>
      <c r="L9735" s="62"/>
      <c r="M9735" s="114"/>
      <c r="N9735" s="116"/>
      <c r="O9735" s="57"/>
      <c r="P9735" s="50"/>
      <c r="Q9735" s="34"/>
      <c r="R9735" s="48"/>
      <c r="T9735" s="231" t="str">
        <f t="shared" si="466"/>
        <v/>
      </c>
      <c r="U9735" s="230"/>
      <c r="W9735" s="221" t="str">
        <f t="shared" si="467"/>
        <v/>
      </c>
      <c r="X9735" s="221" t="str">
        <f t="shared" si="468"/>
        <v/>
      </c>
      <c r="AA9735" s="216" t="str">
        <f>IF(ISNUMBER(J9735),IF(OR(F9735&lt;Soll_Ist_Vergleich!$C$4,F9735&gt;Soll_Ist_Vergleich!$C$5,I9735&lt;Soll_Ist_Vergleich!$C$4,I9735&gt;Soll_Ist_Vergleich!$C$5,O9735&lt;Soll_Ist_Vergleich!$C$4,O9735&gt;Soll_Ist_Vergleich!$C$5),"Datum überprüfen",""),"")</f>
        <v/>
      </c>
    </row>
    <row r="9736" spans="1:27" x14ac:dyDescent="0.2">
      <c r="A9736" s="243" t="str">
        <f>IF(ISBLANK(B9736),"",COUNTA(B$10:B9736))</f>
        <v/>
      </c>
      <c r="B9736" s="24"/>
      <c r="C9736" s="48"/>
      <c r="D9736" s="48"/>
      <c r="E9736" s="33"/>
      <c r="F9736" s="35"/>
      <c r="G9736" s="35"/>
      <c r="H9736" s="49"/>
      <c r="I9736" s="35"/>
      <c r="J9736" s="34"/>
      <c r="K9736" s="62"/>
      <c r="L9736" s="62"/>
      <c r="M9736" s="114"/>
      <c r="N9736" s="116"/>
      <c r="O9736" s="57"/>
      <c r="P9736" s="50"/>
      <c r="Q9736" s="34"/>
      <c r="R9736" s="48"/>
      <c r="T9736" s="231" t="str">
        <f t="shared" si="466"/>
        <v/>
      </c>
      <c r="U9736" s="230"/>
      <c r="W9736" s="221" t="str">
        <f t="shared" si="467"/>
        <v/>
      </c>
      <c r="X9736" s="221" t="str">
        <f t="shared" si="468"/>
        <v/>
      </c>
      <c r="AA9736" s="216" t="str">
        <f>IF(ISNUMBER(J9736),IF(OR(F9736&lt;Soll_Ist_Vergleich!$C$4,F9736&gt;Soll_Ist_Vergleich!$C$5,I9736&lt;Soll_Ist_Vergleich!$C$4,I9736&gt;Soll_Ist_Vergleich!$C$5,O9736&lt;Soll_Ist_Vergleich!$C$4,O9736&gt;Soll_Ist_Vergleich!$C$5),"Datum überprüfen",""),"")</f>
        <v/>
      </c>
    </row>
    <row r="9737" spans="1:27" x14ac:dyDescent="0.2">
      <c r="A9737" s="243" t="str">
        <f>IF(ISBLANK(B9737),"",COUNTA(B$10:B9737))</f>
        <v/>
      </c>
      <c r="B9737" s="24"/>
      <c r="C9737" s="48"/>
      <c r="D9737" s="48"/>
      <c r="E9737" s="33"/>
      <c r="F9737" s="35"/>
      <c r="G9737" s="35"/>
      <c r="H9737" s="49"/>
      <c r="I9737" s="35"/>
      <c r="J9737" s="34"/>
      <c r="K9737" s="62"/>
      <c r="L9737" s="62"/>
      <c r="M9737" s="114"/>
      <c r="N9737" s="116"/>
      <c r="O9737" s="57"/>
      <c r="P9737" s="50"/>
      <c r="Q9737" s="34"/>
      <c r="R9737" s="48"/>
      <c r="T9737" s="231" t="str">
        <f t="shared" si="466"/>
        <v/>
      </c>
      <c r="U9737" s="230"/>
      <c r="W9737" s="221" t="str">
        <f t="shared" si="467"/>
        <v/>
      </c>
      <c r="X9737" s="221" t="str">
        <f t="shared" si="468"/>
        <v/>
      </c>
      <c r="AA9737" s="216" t="str">
        <f>IF(ISNUMBER(J9737),IF(OR(F9737&lt;Soll_Ist_Vergleich!$C$4,F9737&gt;Soll_Ist_Vergleich!$C$5,I9737&lt;Soll_Ist_Vergleich!$C$4,I9737&gt;Soll_Ist_Vergleich!$C$5,O9737&lt;Soll_Ist_Vergleich!$C$4,O9737&gt;Soll_Ist_Vergleich!$C$5),"Datum überprüfen",""),"")</f>
        <v/>
      </c>
    </row>
    <row r="9738" spans="1:27" x14ac:dyDescent="0.2">
      <c r="A9738" s="243" t="str">
        <f>IF(ISBLANK(B9738),"",COUNTA(B$10:B9738))</f>
        <v/>
      </c>
      <c r="B9738" s="24"/>
      <c r="C9738" s="48"/>
      <c r="D9738" s="48"/>
      <c r="E9738" s="33"/>
      <c r="F9738" s="35"/>
      <c r="G9738" s="35"/>
      <c r="H9738" s="49"/>
      <c r="I9738" s="35"/>
      <c r="J9738" s="34"/>
      <c r="K9738" s="62"/>
      <c r="L9738" s="62"/>
      <c r="M9738" s="114"/>
      <c r="N9738" s="116"/>
      <c r="O9738" s="57"/>
      <c r="P9738" s="50"/>
      <c r="Q9738" s="34"/>
      <c r="R9738" s="48"/>
      <c r="T9738" s="231" t="str">
        <f t="shared" si="466"/>
        <v/>
      </c>
      <c r="U9738" s="230"/>
      <c r="W9738" s="221" t="str">
        <f t="shared" si="467"/>
        <v/>
      </c>
      <c r="X9738" s="221" t="str">
        <f t="shared" si="468"/>
        <v/>
      </c>
      <c r="AA9738" s="216" t="str">
        <f>IF(ISNUMBER(J9738),IF(OR(F9738&lt;Soll_Ist_Vergleich!$C$4,F9738&gt;Soll_Ist_Vergleich!$C$5,I9738&lt;Soll_Ist_Vergleich!$C$4,I9738&gt;Soll_Ist_Vergleich!$C$5,O9738&lt;Soll_Ist_Vergleich!$C$4,O9738&gt;Soll_Ist_Vergleich!$C$5),"Datum überprüfen",""),"")</f>
        <v/>
      </c>
    </row>
    <row r="9739" spans="1:27" x14ac:dyDescent="0.2">
      <c r="A9739" s="243" t="str">
        <f>IF(ISBLANK(B9739),"",COUNTA(B$10:B9739))</f>
        <v/>
      </c>
      <c r="B9739" s="24"/>
      <c r="C9739" s="48"/>
      <c r="D9739" s="48"/>
      <c r="E9739" s="33"/>
      <c r="F9739" s="35"/>
      <c r="G9739" s="35"/>
      <c r="H9739" s="49"/>
      <c r="I9739" s="35"/>
      <c r="J9739" s="34"/>
      <c r="K9739" s="62"/>
      <c r="L9739" s="62"/>
      <c r="M9739" s="114"/>
      <c r="N9739" s="116"/>
      <c r="O9739" s="57"/>
      <c r="P9739" s="50"/>
      <c r="Q9739" s="34"/>
      <c r="R9739" s="48"/>
      <c r="T9739" s="231" t="str">
        <f t="shared" si="466"/>
        <v/>
      </c>
      <c r="U9739" s="230"/>
      <c r="W9739" s="221" t="str">
        <f t="shared" si="467"/>
        <v/>
      </c>
      <c r="X9739" s="221" t="str">
        <f t="shared" si="468"/>
        <v/>
      </c>
      <c r="AA9739" s="216" t="str">
        <f>IF(ISNUMBER(J9739),IF(OR(F9739&lt;Soll_Ist_Vergleich!$C$4,F9739&gt;Soll_Ist_Vergleich!$C$5,I9739&lt;Soll_Ist_Vergleich!$C$4,I9739&gt;Soll_Ist_Vergleich!$C$5,O9739&lt;Soll_Ist_Vergleich!$C$4,O9739&gt;Soll_Ist_Vergleich!$C$5),"Datum überprüfen",""),"")</f>
        <v/>
      </c>
    </row>
    <row r="9740" spans="1:27" x14ac:dyDescent="0.2">
      <c r="A9740" s="243" t="str">
        <f>IF(ISBLANK(B9740),"",COUNTA(B$10:B9740))</f>
        <v/>
      </c>
      <c r="B9740" s="24"/>
      <c r="C9740" s="48"/>
      <c r="D9740" s="48"/>
      <c r="E9740" s="33"/>
      <c r="F9740" s="35"/>
      <c r="G9740" s="35"/>
      <c r="H9740" s="49"/>
      <c r="I9740" s="35"/>
      <c r="J9740" s="34"/>
      <c r="K9740" s="62"/>
      <c r="L9740" s="62"/>
      <c r="M9740" s="114"/>
      <c r="N9740" s="116"/>
      <c r="O9740" s="57"/>
      <c r="P9740" s="50"/>
      <c r="Q9740" s="34"/>
      <c r="R9740" s="48"/>
      <c r="T9740" s="231" t="str">
        <f t="shared" si="466"/>
        <v/>
      </c>
      <c r="U9740" s="230"/>
      <c r="W9740" s="221" t="str">
        <f t="shared" si="467"/>
        <v/>
      </c>
      <c r="X9740" s="221" t="str">
        <f t="shared" si="468"/>
        <v/>
      </c>
      <c r="AA9740" s="216" t="str">
        <f>IF(ISNUMBER(J9740),IF(OR(F9740&lt;Soll_Ist_Vergleich!$C$4,F9740&gt;Soll_Ist_Vergleich!$C$5,I9740&lt;Soll_Ist_Vergleich!$C$4,I9740&gt;Soll_Ist_Vergleich!$C$5,O9740&lt;Soll_Ist_Vergleich!$C$4,O9740&gt;Soll_Ist_Vergleich!$C$5),"Datum überprüfen",""),"")</f>
        <v/>
      </c>
    </row>
    <row r="9741" spans="1:27" x14ac:dyDescent="0.2">
      <c r="A9741" s="243" t="str">
        <f>IF(ISBLANK(B9741),"",COUNTA(B$10:B9741))</f>
        <v/>
      </c>
      <c r="B9741" s="24"/>
      <c r="C9741" s="48"/>
      <c r="D9741" s="48"/>
      <c r="E9741" s="33"/>
      <c r="F9741" s="35"/>
      <c r="G9741" s="35"/>
      <c r="H9741" s="49"/>
      <c r="I9741" s="35"/>
      <c r="J9741" s="34"/>
      <c r="K9741" s="62"/>
      <c r="L9741" s="62"/>
      <c r="M9741" s="114"/>
      <c r="N9741" s="116"/>
      <c r="O9741" s="57"/>
      <c r="P9741" s="50"/>
      <c r="Q9741" s="34"/>
      <c r="R9741" s="48"/>
      <c r="T9741" s="231" t="str">
        <f t="shared" si="466"/>
        <v/>
      </c>
      <c r="U9741" s="230"/>
      <c r="W9741" s="221" t="str">
        <f t="shared" si="467"/>
        <v/>
      </c>
      <c r="X9741" s="221" t="str">
        <f t="shared" si="468"/>
        <v/>
      </c>
      <c r="AA9741" s="216" t="str">
        <f>IF(ISNUMBER(J9741),IF(OR(F9741&lt;Soll_Ist_Vergleich!$C$4,F9741&gt;Soll_Ist_Vergleich!$C$5,I9741&lt;Soll_Ist_Vergleich!$C$4,I9741&gt;Soll_Ist_Vergleich!$C$5,O9741&lt;Soll_Ist_Vergleich!$C$4,O9741&gt;Soll_Ist_Vergleich!$C$5),"Datum überprüfen",""),"")</f>
        <v/>
      </c>
    </row>
    <row r="9742" spans="1:27" x14ac:dyDescent="0.2">
      <c r="A9742" s="243" t="str">
        <f>IF(ISBLANK(B9742),"",COUNTA(B$10:B9742))</f>
        <v/>
      </c>
      <c r="B9742" s="24"/>
      <c r="C9742" s="48"/>
      <c r="D9742" s="48"/>
      <c r="E9742" s="33"/>
      <c r="F9742" s="35"/>
      <c r="G9742" s="35"/>
      <c r="H9742" s="49"/>
      <c r="I9742" s="35"/>
      <c r="J9742" s="34"/>
      <c r="K9742" s="62"/>
      <c r="L9742" s="62"/>
      <c r="M9742" s="114"/>
      <c r="N9742" s="116"/>
      <c r="O9742" s="57"/>
      <c r="P9742" s="50"/>
      <c r="Q9742" s="34"/>
      <c r="R9742" s="48"/>
      <c r="T9742" s="231" t="str">
        <f t="shared" si="466"/>
        <v/>
      </c>
      <c r="U9742" s="230"/>
      <c r="W9742" s="221" t="str">
        <f t="shared" si="467"/>
        <v/>
      </c>
      <c r="X9742" s="221" t="str">
        <f t="shared" si="468"/>
        <v/>
      </c>
      <c r="AA9742" s="216" t="str">
        <f>IF(ISNUMBER(J9742),IF(OR(F9742&lt;Soll_Ist_Vergleich!$C$4,F9742&gt;Soll_Ist_Vergleich!$C$5,I9742&lt;Soll_Ist_Vergleich!$C$4,I9742&gt;Soll_Ist_Vergleich!$C$5,O9742&lt;Soll_Ist_Vergleich!$C$4,O9742&gt;Soll_Ist_Vergleich!$C$5),"Datum überprüfen",""),"")</f>
        <v/>
      </c>
    </row>
    <row r="9743" spans="1:27" x14ac:dyDescent="0.2">
      <c r="A9743" s="243" t="str">
        <f>IF(ISBLANK(B9743),"",COUNTA(B$10:B9743))</f>
        <v/>
      </c>
      <c r="B9743" s="24"/>
      <c r="C9743" s="48"/>
      <c r="D9743" s="48"/>
      <c r="E9743" s="33"/>
      <c r="F9743" s="35"/>
      <c r="G9743" s="35"/>
      <c r="H9743" s="49"/>
      <c r="I9743" s="35"/>
      <c r="J9743" s="34"/>
      <c r="K9743" s="62"/>
      <c r="L9743" s="62"/>
      <c r="M9743" s="114"/>
      <c r="N9743" s="116"/>
      <c r="O9743" s="57"/>
      <c r="P9743" s="50"/>
      <c r="Q9743" s="34"/>
      <c r="R9743" s="48"/>
      <c r="T9743" s="231" t="str">
        <f t="shared" si="466"/>
        <v/>
      </c>
      <c r="U9743" s="230"/>
      <c r="W9743" s="221" t="str">
        <f t="shared" si="467"/>
        <v/>
      </c>
      <c r="X9743" s="221" t="str">
        <f t="shared" si="468"/>
        <v/>
      </c>
      <c r="AA9743" s="216" t="str">
        <f>IF(ISNUMBER(J9743),IF(OR(F9743&lt;Soll_Ist_Vergleich!$C$4,F9743&gt;Soll_Ist_Vergleich!$C$5,I9743&lt;Soll_Ist_Vergleich!$C$4,I9743&gt;Soll_Ist_Vergleich!$C$5,O9743&lt;Soll_Ist_Vergleich!$C$4,O9743&gt;Soll_Ist_Vergleich!$C$5),"Datum überprüfen",""),"")</f>
        <v/>
      </c>
    </row>
    <row r="9744" spans="1:27" x14ac:dyDescent="0.2">
      <c r="A9744" s="243" t="str">
        <f>IF(ISBLANK(B9744),"",COUNTA(B$10:B9744))</f>
        <v/>
      </c>
      <c r="B9744" s="24"/>
      <c r="C9744" s="48"/>
      <c r="D9744" s="48"/>
      <c r="E9744" s="33"/>
      <c r="F9744" s="35"/>
      <c r="G9744" s="35"/>
      <c r="H9744" s="49"/>
      <c r="I9744" s="35"/>
      <c r="J9744" s="34"/>
      <c r="K9744" s="62"/>
      <c r="L9744" s="62"/>
      <c r="M9744" s="114"/>
      <c r="N9744" s="116"/>
      <c r="O9744" s="57"/>
      <c r="P9744" s="50"/>
      <c r="Q9744" s="34"/>
      <c r="R9744" s="48"/>
      <c r="T9744" s="231" t="str">
        <f t="shared" si="466"/>
        <v/>
      </c>
      <c r="U9744" s="230"/>
      <c r="W9744" s="221" t="str">
        <f t="shared" si="467"/>
        <v/>
      </c>
      <c r="X9744" s="221" t="str">
        <f t="shared" si="468"/>
        <v/>
      </c>
      <c r="AA9744" s="216" t="str">
        <f>IF(ISNUMBER(J9744),IF(OR(F9744&lt;Soll_Ist_Vergleich!$C$4,F9744&gt;Soll_Ist_Vergleich!$C$5,I9744&lt;Soll_Ist_Vergleich!$C$4,I9744&gt;Soll_Ist_Vergleich!$C$5,O9744&lt;Soll_Ist_Vergleich!$C$4,O9744&gt;Soll_Ist_Vergleich!$C$5),"Datum überprüfen",""),"")</f>
        <v/>
      </c>
    </row>
    <row r="9745" spans="1:27" x14ac:dyDescent="0.2">
      <c r="A9745" s="243" t="str">
        <f>IF(ISBLANK(B9745),"",COUNTA(B$10:B9745))</f>
        <v/>
      </c>
      <c r="B9745" s="24"/>
      <c r="C9745" s="48"/>
      <c r="D9745" s="48"/>
      <c r="E9745" s="33"/>
      <c r="F9745" s="35"/>
      <c r="G9745" s="35"/>
      <c r="H9745" s="49"/>
      <c r="I9745" s="35"/>
      <c r="J9745" s="34"/>
      <c r="K9745" s="62"/>
      <c r="L9745" s="62"/>
      <c r="M9745" s="114"/>
      <c r="N9745" s="116"/>
      <c r="O9745" s="57"/>
      <c r="P9745" s="50"/>
      <c r="Q9745" s="34"/>
      <c r="R9745" s="48"/>
      <c r="T9745" s="231" t="str">
        <f t="shared" si="466"/>
        <v/>
      </c>
      <c r="U9745" s="230"/>
      <c r="W9745" s="221" t="str">
        <f t="shared" si="467"/>
        <v/>
      </c>
      <c r="X9745" s="221" t="str">
        <f t="shared" si="468"/>
        <v/>
      </c>
      <c r="AA9745" s="216" t="str">
        <f>IF(ISNUMBER(J9745),IF(OR(F9745&lt;Soll_Ist_Vergleich!$C$4,F9745&gt;Soll_Ist_Vergleich!$C$5,I9745&lt;Soll_Ist_Vergleich!$C$4,I9745&gt;Soll_Ist_Vergleich!$C$5,O9745&lt;Soll_Ist_Vergleich!$C$4,O9745&gt;Soll_Ist_Vergleich!$C$5),"Datum überprüfen",""),"")</f>
        <v/>
      </c>
    </row>
    <row r="9746" spans="1:27" x14ac:dyDescent="0.2">
      <c r="A9746" s="243" t="str">
        <f>IF(ISBLANK(B9746),"",COUNTA(B$10:B9746))</f>
        <v/>
      </c>
      <c r="B9746" s="24"/>
      <c r="C9746" s="48"/>
      <c r="D9746" s="48"/>
      <c r="E9746" s="33"/>
      <c r="F9746" s="35"/>
      <c r="G9746" s="35"/>
      <c r="H9746" s="49"/>
      <c r="I9746" s="35"/>
      <c r="J9746" s="34"/>
      <c r="K9746" s="62"/>
      <c r="L9746" s="62"/>
      <c r="M9746" s="114"/>
      <c r="N9746" s="116"/>
      <c r="O9746" s="57"/>
      <c r="P9746" s="50"/>
      <c r="Q9746" s="34"/>
      <c r="R9746" s="48"/>
      <c r="T9746" s="231" t="str">
        <f t="shared" si="466"/>
        <v/>
      </c>
      <c r="U9746" s="230"/>
      <c r="W9746" s="221" t="str">
        <f t="shared" si="467"/>
        <v/>
      </c>
      <c r="X9746" s="221" t="str">
        <f t="shared" si="468"/>
        <v/>
      </c>
      <c r="AA9746" s="216" t="str">
        <f>IF(ISNUMBER(J9746),IF(OR(F9746&lt;Soll_Ist_Vergleich!$C$4,F9746&gt;Soll_Ist_Vergleich!$C$5,I9746&lt;Soll_Ist_Vergleich!$C$4,I9746&gt;Soll_Ist_Vergleich!$C$5,O9746&lt;Soll_Ist_Vergleich!$C$4,O9746&gt;Soll_Ist_Vergleich!$C$5),"Datum überprüfen",""),"")</f>
        <v/>
      </c>
    </row>
    <row r="9747" spans="1:27" x14ac:dyDescent="0.2">
      <c r="A9747" s="243" t="str">
        <f>IF(ISBLANK(B9747),"",COUNTA(B$10:B9747))</f>
        <v/>
      </c>
      <c r="B9747" s="24"/>
      <c r="C9747" s="48"/>
      <c r="D9747" s="48"/>
      <c r="E9747" s="33"/>
      <c r="F9747" s="35"/>
      <c r="G9747" s="35"/>
      <c r="H9747" s="49"/>
      <c r="I9747" s="35"/>
      <c r="J9747" s="34"/>
      <c r="K9747" s="62"/>
      <c r="L9747" s="62"/>
      <c r="M9747" s="114"/>
      <c r="N9747" s="116"/>
      <c r="O9747" s="57"/>
      <c r="P9747" s="50"/>
      <c r="Q9747" s="34"/>
      <c r="R9747" s="48"/>
      <c r="T9747" s="231" t="str">
        <f t="shared" si="466"/>
        <v/>
      </c>
      <c r="U9747" s="230"/>
      <c r="W9747" s="221" t="str">
        <f t="shared" si="467"/>
        <v/>
      </c>
      <c r="X9747" s="221" t="str">
        <f t="shared" si="468"/>
        <v/>
      </c>
      <c r="AA9747" s="216" t="str">
        <f>IF(ISNUMBER(J9747),IF(OR(F9747&lt;Soll_Ist_Vergleich!$C$4,F9747&gt;Soll_Ist_Vergleich!$C$5,I9747&lt;Soll_Ist_Vergleich!$C$4,I9747&gt;Soll_Ist_Vergleich!$C$5,O9747&lt;Soll_Ist_Vergleich!$C$4,O9747&gt;Soll_Ist_Vergleich!$C$5),"Datum überprüfen",""),"")</f>
        <v/>
      </c>
    </row>
    <row r="9748" spans="1:27" x14ac:dyDescent="0.2">
      <c r="A9748" s="243" t="str">
        <f>IF(ISBLANK(B9748),"",COUNTA(B$10:B9748))</f>
        <v/>
      </c>
      <c r="B9748" s="24"/>
      <c r="C9748" s="48"/>
      <c r="D9748" s="48"/>
      <c r="E9748" s="33"/>
      <c r="F9748" s="35"/>
      <c r="G9748" s="35"/>
      <c r="H9748" s="49"/>
      <c r="I9748" s="35"/>
      <c r="J9748" s="34"/>
      <c r="K9748" s="62"/>
      <c r="L9748" s="62"/>
      <c r="M9748" s="114"/>
      <c r="N9748" s="116"/>
      <c r="O9748" s="57"/>
      <c r="P9748" s="50"/>
      <c r="Q9748" s="34"/>
      <c r="R9748" s="48"/>
      <c r="T9748" s="231" t="str">
        <f t="shared" si="466"/>
        <v/>
      </c>
      <c r="U9748" s="230"/>
      <c r="W9748" s="221" t="str">
        <f t="shared" si="467"/>
        <v/>
      </c>
      <c r="X9748" s="221" t="str">
        <f t="shared" si="468"/>
        <v/>
      </c>
      <c r="AA9748" s="216" t="str">
        <f>IF(ISNUMBER(J9748),IF(OR(F9748&lt;Soll_Ist_Vergleich!$C$4,F9748&gt;Soll_Ist_Vergleich!$C$5,I9748&lt;Soll_Ist_Vergleich!$C$4,I9748&gt;Soll_Ist_Vergleich!$C$5,O9748&lt;Soll_Ist_Vergleich!$C$4,O9748&gt;Soll_Ist_Vergleich!$C$5),"Datum überprüfen",""),"")</f>
        <v/>
      </c>
    </row>
    <row r="9749" spans="1:27" x14ac:dyDescent="0.2">
      <c r="A9749" s="243" t="str">
        <f>IF(ISBLANK(B9749),"",COUNTA(B$10:B9749))</f>
        <v/>
      </c>
      <c r="B9749" s="24"/>
      <c r="C9749" s="48"/>
      <c r="D9749" s="48"/>
      <c r="E9749" s="33"/>
      <c r="F9749" s="35"/>
      <c r="G9749" s="35"/>
      <c r="H9749" s="49"/>
      <c r="I9749" s="35"/>
      <c r="J9749" s="34"/>
      <c r="K9749" s="62"/>
      <c r="L9749" s="62"/>
      <c r="M9749" s="114"/>
      <c r="N9749" s="116"/>
      <c r="O9749" s="57"/>
      <c r="P9749" s="50"/>
      <c r="Q9749" s="34"/>
      <c r="R9749" s="48"/>
      <c r="T9749" s="231" t="str">
        <f t="shared" si="466"/>
        <v/>
      </c>
      <c r="U9749" s="230"/>
      <c r="W9749" s="221" t="str">
        <f t="shared" si="467"/>
        <v/>
      </c>
      <c r="X9749" s="221" t="str">
        <f t="shared" si="468"/>
        <v/>
      </c>
      <c r="AA9749" s="216" t="str">
        <f>IF(ISNUMBER(J9749),IF(OR(F9749&lt;Soll_Ist_Vergleich!$C$4,F9749&gt;Soll_Ist_Vergleich!$C$5,I9749&lt;Soll_Ist_Vergleich!$C$4,I9749&gt;Soll_Ist_Vergleich!$C$5,O9749&lt;Soll_Ist_Vergleich!$C$4,O9749&gt;Soll_Ist_Vergleich!$C$5),"Datum überprüfen",""),"")</f>
        <v/>
      </c>
    </row>
    <row r="9750" spans="1:27" x14ac:dyDescent="0.2">
      <c r="A9750" s="243" t="str">
        <f>IF(ISBLANK(B9750),"",COUNTA(B$10:B9750))</f>
        <v/>
      </c>
      <c r="B9750" s="24"/>
      <c r="C9750" s="48"/>
      <c r="D9750" s="48"/>
      <c r="E9750" s="33"/>
      <c r="F9750" s="35"/>
      <c r="G9750" s="35"/>
      <c r="H9750" s="49"/>
      <c r="I9750" s="35"/>
      <c r="J9750" s="34"/>
      <c r="K9750" s="62"/>
      <c r="L9750" s="62"/>
      <c r="M9750" s="114"/>
      <c r="N9750" s="116"/>
      <c r="O9750" s="57"/>
      <c r="P9750" s="50"/>
      <c r="Q9750" s="34"/>
      <c r="R9750" s="48"/>
      <c r="T9750" s="231" t="str">
        <f t="shared" si="466"/>
        <v/>
      </c>
      <c r="U9750" s="230"/>
      <c r="W9750" s="221" t="str">
        <f t="shared" si="467"/>
        <v/>
      </c>
      <c r="X9750" s="221" t="str">
        <f t="shared" si="468"/>
        <v/>
      </c>
      <c r="AA9750" s="216" t="str">
        <f>IF(ISNUMBER(J9750),IF(OR(F9750&lt;Soll_Ist_Vergleich!$C$4,F9750&gt;Soll_Ist_Vergleich!$C$5,I9750&lt;Soll_Ist_Vergleich!$C$4,I9750&gt;Soll_Ist_Vergleich!$C$5,O9750&lt;Soll_Ist_Vergleich!$C$4,O9750&gt;Soll_Ist_Vergleich!$C$5),"Datum überprüfen",""),"")</f>
        <v/>
      </c>
    </row>
    <row r="9751" spans="1:27" x14ac:dyDescent="0.2">
      <c r="A9751" s="243" t="str">
        <f>IF(ISBLANK(B9751),"",COUNTA(B$10:B9751))</f>
        <v/>
      </c>
      <c r="B9751" s="24"/>
      <c r="C9751" s="48"/>
      <c r="D9751" s="48"/>
      <c r="E9751" s="33"/>
      <c r="F9751" s="35"/>
      <c r="G9751" s="35"/>
      <c r="H9751" s="49"/>
      <c r="I9751" s="35"/>
      <c r="J9751" s="34"/>
      <c r="K9751" s="62"/>
      <c r="L9751" s="62"/>
      <c r="M9751" s="114"/>
      <c r="N9751" s="116"/>
      <c r="O9751" s="57"/>
      <c r="P9751" s="50"/>
      <c r="Q9751" s="34"/>
      <c r="R9751" s="48"/>
      <c r="T9751" s="231" t="str">
        <f t="shared" si="466"/>
        <v/>
      </c>
      <c r="U9751" s="230"/>
      <c r="W9751" s="221" t="str">
        <f t="shared" si="467"/>
        <v/>
      </c>
      <c r="X9751" s="221" t="str">
        <f t="shared" si="468"/>
        <v/>
      </c>
      <c r="AA9751" s="216" t="str">
        <f>IF(ISNUMBER(J9751),IF(OR(F9751&lt;Soll_Ist_Vergleich!$C$4,F9751&gt;Soll_Ist_Vergleich!$C$5,I9751&lt;Soll_Ist_Vergleich!$C$4,I9751&gt;Soll_Ist_Vergleich!$C$5,O9751&lt;Soll_Ist_Vergleich!$C$4,O9751&gt;Soll_Ist_Vergleich!$C$5),"Datum überprüfen",""),"")</f>
        <v/>
      </c>
    </row>
    <row r="9752" spans="1:27" x14ac:dyDescent="0.2">
      <c r="A9752" s="243" t="str">
        <f>IF(ISBLANK(B9752),"",COUNTA(B$10:B9752))</f>
        <v/>
      </c>
      <c r="B9752" s="24"/>
      <c r="C9752" s="48"/>
      <c r="D9752" s="48"/>
      <c r="E9752" s="33"/>
      <c r="F9752" s="35"/>
      <c r="G9752" s="35"/>
      <c r="H9752" s="49"/>
      <c r="I9752" s="35"/>
      <c r="J9752" s="34"/>
      <c r="K9752" s="62"/>
      <c r="L9752" s="62"/>
      <c r="M9752" s="114"/>
      <c r="N9752" s="116"/>
      <c r="O9752" s="57"/>
      <c r="P9752" s="50"/>
      <c r="Q9752" s="34"/>
      <c r="R9752" s="48"/>
      <c r="T9752" s="231" t="str">
        <f t="shared" si="466"/>
        <v/>
      </c>
      <c r="U9752" s="230"/>
      <c r="W9752" s="221" t="str">
        <f t="shared" si="467"/>
        <v/>
      </c>
      <c r="X9752" s="221" t="str">
        <f t="shared" si="468"/>
        <v/>
      </c>
      <c r="AA9752" s="216" t="str">
        <f>IF(ISNUMBER(J9752),IF(OR(F9752&lt;Soll_Ist_Vergleich!$C$4,F9752&gt;Soll_Ist_Vergleich!$C$5,I9752&lt;Soll_Ist_Vergleich!$C$4,I9752&gt;Soll_Ist_Vergleich!$C$5,O9752&lt;Soll_Ist_Vergleich!$C$4,O9752&gt;Soll_Ist_Vergleich!$C$5),"Datum überprüfen",""),"")</f>
        <v/>
      </c>
    </row>
    <row r="9753" spans="1:27" x14ac:dyDescent="0.2">
      <c r="A9753" s="243" t="str">
        <f>IF(ISBLANK(B9753),"",COUNTA(B$10:B9753))</f>
        <v/>
      </c>
      <c r="B9753" s="24"/>
      <c r="C9753" s="48"/>
      <c r="D9753" s="48"/>
      <c r="E9753" s="33"/>
      <c r="F9753" s="35"/>
      <c r="G9753" s="35"/>
      <c r="H9753" s="49"/>
      <c r="I9753" s="35"/>
      <c r="J9753" s="34"/>
      <c r="K9753" s="62"/>
      <c r="L9753" s="62"/>
      <c r="M9753" s="114"/>
      <c r="N9753" s="116"/>
      <c r="O9753" s="57"/>
      <c r="P9753" s="50"/>
      <c r="Q9753" s="34"/>
      <c r="R9753" s="48"/>
      <c r="T9753" s="231" t="str">
        <f t="shared" si="466"/>
        <v/>
      </c>
      <c r="U9753" s="230"/>
      <c r="W9753" s="221" t="str">
        <f t="shared" si="467"/>
        <v/>
      </c>
      <c r="X9753" s="221" t="str">
        <f t="shared" si="468"/>
        <v/>
      </c>
      <c r="AA9753" s="216" t="str">
        <f>IF(ISNUMBER(J9753),IF(OR(F9753&lt;Soll_Ist_Vergleich!$C$4,F9753&gt;Soll_Ist_Vergleich!$C$5,I9753&lt;Soll_Ist_Vergleich!$C$4,I9753&gt;Soll_Ist_Vergleich!$C$5,O9753&lt;Soll_Ist_Vergleich!$C$4,O9753&gt;Soll_Ist_Vergleich!$C$5),"Datum überprüfen",""),"")</f>
        <v/>
      </c>
    </row>
    <row r="9754" spans="1:27" x14ac:dyDescent="0.2">
      <c r="A9754" s="243" t="str">
        <f>IF(ISBLANK(B9754),"",COUNTA(B$10:B9754))</f>
        <v/>
      </c>
      <c r="B9754" s="24"/>
      <c r="C9754" s="48"/>
      <c r="D9754" s="48"/>
      <c r="E9754" s="33"/>
      <c r="F9754" s="35"/>
      <c r="G9754" s="35"/>
      <c r="H9754" s="49"/>
      <c r="I9754" s="35"/>
      <c r="J9754" s="34"/>
      <c r="K9754" s="62"/>
      <c r="L9754" s="62"/>
      <c r="M9754" s="114"/>
      <c r="N9754" s="116"/>
      <c r="O9754" s="57"/>
      <c r="P9754" s="50"/>
      <c r="Q9754" s="34"/>
      <c r="R9754" s="48"/>
      <c r="T9754" s="231" t="str">
        <f t="shared" si="466"/>
        <v/>
      </c>
      <c r="U9754" s="230"/>
      <c r="W9754" s="221" t="str">
        <f t="shared" si="467"/>
        <v/>
      </c>
      <c r="X9754" s="221" t="str">
        <f t="shared" si="468"/>
        <v/>
      </c>
      <c r="AA9754" s="216" t="str">
        <f>IF(ISNUMBER(J9754),IF(OR(F9754&lt;Soll_Ist_Vergleich!$C$4,F9754&gt;Soll_Ist_Vergleich!$C$5,I9754&lt;Soll_Ist_Vergleich!$C$4,I9754&gt;Soll_Ist_Vergleich!$C$5,O9754&lt;Soll_Ist_Vergleich!$C$4,O9754&gt;Soll_Ist_Vergleich!$C$5),"Datum überprüfen",""),"")</f>
        <v/>
      </c>
    </row>
    <row r="9755" spans="1:27" x14ac:dyDescent="0.2">
      <c r="A9755" s="243" t="str">
        <f>IF(ISBLANK(B9755),"",COUNTA(B$10:B9755))</f>
        <v/>
      </c>
      <c r="B9755" s="24"/>
      <c r="C9755" s="48"/>
      <c r="D9755" s="48"/>
      <c r="E9755" s="33"/>
      <c r="F9755" s="35"/>
      <c r="G9755" s="35"/>
      <c r="H9755" s="49"/>
      <c r="I9755" s="35"/>
      <c r="J9755" s="34"/>
      <c r="K9755" s="62"/>
      <c r="L9755" s="62"/>
      <c r="M9755" s="114"/>
      <c r="N9755" s="116"/>
      <c r="O9755" s="57"/>
      <c r="P9755" s="50"/>
      <c r="Q9755" s="34"/>
      <c r="R9755" s="48"/>
      <c r="T9755" s="231" t="str">
        <f t="shared" si="466"/>
        <v/>
      </c>
      <c r="U9755" s="230"/>
      <c r="W9755" s="221" t="str">
        <f t="shared" si="467"/>
        <v/>
      </c>
      <c r="X9755" s="221" t="str">
        <f t="shared" si="468"/>
        <v/>
      </c>
      <c r="AA9755" s="216" t="str">
        <f>IF(ISNUMBER(J9755),IF(OR(F9755&lt;Soll_Ist_Vergleich!$C$4,F9755&gt;Soll_Ist_Vergleich!$C$5,I9755&lt;Soll_Ist_Vergleich!$C$4,I9755&gt;Soll_Ist_Vergleich!$C$5,O9755&lt;Soll_Ist_Vergleich!$C$4,O9755&gt;Soll_Ist_Vergleich!$C$5),"Datum überprüfen",""),"")</f>
        <v/>
      </c>
    </row>
    <row r="9756" spans="1:27" x14ac:dyDescent="0.2">
      <c r="A9756" s="243" t="str">
        <f>IF(ISBLANK(B9756),"",COUNTA(B$10:B9756))</f>
        <v/>
      </c>
      <c r="B9756" s="24"/>
      <c r="C9756" s="48"/>
      <c r="D9756" s="48"/>
      <c r="E9756" s="33"/>
      <c r="F9756" s="35"/>
      <c r="G9756" s="35"/>
      <c r="H9756" s="49"/>
      <c r="I9756" s="35"/>
      <c r="J9756" s="34"/>
      <c r="K9756" s="62"/>
      <c r="L9756" s="62"/>
      <c r="M9756" s="114"/>
      <c r="N9756" s="116"/>
      <c r="O9756" s="57"/>
      <c r="P9756" s="50"/>
      <c r="Q9756" s="34"/>
      <c r="R9756" s="48"/>
      <c r="T9756" s="231" t="str">
        <f t="shared" si="466"/>
        <v/>
      </c>
      <c r="U9756" s="230"/>
      <c r="W9756" s="221" t="str">
        <f t="shared" si="467"/>
        <v/>
      </c>
      <c r="X9756" s="221" t="str">
        <f t="shared" si="468"/>
        <v/>
      </c>
      <c r="AA9756" s="216" t="str">
        <f>IF(ISNUMBER(J9756),IF(OR(F9756&lt;Soll_Ist_Vergleich!$C$4,F9756&gt;Soll_Ist_Vergleich!$C$5,I9756&lt;Soll_Ist_Vergleich!$C$4,I9756&gt;Soll_Ist_Vergleich!$C$5,O9756&lt;Soll_Ist_Vergleich!$C$4,O9756&gt;Soll_Ist_Vergleich!$C$5),"Datum überprüfen",""),"")</f>
        <v/>
      </c>
    </row>
    <row r="9757" spans="1:27" x14ac:dyDescent="0.2">
      <c r="A9757" s="243" t="str">
        <f>IF(ISBLANK(B9757),"",COUNTA(B$10:B9757))</f>
        <v/>
      </c>
      <c r="B9757" s="24"/>
      <c r="C9757" s="48"/>
      <c r="D9757" s="48"/>
      <c r="E9757" s="33"/>
      <c r="F9757" s="35"/>
      <c r="G9757" s="35"/>
      <c r="H9757" s="49"/>
      <c r="I9757" s="35"/>
      <c r="J9757" s="34"/>
      <c r="K9757" s="62"/>
      <c r="L9757" s="62"/>
      <c r="M9757" s="114"/>
      <c r="N9757" s="116"/>
      <c r="O9757" s="57"/>
      <c r="P9757" s="50"/>
      <c r="Q9757" s="34"/>
      <c r="R9757" s="48"/>
      <c r="T9757" s="231" t="str">
        <f t="shared" si="466"/>
        <v/>
      </c>
      <c r="U9757" s="230"/>
      <c r="W9757" s="221" t="str">
        <f t="shared" si="467"/>
        <v/>
      </c>
      <c r="X9757" s="221" t="str">
        <f t="shared" si="468"/>
        <v/>
      </c>
      <c r="AA9757" s="216" t="str">
        <f>IF(ISNUMBER(J9757),IF(OR(F9757&lt;Soll_Ist_Vergleich!$C$4,F9757&gt;Soll_Ist_Vergleich!$C$5,I9757&lt;Soll_Ist_Vergleich!$C$4,I9757&gt;Soll_Ist_Vergleich!$C$5,O9757&lt;Soll_Ist_Vergleich!$C$4,O9757&gt;Soll_Ist_Vergleich!$C$5),"Datum überprüfen",""),"")</f>
        <v/>
      </c>
    </row>
    <row r="9758" spans="1:27" x14ac:dyDescent="0.2">
      <c r="A9758" s="243" t="str">
        <f>IF(ISBLANK(B9758),"",COUNTA(B$10:B9758))</f>
        <v/>
      </c>
      <c r="B9758" s="24"/>
      <c r="C9758" s="48"/>
      <c r="D9758" s="48"/>
      <c r="E9758" s="33"/>
      <c r="F9758" s="35"/>
      <c r="G9758" s="35"/>
      <c r="H9758" s="49"/>
      <c r="I9758" s="35"/>
      <c r="J9758" s="34"/>
      <c r="K9758" s="62"/>
      <c r="L9758" s="62"/>
      <c r="M9758" s="114"/>
      <c r="N9758" s="116"/>
      <c r="O9758" s="57"/>
      <c r="P9758" s="50"/>
      <c r="Q9758" s="34"/>
      <c r="R9758" s="48"/>
      <c r="T9758" s="231" t="str">
        <f t="shared" si="466"/>
        <v/>
      </c>
      <c r="U9758" s="230"/>
      <c r="W9758" s="221" t="str">
        <f t="shared" si="467"/>
        <v/>
      </c>
      <c r="X9758" s="221" t="str">
        <f t="shared" si="468"/>
        <v/>
      </c>
      <c r="AA9758" s="216" t="str">
        <f>IF(ISNUMBER(J9758),IF(OR(F9758&lt;Soll_Ist_Vergleich!$C$4,F9758&gt;Soll_Ist_Vergleich!$C$5,I9758&lt;Soll_Ist_Vergleich!$C$4,I9758&gt;Soll_Ist_Vergleich!$C$5,O9758&lt;Soll_Ist_Vergleich!$C$4,O9758&gt;Soll_Ist_Vergleich!$C$5),"Datum überprüfen",""),"")</f>
        <v/>
      </c>
    </row>
    <row r="9759" spans="1:27" x14ac:dyDescent="0.2">
      <c r="A9759" s="243" t="str">
        <f>IF(ISBLANK(B9759),"",COUNTA(B$10:B9759))</f>
        <v/>
      </c>
      <c r="B9759" s="24"/>
      <c r="C9759" s="48"/>
      <c r="D9759" s="48"/>
      <c r="E9759" s="33"/>
      <c r="F9759" s="35"/>
      <c r="G9759" s="35"/>
      <c r="H9759" s="49"/>
      <c r="I9759" s="35"/>
      <c r="J9759" s="34"/>
      <c r="K9759" s="62"/>
      <c r="L9759" s="62"/>
      <c r="M9759" s="114"/>
      <c r="N9759" s="116"/>
      <c r="O9759" s="57"/>
      <c r="P9759" s="50"/>
      <c r="Q9759" s="34"/>
      <c r="R9759" s="48"/>
      <c r="T9759" s="231" t="str">
        <f t="shared" si="466"/>
        <v/>
      </c>
      <c r="U9759" s="230"/>
      <c r="W9759" s="221" t="str">
        <f t="shared" si="467"/>
        <v/>
      </c>
      <c r="X9759" s="221" t="str">
        <f t="shared" si="468"/>
        <v/>
      </c>
      <c r="AA9759" s="216" t="str">
        <f>IF(ISNUMBER(J9759),IF(OR(F9759&lt;Soll_Ist_Vergleich!$C$4,F9759&gt;Soll_Ist_Vergleich!$C$5,I9759&lt;Soll_Ist_Vergleich!$C$4,I9759&gt;Soll_Ist_Vergleich!$C$5,O9759&lt;Soll_Ist_Vergleich!$C$4,O9759&gt;Soll_Ist_Vergleich!$C$5),"Datum überprüfen",""),"")</f>
        <v/>
      </c>
    </row>
    <row r="9760" spans="1:27" x14ac:dyDescent="0.2">
      <c r="A9760" s="243" t="str">
        <f>IF(ISBLANK(B9760),"",COUNTA(B$10:B9760))</f>
        <v/>
      </c>
      <c r="B9760" s="24"/>
      <c r="C9760" s="48"/>
      <c r="D9760" s="48"/>
      <c r="E9760" s="33"/>
      <c r="F9760" s="35"/>
      <c r="G9760" s="35"/>
      <c r="H9760" s="49"/>
      <c r="I9760" s="35"/>
      <c r="J9760" s="34"/>
      <c r="K9760" s="62"/>
      <c r="L9760" s="62"/>
      <c r="M9760" s="114"/>
      <c r="N9760" s="116"/>
      <c r="O9760" s="57"/>
      <c r="P9760" s="50"/>
      <c r="Q9760" s="34"/>
      <c r="R9760" s="48"/>
      <c r="T9760" s="231" t="str">
        <f t="shared" si="466"/>
        <v/>
      </c>
      <c r="U9760" s="230"/>
      <c r="W9760" s="221" t="str">
        <f t="shared" si="467"/>
        <v/>
      </c>
      <c r="X9760" s="221" t="str">
        <f t="shared" si="468"/>
        <v/>
      </c>
      <c r="AA9760" s="216" t="str">
        <f>IF(ISNUMBER(J9760),IF(OR(F9760&lt;Soll_Ist_Vergleich!$C$4,F9760&gt;Soll_Ist_Vergleich!$C$5,I9760&lt;Soll_Ist_Vergleich!$C$4,I9760&gt;Soll_Ist_Vergleich!$C$5,O9760&lt;Soll_Ist_Vergleich!$C$4,O9760&gt;Soll_Ist_Vergleich!$C$5),"Datum überprüfen",""),"")</f>
        <v/>
      </c>
    </row>
    <row r="9761" spans="1:27" x14ac:dyDescent="0.2">
      <c r="A9761" s="243" t="str">
        <f>IF(ISBLANK(B9761),"",COUNTA(B$10:B9761))</f>
        <v/>
      </c>
      <c r="B9761" s="24"/>
      <c r="C9761" s="48"/>
      <c r="D9761" s="48"/>
      <c r="E9761" s="33"/>
      <c r="F9761" s="35"/>
      <c r="G9761" s="35"/>
      <c r="H9761" s="49"/>
      <c r="I9761" s="35"/>
      <c r="J9761" s="34"/>
      <c r="K9761" s="62"/>
      <c r="L9761" s="62"/>
      <c r="M9761" s="114"/>
      <c r="N9761" s="116"/>
      <c r="O9761" s="57"/>
      <c r="P9761" s="50"/>
      <c r="Q9761" s="34"/>
      <c r="R9761" s="48"/>
      <c r="T9761" s="231" t="str">
        <f t="shared" si="466"/>
        <v/>
      </c>
      <c r="U9761" s="230"/>
      <c r="W9761" s="221" t="str">
        <f t="shared" si="467"/>
        <v/>
      </c>
      <c r="X9761" s="221" t="str">
        <f t="shared" si="468"/>
        <v/>
      </c>
      <c r="AA9761" s="216" t="str">
        <f>IF(ISNUMBER(J9761),IF(OR(F9761&lt;Soll_Ist_Vergleich!$C$4,F9761&gt;Soll_Ist_Vergleich!$C$5,I9761&lt;Soll_Ist_Vergleich!$C$4,I9761&gt;Soll_Ist_Vergleich!$C$5,O9761&lt;Soll_Ist_Vergleich!$C$4,O9761&gt;Soll_Ist_Vergleich!$C$5),"Datum überprüfen",""),"")</f>
        <v/>
      </c>
    </row>
    <row r="9762" spans="1:27" x14ac:dyDescent="0.2">
      <c r="A9762" s="243" t="str">
        <f>IF(ISBLANK(B9762),"",COUNTA(B$10:B9762))</f>
        <v/>
      </c>
      <c r="B9762" s="24"/>
      <c r="C9762" s="48"/>
      <c r="D9762" s="48"/>
      <c r="E9762" s="33"/>
      <c r="F9762" s="35"/>
      <c r="G9762" s="35"/>
      <c r="H9762" s="49"/>
      <c r="I9762" s="35"/>
      <c r="J9762" s="34"/>
      <c r="K9762" s="62"/>
      <c r="L9762" s="62"/>
      <c r="M9762" s="114"/>
      <c r="N9762" s="116"/>
      <c r="O9762" s="57"/>
      <c r="P9762" s="50"/>
      <c r="Q9762" s="34"/>
      <c r="R9762" s="48"/>
      <c r="T9762" s="231" t="str">
        <f t="shared" si="466"/>
        <v/>
      </c>
      <c r="U9762" s="230"/>
      <c r="W9762" s="221" t="str">
        <f t="shared" si="467"/>
        <v/>
      </c>
      <c r="X9762" s="221" t="str">
        <f t="shared" si="468"/>
        <v/>
      </c>
      <c r="AA9762" s="216" t="str">
        <f>IF(ISNUMBER(J9762),IF(OR(F9762&lt;Soll_Ist_Vergleich!$C$4,F9762&gt;Soll_Ist_Vergleich!$C$5,I9762&lt;Soll_Ist_Vergleich!$C$4,I9762&gt;Soll_Ist_Vergleich!$C$5,O9762&lt;Soll_Ist_Vergleich!$C$4,O9762&gt;Soll_Ist_Vergleich!$C$5),"Datum überprüfen",""),"")</f>
        <v/>
      </c>
    </row>
    <row r="9763" spans="1:27" x14ac:dyDescent="0.2">
      <c r="A9763" s="243" t="str">
        <f>IF(ISBLANK(B9763),"",COUNTA(B$10:B9763))</f>
        <v/>
      </c>
      <c r="B9763" s="24"/>
      <c r="C9763" s="48"/>
      <c r="D9763" s="48"/>
      <c r="E9763" s="33"/>
      <c r="F9763" s="35"/>
      <c r="G9763" s="35"/>
      <c r="H9763" s="49"/>
      <c r="I9763" s="35"/>
      <c r="J9763" s="34"/>
      <c r="K9763" s="62"/>
      <c r="L9763" s="62"/>
      <c r="M9763" s="114"/>
      <c r="N9763" s="116"/>
      <c r="O9763" s="57"/>
      <c r="P9763" s="50"/>
      <c r="Q9763" s="34"/>
      <c r="R9763" s="48"/>
      <c r="T9763" s="231" t="str">
        <f t="shared" si="466"/>
        <v/>
      </c>
      <c r="U9763" s="230"/>
      <c r="W9763" s="221" t="str">
        <f t="shared" si="467"/>
        <v/>
      </c>
      <c r="X9763" s="221" t="str">
        <f t="shared" si="468"/>
        <v/>
      </c>
      <c r="AA9763" s="216" t="str">
        <f>IF(ISNUMBER(J9763),IF(OR(F9763&lt;Soll_Ist_Vergleich!$C$4,F9763&gt;Soll_Ist_Vergleich!$C$5,I9763&lt;Soll_Ist_Vergleich!$C$4,I9763&gt;Soll_Ist_Vergleich!$C$5,O9763&lt;Soll_Ist_Vergleich!$C$4,O9763&gt;Soll_Ist_Vergleich!$C$5),"Datum überprüfen",""),"")</f>
        <v/>
      </c>
    </row>
    <row r="9764" spans="1:27" x14ac:dyDescent="0.2">
      <c r="A9764" s="243" t="str">
        <f>IF(ISBLANK(B9764),"",COUNTA(B$10:B9764))</f>
        <v/>
      </c>
      <c r="B9764" s="24"/>
      <c r="C9764" s="48"/>
      <c r="D9764" s="48"/>
      <c r="E9764" s="33"/>
      <c r="F9764" s="35"/>
      <c r="G9764" s="35"/>
      <c r="H9764" s="49"/>
      <c r="I9764" s="35"/>
      <c r="J9764" s="34"/>
      <c r="K9764" s="62"/>
      <c r="L9764" s="62"/>
      <c r="M9764" s="114"/>
      <c r="N9764" s="116"/>
      <c r="O9764" s="57"/>
      <c r="P9764" s="50"/>
      <c r="Q9764" s="34"/>
      <c r="R9764" s="48"/>
      <c r="T9764" s="231" t="str">
        <f t="shared" si="466"/>
        <v/>
      </c>
      <c r="U9764" s="230"/>
      <c r="W9764" s="221" t="str">
        <f t="shared" si="467"/>
        <v/>
      </c>
      <c r="X9764" s="221" t="str">
        <f t="shared" si="468"/>
        <v/>
      </c>
      <c r="AA9764" s="216" t="str">
        <f>IF(ISNUMBER(J9764),IF(OR(F9764&lt;Soll_Ist_Vergleich!$C$4,F9764&gt;Soll_Ist_Vergleich!$C$5,I9764&lt;Soll_Ist_Vergleich!$C$4,I9764&gt;Soll_Ist_Vergleich!$C$5,O9764&lt;Soll_Ist_Vergleich!$C$4,O9764&gt;Soll_Ist_Vergleich!$C$5),"Datum überprüfen",""),"")</f>
        <v/>
      </c>
    </row>
    <row r="9765" spans="1:27" x14ac:dyDescent="0.2">
      <c r="A9765" s="243" t="str">
        <f>IF(ISBLANK(B9765),"",COUNTA(B$10:B9765))</f>
        <v/>
      </c>
      <c r="B9765" s="24"/>
      <c r="C9765" s="48"/>
      <c r="D9765" s="48"/>
      <c r="E9765" s="33"/>
      <c r="F9765" s="35"/>
      <c r="G9765" s="35"/>
      <c r="H9765" s="49"/>
      <c r="I9765" s="35"/>
      <c r="J9765" s="34"/>
      <c r="K9765" s="62"/>
      <c r="L9765" s="62"/>
      <c r="M9765" s="114"/>
      <c r="N9765" s="116"/>
      <c r="O9765" s="57"/>
      <c r="P9765" s="50"/>
      <c r="Q9765" s="34"/>
      <c r="R9765" s="48"/>
      <c r="T9765" s="231" t="str">
        <f t="shared" si="466"/>
        <v/>
      </c>
      <c r="U9765" s="230"/>
      <c r="W9765" s="221" t="str">
        <f t="shared" si="467"/>
        <v/>
      </c>
      <c r="X9765" s="221" t="str">
        <f t="shared" si="468"/>
        <v/>
      </c>
      <c r="AA9765" s="216" t="str">
        <f>IF(ISNUMBER(J9765),IF(OR(F9765&lt;Soll_Ist_Vergleich!$C$4,F9765&gt;Soll_Ist_Vergleich!$C$5,I9765&lt;Soll_Ist_Vergleich!$C$4,I9765&gt;Soll_Ist_Vergleich!$C$5,O9765&lt;Soll_Ist_Vergleich!$C$4,O9765&gt;Soll_Ist_Vergleich!$C$5),"Datum überprüfen",""),"")</f>
        <v/>
      </c>
    </row>
    <row r="9766" spans="1:27" x14ac:dyDescent="0.2">
      <c r="A9766" s="243" t="str">
        <f>IF(ISBLANK(B9766),"",COUNTA(B$10:B9766))</f>
        <v/>
      </c>
      <c r="B9766" s="24"/>
      <c r="C9766" s="48"/>
      <c r="D9766" s="48"/>
      <c r="E9766" s="33"/>
      <c r="F9766" s="35"/>
      <c r="G9766" s="35"/>
      <c r="H9766" s="49"/>
      <c r="I9766" s="35"/>
      <c r="J9766" s="34"/>
      <c r="K9766" s="62"/>
      <c r="L9766" s="62"/>
      <c r="M9766" s="114"/>
      <c r="N9766" s="116"/>
      <c r="O9766" s="57"/>
      <c r="P9766" s="50"/>
      <c r="Q9766" s="34"/>
      <c r="R9766" s="48"/>
      <c r="T9766" s="231" t="str">
        <f t="shared" si="466"/>
        <v/>
      </c>
      <c r="U9766" s="230"/>
      <c r="W9766" s="221" t="str">
        <f t="shared" si="467"/>
        <v/>
      </c>
      <c r="X9766" s="221" t="str">
        <f t="shared" si="468"/>
        <v/>
      </c>
      <c r="AA9766" s="216" t="str">
        <f>IF(ISNUMBER(J9766),IF(OR(F9766&lt;Soll_Ist_Vergleich!$C$4,F9766&gt;Soll_Ist_Vergleich!$C$5,I9766&lt;Soll_Ist_Vergleich!$C$4,I9766&gt;Soll_Ist_Vergleich!$C$5,O9766&lt;Soll_Ist_Vergleich!$C$4,O9766&gt;Soll_Ist_Vergleich!$C$5),"Datum überprüfen",""),"")</f>
        <v/>
      </c>
    </row>
    <row r="9767" spans="1:27" x14ac:dyDescent="0.2">
      <c r="A9767" s="243" t="str">
        <f>IF(ISBLANK(B9767),"",COUNTA(B$10:B9767))</f>
        <v/>
      </c>
      <c r="B9767" s="24"/>
      <c r="C9767" s="48"/>
      <c r="D9767" s="48"/>
      <c r="E9767" s="33"/>
      <c r="F9767" s="35"/>
      <c r="G9767" s="35"/>
      <c r="H9767" s="49"/>
      <c r="I9767" s="35"/>
      <c r="J9767" s="34"/>
      <c r="K9767" s="62"/>
      <c r="L9767" s="62"/>
      <c r="M9767" s="114"/>
      <c r="N9767" s="116"/>
      <c r="O9767" s="57"/>
      <c r="P9767" s="50"/>
      <c r="Q9767" s="34"/>
      <c r="R9767" s="48"/>
      <c r="T9767" s="231" t="str">
        <f t="shared" si="466"/>
        <v/>
      </c>
      <c r="U9767" s="230"/>
      <c r="W9767" s="221" t="str">
        <f t="shared" si="467"/>
        <v/>
      </c>
      <c r="X9767" s="221" t="str">
        <f t="shared" si="468"/>
        <v/>
      </c>
      <c r="AA9767" s="216" t="str">
        <f>IF(ISNUMBER(J9767),IF(OR(F9767&lt;Soll_Ist_Vergleich!$C$4,F9767&gt;Soll_Ist_Vergleich!$C$5,I9767&lt;Soll_Ist_Vergleich!$C$4,I9767&gt;Soll_Ist_Vergleich!$C$5,O9767&lt;Soll_Ist_Vergleich!$C$4,O9767&gt;Soll_Ist_Vergleich!$C$5),"Datum überprüfen",""),"")</f>
        <v/>
      </c>
    </row>
    <row r="9768" spans="1:27" x14ac:dyDescent="0.2">
      <c r="A9768" s="243" t="str">
        <f>IF(ISBLANK(B9768),"",COUNTA(B$10:B9768))</f>
        <v/>
      </c>
      <c r="B9768" s="24"/>
      <c r="C9768" s="48"/>
      <c r="D9768" s="48"/>
      <c r="E9768" s="33"/>
      <c r="F9768" s="35"/>
      <c r="G9768" s="35"/>
      <c r="H9768" s="49"/>
      <c r="I9768" s="35"/>
      <c r="J9768" s="34"/>
      <c r="K9768" s="62"/>
      <c r="L9768" s="62"/>
      <c r="M9768" s="114"/>
      <c r="N9768" s="116"/>
      <c r="O9768" s="57"/>
      <c r="P9768" s="50"/>
      <c r="Q9768" s="34"/>
      <c r="R9768" s="48"/>
      <c r="T9768" s="231" t="str">
        <f t="shared" si="466"/>
        <v/>
      </c>
      <c r="U9768" s="230"/>
      <c r="W9768" s="221" t="str">
        <f t="shared" si="467"/>
        <v/>
      </c>
      <c r="X9768" s="221" t="str">
        <f t="shared" si="468"/>
        <v/>
      </c>
      <c r="AA9768" s="216" t="str">
        <f>IF(ISNUMBER(J9768),IF(OR(F9768&lt;Soll_Ist_Vergleich!$C$4,F9768&gt;Soll_Ist_Vergleich!$C$5,I9768&lt;Soll_Ist_Vergleich!$C$4,I9768&gt;Soll_Ist_Vergleich!$C$5,O9768&lt;Soll_Ist_Vergleich!$C$4,O9768&gt;Soll_Ist_Vergleich!$C$5),"Datum überprüfen",""),"")</f>
        <v/>
      </c>
    </row>
    <row r="9769" spans="1:27" x14ac:dyDescent="0.2">
      <c r="A9769" s="243" t="str">
        <f>IF(ISBLANK(B9769),"",COUNTA(B$10:B9769))</f>
        <v/>
      </c>
      <c r="B9769" s="24"/>
      <c r="C9769" s="48"/>
      <c r="D9769" s="48"/>
      <c r="E9769" s="33"/>
      <c r="F9769" s="35"/>
      <c r="G9769" s="35"/>
      <c r="H9769" s="49"/>
      <c r="I9769" s="35"/>
      <c r="J9769" s="34"/>
      <c r="K9769" s="62"/>
      <c r="L9769" s="62"/>
      <c r="M9769" s="114"/>
      <c r="N9769" s="116"/>
      <c r="O9769" s="57"/>
      <c r="P9769" s="50"/>
      <c r="Q9769" s="34"/>
      <c r="R9769" s="48"/>
      <c r="T9769" s="231" t="str">
        <f t="shared" si="466"/>
        <v/>
      </c>
      <c r="U9769" s="230"/>
      <c r="W9769" s="221" t="str">
        <f t="shared" si="467"/>
        <v/>
      </c>
      <c r="X9769" s="221" t="str">
        <f t="shared" si="468"/>
        <v/>
      </c>
      <c r="AA9769" s="216" t="str">
        <f>IF(ISNUMBER(J9769),IF(OR(F9769&lt;Soll_Ist_Vergleich!$C$4,F9769&gt;Soll_Ist_Vergleich!$C$5,I9769&lt;Soll_Ist_Vergleich!$C$4,I9769&gt;Soll_Ist_Vergleich!$C$5,O9769&lt;Soll_Ist_Vergleich!$C$4,O9769&gt;Soll_Ist_Vergleich!$C$5),"Datum überprüfen",""),"")</f>
        <v/>
      </c>
    </row>
    <row r="9770" spans="1:27" x14ac:dyDescent="0.2">
      <c r="A9770" s="243" t="str">
        <f>IF(ISBLANK(B9770),"",COUNTA(B$10:B9770))</f>
        <v/>
      </c>
      <c r="B9770" s="24"/>
      <c r="C9770" s="48"/>
      <c r="D9770" s="48"/>
      <c r="E9770" s="33"/>
      <c r="F9770" s="35"/>
      <c r="G9770" s="35"/>
      <c r="H9770" s="49"/>
      <c r="I9770" s="35"/>
      <c r="J9770" s="34"/>
      <c r="K9770" s="62"/>
      <c r="L9770" s="62"/>
      <c r="M9770" s="114"/>
      <c r="N9770" s="116"/>
      <c r="O9770" s="57"/>
      <c r="P9770" s="50"/>
      <c r="Q9770" s="34"/>
      <c r="R9770" s="48"/>
      <c r="T9770" s="231" t="str">
        <f t="shared" si="466"/>
        <v/>
      </c>
      <c r="U9770" s="230"/>
      <c r="W9770" s="221" t="str">
        <f t="shared" si="467"/>
        <v/>
      </c>
      <c r="X9770" s="221" t="str">
        <f t="shared" si="468"/>
        <v/>
      </c>
      <c r="AA9770" s="216" t="str">
        <f>IF(ISNUMBER(J9770),IF(OR(F9770&lt;Soll_Ist_Vergleich!$C$4,F9770&gt;Soll_Ist_Vergleich!$C$5,I9770&lt;Soll_Ist_Vergleich!$C$4,I9770&gt;Soll_Ist_Vergleich!$C$5,O9770&lt;Soll_Ist_Vergleich!$C$4,O9770&gt;Soll_Ist_Vergleich!$C$5),"Datum überprüfen",""),"")</f>
        <v/>
      </c>
    </row>
    <row r="9771" spans="1:27" x14ac:dyDescent="0.2">
      <c r="A9771" s="243" t="str">
        <f>IF(ISBLANK(B9771),"",COUNTA(B$10:B9771))</f>
        <v/>
      </c>
      <c r="B9771" s="24"/>
      <c r="C9771" s="48"/>
      <c r="D9771" s="48"/>
      <c r="E9771" s="33"/>
      <c r="F9771" s="35"/>
      <c r="G9771" s="35"/>
      <c r="H9771" s="49"/>
      <c r="I9771" s="35"/>
      <c r="J9771" s="34"/>
      <c r="K9771" s="62"/>
      <c r="L9771" s="62"/>
      <c r="M9771" s="114"/>
      <c r="N9771" s="116"/>
      <c r="O9771" s="57"/>
      <c r="P9771" s="50"/>
      <c r="Q9771" s="34"/>
      <c r="R9771" s="48"/>
      <c r="T9771" s="231" t="str">
        <f t="shared" si="466"/>
        <v/>
      </c>
      <c r="U9771" s="230"/>
      <c r="W9771" s="221" t="str">
        <f t="shared" si="467"/>
        <v/>
      </c>
      <c r="X9771" s="221" t="str">
        <f t="shared" si="468"/>
        <v/>
      </c>
      <c r="AA9771" s="216" t="str">
        <f>IF(ISNUMBER(J9771),IF(OR(F9771&lt;Soll_Ist_Vergleich!$C$4,F9771&gt;Soll_Ist_Vergleich!$C$5,I9771&lt;Soll_Ist_Vergleich!$C$4,I9771&gt;Soll_Ist_Vergleich!$C$5,O9771&lt;Soll_Ist_Vergleich!$C$4,O9771&gt;Soll_Ist_Vergleich!$C$5),"Datum überprüfen",""),"")</f>
        <v/>
      </c>
    </row>
    <row r="9772" spans="1:27" x14ac:dyDescent="0.2">
      <c r="A9772" s="243" t="str">
        <f>IF(ISBLANK(B9772),"",COUNTA(B$10:B9772))</f>
        <v/>
      </c>
      <c r="B9772" s="24"/>
      <c r="C9772" s="48"/>
      <c r="D9772" s="48"/>
      <c r="E9772" s="33"/>
      <c r="F9772" s="35"/>
      <c r="G9772" s="35"/>
      <c r="H9772" s="49"/>
      <c r="I9772" s="35"/>
      <c r="J9772" s="34"/>
      <c r="K9772" s="62"/>
      <c r="L9772" s="62"/>
      <c r="M9772" s="114"/>
      <c r="N9772" s="116"/>
      <c r="O9772" s="57"/>
      <c r="P9772" s="50"/>
      <c r="Q9772" s="34"/>
      <c r="R9772" s="48"/>
      <c r="T9772" s="231" t="str">
        <f t="shared" si="466"/>
        <v/>
      </c>
      <c r="U9772" s="230"/>
      <c r="W9772" s="221" t="str">
        <f t="shared" si="467"/>
        <v/>
      </c>
      <c r="X9772" s="221" t="str">
        <f t="shared" si="468"/>
        <v/>
      </c>
      <c r="AA9772" s="216" t="str">
        <f>IF(ISNUMBER(J9772),IF(OR(F9772&lt;Soll_Ist_Vergleich!$C$4,F9772&gt;Soll_Ist_Vergleich!$C$5,I9772&lt;Soll_Ist_Vergleich!$C$4,I9772&gt;Soll_Ist_Vergleich!$C$5,O9772&lt;Soll_Ist_Vergleich!$C$4,O9772&gt;Soll_Ist_Vergleich!$C$5),"Datum überprüfen",""),"")</f>
        <v/>
      </c>
    </row>
    <row r="9773" spans="1:27" x14ac:dyDescent="0.2">
      <c r="A9773" s="243" t="str">
        <f>IF(ISBLANK(B9773),"",COUNTA(B$10:B9773))</f>
        <v/>
      </c>
      <c r="B9773" s="24"/>
      <c r="C9773" s="48"/>
      <c r="D9773" s="48"/>
      <c r="E9773" s="33"/>
      <c r="F9773" s="35"/>
      <c r="G9773" s="35"/>
      <c r="H9773" s="49"/>
      <c r="I9773" s="35"/>
      <c r="J9773" s="34"/>
      <c r="K9773" s="62"/>
      <c r="L9773" s="62"/>
      <c r="M9773" s="114"/>
      <c r="N9773" s="116"/>
      <c r="O9773" s="57"/>
      <c r="P9773" s="50"/>
      <c r="Q9773" s="34"/>
      <c r="R9773" s="48"/>
      <c r="T9773" s="231" t="str">
        <f t="shared" si="466"/>
        <v/>
      </c>
      <c r="U9773" s="230"/>
      <c r="W9773" s="221" t="str">
        <f t="shared" si="467"/>
        <v/>
      </c>
      <c r="X9773" s="221" t="str">
        <f t="shared" si="468"/>
        <v/>
      </c>
      <c r="AA9773" s="216" t="str">
        <f>IF(ISNUMBER(J9773),IF(OR(F9773&lt;Soll_Ist_Vergleich!$C$4,F9773&gt;Soll_Ist_Vergleich!$C$5,I9773&lt;Soll_Ist_Vergleich!$C$4,I9773&gt;Soll_Ist_Vergleich!$C$5,O9773&lt;Soll_Ist_Vergleich!$C$4,O9773&gt;Soll_Ist_Vergleich!$C$5),"Datum überprüfen",""),"")</f>
        <v/>
      </c>
    </row>
    <row r="9774" spans="1:27" x14ac:dyDescent="0.2">
      <c r="A9774" s="243" t="str">
        <f>IF(ISBLANK(B9774),"",COUNTA(B$10:B9774))</f>
        <v/>
      </c>
      <c r="B9774" s="24"/>
      <c r="C9774" s="48"/>
      <c r="D9774" s="48"/>
      <c r="E9774" s="33"/>
      <c r="F9774" s="35"/>
      <c r="G9774" s="35"/>
      <c r="H9774" s="49"/>
      <c r="I9774" s="35"/>
      <c r="J9774" s="34"/>
      <c r="K9774" s="62"/>
      <c r="L9774" s="62"/>
      <c r="M9774" s="114"/>
      <c r="N9774" s="116"/>
      <c r="O9774" s="57"/>
      <c r="P9774" s="50"/>
      <c r="Q9774" s="34"/>
      <c r="R9774" s="48"/>
      <c r="T9774" s="231" t="str">
        <f t="shared" si="466"/>
        <v/>
      </c>
      <c r="U9774" s="230"/>
      <c r="W9774" s="221" t="str">
        <f t="shared" si="467"/>
        <v/>
      </c>
      <c r="X9774" s="221" t="str">
        <f t="shared" si="468"/>
        <v/>
      </c>
      <c r="AA9774" s="216" t="str">
        <f>IF(ISNUMBER(J9774),IF(OR(F9774&lt;Soll_Ist_Vergleich!$C$4,F9774&gt;Soll_Ist_Vergleich!$C$5,I9774&lt;Soll_Ist_Vergleich!$C$4,I9774&gt;Soll_Ist_Vergleich!$C$5,O9774&lt;Soll_Ist_Vergleich!$C$4,O9774&gt;Soll_Ist_Vergleich!$C$5),"Datum überprüfen",""),"")</f>
        <v/>
      </c>
    </row>
    <row r="9775" spans="1:27" x14ac:dyDescent="0.2">
      <c r="A9775" s="243" t="str">
        <f>IF(ISBLANK(B9775),"",COUNTA(B$10:B9775))</f>
        <v/>
      </c>
      <c r="B9775" s="24"/>
      <c r="C9775" s="48"/>
      <c r="D9775" s="48"/>
      <c r="E9775" s="33"/>
      <c r="F9775" s="35"/>
      <c r="G9775" s="35"/>
      <c r="H9775" s="49"/>
      <c r="I9775" s="35"/>
      <c r="J9775" s="34"/>
      <c r="K9775" s="62"/>
      <c r="L9775" s="62"/>
      <c r="M9775" s="114"/>
      <c r="N9775" s="116"/>
      <c r="O9775" s="57"/>
      <c r="P9775" s="50"/>
      <c r="Q9775" s="34"/>
      <c r="R9775" s="48"/>
      <c r="T9775" s="231" t="str">
        <f t="shared" si="466"/>
        <v/>
      </c>
      <c r="U9775" s="230"/>
      <c r="W9775" s="221" t="str">
        <f t="shared" si="467"/>
        <v/>
      </c>
      <c r="X9775" s="221" t="str">
        <f t="shared" si="468"/>
        <v/>
      </c>
      <c r="AA9775" s="216" t="str">
        <f>IF(ISNUMBER(J9775),IF(OR(F9775&lt;Soll_Ist_Vergleich!$C$4,F9775&gt;Soll_Ist_Vergleich!$C$5,I9775&lt;Soll_Ist_Vergleich!$C$4,I9775&gt;Soll_Ist_Vergleich!$C$5,O9775&lt;Soll_Ist_Vergleich!$C$4,O9775&gt;Soll_Ist_Vergleich!$C$5),"Datum überprüfen",""),"")</f>
        <v/>
      </c>
    </row>
    <row r="9776" spans="1:27" x14ac:dyDescent="0.2">
      <c r="A9776" s="243" t="str">
        <f>IF(ISBLANK(B9776),"",COUNTA(B$10:B9776))</f>
        <v/>
      </c>
      <c r="B9776" s="24"/>
      <c r="C9776" s="48"/>
      <c r="D9776" s="48"/>
      <c r="E9776" s="33"/>
      <c r="F9776" s="35"/>
      <c r="G9776" s="35"/>
      <c r="H9776" s="49"/>
      <c r="I9776" s="35"/>
      <c r="J9776" s="34"/>
      <c r="K9776" s="62"/>
      <c r="L9776" s="62"/>
      <c r="M9776" s="114"/>
      <c r="N9776" s="116"/>
      <c r="O9776" s="57"/>
      <c r="P9776" s="50"/>
      <c r="Q9776" s="34"/>
      <c r="R9776" s="48"/>
      <c r="T9776" s="231" t="str">
        <f t="shared" si="466"/>
        <v/>
      </c>
      <c r="U9776" s="230"/>
      <c r="W9776" s="221" t="str">
        <f t="shared" si="467"/>
        <v/>
      </c>
      <c r="X9776" s="221" t="str">
        <f t="shared" si="468"/>
        <v/>
      </c>
      <c r="AA9776" s="216" t="str">
        <f>IF(ISNUMBER(J9776),IF(OR(F9776&lt;Soll_Ist_Vergleich!$C$4,F9776&gt;Soll_Ist_Vergleich!$C$5,I9776&lt;Soll_Ist_Vergleich!$C$4,I9776&gt;Soll_Ist_Vergleich!$C$5,O9776&lt;Soll_Ist_Vergleich!$C$4,O9776&gt;Soll_Ist_Vergleich!$C$5),"Datum überprüfen",""),"")</f>
        <v/>
      </c>
    </row>
    <row r="9777" spans="1:27" x14ac:dyDescent="0.2">
      <c r="A9777" s="243" t="str">
        <f>IF(ISBLANK(B9777),"",COUNTA(B$10:B9777))</f>
        <v/>
      </c>
      <c r="B9777" s="24"/>
      <c r="C9777" s="48"/>
      <c r="D9777" s="48"/>
      <c r="E9777" s="33"/>
      <c r="F9777" s="35"/>
      <c r="G9777" s="35"/>
      <c r="H9777" s="49"/>
      <c r="I9777" s="35"/>
      <c r="J9777" s="34"/>
      <c r="K9777" s="62"/>
      <c r="L9777" s="62"/>
      <c r="M9777" s="114"/>
      <c r="N9777" s="116"/>
      <c r="O9777" s="57"/>
      <c r="P9777" s="50"/>
      <c r="Q9777" s="34"/>
      <c r="R9777" s="48"/>
      <c r="T9777" s="231" t="str">
        <f t="shared" si="466"/>
        <v/>
      </c>
      <c r="U9777" s="230"/>
      <c r="W9777" s="221" t="str">
        <f t="shared" si="467"/>
        <v/>
      </c>
      <c r="X9777" s="221" t="str">
        <f t="shared" si="468"/>
        <v/>
      </c>
      <c r="AA9777" s="216" t="str">
        <f>IF(ISNUMBER(J9777),IF(OR(F9777&lt;Soll_Ist_Vergleich!$C$4,F9777&gt;Soll_Ist_Vergleich!$C$5,I9777&lt;Soll_Ist_Vergleich!$C$4,I9777&gt;Soll_Ist_Vergleich!$C$5,O9777&lt;Soll_Ist_Vergleich!$C$4,O9777&gt;Soll_Ist_Vergleich!$C$5),"Datum überprüfen",""),"")</f>
        <v/>
      </c>
    </row>
    <row r="9778" spans="1:27" x14ac:dyDescent="0.2">
      <c r="A9778" s="243" t="str">
        <f>IF(ISBLANK(B9778),"",COUNTA(B$10:B9778))</f>
        <v/>
      </c>
      <c r="B9778" s="24"/>
      <c r="C9778" s="48"/>
      <c r="D9778" s="48"/>
      <c r="E9778" s="33"/>
      <c r="F9778" s="35"/>
      <c r="G9778" s="35"/>
      <c r="H9778" s="49"/>
      <c r="I9778" s="35"/>
      <c r="J9778" s="34"/>
      <c r="K9778" s="62"/>
      <c r="L9778" s="62"/>
      <c r="M9778" s="114"/>
      <c r="N9778" s="116"/>
      <c r="O9778" s="57"/>
      <c r="P9778" s="50"/>
      <c r="Q9778" s="34"/>
      <c r="R9778" s="48"/>
      <c r="T9778" s="231" t="str">
        <f t="shared" si="466"/>
        <v/>
      </c>
      <c r="U9778" s="230"/>
      <c r="W9778" s="221" t="str">
        <f t="shared" si="467"/>
        <v/>
      </c>
      <c r="X9778" s="221" t="str">
        <f t="shared" si="468"/>
        <v/>
      </c>
      <c r="AA9778" s="216" t="str">
        <f>IF(ISNUMBER(J9778),IF(OR(F9778&lt;Soll_Ist_Vergleich!$C$4,F9778&gt;Soll_Ist_Vergleich!$C$5,I9778&lt;Soll_Ist_Vergleich!$C$4,I9778&gt;Soll_Ist_Vergleich!$C$5,O9778&lt;Soll_Ist_Vergleich!$C$4,O9778&gt;Soll_Ist_Vergleich!$C$5),"Datum überprüfen",""),"")</f>
        <v/>
      </c>
    </row>
    <row r="9779" spans="1:27" x14ac:dyDescent="0.2">
      <c r="A9779" s="243" t="str">
        <f>IF(ISBLANK(B9779),"",COUNTA(B$10:B9779))</f>
        <v/>
      </c>
      <c r="B9779" s="24"/>
      <c r="C9779" s="48"/>
      <c r="D9779" s="48"/>
      <c r="E9779" s="33"/>
      <c r="F9779" s="35"/>
      <c r="G9779" s="35"/>
      <c r="H9779" s="49"/>
      <c r="I9779" s="35"/>
      <c r="J9779" s="34"/>
      <c r="K9779" s="62"/>
      <c r="L9779" s="62"/>
      <c r="M9779" s="114"/>
      <c r="N9779" s="116"/>
      <c r="O9779" s="57"/>
      <c r="P9779" s="50"/>
      <c r="Q9779" s="34"/>
      <c r="R9779" s="48"/>
      <c r="T9779" s="231" t="str">
        <f t="shared" si="466"/>
        <v/>
      </c>
      <c r="U9779" s="230"/>
      <c r="W9779" s="221" t="str">
        <f t="shared" si="467"/>
        <v/>
      </c>
      <c r="X9779" s="221" t="str">
        <f t="shared" si="468"/>
        <v/>
      </c>
      <c r="AA9779" s="216" t="str">
        <f>IF(ISNUMBER(J9779),IF(OR(F9779&lt;Soll_Ist_Vergleich!$C$4,F9779&gt;Soll_Ist_Vergleich!$C$5,I9779&lt;Soll_Ist_Vergleich!$C$4,I9779&gt;Soll_Ist_Vergleich!$C$5,O9779&lt;Soll_Ist_Vergleich!$C$4,O9779&gt;Soll_Ist_Vergleich!$C$5),"Datum überprüfen",""),"")</f>
        <v/>
      </c>
    </row>
    <row r="9780" spans="1:27" x14ac:dyDescent="0.2">
      <c r="A9780" s="243" t="str">
        <f>IF(ISBLANK(B9780),"",COUNTA(B$10:B9780))</f>
        <v/>
      </c>
      <c r="B9780" s="24"/>
      <c r="C9780" s="48"/>
      <c r="D9780" s="48"/>
      <c r="E9780" s="33"/>
      <c r="F9780" s="35"/>
      <c r="G9780" s="35"/>
      <c r="H9780" s="49"/>
      <c r="I9780" s="35"/>
      <c r="J9780" s="34"/>
      <c r="K9780" s="62"/>
      <c r="L9780" s="62"/>
      <c r="M9780" s="114"/>
      <c r="N9780" s="116"/>
      <c r="O9780" s="57"/>
      <c r="P9780" s="50"/>
      <c r="Q9780" s="34"/>
      <c r="R9780" s="48"/>
      <c r="T9780" s="231" t="str">
        <f t="shared" si="466"/>
        <v/>
      </c>
      <c r="U9780" s="230"/>
      <c r="W9780" s="221" t="str">
        <f t="shared" si="467"/>
        <v/>
      </c>
      <c r="X9780" s="221" t="str">
        <f t="shared" si="468"/>
        <v/>
      </c>
      <c r="AA9780" s="216" t="str">
        <f>IF(ISNUMBER(J9780),IF(OR(F9780&lt;Soll_Ist_Vergleich!$C$4,F9780&gt;Soll_Ist_Vergleich!$C$5,I9780&lt;Soll_Ist_Vergleich!$C$4,I9780&gt;Soll_Ist_Vergleich!$C$5,O9780&lt;Soll_Ist_Vergleich!$C$4,O9780&gt;Soll_Ist_Vergleich!$C$5),"Datum überprüfen",""),"")</f>
        <v/>
      </c>
    </row>
    <row r="9781" spans="1:27" x14ac:dyDescent="0.2">
      <c r="A9781" s="243" t="str">
        <f>IF(ISBLANK(B9781),"",COUNTA(B$10:B9781))</f>
        <v/>
      </c>
      <c r="B9781" s="24"/>
      <c r="C9781" s="48"/>
      <c r="D9781" s="48"/>
      <c r="E9781" s="33"/>
      <c r="F9781" s="35"/>
      <c r="G9781" s="35"/>
      <c r="H9781" s="49"/>
      <c r="I9781" s="35"/>
      <c r="J9781" s="34"/>
      <c r="K9781" s="62"/>
      <c r="L9781" s="62"/>
      <c r="M9781" s="114"/>
      <c r="N9781" s="116"/>
      <c r="O9781" s="57"/>
      <c r="P9781" s="50"/>
      <c r="Q9781" s="34"/>
      <c r="R9781" s="48"/>
      <c r="T9781" s="231" t="str">
        <f t="shared" si="466"/>
        <v/>
      </c>
      <c r="U9781" s="230"/>
      <c r="W9781" s="221" t="str">
        <f t="shared" si="467"/>
        <v/>
      </c>
      <c r="X9781" s="221" t="str">
        <f t="shared" si="468"/>
        <v/>
      </c>
      <c r="AA9781" s="216" t="str">
        <f>IF(ISNUMBER(J9781),IF(OR(F9781&lt;Soll_Ist_Vergleich!$C$4,F9781&gt;Soll_Ist_Vergleich!$C$5,I9781&lt;Soll_Ist_Vergleich!$C$4,I9781&gt;Soll_Ist_Vergleich!$C$5,O9781&lt;Soll_Ist_Vergleich!$C$4,O9781&gt;Soll_Ist_Vergleich!$C$5),"Datum überprüfen",""),"")</f>
        <v/>
      </c>
    </row>
    <row r="9782" spans="1:27" x14ac:dyDescent="0.2">
      <c r="A9782" s="243" t="str">
        <f>IF(ISBLANK(B9782),"",COUNTA(B$10:B9782))</f>
        <v/>
      </c>
      <c r="B9782" s="24"/>
      <c r="C9782" s="48"/>
      <c r="D9782" s="48"/>
      <c r="E9782" s="33"/>
      <c r="F9782" s="35"/>
      <c r="G9782" s="35"/>
      <c r="H9782" s="49"/>
      <c r="I9782" s="35"/>
      <c r="J9782" s="34"/>
      <c r="K9782" s="62"/>
      <c r="L9782" s="62"/>
      <c r="M9782" s="114"/>
      <c r="N9782" s="116"/>
      <c r="O9782" s="57"/>
      <c r="P9782" s="50"/>
      <c r="Q9782" s="34"/>
      <c r="R9782" s="48"/>
      <c r="T9782" s="231" t="str">
        <f t="shared" si="466"/>
        <v/>
      </c>
      <c r="U9782" s="230"/>
      <c r="W9782" s="221" t="str">
        <f t="shared" si="467"/>
        <v/>
      </c>
      <c r="X9782" s="221" t="str">
        <f t="shared" si="468"/>
        <v/>
      </c>
      <c r="AA9782" s="216" t="str">
        <f>IF(ISNUMBER(J9782),IF(OR(F9782&lt;Soll_Ist_Vergleich!$C$4,F9782&gt;Soll_Ist_Vergleich!$C$5,I9782&lt;Soll_Ist_Vergleich!$C$4,I9782&gt;Soll_Ist_Vergleich!$C$5,O9782&lt;Soll_Ist_Vergleich!$C$4,O9782&gt;Soll_Ist_Vergleich!$C$5),"Datum überprüfen",""),"")</f>
        <v/>
      </c>
    </row>
    <row r="9783" spans="1:27" x14ac:dyDescent="0.2">
      <c r="A9783" s="243" t="str">
        <f>IF(ISBLANK(B9783),"",COUNTA(B$10:B9783))</f>
        <v/>
      </c>
      <c r="B9783" s="24"/>
      <c r="C9783" s="48"/>
      <c r="D9783" s="48"/>
      <c r="E9783" s="33"/>
      <c r="F9783" s="35"/>
      <c r="G9783" s="35"/>
      <c r="H9783" s="49"/>
      <c r="I9783" s="35"/>
      <c r="J9783" s="34"/>
      <c r="K9783" s="62"/>
      <c r="L9783" s="62"/>
      <c r="M9783" s="114"/>
      <c r="N9783" s="116"/>
      <c r="O9783" s="57"/>
      <c r="P9783" s="50"/>
      <c r="Q9783" s="34"/>
      <c r="R9783" s="48"/>
      <c r="T9783" s="231" t="str">
        <f t="shared" si="466"/>
        <v/>
      </c>
      <c r="U9783" s="230"/>
      <c r="W9783" s="221" t="str">
        <f t="shared" si="467"/>
        <v/>
      </c>
      <c r="X9783" s="221" t="str">
        <f t="shared" si="468"/>
        <v/>
      </c>
      <c r="AA9783" s="216" t="str">
        <f>IF(ISNUMBER(J9783),IF(OR(F9783&lt;Soll_Ist_Vergleich!$C$4,F9783&gt;Soll_Ist_Vergleich!$C$5,I9783&lt;Soll_Ist_Vergleich!$C$4,I9783&gt;Soll_Ist_Vergleich!$C$5,O9783&lt;Soll_Ist_Vergleich!$C$4,O9783&gt;Soll_Ist_Vergleich!$C$5),"Datum überprüfen",""),"")</f>
        <v/>
      </c>
    </row>
    <row r="9784" spans="1:27" x14ac:dyDescent="0.2">
      <c r="A9784" s="243" t="str">
        <f>IF(ISBLANK(B9784),"",COUNTA(B$10:B9784))</f>
        <v/>
      </c>
      <c r="B9784" s="24"/>
      <c r="C9784" s="48"/>
      <c r="D9784" s="48"/>
      <c r="E9784" s="33"/>
      <c r="F9784" s="35"/>
      <c r="G9784" s="35"/>
      <c r="H9784" s="49"/>
      <c r="I9784" s="35"/>
      <c r="J9784" s="34"/>
      <c r="K9784" s="62"/>
      <c r="L9784" s="62"/>
      <c r="M9784" s="114"/>
      <c r="N9784" s="116"/>
      <c r="O9784" s="57"/>
      <c r="P9784" s="50"/>
      <c r="Q9784" s="34"/>
      <c r="R9784" s="48"/>
      <c r="T9784" s="231" t="str">
        <f t="shared" si="466"/>
        <v/>
      </c>
      <c r="U9784" s="230"/>
      <c r="W9784" s="221" t="str">
        <f t="shared" si="467"/>
        <v/>
      </c>
      <c r="X9784" s="221" t="str">
        <f t="shared" si="468"/>
        <v/>
      </c>
      <c r="AA9784" s="216" t="str">
        <f>IF(ISNUMBER(J9784),IF(OR(F9784&lt;Soll_Ist_Vergleich!$C$4,F9784&gt;Soll_Ist_Vergleich!$C$5,I9784&lt;Soll_Ist_Vergleich!$C$4,I9784&gt;Soll_Ist_Vergleich!$C$5,O9784&lt;Soll_Ist_Vergleich!$C$4,O9784&gt;Soll_Ist_Vergleich!$C$5),"Datum überprüfen",""),"")</f>
        <v/>
      </c>
    </row>
    <row r="9785" spans="1:27" x14ac:dyDescent="0.2">
      <c r="A9785" s="243" t="str">
        <f>IF(ISBLANK(B9785),"",COUNTA(B$10:B9785))</f>
        <v/>
      </c>
      <c r="B9785" s="24"/>
      <c r="C9785" s="48"/>
      <c r="D9785" s="48"/>
      <c r="E9785" s="33"/>
      <c r="F9785" s="35"/>
      <c r="G9785" s="35"/>
      <c r="H9785" s="49"/>
      <c r="I9785" s="35"/>
      <c r="J9785" s="34"/>
      <c r="K9785" s="62"/>
      <c r="L9785" s="62"/>
      <c r="M9785" s="114"/>
      <c r="N9785" s="116"/>
      <c r="O9785" s="57"/>
      <c r="P9785" s="50"/>
      <c r="Q9785" s="34"/>
      <c r="R9785" s="48"/>
      <c r="T9785" s="231" t="str">
        <f t="shared" si="466"/>
        <v/>
      </c>
      <c r="U9785" s="230"/>
      <c r="W9785" s="221" t="str">
        <f t="shared" si="467"/>
        <v/>
      </c>
      <c r="X9785" s="221" t="str">
        <f t="shared" si="468"/>
        <v/>
      </c>
      <c r="AA9785" s="216" t="str">
        <f>IF(ISNUMBER(J9785),IF(OR(F9785&lt;Soll_Ist_Vergleich!$C$4,F9785&gt;Soll_Ist_Vergleich!$C$5,I9785&lt;Soll_Ist_Vergleich!$C$4,I9785&gt;Soll_Ist_Vergleich!$C$5,O9785&lt;Soll_Ist_Vergleich!$C$4,O9785&gt;Soll_Ist_Vergleich!$C$5),"Datum überprüfen",""),"")</f>
        <v/>
      </c>
    </row>
    <row r="9786" spans="1:27" x14ac:dyDescent="0.2">
      <c r="A9786" s="243" t="str">
        <f>IF(ISBLANK(B9786),"",COUNTA(B$10:B9786))</f>
        <v/>
      </c>
      <c r="B9786" s="24"/>
      <c r="C9786" s="48"/>
      <c r="D9786" s="48"/>
      <c r="E9786" s="33"/>
      <c r="F9786" s="35"/>
      <c r="G9786" s="35"/>
      <c r="H9786" s="49"/>
      <c r="I9786" s="35"/>
      <c r="J9786" s="34"/>
      <c r="K9786" s="62"/>
      <c r="L9786" s="62"/>
      <c r="M9786" s="114"/>
      <c r="N9786" s="116"/>
      <c r="O9786" s="57"/>
      <c r="P9786" s="50"/>
      <c r="Q9786" s="34"/>
      <c r="R9786" s="48"/>
      <c r="T9786" s="231" t="str">
        <f t="shared" si="466"/>
        <v/>
      </c>
      <c r="U9786" s="230"/>
      <c r="W9786" s="221" t="str">
        <f t="shared" si="467"/>
        <v/>
      </c>
      <c r="X9786" s="221" t="str">
        <f t="shared" si="468"/>
        <v/>
      </c>
      <c r="AA9786" s="216" t="str">
        <f>IF(ISNUMBER(J9786),IF(OR(F9786&lt;Soll_Ist_Vergleich!$C$4,F9786&gt;Soll_Ist_Vergleich!$C$5,I9786&lt;Soll_Ist_Vergleich!$C$4,I9786&gt;Soll_Ist_Vergleich!$C$5,O9786&lt;Soll_Ist_Vergleich!$C$4,O9786&gt;Soll_Ist_Vergleich!$C$5),"Datum überprüfen",""),"")</f>
        <v/>
      </c>
    </row>
    <row r="9787" spans="1:27" x14ac:dyDescent="0.2">
      <c r="A9787" s="243" t="str">
        <f>IF(ISBLANK(B9787),"",COUNTA(B$10:B9787))</f>
        <v/>
      </c>
      <c r="B9787" s="24"/>
      <c r="C9787" s="48"/>
      <c r="D9787" s="48"/>
      <c r="E9787" s="33"/>
      <c r="F9787" s="35"/>
      <c r="G9787" s="35"/>
      <c r="H9787" s="49"/>
      <c r="I9787" s="35"/>
      <c r="J9787" s="34"/>
      <c r="K9787" s="62"/>
      <c r="L9787" s="62"/>
      <c r="M9787" s="114"/>
      <c r="N9787" s="116"/>
      <c r="O9787" s="57"/>
      <c r="P9787" s="50"/>
      <c r="Q9787" s="34"/>
      <c r="R9787" s="48"/>
      <c r="T9787" s="231" t="str">
        <f t="shared" si="466"/>
        <v/>
      </c>
      <c r="U9787" s="230"/>
      <c r="W9787" s="221" t="str">
        <f t="shared" si="467"/>
        <v/>
      </c>
      <c r="X9787" s="221" t="str">
        <f t="shared" si="468"/>
        <v/>
      </c>
      <c r="AA9787" s="216" t="str">
        <f>IF(ISNUMBER(J9787),IF(OR(F9787&lt;Soll_Ist_Vergleich!$C$4,F9787&gt;Soll_Ist_Vergleich!$C$5,I9787&lt;Soll_Ist_Vergleich!$C$4,I9787&gt;Soll_Ist_Vergleich!$C$5,O9787&lt;Soll_Ist_Vergleich!$C$4,O9787&gt;Soll_Ist_Vergleich!$C$5),"Datum überprüfen",""),"")</f>
        <v/>
      </c>
    </row>
    <row r="9788" spans="1:27" x14ac:dyDescent="0.2">
      <c r="A9788" s="243" t="str">
        <f>IF(ISBLANK(B9788),"",COUNTA(B$10:B9788))</f>
        <v/>
      </c>
      <c r="B9788" s="24"/>
      <c r="C9788" s="48"/>
      <c r="D9788" s="48"/>
      <c r="E9788" s="33"/>
      <c r="F9788" s="35"/>
      <c r="G9788" s="35"/>
      <c r="H9788" s="49"/>
      <c r="I9788" s="35"/>
      <c r="J9788" s="34"/>
      <c r="K9788" s="62"/>
      <c r="L9788" s="62"/>
      <c r="M9788" s="114"/>
      <c r="N9788" s="116"/>
      <c r="O9788" s="57"/>
      <c r="P9788" s="50"/>
      <c r="Q9788" s="34"/>
      <c r="R9788" s="48"/>
      <c r="T9788" s="231" t="str">
        <f t="shared" si="466"/>
        <v/>
      </c>
      <c r="U9788" s="230"/>
      <c r="W9788" s="221" t="str">
        <f t="shared" si="467"/>
        <v/>
      </c>
      <c r="X9788" s="221" t="str">
        <f t="shared" si="468"/>
        <v/>
      </c>
      <c r="AA9788" s="216" t="str">
        <f>IF(ISNUMBER(J9788),IF(OR(F9788&lt;Soll_Ist_Vergleich!$C$4,F9788&gt;Soll_Ist_Vergleich!$C$5,I9788&lt;Soll_Ist_Vergleich!$C$4,I9788&gt;Soll_Ist_Vergleich!$C$5,O9788&lt;Soll_Ist_Vergleich!$C$4,O9788&gt;Soll_Ist_Vergleich!$C$5),"Datum überprüfen",""),"")</f>
        <v/>
      </c>
    </row>
    <row r="9789" spans="1:27" x14ac:dyDescent="0.2">
      <c r="A9789" s="243" t="str">
        <f>IF(ISBLANK(B9789),"",COUNTA(B$10:B9789))</f>
        <v/>
      </c>
      <c r="B9789" s="24"/>
      <c r="C9789" s="48"/>
      <c r="D9789" s="48"/>
      <c r="E9789" s="33"/>
      <c r="F9789" s="35"/>
      <c r="G9789" s="35"/>
      <c r="H9789" s="49"/>
      <c r="I9789" s="35"/>
      <c r="J9789" s="34"/>
      <c r="K9789" s="62"/>
      <c r="L9789" s="62"/>
      <c r="M9789" s="114"/>
      <c r="N9789" s="116"/>
      <c r="O9789" s="57"/>
      <c r="P9789" s="50"/>
      <c r="Q9789" s="34"/>
      <c r="R9789" s="48"/>
      <c r="T9789" s="231" t="str">
        <f t="shared" si="466"/>
        <v/>
      </c>
      <c r="U9789" s="230"/>
      <c r="W9789" s="221" t="str">
        <f t="shared" si="467"/>
        <v/>
      </c>
      <c r="X9789" s="221" t="str">
        <f t="shared" si="468"/>
        <v/>
      </c>
      <c r="AA9789" s="216" t="str">
        <f>IF(ISNUMBER(J9789),IF(OR(F9789&lt;Soll_Ist_Vergleich!$C$4,F9789&gt;Soll_Ist_Vergleich!$C$5,I9789&lt;Soll_Ist_Vergleich!$C$4,I9789&gt;Soll_Ist_Vergleich!$C$5,O9789&lt;Soll_Ist_Vergleich!$C$4,O9789&gt;Soll_Ist_Vergleich!$C$5),"Datum überprüfen",""),"")</f>
        <v/>
      </c>
    </row>
    <row r="9790" spans="1:27" x14ac:dyDescent="0.2">
      <c r="A9790" s="243" t="str">
        <f>IF(ISBLANK(B9790),"",COUNTA(B$10:B9790))</f>
        <v/>
      </c>
      <c r="B9790" s="24"/>
      <c r="C9790" s="48"/>
      <c r="D9790" s="48"/>
      <c r="E9790" s="33"/>
      <c r="F9790" s="35"/>
      <c r="G9790" s="35"/>
      <c r="H9790" s="49"/>
      <c r="I9790" s="35"/>
      <c r="J9790" s="34"/>
      <c r="K9790" s="62"/>
      <c r="L9790" s="62"/>
      <c r="M9790" s="114"/>
      <c r="N9790" s="116"/>
      <c r="O9790" s="57"/>
      <c r="P9790" s="50"/>
      <c r="Q9790" s="34"/>
      <c r="R9790" s="48"/>
      <c r="T9790" s="231" t="str">
        <f t="shared" ref="T9790:T9853" si="469">IF(ISNUMBER(Q9790),Q9790-S9790,"")</f>
        <v/>
      </c>
      <c r="U9790" s="230"/>
      <c r="W9790" s="221" t="str">
        <f t="shared" ref="W9790:W9853" si="470">IF(ISNUMBER(J9790),ROUND(J9790/(1+L9790/100)*(1-K9790/100),2),"")</f>
        <v/>
      </c>
      <c r="X9790" s="221" t="str">
        <f t="shared" ref="X9790:X9853" si="471">IF(ISNUMBER(J9790),ROUND(J9790/(1+L9790/100),2),"")</f>
        <v/>
      </c>
      <c r="AA9790" s="216" t="str">
        <f>IF(ISNUMBER(J9790),IF(OR(F9790&lt;Soll_Ist_Vergleich!$C$4,F9790&gt;Soll_Ist_Vergleich!$C$5,I9790&lt;Soll_Ist_Vergleich!$C$4,I9790&gt;Soll_Ist_Vergleich!$C$5,O9790&lt;Soll_Ist_Vergleich!$C$4,O9790&gt;Soll_Ist_Vergleich!$C$5),"Datum überprüfen",""),"")</f>
        <v/>
      </c>
    </row>
    <row r="9791" spans="1:27" x14ac:dyDescent="0.2">
      <c r="A9791" s="243" t="str">
        <f>IF(ISBLANK(B9791),"",COUNTA(B$10:B9791))</f>
        <v/>
      </c>
      <c r="B9791" s="24"/>
      <c r="C9791" s="48"/>
      <c r="D9791" s="48"/>
      <c r="E9791" s="33"/>
      <c r="F9791" s="35"/>
      <c r="G9791" s="35"/>
      <c r="H9791" s="49"/>
      <c r="I9791" s="35"/>
      <c r="J9791" s="34"/>
      <c r="K9791" s="62"/>
      <c r="L9791" s="62"/>
      <c r="M9791" s="114"/>
      <c r="N9791" s="116"/>
      <c r="O9791" s="57"/>
      <c r="P9791" s="50"/>
      <c r="Q9791" s="34"/>
      <c r="R9791" s="48"/>
      <c r="T9791" s="231" t="str">
        <f t="shared" si="469"/>
        <v/>
      </c>
      <c r="U9791" s="230"/>
      <c r="W9791" s="221" t="str">
        <f t="shared" si="470"/>
        <v/>
      </c>
      <c r="X9791" s="221" t="str">
        <f t="shared" si="471"/>
        <v/>
      </c>
      <c r="AA9791" s="216" t="str">
        <f>IF(ISNUMBER(J9791),IF(OR(F9791&lt;Soll_Ist_Vergleich!$C$4,F9791&gt;Soll_Ist_Vergleich!$C$5,I9791&lt;Soll_Ist_Vergleich!$C$4,I9791&gt;Soll_Ist_Vergleich!$C$5,O9791&lt;Soll_Ist_Vergleich!$C$4,O9791&gt;Soll_Ist_Vergleich!$C$5),"Datum überprüfen",""),"")</f>
        <v/>
      </c>
    </row>
    <row r="9792" spans="1:27" x14ac:dyDescent="0.2">
      <c r="A9792" s="243" t="str">
        <f>IF(ISBLANK(B9792),"",COUNTA(B$10:B9792))</f>
        <v/>
      </c>
      <c r="B9792" s="24"/>
      <c r="C9792" s="48"/>
      <c r="D9792" s="48"/>
      <c r="E9792" s="33"/>
      <c r="F9792" s="35"/>
      <c r="G9792" s="35"/>
      <c r="H9792" s="49"/>
      <c r="I9792" s="35"/>
      <c r="J9792" s="34"/>
      <c r="K9792" s="62"/>
      <c r="L9792" s="62"/>
      <c r="M9792" s="114"/>
      <c r="N9792" s="116"/>
      <c r="O9792" s="57"/>
      <c r="P9792" s="50"/>
      <c r="Q9792" s="34"/>
      <c r="R9792" s="48"/>
      <c r="T9792" s="231" t="str">
        <f t="shared" si="469"/>
        <v/>
      </c>
      <c r="U9792" s="230"/>
      <c r="W9792" s="221" t="str">
        <f t="shared" si="470"/>
        <v/>
      </c>
      <c r="X9792" s="221" t="str">
        <f t="shared" si="471"/>
        <v/>
      </c>
      <c r="AA9792" s="216" t="str">
        <f>IF(ISNUMBER(J9792),IF(OR(F9792&lt;Soll_Ist_Vergleich!$C$4,F9792&gt;Soll_Ist_Vergleich!$C$5,I9792&lt;Soll_Ist_Vergleich!$C$4,I9792&gt;Soll_Ist_Vergleich!$C$5,O9792&lt;Soll_Ist_Vergleich!$C$4,O9792&gt;Soll_Ist_Vergleich!$C$5),"Datum überprüfen",""),"")</f>
        <v/>
      </c>
    </row>
    <row r="9793" spans="1:27" x14ac:dyDescent="0.2">
      <c r="A9793" s="243" t="str">
        <f>IF(ISBLANK(B9793),"",COUNTA(B$10:B9793))</f>
        <v/>
      </c>
      <c r="B9793" s="24"/>
      <c r="C9793" s="48"/>
      <c r="D9793" s="48"/>
      <c r="E9793" s="33"/>
      <c r="F9793" s="35"/>
      <c r="G9793" s="35"/>
      <c r="H9793" s="49"/>
      <c r="I9793" s="35"/>
      <c r="J9793" s="34"/>
      <c r="K9793" s="62"/>
      <c r="L9793" s="62"/>
      <c r="M9793" s="114"/>
      <c r="N9793" s="116"/>
      <c r="O9793" s="57"/>
      <c r="P9793" s="50"/>
      <c r="Q9793" s="34"/>
      <c r="R9793" s="48"/>
      <c r="T9793" s="231" t="str">
        <f t="shared" si="469"/>
        <v/>
      </c>
      <c r="U9793" s="230"/>
      <c r="W9793" s="221" t="str">
        <f t="shared" si="470"/>
        <v/>
      </c>
      <c r="X9793" s="221" t="str">
        <f t="shared" si="471"/>
        <v/>
      </c>
      <c r="AA9793" s="216" t="str">
        <f>IF(ISNUMBER(J9793),IF(OR(F9793&lt;Soll_Ist_Vergleich!$C$4,F9793&gt;Soll_Ist_Vergleich!$C$5,I9793&lt;Soll_Ist_Vergleich!$C$4,I9793&gt;Soll_Ist_Vergleich!$C$5,O9793&lt;Soll_Ist_Vergleich!$C$4,O9793&gt;Soll_Ist_Vergleich!$C$5),"Datum überprüfen",""),"")</f>
        <v/>
      </c>
    </row>
    <row r="9794" spans="1:27" x14ac:dyDescent="0.2">
      <c r="A9794" s="243" t="str">
        <f>IF(ISBLANK(B9794),"",COUNTA(B$10:B9794))</f>
        <v/>
      </c>
      <c r="B9794" s="24"/>
      <c r="C9794" s="48"/>
      <c r="D9794" s="48"/>
      <c r="E9794" s="33"/>
      <c r="F9794" s="35"/>
      <c r="G9794" s="35"/>
      <c r="H9794" s="49"/>
      <c r="I9794" s="35"/>
      <c r="J9794" s="34"/>
      <c r="K9794" s="62"/>
      <c r="L9794" s="62"/>
      <c r="M9794" s="114"/>
      <c r="N9794" s="116"/>
      <c r="O9794" s="57"/>
      <c r="P9794" s="50"/>
      <c r="Q9794" s="34"/>
      <c r="R9794" s="48"/>
      <c r="T9794" s="231" t="str">
        <f t="shared" si="469"/>
        <v/>
      </c>
      <c r="U9794" s="230"/>
      <c r="W9794" s="221" t="str">
        <f t="shared" si="470"/>
        <v/>
      </c>
      <c r="X9794" s="221" t="str">
        <f t="shared" si="471"/>
        <v/>
      </c>
      <c r="AA9794" s="216" t="str">
        <f>IF(ISNUMBER(J9794),IF(OR(F9794&lt;Soll_Ist_Vergleich!$C$4,F9794&gt;Soll_Ist_Vergleich!$C$5,I9794&lt;Soll_Ist_Vergleich!$C$4,I9794&gt;Soll_Ist_Vergleich!$C$5,O9794&lt;Soll_Ist_Vergleich!$C$4,O9794&gt;Soll_Ist_Vergleich!$C$5),"Datum überprüfen",""),"")</f>
        <v/>
      </c>
    </row>
    <row r="9795" spans="1:27" x14ac:dyDescent="0.2">
      <c r="A9795" s="243" t="str">
        <f>IF(ISBLANK(B9795),"",COUNTA(B$10:B9795))</f>
        <v/>
      </c>
      <c r="B9795" s="24"/>
      <c r="C9795" s="48"/>
      <c r="D9795" s="48"/>
      <c r="E9795" s="33"/>
      <c r="F9795" s="35"/>
      <c r="G9795" s="35"/>
      <c r="H9795" s="49"/>
      <c r="I9795" s="35"/>
      <c r="J9795" s="34"/>
      <c r="K9795" s="62"/>
      <c r="L9795" s="62"/>
      <c r="M9795" s="114"/>
      <c r="N9795" s="116"/>
      <c r="O9795" s="57"/>
      <c r="P9795" s="50"/>
      <c r="Q9795" s="34"/>
      <c r="R9795" s="48"/>
      <c r="T9795" s="231" t="str">
        <f t="shared" si="469"/>
        <v/>
      </c>
      <c r="U9795" s="230"/>
      <c r="W9795" s="221" t="str">
        <f t="shared" si="470"/>
        <v/>
      </c>
      <c r="X9795" s="221" t="str">
        <f t="shared" si="471"/>
        <v/>
      </c>
      <c r="AA9795" s="216" t="str">
        <f>IF(ISNUMBER(J9795),IF(OR(F9795&lt;Soll_Ist_Vergleich!$C$4,F9795&gt;Soll_Ist_Vergleich!$C$5,I9795&lt;Soll_Ist_Vergleich!$C$4,I9795&gt;Soll_Ist_Vergleich!$C$5,O9795&lt;Soll_Ist_Vergleich!$C$4,O9795&gt;Soll_Ist_Vergleich!$C$5),"Datum überprüfen",""),"")</f>
        <v/>
      </c>
    </row>
    <row r="9796" spans="1:27" x14ac:dyDescent="0.2">
      <c r="A9796" s="243" t="str">
        <f>IF(ISBLANK(B9796),"",COUNTA(B$10:B9796))</f>
        <v/>
      </c>
      <c r="B9796" s="24"/>
      <c r="C9796" s="48"/>
      <c r="D9796" s="48"/>
      <c r="E9796" s="33"/>
      <c r="F9796" s="35"/>
      <c r="G9796" s="35"/>
      <c r="H9796" s="49"/>
      <c r="I9796" s="35"/>
      <c r="J9796" s="34"/>
      <c r="K9796" s="62"/>
      <c r="L9796" s="62"/>
      <c r="M9796" s="114"/>
      <c r="N9796" s="116"/>
      <c r="O9796" s="57"/>
      <c r="P9796" s="50"/>
      <c r="Q9796" s="34"/>
      <c r="R9796" s="48"/>
      <c r="T9796" s="231" t="str">
        <f t="shared" si="469"/>
        <v/>
      </c>
      <c r="U9796" s="230"/>
      <c r="W9796" s="221" t="str">
        <f t="shared" si="470"/>
        <v/>
      </c>
      <c r="X9796" s="221" t="str">
        <f t="shared" si="471"/>
        <v/>
      </c>
      <c r="AA9796" s="216" t="str">
        <f>IF(ISNUMBER(J9796),IF(OR(F9796&lt;Soll_Ist_Vergleich!$C$4,F9796&gt;Soll_Ist_Vergleich!$C$5,I9796&lt;Soll_Ist_Vergleich!$C$4,I9796&gt;Soll_Ist_Vergleich!$C$5,O9796&lt;Soll_Ist_Vergleich!$C$4,O9796&gt;Soll_Ist_Vergleich!$C$5),"Datum überprüfen",""),"")</f>
        <v/>
      </c>
    </row>
    <row r="9797" spans="1:27" x14ac:dyDescent="0.2">
      <c r="A9797" s="243" t="str">
        <f>IF(ISBLANK(B9797),"",COUNTA(B$10:B9797))</f>
        <v/>
      </c>
      <c r="B9797" s="24"/>
      <c r="C9797" s="48"/>
      <c r="D9797" s="48"/>
      <c r="E9797" s="33"/>
      <c r="F9797" s="35"/>
      <c r="G9797" s="35"/>
      <c r="H9797" s="49"/>
      <c r="I9797" s="35"/>
      <c r="J9797" s="34"/>
      <c r="K9797" s="62"/>
      <c r="L9797" s="62"/>
      <c r="M9797" s="114"/>
      <c r="N9797" s="116"/>
      <c r="O9797" s="57"/>
      <c r="P9797" s="50"/>
      <c r="Q9797" s="34"/>
      <c r="R9797" s="48"/>
      <c r="T9797" s="231" t="str">
        <f t="shared" si="469"/>
        <v/>
      </c>
      <c r="U9797" s="230"/>
      <c r="W9797" s="221" t="str">
        <f t="shared" si="470"/>
        <v/>
      </c>
      <c r="X9797" s="221" t="str">
        <f t="shared" si="471"/>
        <v/>
      </c>
      <c r="AA9797" s="216" t="str">
        <f>IF(ISNUMBER(J9797),IF(OR(F9797&lt;Soll_Ist_Vergleich!$C$4,F9797&gt;Soll_Ist_Vergleich!$C$5,I9797&lt;Soll_Ist_Vergleich!$C$4,I9797&gt;Soll_Ist_Vergleich!$C$5,O9797&lt;Soll_Ist_Vergleich!$C$4,O9797&gt;Soll_Ist_Vergleich!$C$5),"Datum überprüfen",""),"")</f>
        <v/>
      </c>
    </row>
    <row r="9798" spans="1:27" x14ac:dyDescent="0.2">
      <c r="A9798" s="243" t="str">
        <f>IF(ISBLANK(B9798),"",COUNTA(B$10:B9798))</f>
        <v/>
      </c>
      <c r="B9798" s="24"/>
      <c r="C9798" s="48"/>
      <c r="D9798" s="48"/>
      <c r="E9798" s="33"/>
      <c r="F9798" s="35"/>
      <c r="G9798" s="35"/>
      <c r="H9798" s="49"/>
      <c r="I9798" s="35"/>
      <c r="J9798" s="34"/>
      <c r="K9798" s="62"/>
      <c r="L9798" s="62"/>
      <c r="M9798" s="114"/>
      <c r="N9798" s="116"/>
      <c r="O9798" s="57"/>
      <c r="P9798" s="50"/>
      <c r="Q9798" s="34"/>
      <c r="R9798" s="48"/>
      <c r="T9798" s="231" t="str">
        <f t="shared" si="469"/>
        <v/>
      </c>
      <c r="U9798" s="230"/>
      <c r="W9798" s="221" t="str">
        <f t="shared" si="470"/>
        <v/>
      </c>
      <c r="X9798" s="221" t="str">
        <f t="shared" si="471"/>
        <v/>
      </c>
      <c r="AA9798" s="216" t="str">
        <f>IF(ISNUMBER(J9798),IF(OR(F9798&lt;Soll_Ist_Vergleich!$C$4,F9798&gt;Soll_Ist_Vergleich!$C$5,I9798&lt;Soll_Ist_Vergleich!$C$4,I9798&gt;Soll_Ist_Vergleich!$C$5,O9798&lt;Soll_Ist_Vergleich!$C$4,O9798&gt;Soll_Ist_Vergleich!$C$5),"Datum überprüfen",""),"")</f>
        <v/>
      </c>
    </row>
    <row r="9799" spans="1:27" x14ac:dyDescent="0.2">
      <c r="A9799" s="243" t="str">
        <f>IF(ISBLANK(B9799),"",COUNTA(B$10:B9799))</f>
        <v/>
      </c>
      <c r="B9799" s="24"/>
      <c r="C9799" s="48"/>
      <c r="D9799" s="48"/>
      <c r="E9799" s="33"/>
      <c r="F9799" s="35"/>
      <c r="G9799" s="35"/>
      <c r="H9799" s="49"/>
      <c r="I9799" s="35"/>
      <c r="J9799" s="34"/>
      <c r="K9799" s="62"/>
      <c r="L9799" s="62"/>
      <c r="M9799" s="114"/>
      <c r="N9799" s="116"/>
      <c r="O9799" s="57"/>
      <c r="P9799" s="50"/>
      <c r="Q9799" s="34"/>
      <c r="R9799" s="48"/>
      <c r="T9799" s="231" t="str">
        <f t="shared" si="469"/>
        <v/>
      </c>
      <c r="U9799" s="230"/>
      <c r="W9799" s="221" t="str">
        <f t="shared" si="470"/>
        <v/>
      </c>
      <c r="X9799" s="221" t="str">
        <f t="shared" si="471"/>
        <v/>
      </c>
      <c r="AA9799" s="216" t="str">
        <f>IF(ISNUMBER(J9799),IF(OR(F9799&lt;Soll_Ist_Vergleich!$C$4,F9799&gt;Soll_Ist_Vergleich!$C$5,I9799&lt;Soll_Ist_Vergleich!$C$4,I9799&gt;Soll_Ist_Vergleich!$C$5,O9799&lt;Soll_Ist_Vergleich!$C$4,O9799&gt;Soll_Ist_Vergleich!$C$5),"Datum überprüfen",""),"")</f>
        <v/>
      </c>
    </row>
    <row r="9800" spans="1:27" x14ac:dyDescent="0.2">
      <c r="A9800" s="243" t="str">
        <f>IF(ISBLANK(B9800),"",COUNTA(B$10:B9800))</f>
        <v/>
      </c>
      <c r="B9800" s="24"/>
      <c r="C9800" s="48"/>
      <c r="D9800" s="48"/>
      <c r="E9800" s="33"/>
      <c r="F9800" s="35"/>
      <c r="G9800" s="35"/>
      <c r="H9800" s="49"/>
      <c r="I9800" s="35"/>
      <c r="J9800" s="34"/>
      <c r="K9800" s="62"/>
      <c r="L9800" s="62"/>
      <c r="M9800" s="114"/>
      <c r="N9800" s="116"/>
      <c r="O9800" s="57"/>
      <c r="P9800" s="50"/>
      <c r="Q9800" s="34"/>
      <c r="R9800" s="48"/>
      <c r="T9800" s="231" t="str">
        <f t="shared" si="469"/>
        <v/>
      </c>
      <c r="U9800" s="230"/>
      <c r="W9800" s="221" t="str">
        <f t="shared" si="470"/>
        <v/>
      </c>
      <c r="X9800" s="221" t="str">
        <f t="shared" si="471"/>
        <v/>
      </c>
      <c r="AA9800" s="216" t="str">
        <f>IF(ISNUMBER(J9800),IF(OR(F9800&lt;Soll_Ist_Vergleich!$C$4,F9800&gt;Soll_Ist_Vergleich!$C$5,I9800&lt;Soll_Ist_Vergleich!$C$4,I9800&gt;Soll_Ist_Vergleich!$C$5,O9800&lt;Soll_Ist_Vergleich!$C$4,O9800&gt;Soll_Ist_Vergleich!$C$5),"Datum überprüfen",""),"")</f>
        <v/>
      </c>
    </row>
    <row r="9801" spans="1:27" x14ac:dyDescent="0.2">
      <c r="A9801" s="243" t="str">
        <f>IF(ISBLANK(B9801),"",COUNTA(B$10:B9801))</f>
        <v/>
      </c>
      <c r="B9801" s="24"/>
      <c r="C9801" s="48"/>
      <c r="D9801" s="48"/>
      <c r="E9801" s="33"/>
      <c r="F9801" s="35"/>
      <c r="G9801" s="35"/>
      <c r="H9801" s="49"/>
      <c r="I9801" s="35"/>
      <c r="J9801" s="34"/>
      <c r="K9801" s="62"/>
      <c r="L9801" s="62"/>
      <c r="M9801" s="114"/>
      <c r="N9801" s="116"/>
      <c r="O9801" s="57"/>
      <c r="P9801" s="50"/>
      <c r="Q9801" s="34"/>
      <c r="R9801" s="48"/>
      <c r="T9801" s="231" t="str">
        <f t="shared" si="469"/>
        <v/>
      </c>
      <c r="U9801" s="230"/>
      <c r="W9801" s="221" t="str">
        <f t="shared" si="470"/>
        <v/>
      </c>
      <c r="X9801" s="221" t="str">
        <f t="shared" si="471"/>
        <v/>
      </c>
      <c r="AA9801" s="216" t="str">
        <f>IF(ISNUMBER(J9801),IF(OR(F9801&lt;Soll_Ist_Vergleich!$C$4,F9801&gt;Soll_Ist_Vergleich!$C$5,I9801&lt;Soll_Ist_Vergleich!$C$4,I9801&gt;Soll_Ist_Vergleich!$C$5,O9801&lt;Soll_Ist_Vergleich!$C$4,O9801&gt;Soll_Ist_Vergleich!$C$5),"Datum überprüfen",""),"")</f>
        <v/>
      </c>
    </row>
    <row r="9802" spans="1:27" x14ac:dyDescent="0.2">
      <c r="A9802" s="243" t="str">
        <f>IF(ISBLANK(B9802),"",COUNTA(B$10:B9802))</f>
        <v/>
      </c>
      <c r="B9802" s="24"/>
      <c r="C9802" s="48"/>
      <c r="D9802" s="48"/>
      <c r="E9802" s="33"/>
      <c r="F9802" s="35"/>
      <c r="G9802" s="35"/>
      <c r="H9802" s="49"/>
      <c r="I9802" s="35"/>
      <c r="J9802" s="34"/>
      <c r="K9802" s="62"/>
      <c r="L9802" s="62"/>
      <c r="M9802" s="114"/>
      <c r="N9802" s="116"/>
      <c r="O9802" s="57"/>
      <c r="P9802" s="50"/>
      <c r="Q9802" s="34"/>
      <c r="R9802" s="48"/>
      <c r="T9802" s="231" t="str">
        <f t="shared" si="469"/>
        <v/>
      </c>
      <c r="U9802" s="230"/>
      <c r="W9802" s="221" t="str">
        <f t="shared" si="470"/>
        <v/>
      </c>
      <c r="X9802" s="221" t="str">
        <f t="shared" si="471"/>
        <v/>
      </c>
      <c r="AA9802" s="216" t="str">
        <f>IF(ISNUMBER(J9802),IF(OR(F9802&lt;Soll_Ist_Vergleich!$C$4,F9802&gt;Soll_Ist_Vergleich!$C$5,I9802&lt;Soll_Ist_Vergleich!$C$4,I9802&gt;Soll_Ist_Vergleich!$C$5,O9802&lt;Soll_Ist_Vergleich!$C$4,O9802&gt;Soll_Ist_Vergleich!$C$5),"Datum überprüfen",""),"")</f>
        <v/>
      </c>
    </row>
    <row r="9803" spans="1:27" x14ac:dyDescent="0.2">
      <c r="A9803" s="243" t="str">
        <f>IF(ISBLANK(B9803),"",COUNTA(B$10:B9803))</f>
        <v/>
      </c>
      <c r="B9803" s="24"/>
      <c r="C9803" s="48"/>
      <c r="D9803" s="48"/>
      <c r="E9803" s="33"/>
      <c r="F9803" s="35"/>
      <c r="G9803" s="35"/>
      <c r="H9803" s="49"/>
      <c r="I9803" s="35"/>
      <c r="J9803" s="34"/>
      <c r="K9803" s="62"/>
      <c r="L9803" s="62"/>
      <c r="M9803" s="114"/>
      <c r="N9803" s="116"/>
      <c r="O9803" s="57"/>
      <c r="P9803" s="50"/>
      <c r="Q9803" s="34"/>
      <c r="R9803" s="48"/>
      <c r="T9803" s="231" t="str">
        <f t="shared" si="469"/>
        <v/>
      </c>
      <c r="U9803" s="230"/>
      <c r="W9803" s="221" t="str">
        <f t="shared" si="470"/>
        <v/>
      </c>
      <c r="X9803" s="221" t="str">
        <f t="shared" si="471"/>
        <v/>
      </c>
      <c r="AA9803" s="216" t="str">
        <f>IF(ISNUMBER(J9803),IF(OR(F9803&lt;Soll_Ist_Vergleich!$C$4,F9803&gt;Soll_Ist_Vergleich!$C$5,I9803&lt;Soll_Ist_Vergleich!$C$4,I9803&gt;Soll_Ist_Vergleich!$C$5,O9803&lt;Soll_Ist_Vergleich!$C$4,O9803&gt;Soll_Ist_Vergleich!$C$5),"Datum überprüfen",""),"")</f>
        <v/>
      </c>
    </row>
    <row r="9804" spans="1:27" x14ac:dyDescent="0.2">
      <c r="A9804" s="243" t="str">
        <f>IF(ISBLANK(B9804),"",COUNTA(B$10:B9804))</f>
        <v/>
      </c>
      <c r="B9804" s="24"/>
      <c r="C9804" s="48"/>
      <c r="D9804" s="48"/>
      <c r="E9804" s="33"/>
      <c r="F9804" s="35"/>
      <c r="G9804" s="35"/>
      <c r="H9804" s="49"/>
      <c r="I9804" s="35"/>
      <c r="J9804" s="34"/>
      <c r="K9804" s="62"/>
      <c r="L9804" s="62"/>
      <c r="M9804" s="114"/>
      <c r="N9804" s="116"/>
      <c r="O9804" s="57"/>
      <c r="P9804" s="50"/>
      <c r="Q9804" s="34"/>
      <c r="R9804" s="48"/>
      <c r="T9804" s="231" t="str">
        <f t="shared" si="469"/>
        <v/>
      </c>
      <c r="U9804" s="230"/>
      <c r="W9804" s="221" t="str">
        <f t="shared" si="470"/>
        <v/>
      </c>
      <c r="X9804" s="221" t="str">
        <f t="shared" si="471"/>
        <v/>
      </c>
      <c r="AA9804" s="216" t="str">
        <f>IF(ISNUMBER(J9804),IF(OR(F9804&lt;Soll_Ist_Vergleich!$C$4,F9804&gt;Soll_Ist_Vergleich!$C$5,I9804&lt;Soll_Ist_Vergleich!$C$4,I9804&gt;Soll_Ist_Vergleich!$C$5,O9804&lt;Soll_Ist_Vergleich!$C$4,O9804&gt;Soll_Ist_Vergleich!$C$5),"Datum überprüfen",""),"")</f>
        <v/>
      </c>
    </row>
    <row r="9805" spans="1:27" x14ac:dyDescent="0.2">
      <c r="A9805" s="243" t="str">
        <f>IF(ISBLANK(B9805),"",COUNTA(B$10:B9805))</f>
        <v/>
      </c>
      <c r="B9805" s="24"/>
      <c r="C9805" s="48"/>
      <c r="D9805" s="48"/>
      <c r="E9805" s="33"/>
      <c r="F9805" s="35"/>
      <c r="G9805" s="35"/>
      <c r="H9805" s="49"/>
      <c r="I9805" s="35"/>
      <c r="J9805" s="34"/>
      <c r="K9805" s="62"/>
      <c r="L9805" s="62"/>
      <c r="M9805" s="114"/>
      <c r="N9805" s="116"/>
      <c r="O9805" s="57"/>
      <c r="P9805" s="50"/>
      <c r="Q9805" s="34"/>
      <c r="R9805" s="48"/>
      <c r="T9805" s="231" t="str">
        <f t="shared" si="469"/>
        <v/>
      </c>
      <c r="U9805" s="230"/>
      <c r="W9805" s="221" t="str">
        <f t="shared" si="470"/>
        <v/>
      </c>
      <c r="X9805" s="221" t="str">
        <f t="shared" si="471"/>
        <v/>
      </c>
      <c r="AA9805" s="216" t="str">
        <f>IF(ISNUMBER(J9805),IF(OR(F9805&lt;Soll_Ist_Vergleich!$C$4,F9805&gt;Soll_Ist_Vergleich!$C$5,I9805&lt;Soll_Ist_Vergleich!$C$4,I9805&gt;Soll_Ist_Vergleich!$C$5,O9805&lt;Soll_Ist_Vergleich!$C$4,O9805&gt;Soll_Ist_Vergleich!$C$5),"Datum überprüfen",""),"")</f>
        <v/>
      </c>
    </row>
    <row r="9806" spans="1:27" x14ac:dyDescent="0.2">
      <c r="A9806" s="243" t="str">
        <f>IF(ISBLANK(B9806),"",COUNTA(B$10:B9806))</f>
        <v/>
      </c>
      <c r="B9806" s="24"/>
      <c r="C9806" s="48"/>
      <c r="D9806" s="48"/>
      <c r="E9806" s="33"/>
      <c r="F9806" s="35"/>
      <c r="G9806" s="35"/>
      <c r="H9806" s="49"/>
      <c r="I9806" s="35"/>
      <c r="J9806" s="34"/>
      <c r="K9806" s="62"/>
      <c r="L9806" s="62"/>
      <c r="M9806" s="114"/>
      <c r="N9806" s="116"/>
      <c r="O9806" s="57"/>
      <c r="P9806" s="50"/>
      <c r="Q9806" s="34"/>
      <c r="R9806" s="48"/>
      <c r="T9806" s="231" t="str">
        <f t="shared" si="469"/>
        <v/>
      </c>
      <c r="U9806" s="230"/>
      <c r="W9806" s="221" t="str">
        <f t="shared" si="470"/>
        <v/>
      </c>
      <c r="X9806" s="221" t="str">
        <f t="shared" si="471"/>
        <v/>
      </c>
      <c r="AA9806" s="216" t="str">
        <f>IF(ISNUMBER(J9806),IF(OR(F9806&lt;Soll_Ist_Vergleich!$C$4,F9806&gt;Soll_Ist_Vergleich!$C$5,I9806&lt;Soll_Ist_Vergleich!$C$4,I9806&gt;Soll_Ist_Vergleich!$C$5,O9806&lt;Soll_Ist_Vergleich!$C$4,O9806&gt;Soll_Ist_Vergleich!$C$5),"Datum überprüfen",""),"")</f>
        <v/>
      </c>
    </row>
    <row r="9807" spans="1:27" x14ac:dyDescent="0.2">
      <c r="A9807" s="243" t="str">
        <f>IF(ISBLANK(B9807),"",COUNTA(B$10:B9807))</f>
        <v/>
      </c>
      <c r="B9807" s="24"/>
      <c r="C9807" s="48"/>
      <c r="D9807" s="48"/>
      <c r="E9807" s="33"/>
      <c r="F9807" s="35"/>
      <c r="G9807" s="35"/>
      <c r="H9807" s="49"/>
      <c r="I9807" s="35"/>
      <c r="J9807" s="34"/>
      <c r="K9807" s="62"/>
      <c r="L9807" s="62"/>
      <c r="M9807" s="114"/>
      <c r="N9807" s="116"/>
      <c r="O9807" s="57"/>
      <c r="P9807" s="50"/>
      <c r="Q9807" s="34"/>
      <c r="R9807" s="48"/>
      <c r="T9807" s="231" t="str">
        <f t="shared" si="469"/>
        <v/>
      </c>
      <c r="U9807" s="230"/>
      <c r="W9807" s="221" t="str">
        <f t="shared" si="470"/>
        <v/>
      </c>
      <c r="X9807" s="221" t="str">
        <f t="shared" si="471"/>
        <v/>
      </c>
      <c r="AA9807" s="216" t="str">
        <f>IF(ISNUMBER(J9807),IF(OR(F9807&lt;Soll_Ist_Vergleich!$C$4,F9807&gt;Soll_Ist_Vergleich!$C$5,I9807&lt;Soll_Ist_Vergleich!$C$4,I9807&gt;Soll_Ist_Vergleich!$C$5,O9807&lt;Soll_Ist_Vergleich!$C$4,O9807&gt;Soll_Ist_Vergleich!$C$5),"Datum überprüfen",""),"")</f>
        <v/>
      </c>
    </row>
    <row r="9808" spans="1:27" x14ac:dyDescent="0.2">
      <c r="A9808" s="243" t="str">
        <f>IF(ISBLANK(B9808),"",COUNTA(B$10:B9808))</f>
        <v/>
      </c>
      <c r="B9808" s="24"/>
      <c r="C9808" s="48"/>
      <c r="D9808" s="48"/>
      <c r="E9808" s="33"/>
      <c r="F9808" s="35"/>
      <c r="G9808" s="35"/>
      <c r="H9808" s="49"/>
      <c r="I9808" s="35"/>
      <c r="J9808" s="34"/>
      <c r="K9808" s="62"/>
      <c r="L9808" s="62"/>
      <c r="M9808" s="114"/>
      <c r="N9808" s="116"/>
      <c r="O9808" s="57"/>
      <c r="P9808" s="50"/>
      <c r="Q9808" s="34"/>
      <c r="R9808" s="48"/>
      <c r="T9808" s="231" t="str">
        <f t="shared" si="469"/>
        <v/>
      </c>
      <c r="U9808" s="230"/>
      <c r="W9808" s="221" t="str">
        <f t="shared" si="470"/>
        <v/>
      </c>
      <c r="X9808" s="221" t="str">
        <f t="shared" si="471"/>
        <v/>
      </c>
      <c r="AA9808" s="216" t="str">
        <f>IF(ISNUMBER(J9808),IF(OR(F9808&lt;Soll_Ist_Vergleich!$C$4,F9808&gt;Soll_Ist_Vergleich!$C$5,I9808&lt;Soll_Ist_Vergleich!$C$4,I9808&gt;Soll_Ist_Vergleich!$C$5,O9808&lt;Soll_Ist_Vergleich!$C$4,O9808&gt;Soll_Ist_Vergleich!$C$5),"Datum überprüfen",""),"")</f>
        <v/>
      </c>
    </row>
    <row r="9809" spans="1:27" x14ac:dyDescent="0.2">
      <c r="A9809" s="243" t="str">
        <f>IF(ISBLANK(B9809),"",COUNTA(B$10:B9809))</f>
        <v/>
      </c>
      <c r="B9809" s="24"/>
      <c r="C9809" s="48"/>
      <c r="D9809" s="48"/>
      <c r="E9809" s="33"/>
      <c r="F9809" s="35"/>
      <c r="G9809" s="35"/>
      <c r="H9809" s="49"/>
      <c r="I9809" s="35"/>
      <c r="J9809" s="34"/>
      <c r="K9809" s="62"/>
      <c r="L9809" s="62"/>
      <c r="M9809" s="114"/>
      <c r="N9809" s="116"/>
      <c r="O9809" s="57"/>
      <c r="P9809" s="50"/>
      <c r="Q9809" s="34"/>
      <c r="R9809" s="48"/>
      <c r="T9809" s="231" t="str">
        <f t="shared" si="469"/>
        <v/>
      </c>
      <c r="U9809" s="230"/>
      <c r="W9809" s="221" t="str">
        <f t="shared" si="470"/>
        <v/>
      </c>
      <c r="X9809" s="221" t="str">
        <f t="shared" si="471"/>
        <v/>
      </c>
      <c r="AA9809" s="216" t="str">
        <f>IF(ISNUMBER(J9809),IF(OR(F9809&lt;Soll_Ist_Vergleich!$C$4,F9809&gt;Soll_Ist_Vergleich!$C$5,I9809&lt;Soll_Ist_Vergleich!$C$4,I9809&gt;Soll_Ist_Vergleich!$C$5,O9809&lt;Soll_Ist_Vergleich!$C$4,O9809&gt;Soll_Ist_Vergleich!$C$5),"Datum überprüfen",""),"")</f>
        <v/>
      </c>
    </row>
    <row r="9810" spans="1:27" x14ac:dyDescent="0.2">
      <c r="A9810" s="243" t="str">
        <f>IF(ISBLANK(B9810),"",COUNTA(B$10:B9810))</f>
        <v/>
      </c>
      <c r="B9810" s="24"/>
      <c r="C9810" s="48"/>
      <c r="D9810" s="48"/>
      <c r="E9810" s="33"/>
      <c r="F9810" s="35"/>
      <c r="G9810" s="35"/>
      <c r="H9810" s="49"/>
      <c r="I9810" s="35"/>
      <c r="J9810" s="34"/>
      <c r="K9810" s="62"/>
      <c r="L9810" s="62"/>
      <c r="M9810" s="114"/>
      <c r="N9810" s="116"/>
      <c r="O9810" s="57"/>
      <c r="P9810" s="50"/>
      <c r="Q9810" s="34"/>
      <c r="R9810" s="48"/>
      <c r="T9810" s="231" t="str">
        <f t="shared" si="469"/>
        <v/>
      </c>
      <c r="U9810" s="230"/>
      <c r="W9810" s="221" t="str">
        <f t="shared" si="470"/>
        <v/>
      </c>
      <c r="X9810" s="221" t="str">
        <f t="shared" si="471"/>
        <v/>
      </c>
      <c r="AA9810" s="216" t="str">
        <f>IF(ISNUMBER(J9810),IF(OR(F9810&lt;Soll_Ist_Vergleich!$C$4,F9810&gt;Soll_Ist_Vergleich!$C$5,I9810&lt;Soll_Ist_Vergleich!$C$4,I9810&gt;Soll_Ist_Vergleich!$C$5,O9810&lt;Soll_Ist_Vergleich!$C$4,O9810&gt;Soll_Ist_Vergleich!$C$5),"Datum überprüfen",""),"")</f>
        <v/>
      </c>
    </row>
    <row r="9811" spans="1:27" x14ac:dyDescent="0.2">
      <c r="A9811" s="243" t="str">
        <f>IF(ISBLANK(B9811),"",COUNTA(B$10:B9811))</f>
        <v/>
      </c>
      <c r="B9811" s="24"/>
      <c r="C9811" s="48"/>
      <c r="D9811" s="48"/>
      <c r="E9811" s="33"/>
      <c r="F9811" s="35"/>
      <c r="G9811" s="35"/>
      <c r="H9811" s="49"/>
      <c r="I9811" s="35"/>
      <c r="J9811" s="34"/>
      <c r="K9811" s="62"/>
      <c r="L9811" s="62"/>
      <c r="M9811" s="114"/>
      <c r="N9811" s="116"/>
      <c r="O9811" s="57"/>
      <c r="P9811" s="50"/>
      <c r="Q9811" s="34"/>
      <c r="R9811" s="48"/>
      <c r="T9811" s="231" t="str">
        <f t="shared" si="469"/>
        <v/>
      </c>
      <c r="U9811" s="230"/>
      <c r="W9811" s="221" t="str">
        <f t="shared" si="470"/>
        <v/>
      </c>
      <c r="X9811" s="221" t="str">
        <f t="shared" si="471"/>
        <v/>
      </c>
      <c r="AA9811" s="216" t="str">
        <f>IF(ISNUMBER(J9811),IF(OR(F9811&lt;Soll_Ist_Vergleich!$C$4,F9811&gt;Soll_Ist_Vergleich!$C$5,I9811&lt;Soll_Ist_Vergleich!$C$4,I9811&gt;Soll_Ist_Vergleich!$C$5,O9811&lt;Soll_Ist_Vergleich!$C$4,O9811&gt;Soll_Ist_Vergleich!$C$5),"Datum überprüfen",""),"")</f>
        <v/>
      </c>
    </row>
    <row r="9812" spans="1:27" x14ac:dyDescent="0.2">
      <c r="A9812" s="243" t="str">
        <f>IF(ISBLANK(B9812),"",COUNTA(B$10:B9812))</f>
        <v/>
      </c>
      <c r="B9812" s="24"/>
      <c r="C9812" s="48"/>
      <c r="D9812" s="48"/>
      <c r="E9812" s="33"/>
      <c r="F9812" s="35"/>
      <c r="G9812" s="35"/>
      <c r="H9812" s="49"/>
      <c r="I9812" s="35"/>
      <c r="J9812" s="34"/>
      <c r="K9812" s="62"/>
      <c r="L9812" s="62"/>
      <c r="M9812" s="114"/>
      <c r="N9812" s="116"/>
      <c r="O9812" s="57"/>
      <c r="P9812" s="50"/>
      <c r="Q9812" s="34"/>
      <c r="R9812" s="48"/>
      <c r="T9812" s="231" t="str">
        <f t="shared" si="469"/>
        <v/>
      </c>
      <c r="U9812" s="230"/>
      <c r="W9812" s="221" t="str">
        <f t="shared" si="470"/>
        <v/>
      </c>
      <c r="X9812" s="221" t="str">
        <f t="shared" si="471"/>
        <v/>
      </c>
      <c r="AA9812" s="216" t="str">
        <f>IF(ISNUMBER(J9812),IF(OR(F9812&lt;Soll_Ist_Vergleich!$C$4,F9812&gt;Soll_Ist_Vergleich!$C$5,I9812&lt;Soll_Ist_Vergleich!$C$4,I9812&gt;Soll_Ist_Vergleich!$C$5,O9812&lt;Soll_Ist_Vergleich!$C$4,O9812&gt;Soll_Ist_Vergleich!$C$5),"Datum überprüfen",""),"")</f>
        <v/>
      </c>
    </row>
    <row r="9813" spans="1:27" x14ac:dyDescent="0.2">
      <c r="A9813" s="243" t="str">
        <f>IF(ISBLANK(B9813),"",COUNTA(B$10:B9813))</f>
        <v/>
      </c>
      <c r="B9813" s="24"/>
      <c r="C9813" s="48"/>
      <c r="D9813" s="48"/>
      <c r="E9813" s="33"/>
      <c r="F9813" s="35"/>
      <c r="G9813" s="35"/>
      <c r="H9813" s="49"/>
      <c r="I9813" s="35"/>
      <c r="J9813" s="34"/>
      <c r="K9813" s="62"/>
      <c r="L9813" s="62"/>
      <c r="M9813" s="114"/>
      <c r="N9813" s="116"/>
      <c r="O9813" s="57"/>
      <c r="P9813" s="50"/>
      <c r="Q9813" s="34"/>
      <c r="R9813" s="48"/>
      <c r="T9813" s="231" t="str">
        <f t="shared" si="469"/>
        <v/>
      </c>
      <c r="U9813" s="230"/>
      <c r="W9813" s="221" t="str">
        <f t="shared" si="470"/>
        <v/>
      </c>
      <c r="X9813" s="221" t="str">
        <f t="shared" si="471"/>
        <v/>
      </c>
      <c r="AA9813" s="216" t="str">
        <f>IF(ISNUMBER(J9813),IF(OR(F9813&lt;Soll_Ist_Vergleich!$C$4,F9813&gt;Soll_Ist_Vergleich!$C$5,I9813&lt;Soll_Ist_Vergleich!$C$4,I9813&gt;Soll_Ist_Vergleich!$C$5,O9813&lt;Soll_Ist_Vergleich!$C$4,O9813&gt;Soll_Ist_Vergleich!$C$5),"Datum überprüfen",""),"")</f>
        <v/>
      </c>
    </row>
    <row r="9814" spans="1:27" x14ac:dyDescent="0.2">
      <c r="A9814" s="243" t="str">
        <f>IF(ISBLANK(B9814),"",COUNTA(B$10:B9814))</f>
        <v/>
      </c>
      <c r="B9814" s="24"/>
      <c r="C9814" s="48"/>
      <c r="D9814" s="48"/>
      <c r="E9814" s="33"/>
      <c r="F9814" s="35"/>
      <c r="G9814" s="35"/>
      <c r="H9814" s="49"/>
      <c r="I9814" s="35"/>
      <c r="J9814" s="34"/>
      <c r="K9814" s="62"/>
      <c r="L9814" s="62"/>
      <c r="M9814" s="114"/>
      <c r="N9814" s="116"/>
      <c r="O9814" s="57"/>
      <c r="P9814" s="50"/>
      <c r="Q9814" s="34"/>
      <c r="R9814" s="48"/>
      <c r="T9814" s="231" t="str">
        <f t="shared" si="469"/>
        <v/>
      </c>
      <c r="U9814" s="230"/>
      <c r="W9814" s="221" t="str">
        <f t="shared" si="470"/>
        <v/>
      </c>
      <c r="X9814" s="221" t="str">
        <f t="shared" si="471"/>
        <v/>
      </c>
      <c r="AA9814" s="216" t="str">
        <f>IF(ISNUMBER(J9814),IF(OR(F9814&lt;Soll_Ist_Vergleich!$C$4,F9814&gt;Soll_Ist_Vergleich!$C$5,I9814&lt;Soll_Ist_Vergleich!$C$4,I9814&gt;Soll_Ist_Vergleich!$C$5,O9814&lt;Soll_Ist_Vergleich!$C$4,O9814&gt;Soll_Ist_Vergleich!$C$5),"Datum überprüfen",""),"")</f>
        <v/>
      </c>
    </row>
    <row r="9815" spans="1:27" x14ac:dyDescent="0.2">
      <c r="A9815" s="243" t="str">
        <f>IF(ISBLANK(B9815),"",COUNTA(B$10:B9815))</f>
        <v/>
      </c>
      <c r="B9815" s="24"/>
      <c r="C9815" s="48"/>
      <c r="D9815" s="48"/>
      <c r="E9815" s="33"/>
      <c r="F9815" s="35"/>
      <c r="G9815" s="35"/>
      <c r="H9815" s="49"/>
      <c r="I9815" s="35"/>
      <c r="J9815" s="34"/>
      <c r="K9815" s="62"/>
      <c r="L9815" s="62"/>
      <c r="M9815" s="114"/>
      <c r="N9815" s="116"/>
      <c r="O9815" s="57"/>
      <c r="P9815" s="50"/>
      <c r="Q9815" s="34"/>
      <c r="R9815" s="48"/>
      <c r="T9815" s="231" t="str">
        <f t="shared" si="469"/>
        <v/>
      </c>
      <c r="U9815" s="230"/>
      <c r="W9815" s="221" t="str">
        <f t="shared" si="470"/>
        <v/>
      </c>
      <c r="X9815" s="221" t="str">
        <f t="shared" si="471"/>
        <v/>
      </c>
      <c r="AA9815" s="216" t="str">
        <f>IF(ISNUMBER(J9815),IF(OR(F9815&lt;Soll_Ist_Vergleich!$C$4,F9815&gt;Soll_Ist_Vergleich!$C$5,I9815&lt;Soll_Ist_Vergleich!$C$4,I9815&gt;Soll_Ist_Vergleich!$C$5,O9815&lt;Soll_Ist_Vergleich!$C$4,O9815&gt;Soll_Ist_Vergleich!$C$5),"Datum überprüfen",""),"")</f>
        <v/>
      </c>
    </row>
    <row r="9816" spans="1:27" x14ac:dyDescent="0.2">
      <c r="A9816" s="243" t="str">
        <f>IF(ISBLANK(B9816),"",COUNTA(B$10:B9816))</f>
        <v/>
      </c>
      <c r="B9816" s="24"/>
      <c r="C9816" s="48"/>
      <c r="D9816" s="48"/>
      <c r="E9816" s="33"/>
      <c r="F9816" s="35"/>
      <c r="G9816" s="35"/>
      <c r="H9816" s="49"/>
      <c r="I9816" s="35"/>
      <c r="J9816" s="34"/>
      <c r="K9816" s="62"/>
      <c r="L9816" s="62"/>
      <c r="M9816" s="114"/>
      <c r="N9816" s="116"/>
      <c r="O9816" s="57"/>
      <c r="P9816" s="50"/>
      <c r="Q9816" s="34"/>
      <c r="R9816" s="48"/>
      <c r="T9816" s="231" t="str">
        <f t="shared" si="469"/>
        <v/>
      </c>
      <c r="U9816" s="230"/>
      <c r="W9816" s="221" t="str">
        <f t="shared" si="470"/>
        <v/>
      </c>
      <c r="X9816" s="221" t="str">
        <f t="shared" si="471"/>
        <v/>
      </c>
      <c r="AA9816" s="216" t="str">
        <f>IF(ISNUMBER(J9816),IF(OR(F9816&lt;Soll_Ist_Vergleich!$C$4,F9816&gt;Soll_Ist_Vergleich!$C$5,I9816&lt;Soll_Ist_Vergleich!$C$4,I9816&gt;Soll_Ist_Vergleich!$C$5,O9816&lt;Soll_Ist_Vergleich!$C$4,O9816&gt;Soll_Ist_Vergleich!$C$5),"Datum überprüfen",""),"")</f>
        <v/>
      </c>
    </row>
    <row r="9817" spans="1:27" x14ac:dyDescent="0.2">
      <c r="A9817" s="243" t="str">
        <f>IF(ISBLANK(B9817),"",COUNTA(B$10:B9817))</f>
        <v/>
      </c>
      <c r="B9817" s="24"/>
      <c r="C9817" s="48"/>
      <c r="D9817" s="48"/>
      <c r="E9817" s="33"/>
      <c r="F9817" s="35"/>
      <c r="G9817" s="35"/>
      <c r="H9817" s="49"/>
      <c r="I9817" s="35"/>
      <c r="J9817" s="34"/>
      <c r="K9817" s="62"/>
      <c r="L9817" s="62"/>
      <c r="M9817" s="114"/>
      <c r="N9817" s="116"/>
      <c r="O9817" s="57"/>
      <c r="P9817" s="50"/>
      <c r="Q9817" s="34"/>
      <c r="R9817" s="48"/>
      <c r="T9817" s="231" t="str">
        <f t="shared" si="469"/>
        <v/>
      </c>
      <c r="U9817" s="230"/>
      <c r="W9817" s="221" t="str">
        <f t="shared" si="470"/>
        <v/>
      </c>
      <c r="X9817" s="221" t="str">
        <f t="shared" si="471"/>
        <v/>
      </c>
      <c r="AA9817" s="216" t="str">
        <f>IF(ISNUMBER(J9817),IF(OR(F9817&lt;Soll_Ist_Vergleich!$C$4,F9817&gt;Soll_Ist_Vergleich!$C$5,I9817&lt;Soll_Ist_Vergleich!$C$4,I9817&gt;Soll_Ist_Vergleich!$C$5,O9817&lt;Soll_Ist_Vergleich!$C$4,O9817&gt;Soll_Ist_Vergleich!$C$5),"Datum überprüfen",""),"")</f>
        <v/>
      </c>
    </row>
    <row r="9818" spans="1:27" x14ac:dyDescent="0.2">
      <c r="A9818" s="243" t="str">
        <f>IF(ISBLANK(B9818),"",COUNTA(B$10:B9818))</f>
        <v/>
      </c>
      <c r="B9818" s="24"/>
      <c r="C9818" s="48"/>
      <c r="D9818" s="48"/>
      <c r="E9818" s="33"/>
      <c r="F9818" s="35"/>
      <c r="G9818" s="35"/>
      <c r="H9818" s="49"/>
      <c r="I9818" s="35"/>
      <c r="J9818" s="34"/>
      <c r="K9818" s="62"/>
      <c r="L9818" s="62"/>
      <c r="M9818" s="114"/>
      <c r="N9818" s="116"/>
      <c r="O9818" s="57"/>
      <c r="P9818" s="50"/>
      <c r="Q9818" s="34"/>
      <c r="R9818" s="48"/>
      <c r="T9818" s="231" t="str">
        <f t="shared" si="469"/>
        <v/>
      </c>
      <c r="U9818" s="230"/>
      <c r="W9818" s="221" t="str">
        <f t="shared" si="470"/>
        <v/>
      </c>
      <c r="X9818" s="221" t="str">
        <f t="shared" si="471"/>
        <v/>
      </c>
      <c r="AA9818" s="216" t="str">
        <f>IF(ISNUMBER(J9818),IF(OR(F9818&lt;Soll_Ist_Vergleich!$C$4,F9818&gt;Soll_Ist_Vergleich!$C$5,I9818&lt;Soll_Ist_Vergleich!$C$4,I9818&gt;Soll_Ist_Vergleich!$C$5,O9818&lt;Soll_Ist_Vergleich!$C$4,O9818&gt;Soll_Ist_Vergleich!$C$5),"Datum überprüfen",""),"")</f>
        <v/>
      </c>
    </row>
    <row r="9819" spans="1:27" x14ac:dyDescent="0.2">
      <c r="A9819" s="243" t="str">
        <f>IF(ISBLANK(B9819),"",COUNTA(B$10:B9819))</f>
        <v/>
      </c>
      <c r="B9819" s="24"/>
      <c r="C9819" s="48"/>
      <c r="D9819" s="48"/>
      <c r="E9819" s="33"/>
      <c r="F9819" s="35"/>
      <c r="G9819" s="35"/>
      <c r="H9819" s="49"/>
      <c r="I9819" s="35"/>
      <c r="J9819" s="34"/>
      <c r="K9819" s="62"/>
      <c r="L9819" s="62"/>
      <c r="M9819" s="114"/>
      <c r="N9819" s="116"/>
      <c r="O9819" s="57"/>
      <c r="P9819" s="50"/>
      <c r="Q9819" s="34"/>
      <c r="R9819" s="48"/>
      <c r="T9819" s="231" t="str">
        <f t="shared" si="469"/>
        <v/>
      </c>
      <c r="U9819" s="230"/>
      <c r="W9819" s="221" t="str">
        <f t="shared" si="470"/>
        <v/>
      </c>
      <c r="X9819" s="221" t="str">
        <f t="shared" si="471"/>
        <v/>
      </c>
      <c r="AA9819" s="216" t="str">
        <f>IF(ISNUMBER(J9819),IF(OR(F9819&lt;Soll_Ist_Vergleich!$C$4,F9819&gt;Soll_Ist_Vergleich!$C$5,I9819&lt;Soll_Ist_Vergleich!$C$4,I9819&gt;Soll_Ist_Vergleich!$C$5,O9819&lt;Soll_Ist_Vergleich!$C$4,O9819&gt;Soll_Ist_Vergleich!$C$5),"Datum überprüfen",""),"")</f>
        <v/>
      </c>
    </row>
    <row r="9820" spans="1:27" x14ac:dyDescent="0.2">
      <c r="A9820" s="243" t="str">
        <f>IF(ISBLANK(B9820),"",COUNTA(B$10:B9820))</f>
        <v/>
      </c>
      <c r="B9820" s="24"/>
      <c r="C9820" s="48"/>
      <c r="D9820" s="48"/>
      <c r="E9820" s="33"/>
      <c r="F9820" s="35"/>
      <c r="G9820" s="35"/>
      <c r="H9820" s="49"/>
      <c r="I9820" s="35"/>
      <c r="J9820" s="34"/>
      <c r="K9820" s="62"/>
      <c r="L9820" s="62"/>
      <c r="M9820" s="114"/>
      <c r="N9820" s="116"/>
      <c r="O9820" s="57"/>
      <c r="P9820" s="50"/>
      <c r="Q9820" s="34"/>
      <c r="R9820" s="48"/>
      <c r="T9820" s="231" t="str">
        <f t="shared" si="469"/>
        <v/>
      </c>
      <c r="U9820" s="230"/>
      <c r="W9820" s="221" t="str">
        <f t="shared" si="470"/>
        <v/>
      </c>
      <c r="X9820" s="221" t="str">
        <f t="shared" si="471"/>
        <v/>
      </c>
      <c r="AA9820" s="216" t="str">
        <f>IF(ISNUMBER(J9820),IF(OR(F9820&lt;Soll_Ist_Vergleich!$C$4,F9820&gt;Soll_Ist_Vergleich!$C$5,I9820&lt;Soll_Ist_Vergleich!$C$4,I9820&gt;Soll_Ist_Vergleich!$C$5,O9820&lt;Soll_Ist_Vergleich!$C$4,O9820&gt;Soll_Ist_Vergleich!$C$5),"Datum überprüfen",""),"")</f>
        <v/>
      </c>
    </row>
    <row r="9821" spans="1:27" x14ac:dyDescent="0.2">
      <c r="A9821" s="243" t="str">
        <f>IF(ISBLANK(B9821),"",COUNTA(B$10:B9821))</f>
        <v/>
      </c>
      <c r="B9821" s="24"/>
      <c r="C9821" s="48"/>
      <c r="D9821" s="48"/>
      <c r="E9821" s="33"/>
      <c r="F9821" s="35"/>
      <c r="G9821" s="35"/>
      <c r="H9821" s="49"/>
      <c r="I9821" s="35"/>
      <c r="J9821" s="34"/>
      <c r="K9821" s="62"/>
      <c r="L9821" s="62"/>
      <c r="M9821" s="114"/>
      <c r="N9821" s="116"/>
      <c r="O9821" s="57"/>
      <c r="P9821" s="50"/>
      <c r="Q9821" s="34"/>
      <c r="R9821" s="48"/>
      <c r="T9821" s="231" t="str">
        <f t="shared" si="469"/>
        <v/>
      </c>
      <c r="U9821" s="230"/>
      <c r="W9821" s="221" t="str">
        <f t="shared" si="470"/>
        <v/>
      </c>
      <c r="X9821" s="221" t="str">
        <f t="shared" si="471"/>
        <v/>
      </c>
      <c r="AA9821" s="216" t="str">
        <f>IF(ISNUMBER(J9821),IF(OR(F9821&lt;Soll_Ist_Vergleich!$C$4,F9821&gt;Soll_Ist_Vergleich!$C$5,I9821&lt;Soll_Ist_Vergleich!$C$4,I9821&gt;Soll_Ist_Vergleich!$C$5,O9821&lt;Soll_Ist_Vergleich!$C$4,O9821&gt;Soll_Ist_Vergleich!$C$5),"Datum überprüfen",""),"")</f>
        <v/>
      </c>
    </row>
    <row r="9822" spans="1:27" x14ac:dyDescent="0.2">
      <c r="A9822" s="243" t="str">
        <f>IF(ISBLANK(B9822),"",COUNTA(B$10:B9822))</f>
        <v/>
      </c>
      <c r="B9822" s="24"/>
      <c r="C9822" s="48"/>
      <c r="D9822" s="48"/>
      <c r="E9822" s="33"/>
      <c r="F9822" s="35"/>
      <c r="G9822" s="35"/>
      <c r="H9822" s="49"/>
      <c r="I9822" s="35"/>
      <c r="J9822" s="34"/>
      <c r="K9822" s="62"/>
      <c r="L9822" s="62"/>
      <c r="M9822" s="114"/>
      <c r="N9822" s="116"/>
      <c r="O9822" s="57"/>
      <c r="P9822" s="50"/>
      <c r="Q9822" s="34"/>
      <c r="R9822" s="48"/>
      <c r="T9822" s="231" t="str">
        <f t="shared" si="469"/>
        <v/>
      </c>
      <c r="U9822" s="230"/>
      <c r="W9822" s="221" t="str">
        <f t="shared" si="470"/>
        <v/>
      </c>
      <c r="X9822" s="221" t="str">
        <f t="shared" si="471"/>
        <v/>
      </c>
      <c r="AA9822" s="216" t="str">
        <f>IF(ISNUMBER(J9822),IF(OR(F9822&lt;Soll_Ist_Vergleich!$C$4,F9822&gt;Soll_Ist_Vergleich!$C$5,I9822&lt;Soll_Ist_Vergleich!$C$4,I9822&gt;Soll_Ist_Vergleich!$C$5,O9822&lt;Soll_Ist_Vergleich!$C$4,O9822&gt;Soll_Ist_Vergleich!$C$5),"Datum überprüfen",""),"")</f>
        <v/>
      </c>
    </row>
    <row r="9823" spans="1:27" x14ac:dyDescent="0.2">
      <c r="A9823" s="243" t="str">
        <f>IF(ISBLANK(B9823),"",COUNTA(B$10:B9823))</f>
        <v/>
      </c>
      <c r="B9823" s="24"/>
      <c r="C9823" s="48"/>
      <c r="D9823" s="48"/>
      <c r="E9823" s="33"/>
      <c r="F9823" s="35"/>
      <c r="G9823" s="35"/>
      <c r="H9823" s="49"/>
      <c r="I9823" s="35"/>
      <c r="J9823" s="34"/>
      <c r="K9823" s="62"/>
      <c r="L9823" s="62"/>
      <c r="M9823" s="114"/>
      <c r="N9823" s="116"/>
      <c r="O9823" s="57"/>
      <c r="P9823" s="50"/>
      <c r="Q9823" s="34"/>
      <c r="R9823" s="48"/>
      <c r="T9823" s="231" t="str">
        <f t="shared" si="469"/>
        <v/>
      </c>
      <c r="U9823" s="230"/>
      <c r="W9823" s="221" t="str">
        <f t="shared" si="470"/>
        <v/>
      </c>
      <c r="X9823" s="221" t="str">
        <f t="shared" si="471"/>
        <v/>
      </c>
      <c r="AA9823" s="216" t="str">
        <f>IF(ISNUMBER(J9823),IF(OR(F9823&lt;Soll_Ist_Vergleich!$C$4,F9823&gt;Soll_Ist_Vergleich!$C$5,I9823&lt;Soll_Ist_Vergleich!$C$4,I9823&gt;Soll_Ist_Vergleich!$C$5,O9823&lt;Soll_Ist_Vergleich!$C$4,O9823&gt;Soll_Ist_Vergleich!$C$5),"Datum überprüfen",""),"")</f>
        <v/>
      </c>
    </row>
    <row r="9824" spans="1:27" x14ac:dyDescent="0.2">
      <c r="A9824" s="243" t="str">
        <f>IF(ISBLANK(B9824),"",COUNTA(B$10:B9824))</f>
        <v/>
      </c>
      <c r="B9824" s="24"/>
      <c r="C9824" s="48"/>
      <c r="D9824" s="48"/>
      <c r="E9824" s="33"/>
      <c r="F9824" s="35"/>
      <c r="G9824" s="35"/>
      <c r="H9824" s="49"/>
      <c r="I9824" s="35"/>
      <c r="J9824" s="34"/>
      <c r="K9824" s="62"/>
      <c r="L9824" s="62"/>
      <c r="M9824" s="114"/>
      <c r="N9824" s="116"/>
      <c r="O9824" s="57"/>
      <c r="P9824" s="50"/>
      <c r="Q9824" s="34"/>
      <c r="R9824" s="48"/>
      <c r="T9824" s="231" t="str">
        <f t="shared" si="469"/>
        <v/>
      </c>
      <c r="U9824" s="230"/>
      <c r="W9824" s="221" t="str">
        <f t="shared" si="470"/>
        <v/>
      </c>
      <c r="X9824" s="221" t="str">
        <f t="shared" si="471"/>
        <v/>
      </c>
      <c r="AA9824" s="216" t="str">
        <f>IF(ISNUMBER(J9824),IF(OR(F9824&lt;Soll_Ist_Vergleich!$C$4,F9824&gt;Soll_Ist_Vergleich!$C$5,I9824&lt;Soll_Ist_Vergleich!$C$4,I9824&gt;Soll_Ist_Vergleich!$C$5,O9824&lt;Soll_Ist_Vergleich!$C$4,O9824&gt;Soll_Ist_Vergleich!$C$5),"Datum überprüfen",""),"")</f>
        <v/>
      </c>
    </row>
    <row r="9825" spans="1:27" x14ac:dyDescent="0.2">
      <c r="A9825" s="243" t="str">
        <f>IF(ISBLANK(B9825),"",COUNTA(B$10:B9825))</f>
        <v/>
      </c>
      <c r="B9825" s="24"/>
      <c r="C9825" s="48"/>
      <c r="D9825" s="48"/>
      <c r="E9825" s="33"/>
      <c r="F9825" s="35"/>
      <c r="G9825" s="35"/>
      <c r="H9825" s="49"/>
      <c r="I9825" s="35"/>
      <c r="J9825" s="34"/>
      <c r="K9825" s="62"/>
      <c r="L9825" s="62"/>
      <c r="M9825" s="114"/>
      <c r="N9825" s="116"/>
      <c r="O9825" s="57"/>
      <c r="P9825" s="50"/>
      <c r="Q9825" s="34"/>
      <c r="R9825" s="48"/>
      <c r="T9825" s="231" t="str">
        <f t="shared" si="469"/>
        <v/>
      </c>
      <c r="U9825" s="230"/>
      <c r="W9825" s="221" t="str">
        <f t="shared" si="470"/>
        <v/>
      </c>
      <c r="X9825" s="221" t="str">
        <f t="shared" si="471"/>
        <v/>
      </c>
      <c r="AA9825" s="216" t="str">
        <f>IF(ISNUMBER(J9825),IF(OR(F9825&lt;Soll_Ist_Vergleich!$C$4,F9825&gt;Soll_Ist_Vergleich!$C$5,I9825&lt;Soll_Ist_Vergleich!$C$4,I9825&gt;Soll_Ist_Vergleich!$C$5,O9825&lt;Soll_Ist_Vergleich!$C$4,O9825&gt;Soll_Ist_Vergleich!$C$5),"Datum überprüfen",""),"")</f>
        <v/>
      </c>
    </row>
    <row r="9826" spans="1:27" x14ac:dyDescent="0.2">
      <c r="A9826" s="243" t="str">
        <f>IF(ISBLANK(B9826),"",COUNTA(B$10:B9826))</f>
        <v/>
      </c>
      <c r="B9826" s="24"/>
      <c r="C9826" s="48"/>
      <c r="D9826" s="48"/>
      <c r="E9826" s="33"/>
      <c r="F9826" s="35"/>
      <c r="G9826" s="35"/>
      <c r="H9826" s="49"/>
      <c r="I9826" s="35"/>
      <c r="J9826" s="34"/>
      <c r="K9826" s="62"/>
      <c r="L9826" s="62"/>
      <c r="M9826" s="114"/>
      <c r="N9826" s="116"/>
      <c r="O9826" s="57"/>
      <c r="P9826" s="50"/>
      <c r="Q9826" s="34"/>
      <c r="R9826" s="48"/>
      <c r="T9826" s="231" t="str">
        <f t="shared" si="469"/>
        <v/>
      </c>
      <c r="U9826" s="230"/>
      <c r="W9826" s="221" t="str">
        <f t="shared" si="470"/>
        <v/>
      </c>
      <c r="X9826" s="221" t="str">
        <f t="shared" si="471"/>
        <v/>
      </c>
      <c r="AA9826" s="216" t="str">
        <f>IF(ISNUMBER(J9826),IF(OR(F9826&lt;Soll_Ist_Vergleich!$C$4,F9826&gt;Soll_Ist_Vergleich!$C$5,I9826&lt;Soll_Ist_Vergleich!$C$4,I9826&gt;Soll_Ist_Vergleich!$C$5,O9826&lt;Soll_Ist_Vergleich!$C$4,O9826&gt;Soll_Ist_Vergleich!$C$5),"Datum überprüfen",""),"")</f>
        <v/>
      </c>
    </row>
    <row r="9827" spans="1:27" x14ac:dyDescent="0.2">
      <c r="A9827" s="243" t="str">
        <f>IF(ISBLANK(B9827),"",COUNTA(B$10:B9827))</f>
        <v/>
      </c>
      <c r="B9827" s="24"/>
      <c r="C9827" s="48"/>
      <c r="D9827" s="48"/>
      <c r="E9827" s="33"/>
      <c r="F9827" s="35"/>
      <c r="G9827" s="35"/>
      <c r="H9827" s="49"/>
      <c r="I9827" s="35"/>
      <c r="J9827" s="34"/>
      <c r="K9827" s="62"/>
      <c r="L9827" s="62"/>
      <c r="M9827" s="114"/>
      <c r="N9827" s="116"/>
      <c r="O9827" s="57"/>
      <c r="P9827" s="50"/>
      <c r="Q9827" s="34"/>
      <c r="R9827" s="48"/>
      <c r="T9827" s="231" t="str">
        <f t="shared" si="469"/>
        <v/>
      </c>
      <c r="U9827" s="230"/>
      <c r="W9827" s="221" t="str">
        <f t="shared" si="470"/>
        <v/>
      </c>
      <c r="X9827" s="221" t="str">
        <f t="shared" si="471"/>
        <v/>
      </c>
      <c r="AA9827" s="216" t="str">
        <f>IF(ISNUMBER(J9827),IF(OR(F9827&lt;Soll_Ist_Vergleich!$C$4,F9827&gt;Soll_Ist_Vergleich!$C$5,I9827&lt;Soll_Ist_Vergleich!$C$4,I9827&gt;Soll_Ist_Vergleich!$C$5,O9827&lt;Soll_Ist_Vergleich!$C$4,O9827&gt;Soll_Ist_Vergleich!$C$5),"Datum überprüfen",""),"")</f>
        <v/>
      </c>
    </row>
    <row r="9828" spans="1:27" x14ac:dyDescent="0.2">
      <c r="A9828" s="243" t="str">
        <f>IF(ISBLANK(B9828),"",COUNTA(B$10:B9828))</f>
        <v/>
      </c>
      <c r="B9828" s="24"/>
      <c r="C9828" s="48"/>
      <c r="D9828" s="48"/>
      <c r="E9828" s="33"/>
      <c r="F9828" s="35"/>
      <c r="G9828" s="35"/>
      <c r="H9828" s="49"/>
      <c r="I9828" s="35"/>
      <c r="J9828" s="34"/>
      <c r="K9828" s="62"/>
      <c r="L9828" s="62"/>
      <c r="M9828" s="114"/>
      <c r="N9828" s="116"/>
      <c r="O9828" s="57"/>
      <c r="P9828" s="50"/>
      <c r="Q9828" s="34"/>
      <c r="R9828" s="48"/>
      <c r="T9828" s="231" t="str">
        <f t="shared" si="469"/>
        <v/>
      </c>
      <c r="U9828" s="230"/>
      <c r="W9828" s="221" t="str">
        <f t="shared" si="470"/>
        <v/>
      </c>
      <c r="X9828" s="221" t="str">
        <f t="shared" si="471"/>
        <v/>
      </c>
      <c r="AA9828" s="216" t="str">
        <f>IF(ISNUMBER(J9828),IF(OR(F9828&lt;Soll_Ist_Vergleich!$C$4,F9828&gt;Soll_Ist_Vergleich!$C$5,I9828&lt;Soll_Ist_Vergleich!$C$4,I9828&gt;Soll_Ist_Vergleich!$C$5,O9828&lt;Soll_Ist_Vergleich!$C$4,O9828&gt;Soll_Ist_Vergleich!$C$5),"Datum überprüfen",""),"")</f>
        <v/>
      </c>
    </row>
    <row r="9829" spans="1:27" x14ac:dyDescent="0.2">
      <c r="A9829" s="243" t="str">
        <f>IF(ISBLANK(B9829),"",COUNTA(B$10:B9829))</f>
        <v/>
      </c>
      <c r="B9829" s="24"/>
      <c r="C9829" s="48"/>
      <c r="D9829" s="48"/>
      <c r="E9829" s="33"/>
      <c r="F9829" s="35"/>
      <c r="G9829" s="35"/>
      <c r="H9829" s="49"/>
      <c r="I9829" s="35"/>
      <c r="J9829" s="34"/>
      <c r="K9829" s="62"/>
      <c r="L9829" s="62"/>
      <c r="M9829" s="114"/>
      <c r="N9829" s="116"/>
      <c r="O9829" s="57"/>
      <c r="P9829" s="50"/>
      <c r="Q9829" s="34"/>
      <c r="R9829" s="48"/>
      <c r="T9829" s="231" t="str">
        <f t="shared" si="469"/>
        <v/>
      </c>
      <c r="U9829" s="230"/>
      <c r="W9829" s="221" t="str">
        <f t="shared" si="470"/>
        <v/>
      </c>
      <c r="X9829" s="221" t="str">
        <f t="shared" si="471"/>
        <v/>
      </c>
      <c r="AA9829" s="216" t="str">
        <f>IF(ISNUMBER(J9829),IF(OR(F9829&lt;Soll_Ist_Vergleich!$C$4,F9829&gt;Soll_Ist_Vergleich!$C$5,I9829&lt;Soll_Ist_Vergleich!$C$4,I9829&gt;Soll_Ist_Vergleich!$C$5,O9829&lt;Soll_Ist_Vergleich!$C$4,O9829&gt;Soll_Ist_Vergleich!$C$5),"Datum überprüfen",""),"")</f>
        <v/>
      </c>
    </row>
    <row r="9830" spans="1:27" x14ac:dyDescent="0.2">
      <c r="A9830" s="243" t="str">
        <f>IF(ISBLANK(B9830),"",COUNTA(B$10:B9830))</f>
        <v/>
      </c>
      <c r="B9830" s="24"/>
      <c r="C9830" s="48"/>
      <c r="D9830" s="48"/>
      <c r="E9830" s="33"/>
      <c r="F9830" s="35"/>
      <c r="G9830" s="35"/>
      <c r="H9830" s="49"/>
      <c r="I9830" s="35"/>
      <c r="J9830" s="34"/>
      <c r="K9830" s="62"/>
      <c r="L9830" s="62"/>
      <c r="M9830" s="114"/>
      <c r="N9830" s="116"/>
      <c r="O9830" s="57"/>
      <c r="P9830" s="50"/>
      <c r="Q9830" s="34"/>
      <c r="R9830" s="48"/>
      <c r="T9830" s="231" t="str">
        <f t="shared" si="469"/>
        <v/>
      </c>
      <c r="U9830" s="230"/>
      <c r="W9830" s="221" t="str">
        <f t="shared" si="470"/>
        <v/>
      </c>
      <c r="X9830" s="221" t="str">
        <f t="shared" si="471"/>
        <v/>
      </c>
      <c r="AA9830" s="216" t="str">
        <f>IF(ISNUMBER(J9830),IF(OR(F9830&lt;Soll_Ist_Vergleich!$C$4,F9830&gt;Soll_Ist_Vergleich!$C$5,I9830&lt;Soll_Ist_Vergleich!$C$4,I9830&gt;Soll_Ist_Vergleich!$C$5,O9830&lt;Soll_Ist_Vergleich!$C$4,O9830&gt;Soll_Ist_Vergleich!$C$5),"Datum überprüfen",""),"")</f>
        <v/>
      </c>
    </row>
    <row r="9831" spans="1:27" x14ac:dyDescent="0.2">
      <c r="A9831" s="243" t="str">
        <f>IF(ISBLANK(B9831),"",COUNTA(B$10:B9831))</f>
        <v/>
      </c>
      <c r="B9831" s="24"/>
      <c r="C9831" s="48"/>
      <c r="D9831" s="48"/>
      <c r="E9831" s="33"/>
      <c r="F9831" s="35"/>
      <c r="G9831" s="35"/>
      <c r="H9831" s="49"/>
      <c r="I9831" s="35"/>
      <c r="J9831" s="34"/>
      <c r="K9831" s="62"/>
      <c r="L9831" s="62"/>
      <c r="M9831" s="114"/>
      <c r="N9831" s="116"/>
      <c r="O9831" s="57"/>
      <c r="P9831" s="50"/>
      <c r="Q9831" s="34"/>
      <c r="R9831" s="48"/>
      <c r="T9831" s="231" t="str">
        <f t="shared" si="469"/>
        <v/>
      </c>
      <c r="U9831" s="230"/>
      <c r="W9831" s="221" t="str">
        <f t="shared" si="470"/>
        <v/>
      </c>
      <c r="X9831" s="221" t="str">
        <f t="shared" si="471"/>
        <v/>
      </c>
      <c r="AA9831" s="216" t="str">
        <f>IF(ISNUMBER(J9831),IF(OR(F9831&lt;Soll_Ist_Vergleich!$C$4,F9831&gt;Soll_Ist_Vergleich!$C$5,I9831&lt;Soll_Ist_Vergleich!$C$4,I9831&gt;Soll_Ist_Vergleich!$C$5,O9831&lt;Soll_Ist_Vergleich!$C$4,O9831&gt;Soll_Ist_Vergleich!$C$5),"Datum überprüfen",""),"")</f>
        <v/>
      </c>
    </row>
    <row r="9832" spans="1:27" x14ac:dyDescent="0.2">
      <c r="A9832" s="243" t="str">
        <f>IF(ISBLANK(B9832),"",COUNTA(B$10:B9832))</f>
        <v/>
      </c>
      <c r="B9832" s="24"/>
      <c r="C9832" s="48"/>
      <c r="D9832" s="48"/>
      <c r="E9832" s="33"/>
      <c r="F9832" s="35"/>
      <c r="G9832" s="35"/>
      <c r="H9832" s="49"/>
      <c r="I9832" s="35"/>
      <c r="J9832" s="34"/>
      <c r="K9832" s="62"/>
      <c r="L9832" s="62"/>
      <c r="M9832" s="114"/>
      <c r="N9832" s="116"/>
      <c r="O9832" s="57"/>
      <c r="P9832" s="50"/>
      <c r="Q9832" s="34"/>
      <c r="R9832" s="48"/>
      <c r="T9832" s="231" t="str">
        <f t="shared" si="469"/>
        <v/>
      </c>
      <c r="U9832" s="230"/>
      <c r="W9832" s="221" t="str">
        <f t="shared" si="470"/>
        <v/>
      </c>
      <c r="X9832" s="221" t="str">
        <f t="shared" si="471"/>
        <v/>
      </c>
      <c r="AA9832" s="216" t="str">
        <f>IF(ISNUMBER(J9832),IF(OR(F9832&lt;Soll_Ist_Vergleich!$C$4,F9832&gt;Soll_Ist_Vergleich!$C$5,I9832&lt;Soll_Ist_Vergleich!$C$4,I9832&gt;Soll_Ist_Vergleich!$C$5,O9832&lt;Soll_Ist_Vergleich!$C$4,O9832&gt;Soll_Ist_Vergleich!$C$5),"Datum überprüfen",""),"")</f>
        <v/>
      </c>
    </row>
    <row r="9833" spans="1:27" x14ac:dyDescent="0.2">
      <c r="A9833" s="243" t="str">
        <f>IF(ISBLANK(B9833),"",COUNTA(B$10:B9833))</f>
        <v/>
      </c>
      <c r="B9833" s="24"/>
      <c r="C9833" s="48"/>
      <c r="D9833" s="48"/>
      <c r="E9833" s="33"/>
      <c r="F9833" s="35"/>
      <c r="G9833" s="35"/>
      <c r="H9833" s="49"/>
      <c r="I9833" s="35"/>
      <c r="J9833" s="34"/>
      <c r="K9833" s="62"/>
      <c r="L9833" s="62"/>
      <c r="M9833" s="114"/>
      <c r="N9833" s="116"/>
      <c r="O9833" s="57"/>
      <c r="P9833" s="50"/>
      <c r="Q9833" s="34"/>
      <c r="R9833" s="48"/>
      <c r="T9833" s="231" t="str">
        <f t="shared" si="469"/>
        <v/>
      </c>
      <c r="U9833" s="230"/>
      <c r="W9833" s="221" t="str">
        <f t="shared" si="470"/>
        <v/>
      </c>
      <c r="X9833" s="221" t="str">
        <f t="shared" si="471"/>
        <v/>
      </c>
      <c r="AA9833" s="216" t="str">
        <f>IF(ISNUMBER(J9833),IF(OR(F9833&lt;Soll_Ist_Vergleich!$C$4,F9833&gt;Soll_Ist_Vergleich!$C$5,I9833&lt;Soll_Ist_Vergleich!$C$4,I9833&gt;Soll_Ist_Vergleich!$C$5,O9833&lt;Soll_Ist_Vergleich!$C$4,O9833&gt;Soll_Ist_Vergleich!$C$5),"Datum überprüfen",""),"")</f>
        <v/>
      </c>
    </row>
    <row r="9834" spans="1:27" x14ac:dyDescent="0.2">
      <c r="A9834" s="243" t="str">
        <f>IF(ISBLANK(B9834),"",COUNTA(B$10:B9834))</f>
        <v/>
      </c>
      <c r="B9834" s="24"/>
      <c r="C9834" s="48"/>
      <c r="D9834" s="48"/>
      <c r="E9834" s="33"/>
      <c r="F9834" s="35"/>
      <c r="G9834" s="35"/>
      <c r="H9834" s="49"/>
      <c r="I9834" s="35"/>
      <c r="J9834" s="34"/>
      <c r="K9834" s="62"/>
      <c r="L9834" s="62"/>
      <c r="M9834" s="114"/>
      <c r="N9834" s="116"/>
      <c r="O9834" s="57"/>
      <c r="P9834" s="50"/>
      <c r="Q9834" s="34"/>
      <c r="R9834" s="48"/>
      <c r="T9834" s="231" t="str">
        <f t="shared" si="469"/>
        <v/>
      </c>
      <c r="U9834" s="230"/>
      <c r="W9834" s="221" t="str">
        <f t="shared" si="470"/>
        <v/>
      </c>
      <c r="X9834" s="221" t="str">
        <f t="shared" si="471"/>
        <v/>
      </c>
      <c r="AA9834" s="216" t="str">
        <f>IF(ISNUMBER(J9834),IF(OR(F9834&lt;Soll_Ist_Vergleich!$C$4,F9834&gt;Soll_Ist_Vergleich!$C$5,I9834&lt;Soll_Ist_Vergleich!$C$4,I9834&gt;Soll_Ist_Vergleich!$C$5,O9834&lt;Soll_Ist_Vergleich!$C$4,O9834&gt;Soll_Ist_Vergleich!$C$5),"Datum überprüfen",""),"")</f>
        <v/>
      </c>
    </row>
    <row r="9835" spans="1:27" x14ac:dyDescent="0.2">
      <c r="A9835" s="243" t="str">
        <f>IF(ISBLANK(B9835),"",COUNTA(B$10:B9835))</f>
        <v/>
      </c>
      <c r="B9835" s="24"/>
      <c r="C9835" s="48"/>
      <c r="D9835" s="48"/>
      <c r="E9835" s="33"/>
      <c r="F9835" s="35"/>
      <c r="G9835" s="35"/>
      <c r="H9835" s="49"/>
      <c r="I9835" s="35"/>
      <c r="J9835" s="34"/>
      <c r="K9835" s="62"/>
      <c r="L9835" s="62"/>
      <c r="M9835" s="114"/>
      <c r="N9835" s="116"/>
      <c r="O9835" s="57"/>
      <c r="P9835" s="50"/>
      <c r="Q9835" s="34"/>
      <c r="R9835" s="48"/>
      <c r="T9835" s="231" t="str">
        <f t="shared" si="469"/>
        <v/>
      </c>
      <c r="U9835" s="230"/>
      <c r="W9835" s="221" t="str">
        <f t="shared" si="470"/>
        <v/>
      </c>
      <c r="X9835" s="221" t="str">
        <f t="shared" si="471"/>
        <v/>
      </c>
      <c r="AA9835" s="216" t="str">
        <f>IF(ISNUMBER(J9835),IF(OR(F9835&lt;Soll_Ist_Vergleich!$C$4,F9835&gt;Soll_Ist_Vergleich!$C$5,I9835&lt;Soll_Ist_Vergleich!$C$4,I9835&gt;Soll_Ist_Vergleich!$C$5,O9835&lt;Soll_Ist_Vergleich!$C$4,O9835&gt;Soll_Ist_Vergleich!$C$5),"Datum überprüfen",""),"")</f>
        <v/>
      </c>
    </row>
    <row r="9836" spans="1:27" x14ac:dyDescent="0.2">
      <c r="A9836" s="243" t="str">
        <f>IF(ISBLANK(B9836),"",COUNTA(B$10:B9836))</f>
        <v/>
      </c>
      <c r="B9836" s="24"/>
      <c r="C9836" s="48"/>
      <c r="D9836" s="48"/>
      <c r="E9836" s="33"/>
      <c r="F9836" s="35"/>
      <c r="G9836" s="35"/>
      <c r="H9836" s="49"/>
      <c r="I9836" s="35"/>
      <c r="J9836" s="34"/>
      <c r="K9836" s="62"/>
      <c r="L9836" s="62"/>
      <c r="M9836" s="114"/>
      <c r="N9836" s="116"/>
      <c r="O9836" s="57"/>
      <c r="P9836" s="50"/>
      <c r="Q9836" s="34"/>
      <c r="R9836" s="48"/>
      <c r="T9836" s="231" t="str">
        <f t="shared" si="469"/>
        <v/>
      </c>
      <c r="U9836" s="230"/>
      <c r="W9836" s="221" t="str">
        <f t="shared" si="470"/>
        <v/>
      </c>
      <c r="X9836" s="221" t="str">
        <f t="shared" si="471"/>
        <v/>
      </c>
      <c r="AA9836" s="216" t="str">
        <f>IF(ISNUMBER(J9836),IF(OR(F9836&lt;Soll_Ist_Vergleich!$C$4,F9836&gt;Soll_Ist_Vergleich!$C$5,I9836&lt;Soll_Ist_Vergleich!$C$4,I9836&gt;Soll_Ist_Vergleich!$C$5,O9836&lt;Soll_Ist_Vergleich!$C$4,O9836&gt;Soll_Ist_Vergleich!$C$5),"Datum überprüfen",""),"")</f>
        <v/>
      </c>
    </row>
    <row r="9837" spans="1:27" x14ac:dyDescent="0.2">
      <c r="A9837" s="243" t="str">
        <f>IF(ISBLANK(B9837),"",COUNTA(B$10:B9837))</f>
        <v/>
      </c>
      <c r="B9837" s="24"/>
      <c r="C9837" s="48"/>
      <c r="D9837" s="48"/>
      <c r="E9837" s="33"/>
      <c r="F9837" s="35"/>
      <c r="G9837" s="35"/>
      <c r="H9837" s="49"/>
      <c r="I9837" s="35"/>
      <c r="J9837" s="34"/>
      <c r="K9837" s="62"/>
      <c r="L9837" s="62"/>
      <c r="M9837" s="114"/>
      <c r="N9837" s="116"/>
      <c r="O9837" s="57"/>
      <c r="P9837" s="50"/>
      <c r="Q9837" s="34"/>
      <c r="R9837" s="48"/>
      <c r="T9837" s="231" t="str">
        <f t="shared" si="469"/>
        <v/>
      </c>
      <c r="U9837" s="230"/>
      <c r="W9837" s="221" t="str">
        <f t="shared" si="470"/>
        <v/>
      </c>
      <c r="X9837" s="221" t="str">
        <f t="shared" si="471"/>
        <v/>
      </c>
      <c r="AA9837" s="216" t="str">
        <f>IF(ISNUMBER(J9837),IF(OR(F9837&lt;Soll_Ist_Vergleich!$C$4,F9837&gt;Soll_Ist_Vergleich!$C$5,I9837&lt;Soll_Ist_Vergleich!$C$4,I9837&gt;Soll_Ist_Vergleich!$C$5,O9837&lt;Soll_Ist_Vergleich!$C$4,O9837&gt;Soll_Ist_Vergleich!$C$5),"Datum überprüfen",""),"")</f>
        <v/>
      </c>
    </row>
    <row r="9838" spans="1:27" x14ac:dyDescent="0.2">
      <c r="A9838" s="243" t="str">
        <f>IF(ISBLANK(B9838),"",COUNTA(B$10:B9838))</f>
        <v/>
      </c>
      <c r="B9838" s="24"/>
      <c r="C9838" s="48"/>
      <c r="D9838" s="48"/>
      <c r="E9838" s="33"/>
      <c r="F9838" s="35"/>
      <c r="G9838" s="35"/>
      <c r="H9838" s="49"/>
      <c r="I9838" s="35"/>
      <c r="J9838" s="34"/>
      <c r="K9838" s="62"/>
      <c r="L9838" s="62"/>
      <c r="M9838" s="114"/>
      <c r="N9838" s="116"/>
      <c r="O9838" s="57"/>
      <c r="P9838" s="50"/>
      <c r="Q9838" s="34"/>
      <c r="R9838" s="48"/>
      <c r="T9838" s="231" t="str">
        <f t="shared" si="469"/>
        <v/>
      </c>
      <c r="U9838" s="230"/>
      <c r="W9838" s="221" t="str">
        <f t="shared" si="470"/>
        <v/>
      </c>
      <c r="X9838" s="221" t="str">
        <f t="shared" si="471"/>
        <v/>
      </c>
      <c r="AA9838" s="216" t="str">
        <f>IF(ISNUMBER(J9838),IF(OR(F9838&lt;Soll_Ist_Vergleich!$C$4,F9838&gt;Soll_Ist_Vergleich!$C$5,I9838&lt;Soll_Ist_Vergleich!$C$4,I9838&gt;Soll_Ist_Vergleich!$C$5,O9838&lt;Soll_Ist_Vergleich!$C$4,O9838&gt;Soll_Ist_Vergleich!$C$5),"Datum überprüfen",""),"")</f>
        <v/>
      </c>
    </row>
    <row r="9839" spans="1:27" x14ac:dyDescent="0.2">
      <c r="A9839" s="243" t="str">
        <f>IF(ISBLANK(B9839),"",COUNTA(B$10:B9839))</f>
        <v/>
      </c>
      <c r="B9839" s="24"/>
      <c r="C9839" s="48"/>
      <c r="D9839" s="48"/>
      <c r="E9839" s="33"/>
      <c r="F9839" s="35"/>
      <c r="G9839" s="35"/>
      <c r="H9839" s="49"/>
      <c r="I9839" s="35"/>
      <c r="J9839" s="34"/>
      <c r="K9839" s="62"/>
      <c r="L9839" s="62"/>
      <c r="M9839" s="114"/>
      <c r="N9839" s="116"/>
      <c r="O9839" s="57"/>
      <c r="P9839" s="50"/>
      <c r="Q9839" s="34"/>
      <c r="R9839" s="48"/>
      <c r="T9839" s="231" t="str">
        <f t="shared" si="469"/>
        <v/>
      </c>
      <c r="U9839" s="230"/>
      <c r="W9839" s="221" t="str">
        <f t="shared" si="470"/>
        <v/>
      </c>
      <c r="X9839" s="221" t="str">
        <f t="shared" si="471"/>
        <v/>
      </c>
      <c r="AA9839" s="216" t="str">
        <f>IF(ISNUMBER(J9839),IF(OR(F9839&lt;Soll_Ist_Vergleich!$C$4,F9839&gt;Soll_Ist_Vergleich!$C$5,I9839&lt;Soll_Ist_Vergleich!$C$4,I9839&gt;Soll_Ist_Vergleich!$C$5,O9839&lt;Soll_Ist_Vergleich!$C$4,O9839&gt;Soll_Ist_Vergleich!$C$5),"Datum überprüfen",""),"")</f>
        <v/>
      </c>
    </row>
    <row r="9840" spans="1:27" x14ac:dyDescent="0.2">
      <c r="A9840" s="243" t="str">
        <f>IF(ISBLANK(B9840),"",COUNTA(B$10:B9840))</f>
        <v/>
      </c>
      <c r="B9840" s="24"/>
      <c r="C9840" s="48"/>
      <c r="D9840" s="48"/>
      <c r="E9840" s="33"/>
      <c r="F9840" s="35"/>
      <c r="G9840" s="35"/>
      <c r="H9840" s="49"/>
      <c r="I9840" s="35"/>
      <c r="J9840" s="34"/>
      <c r="K9840" s="62"/>
      <c r="L9840" s="62"/>
      <c r="M9840" s="114"/>
      <c r="N9840" s="116"/>
      <c r="O9840" s="57"/>
      <c r="P9840" s="50"/>
      <c r="Q9840" s="34"/>
      <c r="R9840" s="48"/>
      <c r="T9840" s="231" t="str">
        <f t="shared" si="469"/>
        <v/>
      </c>
      <c r="U9840" s="230"/>
      <c r="W9840" s="221" t="str">
        <f t="shared" si="470"/>
        <v/>
      </c>
      <c r="X9840" s="221" t="str">
        <f t="shared" si="471"/>
        <v/>
      </c>
      <c r="AA9840" s="216" t="str">
        <f>IF(ISNUMBER(J9840),IF(OR(F9840&lt;Soll_Ist_Vergleich!$C$4,F9840&gt;Soll_Ist_Vergleich!$C$5,I9840&lt;Soll_Ist_Vergleich!$C$4,I9840&gt;Soll_Ist_Vergleich!$C$5,O9840&lt;Soll_Ist_Vergleich!$C$4,O9840&gt;Soll_Ist_Vergleich!$C$5),"Datum überprüfen",""),"")</f>
        <v/>
      </c>
    </row>
    <row r="9841" spans="1:27" x14ac:dyDescent="0.2">
      <c r="A9841" s="243" t="str">
        <f>IF(ISBLANK(B9841),"",COUNTA(B$10:B9841))</f>
        <v/>
      </c>
      <c r="B9841" s="24"/>
      <c r="C9841" s="48"/>
      <c r="D9841" s="48"/>
      <c r="E9841" s="33"/>
      <c r="F9841" s="35"/>
      <c r="G9841" s="35"/>
      <c r="H9841" s="49"/>
      <c r="I9841" s="35"/>
      <c r="J9841" s="34"/>
      <c r="K9841" s="62"/>
      <c r="L9841" s="62"/>
      <c r="M9841" s="114"/>
      <c r="N9841" s="116"/>
      <c r="O9841" s="57"/>
      <c r="P9841" s="50"/>
      <c r="Q9841" s="34"/>
      <c r="R9841" s="48"/>
      <c r="T9841" s="231" t="str">
        <f t="shared" si="469"/>
        <v/>
      </c>
      <c r="U9841" s="230"/>
      <c r="W9841" s="221" t="str">
        <f t="shared" si="470"/>
        <v/>
      </c>
      <c r="X9841" s="221" t="str">
        <f t="shared" si="471"/>
        <v/>
      </c>
      <c r="AA9841" s="216" t="str">
        <f>IF(ISNUMBER(J9841),IF(OR(F9841&lt;Soll_Ist_Vergleich!$C$4,F9841&gt;Soll_Ist_Vergleich!$C$5,I9841&lt;Soll_Ist_Vergleich!$C$4,I9841&gt;Soll_Ist_Vergleich!$C$5,O9841&lt;Soll_Ist_Vergleich!$C$4,O9841&gt;Soll_Ist_Vergleich!$C$5),"Datum überprüfen",""),"")</f>
        <v/>
      </c>
    </row>
    <row r="9842" spans="1:27" x14ac:dyDescent="0.2">
      <c r="A9842" s="243" t="str">
        <f>IF(ISBLANK(B9842),"",COUNTA(B$10:B9842))</f>
        <v/>
      </c>
      <c r="B9842" s="24"/>
      <c r="C9842" s="48"/>
      <c r="D9842" s="48"/>
      <c r="E9842" s="33"/>
      <c r="F9842" s="35"/>
      <c r="G9842" s="35"/>
      <c r="H9842" s="49"/>
      <c r="I9842" s="35"/>
      <c r="J9842" s="34"/>
      <c r="K9842" s="62"/>
      <c r="L9842" s="62"/>
      <c r="M9842" s="114"/>
      <c r="N9842" s="116"/>
      <c r="O9842" s="57"/>
      <c r="P9842" s="50"/>
      <c r="Q9842" s="34"/>
      <c r="R9842" s="48"/>
      <c r="T9842" s="231" t="str">
        <f t="shared" si="469"/>
        <v/>
      </c>
      <c r="U9842" s="230"/>
      <c r="W9842" s="221" t="str">
        <f t="shared" si="470"/>
        <v/>
      </c>
      <c r="X9842" s="221" t="str">
        <f t="shared" si="471"/>
        <v/>
      </c>
      <c r="AA9842" s="216" t="str">
        <f>IF(ISNUMBER(J9842),IF(OR(F9842&lt;Soll_Ist_Vergleich!$C$4,F9842&gt;Soll_Ist_Vergleich!$C$5,I9842&lt;Soll_Ist_Vergleich!$C$4,I9842&gt;Soll_Ist_Vergleich!$C$5,O9842&lt;Soll_Ist_Vergleich!$C$4,O9842&gt;Soll_Ist_Vergleich!$C$5),"Datum überprüfen",""),"")</f>
        <v/>
      </c>
    </row>
    <row r="9843" spans="1:27" x14ac:dyDescent="0.2">
      <c r="A9843" s="243" t="str">
        <f>IF(ISBLANK(B9843),"",COUNTA(B$10:B9843))</f>
        <v/>
      </c>
      <c r="B9843" s="24"/>
      <c r="C9843" s="48"/>
      <c r="D9843" s="48"/>
      <c r="E9843" s="33"/>
      <c r="F9843" s="35"/>
      <c r="G9843" s="35"/>
      <c r="H9843" s="49"/>
      <c r="I9843" s="35"/>
      <c r="J9843" s="34"/>
      <c r="K9843" s="62"/>
      <c r="L9843" s="62"/>
      <c r="M9843" s="114"/>
      <c r="N9843" s="116"/>
      <c r="O9843" s="57"/>
      <c r="P9843" s="50"/>
      <c r="Q9843" s="34"/>
      <c r="R9843" s="48"/>
      <c r="T9843" s="231" t="str">
        <f t="shared" si="469"/>
        <v/>
      </c>
      <c r="U9843" s="230"/>
      <c r="W9843" s="221" t="str">
        <f t="shared" si="470"/>
        <v/>
      </c>
      <c r="X9843" s="221" t="str">
        <f t="shared" si="471"/>
        <v/>
      </c>
      <c r="AA9843" s="216" t="str">
        <f>IF(ISNUMBER(J9843),IF(OR(F9843&lt;Soll_Ist_Vergleich!$C$4,F9843&gt;Soll_Ist_Vergleich!$C$5,I9843&lt;Soll_Ist_Vergleich!$C$4,I9843&gt;Soll_Ist_Vergleich!$C$5,O9843&lt;Soll_Ist_Vergleich!$C$4,O9843&gt;Soll_Ist_Vergleich!$C$5),"Datum überprüfen",""),"")</f>
        <v/>
      </c>
    </row>
    <row r="9844" spans="1:27" x14ac:dyDescent="0.2">
      <c r="A9844" s="243" t="str">
        <f>IF(ISBLANK(B9844),"",COUNTA(B$10:B9844))</f>
        <v/>
      </c>
      <c r="B9844" s="24"/>
      <c r="C9844" s="48"/>
      <c r="D9844" s="48"/>
      <c r="E9844" s="33"/>
      <c r="F9844" s="35"/>
      <c r="G9844" s="35"/>
      <c r="H9844" s="49"/>
      <c r="I9844" s="35"/>
      <c r="J9844" s="34"/>
      <c r="K9844" s="62"/>
      <c r="L9844" s="62"/>
      <c r="M9844" s="114"/>
      <c r="N9844" s="116"/>
      <c r="O9844" s="57"/>
      <c r="P9844" s="50"/>
      <c r="Q9844" s="34"/>
      <c r="R9844" s="48"/>
      <c r="T9844" s="231" t="str">
        <f t="shared" si="469"/>
        <v/>
      </c>
      <c r="U9844" s="230"/>
      <c r="W9844" s="221" t="str">
        <f t="shared" si="470"/>
        <v/>
      </c>
      <c r="X9844" s="221" t="str">
        <f t="shared" si="471"/>
        <v/>
      </c>
      <c r="AA9844" s="216" t="str">
        <f>IF(ISNUMBER(J9844),IF(OR(F9844&lt;Soll_Ist_Vergleich!$C$4,F9844&gt;Soll_Ist_Vergleich!$C$5,I9844&lt;Soll_Ist_Vergleich!$C$4,I9844&gt;Soll_Ist_Vergleich!$C$5,O9844&lt;Soll_Ist_Vergleich!$C$4,O9844&gt;Soll_Ist_Vergleich!$C$5),"Datum überprüfen",""),"")</f>
        <v/>
      </c>
    </row>
    <row r="9845" spans="1:27" x14ac:dyDescent="0.2">
      <c r="A9845" s="243" t="str">
        <f>IF(ISBLANK(B9845),"",COUNTA(B$10:B9845))</f>
        <v/>
      </c>
      <c r="B9845" s="24"/>
      <c r="C9845" s="48"/>
      <c r="D9845" s="48"/>
      <c r="E9845" s="33"/>
      <c r="F9845" s="35"/>
      <c r="G9845" s="35"/>
      <c r="H9845" s="49"/>
      <c r="I9845" s="35"/>
      <c r="J9845" s="34"/>
      <c r="K9845" s="62"/>
      <c r="L9845" s="62"/>
      <c r="M9845" s="114"/>
      <c r="N9845" s="116"/>
      <c r="O9845" s="57"/>
      <c r="P9845" s="50"/>
      <c r="Q9845" s="34"/>
      <c r="R9845" s="48"/>
      <c r="T9845" s="231" t="str">
        <f t="shared" si="469"/>
        <v/>
      </c>
      <c r="U9845" s="230"/>
      <c r="W9845" s="221" t="str">
        <f t="shared" si="470"/>
        <v/>
      </c>
      <c r="X9845" s="221" t="str">
        <f t="shared" si="471"/>
        <v/>
      </c>
      <c r="AA9845" s="216" t="str">
        <f>IF(ISNUMBER(J9845),IF(OR(F9845&lt;Soll_Ist_Vergleich!$C$4,F9845&gt;Soll_Ist_Vergleich!$C$5,I9845&lt;Soll_Ist_Vergleich!$C$4,I9845&gt;Soll_Ist_Vergleich!$C$5,O9845&lt;Soll_Ist_Vergleich!$C$4,O9845&gt;Soll_Ist_Vergleich!$C$5),"Datum überprüfen",""),"")</f>
        <v/>
      </c>
    </row>
    <row r="9846" spans="1:27" x14ac:dyDescent="0.2">
      <c r="A9846" s="243" t="str">
        <f>IF(ISBLANK(B9846),"",COUNTA(B$10:B9846))</f>
        <v/>
      </c>
      <c r="B9846" s="24"/>
      <c r="C9846" s="48"/>
      <c r="D9846" s="48"/>
      <c r="E9846" s="33"/>
      <c r="F9846" s="35"/>
      <c r="G9846" s="35"/>
      <c r="H9846" s="49"/>
      <c r="I9846" s="35"/>
      <c r="J9846" s="34"/>
      <c r="K9846" s="62"/>
      <c r="L9846" s="62"/>
      <c r="M9846" s="114"/>
      <c r="N9846" s="116"/>
      <c r="O9846" s="57"/>
      <c r="P9846" s="50"/>
      <c r="Q9846" s="34"/>
      <c r="R9846" s="48"/>
      <c r="T9846" s="231" t="str">
        <f t="shared" si="469"/>
        <v/>
      </c>
      <c r="U9846" s="230"/>
      <c r="W9846" s="221" t="str">
        <f t="shared" si="470"/>
        <v/>
      </c>
      <c r="X9846" s="221" t="str">
        <f t="shared" si="471"/>
        <v/>
      </c>
      <c r="AA9846" s="216" t="str">
        <f>IF(ISNUMBER(J9846),IF(OR(F9846&lt;Soll_Ist_Vergleich!$C$4,F9846&gt;Soll_Ist_Vergleich!$C$5,I9846&lt;Soll_Ist_Vergleich!$C$4,I9846&gt;Soll_Ist_Vergleich!$C$5,O9846&lt;Soll_Ist_Vergleich!$C$4,O9846&gt;Soll_Ist_Vergleich!$C$5),"Datum überprüfen",""),"")</f>
        <v/>
      </c>
    </row>
    <row r="9847" spans="1:27" x14ac:dyDescent="0.2">
      <c r="A9847" s="243" t="str">
        <f>IF(ISBLANK(B9847),"",COUNTA(B$10:B9847))</f>
        <v/>
      </c>
      <c r="B9847" s="24"/>
      <c r="C9847" s="48"/>
      <c r="D9847" s="48"/>
      <c r="E9847" s="33"/>
      <c r="F9847" s="35"/>
      <c r="G9847" s="35"/>
      <c r="H9847" s="49"/>
      <c r="I9847" s="35"/>
      <c r="J9847" s="34"/>
      <c r="K9847" s="62"/>
      <c r="L9847" s="62"/>
      <c r="M9847" s="114"/>
      <c r="N9847" s="116"/>
      <c r="O9847" s="57"/>
      <c r="P9847" s="50"/>
      <c r="Q9847" s="34"/>
      <c r="R9847" s="48"/>
      <c r="T9847" s="231" t="str">
        <f t="shared" si="469"/>
        <v/>
      </c>
      <c r="U9847" s="230"/>
      <c r="W9847" s="221" t="str">
        <f t="shared" si="470"/>
        <v/>
      </c>
      <c r="X9847" s="221" t="str">
        <f t="shared" si="471"/>
        <v/>
      </c>
      <c r="AA9847" s="216" t="str">
        <f>IF(ISNUMBER(J9847),IF(OR(F9847&lt;Soll_Ist_Vergleich!$C$4,F9847&gt;Soll_Ist_Vergleich!$C$5,I9847&lt;Soll_Ist_Vergleich!$C$4,I9847&gt;Soll_Ist_Vergleich!$C$5,O9847&lt;Soll_Ist_Vergleich!$C$4,O9847&gt;Soll_Ist_Vergleich!$C$5),"Datum überprüfen",""),"")</f>
        <v/>
      </c>
    </row>
    <row r="9848" spans="1:27" x14ac:dyDescent="0.2">
      <c r="A9848" s="243" t="str">
        <f>IF(ISBLANK(B9848),"",COUNTA(B$10:B9848))</f>
        <v/>
      </c>
      <c r="B9848" s="24"/>
      <c r="C9848" s="48"/>
      <c r="D9848" s="48"/>
      <c r="E9848" s="33"/>
      <c r="F9848" s="35"/>
      <c r="G9848" s="35"/>
      <c r="H9848" s="49"/>
      <c r="I9848" s="35"/>
      <c r="J9848" s="34"/>
      <c r="K9848" s="62"/>
      <c r="L9848" s="62"/>
      <c r="M9848" s="114"/>
      <c r="N9848" s="116"/>
      <c r="O9848" s="57"/>
      <c r="P9848" s="50"/>
      <c r="Q9848" s="34"/>
      <c r="R9848" s="48"/>
      <c r="T9848" s="231" t="str">
        <f t="shared" si="469"/>
        <v/>
      </c>
      <c r="U9848" s="230"/>
      <c r="W9848" s="221" t="str">
        <f t="shared" si="470"/>
        <v/>
      </c>
      <c r="X9848" s="221" t="str">
        <f t="shared" si="471"/>
        <v/>
      </c>
      <c r="AA9848" s="216" t="str">
        <f>IF(ISNUMBER(J9848),IF(OR(F9848&lt;Soll_Ist_Vergleich!$C$4,F9848&gt;Soll_Ist_Vergleich!$C$5,I9848&lt;Soll_Ist_Vergleich!$C$4,I9848&gt;Soll_Ist_Vergleich!$C$5,O9848&lt;Soll_Ist_Vergleich!$C$4,O9848&gt;Soll_Ist_Vergleich!$C$5),"Datum überprüfen",""),"")</f>
        <v/>
      </c>
    </row>
    <row r="9849" spans="1:27" x14ac:dyDescent="0.2">
      <c r="A9849" s="243" t="str">
        <f>IF(ISBLANK(B9849),"",COUNTA(B$10:B9849))</f>
        <v/>
      </c>
      <c r="B9849" s="24"/>
      <c r="C9849" s="48"/>
      <c r="D9849" s="48"/>
      <c r="E9849" s="33"/>
      <c r="F9849" s="35"/>
      <c r="G9849" s="35"/>
      <c r="H9849" s="49"/>
      <c r="I9849" s="35"/>
      <c r="J9849" s="34"/>
      <c r="K9849" s="62"/>
      <c r="L9849" s="62"/>
      <c r="M9849" s="114"/>
      <c r="N9849" s="116"/>
      <c r="O9849" s="57"/>
      <c r="P9849" s="50"/>
      <c r="Q9849" s="34"/>
      <c r="R9849" s="48"/>
      <c r="T9849" s="231" t="str">
        <f t="shared" si="469"/>
        <v/>
      </c>
      <c r="U9849" s="230"/>
      <c r="W9849" s="221" t="str">
        <f t="shared" si="470"/>
        <v/>
      </c>
      <c r="X9849" s="221" t="str">
        <f t="shared" si="471"/>
        <v/>
      </c>
      <c r="AA9849" s="216" t="str">
        <f>IF(ISNUMBER(J9849),IF(OR(F9849&lt;Soll_Ist_Vergleich!$C$4,F9849&gt;Soll_Ist_Vergleich!$C$5,I9849&lt;Soll_Ist_Vergleich!$C$4,I9849&gt;Soll_Ist_Vergleich!$C$5,O9849&lt;Soll_Ist_Vergleich!$C$4,O9849&gt;Soll_Ist_Vergleich!$C$5),"Datum überprüfen",""),"")</f>
        <v/>
      </c>
    </row>
    <row r="9850" spans="1:27" x14ac:dyDescent="0.2">
      <c r="A9850" s="243" t="str">
        <f>IF(ISBLANK(B9850),"",COUNTA(B$10:B9850))</f>
        <v/>
      </c>
      <c r="B9850" s="24"/>
      <c r="C9850" s="48"/>
      <c r="D9850" s="48"/>
      <c r="E9850" s="33"/>
      <c r="F9850" s="35"/>
      <c r="G9850" s="35"/>
      <c r="H9850" s="49"/>
      <c r="I9850" s="35"/>
      <c r="J9850" s="34"/>
      <c r="K9850" s="62"/>
      <c r="L9850" s="62"/>
      <c r="M9850" s="114"/>
      <c r="N9850" s="116"/>
      <c r="O9850" s="57"/>
      <c r="P9850" s="50"/>
      <c r="Q9850" s="34"/>
      <c r="R9850" s="48"/>
      <c r="T9850" s="231" t="str">
        <f t="shared" si="469"/>
        <v/>
      </c>
      <c r="U9850" s="230"/>
      <c r="W9850" s="221" t="str">
        <f t="shared" si="470"/>
        <v/>
      </c>
      <c r="X9850" s="221" t="str">
        <f t="shared" si="471"/>
        <v/>
      </c>
      <c r="AA9850" s="216" t="str">
        <f>IF(ISNUMBER(J9850),IF(OR(F9850&lt;Soll_Ist_Vergleich!$C$4,F9850&gt;Soll_Ist_Vergleich!$C$5,I9850&lt;Soll_Ist_Vergleich!$C$4,I9850&gt;Soll_Ist_Vergleich!$C$5,O9850&lt;Soll_Ist_Vergleich!$C$4,O9850&gt;Soll_Ist_Vergleich!$C$5),"Datum überprüfen",""),"")</f>
        <v/>
      </c>
    </row>
    <row r="9851" spans="1:27" x14ac:dyDescent="0.2">
      <c r="A9851" s="243" t="str">
        <f>IF(ISBLANK(B9851),"",COUNTA(B$10:B9851))</f>
        <v/>
      </c>
      <c r="B9851" s="24"/>
      <c r="C9851" s="48"/>
      <c r="D9851" s="48"/>
      <c r="E9851" s="33"/>
      <c r="F9851" s="35"/>
      <c r="G9851" s="35"/>
      <c r="H9851" s="49"/>
      <c r="I9851" s="35"/>
      <c r="J9851" s="34"/>
      <c r="K9851" s="62"/>
      <c r="L9851" s="62"/>
      <c r="M9851" s="114"/>
      <c r="N9851" s="116"/>
      <c r="O9851" s="57"/>
      <c r="P9851" s="50"/>
      <c r="Q9851" s="34"/>
      <c r="R9851" s="48"/>
      <c r="T9851" s="231" t="str">
        <f t="shared" si="469"/>
        <v/>
      </c>
      <c r="U9851" s="230"/>
      <c r="W9851" s="221" t="str">
        <f t="shared" si="470"/>
        <v/>
      </c>
      <c r="X9851" s="221" t="str">
        <f t="shared" si="471"/>
        <v/>
      </c>
      <c r="AA9851" s="216" t="str">
        <f>IF(ISNUMBER(J9851),IF(OR(F9851&lt;Soll_Ist_Vergleich!$C$4,F9851&gt;Soll_Ist_Vergleich!$C$5,I9851&lt;Soll_Ist_Vergleich!$C$4,I9851&gt;Soll_Ist_Vergleich!$C$5,O9851&lt;Soll_Ist_Vergleich!$C$4,O9851&gt;Soll_Ist_Vergleich!$C$5),"Datum überprüfen",""),"")</f>
        <v/>
      </c>
    </row>
    <row r="9852" spans="1:27" x14ac:dyDescent="0.2">
      <c r="A9852" s="243" t="str">
        <f>IF(ISBLANK(B9852),"",COUNTA(B$10:B9852))</f>
        <v/>
      </c>
      <c r="B9852" s="24"/>
      <c r="C9852" s="48"/>
      <c r="D9852" s="48"/>
      <c r="E9852" s="33"/>
      <c r="F9852" s="35"/>
      <c r="G9852" s="35"/>
      <c r="H9852" s="49"/>
      <c r="I9852" s="35"/>
      <c r="J9852" s="34"/>
      <c r="K9852" s="62"/>
      <c r="L9852" s="62"/>
      <c r="M9852" s="114"/>
      <c r="N9852" s="116"/>
      <c r="O9852" s="57"/>
      <c r="P9852" s="50"/>
      <c r="Q9852" s="34"/>
      <c r="R9852" s="48"/>
      <c r="T9852" s="231" t="str">
        <f t="shared" si="469"/>
        <v/>
      </c>
      <c r="U9852" s="230"/>
      <c r="W9852" s="221" t="str">
        <f t="shared" si="470"/>
        <v/>
      </c>
      <c r="X9852" s="221" t="str">
        <f t="shared" si="471"/>
        <v/>
      </c>
      <c r="AA9852" s="216" t="str">
        <f>IF(ISNUMBER(J9852),IF(OR(F9852&lt;Soll_Ist_Vergleich!$C$4,F9852&gt;Soll_Ist_Vergleich!$C$5,I9852&lt;Soll_Ist_Vergleich!$C$4,I9852&gt;Soll_Ist_Vergleich!$C$5,O9852&lt;Soll_Ist_Vergleich!$C$4,O9852&gt;Soll_Ist_Vergleich!$C$5),"Datum überprüfen",""),"")</f>
        <v/>
      </c>
    </row>
    <row r="9853" spans="1:27" x14ac:dyDescent="0.2">
      <c r="A9853" s="243" t="str">
        <f>IF(ISBLANK(B9853),"",COUNTA(B$10:B9853))</f>
        <v/>
      </c>
      <c r="B9853" s="24"/>
      <c r="C9853" s="48"/>
      <c r="D9853" s="48"/>
      <c r="E9853" s="33"/>
      <c r="F9853" s="35"/>
      <c r="G9853" s="35"/>
      <c r="H9853" s="49"/>
      <c r="I9853" s="35"/>
      <c r="J9853" s="34"/>
      <c r="K9853" s="62"/>
      <c r="L9853" s="62"/>
      <c r="M9853" s="114"/>
      <c r="N9853" s="116"/>
      <c r="O9853" s="57"/>
      <c r="P9853" s="50"/>
      <c r="Q9853" s="34"/>
      <c r="R9853" s="48"/>
      <c r="T9853" s="231" t="str">
        <f t="shared" si="469"/>
        <v/>
      </c>
      <c r="U9853" s="230"/>
      <c r="W9853" s="221" t="str">
        <f t="shared" si="470"/>
        <v/>
      </c>
      <c r="X9853" s="221" t="str">
        <f t="shared" si="471"/>
        <v/>
      </c>
      <c r="AA9853" s="216" t="str">
        <f>IF(ISNUMBER(J9853),IF(OR(F9853&lt;Soll_Ist_Vergleich!$C$4,F9853&gt;Soll_Ist_Vergleich!$C$5,I9853&lt;Soll_Ist_Vergleich!$C$4,I9853&gt;Soll_Ist_Vergleich!$C$5,O9853&lt;Soll_Ist_Vergleich!$C$4,O9853&gt;Soll_Ist_Vergleich!$C$5),"Datum überprüfen",""),"")</f>
        <v/>
      </c>
    </row>
    <row r="9854" spans="1:27" x14ac:dyDescent="0.2">
      <c r="A9854" s="243" t="str">
        <f>IF(ISBLANK(B9854),"",COUNTA(B$10:B9854))</f>
        <v/>
      </c>
      <c r="B9854" s="24"/>
      <c r="C9854" s="48"/>
      <c r="D9854" s="48"/>
      <c r="E9854" s="33"/>
      <c r="F9854" s="35"/>
      <c r="G9854" s="35"/>
      <c r="H9854" s="49"/>
      <c r="I9854" s="35"/>
      <c r="J9854" s="34"/>
      <c r="K9854" s="62"/>
      <c r="L9854" s="62"/>
      <c r="M9854" s="114"/>
      <c r="N9854" s="116"/>
      <c r="O9854" s="57"/>
      <c r="P9854" s="50"/>
      <c r="Q9854" s="34"/>
      <c r="R9854" s="48"/>
      <c r="T9854" s="231" t="str">
        <f t="shared" ref="T9854:T9917" si="472">IF(ISNUMBER(Q9854),Q9854-S9854,"")</f>
        <v/>
      </c>
      <c r="U9854" s="230"/>
      <c r="W9854" s="221" t="str">
        <f t="shared" ref="W9854:W9917" si="473">IF(ISNUMBER(J9854),ROUND(J9854/(1+L9854/100)*(1-K9854/100),2),"")</f>
        <v/>
      </c>
      <c r="X9854" s="221" t="str">
        <f t="shared" ref="X9854:X9917" si="474">IF(ISNUMBER(J9854),ROUND(J9854/(1+L9854/100),2),"")</f>
        <v/>
      </c>
      <c r="AA9854" s="216" t="str">
        <f>IF(ISNUMBER(J9854),IF(OR(F9854&lt;Soll_Ist_Vergleich!$C$4,F9854&gt;Soll_Ist_Vergleich!$C$5,I9854&lt;Soll_Ist_Vergleich!$C$4,I9854&gt;Soll_Ist_Vergleich!$C$5,O9854&lt;Soll_Ist_Vergleich!$C$4,O9854&gt;Soll_Ist_Vergleich!$C$5),"Datum überprüfen",""),"")</f>
        <v/>
      </c>
    </row>
    <row r="9855" spans="1:27" x14ac:dyDescent="0.2">
      <c r="A9855" s="243" t="str">
        <f>IF(ISBLANK(B9855),"",COUNTA(B$10:B9855))</f>
        <v/>
      </c>
      <c r="B9855" s="24"/>
      <c r="C9855" s="48"/>
      <c r="D9855" s="48"/>
      <c r="E9855" s="33"/>
      <c r="F9855" s="35"/>
      <c r="G9855" s="35"/>
      <c r="H9855" s="49"/>
      <c r="I9855" s="35"/>
      <c r="J9855" s="34"/>
      <c r="K9855" s="62"/>
      <c r="L9855" s="62"/>
      <c r="M9855" s="114"/>
      <c r="N9855" s="116"/>
      <c r="O9855" s="57"/>
      <c r="P9855" s="50"/>
      <c r="Q9855" s="34"/>
      <c r="R9855" s="48"/>
      <c r="T9855" s="231" t="str">
        <f t="shared" si="472"/>
        <v/>
      </c>
      <c r="U9855" s="230"/>
      <c r="W9855" s="221" t="str">
        <f t="shared" si="473"/>
        <v/>
      </c>
      <c r="X9855" s="221" t="str">
        <f t="shared" si="474"/>
        <v/>
      </c>
      <c r="AA9855" s="216" t="str">
        <f>IF(ISNUMBER(J9855),IF(OR(F9855&lt;Soll_Ist_Vergleich!$C$4,F9855&gt;Soll_Ist_Vergleich!$C$5,I9855&lt;Soll_Ist_Vergleich!$C$4,I9855&gt;Soll_Ist_Vergleich!$C$5,O9855&lt;Soll_Ist_Vergleich!$C$4,O9855&gt;Soll_Ist_Vergleich!$C$5),"Datum überprüfen",""),"")</f>
        <v/>
      </c>
    </row>
    <row r="9856" spans="1:27" x14ac:dyDescent="0.2">
      <c r="A9856" s="243" t="str">
        <f>IF(ISBLANK(B9856),"",COUNTA(B$10:B9856))</f>
        <v/>
      </c>
      <c r="B9856" s="24"/>
      <c r="C9856" s="48"/>
      <c r="D9856" s="48"/>
      <c r="E9856" s="33"/>
      <c r="F9856" s="35"/>
      <c r="G9856" s="35"/>
      <c r="H9856" s="49"/>
      <c r="I9856" s="35"/>
      <c r="J9856" s="34"/>
      <c r="K9856" s="62"/>
      <c r="L9856" s="62"/>
      <c r="M9856" s="114"/>
      <c r="N9856" s="116"/>
      <c r="O9856" s="57"/>
      <c r="P9856" s="50"/>
      <c r="Q9856" s="34"/>
      <c r="R9856" s="48"/>
      <c r="T9856" s="231" t="str">
        <f t="shared" si="472"/>
        <v/>
      </c>
      <c r="U9856" s="230"/>
      <c r="W9856" s="221" t="str">
        <f t="shared" si="473"/>
        <v/>
      </c>
      <c r="X9856" s="221" t="str">
        <f t="shared" si="474"/>
        <v/>
      </c>
      <c r="AA9856" s="216" t="str">
        <f>IF(ISNUMBER(J9856),IF(OR(F9856&lt;Soll_Ist_Vergleich!$C$4,F9856&gt;Soll_Ist_Vergleich!$C$5,I9856&lt;Soll_Ist_Vergleich!$C$4,I9856&gt;Soll_Ist_Vergleich!$C$5,O9856&lt;Soll_Ist_Vergleich!$C$4,O9856&gt;Soll_Ist_Vergleich!$C$5),"Datum überprüfen",""),"")</f>
        <v/>
      </c>
    </row>
    <row r="9857" spans="1:27" x14ac:dyDescent="0.2">
      <c r="A9857" s="243" t="str">
        <f>IF(ISBLANK(B9857),"",COUNTA(B$10:B9857))</f>
        <v/>
      </c>
      <c r="B9857" s="24"/>
      <c r="C9857" s="48"/>
      <c r="D9857" s="48"/>
      <c r="E9857" s="33"/>
      <c r="F9857" s="35"/>
      <c r="G9857" s="35"/>
      <c r="H9857" s="49"/>
      <c r="I9857" s="35"/>
      <c r="J9857" s="34"/>
      <c r="K9857" s="62"/>
      <c r="L9857" s="62"/>
      <c r="M9857" s="114"/>
      <c r="N9857" s="116"/>
      <c r="O9857" s="57"/>
      <c r="P9857" s="50"/>
      <c r="Q9857" s="34"/>
      <c r="R9857" s="48"/>
      <c r="T9857" s="231" t="str">
        <f t="shared" si="472"/>
        <v/>
      </c>
      <c r="U9857" s="230"/>
      <c r="W9857" s="221" t="str">
        <f t="shared" si="473"/>
        <v/>
      </c>
      <c r="X9857" s="221" t="str">
        <f t="shared" si="474"/>
        <v/>
      </c>
      <c r="AA9857" s="216" t="str">
        <f>IF(ISNUMBER(J9857),IF(OR(F9857&lt;Soll_Ist_Vergleich!$C$4,F9857&gt;Soll_Ist_Vergleich!$C$5,I9857&lt;Soll_Ist_Vergleich!$C$4,I9857&gt;Soll_Ist_Vergleich!$C$5,O9857&lt;Soll_Ist_Vergleich!$C$4,O9857&gt;Soll_Ist_Vergleich!$C$5),"Datum überprüfen",""),"")</f>
        <v/>
      </c>
    </row>
    <row r="9858" spans="1:27" x14ac:dyDescent="0.2">
      <c r="A9858" s="243" t="str">
        <f>IF(ISBLANK(B9858),"",COUNTA(B$10:B9858))</f>
        <v/>
      </c>
      <c r="B9858" s="24"/>
      <c r="C9858" s="48"/>
      <c r="D9858" s="48"/>
      <c r="E9858" s="33"/>
      <c r="F9858" s="35"/>
      <c r="G9858" s="35"/>
      <c r="H9858" s="49"/>
      <c r="I9858" s="35"/>
      <c r="J9858" s="34"/>
      <c r="K9858" s="62"/>
      <c r="L9858" s="62"/>
      <c r="M9858" s="114"/>
      <c r="N9858" s="116"/>
      <c r="O9858" s="57"/>
      <c r="P9858" s="50"/>
      <c r="Q9858" s="34"/>
      <c r="R9858" s="48"/>
      <c r="T9858" s="231" t="str">
        <f t="shared" si="472"/>
        <v/>
      </c>
      <c r="U9858" s="230"/>
      <c r="W9858" s="221" t="str">
        <f t="shared" si="473"/>
        <v/>
      </c>
      <c r="X9858" s="221" t="str">
        <f t="shared" si="474"/>
        <v/>
      </c>
      <c r="AA9858" s="216" t="str">
        <f>IF(ISNUMBER(J9858),IF(OR(F9858&lt;Soll_Ist_Vergleich!$C$4,F9858&gt;Soll_Ist_Vergleich!$C$5,I9858&lt;Soll_Ist_Vergleich!$C$4,I9858&gt;Soll_Ist_Vergleich!$C$5,O9858&lt;Soll_Ist_Vergleich!$C$4,O9858&gt;Soll_Ist_Vergleich!$C$5),"Datum überprüfen",""),"")</f>
        <v/>
      </c>
    </row>
    <row r="9859" spans="1:27" x14ac:dyDescent="0.2">
      <c r="A9859" s="243" t="str">
        <f>IF(ISBLANK(B9859),"",COUNTA(B$10:B9859))</f>
        <v/>
      </c>
      <c r="B9859" s="24"/>
      <c r="C9859" s="48"/>
      <c r="D9859" s="48"/>
      <c r="E9859" s="33"/>
      <c r="F9859" s="35"/>
      <c r="G9859" s="35"/>
      <c r="H9859" s="49"/>
      <c r="I9859" s="35"/>
      <c r="J9859" s="34"/>
      <c r="K9859" s="62"/>
      <c r="L9859" s="62"/>
      <c r="M9859" s="114"/>
      <c r="N9859" s="116"/>
      <c r="O9859" s="57"/>
      <c r="P9859" s="50"/>
      <c r="Q9859" s="34"/>
      <c r="R9859" s="48"/>
      <c r="T9859" s="231" t="str">
        <f t="shared" si="472"/>
        <v/>
      </c>
      <c r="U9859" s="230"/>
      <c r="W9859" s="221" t="str">
        <f t="shared" si="473"/>
        <v/>
      </c>
      <c r="X9859" s="221" t="str">
        <f t="shared" si="474"/>
        <v/>
      </c>
      <c r="AA9859" s="216" t="str">
        <f>IF(ISNUMBER(J9859),IF(OR(F9859&lt;Soll_Ist_Vergleich!$C$4,F9859&gt;Soll_Ist_Vergleich!$C$5,I9859&lt;Soll_Ist_Vergleich!$C$4,I9859&gt;Soll_Ist_Vergleich!$C$5,O9859&lt;Soll_Ist_Vergleich!$C$4,O9859&gt;Soll_Ist_Vergleich!$C$5),"Datum überprüfen",""),"")</f>
        <v/>
      </c>
    </row>
    <row r="9860" spans="1:27" x14ac:dyDescent="0.2">
      <c r="A9860" s="243" t="str">
        <f>IF(ISBLANK(B9860),"",COUNTA(B$10:B9860))</f>
        <v/>
      </c>
      <c r="B9860" s="24"/>
      <c r="C9860" s="48"/>
      <c r="D9860" s="48"/>
      <c r="E9860" s="33"/>
      <c r="F9860" s="35"/>
      <c r="G9860" s="35"/>
      <c r="H9860" s="49"/>
      <c r="I9860" s="35"/>
      <c r="J9860" s="34"/>
      <c r="K9860" s="62"/>
      <c r="L9860" s="62"/>
      <c r="M9860" s="114"/>
      <c r="N9860" s="116"/>
      <c r="O9860" s="57"/>
      <c r="P9860" s="50"/>
      <c r="Q9860" s="34"/>
      <c r="R9860" s="48"/>
      <c r="T9860" s="231" t="str">
        <f t="shared" si="472"/>
        <v/>
      </c>
      <c r="U9860" s="230"/>
      <c r="W9860" s="221" t="str">
        <f t="shared" si="473"/>
        <v/>
      </c>
      <c r="X9860" s="221" t="str">
        <f t="shared" si="474"/>
        <v/>
      </c>
      <c r="AA9860" s="216" t="str">
        <f>IF(ISNUMBER(J9860),IF(OR(F9860&lt;Soll_Ist_Vergleich!$C$4,F9860&gt;Soll_Ist_Vergleich!$C$5,I9860&lt;Soll_Ist_Vergleich!$C$4,I9860&gt;Soll_Ist_Vergleich!$C$5,O9860&lt;Soll_Ist_Vergleich!$C$4,O9860&gt;Soll_Ist_Vergleich!$C$5),"Datum überprüfen",""),"")</f>
        <v/>
      </c>
    </row>
    <row r="9861" spans="1:27" x14ac:dyDescent="0.2">
      <c r="A9861" s="243" t="str">
        <f>IF(ISBLANK(B9861),"",COUNTA(B$10:B9861))</f>
        <v/>
      </c>
      <c r="B9861" s="24"/>
      <c r="C9861" s="48"/>
      <c r="D9861" s="48"/>
      <c r="E9861" s="33"/>
      <c r="F9861" s="35"/>
      <c r="G9861" s="35"/>
      <c r="H9861" s="49"/>
      <c r="I9861" s="35"/>
      <c r="J9861" s="34"/>
      <c r="K9861" s="62"/>
      <c r="L9861" s="62"/>
      <c r="M9861" s="114"/>
      <c r="N9861" s="116"/>
      <c r="O9861" s="57"/>
      <c r="P9861" s="50"/>
      <c r="Q9861" s="34"/>
      <c r="R9861" s="48"/>
      <c r="T9861" s="231" t="str">
        <f t="shared" si="472"/>
        <v/>
      </c>
      <c r="U9861" s="230"/>
      <c r="W9861" s="221" t="str">
        <f t="shared" si="473"/>
        <v/>
      </c>
      <c r="X9861" s="221" t="str">
        <f t="shared" si="474"/>
        <v/>
      </c>
      <c r="AA9861" s="216" t="str">
        <f>IF(ISNUMBER(J9861),IF(OR(F9861&lt;Soll_Ist_Vergleich!$C$4,F9861&gt;Soll_Ist_Vergleich!$C$5,I9861&lt;Soll_Ist_Vergleich!$C$4,I9861&gt;Soll_Ist_Vergleich!$C$5,O9861&lt;Soll_Ist_Vergleich!$C$4,O9861&gt;Soll_Ist_Vergleich!$C$5),"Datum überprüfen",""),"")</f>
        <v/>
      </c>
    </row>
    <row r="9862" spans="1:27" x14ac:dyDescent="0.2">
      <c r="A9862" s="243" t="str">
        <f>IF(ISBLANK(B9862),"",COUNTA(B$10:B9862))</f>
        <v/>
      </c>
      <c r="B9862" s="24"/>
      <c r="C9862" s="48"/>
      <c r="D9862" s="48"/>
      <c r="E9862" s="33"/>
      <c r="F9862" s="35"/>
      <c r="G9862" s="35"/>
      <c r="H9862" s="49"/>
      <c r="I9862" s="35"/>
      <c r="J9862" s="34"/>
      <c r="K9862" s="62"/>
      <c r="L9862" s="62"/>
      <c r="M9862" s="114"/>
      <c r="N9862" s="116"/>
      <c r="O9862" s="57"/>
      <c r="P9862" s="50"/>
      <c r="Q9862" s="34"/>
      <c r="R9862" s="48"/>
      <c r="T9862" s="231" t="str">
        <f t="shared" si="472"/>
        <v/>
      </c>
      <c r="U9862" s="230"/>
      <c r="W9862" s="221" t="str">
        <f t="shared" si="473"/>
        <v/>
      </c>
      <c r="X9862" s="221" t="str">
        <f t="shared" si="474"/>
        <v/>
      </c>
      <c r="AA9862" s="216" t="str">
        <f>IF(ISNUMBER(J9862),IF(OR(F9862&lt;Soll_Ist_Vergleich!$C$4,F9862&gt;Soll_Ist_Vergleich!$C$5,I9862&lt;Soll_Ist_Vergleich!$C$4,I9862&gt;Soll_Ist_Vergleich!$C$5,O9862&lt;Soll_Ist_Vergleich!$C$4,O9862&gt;Soll_Ist_Vergleich!$C$5),"Datum überprüfen",""),"")</f>
        <v/>
      </c>
    </row>
    <row r="9863" spans="1:27" x14ac:dyDescent="0.2">
      <c r="A9863" s="243" t="str">
        <f>IF(ISBLANK(B9863),"",COUNTA(B$10:B9863))</f>
        <v/>
      </c>
      <c r="B9863" s="24"/>
      <c r="C9863" s="48"/>
      <c r="D9863" s="48"/>
      <c r="E9863" s="33"/>
      <c r="F9863" s="35"/>
      <c r="G9863" s="35"/>
      <c r="H9863" s="49"/>
      <c r="I9863" s="35"/>
      <c r="J9863" s="34"/>
      <c r="K9863" s="62"/>
      <c r="L9863" s="62"/>
      <c r="M9863" s="114"/>
      <c r="N9863" s="116"/>
      <c r="O9863" s="57"/>
      <c r="P9863" s="50"/>
      <c r="Q9863" s="34"/>
      <c r="R9863" s="48"/>
      <c r="T9863" s="231" t="str">
        <f t="shared" si="472"/>
        <v/>
      </c>
      <c r="U9863" s="230"/>
      <c r="W9863" s="221" t="str">
        <f t="shared" si="473"/>
        <v/>
      </c>
      <c r="X9863" s="221" t="str">
        <f t="shared" si="474"/>
        <v/>
      </c>
      <c r="AA9863" s="216" t="str">
        <f>IF(ISNUMBER(J9863),IF(OR(F9863&lt;Soll_Ist_Vergleich!$C$4,F9863&gt;Soll_Ist_Vergleich!$C$5,I9863&lt;Soll_Ist_Vergleich!$C$4,I9863&gt;Soll_Ist_Vergleich!$C$5,O9863&lt;Soll_Ist_Vergleich!$C$4,O9863&gt;Soll_Ist_Vergleich!$C$5),"Datum überprüfen",""),"")</f>
        <v/>
      </c>
    </row>
    <row r="9864" spans="1:27" x14ac:dyDescent="0.2">
      <c r="A9864" s="243" t="str">
        <f>IF(ISBLANK(B9864),"",COUNTA(B$10:B9864))</f>
        <v/>
      </c>
      <c r="B9864" s="24"/>
      <c r="C9864" s="48"/>
      <c r="D9864" s="48"/>
      <c r="E9864" s="33"/>
      <c r="F9864" s="35"/>
      <c r="G9864" s="35"/>
      <c r="H9864" s="49"/>
      <c r="I9864" s="35"/>
      <c r="J9864" s="34"/>
      <c r="K9864" s="62"/>
      <c r="L9864" s="62"/>
      <c r="M9864" s="114"/>
      <c r="N9864" s="116"/>
      <c r="O9864" s="57"/>
      <c r="P9864" s="50"/>
      <c r="Q9864" s="34"/>
      <c r="R9864" s="48"/>
      <c r="T9864" s="231" t="str">
        <f t="shared" si="472"/>
        <v/>
      </c>
      <c r="U9864" s="230"/>
      <c r="W9864" s="221" t="str">
        <f t="shared" si="473"/>
        <v/>
      </c>
      <c r="X9864" s="221" t="str">
        <f t="shared" si="474"/>
        <v/>
      </c>
      <c r="AA9864" s="216" t="str">
        <f>IF(ISNUMBER(J9864),IF(OR(F9864&lt;Soll_Ist_Vergleich!$C$4,F9864&gt;Soll_Ist_Vergleich!$C$5,I9864&lt;Soll_Ist_Vergleich!$C$4,I9864&gt;Soll_Ist_Vergleich!$C$5,O9864&lt;Soll_Ist_Vergleich!$C$4,O9864&gt;Soll_Ist_Vergleich!$C$5),"Datum überprüfen",""),"")</f>
        <v/>
      </c>
    </row>
    <row r="9865" spans="1:27" x14ac:dyDescent="0.2">
      <c r="A9865" s="243" t="str">
        <f>IF(ISBLANK(B9865),"",COUNTA(B$10:B9865))</f>
        <v/>
      </c>
      <c r="B9865" s="24"/>
      <c r="C9865" s="48"/>
      <c r="D9865" s="48"/>
      <c r="E9865" s="33"/>
      <c r="F9865" s="35"/>
      <c r="G9865" s="35"/>
      <c r="H9865" s="49"/>
      <c r="I9865" s="35"/>
      <c r="J9865" s="34"/>
      <c r="K9865" s="62"/>
      <c r="L9865" s="62"/>
      <c r="M9865" s="114"/>
      <c r="N9865" s="116"/>
      <c r="O9865" s="57"/>
      <c r="P9865" s="50"/>
      <c r="Q9865" s="34"/>
      <c r="R9865" s="48"/>
      <c r="T9865" s="231" t="str">
        <f t="shared" si="472"/>
        <v/>
      </c>
      <c r="U9865" s="230"/>
      <c r="W9865" s="221" t="str">
        <f t="shared" si="473"/>
        <v/>
      </c>
      <c r="X9865" s="221" t="str">
        <f t="shared" si="474"/>
        <v/>
      </c>
      <c r="AA9865" s="216" t="str">
        <f>IF(ISNUMBER(J9865),IF(OR(F9865&lt;Soll_Ist_Vergleich!$C$4,F9865&gt;Soll_Ist_Vergleich!$C$5,I9865&lt;Soll_Ist_Vergleich!$C$4,I9865&gt;Soll_Ist_Vergleich!$C$5,O9865&lt;Soll_Ist_Vergleich!$C$4,O9865&gt;Soll_Ist_Vergleich!$C$5),"Datum überprüfen",""),"")</f>
        <v/>
      </c>
    </row>
    <row r="9866" spans="1:27" x14ac:dyDescent="0.2">
      <c r="A9866" s="243" t="str">
        <f>IF(ISBLANK(B9866),"",COUNTA(B$10:B9866))</f>
        <v/>
      </c>
      <c r="B9866" s="24"/>
      <c r="C9866" s="48"/>
      <c r="D9866" s="48"/>
      <c r="E9866" s="33"/>
      <c r="F9866" s="35"/>
      <c r="G9866" s="35"/>
      <c r="H9866" s="49"/>
      <c r="I9866" s="35"/>
      <c r="J9866" s="34"/>
      <c r="K9866" s="62"/>
      <c r="L9866" s="62"/>
      <c r="M9866" s="114"/>
      <c r="N9866" s="116"/>
      <c r="O9866" s="57"/>
      <c r="P9866" s="50"/>
      <c r="Q9866" s="34"/>
      <c r="R9866" s="48"/>
      <c r="T9866" s="231" t="str">
        <f t="shared" si="472"/>
        <v/>
      </c>
      <c r="U9866" s="230"/>
      <c r="W9866" s="221" t="str">
        <f t="shared" si="473"/>
        <v/>
      </c>
      <c r="X9866" s="221" t="str">
        <f t="shared" si="474"/>
        <v/>
      </c>
      <c r="AA9866" s="216" t="str">
        <f>IF(ISNUMBER(J9866),IF(OR(F9866&lt;Soll_Ist_Vergleich!$C$4,F9866&gt;Soll_Ist_Vergleich!$C$5,I9866&lt;Soll_Ist_Vergleich!$C$4,I9866&gt;Soll_Ist_Vergleich!$C$5,O9866&lt;Soll_Ist_Vergleich!$C$4,O9866&gt;Soll_Ist_Vergleich!$C$5),"Datum überprüfen",""),"")</f>
        <v/>
      </c>
    </row>
    <row r="9867" spans="1:27" x14ac:dyDescent="0.2">
      <c r="A9867" s="243" t="str">
        <f>IF(ISBLANK(B9867),"",COUNTA(B$10:B9867))</f>
        <v/>
      </c>
      <c r="B9867" s="24"/>
      <c r="C9867" s="48"/>
      <c r="D9867" s="48"/>
      <c r="E9867" s="33"/>
      <c r="F9867" s="35"/>
      <c r="G9867" s="35"/>
      <c r="H9867" s="49"/>
      <c r="I9867" s="35"/>
      <c r="J9867" s="34"/>
      <c r="K9867" s="62"/>
      <c r="L9867" s="62"/>
      <c r="M9867" s="114"/>
      <c r="N9867" s="116"/>
      <c r="O9867" s="57"/>
      <c r="P9867" s="50"/>
      <c r="Q9867" s="34"/>
      <c r="R9867" s="48"/>
      <c r="T9867" s="231" t="str">
        <f t="shared" si="472"/>
        <v/>
      </c>
      <c r="U9867" s="230"/>
      <c r="W9867" s="221" t="str">
        <f t="shared" si="473"/>
        <v/>
      </c>
      <c r="X9867" s="221" t="str">
        <f t="shared" si="474"/>
        <v/>
      </c>
      <c r="AA9867" s="216" t="str">
        <f>IF(ISNUMBER(J9867),IF(OR(F9867&lt;Soll_Ist_Vergleich!$C$4,F9867&gt;Soll_Ist_Vergleich!$C$5,I9867&lt;Soll_Ist_Vergleich!$C$4,I9867&gt;Soll_Ist_Vergleich!$C$5,O9867&lt;Soll_Ist_Vergleich!$C$4,O9867&gt;Soll_Ist_Vergleich!$C$5),"Datum überprüfen",""),"")</f>
        <v/>
      </c>
    </row>
    <row r="9868" spans="1:27" x14ac:dyDescent="0.2">
      <c r="A9868" s="243" t="str">
        <f>IF(ISBLANK(B9868),"",COUNTA(B$10:B9868))</f>
        <v/>
      </c>
      <c r="B9868" s="24"/>
      <c r="C9868" s="48"/>
      <c r="D9868" s="48"/>
      <c r="E9868" s="33"/>
      <c r="F9868" s="35"/>
      <c r="G9868" s="35"/>
      <c r="H9868" s="49"/>
      <c r="I9868" s="35"/>
      <c r="J9868" s="34"/>
      <c r="K9868" s="62"/>
      <c r="L9868" s="62"/>
      <c r="M9868" s="114"/>
      <c r="N9868" s="116"/>
      <c r="O9868" s="57"/>
      <c r="P9868" s="50"/>
      <c r="Q9868" s="34"/>
      <c r="R9868" s="48"/>
      <c r="T9868" s="231" t="str">
        <f t="shared" si="472"/>
        <v/>
      </c>
      <c r="U9868" s="230"/>
      <c r="W9868" s="221" t="str">
        <f t="shared" si="473"/>
        <v/>
      </c>
      <c r="X9868" s="221" t="str">
        <f t="shared" si="474"/>
        <v/>
      </c>
      <c r="AA9868" s="216" t="str">
        <f>IF(ISNUMBER(J9868),IF(OR(F9868&lt;Soll_Ist_Vergleich!$C$4,F9868&gt;Soll_Ist_Vergleich!$C$5,I9868&lt;Soll_Ist_Vergleich!$C$4,I9868&gt;Soll_Ist_Vergleich!$C$5,O9868&lt;Soll_Ist_Vergleich!$C$4,O9868&gt;Soll_Ist_Vergleich!$C$5),"Datum überprüfen",""),"")</f>
        <v/>
      </c>
    </row>
    <row r="9869" spans="1:27" x14ac:dyDescent="0.2">
      <c r="A9869" s="243" t="str">
        <f>IF(ISBLANK(B9869),"",COUNTA(B$10:B9869))</f>
        <v/>
      </c>
      <c r="B9869" s="24"/>
      <c r="C9869" s="48"/>
      <c r="D9869" s="48"/>
      <c r="E9869" s="33"/>
      <c r="F9869" s="35"/>
      <c r="G9869" s="35"/>
      <c r="H9869" s="49"/>
      <c r="I9869" s="35"/>
      <c r="J9869" s="34"/>
      <c r="K9869" s="62"/>
      <c r="L9869" s="62"/>
      <c r="M9869" s="114"/>
      <c r="N9869" s="116"/>
      <c r="O9869" s="57"/>
      <c r="P9869" s="50"/>
      <c r="Q9869" s="34"/>
      <c r="R9869" s="48"/>
      <c r="T9869" s="231" t="str">
        <f t="shared" si="472"/>
        <v/>
      </c>
      <c r="U9869" s="230"/>
      <c r="W9869" s="221" t="str">
        <f t="shared" si="473"/>
        <v/>
      </c>
      <c r="X9869" s="221" t="str">
        <f t="shared" si="474"/>
        <v/>
      </c>
      <c r="AA9869" s="216" t="str">
        <f>IF(ISNUMBER(J9869),IF(OR(F9869&lt;Soll_Ist_Vergleich!$C$4,F9869&gt;Soll_Ist_Vergleich!$C$5,I9869&lt;Soll_Ist_Vergleich!$C$4,I9869&gt;Soll_Ist_Vergleich!$C$5,O9869&lt;Soll_Ist_Vergleich!$C$4,O9869&gt;Soll_Ist_Vergleich!$C$5),"Datum überprüfen",""),"")</f>
        <v/>
      </c>
    </row>
    <row r="9870" spans="1:27" x14ac:dyDescent="0.2">
      <c r="A9870" s="243" t="str">
        <f>IF(ISBLANK(B9870),"",COUNTA(B$10:B9870))</f>
        <v/>
      </c>
      <c r="B9870" s="24"/>
      <c r="C9870" s="48"/>
      <c r="D9870" s="48"/>
      <c r="E9870" s="33"/>
      <c r="F9870" s="35"/>
      <c r="G9870" s="35"/>
      <c r="H9870" s="49"/>
      <c r="I9870" s="35"/>
      <c r="J9870" s="34"/>
      <c r="K9870" s="62"/>
      <c r="L9870" s="62"/>
      <c r="M9870" s="114"/>
      <c r="N9870" s="116"/>
      <c r="O9870" s="57"/>
      <c r="P9870" s="50"/>
      <c r="Q9870" s="34"/>
      <c r="R9870" s="48"/>
      <c r="T9870" s="231" t="str">
        <f t="shared" si="472"/>
        <v/>
      </c>
      <c r="U9870" s="230"/>
      <c r="W9870" s="221" t="str">
        <f t="shared" si="473"/>
        <v/>
      </c>
      <c r="X9870" s="221" t="str">
        <f t="shared" si="474"/>
        <v/>
      </c>
      <c r="AA9870" s="216" t="str">
        <f>IF(ISNUMBER(J9870),IF(OR(F9870&lt;Soll_Ist_Vergleich!$C$4,F9870&gt;Soll_Ist_Vergleich!$C$5,I9870&lt;Soll_Ist_Vergleich!$C$4,I9870&gt;Soll_Ist_Vergleich!$C$5,O9870&lt;Soll_Ist_Vergleich!$C$4,O9870&gt;Soll_Ist_Vergleich!$C$5),"Datum überprüfen",""),"")</f>
        <v/>
      </c>
    </row>
    <row r="9871" spans="1:27" x14ac:dyDescent="0.2">
      <c r="A9871" s="243" t="str">
        <f>IF(ISBLANK(B9871),"",COUNTA(B$10:B9871))</f>
        <v/>
      </c>
      <c r="B9871" s="24"/>
      <c r="C9871" s="48"/>
      <c r="D9871" s="48"/>
      <c r="E9871" s="33"/>
      <c r="F9871" s="35"/>
      <c r="G9871" s="35"/>
      <c r="H9871" s="49"/>
      <c r="I9871" s="35"/>
      <c r="J9871" s="34"/>
      <c r="K9871" s="62"/>
      <c r="L9871" s="62"/>
      <c r="M9871" s="114"/>
      <c r="N9871" s="116"/>
      <c r="O9871" s="57"/>
      <c r="P9871" s="50"/>
      <c r="Q9871" s="34"/>
      <c r="R9871" s="48"/>
      <c r="T9871" s="231" t="str">
        <f t="shared" si="472"/>
        <v/>
      </c>
      <c r="U9871" s="230"/>
      <c r="W9871" s="221" t="str">
        <f t="shared" si="473"/>
        <v/>
      </c>
      <c r="X9871" s="221" t="str">
        <f t="shared" si="474"/>
        <v/>
      </c>
      <c r="AA9871" s="216" t="str">
        <f>IF(ISNUMBER(J9871),IF(OR(F9871&lt;Soll_Ist_Vergleich!$C$4,F9871&gt;Soll_Ist_Vergleich!$C$5,I9871&lt;Soll_Ist_Vergleich!$C$4,I9871&gt;Soll_Ist_Vergleich!$C$5,O9871&lt;Soll_Ist_Vergleich!$C$4,O9871&gt;Soll_Ist_Vergleich!$C$5),"Datum überprüfen",""),"")</f>
        <v/>
      </c>
    </row>
    <row r="9872" spans="1:27" x14ac:dyDescent="0.2">
      <c r="A9872" s="243" t="str">
        <f>IF(ISBLANK(B9872),"",COUNTA(B$10:B9872))</f>
        <v/>
      </c>
      <c r="B9872" s="24"/>
      <c r="C9872" s="48"/>
      <c r="D9872" s="48"/>
      <c r="E9872" s="33"/>
      <c r="F9872" s="35"/>
      <c r="G9872" s="35"/>
      <c r="H9872" s="49"/>
      <c r="I9872" s="35"/>
      <c r="J9872" s="34"/>
      <c r="K9872" s="62"/>
      <c r="L9872" s="62"/>
      <c r="M9872" s="114"/>
      <c r="N9872" s="116"/>
      <c r="O9872" s="57"/>
      <c r="P9872" s="50"/>
      <c r="Q9872" s="34"/>
      <c r="R9872" s="48"/>
      <c r="T9872" s="231" t="str">
        <f t="shared" si="472"/>
        <v/>
      </c>
      <c r="U9872" s="230"/>
      <c r="W9872" s="221" t="str">
        <f t="shared" si="473"/>
        <v/>
      </c>
      <c r="X9872" s="221" t="str">
        <f t="shared" si="474"/>
        <v/>
      </c>
      <c r="AA9872" s="216" t="str">
        <f>IF(ISNUMBER(J9872),IF(OR(F9872&lt;Soll_Ist_Vergleich!$C$4,F9872&gt;Soll_Ist_Vergleich!$C$5,I9872&lt;Soll_Ist_Vergleich!$C$4,I9872&gt;Soll_Ist_Vergleich!$C$5,O9872&lt;Soll_Ist_Vergleich!$C$4,O9872&gt;Soll_Ist_Vergleich!$C$5),"Datum überprüfen",""),"")</f>
        <v/>
      </c>
    </row>
    <row r="9873" spans="1:27" x14ac:dyDescent="0.2">
      <c r="A9873" s="243" t="str">
        <f>IF(ISBLANK(B9873),"",COUNTA(B$10:B9873))</f>
        <v/>
      </c>
      <c r="B9873" s="24"/>
      <c r="C9873" s="48"/>
      <c r="D9873" s="48"/>
      <c r="E9873" s="33"/>
      <c r="F9873" s="35"/>
      <c r="G9873" s="35"/>
      <c r="H9873" s="49"/>
      <c r="I9873" s="35"/>
      <c r="J9873" s="34"/>
      <c r="K9873" s="62"/>
      <c r="L9873" s="62"/>
      <c r="M9873" s="114"/>
      <c r="N9873" s="116"/>
      <c r="O9873" s="57"/>
      <c r="P9873" s="50"/>
      <c r="Q9873" s="34"/>
      <c r="R9873" s="48"/>
      <c r="T9873" s="231" t="str">
        <f t="shared" si="472"/>
        <v/>
      </c>
      <c r="U9873" s="230"/>
      <c r="W9873" s="221" t="str">
        <f t="shared" si="473"/>
        <v/>
      </c>
      <c r="X9873" s="221" t="str">
        <f t="shared" si="474"/>
        <v/>
      </c>
      <c r="AA9873" s="216" t="str">
        <f>IF(ISNUMBER(J9873),IF(OR(F9873&lt;Soll_Ist_Vergleich!$C$4,F9873&gt;Soll_Ist_Vergleich!$C$5,I9873&lt;Soll_Ist_Vergleich!$C$4,I9873&gt;Soll_Ist_Vergleich!$C$5,O9873&lt;Soll_Ist_Vergleich!$C$4,O9873&gt;Soll_Ist_Vergleich!$C$5),"Datum überprüfen",""),"")</f>
        <v/>
      </c>
    </row>
    <row r="9874" spans="1:27" x14ac:dyDescent="0.2">
      <c r="A9874" s="243" t="str">
        <f>IF(ISBLANK(B9874),"",COUNTA(B$10:B9874))</f>
        <v/>
      </c>
      <c r="B9874" s="24"/>
      <c r="C9874" s="48"/>
      <c r="D9874" s="48"/>
      <c r="E9874" s="33"/>
      <c r="F9874" s="35"/>
      <c r="G9874" s="35"/>
      <c r="H9874" s="49"/>
      <c r="I9874" s="35"/>
      <c r="J9874" s="34"/>
      <c r="K9874" s="62"/>
      <c r="L9874" s="62"/>
      <c r="M9874" s="114"/>
      <c r="N9874" s="116"/>
      <c r="O9874" s="57"/>
      <c r="P9874" s="50"/>
      <c r="Q9874" s="34"/>
      <c r="R9874" s="48"/>
      <c r="T9874" s="231" t="str">
        <f t="shared" si="472"/>
        <v/>
      </c>
      <c r="U9874" s="230"/>
      <c r="W9874" s="221" t="str">
        <f t="shared" si="473"/>
        <v/>
      </c>
      <c r="X9874" s="221" t="str">
        <f t="shared" si="474"/>
        <v/>
      </c>
      <c r="AA9874" s="216" t="str">
        <f>IF(ISNUMBER(J9874),IF(OR(F9874&lt;Soll_Ist_Vergleich!$C$4,F9874&gt;Soll_Ist_Vergleich!$C$5,I9874&lt;Soll_Ist_Vergleich!$C$4,I9874&gt;Soll_Ist_Vergleich!$C$5,O9874&lt;Soll_Ist_Vergleich!$C$4,O9874&gt;Soll_Ist_Vergleich!$C$5),"Datum überprüfen",""),"")</f>
        <v/>
      </c>
    </row>
    <row r="9875" spans="1:27" x14ac:dyDescent="0.2">
      <c r="A9875" s="243" t="str">
        <f>IF(ISBLANK(B9875),"",COUNTA(B$10:B9875))</f>
        <v/>
      </c>
      <c r="B9875" s="24"/>
      <c r="C9875" s="48"/>
      <c r="D9875" s="48"/>
      <c r="E9875" s="33"/>
      <c r="F9875" s="35"/>
      <c r="G9875" s="35"/>
      <c r="H9875" s="49"/>
      <c r="I9875" s="35"/>
      <c r="J9875" s="34"/>
      <c r="K9875" s="62"/>
      <c r="L9875" s="62"/>
      <c r="M9875" s="114"/>
      <c r="N9875" s="116"/>
      <c r="O9875" s="57"/>
      <c r="P9875" s="50"/>
      <c r="Q9875" s="34"/>
      <c r="R9875" s="48"/>
      <c r="T9875" s="231" t="str">
        <f t="shared" si="472"/>
        <v/>
      </c>
      <c r="U9875" s="230"/>
      <c r="W9875" s="221" t="str">
        <f t="shared" si="473"/>
        <v/>
      </c>
      <c r="X9875" s="221" t="str">
        <f t="shared" si="474"/>
        <v/>
      </c>
      <c r="AA9875" s="216" t="str">
        <f>IF(ISNUMBER(J9875),IF(OR(F9875&lt;Soll_Ist_Vergleich!$C$4,F9875&gt;Soll_Ist_Vergleich!$C$5,I9875&lt;Soll_Ist_Vergleich!$C$4,I9875&gt;Soll_Ist_Vergleich!$C$5,O9875&lt;Soll_Ist_Vergleich!$C$4,O9875&gt;Soll_Ist_Vergleich!$C$5),"Datum überprüfen",""),"")</f>
        <v/>
      </c>
    </row>
    <row r="9876" spans="1:27" x14ac:dyDescent="0.2">
      <c r="A9876" s="243" t="str">
        <f>IF(ISBLANK(B9876),"",COUNTA(B$10:B9876))</f>
        <v/>
      </c>
      <c r="B9876" s="24"/>
      <c r="C9876" s="48"/>
      <c r="D9876" s="48"/>
      <c r="E9876" s="33"/>
      <c r="F9876" s="35"/>
      <c r="G9876" s="35"/>
      <c r="H9876" s="49"/>
      <c r="I9876" s="35"/>
      <c r="J9876" s="34"/>
      <c r="K9876" s="62"/>
      <c r="L9876" s="62"/>
      <c r="M9876" s="114"/>
      <c r="N9876" s="116"/>
      <c r="O9876" s="57"/>
      <c r="P9876" s="50"/>
      <c r="Q9876" s="34"/>
      <c r="R9876" s="48"/>
      <c r="T9876" s="231" t="str">
        <f t="shared" si="472"/>
        <v/>
      </c>
      <c r="U9876" s="230"/>
      <c r="W9876" s="221" t="str">
        <f t="shared" si="473"/>
        <v/>
      </c>
      <c r="X9876" s="221" t="str">
        <f t="shared" si="474"/>
        <v/>
      </c>
      <c r="AA9876" s="216" t="str">
        <f>IF(ISNUMBER(J9876),IF(OR(F9876&lt;Soll_Ist_Vergleich!$C$4,F9876&gt;Soll_Ist_Vergleich!$C$5,I9876&lt;Soll_Ist_Vergleich!$C$4,I9876&gt;Soll_Ist_Vergleich!$C$5,O9876&lt;Soll_Ist_Vergleich!$C$4,O9876&gt;Soll_Ist_Vergleich!$C$5),"Datum überprüfen",""),"")</f>
        <v/>
      </c>
    </row>
    <row r="9877" spans="1:27" x14ac:dyDescent="0.2">
      <c r="A9877" s="243" t="str">
        <f>IF(ISBLANK(B9877),"",COUNTA(B$10:B9877))</f>
        <v/>
      </c>
      <c r="B9877" s="24"/>
      <c r="C9877" s="48"/>
      <c r="D9877" s="48"/>
      <c r="E9877" s="33"/>
      <c r="F9877" s="35"/>
      <c r="G9877" s="35"/>
      <c r="H9877" s="49"/>
      <c r="I9877" s="35"/>
      <c r="J9877" s="34"/>
      <c r="K9877" s="62"/>
      <c r="L9877" s="62"/>
      <c r="M9877" s="114"/>
      <c r="N9877" s="116"/>
      <c r="O9877" s="57"/>
      <c r="P9877" s="50"/>
      <c r="Q9877" s="34"/>
      <c r="R9877" s="48"/>
      <c r="T9877" s="231" t="str">
        <f t="shared" si="472"/>
        <v/>
      </c>
      <c r="U9877" s="230"/>
      <c r="W9877" s="221" t="str">
        <f t="shared" si="473"/>
        <v/>
      </c>
      <c r="X9877" s="221" t="str">
        <f t="shared" si="474"/>
        <v/>
      </c>
      <c r="AA9877" s="216" t="str">
        <f>IF(ISNUMBER(J9877),IF(OR(F9877&lt;Soll_Ist_Vergleich!$C$4,F9877&gt;Soll_Ist_Vergleich!$C$5,I9877&lt;Soll_Ist_Vergleich!$C$4,I9877&gt;Soll_Ist_Vergleich!$C$5,O9877&lt;Soll_Ist_Vergleich!$C$4,O9877&gt;Soll_Ist_Vergleich!$C$5),"Datum überprüfen",""),"")</f>
        <v/>
      </c>
    </row>
    <row r="9878" spans="1:27" x14ac:dyDescent="0.2">
      <c r="A9878" s="243" t="str">
        <f>IF(ISBLANK(B9878),"",COUNTA(B$10:B9878))</f>
        <v/>
      </c>
      <c r="B9878" s="24"/>
      <c r="C9878" s="48"/>
      <c r="D9878" s="48"/>
      <c r="E9878" s="33"/>
      <c r="F9878" s="35"/>
      <c r="G9878" s="35"/>
      <c r="H9878" s="49"/>
      <c r="I9878" s="35"/>
      <c r="J9878" s="34"/>
      <c r="K9878" s="62"/>
      <c r="L9878" s="62"/>
      <c r="M9878" s="114"/>
      <c r="N9878" s="116"/>
      <c r="O9878" s="57"/>
      <c r="P9878" s="50"/>
      <c r="Q9878" s="34"/>
      <c r="R9878" s="48"/>
      <c r="T9878" s="231" t="str">
        <f t="shared" si="472"/>
        <v/>
      </c>
      <c r="U9878" s="230"/>
      <c r="W9878" s="221" t="str">
        <f t="shared" si="473"/>
        <v/>
      </c>
      <c r="X9878" s="221" t="str">
        <f t="shared" si="474"/>
        <v/>
      </c>
      <c r="AA9878" s="216" t="str">
        <f>IF(ISNUMBER(J9878),IF(OR(F9878&lt;Soll_Ist_Vergleich!$C$4,F9878&gt;Soll_Ist_Vergleich!$C$5,I9878&lt;Soll_Ist_Vergleich!$C$4,I9878&gt;Soll_Ist_Vergleich!$C$5,O9878&lt;Soll_Ist_Vergleich!$C$4,O9878&gt;Soll_Ist_Vergleich!$C$5),"Datum überprüfen",""),"")</f>
        <v/>
      </c>
    </row>
    <row r="9879" spans="1:27" x14ac:dyDescent="0.2">
      <c r="A9879" s="243" t="str">
        <f>IF(ISBLANK(B9879),"",COUNTA(B$10:B9879))</f>
        <v/>
      </c>
      <c r="B9879" s="24"/>
      <c r="C9879" s="48"/>
      <c r="D9879" s="48"/>
      <c r="E9879" s="33"/>
      <c r="F9879" s="35"/>
      <c r="G9879" s="35"/>
      <c r="H9879" s="49"/>
      <c r="I9879" s="35"/>
      <c r="J9879" s="34"/>
      <c r="K9879" s="62"/>
      <c r="L9879" s="62"/>
      <c r="M9879" s="114"/>
      <c r="N9879" s="116"/>
      <c r="O9879" s="57"/>
      <c r="P9879" s="50"/>
      <c r="Q9879" s="34"/>
      <c r="R9879" s="48"/>
      <c r="T9879" s="231" t="str">
        <f t="shared" si="472"/>
        <v/>
      </c>
      <c r="U9879" s="230"/>
      <c r="W9879" s="221" t="str">
        <f t="shared" si="473"/>
        <v/>
      </c>
      <c r="X9879" s="221" t="str">
        <f t="shared" si="474"/>
        <v/>
      </c>
      <c r="AA9879" s="216" t="str">
        <f>IF(ISNUMBER(J9879),IF(OR(F9879&lt;Soll_Ist_Vergleich!$C$4,F9879&gt;Soll_Ist_Vergleich!$C$5,I9879&lt;Soll_Ist_Vergleich!$C$4,I9879&gt;Soll_Ist_Vergleich!$C$5,O9879&lt;Soll_Ist_Vergleich!$C$4,O9879&gt;Soll_Ist_Vergleich!$C$5),"Datum überprüfen",""),"")</f>
        <v/>
      </c>
    </row>
    <row r="9880" spans="1:27" x14ac:dyDescent="0.2">
      <c r="A9880" s="243" t="str">
        <f>IF(ISBLANK(B9880),"",COUNTA(B$10:B9880))</f>
        <v/>
      </c>
      <c r="B9880" s="24"/>
      <c r="C9880" s="48"/>
      <c r="D9880" s="48"/>
      <c r="E9880" s="33"/>
      <c r="F9880" s="35"/>
      <c r="G9880" s="35"/>
      <c r="H9880" s="49"/>
      <c r="I9880" s="35"/>
      <c r="J9880" s="34"/>
      <c r="K9880" s="62"/>
      <c r="L9880" s="62"/>
      <c r="M9880" s="114"/>
      <c r="N9880" s="116"/>
      <c r="O9880" s="57"/>
      <c r="P9880" s="50"/>
      <c r="Q9880" s="34"/>
      <c r="R9880" s="48"/>
      <c r="T9880" s="231" t="str">
        <f t="shared" si="472"/>
        <v/>
      </c>
      <c r="U9880" s="230"/>
      <c r="W9880" s="221" t="str">
        <f t="shared" si="473"/>
        <v/>
      </c>
      <c r="X9880" s="221" t="str">
        <f t="shared" si="474"/>
        <v/>
      </c>
      <c r="AA9880" s="216" t="str">
        <f>IF(ISNUMBER(J9880),IF(OR(F9880&lt;Soll_Ist_Vergleich!$C$4,F9880&gt;Soll_Ist_Vergleich!$C$5,I9880&lt;Soll_Ist_Vergleich!$C$4,I9880&gt;Soll_Ist_Vergleich!$C$5,O9880&lt;Soll_Ist_Vergleich!$C$4,O9880&gt;Soll_Ist_Vergleich!$C$5),"Datum überprüfen",""),"")</f>
        <v/>
      </c>
    </row>
    <row r="9881" spans="1:27" x14ac:dyDescent="0.2">
      <c r="A9881" s="243" t="str">
        <f>IF(ISBLANK(B9881),"",COUNTA(B$10:B9881))</f>
        <v/>
      </c>
      <c r="B9881" s="24"/>
      <c r="C9881" s="48"/>
      <c r="D9881" s="48"/>
      <c r="E9881" s="33"/>
      <c r="F9881" s="35"/>
      <c r="G9881" s="35"/>
      <c r="H9881" s="49"/>
      <c r="I9881" s="35"/>
      <c r="J9881" s="34"/>
      <c r="K9881" s="62"/>
      <c r="L9881" s="62"/>
      <c r="M9881" s="114"/>
      <c r="N9881" s="116"/>
      <c r="O9881" s="57"/>
      <c r="P9881" s="50"/>
      <c r="Q9881" s="34"/>
      <c r="R9881" s="48"/>
      <c r="T9881" s="231" t="str">
        <f t="shared" si="472"/>
        <v/>
      </c>
      <c r="U9881" s="230"/>
      <c r="W9881" s="221" t="str">
        <f t="shared" si="473"/>
        <v/>
      </c>
      <c r="X9881" s="221" t="str">
        <f t="shared" si="474"/>
        <v/>
      </c>
      <c r="AA9881" s="216" t="str">
        <f>IF(ISNUMBER(J9881),IF(OR(F9881&lt;Soll_Ist_Vergleich!$C$4,F9881&gt;Soll_Ist_Vergleich!$C$5,I9881&lt;Soll_Ist_Vergleich!$C$4,I9881&gt;Soll_Ist_Vergleich!$C$5,O9881&lt;Soll_Ist_Vergleich!$C$4,O9881&gt;Soll_Ist_Vergleich!$C$5),"Datum überprüfen",""),"")</f>
        <v/>
      </c>
    </row>
    <row r="9882" spans="1:27" x14ac:dyDescent="0.2">
      <c r="A9882" s="243" t="str">
        <f>IF(ISBLANK(B9882),"",COUNTA(B$10:B9882))</f>
        <v/>
      </c>
      <c r="B9882" s="24"/>
      <c r="C9882" s="48"/>
      <c r="D9882" s="48"/>
      <c r="E9882" s="33"/>
      <c r="F9882" s="35"/>
      <c r="G9882" s="35"/>
      <c r="H9882" s="49"/>
      <c r="I9882" s="35"/>
      <c r="J9882" s="34"/>
      <c r="K9882" s="62"/>
      <c r="L9882" s="62"/>
      <c r="M9882" s="114"/>
      <c r="N9882" s="116"/>
      <c r="O9882" s="57"/>
      <c r="P9882" s="50"/>
      <c r="Q9882" s="34"/>
      <c r="R9882" s="48"/>
      <c r="T9882" s="231" t="str">
        <f t="shared" si="472"/>
        <v/>
      </c>
      <c r="U9882" s="230"/>
      <c r="W9882" s="221" t="str">
        <f t="shared" si="473"/>
        <v/>
      </c>
      <c r="X9882" s="221" t="str">
        <f t="shared" si="474"/>
        <v/>
      </c>
      <c r="AA9882" s="216" t="str">
        <f>IF(ISNUMBER(J9882),IF(OR(F9882&lt;Soll_Ist_Vergleich!$C$4,F9882&gt;Soll_Ist_Vergleich!$C$5,I9882&lt;Soll_Ist_Vergleich!$C$4,I9882&gt;Soll_Ist_Vergleich!$C$5,O9882&lt;Soll_Ist_Vergleich!$C$4,O9882&gt;Soll_Ist_Vergleich!$C$5),"Datum überprüfen",""),"")</f>
        <v/>
      </c>
    </row>
    <row r="9883" spans="1:27" x14ac:dyDescent="0.2">
      <c r="A9883" s="243" t="str">
        <f>IF(ISBLANK(B9883),"",COUNTA(B$10:B9883))</f>
        <v/>
      </c>
      <c r="B9883" s="24"/>
      <c r="C9883" s="48"/>
      <c r="D9883" s="48"/>
      <c r="E9883" s="33"/>
      <c r="F9883" s="35"/>
      <c r="G9883" s="35"/>
      <c r="H9883" s="49"/>
      <c r="I9883" s="35"/>
      <c r="J9883" s="34"/>
      <c r="K9883" s="62"/>
      <c r="L9883" s="62"/>
      <c r="M9883" s="114"/>
      <c r="N9883" s="116"/>
      <c r="O9883" s="57"/>
      <c r="P9883" s="50"/>
      <c r="Q9883" s="34"/>
      <c r="R9883" s="48"/>
      <c r="T9883" s="231" t="str">
        <f t="shared" si="472"/>
        <v/>
      </c>
      <c r="U9883" s="230"/>
      <c r="W9883" s="221" t="str">
        <f t="shared" si="473"/>
        <v/>
      </c>
      <c r="X9883" s="221" t="str">
        <f t="shared" si="474"/>
        <v/>
      </c>
      <c r="AA9883" s="216" t="str">
        <f>IF(ISNUMBER(J9883),IF(OR(F9883&lt;Soll_Ist_Vergleich!$C$4,F9883&gt;Soll_Ist_Vergleich!$C$5,I9883&lt;Soll_Ist_Vergleich!$C$4,I9883&gt;Soll_Ist_Vergleich!$C$5,O9883&lt;Soll_Ist_Vergleich!$C$4,O9883&gt;Soll_Ist_Vergleich!$C$5),"Datum überprüfen",""),"")</f>
        <v/>
      </c>
    </row>
    <row r="9884" spans="1:27" x14ac:dyDescent="0.2">
      <c r="A9884" s="243" t="str">
        <f>IF(ISBLANK(B9884),"",COUNTA(B$10:B9884))</f>
        <v/>
      </c>
      <c r="B9884" s="24"/>
      <c r="C9884" s="48"/>
      <c r="D9884" s="48"/>
      <c r="E9884" s="33"/>
      <c r="F9884" s="35"/>
      <c r="G9884" s="35"/>
      <c r="H9884" s="49"/>
      <c r="I9884" s="35"/>
      <c r="J9884" s="34"/>
      <c r="K9884" s="62"/>
      <c r="L9884" s="62"/>
      <c r="M9884" s="114"/>
      <c r="N9884" s="116"/>
      <c r="O9884" s="57"/>
      <c r="P9884" s="50"/>
      <c r="Q9884" s="34"/>
      <c r="R9884" s="48"/>
      <c r="T9884" s="231" t="str">
        <f t="shared" si="472"/>
        <v/>
      </c>
      <c r="U9884" s="230"/>
      <c r="W9884" s="221" t="str">
        <f t="shared" si="473"/>
        <v/>
      </c>
      <c r="X9884" s="221" t="str">
        <f t="shared" si="474"/>
        <v/>
      </c>
      <c r="AA9884" s="216" t="str">
        <f>IF(ISNUMBER(J9884),IF(OR(F9884&lt;Soll_Ist_Vergleich!$C$4,F9884&gt;Soll_Ist_Vergleich!$C$5,I9884&lt;Soll_Ist_Vergleich!$C$4,I9884&gt;Soll_Ist_Vergleich!$C$5,O9884&lt;Soll_Ist_Vergleich!$C$4,O9884&gt;Soll_Ist_Vergleich!$C$5),"Datum überprüfen",""),"")</f>
        <v/>
      </c>
    </row>
    <row r="9885" spans="1:27" x14ac:dyDescent="0.2">
      <c r="A9885" s="243" t="str">
        <f>IF(ISBLANK(B9885),"",COUNTA(B$10:B9885))</f>
        <v/>
      </c>
      <c r="B9885" s="24"/>
      <c r="C9885" s="48"/>
      <c r="D9885" s="48"/>
      <c r="E9885" s="33"/>
      <c r="F9885" s="35"/>
      <c r="G9885" s="35"/>
      <c r="H9885" s="49"/>
      <c r="I9885" s="35"/>
      <c r="J9885" s="34"/>
      <c r="K9885" s="62"/>
      <c r="L9885" s="62"/>
      <c r="M9885" s="114"/>
      <c r="N9885" s="116"/>
      <c r="O9885" s="57"/>
      <c r="P9885" s="50"/>
      <c r="Q9885" s="34"/>
      <c r="R9885" s="48"/>
      <c r="T9885" s="231" t="str">
        <f t="shared" si="472"/>
        <v/>
      </c>
      <c r="U9885" s="230"/>
      <c r="W9885" s="221" t="str">
        <f t="shared" si="473"/>
        <v/>
      </c>
      <c r="X9885" s="221" t="str">
        <f t="shared" si="474"/>
        <v/>
      </c>
      <c r="AA9885" s="216" t="str">
        <f>IF(ISNUMBER(J9885),IF(OR(F9885&lt;Soll_Ist_Vergleich!$C$4,F9885&gt;Soll_Ist_Vergleich!$C$5,I9885&lt;Soll_Ist_Vergleich!$C$4,I9885&gt;Soll_Ist_Vergleich!$C$5,O9885&lt;Soll_Ist_Vergleich!$C$4,O9885&gt;Soll_Ist_Vergleich!$C$5),"Datum überprüfen",""),"")</f>
        <v/>
      </c>
    </row>
    <row r="9886" spans="1:27" x14ac:dyDescent="0.2">
      <c r="A9886" s="243" t="str">
        <f>IF(ISBLANK(B9886),"",COUNTA(B$10:B9886))</f>
        <v/>
      </c>
      <c r="B9886" s="24"/>
      <c r="C9886" s="48"/>
      <c r="D9886" s="48"/>
      <c r="E9886" s="33"/>
      <c r="F9886" s="35"/>
      <c r="G9886" s="35"/>
      <c r="H9886" s="49"/>
      <c r="I9886" s="35"/>
      <c r="J9886" s="34"/>
      <c r="K9886" s="62"/>
      <c r="L9886" s="62"/>
      <c r="M9886" s="114"/>
      <c r="N9886" s="116"/>
      <c r="O9886" s="57"/>
      <c r="P9886" s="50"/>
      <c r="Q9886" s="34"/>
      <c r="R9886" s="48"/>
      <c r="T9886" s="231" t="str">
        <f t="shared" si="472"/>
        <v/>
      </c>
      <c r="U9886" s="230"/>
      <c r="W9886" s="221" t="str">
        <f t="shared" si="473"/>
        <v/>
      </c>
      <c r="X9886" s="221" t="str">
        <f t="shared" si="474"/>
        <v/>
      </c>
      <c r="AA9886" s="216" t="str">
        <f>IF(ISNUMBER(J9886),IF(OR(F9886&lt;Soll_Ist_Vergleich!$C$4,F9886&gt;Soll_Ist_Vergleich!$C$5,I9886&lt;Soll_Ist_Vergleich!$C$4,I9886&gt;Soll_Ist_Vergleich!$C$5,O9886&lt;Soll_Ist_Vergleich!$C$4,O9886&gt;Soll_Ist_Vergleich!$C$5),"Datum überprüfen",""),"")</f>
        <v/>
      </c>
    </row>
    <row r="9887" spans="1:27" x14ac:dyDescent="0.2">
      <c r="A9887" s="243" t="str">
        <f>IF(ISBLANK(B9887),"",COUNTA(B$10:B9887))</f>
        <v/>
      </c>
      <c r="B9887" s="24"/>
      <c r="C9887" s="48"/>
      <c r="D9887" s="48"/>
      <c r="E9887" s="33"/>
      <c r="F9887" s="35"/>
      <c r="G9887" s="35"/>
      <c r="H9887" s="49"/>
      <c r="I9887" s="35"/>
      <c r="J9887" s="34"/>
      <c r="K9887" s="62"/>
      <c r="L9887" s="62"/>
      <c r="M9887" s="114"/>
      <c r="N9887" s="116"/>
      <c r="O9887" s="57"/>
      <c r="P9887" s="50"/>
      <c r="Q9887" s="34"/>
      <c r="R9887" s="48"/>
      <c r="T9887" s="231" t="str">
        <f t="shared" si="472"/>
        <v/>
      </c>
      <c r="U9887" s="230"/>
      <c r="W9887" s="221" t="str">
        <f t="shared" si="473"/>
        <v/>
      </c>
      <c r="X9887" s="221" t="str">
        <f t="shared" si="474"/>
        <v/>
      </c>
      <c r="AA9887" s="216" t="str">
        <f>IF(ISNUMBER(J9887),IF(OR(F9887&lt;Soll_Ist_Vergleich!$C$4,F9887&gt;Soll_Ist_Vergleich!$C$5,I9887&lt;Soll_Ist_Vergleich!$C$4,I9887&gt;Soll_Ist_Vergleich!$C$5,O9887&lt;Soll_Ist_Vergleich!$C$4,O9887&gt;Soll_Ist_Vergleich!$C$5),"Datum überprüfen",""),"")</f>
        <v/>
      </c>
    </row>
    <row r="9888" spans="1:27" x14ac:dyDescent="0.2">
      <c r="A9888" s="243" t="str">
        <f>IF(ISBLANK(B9888),"",COUNTA(B$10:B9888))</f>
        <v/>
      </c>
      <c r="B9888" s="24"/>
      <c r="C9888" s="48"/>
      <c r="D9888" s="48"/>
      <c r="E9888" s="33"/>
      <c r="F9888" s="35"/>
      <c r="G9888" s="35"/>
      <c r="H9888" s="49"/>
      <c r="I9888" s="35"/>
      <c r="J9888" s="34"/>
      <c r="K9888" s="62"/>
      <c r="L9888" s="62"/>
      <c r="M9888" s="114"/>
      <c r="N9888" s="116"/>
      <c r="O9888" s="57"/>
      <c r="P9888" s="50"/>
      <c r="Q9888" s="34"/>
      <c r="R9888" s="48"/>
      <c r="T9888" s="231" t="str">
        <f t="shared" si="472"/>
        <v/>
      </c>
      <c r="U9888" s="230"/>
      <c r="W9888" s="221" t="str">
        <f t="shared" si="473"/>
        <v/>
      </c>
      <c r="X9888" s="221" t="str">
        <f t="shared" si="474"/>
        <v/>
      </c>
      <c r="AA9888" s="216" t="str">
        <f>IF(ISNUMBER(J9888),IF(OR(F9888&lt;Soll_Ist_Vergleich!$C$4,F9888&gt;Soll_Ist_Vergleich!$C$5,I9888&lt;Soll_Ist_Vergleich!$C$4,I9888&gt;Soll_Ist_Vergleich!$C$5,O9888&lt;Soll_Ist_Vergleich!$C$4,O9888&gt;Soll_Ist_Vergleich!$C$5),"Datum überprüfen",""),"")</f>
        <v/>
      </c>
    </row>
    <row r="9889" spans="1:27" x14ac:dyDescent="0.2">
      <c r="A9889" s="243" t="str">
        <f>IF(ISBLANK(B9889),"",COUNTA(B$10:B9889))</f>
        <v/>
      </c>
      <c r="B9889" s="24"/>
      <c r="C9889" s="48"/>
      <c r="D9889" s="48"/>
      <c r="E9889" s="33"/>
      <c r="F9889" s="35"/>
      <c r="G9889" s="35"/>
      <c r="H9889" s="49"/>
      <c r="I9889" s="35"/>
      <c r="J9889" s="34"/>
      <c r="K9889" s="62"/>
      <c r="L9889" s="62"/>
      <c r="M9889" s="114"/>
      <c r="N9889" s="116"/>
      <c r="O9889" s="57"/>
      <c r="P9889" s="50"/>
      <c r="Q9889" s="34"/>
      <c r="R9889" s="48"/>
      <c r="T9889" s="231" t="str">
        <f t="shared" si="472"/>
        <v/>
      </c>
      <c r="U9889" s="230"/>
      <c r="W9889" s="221" t="str">
        <f t="shared" si="473"/>
        <v/>
      </c>
      <c r="X9889" s="221" t="str">
        <f t="shared" si="474"/>
        <v/>
      </c>
      <c r="AA9889" s="216" t="str">
        <f>IF(ISNUMBER(J9889),IF(OR(F9889&lt;Soll_Ist_Vergleich!$C$4,F9889&gt;Soll_Ist_Vergleich!$C$5,I9889&lt;Soll_Ist_Vergleich!$C$4,I9889&gt;Soll_Ist_Vergleich!$C$5,O9889&lt;Soll_Ist_Vergleich!$C$4,O9889&gt;Soll_Ist_Vergleich!$C$5),"Datum überprüfen",""),"")</f>
        <v/>
      </c>
    </row>
    <row r="9890" spans="1:27" x14ac:dyDescent="0.2">
      <c r="A9890" s="243" t="str">
        <f>IF(ISBLANK(B9890),"",COUNTA(B$10:B9890))</f>
        <v/>
      </c>
      <c r="B9890" s="24"/>
      <c r="C9890" s="48"/>
      <c r="D9890" s="48"/>
      <c r="E9890" s="33"/>
      <c r="F9890" s="35"/>
      <c r="G9890" s="35"/>
      <c r="H9890" s="49"/>
      <c r="I9890" s="35"/>
      <c r="J9890" s="34"/>
      <c r="K9890" s="62"/>
      <c r="L9890" s="62"/>
      <c r="M9890" s="114"/>
      <c r="N9890" s="116"/>
      <c r="O9890" s="57"/>
      <c r="P9890" s="50"/>
      <c r="Q9890" s="34"/>
      <c r="R9890" s="48"/>
      <c r="T9890" s="231" t="str">
        <f t="shared" si="472"/>
        <v/>
      </c>
      <c r="U9890" s="230"/>
      <c r="W9890" s="221" t="str">
        <f t="shared" si="473"/>
        <v/>
      </c>
      <c r="X9890" s="221" t="str">
        <f t="shared" si="474"/>
        <v/>
      </c>
      <c r="AA9890" s="216" t="str">
        <f>IF(ISNUMBER(J9890),IF(OR(F9890&lt;Soll_Ist_Vergleich!$C$4,F9890&gt;Soll_Ist_Vergleich!$C$5,I9890&lt;Soll_Ist_Vergleich!$C$4,I9890&gt;Soll_Ist_Vergleich!$C$5,O9890&lt;Soll_Ist_Vergleich!$C$4,O9890&gt;Soll_Ist_Vergleich!$C$5),"Datum überprüfen",""),"")</f>
        <v/>
      </c>
    </row>
    <row r="9891" spans="1:27" x14ac:dyDescent="0.2">
      <c r="A9891" s="243" t="str">
        <f>IF(ISBLANK(B9891),"",COUNTA(B$10:B9891))</f>
        <v/>
      </c>
      <c r="B9891" s="24"/>
      <c r="C9891" s="48"/>
      <c r="D9891" s="48"/>
      <c r="E9891" s="33"/>
      <c r="F9891" s="35"/>
      <c r="G9891" s="35"/>
      <c r="H9891" s="49"/>
      <c r="I9891" s="35"/>
      <c r="J9891" s="34"/>
      <c r="K9891" s="62"/>
      <c r="L9891" s="62"/>
      <c r="M9891" s="114"/>
      <c r="N9891" s="116"/>
      <c r="O9891" s="57"/>
      <c r="P9891" s="50"/>
      <c r="Q9891" s="34"/>
      <c r="R9891" s="48"/>
      <c r="T9891" s="231" t="str">
        <f t="shared" si="472"/>
        <v/>
      </c>
      <c r="U9891" s="230"/>
      <c r="W9891" s="221" t="str">
        <f t="shared" si="473"/>
        <v/>
      </c>
      <c r="X9891" s="221" t="str">
        <f t="shared" si="474"/>
        <v/>
      </c>
      <c r="AA9891" s="216" t="str">
        <f>IF(ISNUMBER(J9891),IF(OR(F9891&lt;Soll_Ist_Vergleich!$C$4,F9891&gt;Soll_Ist_Vergleich!$C$5,I9891&lt;Soll_Ist_Vergleich!$C$4,I9891&gt;Soll_Ist_Vergleich!$C$5,O9891&lt;Soll_Ist_Vergleich!$C$4,O9891&gt;Soll_Ist_Vergleich!$C$5),"Datum überprüfen",""),"")</f>
        <v/>
      </c>
    </row>
    <row r="9892" spans="1:27" x14ac:dyDescent="0.2">
      <c r="A9892" s="243" t="str">
        <f>IF(ISBLANK(B9892),"",COUNTA(B$10:B9892))</f>
        <v/>
      </c>
      <c r="B9892" s="24"/>
      <c r="C9892" s="48"/>
      <c r="D9892" s="48"/>
      <c r="E9892" s="33"/>
      <c r="F9892" s="35"/>
      <c r="G9892" s="35"/>
      <c r="H9892" s="49"/>
      <c r="I9892" s="35"/>
      <c r="J9892" s="34"/>
      <c r="K9892" s="62"/>
      <c r="L9892" s="62"/>
      <c r="M9892" s="114"/>
      <c r="N9892" s="116"/>
      <c r="O9892" s="57"/>
      <c r="P9892" s="50"/>
      <c r="Q9892" s="34"/>
      <c r="R9892" s="48"/>
      <c r="T9892" s="231" t="str">
        <f t="shared" si="472"/>
        <v/>
      </c>
      <c r="U9892" s="230"/>
      <c r="W9892" s="221" t="str">
        <f t="shared" si="473"/>
        <v/>
      </c>
      <c r="X9892" s="221" t="str">
        <f t="shared" si="474"/>
        <v/>
      </c>
      <c r="AA9892" s="216" t="str">
        <f>IF(ISNUMBER(J9892),IF(OR(F9892&lt;Soll_Ist_Vergleich!$C$4,F9892&gt;Soll_Ist_Vergleich!$C$5,I9892&lt;Soll_Ist_Vergleich!$C$4,I9892&gt;Soll_Ist_Vergleich!$C$5,O9892&lt;Soll_Ist_Vergleich!$C$4,O9892&gt;Soll_Ist_Vergleich!$C$5),"Datum überprüfen",""),"")</f>
        <v/>
      </c>
    </row>
    <row r="9893" spans="1:27" x14ac:dyDescent="0.2">
      <c r="A9893" s="243" t="str">
        <f>IF(ISBLANK(B9893),"",COUNTA(B$10:B9893))</f>
        <v/>
      </c>
      <c r="B9893" s="24"/>
      <c r="C9893" s="48"/>
      <c r="D9893" s="48"/>
      <c r="E9893" s="33"/>
      <c r="F9893" s="35"/>
      <c r="G9893" s="35"/>
      <c r="H9893" s="49"/>
      <c r="I9893" s="35"/>
      <c r="J9893" s="34"/>
      <c r="K9893" s="62"/>
      <c r="L9893" s="62"/>
      <c r="M9893" s="114"/>
      <c r="N9893" s="116"/>
      <c r="O9893" s="57"/>
      <c r="P9893" s="50"/>
      <c r="Q9893" s="34"/>
      <c r="R9893" s="48"/>
      <c r="T9893" s="231" t="str">
        <f t="shared" si="472"/>
        <v/>
      </c>
      <c r="U9893" s="230"/>
      <c r="W9893" s="221" t="str">
        <f t="shared" si="473"/>
        <v/>
      </c>
      <c r="X9893" s="221" t="str">
        <f t="shared" si="474"/>
        <v/>
      </c>
      <c r="AA9893" s="216" t="str">
        <f>IF(ISNUMBER(J9893),IF(OR(F9893&lt;Soll_Ist_Vergleich!$C$4,F9893&gt;Soll_Ist_Vergleich!$C$5,I9893&lt;Soll_Ist_Vergleich!$C$4,I9893&gt;Soll_Ist_Vergleich!$C$5,O9893&lt;Soll_Ist_Vergleich!$C$4,O9893&gt;Soll_Ist_Vergleich!$C$5),"Datum überprüfen",""),"")</f>
        <v/>
      </c>
    </row>
    <row r="9894" spans="1:27" x14ac:dyDescent="0.2">
      <c r="A9894" s="243" t="str">
        <f>IF(ISBLANK(B9894),"",COUNTA(B$10:B9894))</f>
        <v/>
      </c>
      <c r="B9894" s="24"/>
      <c r="C9894" s="48"/>
      <c r="D9894" s="48"/>
      <c r="E9894" s="33"/>
      <c r="F9894" s="35"/>
      <c r="G9894" s="35"/>
      <c r="H9894" s="49"/>
      <c r="I9894" s="35"/>
      <c r="J9894" s="34"/>
      <c r="K9894" s="62"/>
      <c r="L9894" s="62"/>
      <c r="M9894" s="114"/>
      <c r="N9894" s="116"/>
      <c r="O9894" s="57"/>
      <c r="P9894" s="50"/>
      <c r="Q9894" s="34"/>
      <c r="R9894" s="48"/>
      <c r="T9894" s="231" t="str">
        <f t="shared" si="472"/>
        <v/>
      </c>
      <c r="U9894" s="230"/>
      <c r="W9894" s="221" t="str">
        <f t="shared" si="473"/>
        <v/>
      </c>
      <c r="X9894" s="221" t="str">
        <f t="shared" si="474"/>
        <v/>
      </c>
      <c r="AA9894" s="216" t="str">
        <f>IF(ISNUMBER(J9894),IF(OR(F9894&lt;Soll_Ist_Vergleich!$C$4,F9894&gt;Soll_Ist_Vergleich!$C$5,I9894&lt;Soll_Ist_Vergleich!$C$4,I9894&gt;Soll_Ist_Vergleich!$C$5,O9894&lt;Soll_Ist_Vergleich!$C$4,O9894&gt;Soll_Ist_Vergleich!$C$5),"Datum überprüfen",""),"")</f>
        <v/>
      </c>
    </row>
    <row r="9895" spans="1:27" x14ac:dyDescent="0.2">
      <c r="A9895" s="243" t="str">
        <f>IF(ISBLANK(B9895),"",COUNTA(B$10:B9895))</f>
        <v/>
      </c>
      <c r="B9895" s="24"/>
      <c r="C9895" s="48"/>
      <c r="D9895" s="48"/>
      <c r="E9895" s="33"/>
      <c r="F9895" s="35"/>
      <c r="G9895" s="35"/>
      <c r="H9895" s="49"/>
      <c r="I9895" s="35"/>
      <c r="J9895" s="34"/>
      <c r="K9895" s="62"/>
      <c r="L9895" s="62"/>
      <c r="M9895" s="114"/>
      <c r="N9895" s="116"/>
      <c r="O9895" s="57"/>
      <c r="P9895" s="50"/>
      <c r="Q9895" s="34"/>
      <c r="R9895" s="48"/>
      <c r="T9895" s="231" t="str">
        <f t="shared" si="472"/>
        <v/>
      </c>
      <c r="U9895" s="230"/>
      <c r="W9895" s="221" t="str">
        <f t="shared" si="473"/>
        <v/>
      </c>
      <c r="X9895" s="221" t="str">
        <f t="shared" si="474"/>
        <v/>
      </c>
      <c r="AA9895" s="216" t="str">
        <f>IF(ISNUMBER(J9895),IF(OR(F9895&lt;Soll_Ist_Vergleich!$C$4,F9895&gt;Soll_Ist_Vergleich!$C$5,I9895&lt;Soll_Ist_Vergleich!$C$4,I9895&gt;Soll_Ist_Vergleich!$C$5,O9895&lt;Soll_Ist_Vergleich!$C$4,O9895&gt;Soll_Ist_Vergleich!$C$5),"Datum überprüfen",""),"")</f>
        <v/>
      </c>
    </row>
    <row r="9896" spans="1:27" x14ac:dyDescent="0.2">
      <c r="A9896" s="243" t="str">
        <f>IF(ISBLANK(B9896),"",COUNTA(B$10:B9896))</f>
        <v/>
      </c>
      <c r="B9896" s="24"/>
      <c r="C9896" s="48"/>
      <c r="D9896" s="48"/>
      <c r="E9896" s="33"/>
      <c r="F9896" s="35"/>
      <c r="G9896" s="35"/>
      <c r="H9896" s="49"/>
      <c r="I9896" s="35"/>
      <c r="J9896" s="34"/>
      <c r="K9896" s="62"/>
      <c r="L9896" s="62"/>
      <c r="M9896" s="114"/>
      <c r="N9896" s="116"/>
      <c r="O9896" s="57"/>
      <c r="P9896" s="50"/>
      <c r="Q9896" s="34"/>
      <c r="R9896" s="48"/>
      <c r="T9896" s="231" t="str">
        <f t="shared" si="472"/>
        <v/>
      </c>
      <c r="U9896" s="230"/>
      <c r="W9896" s="221" t="str">
        <f t="shared" si="473"/>
        <v/>
      </c>
      <c r="X9896" s="221" t="str">
        <f t="shared" si="474"/>
        <v/>
      </c>
      <c r="AA9896" s="216" t="str">
        <f>IF(ISNUMBER(J9896),IF(OR(F9896&lt;Soll_Ist_Vergleich!$C$4,F9896&gt;Soll_Ist_Vergleich!$C$5,I9896&lt;Soll_Ist_Vergleich!$C$4,I9896&gt;Soll_Ist_Vergleich!$C$5,O9896&lt;Soll_Ist_Vergleich!$C$4,O9896&gt;Soll_Ist_Vergleich!$C$5),"Datum überprüfen",""),"")</f>
        <v/>
      </c>
    </row>
    <row r="9897" spans="1:27" x14ac:dyDescent="0.2">
      <c r="A9897" s="243" t="str">
        <f>IF(ISBLANK(B9897),"",COUNTA(B$10:B9897))</f>
        <v/>
      </c>
      <c r="B9897" s="24"/>
      <c r="C9897" s="48"/>
      <c r="D9897" s="48"/>
      <c r="E9897" s="33"/>
      <c r="F9897" s="35"/>
      <c r="G9897" s="35"/>
      <c r="H9897" s="49"/>
      <c r="I9897" s="35"/>
      <c r="J9897" s="34"/>
      <c r="K9897" s="62"/>
      <c r="L9897" s="62"/>
      <c r="M9897" s="114"/>
      <c r="N9897" s="116"/>
      <c r="O9897" s="57"/>
      <c r="P9897" s="50"/>
      <c r="Q9897" s="34"/>
      <c r="R9897" s="48"/>
      <c r="T9897" s="231" t="str">
        <f t="shared" si="472"/>
        <v/>
      </c>
      <c r="U9897" s="230"/>
      <c r="W9897" s="221" t="str">
        <f t="shared" si="473"/>
        <v/>
      </c>
      <c r="X9897" s="221" t="str">
        <f t="shared" si="474"/>
        <v/>
      </c>
      <c r="AA9897" s="216" t="str">
        <f>IF(ISNUMBER(J9897),IF(OR(F9897&lt;Soll_Ist_Vergleich!$C$4,F9897&gt;Soll_Ist_Vergleich!$C$5,I9897&lt;Soll_Ist_Vergleich!$C$4,I9897&gt;Soll_Ist_Vergleich!$C$5,O9897&lt;Soll_Ist_Vergleich!$C$4,O9897&gt;Soll_Ist_Vergleich!$C$5),"Datum überprüfen",""),"")</f>
        <v/>
      </c>
    </row>
    <row r="9898" spans="1:27" x14ac:dyDescent="0.2">
      <c r="A9898" s="243" t="str">
        <f>IF(ISBLANK(B9898),"",COUNTA(B$10:B9898))</f>
        <v/>
      </c>
      <c r="B9898" s="24"/>
      <c r="C9898" s="48"/>
      <c r="D9898" s="48"/>
      <c r="E9898" s="33"/>
      <c r="F9898" s="35"/>
      <c r="G9898" s="35"/>
      <c r="H9898" s="49"/>
      <c r="I9898" s="35"/>
      <c r="J9898" s="34"/>
      <c r="K9898" s="62"/>
      <c r="L9898" s="62"/>
      <c r="M9898" s="114"/>
      <c r="N9898" s="116"/>
      <c r="O9898" s="57"/>
      <c r="P9898" s="50"/>
      <c r="Q9898" s="34"/>
      <c r="R9898" s="48"/>
      <c r="T9898" s="231" t="str">
        <f t="shared" si="472"/>
        <v/>
      </c>
      <c r="U9898" s="230"/>
      <c r="W9898" s="221" t="str">
        <f t="shared" si="473"/>
        <v/>
      </c>
      <c r="X9898" s="221" t="str">
        <f t="shared" si="474"/>
        <v/>
      </c>
      <c r="AA9898" s="216" t="str">
        <f>IF(ISNUMBER(J9898),IF(OR(F9898&lt;Soll_Ist_Vergleich!$C$4,F9898&gt;Soll_Ist_Vergleich!$C$5,I9898&lt;Soll_Ist_Vergleich!$C$4,I9898&gt;Soll_Ist_Vergleich!$C$5,O9898&lt;Soll_Ist_Vergleich!$C$4,O9898&gt;Soll_Ist_Vergleich!$C$5),"Datum überprüfen",""),"")</f>
        <v/>
      </c>
    </row>
    <row r="9899" spans="1:27" x14ac:dyDescent="0.2">
      <c r="A9899" s="243" t="str">
        <f>IF(ISBLANK(B9899),"",COUNTA(B$10:B9899))</f>
        <v/>
      </c>
      <c r="B9899" s="24"/>
      <c r="C9899" s="48"/>
      <c r="D9899" s="48"/>
      <c r="E9899" s="33"/>
      <c r="F9899" s="35"/>
      <c r="G9899" s="35"/>
      <c r="H9899" s="49"/>
      <c r="I9899" s="35"/>
      <c r="J9899" s="34"/>
      <c r="K9899" s="62"/>
      <c r="L9899" s="62"/>
      <c r="M9899" s="114"/>
      <c r="N9899" s="116"/>
      <c r="O9899" s="57"/>
      <c r="P9899" s="50"/>
      <c r="Q9899" s="34"/>
      <c r="R9899" s="48"/>
      <c r="T9899" s="231" t="str">
        <f t="shared" si="472"/>
        <v/>
      </c>
      <c r="U9899" s="230"/>
      <c r="W9899" s="221" t="str">
        <f t="shared" si="473"/>
        <v/>
      </c>
      <c r="X9899" s="221" t="str">
        <f t="shared" si="474"/>
        <v/>
      </c>
      <c r="AA9899" s="216" t="str">
        <f>IF(ISNUMBER(J9899),IF(OR(F9899&lt;Soll_Ist_Vergleich!$C$4,F9899&gt;Soll_Ist_Vergleich!$C$5,I9899&lt;Soll_Ist_Vergleich!$C$4,I9899&gt;Soll_Ist_Vergleich!$C$5,O9899&lt;Soll_Ist_Vergleich!$C$4,O9899&gt;Soll_Ist_Vergleich!$C$5),"Datum überprüfen",""),"")</f>
        <v/>
      </c>
    </row>
    <row r="9900" spans="1:27" x14ac:dyDescent="0.2">
      <c r="A9900" s="243" t="str">
        <f>IF(ISBLANK(B9900),"",COUNTA(B$10:B9900))</f>
        <v/>
      </c>
      <c r="B9900" s="24"/>
      <c r="C9900" s="48"/>
      <c r="D9900" s="48"/>
      <c r="E9900" s="33"/>
      <c r="F9900" s="35"/>
      <c r="G9900" s="35"/>
      <c r="H9900" s="49"/>
      <c r="I9900" s="35"/>
      <c r="J9900" s="34"/>
      <c r="K9900" s="62"/>
      <c r="L9900" s="62"/>
      <c r="M9900" s="114"/>
      <c r="N9900" s="116"/>
      <c r="O9900" s="57"/>
      <c r="P9900" s="50"/>
      <c r="Q9900" s="34"/>
      <c r="R9900" s="48"/>
      <c r="T9900" s="231" t="str">
        <f t="shared" si="472"/>
        <v/>
      </c>
      <c r="U9900" s="230"/>
      <c r="W9900" s="221" t="str">
        <f t="shared" si="473"/>
        <v/>
      </c>
      <c r="X9900" s="221" t="str">
        <f t="shared" si="474"/>
        <v/>
      </c>
      <c r="AA9900" s="216" t="str">
        <f>IF(ISNUMBER(J9900),IF(OR(F9900&lt;Soll_Ist_Vergleich!$C$4,F9900&gt;Soll_Ist_Vergleich!$C$5,I9900&lt;Soll_Ist_Vergleich!$C$4,I9900&gt;Soll_Ist_Vergleich!$C$5,O9900&lt;Soll_Ist_Vergleich!$C$4,O9900&gt;Soll_Ist_Vergleich!$C$5),"Datum überprüfen",""),"")</f>
        <v/>
      </c>
    </row>
    <row r="9901" spans="1:27" x14ac:dyDescent="0.2">
      <c r="A9901" s="243" t="str">
        <f>IF(ISBLANK(B9901),"",COUNTA(B$10:B9901))</f>
        <v/>
      </c>
      <c r="B9901" s="24"/>
      <c r="C9901" s="48"/>
      <c r="D9901" s="48"/>
      <c r="E9901" s="33"/>
      <c r="F9901" s="35"/>
      <c r="G9901" s="35"/>
      <c r="H9901" s="49"/>
      <c r="I9901" s="35"/>
      <c r="J9901" s="34"/>
      <c r="K9901" s="62"/>
      <c r="L9901" s="62"/>
      <c r="M9901" s="114"/>
      <c r="N9901" s="116"/>
      <c r="O9901" s="57"/>
      <c r="P9901" s="50"/>
      <c r="Q9901" s="34"/>
      <c r="R9901" s="48"/>
      <c r="T9901" s="231" t="str">
        <f t="shared" si="472"/>
        <v/>
      </c>
      <c r="U9901" s="230"/>
      <c r="W9901" s="221" t="str">
        <f t="shared" si="473"/>
        <v/>
      </c>
      <c r="X9901" s="221" t="str">
        <f t="shared" si="474"/>
        <v/>
      </c>
      <c r="AA9901" s="216" t="str">
        <f>IF(ISNUMBER(J9901),IF(OR(F9901&lt;Soll_Ist_Vergleich!$C$4,F9901&gt;Soll_Ist_Vergleich!$C$5,I9901&lt;Soll_Ist_Vergleich!$C$4,I9901&gt;Soll_Ist_Vergleich!$C$5,O9901&lt;Soll_Ist_Vergleich!$C$4,O9901&gt;Soll_Ist_Vergleich!$C$5),"Datum überprüfen",""),"")</f>
        <v/>
      </c>
    </row>
    <row r="9902" spans="1:27" x14ac:dyDescent="0.2">
      <c r="A9902" s="243" t="str">
        <f>IF(ISBLANK(B9902),"",COUNTA(B$10:B9902))</f>
        <v/>
      </c>
      <c r="B9902" s="24"/>
      <c r="C9902" s="48"/>
      <c r="D9902" s="48"/>
      <c r="E9902" s="33"/>
      <c r="F9902" s="35"/>
      <c r="G9902" s="35"/>
      <c r="H9902" s="49"/>
      <c r="I9902" s="35"/>
      <c r="J9902" s="34"/>
      <c r="K9902" s="62"/>
      <c r="L9902" s="62"/>
      <c r="M9902" s="114"/>
      <c r="N9902" s="116"/>
      <c r="O9902" s="57"/>
      <c r="P9902" s="50"/>
      <c r="Q9902" s="34"/>
      <c r="R9902" s="48"/>
      <c r="T9902" s="231" t="str">
        <f t="shared" si="472"/>
        <v/>
      </c>
      <c r="U9902" s="230"/>
      <c r="W9902" s="221" t="str">
        <f t="shared" si="473"/>
        <v/>
      </c>
      <c r="X9902" s="221" t="str">
        <f t="shared" si="474"/>
        <v/>
      </c>
      <c r="AA9902" s="216" t="str">
        <f>IF(ISNUMBER(J9902),IF(OR(F9902&lt;Soll_Ist_Vergleich!$C$4,F9902&gt;Soll_Ist_Vergleich!$C$5,I9902&lt;Soll_Ist_Vergleich!$C$4,I9902&gt;Soll_Ist_Vergleich!$C$5,O9902&lt;Soll_Ist_Vergleich!$C$4,O9902&gt;Soll_Ist_Vergleich!$C$5),"Datum überprüfen",""),"")</f>
        <v/>
      </c>
    </row>
    <row r="9903" spans="1:27" x14ac:dyDescent="0.2">
      <c r="A9903" s="243" t="str">
        <f>IF(ISBLANK(B9903),"",COUNTA(B$10:B9903))</f>
        <v/>
      </c>
      <c r="B9903" s="24"/>
      <c r="C9903" s="48"/>
      <c r="D9903" s="48"/>
      <c r="E9903" s="33"/>
      <c r="F9903" s="35"/>
      <c r="G9903" s="35"/>
      <c r="H9903" s="49"/>
      <c r="I9903" s="35"/>
      <c r="J9903" s="34"/>
      <c r="K9903" s="62"/>
      <c r="L9903" s="62"/>
      <c r="M9903" s="114"/>
      <c r="N9903" s="116"/>
      <c r="O9903" s="57"/>
      <c r="P9903" s="50"/>
      <c r="Q9903" s="34"/>
      <c r="R9903" s="48"/>
      <c r="T9903" s="231" t="str">
        <f t="shared" si="472"/>
        <v/>
      </c>
      <c r="U9903" s="230"/>
      <c r="W9903" s="221" t="str">
        <f t="shared" si="473"/>
        <v/>
      </c>
      <c r="X9903" s="221" t="str">
        <f t="shared" si="474"/>
        <v/>
      </c>
      <c r="AA9903" s="216" t="str">
        <f>IF(ISNUMBER(J9903),IF(OR(F9903&lt;Soll_Ist_Vergleich!$C$4,F9903&gt;Soll_Ist_Vergleich!$C$5,I9903&lt;Soll_Ist_Vergleich!$C$4,I9903&gt;Soll_Ist_Vergleich!$C$5,O9903&lt;Soll_Ist_Vergleich!$C$4,O9903&gt;Soll_Ist_Vergleich!$C$5),"Datum überprüfen",""),"")</f>
        <v/>
      </c>
    </row>
    <row r="9904" spans="1:27" x14ac:dyDescent="0.2">
      <c r="A9904" s="243" t="str">
        <f>IF(ISBLANK(B9904),"",COUNTA(B$10:B9904))</f>
        <v/>
      </c>
      <c r="B9904" s="24"/>
      <c r="C9904" s="48"/>
      <c r="D9904" s="48"/>
      <c r="E9904" s="33"/>
      <c r="F9904" s="35"/>
      <c r="G9904" s="35"/>
      <c r="H9904" s="49"/>
      <c r="I9904" s="35"/>
      <c r="J9904" s="34"/>
      <c r="K9904" s="62"/>
      <c r="L9904" s="62"/>
      <c r="M9904" s="114"/>
      <c r="N9904" s="116"/>
      <c r="O9904" s="57"/>
      <c r="P9904" s="50"/>
      <c r="Q9904" s="34"/>
      <c r="R9904" s="48"/>
      <c r="T9904" s="231" t="str">
        <f t="shared" si="472"/>
        <v/>
      </c>
      <c r="U9904" s="230"/>
      <c r="W9904" s="221" t="str">
        <f t="shared" si="473"/>
        <v/>
      </c>
      <c r="X9904" s="221" t="str">
        <f t="shared" si="474"/>
        <v/>
      </c>
      <c r="AA9904" s="216" t="str">
        <f>IF(ISNUMBER(J9904),IF(OR(F9904&lt;Soll_Ist_Vergleich!$C$4,F9904&gt;Soll_Ist_Vergleich!$C$5,I9904&lt;Soll_Ist_Vergleich!$C$4,I9904&gt;Soll_Ist_Vergleich!$C$5,O9904&lt;Soll_Ist_Vergleich!$C$4,O9904&gt;Soll_Ist_Vergleich!$C$5),"Datum überprüfen",""),"")</f>
        <v/>
      </c>
    </row>
    <row r="9905" spans="1:27" x14ac:dyDescent="0.2">
      <c r="A9905" s="243" t="str">
        <f>IF(ISBLANK(B9905),"",COUNTA(B$10:B9905))</f>
        <v/>
      </c>
      <c r="B9905" s="24"/>
      <c r="C9905" s="48"/>
      <c r="D9905" s="48"/>
      <c r="E9905" s="33"/>
      <c r="F9905" s="35"/>
      <c r="G9905" s="35"/>
      <c r="H9905" s="49"/>
      <c r="I9905" s="35"/>
      <c r="J9905" s="34"/>
      <c r="K9905" s="62"/>
      <c r="L9905" s="62"/>
      <c r="M9905" s="114"/>
      <c r="N9905" s="116"/>
      <c r="O9905" s="57"/>
      <c r="P9905" s="50"/>
      <c r="Q9905" s="34"/>
      <c r="R9905" s="48"/>
      <c r="T9905" s="231" t="str">
        <f t="shared" si="472"/>
        <v/>
      </c>
      <c r="U9905" s="230"/>
      <c r="W9905" s="221" t="str">
        <f t="shared" si="473"/>
        <v/>
      </c>
      <c r="X9905" s="221" t="str">
        <f t="shared" si="474"/>
        <v/>
      </c>
      <c r="AA9905" s="216" t="str">
        <f>IF(ISNUMBER(J9905),IF(OR(F9905&lt;Soll_Ist_Vergleich!$C$4,F9905&gt;Soll_Ist_Vergleich!$C$5,I9905&lt;Soll_Ist_Vergleich!$C$4,I9905&gt;Soll_Ist_Vergleich!$C$5,O9905&lt;Soll_Ist_Vergleich!$C$4,O9905&gt;Soll_Ist_Vergleich!$C$5),"Datum überprüfen",""),"")</f>
        <v/>
      </c>
    </row>
    <row r="9906" spans="1:27" x14ac:dyDescent="0.2">
      <c r="A9906" s="243" t="str">
        <f>IF(ISBLANK(B9906),"",COUNTA(B$10:B9906))</f>
        <v/>
      </c>
      <c r="B9906" s="24"/>
      <c r="C9906" s="48"/>
      <c r="D9906" s="48"/>
      <c r="E9906" s="33"/>
      <c r="F9906" s="35"/>
      <c r="G9906" s="35"/>
      <c r="H9906" s="49"/>
      <c r="I9906" s="35"/>
      <c r="J9906" s="34"/>
      <c r="K9906" s="62"/>
      <c r="L9906" s="62"/>
      <c r="M9906" s="114"/>
      <c r="N9906" s="116"/>
      <c r="O9906" s="57"/>
      <c r="P9906" s="50"/>
      <c r="Q9906" s="34"/>
      <c r="R9906" s="48"/>
      <c r="T9906" s="231" t="str">
        <f t="shared" si="472"/>
        <v/>
      </c>
      <c r="U9906" s="230"/>
      <c r="W9906" s="221" t="str">
        <f t="shared" si="473"/>
        <v/>
      </c>
      <c r="X9906" s="221" t="str">
        <f t="shared" si="474"/>
        <v/>
      </c>
      <c r="AA9906" s="216" t="str">
        <f>IF(ISNUMBER(J9906),IF(OR(F9906&lt;Soll_Ist_Vergleich!$C$4,F9906&gt;Soll_Ist_Vergleich!$C$5,I9906&lt;Soll_Ist_Vergleich!$C$4,I9906&gt;Soll_Ist_Vergleich!$C$5,O9906&lt;Soll_Ist_Vergleich!$C$4,O9906&gt;Soll_Ist_Vergleich!$C$5),"Datum überprüfen",""),"")</f>
        <v/>
      </c>
    </row>
    <row r="9907" spans="1:27" x14ac:dyDescent="0.2">
      <c r="A9907" s="243" t="str">
        <f>IF(ISBLANK(B9907),"",COUNTA(B$10:B9907))</f>
        <v/>
      </c>
      <c r="B9907" s="24"/>
      <c r="C9907" s="48"/>
      <c r="D9907" s="48"/>
      <c r="E9907" s="33"/>
      <c r="F9907" s="35"/>
      <c r="G9907" s="35"/>
      <c r="H9907" s="49"/>
      <c r="I9907" s="35"/>
      <c r="J9907" s="34"/>
      <c r="K9907" s="62"/>
      <c r="L9907" s="62"/>
      <c r="M9907" s="114"/>
      <c r="N9907" s="116"/>
      <c r="O9907" s="57"/>
      <c r="P9907" s="50"/>
      <c r="Q9907" s="34"/>
      <c r="R9907" s="48"/>
      <c r="T9907" s="231" t="str">
        <f t="shared" si="472"/>
        <v/>
      </c>
      <c r="U9907" s="230"/>
      <c r="W9907" s="221" t="str">
        <f t="shared" si="473"/>
        <v/>
      </c>
      <c r="X9907" s="221" t="str">
        <f t="shared" si="474"/>
        <v/>
      </c>
      <c r="AA9907" s="216" t="str">
        <f>IF(ISNUMBER(J9907),IF(OR(F9907&lt;Soll_Ist_Vergleich!$C$4,F9907&gt;Soll_Ist_Vergleich!$C$5,I9907&lt;Soll_Ist_Vergleich!$C$4,I9907&gt;Soll_Ist_Vergleich!$C$5,O9907&lt;Soll_Ist_Vergleich!$C$4,O9907&gt;Soll_Ist_Vergleich!$C$5),"Datum überprüfen",""),"")</f>
        <v/>
      </c>
    </row>
    <row r="9908" spans="1:27" x14ac:dyDescent="0.2">
      <c r="A9908" s="243" t="str">
        <f>IF(ISBLANK(B9908),"",COUNTA(B$10:B9908))</f>
        <v/>
      </c>
      <c r="B9908" s="24"/>
      <c r="C9908" s="48"/>
      <c r="D9908" s="48"/>
      <c r="E9908" s="33"/>
      <c r="F9908" s="35"/>
      <c r="G9908" s="35"/>
      <c r="H9908" s="49"/>
      <c r="I9908" s="35"/>
      <c r="J9908" s="34"/>
      <c r="K9908" s="62"/>
      <c r="L9908" s="62"/>
      <c r="M9908" s="114"/>
      <c r="N9908" s="116"/>
      <c r="O9908" s="57"/>
      <c r="P9908" s="50"/>
      <c r="Q9908" s="34"/>
      <c r="R9908" s="48"/>
      <c r="T9908" s="231" t="str">
        <f t="shared" si="472"/>
        <v/>
      </c>
      <c r="U9908" s="230"/>
      <c r="W9908" s="221" t="str">
        <f t="shared" si="473"/>
        <v/>
      </c>
      <c r="X9908" s="221" t="str">
        <f t="shared" si="474"/>
        <v/>
      </c>
      <c r="AA9908" s="216" t="str">
        <f>IF(ISNUMBER(J9908),IF(OR(F9908&lt;Soll_Ist_Vergleich!$C$4,F9908&gt;Soll_Ist_Vergleich!$C$5,I9908&lt;Soll_Ist_Vergleich!$C$4,I9908&gt;Soll_Ist_Vergleich!$C$5,O9908&lt;Soll_Ist_Vergleich!$C$4,O9908&gt;Soll_Ist_Vergleich!$C$5),"Datum überprüfen",""),"")</f>
        <v/>
      </c>
    </row>
    <row r="9909" spans="1:27" x14ac:dyDescent="0.2">
      <c r="A9909" s="243" t="str">
        <f>IF(ISBLANK(B9909),"",COUNTA(B$10:B9909))</f>
        <v/>
      </c>
      <c r="B9909" s="24"/>
      <c r="C9909" s="48"/>
      <c r="D9909" s="48"/>
      <c r="E9909" s="33"/>
      <c r="F9909" s="35"/>
      <c r="G9909" s="35"/>
      <c r="H9909" s="49"/>
      <c r="I9909" s="35"/>
      <c r="J9909" s="34"/>
      <c r="K9909" s="62"/>
      <c r="L9909" s="62"/>
      <c r="M9909" s="114"/>
      <c r="N9909" s="116"/>
      <c r="O9909" s="57"/>
      <c r="P9909" s="50"/>
      <c r="Q9909" s="34"/>
      <c r="R9909" s="48"/>
      <c r="T9909" s="231" t="str">
        <f t="shared" si="472"/>
        <v/>
      </c>
      <c r="U9909" s="230"/>
      <c r="W9909" s="221" t="str">
        <f t="shared" si="473"/>
        <v/>
      </c>
      <c r="X9909" s="221" t="str">
        <f t="shared" si="474"/>
        <v/>
      </c>
      <c r="AA9909" s="216" t="str">
        <f>IF(ISNUMBER(J9909),IF(OR(F9909&lt;Soll_Ist_Vergleich!$C$4,F9909&gt;Soll_Ist_Vergleich!$C$5,I9909&lt;Soll_Ist_Vergleich!$C$4,I9909&gt;Soll_Ist_Vergleich!$C$5,O9909&lt;Soll_Ist_Vergleich!$C$4,O9909&gt;Soll_Ist_Vergleich!$C$5),"Datum überprüfen",""),"")</f>
        <v/>
      </c>
    </row>
    <row r="9910" spans="1:27" x14ac:dyDescent="0.2">
      <c r="A9910" s="243" t="str">
        <f>IF(ISBLANK(B9910),"",COUNTA(B$10:B9910))</f>
        <v/>
      </c>
      <c r="B9910" s="24"/>
      <c r="C9910" s="48"/>
      <c r="D9910" s="48"/>
      <c r="E9910" s="33"/>
      <c r="F9910" s="35"/>
      <c r="G9910" s="35"/>
      <c r="H9910" s="49"/>
      <c r="I9910" s="35"/>
      <c r="J9910" s="34"/>
      <c r="K9910" s="62"/>
      <c r="L9910" s="62"/>
      <c r="M9910" s="114"/>
      <c r="N9910" s="116"/>
      <c r="O9910" s="57"/>
      <c r="P9910" s="50"/>
      <c r="Q9910" s="34"/>
      <c r="R9910" s="48"/>
      <c r="T9910" s="231" t="str">
        <f t="shared" si="472"/>
        <v/>
      </c>
      <c r="U9910" s="230"/>
      <c r="W9910" s="221" t="str">
        <f t="shared" si="473"/>
        <v/>
      </c>
      <c r="X9910" s="221" t="str">
        <f t="shared" si="474"/>
        <v/>
      </c>
      <c r="AA9910" s="216" t="str">
        <f>IF(ISNUMBER(J9910),IF(OR(F9910&lt;Soll_Ist_Vergleich!$C$4,F9910&gt;Soll_Ist_Vergleich!$C$5,I9910&lt;Soll_Ist_Vergleich!$C$4,I9910&gt;Soll_Ist_Vergleich!$C$5,O9910&lt;Soll_Ist_Vergleich!$C$4,O9910&gt;Soll_Ist_Vergleich!$C$5),"Datum überprüfen",""),"")</f>
        <v/>
      </c>
    </row>
    <row r="9911" spans="1:27" x14ac:dyDescent="0.2">
      <c r="A9911" s="243" t="str">
        <f>IF(ISBLANK(B9911),"",COUNTA(B$10:B9911))</f>
        <v/>
      </c>
      <c r="B9911" s="24"/>
      <c r="C9911" s="48"/>
      <c r="D9911" s="48"/>
      <c r="E9911" s="33"/>
      <c r="F9911" s="35"/>
      <c r="G9911" s="35"/>
      <c r="H9911" s="49"/>
      <c r="I9911" s="35"/>
      <c r="J9911" s="34"/>
      <c r="K9911" s="62"/>
      <c r="L9911" s="62"/>
      <c r="M9911" s="114"/>
      <c r="N9911" s="116"/>
      <c r="O9911" s="57"/>
      <c r="P9911" s="50"/>
      <c r="Q9911" s="34"/>
      <c r="R9911" s="48"/>
      <c r="T9911" s="231" t="str">
        <f t="shared" si="472"/>
        <v/>
      </c>
      <c r="U9911" s="230"/>
      <c r="W9911" s="221" t="str">
        <f t="shared" si="473"/>
        <v/>
      </c>
      <c r="X9911" s="221" t="str">
        <f t="shared" si="474"/>
        <v/>
      </c>
      <c r="AA9911" s="216" t="str">
        <f>IF(ISNUMBER(J9911),IF(OR(F9911&lt;Soll_Ist_Vergleich!$C$4,F9911&gt;Soll_Ist_Vergleich!$C$5,I9911&lt;Soll_Ist_Vergleich!$C$4,I9911&gt;Soll_Ist_Vergleich!$C$5,O9911&lt;Soll_Ist_Vergleich!$C$4,O9911&gt;Soll_Ist_Vergleich!$C$5),"Datum überprüfen",""),"")</f>
        <v/>
      </c>
    </row>
    <row r="9912" spans="1:27" x14ac:dyDescent="0.2">
      <c r="A9912" s="243" t="str">
        <f>IF(ISBLANK(B9912),"",COUNTA(B$10:B9912))</f>
        <v/>
      </c>
      <c r="B9912" s="24"/>
      <c r="C9912" s="48"/>
      <c r="D9912" s="48"/>
      <c r="E9912" s="33"/>
      <c r="F9912" s="35"/>
      <c r="G9912" s="35"/>
      <c r="H9912" s="49"/>
      <c r="I9912" s="35"/>
      <c r="J9912" s="34"/>
      <c r="K9912" s="62"/>
      <c r="L9912" s="62"/>
      <c r="M9912" s="114"/>
      <c r="N9912" s="116"/>
      <c r="O9912" s="57"/>
      <c r="P9912" s="50"/>
      <c r="Q9912" s="34"/>
      <c r="R9912" s="48"/>
      <c r="T9912" s="231" t="str">
        <f t="shared" si="472"/>
        <v/>
      </c>
      <c r="U9912" s="230"/>
      <c r="W9912" s="221" t="str">
        <f t="shared" si="473"/>
        <v/>
      </c>
      <c r="X9912" s="221" t="str">
        <f t="shared" si="474"/>
        <v/>
      </c>
      <c r="AA9912" s="216" t="str">
        <f>IF(ISNUMBER(J9912),IF(OR(F9912&lt;Soll_Ist_Vergleich!$C$4,F9912&gt;Soll_Ist_Vergleich!$C$5,I9912&lt;Soll_Ist_Vergleich!$C$4,I9912&gt;Soll_Ist_Vergleich!$C$5,O9912&lt;Soll_Ist_Vergleich!$C$4,O9912&gt;Soll_Ist_Vergleich!$C$5),"Datum überprüfen",""),"")</f>
        <v/>
      </c>
    </row>
    <row r="9913" spans="1:27" x14ac:dyDescent="0.2">
      <c r="A9913" s="243" t="str">
        <f>IF(ISBLANK(B9913),"",COUNTA(B$10:B9913))</f>
        <v/>
      </c>
      <c r="B9913" s="24"/>
      <c r="C9913" s="48"/>
      <c r="D9913" s="48"/>
      <c r="E9913" s="33"/>
      <c r="F9913" s="35"/>
      <c r="G9913" s="35"/>
      <c r="H9913" s="49"/>
      <c r="I9913" s="35"/>
      <c r="J9913" s="34"/>
      <c r="K9913" s="62"/>
      <c r="L9913" s="62"/>
      <c r="M9913" s="114"/>
      <c r="N9913" s="116"/>
      <c r="O9913" s="57"/>
      <c r="P9913" s="50"/>
      <c r="Q9913" s="34"/>
      <c r="R9913" s="48"/>
      <c r="T9913" s="231" t="str">
        <f t="shared" si="472"/>
        <v/>
      </c>
      <c r="U9913" s="230"/>
      <c r="W9913" s="221" t="str">
        <f t="shared" si="473"/>
        <v/>
      </c>
      <c r="X9913" s="221" t="str">
        <f t="shared" si="474"/>
        <v/>
      </c>
      <c r="AA9913" s="216" t="str">
        <f>IF(ISNUMBER(J9913),IF(OR(F9913&lt;Soll_Ist_Vergleich!$C$4,F9913&gt;Soll_Ist_Vergleich!$C$5,I9913&lt;Soll_Ist_Vergleich!$C$4,I9913&gt;Soll_Ist_Vergleich!$C$5,O9913&lt;Soll_Ist_Vergleich!$C$4,O9913&gt;Soll_Ist_Vergleich!$C$5),"Datum überprüfen",""),"")</f>
        <v/>
      </c>
    </row>
    <row r="9914" spans="1:27" x14ac:dyDescent="0.2">
      <c r="A9914" s="243" t="str">
        <f>IF(ISBLANK(B9914),"",COUNTA(B$10:B9914))</f>
        <v/>
      </c>
      <c r="B9914" s="24"/>
      <c r="C9914" s="48"/>
      <c r="D9914" s="48"/>
      <c r="E9914" s="33"/>
      <c r="F9914" s="35"/>
      <c r="G9914" s="35"/>
      <c r="H9914" s="49"/>
      <c r="I9914" s="35"/>
      <c r="J9914" s="34"/>
      <c r="K9914" s="62"/>
      <c r="L9914" s="62"/>
      <c r="M9914" s="114"/>
      <c r="N9914" s="116"/>
      <c r="O9914" s="57"/>
      <c r="P9914" s="50"/>
      <c r="Q9914" s="34"/>
      <c r="R9914" s="48"/>
      <c r="T9914" s="231" t="str">
        <f t="shared" si="472"/>
        <v/>
      </c>
      <c r="U9914" s="230"/>
      <c r="W9914" s="221" t="str">
        <f t="shared" si="473"/>
        <v/>
      </c>
      <c r="X9914" s="221" t="str">
        <f t="shared" si="474"/>
        <v/>
      </c>
      <c r="AA9914" s="216" t="str">
        <f>IF(ISNUMBER(J9914),IF(OR(F9914&lt;Soll_Ist_Vergleich!$C$4,F9914&gt;Soll_Ist_Vergleich!$C$5,I9914&lt;Soll_Ist_Vergleich!$C$4,I9914&gt;Soll_Ist_Vergleich!$C$5,O9914&lt;Soll_Ist_Vergleich!$C$4,O9914&gt;Soll_Ist_Vergleich!$C$5),"Datum überprüfen",""),"")</f>
        <v/>
      </c>
    </row>
    <row r="9915" spans="1:27" x14ac:dyDescent="0.2">
      <c r="A9915" s="243" t="str">
        <f>IF(ISBLANK(B9915),"",COUNTA(B$10:B9915))</f>
        <v/>
      </c>
      <c r="B9915" s="24"/>
      <c r="C9915" s="48"/>
      <c r="D9915" s="48"/>
      <c r="E9915" s="33"/>
      <c r="F9915" s="35"/>
      <c r="G9915" s="35"/>
      <c r="H9915" s="49"/>
      <c r="I9915" s="35"/>
      <c r="J9915" s="34"/>
      <c r="K9915" s="62"/>
      <c r="L9915" s="62"/>
      <c r="M9915" s="114"/>
      <c r="N9915" s="116"/>
      <c r="O9915" s="57"/>
      <c r="P9915" s="50"/>
      <c r="Q9915" s="34"/>
      <c r="R9915" s="48"/>
      <c r="T9915" s="231" t="str">
        <f t="shared" si="472"/>
        <v/>
      </c>
      <c r="U9915" s="230"/>
      <c r="W9915" s="221" t="str">
        <f t="shared" si="473"/>
        <v/>
      </c>
      <c r="X9915" s="221" t="str">
        <f t="shared" si="474"/>
        <v/>
      </c>
      <c r="AA9915" s="216" t="str">
        <f>IF(ISNUMBER(J9915),IF(OR(F9915&lt;Soll_Ist_Vergleich!$C$4,F9915&gt;Soll_Ist_Vergleich!$C$5,I9915&lt;Soll_Ist_Vergleich!$C$4,I9915&gt;Soll_Ist_Vergleich!$C$5,O9915&lt;Soll_Ist_Vergleich!$C$4,O9915&gt;Soll_Ist_Vergleich!$C$5),"Datum überprüfen",""),"")</f>
        <v/>
      </c>
    </row>
    <row r="9916" spans="1:27" x14ac:dyDescent="0.2">
      <c r="A9916" s="243" t="str">
        <f>IF(ISBLANK(B9916),"",COUNTA(B$10:B9916))</f>
        <v/>
      </c>
      <c r="B9916" s="24"/>
      <c r="C9916" s="48"/>
      <c r="D9916" s="48"/>
      <c r="E9916" s="33"/>
      <c r="F9916" s="35"/>
      <c r="G9916" s="35"/>
      <c r="H9916" s="49"/>
      <c r="I9916" s="35"/>
      <c r="J9916" s="34"/>
      <c r="K9916" s="62"/>
      <c r="L9916" s="62"/>
      <c r="M9916" s="114"/>
      <c r="N9916" s="116"/>
      <c r="O9916" s="57"/>
      <c r="P9916" s="50"/>
      <c r="Q9916" s="34"/>
      <c r="R9916" s="48"/>
      <c r="T9916" s="231" t="str">
        <f t="shared" si="472"/>
        <v/>
      </c>
      <c r="U9916" s="230"/>
      <c r="W9916" s="221" t="str">
        <f t="shared" si="473"/>
        <v/>
      </c>
      <c r="X9916" s="221" t="str">
        <f t="shared" si="474"/>
        <v/>
      </c>
      <c r="AA9916" s="216" t="str">
        <f>IF(ISNUMBER(J9916),IF(OR(F9916&lt;Soll_Ist_Vergleich!$C$4,F9916&gt;Soll_Ist_Vergleich!$C$5,I9916&lt;Soll_Ist_Vergleich!$C$4,I9916&gt;Soll_Ist_Vergleich!$C$5,O9916&lt;Soll_Ist_Vergleich!$C$4,O9916&gt;Soll_Ist_Vergleich!$C$5),"Datum überprüfen",""),"")</f>
        <v/>
      </c>
    </row>
    <row r="9917" spans="1:27" x14ac:dyDescent="0.2">
      <c r="A9917" s="243" t="str">
        <f>IF(ISBLANK(B9917),"",COUNTA(B$10:B9917))</f>
        <v/>
      </c>
      <c r="B9917" s="24"/>
      <c r="C9917" s="48"/>
      <c r="D9917" s="48"/>
      <c r="E9917" s="33"/>
      <c r="F9917" s="35"/>
      <c r="G9917" s="35"/>
      <c r="H9917" s="49"/>
      <c r="I9917" s="35"/>
      <c r="J9917" s="34"/>
      <c r="K9917" s="62"/>
      <c r="L9917" s="62"/>
      <c r="M9917" s="114"/>
      <c r="N9917" s="116"/>
      <c r="O9917" s="57"/>
      <c r="P9917" s="50"/>
      <c r="Q9917" s="34"/>
      <c r="R9917" s="48"/>
      <c r="T9917" s="231" t="str">
        <f t="shared" si="472"/>
        <v/>
      </c>
      <c r="U9917" s="230"/>
      <c r="W9917" s="221" t="str">
        <f t="shared" si="473"/>
        <v/>
      </c>
      <c r="X9917" s="221" t="str">
        <f t="shared" si="474"/>
        <v/>
      </c>
      <c r="AA9917" s="216" t="str">
        <f>IF(ISNUMBER(J9917),IF(OR(F9917&lt;Soll_Ist_Vergleich!$C$4,F9917&gt;Soll_Ist_Vergleich!$C$5,I9917&lt;Soll_Ist_Vergleich!$C$4,I9917&gt;Soll_Ist_Vergleich!$C$5,O9917&lt;Soll_Ist_Vergleich!$C$4,O9917&gt;Soll_Ist_Vergleich!$C$5),"Datum überprüfen",""),"")</f>
        <v/>
      </c>
    </row>
    <row r="9918" spans="1:27" x14ac:dyDescent="0.2">
      <c r="A9918" s="243" t="str">
        <f>IF(ISBLANK(B9918),"",COUNTA(B$10:B9918))</f>
        <v/>
      </c>
      <c r="B9918" s="24"/>
      <c r="C9918" s="48"/>
      <c r="D9918" s="48"/>
      <c r="E9918" s="33"/>
      <c r="F9918" s="35"/>
      <c r="G9918" s="35"/>
      <c r="H9918" s="49"/>
      <c r="I9918" s="35"/>
      <c r="J9918" s="34"/>
      <c r="K9918" s="62"/>
      <c r="L9918" s="62"/>
      <c r="M9918" s="114"/>
      <c r="N9918" s="116"/>
      <c r="O9918" s="57"/>
      <c r="P9918" s="50"/>
      <c r="Q9918" s="34"/>
      <c r="R9918" s="48"/>
      <c r="T9918" s="231" t="str">
        <f t="shared" ref="T9918:T9981" si="475">IF(ISNUMBER(Q9918),Q9918-S9918,"")</f>
        <v/>
      </c>
      <c r="U9918" s="230"/>
      <c r="W9918" s="221" t="str">
        <f t="shared" ref="W9918:W9981" si="476">IF(ISNUMBER(J9918),ROUND(J9918/(1+L9918/100)*(1-K9918/100),2),"")</f>
        <v/>
      </c>
      <c r="X9918" s="221" t="str">
        <f t="shared" ref="X9918:X9981" si="477">IF(ISNUMBER(J9918),ROUND(J9918/(1+L9918/100),2),"")</f>
        <v/>
      </c>
      <c r="AA9918" s="216" t="str">
        <f>IF(ISNUMBER(J9918),IF(OR(F9918&lt;Soll_Ist_Vergleich!$C$4,F9918&gt;Soll_Ist_Vergleich!$C$5,I9918&lt;Soll_Ist_Vergleich!$C$4,I9918&gt;Soll_Ist_Vergleich!$C$5,O9918&lt;Soll_Ist_Vergleich!$C$4,O9918&gt;Soll_Ist_Vergleich!$C$5),"Datum überprüfen",""),"")</f>
        <v/>
      </c>
    </row>
    <row r="9919" spans="1:27" x14ac:dyDescent="0.2">
      <c r="A9919" s="243" t="str">
        <f>IF(ISBLANK(B9919),"",COUNTA(B$10:B9919))</f>
        <v/>
      </c>
      <c r="B9919" s="24"/>
      <c r="C9919" s="48"/>
      <c r="D9919" s="48"/>
      <c r="E9919" s="33"/>
      <c r="F9919" s="35"/>
      <c r="G9919" s="35"/>
      <c r="H9919" s="49"/>
      <c r="I9919" s="35"/>
      <c r="J9919" s="34"/>
      <c r="K9919" s="62"/>
      <c r="L9919" s="62"/>
      <c r="M9919" s="114"/>
      <c r="N9919" s="116"/>
      <c r="O9919" s="57"/>
      <c r="P9919" s="50"/>
      <c r="Q9919" s="34"/>
      <c r="R9919" s="48"/>
      <c r="T9919" s="231" t="str">
        <f t="shared" si="475"/>
        <v/>
      </c>
      <c r="U9919" s="230"/>
      <c r="W9919" s="221" t="str">
        <f t="shared" si="476"/>
        <v/>
      </c>
      <c r="X9919" s="221" t="str">
        <f t="shared" si="477"/>
        <v/>
      </c>
      <c r="AA9919" s="216" t="str">
        <f>IF(ISNUMBER(J9919),IF(OR(F9919&lt;Soll_Ist_Vergleich!$C$4,F9919&gt;Soll_Ist_Vergleich!$C$5,I9919&lt;Soll_Ist_Vergleich!$C$4,I9919&gt;Soll_Ist_Vergleich!$C$5,O9919&lt;Soll_Ist_Vergleich!$C$4,O9919&gt;Soll_Ist_Vergleich!$C$5),"Datum überprüfen",""),"")</f>
        <v/>
      </c>
    </row>
    <row r="9920" spans="1:27" x14ac:dyDescent="0.2">
      <c r="A9920" s="243" t="str">
        <f>IF(ISBLANK(B9920),"",COUNTA(B$10:B9920))</f>
        <v/>
      </c>
      <c r="B9920" s="24"/>
      <c r="C9920" s="48"/>
      <c r="D9920" s="48"/>
      <c r="E9920" s="33"/>
      <c r="F9920" s="35"/>
      <c r="G9920" s="35"/>
      <c r="H9920" s="49"/>
      <c r="I9920" s="35"/>
      <c r="J9920" s="34"/>
      <c r="K9920" s="62"/>
      <c r="L9920" s="62"/>
      <c r="M9920" s="114"/>
      <c r="N9920" s="116"/>
      <c r="O9920" s="57"/>
      <c r="P9920" s="50"/>
      <c r="Q9920" s="34"/>
      <c r="R9920" s="48"/>
      <c r="T9920" s="231" t="str">
        <f t="shared" si="475"/>
        <v/>
      </c>
      <c r="U9920" s="230"/>
      <c r="W9920" s="221" t="str">
        <f t="shared" si="476"/>
        <v/>
      </c>
      <c r="X9920" s="221" t="str">
        <f t="shared" si="477"/>
        <v/>
      </c>
      <c r="AA9920" s="216" t="str">
        <f>IF(ISNUMBER(J9920),IF(OR(F9920&lt;Soll_Ist_Vergleich!$C$4,F9920&gt;Soll_Ist_Vergleich!$C$5,I9920&lt;Soll_Ist_Vergleich!$C$4,I9920&gt;Soll_Ist_Vergleich!$C$5,O9920&lt;Soll_Ist_Vergleich!$C$4,O9920&gt;Soll_Ist_Vergleich!$C$5),"Datum überprüfen",""),"")</f>
        <v/>
      </c>
    </row>
    <row r="9921" spans="1:27" x14ac:dyDescent="0.2">
      <c r="A9921" s="243" t="str">
        <f>IF(ISBLANK(B9921),"",COUNTA(B$10:B9921))</f>
        <v/>
      </c>
      <c r="B9921" s="24"/>
      <c r="C9921" s="48"/>
      <c r="D9921" s="48"/>
      <c r="E9921" s="33"/>
      <c r="F9921" s="35"/>
      <c r="G9921" s="35"/>
      <c r="H9921" s="49"/>
      <c r="I9921" s="35"/>
      <c r="J9921" s="34"/>
      <c r="K9921" s="62"/>
      <c r="L9921" s="62"/>
      <c r="M9921" s="114"/>
      <c r="N9921" s="116"/>
      <c r="O9921" s="57"/>
      <c r="P9921" s="50"/>
      <c r="Q9921" s="34"/>
      <c r="R9921" s="48"/>
      <c r="T9921" s="231" t="str">
        <f t="shared" si="475"/>
        <v/>
      </c>
      <c r="U9921" s="230"/>
      <c r="W9921" s="221" t="str">
        <f t="shared" si="476"/>
        <v/>
      </c>
      <c r="X9921" s="221" t="str">
        <f t="shared" si="477"/>
        <v/>
      </c>
      <c r="AA9921" s="216" t="str">
        <f>IF(ISNUMBER(J9921),IF(OR(F9921&lt;Soll_Ist_Vergleich!$C$4,F9921&gt;Soll_Ist_Vergleich!$C$5,I9921&lt;Soll_Ist_Vergleich!$C$4,I9921&gt;Soll_Ist_Vergleich!$C$5,O9921&lt;Soll_Ist_Vergleich!$C$4,O9921&gt;Soll_Ist_Vergleich!$C$5),"Datum überprüfen",""),"")</f>
        <v/>
      </c>
    </row>
    <row r="9922" spans="1:27" x14ac:dyDescent="0.2">
      <c r="A9922" s="243" t="str">
        <f>IF(ISBLANK(B9922),"",COUNTA(B$10:B9922))</f>
        <v/>
      </c>
      <c r="B9922" s="24"/>
      <c r="C9922" s="48"/>
      <c r="D9922" s="48"/>
      <c r="E9922" s="33"/>
      <c r="F9922" s="35"/>
      <c r="G9922" s="35"/>
      <c r="H9922" s="49"/>
      <c r="I9922" s="35"/>
      <c r="J9922" s="34"/>
      <c r="K9922" s="62"/>
      <c r="L9922" s="62"/>
      <c r="M9922" s="114"/>
      <c r="N9922" s="116"/>
      <c r="O9922" s="57"/>
      <c r="P9922" s="50"/>
      <c r="Q9922" s="34"/>
      <c r="R9922" s="48"/>
      <c r="T9922" s="231" t="str">
        <f t="shared" si="475"/>
        <v/>
      </c>
      <c r="U9922" s="230"/>
      <c r="W9922" s="221" t="str">
        <f t="shared" si="476"/>
        <v/>
      </c>
      <c r="X9922" s="221" t="str">
        <f t="shared" si="477"/>
        <v/>
      </c>
      <c r="AA9922" s="216" t="str">
        <f>IF(ISNUMBER(J9922),IF(OR(F9922&lt;Soll_Ist_Vergleich!$C$4,F9922&gt;Soll_Ist_Vergleich!$C$5,I9922&lt;Soll_Ist_Vergleich!$C$4,I9922&gt;Soll_Ist_Vergleich!$C$5,O9922&lt;Soll_Ist_Vergleich!$C$4,O9922&gt;Soll_Ist_Vergleich!$C$5),"Datum überprüfen",""),"")</f>
        <v/>
      </c>
    </row>
    <row r="9923" spans="1:27" x14ac:dyDescent="0.2">
      <c r="A9923" s="243" t="str">
        <f>IF(ISBLANK(B9923),"",COUNTA(B$10:B9923))</f>
        <v/>
      </c>
      <c r="B9923" s="24"/>
      <c r="C9923" s="48"/>
      <c r="D9923" s="48"/>
      <c r="E9923" s="33"/>
      <c r="F9923" s="35"/>
      <c r="G9923" s="35"/>
      <c r="H9923" s="49"/>
      <c r="I9923" s="35"/>
      <c r="J9923" s="34"/>
      <c r="K9923" s="62"/>
      <c r="L9923" s="62"/>
      <c r="M9923" s="114"/>
      <c r="N9923" s="116"/>
      <c r="O9923" s="57"/>
      <c r="P9923" s="50"/>
      <c r="Q9923" s="34"/>
      <c r="R9923" s="48"/>
      <c r="T9923" s="231" t="str">
        <f t="shared" si="475"/>
        <v/>
      </c>
      <c r="U9923" s="230"/>
      <c r="W9923" s="221" t="str">
        <f t="shared" si="476"/>
        <v/>
      </c>
      <c r="X9923" s="221" t="str">
        <f t="shared" si="477"/>
        <v/>
      </c>
      <c r="AA9923" s="216" t="str">
        <f>IF(ISNUMBER(J9923),IF(OR(F9923&lt;Soll_Ist_Vergleich!$C$4,F9923&gt;Soll_Ist_Vergleich!$C$5,I9923&lt;Soll_Ist_Vergleich!$C$4,I9923&gt;Soll_Ist_Vergleich!$C$5,O9923&lt;Soll_Ist_Vergleich!$C$4,O9923&gt;Soll_Ist_Vergleich!$C$5),"Datum überprüfen",""),"")</f>
        <v/>
      </c>
    </row>
    <row r="9924" spans="1:27" x14ac:dyDescent="0.2">
      <c r="A9924" s="243" t="str">
        <f>IF(ISBLANK(B9924),"",COUNTA(B$10:B9924))</f>
        <v/>
      </c>
      <c r="B9924" s="24"/>
      <c r="C9924" s="48"/>
      <c r="D9924" s="48"/>
      <c r="E9924" s="33"/>
      <c r="F9924" s="35"/>
      <c r="G9924" s="35"/>
      <c r="H9924" s="49"/>
      <c r="I9924" s="35"/>
      <c r="J9924" s="34"/>
      <c r="K9924" s="62"/>
      <c r="L9924" s="62"/>
      <c r="M9924" s="114"/>
      <c r="N9924" s="116"/>
      <c r="O9924" s="57"/>
      <c r="P9924" s="50"/>
      <c r="Q9924" s="34"/>
      <c r="R9924" s="48"/>
      <c r="T9924" s="231" t="str">
        <f t="shared" si="475"/>
        <v/>
      </c>
      <c r="U9924" s="230"/>
      <c r="W9924" s="221" t="str">
        <f t="shared" si="476"/>
        <v/>
      </c>
      <c r="X9924" s="221" t="str">
        <f t="shared" si="477"/>
        <v/>
      </c>
      <c r="AA9924" s="216" t="str">
        <f>IF(ISNUMBER(J9924),IF(OR(F9924&lt;Soll_Ist_Vergleich!$C$4,F9924&gt;Soll_Ist_Vergleich!$C$5,I9924&lt;Soll_Ist_Vergleich!$C$4,I9924&gt;Soll_Ist_Vergleich!$C$5,O9924&lt;Soll_Ist_Vergleich!$C$4,O9924&gt;Soll_Ist_Vergleich!$C$5),"Datum überprüfen",""),"")</f>
        <v/>
      </c>
    </row>
    <row r="9925" spans="1:27" x14ac:dyDescent="0.2">
      <c r="A9925" s="243" t="str">
        <f>IF(ISBLANK(B9925),"",COUNTA(B$10:B9925))</f>
        <v/>
      </c>
      <c r="B9925" s="24"/>
      <c r="C9925" s="48"/>
      <c r="D9925" s="48"/>
      <c r="E9925" s="33"/>
      <c r="F9925" s="35"/>
      <c r="G9925" s="35"/>
      <c r="H9925" s="49"/>
      <c r="I9925" s="35"/>
      <c r="J9925" s="34"/>
      <c r="K9925" s="62"/>
      <c r="L9925" s="62"/>
      <c r="M9925" s="114"/>
      <c r="N9925" s="116"/>
      <c r="O9925" s="57"/>
      <c r="P9925" s="50"/>
      <c r="Q9925" s="34"/>
      <c r="R9925" s="48"/>
      <c r="T9925" s="231" t="str">
        <f t="shared" si="475"/>
        <v/>
      </c>
      <c r="U9925" s="230"/>
      <c r="W9925" s="221" t="str">
        <f t="shared" si="476"/>
        <v/>
      </c>
      <c r="X9925" s="221" t="str">
        <f t="shared" si="477"/>
        <v/>
      </c>
      <c r="AA9925" s="216" t="str">
        <f>IF(ISNUMBER(J9925),IF(OR(F9925&lt;Soll_Ist_Vergleich!$C$4,F9925&gt;Soll_Ist_Vergleich!$C$5,I9925&lt;Soll_Ist_Vergleich!$C$4,I9925&gt;Soll_Ist_Vergleich!$C$5,O9925&lt;Soll_Ist_Vergleich!$C$4,O9925&gt;Soll_Ist_Vergleich!$C$5),"Datum überprüfen",""),"")</f>
        <v/>
      </c>
    </row>
    <row r="9926" spans="1:27" x14ac:dyDescent="0.2">
      <c r="A9926" s="243" t="str">
        <f>IF(ISBLANK(B9926),"",COUNTA(B$10:B9926))</f>
        <v/>
      </c>
      <c r="B9926" s="24"/>
      <c r="C9926" s="48"/>
      <c r="D9926" s="48"/>
      <c r="E9926" s="33"/>
      <c r="F9926" s="35"/>
      <c r="G9926" s="35"/>
      <c r="H9926" s="49"/>
      <c r="I9926" s="35"/>
      <c r="J9926" s="34"/>
      <c r="K9926" s="62"/>
      <c r="L9926" s="62"/>
      <c r="M9926" s="114"/>
      <c r="N9926" s="116"/>
      <c r="O9926" s="57"/>
      <c r="P9926" s="50"/>
      <c r="Q9926" s="34"/>
      <c r="R9926" s="48"/>
      <c r="T9926" s="231" t="str">
        <f t="shared" si="475"/>
        <v/>
      </c>
      <c r="U9926" s="230"/>
      <c r="W9926" s="221" t="str">
        <f t="shared" si="476"/>
        <v/>
      </c>
      <c r="X9926" s="221" t="str">
        <f t="shared" si="477"/>
        <v/>
      </c>
      <c r="AA9926" s="216" t="str">
        <f>IF(ISNUMBER(J9926),IF(OR(F9926&lt;Soll_Ist_Vergleich!$C$4,F9926&gt;Soll_Ist_Vergleich!$C$5,I9926&lt;Soll_Ist_Vergleich!$C$4,I9926&gt;Soll_Ist_Vergleich!$C$5,O9926&lt;Soll_Ist_Vergleich!$C$4,O9926&gt;Soll_Ist_Vergleich!$C$5),"Datum überprüfen",""),"")</f>
        <v/>
      </c>
    </row>
    <row r="9927" spans="1:27" x14ac:dyDescent="0.2">
      <c r="A9927" s="243" t="str">
        <f>IF(ISBLANK(B9927),"",COUNTA(B$10:B9927))</f>
        <v/>
      </c>
      <c r="B9927" s="24"/>
      <c r="C9927" s="48"/>
      <c r="D9927" s="48"/>
      <c r="E9927" s="33"/>
      <c r="F9927" s="35"/>
      <c r="G9927" s="35"/>
      <c r="H9927" s="49"/>
      <c r="I9927" s="35"/>
      <c r="J9927" s="34"/>
      <c r="K9927" s="62"/>
      <c r="L9927" s="62"/>
      <c r="M9927" s="114"/>
      <c r="N9927" s="116"/>
      <c r="O9927" s="57"/>
      <c r="P9927" s="50"/>
      <c r="Q9927" s="34"/>
      <c r="R9927" s="48"/>
      <c r="T9927" s="231" t="str">
        <f t="shared" si="475"/>
        <v/>
      </c>
      <c r="U9927" s="230"/>
      <c r="W9927" s="221" t="str">
        <f t="shared" si="476"/>
        <v/>
      </c>
      <c r="X9927" s="221" t="str">
        <f t="shared" si="477"/>
        <v/>
      </c>
      <c r="AA9927" s="216" t="str">
        <f>IF(ISNUMBER(J9927),IF(OR(F9927&lt;Soll_Ist_Vergleich!$C$4,F9927&gt;Soll_Ist_Vergleich!$C$5,I9927&lt;Soll_Ist_Vergleich!$C$4,I9927&gt;Soll_Ist_Vergleich!$C$5,O9927&lt;Soll_Ist_Vergleich!$C$4,O9927&gt;Soll_Ist_Vergleich!$C$5),"Datum überprüfen",""),"")</f>
        <v/>
      </c>
    </row>
    <row r="9928" spans="1:27" x14ac:dyDescent="0.2">
      <c r="A9928" s="243" t="str">
        <f>IF(ISBLANK(B9928),"",COUNTA(B$10:B9928))</f>
        <v/>
      </c>
      <c r="B9928" s="24"/>
      <c r="C9928" s="48"/>
      <c r="D9928" s="48"/>
      <c r="E9928" s="33"/>
      <c r="F9928" s="35"/>
      <c r="G9928" s="35"/>
      <c r="H9928" s="49"/>
      <c r="I9928" s="35"/>
      <c r="J9928" s="34"/>
      <c r="K9928" s="62"/>
      <c r="L9928" s="62"/>
      <c r="M9928" s="114"/>
      <c r="N9928" s="116"/>
      <c r="O9928" s="57"/>
      <c r="P9928" s="50"/>
      <c r="Q9928" s="34"/>
      <c r="R9928" s="48"/>
      <c r="T9928" s="231" t="str">
        <f t="shared" si="475"/>
        <v/>
      </c>
      <c r="U9928" s="230"/>
      <c r="W9928" s="221" t="str">
        <f t="shared" si="476"/>
        <v/>
      </c>
      <c r="X9928" s="221" t="str">
        <f t="shared" si="477"/>
        <v/>
      </c>
      <c r="AA9928" s="216" t="str">
        <f>IF(ISNUMBER(J9928),IF(OR(F9928&lt;Soll_Ist_Vergleich!$C$4,F9928&gt;Soll_Ist_Vergleich!$C$5,I9928&lt;Soll_Ist_Vergleich!$C$4,I9928&gt;Soll_Ist_Vergleich!$C$5,O9928&lt;Soll_Ist_Vergleich!$C$4,O9928&gt;Soll_Ist_Vergleich!$C$5),"Datum überprüfen",""),"")</f>
        <v/>
      </c>
    </row>
    <row r="9929" spans="1:27" x14ac:dyDescent="0.2">
      <c r="A9929" s="243" t="str">
        <f>IF(ISBLANK(B9929),"",COUNTA(B$10:B9929))</f>
        <v/>
      </c>
      <c r="B9929" s="24"/>
      <c r="C9929" s="48"/>
      <c r="D9929" s="48"/>
      <c r="E9929" s="33"/>
      <c r="F9929" s="35"/>
      <c r="G9929" s="35"/>
      <c r="H9929" s="49"/>
      <c r="I9929" s="35"/>
      <c r="J9929" s="34"/>
      <c r="K9929" s="62"/>
      <c r="L9929" s="62"/>
      <c r="M9929" s="114"/>
      <c r="N9929" s="116"/>
      <c r="O9929" s="57"/>
      <c r="P9929" s="50"/>
      <c r="Q9929" s="34"/>
      <c r="R9929" s="48"/>
      <c r="T9929" s="231" t="str">
        <f t="shared" si="475"/>
        <v/>
      </c>
      <c r="U9929" s="230"/>
      <c r="W9929" s="221" t="str">
        <f t="shared" si="476"/>
        <v/>
      </c>
      <c r="X9929" s="221" t="str">
        <f t="shared" si="477"/>
        <v/>
      </c>
      <c r="AA9929" s="216" t="str">
        <f>IF(ISNUMBER(J9929),IF(OR(F9929&lt;Soll_Ist_Vergleich!$C$4,F9929&gt;Soll_Ist_Vergleich!$C$5,I9929&lt;Soll_Ist_Vergleich!$C$4,I9929&gt;Soll_Ist_Vergleich!$C$5,O9929&lt;Soll_Ist_Vergleich!$C$4,O9929&gt;Soll_Ist_Vergleich!$C$5),"Datum überprüfen",""),"")</f>
        <v/>
      </c>
    </row>
    <row r="9930" spans="1:27" x14ac:dyDescent="0.2">
      <c r="A9930" s="243" t="str">
        <f>IF(ISBLANK(B9930),"",COUNTA(B$10:B9930))</f>
        <v/>
      </c>
      <c r="B9930" s="24"/>
      <c r="C9930" s="48"/>
      <c r="D9930" s="48"/>
      <c r="E9930" s="33"/>
      <c r="F9930" s="35"/>
      <c r="G9930" s="35"/>
      <c r="H9930" s="49"/>
      <c r="I9930" s="35"/>
      <c r="J9930" s="34"/>
      <c r="K9930" s="62"/>
      <c r="L9930" s="62"/>
      <c r="M9930" s="114"/>
      <c r="N9930" s="116"/>
      <c r="O9930" s="57"/>
      <c r="P9930" s="50"/>
      <c r="Q9930" s="34"/>
      <c r="R9930" s="48"/>
      <c r="T9930" s="231" t="str">
        <f t="shared" si="475"/>
        <v/>
      </c>
      <c r="U9930" s="230"/>
      <c r="W9930" s="221" t="str">
        <f t="shared" si="476"/>
        <v/>
      </c>
      <c r="X9930" s="221" t="str">
        <f t="shared" si="477"/>
        <v/>
      </c>
      <c r="AA9930" s="216" t="str">
        <f>IF(ISNUMBER(J9930),IF(OR(F9930&lt;Soll_Ist_Vergleich!$C$4,F9930&gt;Soll_Ist_Vergleich!$C$5,I9930&lt;Soll_Ist_Vergleich!$C$4,I9930&gt;Soll_Ist_Vergleich!$C$5,O9930&lt;Soll_Ist_Vergleich!$C$4,O9930&gt;Soll_Ist_Vergleich!$C$5),"Datum überprüfen",""),"")</f>
        <v/>
      </c>
    </row>
    <row r="9931" spans="1:27" x14ac:dyDescent="0.2">
      <c r="A9931" s="243" t="str">
        <f>IF(ISBLANK(B9931),"",COUNTA(B$10:B9931))</f>
        <v/>
      </c>
      <c r="B9931" s="24"/>
      <c r="C9931" s="48"/>
      <c r="D9931" s="48"/>
      <c r="E9931" s="33"/>
      <c r="F9931" s="35"/>
      <c r="G9931" s="35"/>
      <c r="H9931" s="49"/>
      <c r="I9931" s="35"/>
      <c r="J9931" s="34"/>
      <c r="K9931" s="62"/>
      <c r="L9931" s="62"/>
      <c r="M9931" s="114"/>
      <c r="N9931" s="116"/>
      <c r="O9931" s="57"/>
      <c r="P9931" s="50"/>
      <c r="Q9931" s="34"/>
      <c r="R9931" s="48"/>
      <c r="T9931" s="231" t="str">
        <f t="shared" si="475"/>
        <v/>
      </c>
      <c r="U9931" s="230"/>
      <c r="W9931" s="221" t="str">
        <f t="shared" si="476"/>
        <v/>
      </c>
      <c r="X9931" s="221" t="str">
        <f t="shared" si="477"/>
        <v/>
      </c>
      <c r="AA9931" s="216" t="str">
        <f>IF(ISNUMBER(J9931),IF(OR(F9931&lt;Soll_Ist_Vergleich!$C$4,F9931&gt;Soll_Ist_Vergleich!$C$5,I9931&lt;Soll_Ist_Vergleich!$C$4,I9931&gt;Soll_Ist_Vergleich!$C$5,O9931&lt;Soll_Ist_Vergleich!$C$4,O9931&gt;Soll_Ist_Vergleich!$C$5),"Datum überprüfen",""),"")</f>
        <v/>
      </c>
    </row>
    <row r="9932" spans="1:27" x14ac:dyDescent="0.2">
      <c r="A9932" s="243" t="str">
        <f>IF(ISBLANK(B9932),"",COUNTA(B$10:B9932))</f>
        <v/>
      </c>
      <c r="B9932" s="24"/>
      <c r="C9932" s="48"/>
      <c r="D9932" s="48"/>
      <c r="E9932" s="33"/>
      <c r="F9932" s="35"/>
      <c r="G9932" s="35"/>
      <c r="H9932" s="49"/>
      <c r="I9932" s="35"/>
      <c r="J9932" s="34"/>
      <c r="K9932" s="62"/>
      <c r="L9932" s="62"/>
      <c r="M9932" s="114"/>
      <c r="N9932" s="116"/>
      <c r="O9932" s="57"/>
      <c r="P9932" s="50"/>
      <c r="Q9932" s="34"/>
      <c r="R9932" s="48"/>
      <c r="T9932" s="231" t="str">
        <f t="shared" si="475"/>
        <v/>
      </c>
      <c r="U9932" s="230"/>
      <c r="W9932" s="221" t="str">
        <f t="shared" si="476"/>
        <v/>
      </c>
      <c r="X9932" s="221" t="str">
        <f t="shared" si="477"/>
        <v/>
      </c>
      <c r="AA9932" s="216" t="str">
        <f>IF(ISNUMBER(J9932),IF(OR(F9932&lt;Soll_Ist_Vergleich!$C$4,F9932&gt;Soll_Ist_Vergleich!$C$5,I9932&lt;Soll_Ist_Vergleich!$C$4,I9932&gt;Soll_Ist_Vergleich!$C$5,O9932&lt;Soll_Ist_Vergleich!$C$4,O9932&gt;Soll_Ist_Vergleich!$C$5),"Datum überprüfen",""),"")</f>
        <v/>
      </c>
    </row>
    <row r="9933" spans="1:27" x14ac:dyDescent="0.2">
      <c r="A9933" s="243" t="str">
        <f>IF(ISBLANK(B9933),"",COUNTA(B$10:B9933))</f>
        <v/>
      </c>
      <c r="B9933" s="24"/>
      <c r="C9933" s="48"/>
      <c r="D9933" s="48"/>
      <c r="E9933" s="33"/>
      <c r="F9933" s="35"/>
      <c r="G9933" s="35"/>
      <c r="H9933" s="49"/>
      <c r="I9933" s="35"/>
      <c r="J9933" s="34"/>
      <c r="K9933" s="62"/>
      <c r="L9933" s="62"/>
      <c r="M9933" s="114"/>
      <c r="N9933" s="116"/>
      <c r="O9933" s="57"/>
      <c r="P9933" s="50"/>
      <c r="Q9933" s="34"/>
      <c r="R9933" s="48"/>
      <c r="T9933" s="231" t="str">
        <f t="shared" si="475"/>
        <v/>
      </c>
      <c r="U9933" s="230"/>
      <c r="W9933" s="221" t="str">
        <f t="shared" si="476"/>
        <v/>
      </c>
      <c r="X9933" s="221" t="str">
        <f t="shared" si="477"/>
        <v/>
      </c>
      <c r="AA9933" s="216" t="str">
        <f>IF(ISNUMBER(J9933),IF(OR(F9933&lt;Soll_Ist_Vergleich!$C$4,F9933&gt;Soll_Ist_Vergleich!$C$5,I9933&lt;Soll_Ist_Vergleich!$C$4,I9933&gt;Soll_Ist_Vergleich!$C$5,O9933&lt;Soll_Ist_Vergleich!$C$4,O9933&gt;Soll_Ist_Vergleich!$C$5),"Datum überprüfen",""),"")</f>
        <v/>
      </c>
    </row>
    <row r="9934" spans="1:27" x14ac:dyDescent="0.2">
      <c r="A9934" s="243" t="str">
        <f>IF(ISBLANK(B9934),"",COUNTA(B$10:B9934))</f>
        <v/>
      </c>
      <c r="B9934" s="24"/>
      <c r="C9934" s="48"/>
      <c r="D9934" s="48"/>
      <c r="E9934" s="33"/>
      <c r="F9934" s="35"/>
      <c r="G9934" s="35"/>
      <c r="H9934" s="49"/>
      <c r="I9934" s="35"/>
      <c r="J9934" s="34"/>
      <c r="K9934" s="62"/>
      <c r="L9934" s="62"/>
      <c r="M9934" s="114"/>
      <c r="N9934" s="116"/>
      <c r="O9934" s="57"/>
      <c r="P9934" s="50"/>
      <c r="Q9934" s="34"/>
      <c r="R9934" s="48"/>
      <c r="T9934" s="231" t="str">
        <f t="shared" si="475"/>
        <v/>
      </c>
      <c r="U9934" s="230"/>
      <c r="W9934" s="221" t="str">
        <f t="shared" si="476"/>
        <v/>
      </c>
      <c r="X9934" s="221" t="str">
        <f t="shared" si="477"/>
        <v/>
      </c>
      <c r="AA9934" s="216" t="str">
        <f>IF(ISNUMBER(J9934),IF(OR(F9934&lt;Soll_Ist_Vergleich!$C$4,F9934&gt;Soll_Ist_Vergleich!$C$5,I9934&lt;Soll_Ist_Vergleich!$C$4,I9934&gt;Soll_Ist_Vergleich!$C$5,O9934&lt;Soll_Ist_Vergleich!$C$4,O9934&gt;Soll_Ist_Vergleich!$C$5),"Datum überprüfen",""),"")</f>
        <v/>
      </c>
    </row>
    <row r="9935" spans="1:27" x14ac:dyDescent="0.2">
      <c r="A9935" s="243" t="str">
        <f>IF(ISBLANK(B9935),"",COUNTA(B$10:B9935))</f>
        <v/>
      </c>
      <c r="B9935" s="24"/>
      <c r="C9935" s="48"/>
      <c r="D9935" s="48"/>
      <c r="E9935" s="33"/>
      <c r="F9935" s="35"/>
      <c r="G9935" s="35"/>
      <c r="H9935" s="49"/>
      <c r="I9935" s="35"/>
      <c r="J9935" s="34"/>
      <c r="K9935" s="62"/>
      <c r="L9935" s="62"/>
      <c r="M9935" s="114"/>
      <c r="N9935" s="116"/>
      <c r="O9935" s="57"/>
      <c r="P9935" s="50"/>
      <c r="Q9935" s="34"/>
      <c r="R9935" s="48"/>
      <c r="T9935" s="231" t="str">
        <f t="shared" si="475"/>
        <v/>
      </c>
      <c r="U9935" s="230"/>
      <c r="W9935" s="221" t="str">
        <f t="shared" si="476"/>
        <v/>
      </c>
      <c r="X9935" s="221" t="str">
        <f t="shared" si="477"/>
        <v/>
      </c>
      <c r="AA9935" s="216" t="str">
        <f>IF(ISNUMBER(J9935),IF(OR(F9935&lt;Soll_Ist_Vergleich!$C$4,F9935&gt;Soll_Ist_Vergleich!$C$5,I9935&lt;Soll_Ist_Vergleich!$C$4,I9935&gt;Soll_Ist_Vergleich!$C$5,O9935&lt;Soll_Ist_Vergleich!$C$4,O9935&gt;Soll_Ist_Vergleich!$C$5),"Datum überprüfen",""),"")</f>
        <v/>
      </c>
    </row>
    <row r="9936" spans="1:27" x14ac:dyDescent="0.2">
      <c r="A9936" s="243" t="str">
        <f>IF(ISBLANK(B9936),"",COUNTA(B$10:B9936))</f>
        <v/>
      </c>
      <c r="B9936" s="24"/>
      <c r="C9936" s="48"/>
      <c r="D9936" s="48"/>
      <c r="E9936" s="33"/>
      <c r="F9936" s="35"/>
      <c r="G9936" s="35"/>
      <c r="H9936" s="49"/>
      <c r="I9936" s="35"/>
      <c r="J9936" s="34"/>
      <c r="K9936" s="62"/>
      <c r="L9936" s="62"/>
      <c r="M9936" s="114"/>
      <c r="N9936" s="116"/>
      <c r="O9936" s="57"/>
      <c r="P9936" s="50"/>
      <c r="Q9936" s="34"/>
      <c r="R9936" s="48"/>
      <c r="T9936" s="231" t="str">
        <f t="shared" si="475"/>
        <v/>
      </c>
      <c r="U9936" s="230"/>
      <c r="W9936" s="221" t="str">
        <f t="shared" si="476"/>
        <v/>
      </c>
      <c r="X9936" s="221" t="str">
        <f t="shared" si="477"/>
        <v/>
      </c>
      <c r="AA9936" s="216" t="str">
        <f>IF(ISNUMBER(J9936),IF(OR(F9936&lt;Soll_Ist_Vergleich!$C$4,F9936&gt;Soll_Ist_Vergleich!$C$5,I9936&lt;Soll_Ist_Vergleich!$C$4,I9936&gt;Soll_Ist_Vergleich!$C$5,O9936&lt;Soll_Ist_Vergleich!$C$4,O9936&gt;Soll_Ist_Vergleich!$C$5),"Datum überprüfen",""),"")</f>
        <v/>
      </c>
    </row>
    <row r="9937" spans="1:27" x14ac:dyDescent="0.2">
      <c r="A9937" s="243" t="str">
        <f>IF(ISBLANK(B9937),"",COUNTA(B$10:B9937))</f>
        <v/>
      </c>
      <c r="B9937" s="24"/>
      <c r="C9937" s="48"/>
      <c r="D9937" s="48"/>
      <c r="E9937" s="33"/>
      <c r="F9937" s="35"/>
      <c r="G9937" s="35"/>
      <c r="H9937" s="49"/>
      <c r="I9937" s="35"/>
      <c r="J9937" s="34"/>
      <c r="K9937" s="62"/>
      <c r="L9937" s="62"/>
      <c r="M9937" s="114"/>
      <c r="N9937" s="116"/>
      <c r="O9937" s="57"/>
      <c r="P9937" s="50"/>
      <c r="Q9937" s="34"/>
      <c r="R9937" s="48"/>
      <c r="T9937" s="231" t="str">
        <f t="shared" si="475"/>
        <v/>
      </c>
      <c r="U9937" s="230"/>
      <c r="W9937" s="221" t="str">
        <f t="shared" si="476"/>
        <v/>
      </c>
      <c r="X9937" s="221" t="str">
        <f t="shared" si="477"/>
        <v/>
      </c>
      <c r="AA9937" s="216" t="str">
        <f>IF(ISNUMBER(J9937),IF(OR(F9937&lt;Soll_Ist_Vergleich!$C$4,F9937&gt;Soll_Ist_Vergleich!$C$5,I9937&lt;Soll_Ist_Vergleich!$C$4,I9937&gt;Soll_Ist_Vergleich!$C$5,O9937&lt;Soll_Ist_Vergleich!$C$4,O9937&gt;Soll_Ist_Vergleich!$C$5),"Datum überprüfen",""),"")</f>
        <v/>
      </c>
    </row>
    <row r="9938" spans="1:27" x14ac:dyDescent="0.2">
      <c r="A9938" s="243" t="str">
        <f>IF(ISBLANK(B9938),"",COUNTA(B$10:B9938))</f>
        <v/>
      </c>
      <c r="B9938" s="24"/>
      <c r="C9938" s="48"/>
      <c r="D9938" s="48"/>
      <c r="E9938" s="33"/>
      <c r="F9938" s="35"/>
      <c r="G9938" s="35"/>
      <c r="H9938" s="49"/>
      <c r="I9938" s="35"/>
      <c r="J9938" s="34"/>
      <c r="K9938" s="62"/>
      <c r="L9938" s="62"/>
      <c r="M9938" s="114"/>
      <c r="N9938" s="116"/>
      <c r="O9938" s="57"/>
      <c r="P9938" s="50"/>
      <c r="Q9938" s="34"/>
      <c r="R9938" s="48"/>
      <c r="T9938" s="231" t="str">
        <f t="shared" si="475"/>
        <v/>
      </c>
      <c r="U9938" s="230"/>
      <c r="W9938" s="221" t="str">
        <f t="shared" si="476"/>
        <v/>
      </c>
      <c r="X9938" s="221" t="str">
        <f t="shared" si="477"/>
        <v/>
      </c>
      <c r="AA9938" s="216" t="str">
        <f>IF(ISNUMBER(J9938),IF(OR(F9938&lt;Soll_Ist_Vergleich!$C$4,F9938&gt;Soll_Ist_Vergleich!$C$5,I9938&lt;Soll_Ist_Vergleich!$C$4,I9938&gt;Soll_Ist_Vergleich!$C$5,O9938&lt;Soll_Ist_Vergleich!$C$4,O9938&gt;Soll_Ist_Vergleich!$C$5),"Datum überprüfen",""),"")</f>
        <v/>
      </c>
    </row>
    <row r="9939" spans="1:27" x14ac:dyDescent="0.2">
      <c r="A9939" s="243" t="str">
        <f>IF(ISBLANK(B9939),"",COUNTA(B$10:B9939))</f>
        <v/>
      </c>
      <c r="B9939" s="24"/>
      <c r="C9939" s="48"/>
      <c r="D9939" s="48"/>
      <c r="E9939" s="33"/>
      <c r="F9939" s="35"/>
      <c r="G9939" s="35"/>
      <c r="H9939" s="49"/>
      <c r="I9939" s="35"/>
      <c r="J9939" s="34"/>
      <c r="K9939" s="62"/>
      <c r="L9939" s="62"/>
      <c r="M9939" s="114"/>
      <c r="N9939" s="116"/>
      <c r="O9939" s="57"/>
      <c r="P9939" s="50"/>
      <c r="Q9939" s="34"/>
      <c r="R9939" s="48"/>
      <c r="T9939" s="231" t="str">
        <f t="shared" si="475"/>
        <v/>
      </c>
      <c r="U9939" s="230"/>
      <c r="W9939" s="221" t="str">
        <f t="shared" si="476"/>
        <v/>
      </c>
      <c r="X9939" s="221" t="str">
        <f t="shared" si="477"/>
        <v/>
      </c>
      <c r="AA9939" s="216" t="str">
        <f>IF(ISNUMBER(J9939),IF(OR(F9939&lt;Soll_Ist_Vergleich!$C$4,F9939&gt;Soll_Ist_Vergleich!$C$5,I9939&lt;Soll_Ist_Vergleich!$C$4,I9939&gt;Soll_Ist_Vergleich!$C$5,O9939&lt;Soll_Ist_Vergleich!$C$4,O9939&gt;Soll_Ist_Vergleich!$C$5),"Datum überprüfen",""),"")</f>
        <v/>
      </c>
    </row>
    <row r="9940" spans="1:27" x14ac:dyDescent="0.2">
      <c r="A9940" s="243" t="str">
        <f>IF(ISBLANK(B9940),"",COUNTA(B$10:B9940))</f>
        <v/>
      </c>
      <c r="B9940" s="24"/>
      <c r="C9940" s="48"/>
      <c r="D9940" s="48"/>
      <c r="E9940" s="33"/>
      <c r="F9940" s="35"/>
      <c r="G9940" s="35"/>
      <c r="H9940" s="49"/>
      <c r="I9940" s="35"/>
      <c r="J9940" s="34"/>
      <c r="K9940" s="62"/>
      <c r="L9940" s="62"/>
      <c r="M9940" s="114"/>
      <c r="N9940" s="116"/>
      <c r="O9940" s="57"/>
      <c r="P9940" s="50"/>
      <c r="Q9940" s="34"/>
      <c r="R9940" s="48"/>
      <c r="T9940" s="231" t="str">
        <f t="shared" si="475"/>
        <v/>
      </c>
      <c r="U9940" s="230"/>
      <c r="W9940" s="221" t="str">
        <f t="shared" si="476"/>
        <v/>
      </c>
      <c r="X9940" s="221" t="str">
        <f t="shared" si="477"/>
        <v/>
      </c>
      <c r="AA9940" s="216" t="str">
        <f>IF(ISNUMBER(J9940),IF(OR(F9940&lt;Soll_Ist_Vergleich!$C$4,F9940&gt;Soll_Ist_Vergleich!$C$5,I9940&lt;Soll_Ist_Vergleich!$C$4,I9940&gt;Soll_Ist_Vergleich!$C$5,O9940&lt;Soll_Ist_Vergleich!$C$4,O9940&gt;Soll_Ist_Vergleich!$C$5),"Datum überprüfen",""),"")</f>
        <v/>
      </c>
    </row>
    <row r="9941" spans="1:27" x14ac:dyDescent="0.2">
      <c r="A9941" s="243" t="str">
        <f>IF(ISBLANK(B9941),"",COUNTA(B$10:B9941))</f>
        <v/>
      </c>
      <c r="B9941" s="24"/>
      <c r="C9941" s="48"/>
      <c r="D9941" s="48"/>
      <c r="E9941" s="33"/>
      <c r="F9941" s="35"/>
      <c r="G9941" s="35"/>
      <c r="H9941" s="49"/>
      <c r="I9941" s="35"/>
      <c r="J9941" s="34"/>
      <c r="K9941" s="62"/>
      <c r="L9941" s="62"/>
      <c r="M9941" s="114"/>
      <c r="N9941" s="116"/>
      <c r="O9941" s="57"/>
      <c r="P9941" s="50"/>
      <c r="Q9941" s="34"/>
      <c r="R9941" s="48"/>
      <c r="T9941" s="231" t="str">
        <f t="shared" si="475"/>
        <v/>
      </c>
      <c r="U9941" s="230"/>
      <c r="W9941" s="221" t="str">
        <f t="shared" si="476"/>
        <v/>
      </c>
      <c r="X9941" s="221" t="str">
        <f t="shared" si="477"/>
        <v/>
      </c>
      <c r="AA9941" s="216" t="str">
        <f>IF(ISNUMBER(J9941),IF(OR(F9941&lt;Soll_Ist_Vergleich!$C$4,F9941&gt;Soll_Ist_Vergleich!$C$5,I9941&lt;Soll_Ist_Vergleich!$C$4,I9941&gt;Soll_Ist_Vergleich!$C$5,O9941&lt;Soll_Ist_Vergleich!$C$4,O9941&gt;Soll_Ist_Vergleich!$C$5),"Datum überprüfen",""),"")</f>
        <v/>
      </c>
    </row>
    <row r="9942" spans="1:27" x14ac:dyDescent="0.2">
      <c r="A9942" s="243" t="str">
        <f>IF(ISBLANK(B9942),"",COUNTA(B$10:B9942))</f>
        <v/>
      </c>
      <c r="B9942" s="24"/>
      <c r="C9942" s="48"/>
      <c r="D9942" s="48"/>
      <c r="E9942" s="33"/>
      <c r="F9942" s="35"/>
      <c r="G9942" s="35"/>
      <c r="H9942" s="49"/>
      <c r="I9942" s="35"/>
      <c r="J9942" s="34"/>
      <c r="K9942" s="62"/>
      <c r="L9942" s="62"/>
      <c r="M9942" s="114"/>
      <c r="N9942" s="116"/>
      <c r="O9942" s="57"/>
      <c r="P9942" s="50"/>
      <c r="Q9942" s="34"/>
      <c r="R9942" s="48"/>
      <c r="T9942" s="231" t="str">
        <f t="shared" si="475"/>
        <v/>
      </c>
      <c r="U9942" s="230"/>
      <c r="W9942" s="221" t="str">
        <f t="shared" si="476"/>
        <v/>
      </c>
      <c r="X9942" s="221" t="str">
        <f t="shared" si="477"/>
        <v/>
      </c>
      <c r="AA9942" s="216" t="str">
        <f>IF(ISNUMBER(J9942),IF(OR(F9942&lt;Soll_Ist_Vergleich!$C$4,F9942&gt;Soll_Ist_Vergleich!$C$5,I9942&lt;Soll_Ist_Vergleich!$C$4,I9942&gt;Soll_Ist_Vergleich!$C$5,O9942&lt;Soll_Ist_Vergleich!$C$4,O9942&gt;Soll_Ist_Vergleich!$C$5),"Datum überprüfen",""),"")</f>
        <v/>
      </c>
    </row>
    <row r="9943" spans="1:27" x14ac:dyDescent="0.2">
      <c r="A9943" s="243" t="str">
        <f>IF(ISBLANK(B9943),"",COUNTA(B$10:B9943))</f>
        <v/>
      </c>
      <c r="B9943" s="24"/>
      <c r="C9943" s="48"/>
      <c r="D9943" s="48"/>
      <c r="E9943" s="33"/>
      <c r="F9943" s="35"/>
      <c r="G9943" s="35"/>
      <c r="H9943" s="49"/>
      <c r="I9943" s="35"/>
      <c r="J9943" s="34"/>
      <c r="K9943" s="62"/>
      <c r="L9943" s="62"/>
      <c r="M9943" s="114"/>
      <c r="N9943" s="116"/>
      <c r="O9943" s="57"/>
      <c r="P9943" s="50"/>
      <c r="Q9943" s="34"/>
      <c r="R9943" s="48"/>
      <c r="T9943" s="231" t="str">
        <f t="shared" si="475"/>
        <v/>
      </c>
      <c r="U9943" s="230"/>
      <c r="W9943" s="221" t="str">
        <f t="shared" si="476"/>
        <v/>
      </c>
      <c r="X9943" s="221" t="str">
        <f t="shared" si="477"/>
        <v/>
      </c>
      <c r="AA9943" s="216" t="str">
        <f>IF(ISNUMBER(J9943),IF(OR(F9943&lt;Soll_Ist_Vergleich!$C$4,F9943&gt;Soll_Ist_Vergleich!$C$5,I9943&lt;Soll_Ist_Vergleich!$C$4,I9943&gt;Soll_Ist_Vergleich!$C$5,O9943&lt;Soll_Ist_Vergleich!$C$4,O9943&gt;Soll_Ist_Vergleich!$C$5),"Datum überprüfen",""),"")</f>
        <v/>
      </c>
    </row>
    <row r="9944" spans="1:27" x14ac:dyDescent="0.2">
      <c r="A9944" s="243" t="str">
        <f>IF(ISBLANK(B9944),"",COUNTA(B$10:B9944))</f>
        <v/>
      </c>
      <c r="B9944" s="24"/>
      <c r="C9944" s="48"/>
      <c r="D9944" s="48"/>
      <c r="E9944" s="33"/>
      <c r="F9944" s="35"/>
      <c r="G9944" s="35"/>
      <c r="H9944" s="49"/>
      <c r="I9944" s="35"/>
      <c r="J9944" s="34"/>
      <c r="K9944" s="62"/>
      <c r="L9944" s="62"/>
      <c r="M9944" s="114"/>
      <c r="N9944" s="116"/>
      <c r="O9944" s="57"/>
      <c r="P9944" s="50"/>
      <c r="Q9944" s="34"/>
      <c r="R9944" s="48"/>
      <c r="T9944" s="231" t="str">
        <f t="shared" si="475"/>
        <v/>
      </c>
      <c r="U9944" s="230"/>
      <c r="W9944" s="221" t="str">
        <f t="shared" si="476"/>
        <v/>
      </c>
      <c r="X9944" s="221" t="str">
        <f t="shared" si="477"/>
        <v/>
      </c>
      <c r="AA9944" s="216" t="str">
        <f>IF(ISNUMBER(J9944),IF(OR(F9944&lt;Soll_Ist_Vergleich!$C$4,F9944&gt;Soll_Ist_Vergleich!$C$5,I9944&lt;Soll_Ist_Vergleich!$C$4,I9944&gt;Soll_Ist_Vergleich!$C$5,O9944&lt;Soll_Ist_Vergleich!$C$4,O9944&gt;Soll_Ist_Vergleich!$C$5),"Datum überprüfen",""),"")</f>
        <v/>
      </c>
    </row>
    <row r="9945" spans="1:27" x14ac:dyDescent="0.2">
      <c r="A9945" s="243" t="str">
        <f>IF(ISBLANK(B9945),"",COUNTA(B$10:B9945))</f>
        <v/>
      </c>
      <c r="B9945" s="24"/>
      <c r="C9945" s="48"/>
      <c r="D9945" s="48"/>
      <c r="E9945" s="33"/>
      <c r="F9945" s="35"/>
      <c r="G9945" s="35"/>
      <c r="H9945" s="49"/>
      <c r="I9945" s="35"/>
      <c r="J9945" s="34"/>
      <c r="K9945" s="62"/>
      <c r="L9945" s="62"/>
      <c r="M9945" s="114"/>
      <c r="N9945" s="116"/>
      <c r="O9945" s="57"/>
      <c r="P9945" s="50"/>
      <c r="Q9945" s="34"/>
      <c r="R9945" s="48"/>
      <c r="T9945" s="231" t="str">
        <f t="shared" si="475"/>
        <v/>
      </c>
      <c r="U9945" s="230"/>
      <c r="W9945" s="221" t="str">
        <f t="shared" si="476"/>
        <v/>
      </c>
      <c r="X9945" s="221" t="str">
        <f t="shared" si="477"/>
        <v/>
      </c>
      <c r="AA9945" s="216" t="str">
        <f>IF(ISNUMBER(J9945),IF(OR(F9945&lt;Soll_Ist_Vergleich!$C$4,F9945&gt;Soll_Ist_Vergleich!$C$5,I9945&lt;Soll_Ist_Vergleich!$C$4,I9945&gt;Soll_Ist_Vergleich!$C$5,O9945&lt;Soll_Ist_Vergleich!$C$4,O9945&gt;Soll_Ist_Vergleich!$C$5),"Datum überprüfen",""),"")</f>
        <v/>
      </c>
    </row>
    <row r="9946" spans="1:27" x14ac:dyDescent="0.2">
      <c r="A9946" s="243" t="str">
        <f>IF(ISBLANK(B9946),"",COUNTA(B$10:B9946))</f>
        <v/>
      </c>
      <c r="B9946" s="24"/>
      <c r="C9946" s="48"/>
      <c r="D9946" s="48"/>
      <c r="E9946" s="33"/>
      <c r="F9946" s="35"/>
      <c r="G9946" s="35"/>
      <c r="H9946" s="49"/>
      <c r="I9946" s="35"/>
      <c r="J9946" s="34"/>
      <c r="K9946" s="62"/>
      <c r="L9946" s="62"/>
      <c r="M9946" s="114"/>
      <c r="N9946" s="116"/>
      <c r="O9946" s="57"/>
      <c r="P9946" s="50"/>
      <c r="Q9946" s="34"/>
      <c r="R9946" s="48"/>
      <c r="T9946" s="231" t="str">
        <f t="shared" si="475"/>
        <v/>
      </c>
      <c r="U9946" s="230"/>
      <c r="W9946" s="221" t="str">
        <f t="shared" si="476"/>
        <v/>
      </c>
      <c r="X9946" s="221" t="str">
        <f t="shared" si="477"/>
        <v/>
      </c>
      <c r="AA9946" s="216" t="str">
        <f>IF(ISNUMBER(J9946),IF(OR(F9946&lt;Soll_Ist_Vergleich!$C$4,F9946&gt;Soll_Ist_Vergleich!$C$5,I9946&lt;Soll_Ist_Vergleich!$C$4,I9946&gt;Soll_Ist_Vergleich!$C$5,O9946&lt;Soll_Ist_Vergleich!$C$4,O9946&gt;Soll_Ist_Vergleich!$C$5),"Datum überprüfen",""),"")</f>
        <v/>
      </c>
    </row>
    <row r="9947" spans="1:27" x14ac:dyDescent="0.2">
      <c r="A9947" s="243" t="str">
        <f>IF(ISBLANK(B9947),"",COUNTA(B$10:B9947))</f>
        <v/>
      </c>
      <c r="B9947" s="24"/>
      <c r="C9947" s="48"/>
      <c r="D9947" s="48"/>
      <c r="E9947" s="33"/>
      <c r="F9947" s="35"/>
      <c r="G9947" s="35"/>
      <c r="H9947" s="49"/>
      <c r="I9947" s="35"/>
      <c r="J9947" s="34"/>
      <c r="K9947" s="62"/>
      <c r="L9947" s="62"/>
      <c r="M9947" s="114"/>
      <c r="N9947" s="116"/>
      <c r="O9947" s="57"/>
      <c r="P9947" s="50"/>
      <c r="Q9947" s="34"/>
      <c r="R9947" s="48"/>
      <c r="T9947" s="231" t="str">
        <f t="shared" si="475"/>
        <v/>
      </c>
      <c r="U9947" s="230"/>
      <c r="W9947" s="221" t="str">
        <f t="shared" si="476"/>
        <v/>
      </c>
      <c r="X9947" s="221" t="str">
        <f t="shared" si="477"/>
        <v/>
      </c>
      <c r="AA9947" s="216" t="str">
        <f>IF(ISNUMBER(J9947),IF(OR(F9947&lt;Soll_Ist_Vergleich!$C$4,F9947&gt;Soll_Ist_Vergleich!$C$5,I9947&lt;Soll_Ist_Vergleich!$C$4,I9947&gt;Soll_Ist_Vergleich!$C$5,O9947&lt;Soll_Ist_Vergleich!$C$4,O9947&gt;Soll_Ist_Vergleich!$C$5),"Datum überprüfen",""),"")</f>
        <v/>
      </c>
    </row>
    <row r="9948" spans="1:27" x14ac:dyDescent="0.2">
      <c r="A9948" s="243" t="str">
        <f>IF(ISBLANK(B9948),"",COUNTA(B$10:B9948))</f>
        <v/>
      </c>
      <c r="B9948" s="24"/>
      <c r="C9948" s="48"/>
      <c r="D9948" s="48"/>
      <c r="E9948" s="33"/>
      <c r="F9948" s="35"/>
      <c r="G9948" s="35"/>
      <c r="H9948" s="49"/>
      <c r="I9948" s="35"/>
      <c r="J9948" s="34"/>
      <c r="K9948" s="62"/>
      <c r="L9948" s="62"/>
      <c r="M9948" s="114"/>
      <c r="N9948" s="116"/>
      <c r="O9948" s="57"/>
      <c r="P9948" s="50"/>
      <c r="Q9948" s="34"/>
      <c r="R9948" s="48"/>
      <c r="T9948" s="231" t="str">
        <f t="shared" si="475"/>
        <v/>
      </c>
      <c r="U9948" s="230"/>
      <c r="W9948" s="221" t="str">
        <f t="shared" si="476"/>
        <v/>
      </c>
      <c r="X9948" s="221" t="str">
        <f t="shared" si="477"/>
        <v/>
      </c>
      <c r="AA9948" s="216" t="str">
        <f>IF(ISNUMBER(J9948),IF(OR(F9948&lt;Soll_Ist_Vergleich!$C$4,F9948&gt;Soll_Ist_Vergleich!$C$5,I9948&lt;Soll_Ist_Vergleich!$C$4,I9948&gt;Soll_Ist_Vergleich!$C$5,O9948&lt;Soll_Ist_Vergleich!$C$4,O9948&gt;Soll_Ist_Vergleich!$C$5),"Datum überprüfen",""),"")</f>
        <v/>
      </c>
    </row>
    <row r="9949" spans="1:27" x14ac:dyDescent="0.2">
      <c r="A9949" s="243" t="str">
        <f>IF(ISBLANK(B9949),"",COUNTA(B$10:B9949))</f>
        <v/>
      </c>
      <c r="B9949" s="24"/>
      <c r="C9949" s="48"/>
      <c r="D9949" s="48"/>
      <c r="E9949" s="33"/>
      <c r="F9949" s="35"/>
      <c r="G9949" s="35"/>
      <c r="H9949" s="49"/>
      <c r="I9949" s="35"/>
      <c r="J9949" s="34"/>
      <c r="K9949" s="62"/>
      <c r="L9949" s="62"/>
      <c r="M9949" s="114"/>
      <c r="N9949" s="116"/>
      <c r="O9949" s="57"/>
      <c r="P9949" s="50"/>
      <c r="Q9949" s="34"/>
      <c r="R9949" s="48"/>
      <c r="T9949" s="231" t="str">
        <f t="shared" si="475"/>
        <v/>
      </c>
      <c r="U9949" s="230"/>
      <c r="W9949" s="221" t="str">
        <f t="shared" si="476"/>
        <v/>
      </c>
      <c r="X9949" s="221" t="str">
        <f t="shared" si="477"/>
        <v/>
      </c>
      <c r="AA9949" s="216" t="str">
        <f>IF(ISNUMBER(J9949),IF(OR(F9949&lt;Soll_Ist_Vergleich!$C$4,F9949&gt;Soll_Ist_Vergleich!$C$5,I9949&lt;Soll_Ist_Vergleich!$C$4,I9949&gt;Soll_Ist_Vergleich!$C$5,O9949&lt;Soll_Ist_Vergleich!$C$4,O9949&gt;Soll_Ist_Vergleich!$C$5),"Datum überprüfen",""),"")</f>
        <v/>
      </c>
    </row>
    <row r="9950" spans="1:27" x14ac:dyDescent="0.2">
      <c r="A9950" s="243" t="str">
        <f>IF(ISBLANK(B9950),"",COUNTA(B$10:B9950))</f>
        <v/>
      </c>
      <c r="B9950" s="24"/>
      <c r="C9950" s="48"/>
      <c r="D9950" s="48"/>
      <c r="E9950" s="33"/>
      <c r="F9950" s="35"/>
      <c r="G9950" s="35"/>
      <c r="H9950" s="49"/>
      <c r="I9950" s="35"/>
      <c r="J9950" s="34"/>
      <c r="K9950" s="62"/>
      <c r="L9950" s="62"/>
      <c r="M9950" s="114"/>
      <c r="N9950" s="116"/>
      <c r="O9950" s="57"/>
      <c r="P9950" s="50"/>
      <c r="Q9950" s="34"/>
      <c r="R9950" s="48"/>
      <c r="T9950" s="231" t="str">
        <f t="shared" si="475"/>
        <v/>
      </c>
      <c r="U9950" s="230"/>
      <c r="W9950" s="221" t="str">
        <f t="shared" si="476"/>
        <v/>
      </c>
      <c r="X9950" s="221" t="str">
        <f t="shared" si="477"/>
        <v/>
      </c>
      <c r="AA9950" s="216" t="str">
        <f>IF(ISNUMBER(J9950),IF(OR(F9950&lt;Soll_Ist_Vergleich!$C$4,F9950&gt;Soll_Ist_Vergleich!$C$5,I9950&lt;Soll_Ist_Vergleich!$C$4,I9950&gt;Soll_Ist_Vergleich!$C$5,O9950&lt;Soll_Ist_Vergleich!$C$4,O9950&gt;Soll_Ist_Vergleich!$C$5),"Datum überprüfen",""),"")</f>
        <v/>
      </c>
    </row>
    <row r="9951" spans="1:27" x14ac:dyDescent="0.2">
      <c r="A9951" s="243" t="str">
        <f>IF(ISBLANK(B9951),"",COUNTA(B$10:B9951))</f>
        <v/>
      </c>
      <c r="B9951" s="24"/>
      <c r="C9951" s="48"/>
      <c r="D9951" s="48"/>
      <c r="E9951" s="33"/>
      <c r="F9951" s="35"/>
      <c r="G9951" s="35"/>
      <c r="H9951" s="49"/>
      <c r="I9951" s="35"/>
      <c r="J9951" s="34"/>
      <c r="K9951" s="62"/>
      <c r="L9951" s="62"/>
      <c r="M9951" s="114"/>
      <c r="N9951" s="116"/>
      <c r="O9951" s="57"/>
      <c r="P9951" s="50"/>
      <c r="Q9951" s="34"/>
      <c r="R9951" s="48"/>
      <c r="T9951" s="231" t="str">
        <f t="shared" si="475"/>
        <v/>
      </c>
      <c r="U9951" s="230"/>
      <c r="W9951" s="221" t="str">
        <f t="shared" si="476"/>
        <v/>
      </c>
      <c r="X9951" s="221" t="str">
        <f t="shared" si="477"/>
        <v/>
      </c>
      <c r="AA9951" s="216" t="str">
        <f>IF(ISNUMBER(J9951),IF(OR(F9951&lt;Soll_Ist_Vergleich!$C$4,F9951&gt;Soll_Ist_Vergleich!$C$5,I9951&lt;Soll_Ist_Vergleich!$C$4,I9951&gt;Soll_Ist_Vergleich!$C$5,O9951&lt;Soll_Ist_Vergleich!$C$4,O9951&gt;Soll_Ist_Vergleich!$C$5),"Datum überprüfen",""),"")</f>
        <v/>
      </c>
    </row>
    <row r="9952" spans="1:27" x14ac:dyDescent="0.2">
      <c r="A9952" s="243" t="str">
        <f>IF(ISBLANK(B9952),"",COUNTA(B$10:B9952))</f>
        <v/>
      </c>
      <c r="B9952" s="24"/>
      <c r="C9952" s="48"/>
      <c r="D9952" s="48"/>
      <c r="E9952" s="33"/>
      <c r="F9952" s="35"/>
      <c r="G9952" s="35"/>
      <c r="H9952" s="49"/>
      <c r="I9952" s="35"/>
      <c r="J9952" s="34"/>
      <c r="K9952" s="62"/>
      <c r="L9952" s="62"/>
      <c r="M9952" s="114"/>
      <c r="N9952" s="116"/>
      <c r="O9952" s="57"/>
      <c r="P9952" s="50"/>
      <c r="Q9952" s="34"/>
      <c r="R9952" s="48"/>
      <c r="T9952" s="231" t="str">
        <f t="shared" si="475"/>
        <v/>
      </c>
      <c r="U9952" s="230"/>
      <c r="W9952" s="221" t="str">
        <f t="shared" si="476"/>
        <v/>
      </c>
      <c r="X9952" s="221" t="str">
        <f t="shared" si="477"/>
        <v/>
      </c>
      <c r="AA9952" s="216" t="str">
        <f>IF(ISNUMBER(J9952),IF(OR(F9952&lt;Soll_Ist_Vergleich!$C$4,F9952&gt;Soll_Ist_Vergleich!$C$5,I9952&lt;Soll_Ist_Vergleich!$C$4,I9952&gt;Soll_Ist_Vergleich!$C$5,O9952&lt;Soll_Ist_Vergleich!$C$4,O9952&gt;Soll_Ist_Vergleich!$C$5),"Datum überprüfen",""),"")</f>
        <v/>
      </c>
    </row>
    <row r="9953" spans="1:27" x14ac:dyDescent="0.2">
      <c r="A9953" s="243" t="str">
        <f>IF(ISBLANK(B9953),"",COUNTA(B$10:B9953))</f>
        <v/>
      </c>
      <c r="B9953" s="24"/>
      <c r="C9953" s="48"/>
      <c r="D9953" s="48"/>
      <c r="E9953" s="33"/>
      <c r="F9953" s="35"/>
      <c r="G9953" s="35"/>
      <c r="H9953" s="49"/>
      <c r="I9953" s="35"/>
      <c r="J9953" s="34"/>
      <c r="K9953" s="62"/>
      <c r="L9953" s="62"/>
      <c r="M9953" s="114"/>
      <c r="N9953" s="116"/>
      <c r="O9953" s="57"/>
      <c r="P9953" s="50"/>
      <c r="Q9953" s="34"/>
      <c r="R9953" s="48"/>
      <c r="T9953" s="231" t="str">
        <f t="shared" si="475"/>
        <v/>
      </c>
      <c r="U9953" s="230"/>
      <c r="W9953" s="221" t="str">
        <f t="shared" si="476"/>
        <v/>
      </c>
      <c r="X9953" s="221" t="str">
        <f t="shared" si="477"/>
        <v/>
      </c>
      <c r="AA9953" s="216" t="str">
        <f>IF(ISNUMBER(J9953),IF(OR(F9953&lt;Soll_Ist_Vergleich!$C$4,F9953&gt;Soll_Ist_Vergleich!$C$5,I9953&lt;Soll_Ist_Vergleich!$C$4,I9953&gt;Soll_Ist_Vergleich!$C$5,O9953&lt;Soll_Ist_Vergleich!$C$4,O9953&gt;Soll_Ist_Vergleich!$C$5),"Datum überprüfen",""),"")</f>
        <v/>
      </c>
    </row>
    <row r="9954" spans="1:27" x14ac:dyDescent="0.2">
      <c r="A9954" s="243" t="str">
        <f>IF(ISBLANK(B9954),"",COUNTA(B$10:B9954))</f>
        <v/>
      </c>
      <c r="B9954" s="24"/>
      <c r="C9954" s="48"/>
      <c r="D9954" s="48"/>
      <c r="E9954" s="33"/>
      <c r="F9954" s="35"/>
      <c r="G9954" s="35"/>
      <c r="H9954" s="49"/>
      <c r="I9954" s="35"/>
      <c r="J9954" s="34"/>
      <c r="K9954" s="62"/>
      <c r="L9954" s="62"/>
      <c r="M9954" s="114"/>
      <c r="N9954" s="116"/>
      <c r="O9954" s="57"/>
      <c r="P9954" s="50"/>
      <c r="Q9954" s="34"/>
      <c r="R9954" s="48"/>
      <c r="T9954" s="231" t="str">
        <f t="shared" si="475"/>
        <v/>
      </c>
      <c r="U9954" s="230"/>
      <c r="W9954" s="221" t="str">
        <f t="shared" si="476"/>
        <v/>
      </c>
      <c r="X9954" s="221" t="str">
        <f t="shared" si="477"/>
        <v/>
      </c>
      <c r="AA9954" s="216" t="str">
        <f>IF(ISNUMBER(J9954),IF(OR(F9954&lt;Soll_Ist_Vergleich!$C$4,F9954&gt;Soll_Ist_Vergleich!$C$5,I9954&lt;Soll_Ist_Vergleich!$C$4,I9954&gt;Soll_Ist_Vergleich!$C$5,O9954&lt;Soll_Ist_Vergleich!$C$4,O9954&gt;Soll_Ist_Vergleich!$C$5),"Datum überprüfen",""),"")</f>
        <v/>
      </c>
    </row>
    <row r="9955" spans="1:27" x14ac:dyDescent="0.2">
      <c r="A9955" s="243" t="str">
        <f>IF(ISBLANK(B9955),"",COUNTA(B$10:B9955))</f>
        <v/>
      </c>
      <c r="B9955" s="24"/>
      <c r="C9955" s="48"/>
      <c r="D9955" s="48"/>
      <c r="E9955" s="33"/>
      <c r="F9955" s="35"/>
      <c r="G9955" s="35"/>
      <c r="H9955" s="49"/>
      <c r="I9955" s="35"/>
      <c r="J9955" s="34"/>
      <c r="K9955" s="62"/>
      <c r="L9955" s="62"/>
      <c r="M9955" s="114"/>
      <c r="N9955" s="116"/>
      <c r="O9955" s="57"/>
      <c r="P9955" s="50"/>
      <c r="Q9955" s="34"/>
      <c r="R9955" s="48"/>
      <c r="T9955" s="231" t="str">
        <f t="shared" si="475"/>
        <v/>
      </c>
      <c r="U9955" s="230"/>
      <c r="W9955" s="221" t="str">
        <f t="shared" si="476"/>
        <v/>
      </c>
      <c r="X9955" s="221" t="str">
        <f t="shared" si="477"/>
        <v/>
      </c>
      <c r="AA9955" s="216" t="str">
        <f>IF(ISNUMBER(J9955),IF(OR(F9955&lt;Soll_Ist_Vergleich!$C$4,F9955&gt;Soll_Ist_Vergleich!$C$5,I9955&lt;Soll_Ist_Vergleich!$C$4,I9955&gt;Soll_Ist_Vergleich!$C$5,O9955&lt;Soll_Ist_Vergleich!$C$4,O9955&gt;Soll_Ist_Vergleich!$C$5),"Datum überprüfen",""),"")</f>
        <v/>
      </c>
    </row>
    <row r="9956" spans="1:27" x14ac:dyDescent="0.2">
      <c r="A9956" s="243" t="str">
        <f>IF(ISBLANK(B9956),"",COUNTA(B$10:B9956))</f>
        <v/>
      </c>
      <c r="B9956" s="24"/>
      <c r="C9956" s="48"/>
      <c r="D9956" s="48"/>
      <c r="E9956" s="33"/>
      <c r="F9956" s="35"/>
      <c r="G9956" s="35"/>
      <c r="H9956" s="49"/>
      <c r="I9956" s="35"/>
      <c r="J9956" s="34"/>
      <c r="K9956" s="62"/>
      <c r="L9956" s="62"/>
      <c r="M9956" s="114"/>
      <c r="N9956" s="116"/>
      <c r="O9956" s="57"/>
      <c r="P9956" s="50"/>
      <c r="Q9956" s="34"/>
      <c r="R9956" s="48"/>
      <c r="T9956" s="231" t="str">
        <f t="shared" si="475"/>
        <v/>
      </c>
      <c r="U9956" s="230"/>
      <c r="W9956" s="221" t="str">
        <f t="shared" si="476"/>
        <v/>
      </c>
      <c r="X9956" s="221" t="str">
        <f t="shared" si="477"/>
        <v/>
      </c>
      <c r="AA9956" s="216" t="str">
        <f>IF(ISNUMBER(J9956),IF(OR(F9956&lt;Soll_Ist_Vergleich!$C$4,F9956&gt;Soll_Ist_Vergleich!$C$5,I9956&lt;Soll_Ist_Vergleich!$C$4,I9956&gt;Soll_Ist_Vergleich!$C$5,O9956&lt;Soll_Ist_Vergleich!$C$4,O9956&gt;Soll_Ist_Vergleich!$C$5),"Datum überprüfen",""),"")</f>
        <v/>
      </c>
    </row>
    <row r="9957" spans="1:27" x14ac:dyDescent="0.2">
      <c r="A9957" s="243" t="str">
        <f>IF(ISBLANK(B9957),"",COUNTA(B$10:B9957))</f>
        <v/>
      </c>
      <c r="B9957" s="24"/>
      <c r="C9957" s="48"/>
      <c r="D9957" s="48"/>
      <c r="E9957" s="33"/>
      <c r="F9957" s="35"/>
      <c r="G9957" s="35"/>
      <c r="H9957" s="49"/>
      <c r="I9957" s="35"/>
      <c r="J9957" s="34"/>
      <c r="K9957" s="62"/>
      <c r="L9957" s="62"/>
      <c r="M9957" s="114"/>
      <c r="N9957" s="116"/>
      <c r="O9957" s="57"/>
      <c r="P9957" s="50"/>
      <c r="Q9957" s="34"/>
      <c r="R9957" s="48"/>
      <c r="T9957" s="231" t="str">
        <f t="shared" si="475"/>
        <v/>
      </c>
      <c r="U9957" s="230"/>
      <c r="W9957" s="221" t="str">
        <f t="shared" si="476"/>
        <v/>
      </c>
      <c r="X9957" s="221" t="str">
        <f t="shared" si="477"/>
        <v/>
      </c>
      <c r="AA9957" s="216" t="str">
        <f>IF(ISNUMBER(J9957),IF(OR(F9957&lt;Soll_Ist_Vergleich!$C$4,F9957&gt;Soll_Ist_Vergleich!$C$5,I9957&lt;Soll_Ist_Vergleich!$C$4,I9957&gt;Soll_Ist_Vergleich!$C$5,O9957&lt;Soll_Ist_Vergleich!$C$4,O9957&gt;Soll_Ist_Vergleich!$C$5),"Datum überprüfen",""),"")</f>
        <v/>
      </c>
    </row>
    <row r="9958" spans="1:27" x14ac:dyDescent="0.2">
      <c r="A9958" s="243" t="str">
        <f>IF(ISBLANK(B9958),"",COUNTA(B$10:B9958))</f>
        <v/>
      </c>
      <c r="B9958" s="24"/>
      <c r="C9958" s="48"/>
      <c r="D9958" s="48"/>
      <c r="E9958" s="33"/>
      <c r="F9958" s="35"/>
      <c r="G9958" s="35"/>
      <c r="H9958" s="49"/>
      <c r="I9958" s="35"/>
      <c r="J9958" s="34"/>
      <c r="K9958" s="62"/>
      <c r="L9958" s="62"/>
      <c r="M9958" s="114"/>
      <c r="N9958" s="116"/>
      <c r="O9958" s="57"/>
      <c r="P9958" s="50"/>
      <c r="Q9958" s="34"/>
      <c r="R9958" s="48"/>
      <c r="T9958" s="231" t="str">
        <f t="shared" si="475"/>
        <v/>
      </c>
      <c r="U9958" s="230"/>
      <c r="W9958" s="221" t="str">
        <f t="shared" si="476"/>
        <v/>
      </c>
      <c r="X9958" s="221" t="str">
        <f t="shared" si="477"/>
        <v/>
      </c>
      <c r="AA9958" s="216" t="str">
        <f>IF(ISNUMBER(J9958),IF(OR(F9958&lt;Soll_Ist_Vergleich!$C$4,F9958&gt;Soll_Ist_Vergleich!$C$5,I9958&lt;Soll_Ist_Vergleich!$C$4,I9958&gt;Soll_Ist_Vergleich!$C$5,O9958&lt;Soll_Ist_Vergleich!$C$4,O9958&gt;Soll_Ist_Vergleich!$C$5),"Datum überprüfen",""),"")</f>
        <v/>
      </c>
    </row>
    <row r="9959" spans="1:27" x14ac:dyDescent="0.2">
      <c r="A9959" s="243" t="str">
        <f>IF(ISBLANK(B9959),"",COUNTA(B$10:B9959))</f>
        <v/>
      </c>
      <c r="B9959" s="24"/>
      <c r="C9959" s="48"/>
      <c r="D9959" s="48"/>
      <c r="E9959" s="33"/>
      <c r="F9959" s="35"/>
      <c r="G9959" s="35"/>
      <c r="H9959" s="49"/>
      <c r="I9959" s="35"/>
      <c r="J9959" s="34"/>
      <c r="K9959" s="62"/>
      <c r="L9959" s="62"/>
      <c r="M9959" s="114"/>
      <c r="N9959" s="116"/>
      <c r="O9959" s="57"/>
      <c r="P9959" s="50"/>
      <c r="Q9959" s="34"/>
      <c r="R9959" s="48"/>
      <c r="T9959" s="231" t="str">
        <f t="shared" si="475"/>
        <v/>
      </c>
      <c r="U9959" s="230"/>
      <c r="W9959" s="221" t="str">
        <f t="shared" si="476"/>
        <v/>
      </c>
      <c r="X9959" s="221" t="str">
        <f t="shared" si="477"/>
        <v/>
      </c>
      <c r="AA9959" s="216" t="str">
        <f>IF(ISNUMBER(J9959),IF(OR(F9959&lt;Soll_Ist_Vergleich!$C$4,F9959&gt;Soll_Ist_Vergleich!$C$5,I9959&lt;Soll_Ist_Vergleich!$C$4,I9959&gt;Soll_Ist_Vergleich!$C$5,O9959&lt;Soll_Ist_Vergleich!$C$4,O9959&gt;Soll_Ist_Vergleich!$C$5),"Datum überprüfen",""),"")</f>
        <v/>
      </c>
    </row>
    <row r="9960" spans="1:27" x14ac:dyDescent="0.2">
      <c r="A9960" s="243" t="str">
        <f>IF(ISBLANK(B9960),"",COUNTA(B$10:B9960))</f>
        <v/>
      </c>
      <c r="B9960" s="24"/>
      <c r="C9960" s="48"/>
      <c r="D9960" s="48"/>
      <c r="E9960" s="33"/>
      <c r="F9960" s="35"/>
      <c r="G9960" s="35"/>
      <c r="H9960" s="49"/>
      <c r="I9960" s="35"/>
      <c r="J9960" s="34"/>
      <c r="K9960" s="62"/>
      <c r="L9960" s="62"/>
      <c r="M9960" s="114"/>
      <c r="N9960" s="116"/>
      <c r="O9960" s="57"/>
      <c r="P9960" s="50"/>
      <c r="Q9960" s="34"/>
      <c r="R9960" s="48"/>
      <c r="T9960" s="231" t="str">
        <f t="shared" si="475"/>
        <v/>
      </c>
      <c r="U9960" s="230"/>
      <c r="W9960" s="221" t="str">
        <f t="shared" si="476"/>
        <v/>
      </c>
      <c r="X9960" s="221" t="str">
        <f t="shared" si="477"/>
        <v/>
      </c>
      <c r="AA9960" s="216" t="str">
        <f>IF(ISNUMBER(J9960),IF(OR(F9960&lt;Soll_Ist_Vergleich!$C$4,F9960&gt;Soll_Ist_Vergleich!$C$5,I9960&lt;Soll_Ist_Vergleich!$C$4,I9960&gt;Soll_Ist_Vergleich!$C$5,O9960&lt;Soll_Ist_Vergleich!$C$4,O9960&gt;Soll_Ist_Vergleich!$C$5),"Datum überprüfen",""),"")</f>
        <v/>
      </c>
    </row>
    <row r="9961" spans="1:27" x14ac:dyDescent="0.2">
      <c r="A9961" s="243" t="str">
        <f>IF(ISBLANK(B9961),"",COUNTA(B$10:B9961))</f>
        <v/>
      </c>
      <c r="B9961" s="24"/>
      <c r="C9961" s="48"/>
      <c r="D9961" s="48"/>
      <c r="E9961" s="33"/>
      <c r="F9961" s="35"/>
      <c r="G9961" s="35"/>
      <c r="H9961" s="49"/>
      <c r="I9961" s="35"/>
      <c r="J9961" s="34"/>
      <c r="K9961" s="62"/>
      <c r="L9961" s="62"/>
      <c r="M9961" s="114"/>
      <c r="N9961" s="116"/>
      <c r="O9961" s="57"/>
      <c r="P9961" s="50"/>
      <c r="Q9961" s="34"/>
      <c r="R9961" s="48"/>
      <c r="T9961" s="231" t="str">
        <f t="shared" si="475"/>
        <v/>
      </c>
      <c r="U9961" s="230"/>
      <c r="W9961" s="221" t="str">
        <f t="shared" si="476"/>
        <v/>
      </c>
      <c r="X9961" s="221" t="str">
        <f t="shared" si="477"/>
        <v/>
      </c>
      <c r="AA9961" s="216" t="str">
        <f>IF(ISNUMBER(J9961),IF(OR(F9961&lt;Soll_Ist_Vergleich!$C$4,F9961&gt;Soll_Ist_Vergleich!$C$5,I9961&lt;Soll_Ist_Vergleich!$C$4,I9961&gt;Soll_Ist_Vergleich!$C$5,O9961&lt;Soll_Ist_Vergleich!$C$4,O9961&gt;Soll_Ist_Vergleich!$C$5),"Datum überprüfen",""),"")</f>
        <v/>
      </c>
    </row>
    <row r="9962" spans="1:27" x14ac:dyDescent="0.2">
      <c r="A9962" s="243" t="str">
        <f>IF(ISBLANK(B9962),"",COUNTA(B$10:B9962))</f>
        <v/>
      </c>
      <c r="B9962" s="24"/>
      <c r="C9962" s="48"/>
      <c r="D9962" s="48"/>
      <c r="E9962" s="33"/>
      <c r="F9962" s="35"/>
      <c r="G9962" s="35"/>
      <c r="H9962" s="49"/>
      <c r="I9962" s="35"/>
      <c r="J9962" s="34"/>
      <c r="K9962" s="62"/>
      <c r="L9962" s="62"/>
      <c r="M9962" s="114"/>
      <c r="N9962" s="116"/>
      <c r="O9962" s="57"/>
      <c r="P9962" s="50"/>
      <c r="Q9962" s="34"/>
      <c r="R9962" s="48"/>
      <c r="T9962" s="231" t="str">
        <f t="shared" si="475"/>
        <v/>
      </c>
      <c r="U9962" s="230"/>
      <c r="W9962" s="221" t="str">
        <f t="shared" si="476"/>
        <v/>
      </c>
      <c r="X9962" s="221" t="str">
        <f t="shared" si="477"/>
        <v/>
      </c>
      <c r="AA9962" s="216" t="str">
        <f>IF(ISNUMBER(J9962),IF(OR(F9962&lt;Soll_Ist_Vergleich!$C$4,F9962&gt;Soll_Ist_Vergleich!$C$5,I9962&lt;Soll_Ist_Vergleich!$C$4,I9962&gt;Soll_Ist_Vergleich!$C$5,O9962&lt;Soll_Ist_Vergleich!$C$4,O9962&gt;Soll_Ist_Vergleich!$C$5),"Datum überprüfen",""),"")</f>
        <v/>
      </c>
    </row>
    <row r="9963" spans="1:27" x14ac:dyDescent="0.2">
      <c r="A9963" s="243" t="str">
        <f>IF(ISBLANK(B9963),"",COUNTA(B$10:B9963))</f>
        <v/>
      </c>
      <c r="B9963" s="24"/>
      <c r="C9963" s="48"/>
      <c r="D9963" s="48"/>
      <c r="E9963" s="33"/>
      <c r="F9963" s="35"/>
      <c r="G9963" s="35"/>
      <c r="H9963" s="49"/>
      <c r="I9963" s="35"/>
      <c r="J9963" s="34"/>
      <c r="K9963" s="62"/>
      <c r="L9963" s="62"/>
      <c r="M9963" s="114"/>
      <c r="N9963" s="116"/>
      <c r="O9963" s="57"/>
      <c r="P9963" s="50"/>
      <c r="Q9963" s="34"/>
      <c r="R9963" s="48"/>
      <c r="T9963" s="231" t="str">
        <f t="shared" si="475"/>
        <v/>
      </c>
      <c r="U9963" s="230"/>
      <c r="W9963" s="221" t="str">
        <f t="shared" si="476"/>
        <v/>
      </c>
      <c r="X9963" s="221" t="str">
        <f t="shared" si="477"/>
        <v/>
      </c>
      <c r="AA9963" s="216" t="str">
        <f>IF(ISNUMBER(J9963),IF(OR(F9963&lt;Soll_Ist_Vergleich!$C$4,F9963&gt;Soll_Ist_Vergleich!$C$5,I9963&lt;Soll_Ist_Vergleich!$C$4,I9963&gt;Soll_Ist_Vergleich!$C$5,O9963&lt;Soll_Ist_Vergleich!$C$4,O9963&gt;Soll_Ist_Vergleich!$C$5),"Datum überprüfen",""),"")</f>
        <v/>
      </c>
    </row>
    <row r="9964" spans="1:27" x14ac:dyDescent="0.2">
      <c r="A9964" s="243" t="str">
        <f>IF(ISBLANK(B9964),"",COUNTA(B$10:B9964))</f>
        <v/>
      </c>
      <c r="B9964" s="24"/>
      <c r="C9964" s="48"/>
      <c r="D9964" s="48"/>
      <c r="E9964" s="33"/>
      <c r="F9964" s="35"/>
      <c r="G9964" s="35"/>
      <c r="H9964" s="49"/>
      <c r="I9964" s="35"/>
      <c r="J9964" s="34"/>
      <c r="K9964" s="62"/>
      <c r="L9964" s="62"/>
      <c r="M9964" s="114"/>
      <c r="N9964" s="116"/>
      <c r="O9964" s="57"/>
      <c r="P9964" s="50"/>
      <c r="Q9964" s="34"/>
      <c r="R9964" s="48"/>
      <c r="T9964" s="231" t="str">
        <f t="shared" si="475"/>
        <v/>
      </c>
      <c r="U9964" s="230"/>
      <c r="W9964" s="221" t="str">
        <f t="shared" si="476"/>
        <v/>
      </c>
      <c r="X9964" s="221" t="str">
        <f t="shared" si="477"/>
        <v/>
      </c>
      <c r="AA9964" s="216" t="str">
        <f>IF(ISNUMBER(J9964),IF(OR(F9964&lt;Soll_Ist_Vergleich!$C$4,F9964&gt;Soll_Ist_Vergleich!$C$5,I9964&lt;Soll_Ist_Vergleich!$C$4,I9964&gt;Soll_Ist_Vergleich!$C$5,O9964&lt;Soll_Ist_Vergleich!$C$4,O9964&gt;Soll_Ist_Vergleich!$C$5),"Datum überprüfen",""),"")</f>
        <v/>
      </c>
    </row>
    <row r="9965" spans="1:27" x14ac:dyDescent="0.2">
      <c r="A9965" s="243" t="str">
        <f>IF(ISBLANK(B9965),"",COUNTA(B$10:B9965))</f>
        <v/>
      </c>
      <c r="B9965" s="24"/>
      <c r="C9965" s="48"/>
      <c r="D9965" s="48"/>
      <c r="E9965" s="33"/>
      <c r="F9965" s="35"/>
      <c r="G9965" s="35"/>
      <c r="H9965" s="49"/>
      <c r="I9965" s="35"/>
      <c r="J9965" s="34"/>
      <c r="K9965" s="62"/>
      <c r="L9965" s="62"/>
      <c r="M9965" s="114"/>
      <c r="N9965" s="116"/>
      <c r="O9965" s="57"/>
      <c r="P9965" s="50"/>
      <c r="Q9965" s="34"/>
      <c r="R9965" s="48"/>
      <c r="T9965" s="231" t="str">
        <f t="shared" si="475"/>
        <v/>
      </c>
      <c r="U9965" s="230"/>
      <c r="W9965" s="221" t="str">
        <f t="shared" si="476"/>
        <v/>
      </c>
      <c r="X9965" s="221" t="str">
        <f t="shared" si="477"/>
        <v/>
      </c>
      <c r="AA9965" s="216" t="str">
        <f>IF(ISNUMBER(J9965),IF(OR(F9965&lt;Soll_Ist_Vergleich!$C$4,F9965&gt;Soll_Ist_Vergleich!$C$5,I9965&lt;Soll_Ist_Vergleich!$C$4,I9965&gt;Soll_Ist_Vergleich!$C$5,O9965&lt;Soll_Ist_Vergleich!$C$4,O9965&gt;Soll_Ist_Vergleich!$C$5),"Datum überprüfen",""),"")</f>
        <v/>
      </c>
    </row>
    <row r="9966" spans="1:27" x14ac:dyDescent="0.2">
      <c r="A9966" s="243" t="str">
        <f>IF(ISBLANK(B9966),"",COUNTA(B$10:B9966))</f>
        <v/>
      </c>
      <c r="B9966" s="24"/>
      <c r="C9966" s="48"/>
      <c r="D9966" s="48"/>
      <c r="E9966" s="33"/>
      <c r="F9966" s="35"/>
      <c r="G9966" s="35"/>
      <c r="H9966" s="49"/>
      <c r="I9966" s="35"/>
      <c r="J9966" s="34"/>
      <c r="K9966" s="62"/>
      <c r="L9966" s="62"/>
      <c r="M9966" s="114"/>
      <c r="N9966" s="116"/>
      <c r="O9966" s="57"/>
      <c r="P9966" s="50"/>
      <c r="Q9966" s="34"/>
      <c r="R9966" s="48"/>
      <c r="T9966" s="231" t="str">
        <f t="shared" si="475"/>
        <v/>
      </c>
      <c r="U9966" s="230"/>
      <c r="W9966" s="221" t="str">
        <f t="shared" si="476"/>
        <v/>
      </c>
      <c r="X9966" s="221" t="str">
        <f t="shared" si="477"/>
        <v/>
      </c>
      <c r="AA9966" s="216" t="str">
        <f>IF(ISNUMBER(J9966),IF(OR(F9966&lt;Soll_Ist_Vergleich!$C$4,F9966&gt;Soll_Ist_Vergleich!$C$5,I9966&lt;Soll_Ist_Vergleich!$C$4,I9966&gt;Soll_Ist_Vergleich!$C$5,O9966&lt;Soll_Ist_Vergleich!$C$4,O9966&gt;Soll_Ist_Vergleich!$C$5),"Datum überprüfen",""),"")</f>
        <v/>
      </c>
    </row>
    <row r="9967" spans="1:27" x14ac:dyDescent="0.2">
      <c r="A9967" s="243" t="str">
        <f>IF(ISBLANK(B9967),"",COUNTA(B$10:B9967))</f>
        <v/>
      </c>
      <c r="B9967" s="24"/>
      <c r="C9967" s="48"/>
      <c r="D9967" s="48"/>
      <c r="E9967" s="33"/>
      <c r="F9967" s="35"/>
      <c r="G9967" s="35"/>
      <c r="H9967" s="49"/>
      <c r="I9967" s="35"/>
      <c r="J9967" s="34"/>
      <c r="K9967" s="62"/>
      <c r="L9967" s="62"/>
      <c r="M9967" s="114"/>
      <c r="N9967" s="116"/>
      <c r="O9967" s="57"/>
      <c r="P9967" s="50"/>
      <c r="Q9967" s="34"/>
      <c r="R9967" s="48"/>
      <c r="T9967" s="231" t="str">
        <f t="shared" si="475"/>
        <v/>
      </c>
      <c r="U9967" s="230"/>
      <c r="W9967" s="221" t="str">
        <f t="shared" si="476"/>
        <v/>
      </c>
      <c r="X9967" s="221" t="str">
        <f t="shared" si="477"/>
        <v/>
      </c>
      <c r="AA9967" s="216" t="str">
        <f>IF(ISNUMBER(J9967),IF(OR(F9967&lt;Soll_Ist_Vergleich!$C$4,F9967&gt;Soll_Ist_Vergleich!$C$5,I9967&lt;Soll_Ist_Vergleich!$C$4,I9967&gt;Soll_Ist_Vergleich!$C$5,O9967&lt;Soll_Ist_Vergleich!$C$4,O9967&gt;Soll_Ist_Vergleich!$C$5),"Datum überprüfen",""),"")</f>
        <v/>
      </c>
    </row>
    <row r="9968" spans="1:27" x14ac:dyDescent="0.2">
      <c r="A9968" s="243" t="str">
        <f>IF(ISBLANK(B9968),"",COUNTA(B$10:B9968))</f>
        <v/>
      </c>
      <c r="B9968" s="24"/>
      <c r="C9968" s="48"/>
      <c r="D9968" s="48"/>
      <c r="E9968" s="33"/>
      <c r="F9968" s="35"/>
      <c r="G9968" s="35"/>
      <c r="H9968" s="49"/>
      <c r="I9968" s="35"/>
      <c r="J9968" s="34"/>
      <c r="K9968" s="62"/>
      <c r="L9968" s="62"/>
      <c r="M9968" s="114"/>
      <c r="N9968" s="116"/>
      <c r="O9968" s="57"/>
      <c r="P9968" s="50"/>
      <c r="Q9968" s="34"/>
      <c r="R9968" s="48"/>
      <c r="T9968" s="231" t="str">
        <f t="shared" si="475"/>
        <v/>
      </c>
      <c r="U9968" s="230"/>
      <c r="W9968" s="221" t="str">
        <f t="shared" si="476"/>
        <v/>
      </c>
      <c r="X9968" s="221" t="str">
        <f t="shared" si="477"/>
        <v/>
      </c>
      <c r="AA9968" s="216" t="str">
        <f>IF(ISNUMBER(J9968),IF(OR(F9968&lt;Soll_Ist_Vergleich!$C$4,F9968&gt;Soll_Ist_Vergleich!$C$5,I9968&lt;Soll_Ist_Vergleich!$C$4,I9968&gt;Soll_Ist_Vergleich!$C$5,O9968&lt;Soll_Ist_Vergleich!$C$4,O9968&gt;Soll_Ist_Vergleich!$C$5),"Datum überprüfen",""),"")</f>
        <v/>
      </c>
    </row>
    <row r="9969" spans="1:27" x14ac:dyDescent="0.2">
      <c r="A9969" s="243" t="str">
        <f>IF(ISBLANK(B9969),"",COUNTA(B$10:B9969))</f>
        <v/>
      </c>
      <c r="B9969" s="24"/>
      <c r="C9969" s="48"/>
      <c r="D9969" s="48"/>
      <c r="E9969" s="33"/>
      <c r="F9969" s="35"/>
      <c r="G9969" s="35"/>
      <c r="H9969" s="49"/>
      <c r="I9969" s="35"/>
      <c r="J9969" s="34"/>
      <c r="K9969" s="62"/>
      <c r="L9969" s="62"/>
      <c r="M9969" s="114"/>
      <c r="N9969" s="116"/>
      <c r="O9969" s="57"/>
      <c r="P9969" s="50"/>
      <c r="Q9969" s="34"/>
      <c r="R9969" s="48"/>
      <c r="T9969" s="231" t="str">
        <f t="shared" si="475"/>
        <v/>
      </c>
      <c r="U9969" s="230"/>
      <c r="W9969" s="221" t="str">
        <f t="shared" si="476"/>
        <v/>
      </c>
      <c r="X9969" s="221" t="str">
        <f t="shared" si="477"/>
        <v/>
      </c>
      <c r="AA9969" s="216" t="str">
        <f>IF(ISNUMBER(J9969),IF(OR(F9969&lt;Soll_Ist_Vergleich!$C$4,F9969&gt;Soll_Ist_Vergleich!$C$5,I9969&lt;Soll_Ist_Vergleich!$C$4,I9969&gt;Soll_Ist_Vergleich!$C$5,O9969&lt;Soll_Ist_Vergleich!$C$4,O9969&gt;Soll_Ist_Vergleich!$C$5),"Datum überprüfen",""),"")</f>
        <v/>
      </c>
    </row>
    <row r="9970" spans="1:27" x14ac:dyDescent="0.2">
      <c r="A9970" s="243" t="str">
        <f>IF(ISBLANK(B9970),"",COUNTA(B$10:B9970))</f>
        <v/>
      </c>
      <c r="B9970" s="24"/>
      <c r="C9970" s="48"/>
      <c r="D9970" s="48"/>
      <c r="E9970" s="33"/>
      <c r="F9970" s="35"/>
      <c r="G9970" s="35"/>
      <c r="H9970" s="49"/>
      <c r="I9970" s="35"/>
      <c r="J9970" s="34"/>
      <c r="K9970" s="62"/>
      <c r="L9970" s="62"/>
      <c r="M9970" s="114"/>
      <c r="N9970" s="116"/>
      <c r="O9970" s="57"/>
      <c r="P9970" s="50"/>
      <c r="Q9970" s="34"/>
      <c r="R9970" s="48"/>
      <c r="T9970" s="231" t="str">
        <f t="shared" si="475"/>
        <v/>
      </c>
      <c r="U9970" s="230"/>
      <c r="W9970" s="221" t="str">
        <f t="shared" si="476"/>
        <v/>
      </c>
      <c r="X9970" s="221" t="str">
        <f t="shared" si="477"/>
        <v/>
      </c>
      <c r="AA9970" s="216" t="str">
        <f>IF(ISNUMBER(J9970),IF(OR(F9970&lt;Soll_Ist_Vergleich!$C$4,F9970&gt;Soll_Ist_Vergleich!$C$5,I9970&lt;Soll_Ist_Vergleich!$C$4,I9970&gt;Soll_Ist_Vergleich!$C$5,O9970&lt;Soll_Ist_Vergleich!$C$4,O9970&gt;Soll_Ist_Vergleich!$C$5),"Datum überprüfen",""),"")</f>
        <v/>
      </c>
    </row>
    <row r="9971" spans="1:27" x14ac:dyDescent="0.2">
      <c r="A9971" s="243" t="str">
        <f>IF(ISBLANK(B9971),"",COUNTA(B$10:B9971))</f>
        <v/>
      </c>
      <c r="B9971" s="24"/>
      <c r="C9971" s="48"/>
      <c r="D9971" s="48"/>
      <c r="E9971" s="33"/>
      <c r="F9971" s="35"/>
      <c r="G9971" s="35"/>
      <c r="H9971" s="49"/>
      <c r="I9971" s="35"/>
      <c r="J9971" s="34"/>
      <c r="K9971" s="62"/>
      <c r="L9971" s="62"/>
      <c r="M9971" s="114"/>
      <c r="N9971" s="116"/>
      <c r="O9971" s="57"/>
      <c r="P9971" s="50"/>
      <c r="Q9971" s="34"/>
      <c r="R9971" s="48"/>
      <c r="T9971" s="231" t="str">
        <f t="shared" si="475"/>
        <v/>
      </c>
      <c r="U9971" s="230"/>
      <c r="W9971" s="221" t="str">
        <f t="shared" si="476"/>
        <v/>
      </c>
      <c r="X9971" s="221" t="str">
        <f t="shared" si="477"/>
        <v/>
      </c>
      <c r="AA9971" s="216" t="str">
        <f>IF(ISNUMBER(J9971),IF(OR(F9971&lt;Soll_Ist_Vergleich!$C$4,F9971&gt;Soll_Ist_Vergleich!$C$5,I9971&lt;Soll_Ist_Vergleich!$C$4,I9971&gt;Soll_Ist_Vergleich!$C$5,O9971&lt;Soll_Ist_Vergleich!$C$4,O9971&gt;Soll_Ist_Vergleich!$C$5),"Datum überprüfen",""),"")</f>
        <v/>
      </c>
    </row>
    <row r="9972" spans="1:27" x14ac:dyDescent="0.2">
      <c r="A9972" s="243" t="str">
        <f>IF(ISBLANK(B9972),"",COUNTA(B$10:B9972))</f>
        <v/>
      </c>
      <c r="B9972" s="24"/>
      <c r="C9972" s="48"/>
      <c r="D9972" s="48"/>
      <c r="E9972" s="33"/>
      <c r="F9972" s="35"/>
      <c r="G9972" s="35"/>
      <c r="H9972" s="49"/>
      <c r="I9972" s="35"/>
      <c r="J9972" s="34"/>
      <c r="K9972" s="62"/>
      <c r="L9972" s="62"/>
      <c r="M9972" s="114"/>
      <c r="N9972" s="116"/>
      <c r="O9972" s="57"/>
      <c r="P9972" s="50"/>
      <c r="Q9972" s="34"/>
      <c r="R9972" s="48"/>
      <c r="T9972" s="231" t="str">
        <f t="shared" si="475"/>
        <v/>
      </c>
      <c r="U9972" s="230"/>
      <c r="W9972" s="221" t="str">
        <f t="shared" si="476"/>
        <v/>
      </c>
      <c r="X9972" s="221" t="str">
        <f t="shared" si="477"/>
        <v/>
      </c>
      <c r="AA9972" s="216" t="str">
        <f>IF(ISNUMBER(J9972),IF(OR(F9972&lt;Soll_Ist_Vergleich!$C$4,F9972&gt;Soll_Ist_Vergleich!$C$5,I9972&lt;Soll_Ist_Vergleich!$C$4,I9972&gt;Soll_Ist_Vergleich!$C$5,O9972&lt;Soll_Ist_Vergleich!$C$4,O9972&gt;Soll_Ist_Vergleich!$C$5),"Datum überprüfen",""),"")</f>
        <v/>
      </c>
    </row>
    <row r="9973" spans="1:27" x14ac:dyDescent="0.2">
      <c r="A9973" s="243" t="str">
        <f>IF(ISBLANK(B9973),"",COUNTA(B$10:B9973))</f>
        <v/>
      </c>
      <c r="B9973" s="24"/>
      <c r="C9973" s="48"/>
      <c r="D9973" s="48"/>
      <c r="E9973" s="33"/>
      <c r="F9973" s="35"/>
      <c r="G9973" s="35"/>
      <c r="H9973" s="49"/>
      <c r="I9973" s="35"/>
      <c r="J9973" s="34"/>
      <c r="K9973" s="62"/>
      <c r="L9973" s="62"/>
      <c r="M9973" s="114"/>
      <c r="N9973" s="116"/>
      <c r="O9973" s="57"/>
      <c r="P9973" s="50"/>
      <c r="Q9973" s="34"/>
      <c r="R9973" s="48"/>
      <c r="T9973" s="231" t="str">
        <f t="shared" si="475"/>
        <v/>
      </c>
      <c r="U9973" s="230"/>
      <c r="W9973" s="221" t="str">
        <f t="shared" si="476"/>
        <v/>
      </c>
      <c r="X9973" s="221" t="str">
        <f t="shared" si="477"/>
        <v/>
      </c>
      <c r="AA9973" s="216" t="str">
        <f>IF(ISNUMBER(J9973),IF(OR(F9973&lt;Soll_Ist_Vergleich!$C$4,F9973&gt;Soll_Ist_Vergleich!$C$5,I9973&lt;Soll_Ist_Vergleich!$C$4,I9973&gt;Soll_Ist_Vergleich!$C$5,O9973&lt;Soll_Ist_Vergleich!$C$4,O9973&gt;Soll_Ist_Vergleich!$C$5),"Datum überprüfen",""),"")</f>
        <v/>
      </c>
    </row>
    <row r="9974" spans="1:27" x14ac:dyDescent="0.2">
      <c r="A9974" s="243" t="str">
        <f>IF(ISBLANK(B9974),"",COUNTA(B$10:B9974))</f>
        <v/>
      </c>
      <c r="B9974" s="24"/>
      <c r="C9974" s="48"/>
      <c r="D9974" s="48"/>
      <c r="E9974" s="33"/>
      <c r="F9974" s="35"/>
      <c r="G9974" s="35"/>
      <c r="H9974" s="49"/>
      <c r="I9974" s="35"/>
      <c r="J9974" s="34"/>
      <c r="K9974" s="62"/>
      <c r="L9974" s="62"/>
      <c r="M9974" s="114"/>
      <c r="N9974" s="116"/>
      <c r="O9974" s="57"/>
      <c r="P9974" s="50"/>
      <c r="Q9974" s="34"/>
      <c r="R9974" s="48"/>
      <c r="T9974" s="231" t="str">
        <f t="shared" si="475"/>
        <v/>
      </c>
      <c r="U9974" s="230"/>
      <c r="W9974" s="221" t="str">
        <f t="shared" si="476"/>
        <v/>
      </c>
      <c r="X9974" s="221" t="str">
        <f t="shared" si="477"/>
        <v/>
      </c>
      <c r="AA9974" s="216" t="str">
        <f>IF(ISNUMBER(J9974),IF(OR(F9974&lt;Soll_Ist_Vergleich!$C$4,F9974&gt;Soll_Ist_Vergleich!$C$5,I9974&lt;Soll_Ist_Vergleich!$C$4,I9974&gt;Soll_Ist_Vergleich!$C$5,O9974&lt;Soll_Ist_Vergleich!$C$4,O9974&gt;Soll_Ist_Vergleich!$C$5),"Datum überprüfen",""),"")</f>
        <v/>
      </c>
    </row>
    <row r="9975" spans="1:27" x14ac:dyDescent="0.2">
      <c r="A9975" s="243" t="str">
        <f>IF(ISBLANK(B9975),"",COUNTA(B$10:B9975))</f>
        <v/>
      </c>
      <c r="B9975" s="24"/>
      <c r="C9975" s="48"/>
      <c r="D9975" s="48"/>
      <c r="E9975" s="33"/>
      <c r="F9975" s="35"/>
      <c r="G9975" s="35"/>
      <c r="H9975" s="49"/>
      <c r="I9975" s="35"/>
      <c r="J9975" s="34"/>
      <c r="K9975" s="62"/>
      <c r="L9975" s="62"/>
      <c r="M9975" s="114"/>
      <c r="N9975" s="116"/>
      <c r="O9975" s="57"/>
      <c r="P9975" s="50"/>
      <c r="Q9975" s="34"/>
      <c r="R9975" s="48"/>
      <c r="T9975" s="231" t="str">
        <f t="shared" si="475"/>
        <v/>
      </c>
      <c r="U9975" s="230"/>
      <c r="W9975" s="221" t="str">
        <f t="shared" si="476"/>
        <v/>
      </c>
      <c r="X9975" s="221" t="str">
        <f t="shared" si="477"/>
        <v/>
      </c>
      <c r="AA9975" s="216" t="str">
        <f>IF(ISNUMBER(J9975),IF(OR(F9975&lt;Soll_Ist_Vergleich!$C$4,F9975&gt;Soll_Ist_Vergleich!$C$5,I9975&lt;Soll_Ist_Vergleich!$C$4,I9975&gt;Soll_Ist_Vergleich!$C$5,O9975&lt;Soll_Ist_Vergleich!$C$4,O9975&gt;Soll_Ist_Vergleich!$C$5),"Datum überprüfen",""),"")</f>
        <v/>
      </c>
    </row>
    <row r="9976" spans="1:27" x14ac:dyDescent="0.2">
      <c r="A9976" s="243" t="str">
        <f>IF(ISBLANK(B9976),"",COUNTA(B$10:B9976))</f>
        <v/>
      </c>
      <c r="B9976" s="24"/>
      <c r="C9976" s="48"/>
      <c r="D9976" s="48"/>
      <c r="E9976" s="33"/>
      <c r="F9976" s="35"/>
      <c r="G9976" s="35"/>
      <c r="H9976" s="49"/>
      <c r="I9976" s="35"/>
      <c r="J9976" s="34"/>
      <c r="K9976" s="62"/>
      <c r="L9976" s="62"/>
      <c r="M9976" s="114"/>
      <c r="N9976" s="116"/>
      <c r="O9976" s="57"/>
      <c r="P9976" s="50"/>
      <c r="Q9976" s="34"/>
      <c r="R9976" s="48"/>
      <c r="T9976" s="231" t="str">
        <f t="shared" si="475"/>
        <v/>
      </c>
      <c r="U9976" s="230"/>
      <c r="W9976" s="221" t="str">
        <f t="shared" si="476"/>
        <v/>
      </c>
      <c r="X9976" s="221" t="str">
        <f t="shared" si="477"/>
        <v/>
      </c>
      <c r="AA9976" s="216" t="str">
        <f>IF(ISNUMBER(J9976),IF(OR(F9976&lt;Soll_Ist_Vergleich!$C$4,F9976&gt;Soll_Ist_Vergleich!$C$5,I9976&lt;Soll_Ist_Vergleich!$C$4,I9976&gt;Soll_Ist_Vergleich!$C$5,O9976&lt;Soll_Ist_Vergleich!$C$4,O9976&gt;Soll_Ist_Vergleich!$C$5),"Datum überprüfen",""),"")</f>
        <v/>
      </c>
    </row>
    <row r="9977" spans="1:27" x14ac:dyDescent="0.2">
      <c r="A9977" s="243" t="str">
        <f>IF(ISBLANK(B9977),"",COUNTA(B$10:B9977))</f>
        <v/>
      </c>
      <c r="B9977" s="24"/>
      <c r="C9977" s="48"/>
      <c r="D9977" s="48"/>
      <c r="E9977" s="33"/>
      <c r="F9977" s="35"/>
      <c r="G9977" s="35"/>
      <c r="H9977" s="49"/>
      <c r="I9977" s="35"/>
      <c r="J9977" s="34"/>
      <c r="K9977" s="62"/>
      <c r="L9977" s="62"/>
      <c r="M9977" s="114"/>
      <c r="N9977" s="116"/>
      <c r="O9977" s="57"/>
      <c r="P9977" s="50"/>
      <c r="Q9977" s="34"/>
      <c r="R9977" s="48"/>
      <c r="T9977" s="231" t="str">
        <f t="shared" si="475"/>
        <v/>
      </c>
      <c r="U9977" s="230"/>
      <c r="W9977" s="221" t="str">
        <f t="shared" si="476"/>
        <v/>
      </c>
      <c r="X9977" s="221" t="str">
        <f t="shared" si="477"/>
        <v/>
      </c>
      <c r="AA9977" s="216" t="str">
        <f>IF(ISNUMBER(J9977),IF(OR(F9977&lt;Soll_Ist_Vergleich!$C$4,F9977&gt;Soll_Ist_Vergleich!$C$5,I9977&lt;Soll_Ist_Vergleich!$C$4,I9977&gt;Soll_Ist_Vergleich!$C$5,O9977&lt;Soll_Ist_Vergleich!$C$4,O9977&gt;Soll_Ist_Vergleich!$C$5),"Datum überprüfen",""),"")</f>
        <v/>
      </c>
    </row>
    <row r="9978" spans="1:27" x14ac:dyDescent="0.2">
      <c r="A9978" s="243" t="str">
        <f>IF(ISBLANK(B9978),"",COUNTA(B$10:B9978))</f>
        <v/>
      </c>
      <c r="B9978" s="24"/>
      <c r="C9978" s="48"/>
      <c r="D9978" s="48"/>
      <c r="E9978" s="33"/>
      <c r="F9978" s="35"/>
      <c r="G9978" s="35"/>
      <c r="H9978" s="49"/>
      <c r="I9978" s="35"/>
      <c r="J9978" s="34"/>
      <c r="K9978" s="62"/>
      <c r="L9978" s="62"/>
      <c r="M9978" s="114"/>
      <c r="N9978" s="116"/>
      <c r="O9978" s="57"/>
      <c r="P9978" s="50"/>
      <c r="Q9978" s="34"/>
      <c r="R9978" s="48"/>
      <c r="T9978" s="231" t="str">
        <f t="shared" si="475"/>
        <v/>
      </c>
      <c r="U9978" s="230"/>
      <c r="W9978" s="221" t="str">
        <f t="shared" si="476"/>
        <v/>
      </c>
      <c r="X9978" s="221" t="str">
        <f t="shared" si="477"/>
        <v/>
      </c>
      <c r="AA9978" s="216" t="str">
        <f>IF(ISNUMBER(J9978),IF(OR(F9978&lt;Soll_Ist_Vergleich!$C$4,F9978&gt;Soll_Ist_Vergleich!$C$5,I9978&lt;Soll_Ist_Vergleich!$C$4,I9978&gt;Soll_Ist_Vergleich!$C$5,O9978&lt;Soll_Ist_Vergleich!$C$4,O9978&gt;Soll_Ist_Vergleich!$C$5),"Datum überprüfen",""),"")</f>
        <v/>
      </c>
    </row>
    <row r="9979" spans="1:27" x14ac:dyDescent="0.2">
      <c r="A9979" s="243" t="str">
        <f>IF(ISBLANK(B9979),"",COUNTA(B$10:B9979))</f>
        <v/>
      </c>
      <c r="B9979" s="24"/>
      <c r="C9979" s="48"/>
      <c r="D9979" s="48"/>
      <c r="E9979" s="33"/>
      <c r="F9979" s="35"/>
      <c r="G9979" s="35"/>
      <c r="H9979" s="49"/>
      <c r="I9979" s="35"/>
      <c r="J9979" s="34"/>
      <c r="K9979" s="62"/>
      <c r="L9979" s="62"/>
      <c r="M9979" s="114"/>
      <c r="N9979" s="116"/>
      <c r="O9979" s="57"/>
      <c r="P9979" s="50"/>
      <c r="Q9979" s="34"/>
      <c r="R9979" s="48"/>
      <c r="T9979" s="231" t="str">
        <f t="shared" si="475"/>
        <v/>
      </c>
      <c r="U9979" s="230"/>
      <c r="W9979" s="221" t="str">
        <f t="shared" si="476"/>
        <v/>
      </c>
      <c r="X9979" s="221" t="str">
        <f t="shared" si="477"/>
        <v/>
      </c>
      <c r="AA9979" s="216" t="str">
        <f>IF(ISNUMBER(J9979),IF(OR(F9979&lt;Soll_Ist_Vergleich!$C$4,F9979&gt;Soll_Ist_Vergleich!$C$5,I9979&lt;Soll_Ist_Vergleich!$C$4,I9979&gt;Soll_Ist_Vergleich!$C$5,O9979&lt;Soll_Ist_Vergleich!$C$4,O9979&gt;Soll_Ist_Vergleich!$C$5),"Datum überprüfen",""),"")</f>
        <v/>
      </c>
    </row>
    <row r="9980" spans="1:27" x14ac:dyDescent="0.2">
      <c r="A9980" s="243" t="str">
        <f>IF(ISBLANK(B9980),"",COUNTA(B$10:B9980))</f>
        <v/>
      </c>
      <c r="B9980" s="24"/>
      <c r="C9980" s="48"/>
      <c r="D9980" s="48"/>
      <c r="E9980" s="33"/>
      <c r="F9980" s="35"/>
      <c r="G9980" s="35"/>
      <c r="H9980" s="49"/>
      <c r="I9980" s="35"/>
      <c r="J9980" s="34"/>
      <c r="K9980" s="62"/>
      <c r="L9980" s="62"/>
      <c r="M9980" s="114"/>
      <c r="N9980" s="116"/>
      <c r="O9980" s="57"/>
      <c r="P9980" s="50"/>
      <c r="Q9980" s="34"/>
      <c r="R9980" s="48"/>
      <c r="T9980" s="231" t="str">
        <f t="shared" si="475"/>
        <v/>
      </c>
      <c r="U9980" s="230"/>
      <c r="W9980" s="221" t="str">
        <f t="shared" si="476"/>
        <v/>
      </c>
      <c r="X9980" s="221" t="str">
        <f t="shared" si="477"/>
        <v/>
      </c>
      <c r="AA9980" s="216" t="str">
        <f>IF(ISNUMBER(J9980),IF(OR(F9980&lt;Soll_Ist_Vergleich!$C$4,F9980&gt;Soll_Ist_Vergleich!$C$5,I9980&lt;Soll_Ist_Vergleich!$C$4,I9980&gt;Soll_Ist_Vergleich!$C$5,O9980&lt;Soll_Ist_Vergleich!$C$4,O9980&gt;Soll_Ist_Vergleich!$C$5),"Datum überprüfen",""),"")</f>
        <v/>
      </c>
    </row>
    <row r="9981" spans="1:27" x14ac:dyDescent="0.2">
      <c r="A9981" s="243" t="str">
        <f>IF(ISBLANK(B9981),"",COUNTA(B$10:B9981))</f>
        <v/>
      </c>
      <c r="B9981" s="24"/>
      <c r="C9981" s="48"/>
      <c r="D9981" s="48"/>
      <c r="E9981" s="33"/>
      <c r="F9981" s="35"/>
      <c r="G9981" s="35"/>
      <c r="H9981" s="49"/>
      <c r="I9981" s="35"/>
      <c r="J9981" s="34"/>
      <c r="K9981" s="62"/>
      <c r="L9981" s="62"/>
      <c r="M9981" s="114"/>
      <c r="N9981" s="116"/>
      <c r="O9981" s="57"/>
      <c r="P9981" s="50"/>
      <c r="Q9981" s="34"/>
      <c r="R9981" s="48"/>
      <c r="T9981" s="231" t="str">
        <f t="shared" si="475"/>
        <v/>
      </c>
      <c r="U9981" s="230"/>
      <c r="W9981" s="221" t="str">
        <f t="shared" si="476"/>
        <v/>
      </c>
      <c r="X9981" s="221" t="str">
        <f t="shared" si="477"/>
        <v/>
      </c>
      <c r="AA9981" s="216" t="str">
        <f>IF(ISNUMBER(J9981),IF(OR(F9981&lt;Soll_Ist_Vergleich!$C$4,F9981&gt;Soll_Ist_Vergleich!$C$5,I9981&lt;Soll_Ist_Vergleich!$C$4,I9981&gt;Soll_Ist_Vergleich!$C$5,O9981&lt;Soll_Ist_Vergleich!$C$4,O9981&gt;Soll_Ist_Vergleich!$C$5),"Datum überprüfen",""),"")</f>
        <v/>
      </c>
    </row>
    <row r="9982" spans="1:27" x14ac:dyDescent="0.2">
      <c r="A9982" s="243" t="str">
        <f>IF(ISBLANK(B9982),"",COUNTA(B$10:B9982))</f>
        <v/>
      </c>
      <c r="B9982" s="24"/>
      <c r="C9982" s="48"/>
      <c r="D9982" s="48"/>
      <c r="E9982" s="33"/>
      <c r="F9982" s="35"/>
      <c r="G9982" s="35"/>
      <c r="H9982" s="49"/>
      <c r="I9982" s="35"/>
      <c r="J9982" s="34"/>
      <c r="K9982" s="62"/>
      <c r="L9982" s="62"/>
      <c r="M9982" s="114"/>
      <c r="N9982" s="116"/>
      <c r="O9982" s="57"/>
      <c r="P9982" s="50"/>
      <c r="Q9982" s="34"/>
      <c r="R9982" s="48"/>
      <c r="T9982" s="231" t="str">
        <f t="shared" ref="T9982:T10010" si="478">IF(ISNUMBER(Q9982),Q9982-S9982,"")</f>
        <v/>
      </c>
      <c r="U9982" s="230"/>
      <c r="W9982" s="221" t="str">
        <f t="shared" ref="W9982:W10010" si="479">IF(ISNUMBER(J9982),ROUND(J9982/(1+L9982/100)*(1-K9982/100),2),"")</f>
        <v/>
      </c>
      <c r="X9982" s="221" t="str">
        <f t="shared" ref="X9982:X10010" si="480">IF(ISNUMBER(J9982),ROUND(J9982/(1+L9982/100),2),"")</f>
        <v/>
      </c>
      <c r="AA9982" s="216" t="str">
        <f>IF(ISNUMBER(J9982),IF(OR(F9982&lt;Soll_Ist_Vergleich!$C$4,F9982&gt;Soll_Ist_Vergleich!$C$5,I9982&lt;Soll_Ist_Vergleich!$C$4,I9982&gt;Soll_Ist_Vergleich!$C$5,O9982&lt;Soll_Ist_Vergleich!$C$4,O9982&gt;Soll_Ist_Vergleich!$C$5),"Datum überprüfen",""),"")</f>
        <v/>
      </c>
    </row>
    <row r="9983" spans="1:27" x14ac:dyDescent="0.2">
      <c r="A9983" s="243" t="str">
        <f>IF(ISBLANK(B9983),"",COUNTA(B$10:B9983))</f>
        <v/>
      </c>
      <c r="B9983" s="24"/>
      <c r="C9983" s="48"/>
      <c r="D9983" s="48"/>
      <c r="E9983" s="33"/>
      <c r="F9983" s="35"/>
      <c r="G9983" s="35"/>
      <c r="H9983" s="49"/>
      <c r="I9983" s="35"/>
      <c r="J9983" s="34"/>
      <c r="K9983" s="62"/>
      <c r="L9983" s="62"/>
      <c r="M9983" s="114"/>
      <c r="N9983" s="116"/>
      <c r="O9983" s="57"/>
      <c r="P9983" s="50"/>
      <c r="Q9983" s="34"/>
      <c r="R9983" s="48"/>
      <c r="T9983" s="231" t="str">
        <f t="shared" si="478"/>
        <v/>
      </c>
      <c r="U9983" s="230"/>
      <c r="W9983" s="221" t="str">
        <f t="shared" si="479"/>
        <v/>
      </c>
      <c r="X9983" s="221" t="str">
        <f t="shared" si="480"/>
        <v/>
      </c>
      <c r="AA9983" s="216" t="str">
        <f>IF(ISNUMBER(J9983),IF(OR(F9983&lt;Soll_Ist_Vergleich!$C$4,F9983&gt;Soll_Ist_Vergleich!$C$5,I9983&lt;Soll_Ist_Vergleich!$C$4,I9983&gt;Soll_Ist_Vergleich!$C$5,O9983&lt;Soll_Ist_Vergleich!$C$4,O9983&gt;Soll_Ist_Vergleich!$C$5),"Datum überprüfen",""),"")</f>
        <v/>
      </c>
    </row>
    <row r="9984" spans="1:27" x14ac:dyDescent="0.2">
      <c r="A9984" s="243" t="str">
        <f>IF(ISBLANK(B9984),"",COUNTA(B$10:B9984))</f>
        <v/>
      </c>
      <c r="B9984" s="24"/>
      <c r="C9984" s="48"/>
      <c r="D9984" s="48"/>
      <c r="E9984" s="33"/>
      <c r="F9984" s="35"/>
      <c r="G9984" s="35"/>
      <c r="H9984" s="49"/>
      <c r="I9984" s="35"/>
      <c r="J9984" s="34"/>
      <c r="K9984" s="62"/>
      <c r="L9984" s="62"/>
      <c r="M9984" s="114"/>
      <c r="N9984" s="116"/>
      <c r="O9984" s="57"/>
      <c r="P9984" s="50"/>
      <c r="Q9984" s="34"/>
      <c r="R9984" s="48"/>
      <c r="T9984" s="231" t="str">
        <f t="shared" si="478"/>
        <v/>
      </c>
      <c r="U9984" s="230"/>
      <c r="W9984" s="221" t="str">
        <f t="shared" si="479"/>
        <v/>
      </c>
      <c r="X9984" s="221" t="str">
        <f t="shared" si="480"/>
        <v/>
      </c>
      <c r="AA9984" s="216" t="str">
        <f>IF(ISNUMBER(J9984),IF(OR(F9984&lt;Soll_Ist_Vergleich!$C$4,F9984&gt;Soll_Ist_Vergleich!$C$5,I9984&lt;Soll_Ist_Vergleich!$C$4,I9984&gt;Soll_Ist_Vergleich!$C$5,O9984&lt;Soll_Ist_Vergleich!$C$4,O9984&gt;Soll_Ist_Vergleich!$C$5),"Datum überprüfen",""),"")</f>
        <v/>
      </c>
    </row>
    <row r="9985" spans="1:27" x14ac:dyDescent="0.2">
      <c r="A9985" s="243" t="str">
        <f>IF(ISBLANK(B9985),"",COUNTA(B$10:B9985))</f>
        <v/>
      </c>
      <c r="B9985" s="24"/>
      <c r="C9985" s="48"/>
      <c r="D9985" s="48"/>
      <c r="E9985" s="33"/>
      <c r="F9985" s="35"/>
      <c r="G9985" s="35"/>
      <c r="H9985" s="49"/>
      <c r="I9985" s="35"/>
      <c r="J9985" s="34"/>
      <c r="K9985" s="62"/>
      <c r="L9985" s="62"/>
      <c r="M9985" s="114"/>
      <c r="N9985" s="116"/>
      <c r="O9985" s="57"/>
      <c r="P9985" s="50"/>
      <c r="Q9985" s="34"/>
      <c r="R9985" s="48"/>
      <c r="T9985" s="231" t="str">
        <f t="shared" si="478"/>
        <v/>
      </c>
      <c r="U9985" s="230"/>
      <c r="W9985" s="221" t="str">
        <f t="shared" si="479"/>
        <v/>
      </c>
      <c r="X9985" s="221" t="str">
        <f t="shared" si="480"/>
        <v/>
      </c>
      <c r="AA9985" s="216" t="str">
        <f>IF(ISNUMBER(J9985),IF(OR(F9985&lt;Soll_Ist_Vergleich!$C$4,F9985&gt;Soll_Ist_Vergleich!$C$5,I9985&lt;Soll_Ist_Vergleich!$C$4,I9985&gt;Soll_Ist_Vergleich!$C$5,O9985&lt;Soll_Ist_Vergleich!$C$4,O9985&gt;Soll_Ist_Vergleich!$C$5),"Datum überprüfen",""),"")</f>
        <v/>
      </c>
    </row>
    <row r="9986" spans="1:27" x14ac:dyDescent="0.2">
      <c r="A9986" s="243" t="str">
        <f>IF(ISBLANK(B9986),"",COUNTA(B$10:B9986))</f>
        <v/>
      </c>
      <c r="B9986" s="24"/>
      <c r="C9986" s="48"/>
      <c r="D9986" s="48"/>
      <c r="E9986" s="33"/>
      <c r="F9986" s="35"/>
      <c r="G9986" s="35"/>
      <c r="H9986" s="49"/>
      <c r="I9986" s="35"/>
      <c r="J9986" s="34"/>
      <c r="K9986" s="62"/>
      <c r="L9986" s="62"/>
      <c r="M9986" s="114"/>
      <c r="N9986" s="116"/>
      <c r="O9986" s="57"/>
      <c r="P9986" s="50"/>
      <c r="Q9986" s="34"/>
      <c r="R9986" s="48"/>
      <c r="T9986" s="231" t="str">
        <f t="shared" si="478"/>
        <v/>
      </c>
      <c r="U9986" s="230"/>
      <c r="W9986" s="221" t="str">
        <f t="shared" si="479"/>
        <v/>
      </c>
      <c r="X9986" s="221" t="str">
        <f t="shared" si="480"/>
        <v/>
      </c>
      <c r="AA9986" s="216" t="str">
        <f>IF(ISNUMBER(J9986),IF(OR(F9986&lt;Soll_Ist_Vergleich!$C$4,F9986&gt;Soll_Ist_Vergleich!$C$5,I9986&lt;Soll_Ist_Vergleich!$C$4,I9986&gt;Soll_Ist_Vergleich!$C$5,O9986&lt;Soll_Ist_Vergleich!$C$4,O9986&gt;Soll_Ist_Vergleich!$C$5),"Datum überprüfen",""),"")</f>
        <v/>
      </c>
    </row>
    <row r="9987" spans="1:27" x14ac:dyDescent="0.2">
      <c r="A9987" s="243" t="str">
        <f>IF(ISBLANK(B9987),"",COUNTA(B$10:B9987))</f>
        <v/>
      </c>
      <c r="B9987" s="24"/>
      <c r="C9987" s="48"/>
      <c r="D9987" s="48"/>
      <c r="E9987" s="33"/>
      <c r="F9987" s="35"/>
      <c r="G9987" s="35"/>
      <c r="H9987" s="49"/>
      <c r="I9987" s="35"/>
      <c r="J9987" s="34"/>
      <c r="K9987" s="62"/>
      <c r="L9987" s="62"/>
      <c r="M9987" s="114"/>
      <c r="N9987" s="116"/>
      <c r="O9987" s="57"/>
      <c r="P9987" s="50"/>
      <c r="Q9987" s="34"/>
      <c r="R9987" s="48"/>
      <c r="T9987" s="231" t="str">
        <f t="shared" si="478"/>
        <v/>
      </c>
      <c r="U9987" s="230"/>
      <c r="W9987" s="221" t="str">
        <f t="shared" si="479"/>
        <v/>
      </c>
      <c r="X9987" s="221" t="str">
        <f t="shared" si="480"/>
        <v/>
      </c>
      <c r="AA9987" s="216" t="str">
        <f>IF(ISNUMBER(J9987),IF(OR(F9987&lt;Soll_Ist_Vergleich!$C$4,F9987&gt;Soll_Ist_Vergleich!$C$5,I9987&lt;Soll_Ist_Vergleich!$C$4,I9987&gt;Soll_Ist_Vergleich!$C$5,O9987&lt;Soll_Ist_Vergleich!$C$4,O9987&gt;Soll_Ist_Vergleich!$C$5),"Datum überprüfen",""),"")</f>
        <v/>
      </c>
    </row>
    <row r="9988" spans="1:27" x14ac:dyDescent="0.2">
      <c r="A9988" s="243" t="str">
        <f>IF(ISBLANK(B9988),"",COUNTA(B$10:B9988))</f>
        <v/>
      </c>
      <c r="B9988" s="24"/>
      <c r="C9988" s="48"/>
      <c r="D9988" s="48"/>
      <c r="E9988" s="33"/>
      <c r="F9988" s="35"/>
      <c r="G9988" s="35"/>
      <c r="H9988" s="49"/>
      <c r="I9988" s="35"/>
      <c r="J9988" s="34"/>
      <c r="K9988" s="62"/>
      <c r="L9988" s="62"/>
      <c r="M9988" s="114"/>
      <c r="N9988" s="116"/>
      <c r="O9988" s="57"/>
      <c r="P9988" s="50"/>
      <c r="Q9988" s="34"/>
      <c r="R9988" s="48"/>
      <c r="T9988" s="231" t="str">
        <f t="shared" si="478"/>
        <v/>
      </c>
      <c r="U9988" s="230"/>
      <c r="W9988" s="221" t="str">
        <f t="shared" si="479"/>
        <v/>
      </c>
      <c r="X9988" s="221" t="str">
        <f t="shared" si="480"/>
        <v/>
      </c>
      <c r="AA9988" s="216" t="str">
        <f>IF(ISNUMBER(J9988),IF(OR(F9988&lt;Soll_Ist_Vergleich!$C$4,F9988&gt;Soll_Ist_Vergleich!$C$5,I9988&lt;Soll_Ist_Vergleich!$C$4,I9988&gt;Soll_Ist_Vergleich!$C$5,O9988&lt;Soll_Ist_Vergleich!$C$4,O9988&gt;Soll_Ist_Vergleich!$C$5),"Datum überprüfen",""),"")</f>
        <v/>
      </c>
    </row>
    <row r="9989" spans="1:27" x14ac:dyDescent="0.2">
      <c r="A9989" s="243" t="str">
        <f>IF(ISBLANK(B9989),"",COUNTA(B$10:B9989))</f>
        <v/>
      </c>
      <c r="B9989" s="24"/>
      <c r="C9989" s="48"/>
      <c r="D9989" s="48"/>
      <c r="E9989" s="33"/>
      <c r="F9989" s="35"/>
      <c r="G9989" s="35"/>
      <c r="H9989" s="49"/>
      <c r="I9989" s="35"/>
      <c r="J9989" s="34"/>
      <c r="K9989" s="62"/>
      <c r="L9989" s="62"/>
      <c r="M9989" s="114"/>
      <c r="N9989" s="116"/>
      <c r="O9989" s="57"/>
      <c r="P9989" s="50"/>
      <c r="Q9989" s="34"/>
      <c r="R9989" s="48"/>
      <c r="T9989" s="231" t="str">
        <f t="shared" si="478"/>
        <v/>
      </c>
      <c r="U9989" s="230"/>
      <c r="W9989" s="221" t="str">
        <f t="shared" si="479"/>
        <v/>
      </c>
      <c r="X9989" s="221" t="str">
        <f t="shared" si="480"/>
        <v/>
      </c>
      <c r="AA9989" s="216" t="str">
        <f>IF(ISNUMBER(J9989),IF(OR(F9989&lt;Soll_Ist_Vergleich!$C$4,F9989&gt;Soll_Ist_Vergleich!$C$5,I9989&lt;Soll_Ist_Vergleich!$C$4,I9989&gt;Soll_Ist_Vergleich!$C$5,O9989&lt;Soll_Ist_Vergleich!$C$4,O9989&gt;Soll_Ist_Vergleich!$C$5),"Datum überprüfen",""),"")</f>
        <v/>
      </c>
    </row>
    <row r="9990" spans="1:27" x14ac:dyDescent="0.2">
      <c r="A9990" s="243" t="str">
        <f>IF(ISBLANK(B9990),"",COUNTA(B$10:B9990))</f>
        <v/>
      </c>
      <c r="B9990" s="24"/>
      <c r="C9990" s="48"/>
      <c r="D9990" s="48"/>
      <c r="E9990" s="33"/>
      <c r="F9990" s="35"/>
      <c r="G9990" s="35"/>
      <c r="H9990" s="49"/>
      <c r="I9990" s="35"/>
      <c r="J9990" s="34"/>
      <c r="K9990" s="62"/>
      <c r="L9990" s="62"/>
      <c r="M9990" s="114"/>
      <c r="N9990" s="116"/>
      <c r="O9990" s="57"/>
      <c r="P9990" s="50"/>
      <c r="Q9990" s="34"/>
      <c r="R9990" s="48"/>
      <c r="T9990" s="231" t="str">
        <f t="shared" si="478"/>
        <v/>
      </c>
      <c r="U9990" s="230"/>
      <c r="W9990" s="221" t="str">
        <f t="shared" si="479"/>
        <v/>
      </c>
      <c r="X9990" s="221" t="str">
        <f t="shared" si="480"/>
        <v/>
      </c>
      <c r="AA9990" s="216" t="str">
        <f>IF(ISNUMBER(J9990),IF(OR(F9990&lt;Soll_Ist_Vergleich!$C$4,F9990&gt;Soll_Ist_Vergleich!$C$5,I9990&lt;Soll_Ist_Vergleich!$C$4,I9990&gt;Soll_Ist_Vergleich!$C$5,O9990&lt;Soll_Ist_Vergleich!$C$4,O9990&gt;Soll_Ist_Vergleich!$C$5),"Datum überprüfen",""),"")</f>
        <v/>
      </c>
    </row>
    <row r="9991" spans="1:27" x14ac:dyDescent="0.2">
      <c r="A9991" s="243" t="str">
        <f>IF(ISBLANK(B9991),"",COUNTA(B$10:B9991))</f>
        <v/>
      </c>
      <c r="B9991" s="24"/>
      <c r="C9991" s="48"/>
      <c r="D9991" s="48"/>
      <c r="E9991" s="33"/>
      <c r="F9991" s="35"/>
      <c r="G9991" s="35"/>
      <c r="H9991" s="49"/>
      <c r="I9991" s="35"/>
      <c r="J9991" s="34"/>
      <c r="K9991" s="62"/>
      <c r="L9991" s="62"/>
      <c r="M9991" s="114"/>
      <c r="N9991" s="116"/>
      <c r="O9991" s="57"/>
      <c r="P9991" s="50"/>
      <c r="Q9991" s="34"/>
      <c r="R9991" s="48"/>
      <c r="T9991" s="231" t="str">
        <f t="shared" si="478"/>
        <v/>
      </c>
      <c r="U9991" s="230"/>
      <c r="W9991" s="221" t="str">
        <f t="shared" si="479"/>
        <v/>
      </c>
      <c r="X9991" s="221" t="str">
        <f t="shared" si="480"/>
        <v/>
      </c>
      <c r="AA9991" s="216" t="str">
        <f>IF(ISNUMBER(J9991),IF(OR(F9991&lt;Soll_Ist_Vergleich!$C$4,F9991&gt;Soll_Ist_Vergleich!$C$5,I9991&lt;Soll_Ist_Vergleich!$C$4,I9991&gt;Soll_Ist_Vergleich!$C$5,O9991&lt;Soll_Ist_Vergleich!$C$4,O9991&gt;Soll_Ist_Vergleich!$C$5),"Datum überprüfen",""),"")</f>
        <v/>
      </c>
    </row>
    <row r="9992" spans="1:27" x14ac:dyDescent="0.2">
      <c r="A9992" s="243" t="str">
        <f>IF(ISBLANK(B9992),"",COUNTA(B$10:B9992))</f>
        <v/>
      </c>
      <c r="B9992" s="24"/>
      <c r="C9992" s="48"/>
      <c r="D9992" s="48"/>
      <c r="E9992" s="33"/>
      <c r="F9992" s="35"/>
      <c r="G9992" s="35"/>
      <c r="H9992" s="49"/>
      <c r="I9992" s="35"/>
      <c r="J9992" s="34"/>
      <c r="K9992" s="62"/>
      <c r="L9992" s="62"/>
      <c r="M9992" s="114"/>
      <c r="N9992" s="116"/>
      <c r="O9992" s="57"/>
      <c r="P9992" s="50"/>
      <c r="Q9992" s="34"/>
      <c r="R9992" s="48"/>
      <c r="T9992" s="231" t="str">
        <f t="shared" si="478"/>
        <v/>
      </c>
      <c r="U9992" s="230"/>
      <c r="W9992" s="221" t="str">
        <f t="shared" si="479"/>
        <v/>
      </c>
      <c r="X9992" s="221" t="str">
        <f t="shared" si="480"/>
        <v/>
      </c>
      <c r="AA9992" s="216" t="str">
        <f>IF(ISNUMBER(J9992),IF(OR(F9992&lt;Soll_Ist_Vergleich!$C$4,F9992&gt;Soll_Ist_Vergleich!$C$5,I9992&lt;Soll_Ist_Vergleich!$C$4,I9992&gt;Soll_Ist_Vergleich!$C$5,O9992&lt;Soll_Ist_Vergleich!$C$4,O9992&gt;Soll_Ist_Vergleich!$C$5),"Datum überprüfen",""),"")</f>
        <v/>
      </c>
    </row>
    <row r="9993" spans="1:27" x14ac:dyDescent="0.2">
      <c r="A9993" s="243" t="str">
        <f>IF(ISBLANK(B9993),"",COUNTA(B$10:B9993))</f>
        <v/>
      </c>
      <c r="B9993" s="24"/>
      <c r="C9993" s="48"/>
      <c r="D9993" s="48"/>
      <c r="E9993" s="33"/>
      <c r="F9993" s="35"/>
      <c r="G9993" s="35"/>
      <c r="H9993" s="49"/>
      <c r="I9993" s="35"/>
      <c r="J9993" s="34"/>
      <c r="K9993" s="62"/>
      <c r="L9993" s="62"/>
      <c r="M9993" s="114"/>
      <c r="N9993" s="116"/>
      <c r="O9993" s="57"/>
      <c r="P9993" s="50"/>
      <c r="Q9993" s="34"/>
      <c r="R9993" s="48"/>
      <c r="T9993" s="231" t="str">
        <f t="shared" si="478"/>
        <v/>
      </c>
      <c r="U9993" s="230"/>
      <c r="W9993" s="221" t="str">
        <f t="shared" si="479"/>
        <v/>
      </c>
      <c r="X9993" s="221" t="str">
        <f t="shared" si="480"/>
        <v/>
      </c>
      <c r="AA9993" s="216" t="str">
        <f>IF(ISNUMBER(J9993),IF(OR(F9993&lt;Soll_Ist_Vergleich!$C$4,F9993&gt;Soll_Ist_Vergleich!$C$5,I9993&lt;Soll_Ist_Vergleich!$C$4,I9993&gt;Soll_Ist_Vergleich!$C$5,O9993&lt;Soll_Ist_Vergleich!$C$4,O9993&gt;Soll_Ist_Vergleich!$C$5),"Datum überprüfen",""),"")</f>
        <v/>
      </c>
    </row>
    <row r="9994" spans="1:27" x14ac:dyDescent="0.2">
      <c r="A9994" s="243" t="str">
        <f>IF(ISBLANK(B9994),"",COUNTA(B$10:B9994))</f>
        <v/>
      </c>
      <c r="B9994" s="24"/>
      <c r="C9994" s="48"/>
      <c r="D9994" s="48"/>
      <c r="E9994" s="33"/>
      <c r="F9994" s="35"/>
      <c r="G9994" s="35"/>
      <c r="H9994" s="49"/>
      <c r="I9994" s="35"/>
      <c r="J9994" s="34"/>
      <c r="K9994" s="62"/>
      <c r="L9994" s="62"/>
      <c r="M9994" s="114"/>
      <c r="N9994" s="116"/>
      <c r="O9994" s="57"/>
      <c r="P9994" s="50"/>
      <c r="Q9994" s="34"/>
      <c r="R9994" s="48"/>
      <c r="T9994" s="231" t="str">
        <f t="shared" si="478"/>
        <v/>
      </c>
      <c r="U9994" s="230"/>
      <c r="W9994" s="221" t="str">
        <f t="shared" si="479"/>
        <v/>
      </c>
      <c r="X9994" s="221" t="str">
        <f t="shared" si="480"/>
        <v/>
      </c>
      <c r="AA9994" s="216" t="str">
        <f>IF(ISNUMBER(J9994),IF(OR(F9994&lt;Soll_Ist_Vergleich!$C$4,F9994&gt;Soll_Ist_Vergleich!$C$5,I9994&lt;Soll_Ist_Vergleich!$C$4,I9994&gt;Soll_Ist_Vergleich!$C$5,O9994&lt;Soll_Ist_Vergleich!$C$4,O9994&gt;Soll_Ist_Vergleich!$C$5),"Datum überprüfen",""),"")</f>
        <v/>
      </c>
    </row>
    <row r="9995" spans="1:27" x14ac:dyDescent="0.2">
      <c r="A9995" s="243" t="str">
        <f>IF(ISBLANK(B9995),"",COUNTA(B$10:B9995))</f>
        <v/>
      </c>
      <c r="B9995" s="24"/>
      <c r="C9995" s="48"/>
      <c r="D9995" s="48"/>
      <c r="E9995" s="33"/>
      <c r="F9995" s="35"/>
      <c r="G9995" s="35"/>
      <c r="H9995" s="49"/>
      <c r="I9995" s="35"/>
      <c r="J9995" s="34"/>
      <c r="K9995" s="62"/>
      <c r="L9995" s="62"/>
      <c r="M9995" s="114"/>
      <c r="N9995" s="116"/>
      <c r="O9995" s="57"/>
      <c r="P9995" s="50"/>
      <c r="Q9995" s="34"/>
      <c r="R9995" s="48"/>
      <c r="T9995" s="231" t="str">
        <f t="shared" si="478"/>
        <v/>
      </c>
      <c r="U9995" s="230"/>
      <c r="W9995" s="221" t="str">
        <f t="shared" si="479"/>
        <v/>
      </c>
      <c r="X9995" s="221" t="str">
        <f t="shared" si="480"/>
        <v/>
      </c>
      <c r="AA9995" s="216" t="str">
        <f>IF(ISNUMBER(J9995),IF(OR(F9995&lt;Soll_Ist_Vergleich!$C$4,F9995&gt;Soll_Ist_Vergleich!$C$5,I9995&lt;Soll_Ist_Vergleich!$C$4,I9995&gt;Soll_Ist_Vergleich!$C$5,O9995&lt;Soll_Ist_Vergleich!$C$4,O9995&gt;Soll_Ist_Vergleich!$C$5),"Datum überprüfen",""),"")</f>
        <v/>
      </c>
    </row>
    <row r="9996" spans="1:27" x14ac:dyDescent="0.2">
      <c r="A9996" s="243" t="str">
        <f>IF(ISBLANK(B9996),"",COUNTA(B$10:B9996))</f>
        <v/>
      </c>
      <c r="B9996" s="24"/>
      <c r="C9996" s="48"/>
      <c r="D9996" s="48"/>
      <c r="E9996" s="33"/>
      <c r="F9996" s="35"/>
      <c r="G9996" s="35"/>
      <c r="H9996" s="49"/>
      <c r="I9996" s="35"/>
      <c r="J9996" s="34"/>
      <c r="K9996" s="62"/>
      <c r="L9996" s="62"/>
      <c r="M9996" s="114"/>
      <c r="N9996" s="116"/>
      <c r="O9996" s="57"/>
      <c r="P9996" s="50"/>
      <c r="Q9996" s="34"/>
      <c r="R9996" s="48"/>
      <c r="T9996" s="231" t="str">
        <f t="shared" si="478"/>
        <v/>
      </c>
      <c r="U9996" s="230"/>
      <c r="W9996" s="221" t="str">
        <f t="shared" si="479"/>
        <v/>
      </c>
      <c r="X9996" s="221" t="str">
        <f t="shared" si="480"/>
        <v/>
      </c>
      <c r="AA9996" s="216" t="str">
        <f>IF(ISNUMBER(J9996),IF(OR(F9996&lt;Soll_Ist_Vergleich!$C$4,F9996&gt;Soll_Ist_Vergleich!$C$5,I9996&lt;Soll_Ist_Vergleich!$C$4,I9996&gt;Soll_Ist_Vergleich!$C$5,O9996&lt;Soll_Ist_Vergleich!$C$4,O9996&gt;Soll_Ist_Vergleich!$C$5),"Datum überprüfen",""),"")</f>
        <v/>
      </c>
    </row>
    <row r="9997" spans="1:27" x14ac:dyDescent="0.2">
      <c r="A9997" s="243" t="str">
        <f>IF(ISBLANK(B9997),"",COUNTA(B$10:B9997))</f>
        <v/>
      </c>
      <c r="B9997" s="24"/>
      <c r="C9997" s="48"/>
      <c r="D9997" s="48"/>
      <c r="E9997" s="33"/>
      <c r="F9997" s="35"/>
      <c r="G9997" s="35"/>
      <c r="H9997" s="49"/>
      <c r="I9997" s="35"/>
      <c r="J9997" s="34"/>
      <c r="K9997" s="62"/>
      <c r="L9997" s="62"/>
      <c r="M9997" s="114"/>
      <c r="N9997" s="116"/>
      <c r="O9997" s="57"/>
      <c r="P9997" s="50"/>
      <c r="Q9997" s="34"/>
      <c r="R9997" s="48"/>
      <c r="T9997" s="231" t="str">
        <f t="shared" si="478"/>
        <v/>
      </c>
      <c r="U9997" s="230"/>
      <c r="W9997" s="221" t="str">
        <f t="shared" si="479"/>
        <v/>
      </c>
      <c r="X9997" s="221" t="str">
        <f t="shared" si="480"/>
        <v/>
      </c>
      <c r="AA9997" s="216" t="str">
        <f>IF(ISNUMBER(J9997),IF(OR(F9997&lt;Soll_Ist_Vergleich!$C$4,F9997&gt;Soll_Ist_Vergleich!$C$5,I9997&lt;Soll_Ist_Vergleich!$C$4,I9997&gt;Soll_Ist_Vergleich!$C$5,O9997&lt;Soll_Ist_Vergleich!$C$4,O9997&gt;Soll_Ist_Vergleich!$C$5),"Datum überprüfen",""),"")</f>
        <v/>
      </c>
    </row>
    <row r="9998" spans="1:27" x14ac:dyDescent="0.2">
      <c r="A9998" s="243" t="str">
        <f>IF(ISBLANK(B9998),"",COUNTA(B$10:B9998))</f>
        <v/>
      </c>
      <c r="B9998" s="24"/>
      <c r="C9998" s="48"/>
      <c r="D9998" s="48"/>
      <c r="E9998" s="33"/>
      <c r="F9998" s="35"/>
      <c r="G9998" s="35"/>
      <c r="H9998" s="49"/>
      <c r="I9998" s="35"/>
      <c r="J9998" s="34"/>
      <c r="K9998" s="62"/>
      <c r="L9998" s="62"/>
      <c r="M9998" s="114"/>
      <c r="N9998" s="116"/>
      <c r="O9998" s="57"/>
      <c r="P9998" s="50"/>
      <c r="Q9998" s="34"/>
      <c r="R9998" s="48"/>
      <c r="T9998" s="231" t="str">
        <f t="shared" si="478"/>
        <v/>
      </c>
      <c r="U9998" s="230"/>
      <c r="W9998" s="221" t="str">
        <f t="shared" si="479"/>
        <v/>
      </c>
      <c r="X9998" s="221" t="str">
        <f t="shared" si="480"/>
        <v/>
      </c>
      <c r="AA9998" s="216" t="str">
        <f>IF(ISNUMBER(J9998),IF(OR(F9998&lt;Soll_Ist_Vergleich!$C$4,F9998&gt;Soll_Ist_Vergleich!$C$5,I9998&lt;Soll_Ist_Vergleich!$C$4,I9998&gt;Soll_Ist_Vergleich!$C$5,O9998&lt;Soll_Ist_Vergleich!$C$4,O9998&gt;Soll_Ist_Vergleich!$C$5),"Datum überprüfen",""),"")</f>
        <v/>
      </c>
    </row>
    <row r="9999" spans="1:27" x14ac:dyDescent="0.2">
      <c r="A9999" s="243" t="str">
        <f>IF(ISBLANK(B9999),"",COUNTA(B$10:B9999))</f>
        <v/>
      </c>
      <c r="B9999" s="24"/>
      <c r="C9999" s="48"/>
      <c r="D9999" s="48"/>
      <c r="E9999" s="33"/>
      <c r="F9999" s="35"/>
      <c r="G9999" s="35"/>
      <c r="H9999" s="49"/>
      <c r="I9999" s="35"/>
      <c r="J9999" s="34"/>
      <c r="K9999" s="62"/>
      <c r="L9999" s="62"/>
      <c r="M9999" s="114"/>
      <c r="N9999" s="116"/>
      <c r="O9999" s="57"/>
      <c r="P9999" s="50"/>
      <c r="Q9999" s="34"/>
      <c r="R9999" s="48"/>
      <c r="T9999" s="231" t="str">
        <f t="shared" si="478"/>
        <v/>
      </c>
      <c r="U9999" s="230"/>
      <c r="W9999" s="221" t="str">
        <f t="shared" si="479"/>
        <v/>
      </c>
      <c r="X9999" s="221" t="str">
        <f t="shared" si="480"/>
        <v/>
      </c>
      <c r="AA9999" s="216" t="str">
        <f>IF(ISNUMBER(J9999),IF(OR(F9999&lt;Soll_Ist_Vergleich!$C$4,F9999&gt;Soll_Ist_Vergleich!$C$5,I9999&lt;Soll_Ist_Vergleich!$C$4,I9999&gt;Soll_Ist_Vergleich!$C$5,O9999&lt;Soll_Ist_Vergleich!$C$4,O9999&gt;Soll_Ist_Vergleich!$C$5),"Datum überprüfen",""),"")</f>
        <v/>
      </c>
    </row>
    <row r="10000" spans="1:27" x14ac:dyDescent="0.2">
      <c r="A10000" s="243" t="str">
        <f>IF(ISBLANK(B10000),"",COUNTA(B$10:B10000))</f>
        <v/>
      </c>
      <c r="B10000" s="24"/>
      <c r="C10000" s="48"/>
      <c r="D10000" s="48"/>
      <c r="E10000" s="33"/>
      <c r="F10000" s="35"/>
      <c r="G10000" s="35"/>
      <c r="H10000" s="49"/>
      <c r="I10000" s="35"/>
      <c r="J10000" s="34"/>
      <c r="K10000" s="62"/>
      <c r="L10000" s="62"/>
      <c r="M10000" s="114"/>
      <c r="N10000" s="116"/>
      <c r="O10000" s="57"/>
      <c r="P10000" s="50"/>
      <c r="Q10000" s="34"/>
      <c r="R10000" s="48"/>
      <c r="T10000" s="231" t="str">
        <f t="shared" si="478"/>
        <v/>
      </c>
      <c r="U10000" s="230"/>
      <c r="W10000" s="221" t="str">
        <f t="shared" si="479"/>
        <v/>
      </c>
      <c r="X10000" s="221" t="str">
        <f t="shared" si="480"/>
        <v/>
      </c>
      <c r="AA10000" s="216" t="str">
        <f>IF(ISNUMBER(J10000),IF(OR(F10000&lt;Soll_Ist_Vergleich!$C$4,F10000&gt;Soll_Ist_Vergleich!$C$5,I10000&lt;Soll_Ist_Vergleich!$C$4,I10000&gt;Soll_Ist_Vergleich!$C$5,O10000&lt;Soll_Ist_Vergleich!$C$4,O10000&gt;Soll_Ist_Vergleich!$C$5),"Datum überprüfen",""),"")</f>
        <v/>
      </c>
    </row>
    <row r="10001" spans="1:27" x14ac:dyDescent="0.2">
      <c r="A10001" s="243" t="str">
        <f>IF(ISBLANK(B10001),"",COUNTA(B$10:B10001))</f>
        <v/>
      </c>
      <c r="B10001" s="24"/>
      <c r="C10001" s="48"/>
      <c r="D10001" s="48"/>
      <c r="E10001" s="33"/>
      <c r="F10001" s="35"/>
      <c r="G10001" s="35"/>
      <c r="H10001" s="49"/>
      <c r="I10001" s="35"/>
      <c r="J10001" s="34"/>
      <c r="K10001" s="62"/>
      <c r="L10001" s="62"/>
      <c r="M10001" s="114"/>
      <c r="N10001" s="116"/>
      <c r="O10001" s="57"/>
      <c r="P10001" s="50"/>
      <c r="Q10001" s="34"/>
      <c r="R10001" s="48"/>
      <c r="T10001" s="231" t="str">
        <f t="shared" si="478"/>
        <v/>
      </c>
      <c r="U10001" s="230"/>
      <c r="W10001" s="221" t="str">
        <f t="shared" si="479"/>
        <v/>
      </c>
      <c r="X10001" s="221" t="str">
        <f t="shared" si="480"/>
        <v/>
      </c>
      <c r="AA10001" s="216" t="str">
        <f>IF(ISNUMBER(J10001),IF(OR(F10001&lt;Soll_Ist_Vergleich!$C$4,F10001&gt;Soll_Ist_Vergleich!$C$5,I10001&lt;Soll_Ist_Vergleich!$C$4,I10001&gt;Soll_Ist_Vergleich!$C$5,O10001&lt;Soll_Ist_Vergleich!$C$4,O10001&gt;Soll_Ist_Vergleich!$C$5),"Datum überprüfen",""),"")</f>
        <v/>
      </c>
    </row>
    <row r="10002" spans="1:27" x14ac:dyDescent="0.2">
      <c r="A10002" s="243" t="str">
        <f>IF(ISBLANK(B10002),"",COUNTA(B$10:B10002))</f>
        <v/>
      </c>
      <c r="B10002" s="24"/>
      <c r="C10002" s="48"/>
      <c r="D10002" s="48"/>
      <c r="E10002" s="33"/>
      <c r="F10002" s="35"/>
      <c r="G10002" s="35"/>
      <c r="H10002" s="49"/>
      <c r="I10002" s="35"/>
      <c r="J10002" s="34"/>
      <c r="K10002" s="62"/>
      <c r="L10002" s="62"/>
      <c r="M10002" s="114"/>
      <c r="N10002" s="116"/>
      <c r="O10002" s="57"/>
      <c r="P10002" s="50"/>
      <c r="Q10002" s="34"/>
      <c r="R10002" s="48"/>
      <c r="T10002" s="231" t="str">
        <f t="shared" si="478"/>
        <v/>
      </c>
      <c r="U10002" s="230"/>
      <c r="W10002" s="221" t="str">
        <f t="shared" si="479"/>
        <v/>
      </c>
      <c r="X10002" s="221" t="str">
        <f t="shared" si="480"/>
        <v/>
      </c>
      <c r="AA10002" s="216" t="str">
        <f>IF(ISNUMBER(J10002),IF(OR(F10002&lt;Soll_Ist_Vergleich!$C$4,F10002&gt;Soll_Ist_Vergleich!$C$5,I10002&lt;Soll_Ist_Vergleich!$C$4,I10002&gt;Soll_Ist_Vergleich!$C$5,O10002&lt;Soll_Ist_Vergleich!$C$4,O10002&gt;Soll_Ist_Vergleich!$C$5),"Datum überprüfen",""),"")</f>
        <v/>
      </c>
    </row>
    <row r="10003" spans="1:27" x14ac:dyDescent="0.2">
      <c r="A10003" s="243" t="str">
        <f>IF(ISBLANK(B10003),"",COUNTA(B$10:B10003))</f>
        <v/>
      </c>
      <c r="B10003" s="24"/>
      <c r="C10003" s="48"/>
      <c r="D10003" s="48"/>
      <c r="E10003" s="33"/>
      <c r="F10003" s="35"/>
      <c r="G10003" s="35"/>
      <c r="H10003" s="49"/>
      <c r="I10003" s="35"/>
      <c r="J10003" s="34"/>
      <c r="K10003" s="62"/>
      <c r="L10003" s="62"/>
      <c r="M10003" s="114"/>
      <c r="N10003" s="116"/>
      <c r="O10003" s="57"/>
      <c r="P10003" s="50"/>
      <c r="Q10003" s="34"/>
      <c r="R10003" s="48"/>
      <c r="T10003" s="231" t="str">
        <f t="shared" si="478"/>
        <v/>
      </c>
      <c r="U10003" s="230"/>
      <c r="W10003" s="221" t="str">
        <f t="shared" si="479"/>
        <v/>
      </c>
      <c r="X10003" s="221" t="str">
        <f t="shared" si="480"/>
        <v/>
      </c>
      <c r="AA10003" s="216" t="str">
        <f>IF(ISNUMBER(J10003),IF(OR(F10003&lt;Soll_Ist_Vergleich!$C$4,F10003&gt;Soll_Ist_Vergleich!$C$5,I10003&lt;Soll_Ist_Vergleich!$C$4,I10003&gt;Soll_Ist_Vergleich!$C$5,O10003&lt;Soll_Ist_Vergleich!$C$4,O10003&gt;Soll_Ist_Vergleich!$C$5),"Datum überprüfen",""),"")</f>
        <v/>
      </c>
    </row>
    <row r="10004" spans="1:27" x14ac:dyDescent="0.2">
      <c r="A10004" s="243" t="str">
        <f>IF(ISBLANK(B10004),"",COUNTA(B$10:B10004))</f>
        <v/>
      </c>
      <c r="B10004" s="24"/>
      <c r="C10004" s="48"/>
      <c r="D10004" s="48"/>
      <c r="E10004" s="33"/>
      <c r="F10004" s="35"/>
      <c r="G10004" s="35"/>
      <c r="H10004" s="49"/>
      <c r="I10004" s="35"/>
      <c r="J10004" s="34"/>
      <c r="K10004" s="62"/>
      <c r="L10004" s="62"/>
      <c r="M10004" s="114"/>
      <c r="N10004" s="116"/>
      <c r="O10004" s="57"/>
      <c r="P10004" s="50"/>
      <c r="Q10004" s="34"/>
      <c r="R10004" s="48"/>
      <c r="T10004" s="231" t="str">
        <f t="shared" si="478"/>
        <v/>
      </c>
      <c r="U10004" s="230"/>
      <c r="W10004" s="221" t="str">
        <f t="shared" si="479"/>
        <v/>
      </c>
      <c r="X10004" s="221" t="str">
        <f t="shared" si="480"/>
        <v/>
      </c>
      <c r="AA10004" s="216" t="str">
        <f>IF(ISNUMBER(J10004),IF(OR(F10004&lt;Soll_Ist_Vergleich!$C$4,F10004&gt;Soll_Ist_Vergleich!$C$5,I10004&lt;Soll_Ist_Vergleich!$C$4,I10004&gt;Soll_Ist_Vergleich!$C$5,O10004&lt;Soll_Ist_Vergleich!$C$4,O10004&gt;Soll_Ist_Vergleich!$C$5),"Datum überprüfen",""),"")</f>
        <v/>
      </c>
    </row>
    <row r="10005" spans="1:27" x14ac:dyDescent="0.2">
      <c r="A10005" s="243" t="str">
        <f>IF(ISBLANK(B10005),"",COUNTA(B$10:B10005))</f>
        <v/>
      </c>
      <c r="B10005" s="24"/>
      <c r="C10005" s="48"/>
      <c r="D10005" s="48"/>
      <c r="E10005" s="33"/>
      <c r="F10005" s="35"/>
      <c r="G10005" s="35"/>
      <c r="H10005" s="49"/>
      <c r="I10005" s="35"/>
      <c r="J10005" s="34"/>
      <c r="K10005" s="62"/>
      <c r="L10005" s="62"/>
      <c r="M10005" s="114"/>
      <c r="N10005" s="116"/>
      <c r="O10005" s="57"/>
      <c r="P10005" s="50"/>
      <c r="Q10005" s="34"/>
      <c r="R10005" s="48"/>
      <c r="T10005" s="231" t="str">
        <f t="shared" si="478"/>
        <v/>
      </c>
      <c r="U10005" s="230"/>
      <c r="W10005" s="221" t="str">
        <f t="shared" si="479"/>
        <v/>
      </c>
      <c r="X10005" s="221" t="str">
        <f t="shared" si="480"/>
        <v/>
      </c>
      <c r="AA10005" s="216" t="str">
        <f>IF(ISNUMBER(J10005),IF(OR(F10005&lt;Soll_Ist_Vergleich!$C$4,F10005&gt;Soll_Ist_Vergleich!$C$5,I10005&lt;Soll_Ist_Vergleich!$C$4,I10005&gt;Soll_Ist_Vergleich!$C$5,O10005&lt;Soll_Ist_Vergleich!$C$4,O10005&gt;Soll_Ist_Vergleich!$C$5),"Datum überprüfen",""),"")</f>
        <v/>
      </c>
    </row>
    <row r="10006" spans="1:27" x14ac:dyDescent="0.2">
      <c r="A10006" s="243" t="str">
        <f>IF(ISBLANK(B10006),"",COUNTA(B$10:B10006))</f>
        <v/>
      </c>
      <c r="B10006" s="24"/>
      <c r="C10006" s="48"/>
      <c r="D10006" s="48"/>
      <c r="E10006" s="33"/>
      <c r="F10006" s="35"/>
      <c r="G10006" s="35"/>
      <c r="H10006" s="49"/>
      <c r="I10006" s="35"/>
      <c r="J10006" s="34"/>
      <c r="K10006" s="62"/>
      <c r="L10006" s="62"/>
      <c r="M10006" s="114"/>
      <c r="N10006" s="116"/>
      <c r="O10006" s="57"/>
      <c r="P10006" s="50"/>
      <c r="Q10006" s="34"/>
      <c r="R10006" s="48"/>
      <c r="T10006" s="231" t="str">
        <f t="shared" si="478"/>
        <v/>
      </c>
      <c r="U10006" s="230"/>
      <c r="W10006" s="221" t="str">
        <f t="shared" si="479"/>
        <v/>
      </c>
      <c r="X10006" s="221" t="str">
        <f t="shared" si="480"/>
        <v/>
      </c>
      <c r="AA10006" s="216" t="str">
        <f>IF(ISNUMBER(J10006),IF(OR(F10006&lt;Soll_Ist_Vergleich!$C$4,F10006&gt;Soll_Ist_Vergleich!$C$5,I10006&lt;Soll_Ist_Vergleich!$C$4,I10006&gt;Soll_Ist_Vergleich!$C$5,O10006&lt;Soll_Ist_Vergleich!$C$4,O10006&gt;Soll_Ist_Vergleich!$C$5),"Datum überprüfen",""),"")</f>
        <v/>
      </c>
    </row>
    <row r="10007" spans="1:27" x14ac:dyDescent="0.2">
      <c r="A10007" s="243" t="str">
        <f>IF(ISBLANK(B10007),"",COUNTA(B$10:B10007))</f>
        <v/>
      </c>
      <c r="B10007" s="24"/>
      <c r="C10007" s="48"/>
      <c r="D10007" s="48"/>
      <c r="E10007" s="33"/>
      <c r="F10007" s="35"/>
      <c r="G10007" s="35"/>
      <c r="H10007" s="49"/>
      <c r="I10007" s="35"/>
      <c r="J10007" s="34"/>
      <c r="K10007" s="62"/>
      <c r="L10007" s="62"/>
      <c r="M10007" s="114"/>
      <c r="N10007" s="116"/>
      <c r="O10007" s="57"/>
      <c r="P10007" s="50"/>
      <c r="Q10007" s="34"/>
      <c r="R10007" s="48"/>
      <c r="T10007" s="231" t="str">
        <f t="shared" si="478"/>
        <v/>
      </c>
      <c r="U10007" s="230"/>
      <c r="W10007" s="221" t="str">
        <f t="shared" si="479"/>
        <v/>
      </c>
      <c r="X10007" s="221" t="str">
        <f t="shared" si="480"/>
        <v/>
      </c>
      <c r="AA10007" s="216" t="str">
        <f>IF(ISNUMBER(J10007),IF(OR(F10007&lt;Soll_Ist_Vergleich!$C$4,F10007&gt;Soll_Ist_Vergleich!$C$5,I10007&lt;Soll_Ist_Vergleich!$C$4,I10007&gt;Soll_Ist_Vergleich!$C$5,O10007&lt;Soll_Ist_Vergleich!$C$4,O10007&gt;Soll_Ist_Vergleich!$C$5),"Datum überprüfen",""),"")</f>
        <v/>
      </c>
    </row>
    <row r="10008" spans="1:27" x14ac:dyDescent="0.2">
      <c r="A10008" s="243" t="str">
        <f>IF(ISBLANK(B10008),"",COUNTA(B$10:B10008))</f>
        <v/>
      </c>
      <c r="B10008" s="24"/>
      <c r="C10008" s="48"/>
      <c r="D10008" s="48"/>
      <c r="E10008" s="33"/>
      <c r="F10008" s="35"/>
      <c r="G10008" s="35"/>
      <c r="H10008" s="49"/>
      <c r="I10008" s="35"/>
      <c r="J10008" s="34"/>
      <c r="K10008" s="62"/>
      <c r="L10008" s="62"/>
      <c r="M10008" s="114"/>
      <c r="N10008" s="116"/>
      <c r="O10008" s="57"/>
      <c r="P10008" s="50"/>
      <c r="Q10008" s="34"/>
      <c r="R10008" s="48"/>
      <c r="T10008" s="231" t="str">
        <f t="shared" si="478"/>
        <v/>
      </c>
      <c r="U10008" s="230"/>
      <c r="W10008" s="221" t="str">
        <f t="shared" si="479"/>
        <v/>
      </c>
      <c r="X10008" s="221" t="str">
        <f t="shared" si="480"/>
        <v/>
      </c>
      <c r="AA10008" s="216" t="str">
        <f>IF(ISNUMBER(J10008),IF(OR(F10008&lt;Soll_Ist_Vergleich!$C$4,F10008&gt;Soll_Ist_Vergleich!$C$5,I10008&lt;Soll_Ist_Vergleich!$C$4,I10008&gt;Soll_Ist_Vergleich!$C$5,O10008&lt;Soll_Ist_Vergleich!$C$4,O10008&gt;Soll_Ist_Vergleich!$C$5),"Datum überprüfen",""),"")</f>
        <v/>
      </c>
    </row>
    <row r="10009" spans="1:27" x14ac:dyDescent="0.2">
      <c r="A10009" s="243" t="str">
        <f>IF(ISBLANK(B10009),"",COUNTA(B$10:B10009))</f>
        <v/>
      </c>
      <c r="B10009" s="24"/>
      <c r="C10009" s="48"/>
      <c r="D10009" s="48"/>
      <c r="E10009" s="33"/>
      <c r="F10009" s="35"/>
      <c r="G10009" s="35"/>
      <c r="H10009" s="49"/>
      <c r="I10009" s="35"/>
      <c r="J10009" s="34"/>
      <c r="K10009" s="62"/>
      <c r="L10009" s="62"/>
      <c r="M10009" s="114"/>
      <c r="N10009" s="116"/>
      <c r="O10009" s="57"/>
      <c r="P10009" s="50"/>
      <c r="Q10009" s="34"/>
      <c r="R10009" s="48"/>
      <c r="T10009" s="231" t="str">
        <f t="shared" si="478"/>
        <v/>
      </c>
      <c r="U10009" s="230"/>
      <c r="W10009" s="221" t="str">
        <f t="shared" si="479"/>
        <v/>
      </c>
      <c r="X10009" s="221" t="str">
        <f t="shared" si="480"/>
        <v/>
      </c>
      <c r="AA10009" s="216" t="str">
        <f>IF(ISNUMBER(J10009),IF(OR(F10009&lt;Soll_Ist_Vergleich!$C$4,F10009&gt;Soll_Ist_Vergleich!$C$5,I10009&lt;Soll_Ist_Vergleich!$C$4,I10009&gt;Soll_Ist_Vergleich!$C$5,O10009&lt;Soll_Ist_Vergleich!$C$4,O10009&gt;Soll_Ist_Vergleich!$C$5),"Datum überprüfen",""),"")</f>
        <v/>
      </c>
    </row>
    <row r="10010" spans="1:27" x14ac:dyDescent="0.2">
      <c r="A10010" s="243" t="str">
        <f>IF(ISBLANK(B10010),"",COUNTA(B$10:B10010))</f>
        <v/>
      </c>
      <c r="B10010" s="24"/>
      <c r="C10010" s="48"/>
      <c r="D10010" s="48"/>
      <c r="E10010" s="33"/>
      <c r="F10010" s="35"/>
      <c r="G10010" s="35"/>
      <c r="H10010" s="49"/>
      <c r="I10010" s="35"/>
      <c r="J10010" s="34"/>
      <c r="K10010" s="62"/>
      <c r="L10010" s="62"/>
      <c r="M10010" s="114"/>
      <c r="N10010" s="116"/>
      <c r="O10010" s="57"/>
      <c r="P10010" s="50"/>
      <c r="Q10010" s="34"/>
      <c r="R10010" s="48"/>
      <c r="T10010" s="231" t="str">
        <f t="shared" si="478"/>
        <v/>
      </c>
      <c r="U10010" s="230"/>
      <c r="W10010" s="221" t="str">
        <f t="shared" si="479"/>
        <v/>
      </c>
      <c r="X10010" s="221" t="str">
        <f t="shared" si="480"/>
        <v/>
      </c>
      <c r="AA10010" s="216" t="str">
        <f>IF(ISNUMBER(J10010),IF(OR(F10010&lt;Soll_Ist_Vergleich!$C$4,F10010&gt;Soll_Ist_Vergleich!$C$5,I10010&lt;Soll_Ist_Vergleich!$C$4,I10010&gt;Soll_Ist_Vergleich!$C$5,O10010&lt;Soll_Ist_Vergleich!$C$4,O10010&gt;Soll_Ist_Vergleich!$C$5),"Datum überprüfen",""),"")</f>
        <v/>
      </c>
    </row>
  </sheetData>
  <sheetProtection algorithmName="SHA-512" hashValue="mgar+zpxeW0iNT3O6m+Rn3stJkAjWdAyD4P8cbBOqRf6SUk1KGo2VY/AWvCkLwE6FoQQkiVeaUVYl5174TKJ8g==" saltValue="KpqaTqA4Qbkuof68iK7mMg==" spinCount="100000" sheet="1" objects="1" scenarios="1" insertRows="0" autoFilter="0"/>
  <mergeCells count="5">
    <mergeCell ref="S7:V7"/>
    <mergeCell ref="S8:V8"/>
    <mergeCell ref="C6:Q6"/>
    <mergeCell ref="B3:C3"/>
    <mergeCell ref="C5:Q5"/>
  </mergeCells>
  <phoneticPr fontId="23" type="noConversion"/>
  <conditionalFormatting sqref="Y10:Y10010">
    <cfRule type="expression" dxfId="29" priority="12">
      <formula>IF((ROUND(Q10,2)-Q10)=0,FALSE,TRUE)</formula>
    </cfRule>
  </conditionalFormatting>
  <conditionalFormatting sqref="W10:W10010">
    <cfRule type="expression" dxfId="28" priority="18">
      <formula>AND(ISNUMBER(Q10),Q10=W10)</formula>
    </cfRule>
  </conditionalFormatting>
  <dataValidations xWindow="48" yWindow="671" count="8">
    <dataValidation allowBlank="1" sqref="M10:M36" xr:uid="{C9F72D97-96AF-458C-9514-45CB2858449F}"/>
    <dataValidation type="decimal" allowBlank="1" showInputMessage="1" showErrorMessage="1" sqref="K1:L4 K6:L1048576" xr:uid="{6F5FB09C-D095-4B76-92AD-551E47E14864}">
      <formula1>0</formula1>
      <formula2>50</formula2>
    </dataValidation>
    <dataValidation type="list" errorStyle="information" allowBlank="1" sqref="U10:U10010" xr:uid="{5A6599AB-5B0A-44B0-A384-22704CBB0972}">
      <formula1>Nummer_Fehlerkategorien</formula1>
    </dataValidation>
    <dataValidation allowBlank="1" showInputMessage="1" showErrorMessage="1" prompt="die eingereichten Belege sind mit dieser laufenden Nummer zu kennzeichnen" sqref="A10:A10010" xr:uid="{395712C5-CCFA-490E-8201-274F891F826C}"/>
    <dataValidation type="list" allowBlank="1" showErrorMessage="1" error="Diese Position ist im Tabellenblatt Soll-Ist-Vergleich nicht erfasst" sqref="B10:B10010" xr:uid="{EEA5732F-58C5-4832-95B3-773F98D737EB}">
      <formula1>MeineListe</formula1>
    </dataValidation>
    <dataValidation type="list" operator="greaterThanOrEqual" allowBlank="1" showErrorMessage="1" errorTitle="Fehlerhafte Eingabe!" error="Nur Einträge aus der Liste zulässig!" sqref="E10:E10010" xr:uid="{A98BB700-8E26-4CCA-A06E-69EB07ABF3B0}">
      <formula1>"Kopie,Original-Rg.,PDF"</formula1>
    </dataValidation>
    <dataValidation type="date" errorStyle="warning" allowBlank="1" showInputMessage="1" showErrorMessage="1" error="Datum überprüfen" sqref="F10:F10010 O10:O10010 I10:I10010" xr:uid="{1C336E7F-DEB3-42C9-88F6-8A49A6E42807}">
      <formula1>$D$2</formula1>
      <formula2>$D$3</formula2>
    </dataValidation>
    <dataValidation type="decimal" operator="equal" allowBlank="1" showInputMessage="1" sqref="Q1:Q1048576" xr:uid="{D18D78EA-58A8-4970-A02E-A4E20D86B36C}">
      <formula1>ROUND(Q1,2)</formula1>
    </dataValidation>
  </dataValidations>
  <printOptions gridLines="1"/>
  <pageMargins left="0.39370078740157483" right="0.39370078740157483" top="0.78740157480314965" bottom="1.5748031496062993" header="0.31496062992125984" footer="0.11811023622047245"/>
  <pageSetup paperSize="8" scale="85" fitToHeight="0" orientation="landscape" r:id="rId1"/>
  <headerFooter>
    <oddHeader>&amp;L&amp;G&amp;C&amp;"Arial,Fett"Belegverzeichnis EFRE-Programm 
Investitionen in Wachstum und Beschäftigung Österreich 2014-2020&amp;R&amp;G</oddHeader>
    <oddFooter>&amp;L&amp;"Arial,Standard"&amp;10firmenmäßige Fertigung
(Datum, Stempel, Unterschrift)&amp;C&amp;"Arial,Standard"&amp;10AWS RD 8, EFRE Belegverzeichnis - Seite &amp;N/&amp;N&amp;R&amp;"Arial,Standard"&amp;10Aktivierungsbestätitgung StB/WP
 (Datum, Stempel, Unterschrift)</oddFooter>
  </headerFooter>
  <ignoredErrors>
    <ignoredError sqref="A10:A11 A25:A10008 T25:T34 W25:X34 AA25:AA33 AA10:AA11 W10:X11 T10:T11 AA16:AA23 W16:X23 T16:T23 C23:K23 A10010 A10009 M23:R23" unlockedFormula="1"/>
    <ignoredError sqref="K9 L13:L22 L24:L10010 Q9 L9:L11" listDataValidation="1"/>
    <ignoredError sqref="L23" unlockedFormula="1" listDataValidation="1"/>
  </ignoredErrors>
  <legacy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E365-1609-4810-8D74-8A3140351A1A}">
  <sheetPr codeName="Tabelle7">
    <pageSetUpPr fitToPage="1"/>
  </sheetPr>
  <dimension ref="A1:J150"/>
  <sheetViews>
    <sheetView showRuler="0" zoomScaleNormal="100" zoomScaleSheetLayoutView="100" workbookViewId="0">
      <selection activeCell="H7" sqref="H7"/>
    </sheetView>
  </sheetViews>
  <sheetFormatPr baseColWidth="10" defaultColWidth="0" defaultRowHeight="12.75" zeroHeight="1" x14ac:dyDescent="0.2"/>
  <cols>
    <col min="1" max="1" width="3.28515625" style="3" customWidth="1"/>
    <col min="2" max="2" width="30.42578125" style="3" customWidth="1"/>
    <col min="3" max="3" width="16.7109375" style="3" customWidth="1"/>
    <col min="4" max="4" width="14.28515625" style="3" customWidth="1"/>
    <col min="5" max="5" width="12.28515625" style="3" customWidth="1"/>
    <col min="6" max="6" width="12" style="3" customWidth="1"/>
    <col min="7" max="7" width="13.7109375" style="3" customWidth="1"/>
    <col min="8" max="8" width="12.7109375" style="3" bestFit="1" customWidth="1"/>
    <col min="9" max="9" width="11.42578125" style="3" customWidth="1"/>
    <col min="10" max="10" width="0" style="3" hidden="1" customWidth="1"/>
    <col min="11" max="16384" width="11.42578125" style="3" hidden="1"/>
  </cols>
  <sheetData>
    <row r="1" spans="1:10" x14ac:dyDescent="0.2">
      <c r="A1" s="4"/>
      <c r="B1" s="188" t="str">
        <f>Belegverzeichnis!C1</f>
        <v>Fördernehmer:</v>
      </c>
      <c r="C1" s="189" t="str">
        <f>Belegverzeichnis!D1</f>
        <v/>
      </c>
      <c r="D1" s="4"/>
      <c r="E1" s="4"/>
      <c r="F1" s="4"/>
      <c r="G1" s="4"/>
      <c r="H1" s="4"/>
      <c r="I1" s="4"/>
    </row>
    <row r="2" spans="1:10" x14ac:dyDescent="0.2">
      <c r="A2" s="4"/>
      <c r="B2" s="188" t="str">
        <f>Belegverzeichnis!C2</f>
        <v>Anerkennungsstichtag:</v>
      </c>
      <c r="C2" s="190" t="str">
        <f>Belegverzeichnis!D2</f>
        <v/>
      </c>
      <c r="D2" s="4"/>
      <c r="E2" s="188" t="str">
        <f>Belegverzeichnis!B3</f>
        <v>Projektende:</v>
      </c>
      <c r="F2" s="190" t="str">
        <f>Belegverzeichnis!D3</f>
        <v/>
      </c>
      <c r="G2" s="4"/>
      <c r="H2" s="4"/>
      <c r="I2" s="4"/>
    </row>
    <row r="3" spans="1:10" ht="6" customHeight="1" x14ac:dyDescent="0.2">
      <c r="A3" s="4"/>
      <c r="B3" s="4"/>
      <c r="C3" s="4"/>
      <c r="D3" s="4"/>
      <c r="E3" s="4"/>
      <c r="F3" s="4"/>
      <c r="G3" s="4"/>
      <c r="H3" s="4"/>
      <c r="I3" s="4"/>
    </row>
    <row r="4" spans="1:10" s="71" customFormat="1" ht="27.75" customHeight="1" x14ac:dyDescent="0.25">
      <c r="A4" s="283" t="s">
        <v>220</v>
      </c>
      <c r="B4" s="284"/>
      <c r="C4" s="284"/>
      <c r="D4" s="284"/>
      <c r="E4" s="284"/>
      <c r="F4" s="284"/>
      <c r="G4" s="284"/>
      <c r="H4" s="284"/>
      <c r="I4" s="285"/>
    </row>
    <row r="5" spans="1:10" s="18" customFormat="1" ht="36" customHeight="1" x14ac:dyDescent="0.2">
      <c r="A5" s="161"/>
      <c r="B5" s="162" t="s">
        <v>198</v>
      </c>
      <c r="C5" s="162" t="s">
        <v>199</v>
      </c>
      <c r="D5" s="162" t="s">
        <v>132</v>
      </c>
      <c r="E5" s="162" t="s">
        <v>136</v>
      </c>
      <c r="F5" s="162" t="s">
        <v>131</v>
      </c>
      <c r="G5" s="162" t="s">
        <v>135</v>
      </c>
      <c r="H5" s="162" t="s">
        <v>218</v>
      </c>
      <c r="I5" s="162" t="s">
        <v>134</v>
      </c>
      <c r="J5" s="3"/>
    </row>
    <row r="6" spans="1:10" ht="13.15" customHeight="1" x14ac:dyDescent="0.2">
      <c r="A6" s="160">
        <v>1</v>
      </c>
      <c r="B6" s="125" t="s">
        <v>140</v>
      </c>
      <c r="C6" s="125" t="s">
        <v>144</v>
      </c>
      <c r="D6" s="127"/>
      <c r="E6" s="127"/>
      <c r="F6" s="128"/>
      <c r="G6" s="123" t="s">
        <v>142</v>
      </c>
      <c r="H6" s="129"/>
      <c r="I6" s="123" t="s">
        <v>143</v>
      </c>
    </row>
    <row r="7" spans="1:10" ht="13.15" customHeight="1" x14ac:dyDescent="0.2">
      <c r="A7" s="53">
        <v>2</v>
      </c>
      <c r="B7" s="125" t="s">
        <v>140</v>
      </c>
      <c r="C7" s="126" t="s">
        <v>141</v>
      </c>
      <c r="D7" s="130"/>
      <c r="E7" s="130"/>
      <c r="F7" s="131"/>
      <c r="G7" s="124" t="s">
        <v>142</v>
      </c>
      <c r="H7" s="132"/>
      <c r="I7" s="123" t="s">
        <v>143</v>
      </c>
    </row>
    <row r="8" spans="1:10" ht="13.15" customHeight="1" x14ac:dyDescent="0.2">
      <c r="A8" s="160">
        <v>3</v>
      </c>
      <c r="B8" s="125"/>
      <c r="C8" s="126"/>
      <c r="D8" s="130"/>
      <c r="E8" s="130"/>
      <c r="F8" s="131"/>
      <c r="G8" s="124"/>
      <c r="H8" s="132"/>
      <c r="I8" s="124"/>
    </row>
    <row r="9" spans="1:10" ht="13.15" customHeight="1" x14ac:dyDescent="0.2">
      <c r="A9" s="53">
        <v>4</v>
      </c>
      <c r="B9" s="125"/>
      <c r="C9" s="126"/>
      <c r="D9" s="130"/>
      <c r="E9" s="130"/>
      <c r="F9" s="131"/>
      <c r="G9" s="124"/>
      <c r="H9" s="132"/>
      <c r="I9" s="124"/>
    </row>
    <row r="10" spans="1:10" ht="13.15" customHeight="1" x14ac:dyDescent="0.2">
      <c r="A10" s="160">
        <v>5</v>
      </c>
      <c r="B10" s="125"/>
      <c r="C10" s="126"/>
      <c r="D10" s="130"/>
      <c r="E10" s="130"/>
      <c r="F10" s="131"/>
      <c r="G10" s="124"/>
      <c r="H10" s="132"/>
      <c r="I10" s="124"/>
    </row>
    <row r="11" spans="1:10" ht="13.15" customHeight="1" x14ac:dyDescent="0.2">
      <c r="A11" s="53">
        <v>6</v>
      </c>
      <c r="B11" s="126"/>
      <c r="C11" s="126"/>
      <c r="D11" s="130"/>
      <c r="E11" s="130"/>
      <c r="F11" s="131"/>
      <c r="G11" s="124"/>
      <c r="H11" s="132"/>
      <c r="I11" s="124"/>
    </row>
    <row r="12" spans="1:10" ht="13.15" customHeight="1" x14ac:dyDescent="0.2">
      <c r="A12" s="160">
        <v>7</v>
      </c>
      <c r="B12" s="126"/>
      <c r="C12" s="126"/>
      <c r="D12" s="130"/>
      <c r="E12" s="130"/>
      <c r="F12" s="131"/>
      <c r="G12" s="124"/>
      <c r="H12" s="132"/>
      <c r="I12" s="124"/>
    </row>
    <row r="13" spans="1:10" ht="13.15" customHeight="1" x14ac:dyDescent="0.2">
      <c r="A13" s="53">
        <v>8</v>
      </c>
      <c r="B13" s="126"/>
      <c r="C13" s="126"/>
      <c r="D13" s="130"/>
      <c r="E13" s="130"/>
      <c r="F13" s="131"/>
      <c r="G13" s="124"/>
      <c r="H13" s="132"/>
      <c r="I13" s="124"/>
    </row>
    <row r="14" spans="1:10" ht="13.15" customHeight="1" x14ac:dyDescent="0.2">
      <c r="A14" s="160">
        <v>9</v>
      </c>
      <c r="B14" s="126"/>
      <c r="C14" s="126"/>
      <c r="D14" s="130"/>
      <c r="E14" s="130"/>
      <c r="F14" s="131"/>
      <c r="G14" s="124"/>
      <c r="H14" s="132"/>
      <c r="I14" s="124"/>
    </row>
    <row r="15" spans="1:10" ht="13.15" customHeight="1" x14ac:dyDescent="0.2">
      <c r="A15" s="53">
        <v>10</v>
      </c>
      <c r="B15" s="126"/>
      <c r="C15" s="126"/>
      <c r="D15" s="130"/>
      <c r="E15" s="130"/>
      <c r="F15" s="131"/>
      <c r="G15" s="124"/>
      <c r="H15" s="132"/>
      <c r="I15" s="124"/>
    </row>
    <row r="16" spans="1:10" ht="13.15" customHeight="1" x14ac:dyDescent="0.2">
      <c r="A16" s="75"/>
      <c r="B16" s="117" t="s">
        <v>117</v>
      </c>
      <c r="C16" s="118"/>
      <c r="D16" s="119"/>
      <c r="E16" s="119"/>
      <c r="F16" s="120"/>
      <c r="G16" s="121"/>
      <c r="H16" s="122">
        <f>SUM(H6:H15)</f>
        <v>0</v>
      </c>
      <c r="I16" s="81"/>
    </row>
    <row r="17" spans="1:10" ht="6" customHeight="1" x14ac:dyDescent="0.2">
      <c r="A17" s="75"/>
      <c r="B17" s="76"/>
      <c r="C17" s="77"/>
      <c r="D17" s="78"/>
      <c r="E17" s="78"/>
      <c r="F17" s="79"/>
      <c r="G17" s="36"/>
      <c r="H17" s="80"/>
      <c r="I17" s="81"/>
    </row>
    <row r="18" spans="1:10" ht="27.75" customHeight="1" x14ac:dyDescent="0.25">
      <c r="A18" s="283" t="s">
        <v>219</v>
      </c>
      <c r="B18" s="284"/>
      <c r="C18" s="284"/>
      <c r="D18" s="284"/>
      <c r="E18" s="284"/>
      <c r="F18" s="284"/>
      <c r="G18" s="284"/>
      <c r="H18" s="284"/>
      <c r="I18" s="285"/>
    </row>
    <row r="19" spans="1:10" s="18" customFormat="1" ht="36" customHeight="1" x14ac:dyDescent="0.2">
      <c r="A19" s="163"/>
      <c r="B19" s="162" t="s">
        <v>198</v>
      </c>
      <c r="C19" s="162" t="s">
        <v>199</v>
      </c>
      <c r="D19" s="162" t="s">
        <v>132</v>
      </c>
      <c r="E19" s="162" t="s">
        <v>136</v>
      </c>
      <c r="F19" s="162" t="s">
        <v>131</v>
      </c>
      <c r="G19" s="162" t="s">
        <v>135</v>
      </c>
      <c r="H19" s="162" t="s">
        <v>218</v>
      </c>
      <c r="I19" s="162" t="s">
        <v>134</v>
      </c>
      <c r="J19" s="3"/>
    </row>
    <row r="20" spans="1:10" ht="13.15" customHeight="1" x14ac:dyDescent="0.2">
      <c r="A20" s="160">
        <v>1</v>
      </c>
      <c r="B20" s="125"/>
      <c r="C20" s="125"/>
      <c r="D20" s="127"/>
      <c r="E20" s="127"/>
      <c r="F20" s="128"/>
      <c r="G20" s="123"/>
      <c r="H20" s="129"/>
      <c r="I20" s="123"/>
    </row>
    <row r="21" spans="1:10" ht="13.15" customHeight="1" x14ac:dyDescent="0.2">
      <c r="A21" s="53">
        <v>2</v>
      </c>
      <c r="B21" s="125"/>
      <c r="C21" s="126"/>
      <c r="D21" s="130"/>
      <c r="E21" s="130"/>
      <c r="F21" s="131"/>
      <c r="G21" s="124"/>
      <c r="H21" s="132"/>
      <c r="I21" s="124"/>
    </row>
    <row r="22" spans="1:10" ht="13.15" customHeight="1" x14ac:dyDescent="0.2">
      <c r="A22" s="53">
        <v>3</v>
      </c>
      <c r="B22" s="126"/>
      <c r="C22" s="126"/>
      <c r="D22" s="130"/>
      <c r="E22" s="130"/>
      <c r="F22" s="131"/>
      <c r="G22" s="124"/>
      <c r="H22" s="132"/>
      <c r="I22" s="124"/>
    </row>
    <row r="23" spans="1:10" ht="13.15" customHeight="1" x14ac:dyDescent="0.2">
      <c r="A23" s="53">
        <v>4</v>
      </c>
      <c r="B23" s="126"/>
      <c r="C23" s="126"/>
      <c r="D23" s="130"/>
      <c r="E23" s="130"/>
      <c r="F23" s="131"/>
      <c r="G23" s="124"/>
      <c r="H23" s="132"/>
      <c r="I23" s="124"/>
    </row>
    <row r="24" spans="1:10" ht="13.15" customHeight="1" x14ac:dyDescent="0.2">
      <c r="A24" s="53">
        <v>5</v>
      </c>
      <c r="B24" s="126"/>
      <c r="C24" s="126"/>
      <c r="D24" s="130"/>
      <c r="E24" s="130"/>
      <c r="F24" s="131"/>
      <c r="G24" s="124"/>
      <c r="H24" s="132"/>
      <c r="I24" s="124"/>
    </row>
    <row r="25" spans="1:10" ht="13.15" customHeight="1" x14ac:dyDescent="0.2">
      <c r="A25" s="53">
        <v>6</v>
      </c>
      <c r="B25" s="126"/>
      <c r="C25" s="126"/>
      <c r="D25" s="130"/>
      <c r="E25" s="130"/>
      <c r="F25" s="131"/>
      <c r="G25" s="124"/>
      <c r="H25" s="132"/>
      <c r="I25" s="124"/>
    </row>
    <row r="26" spans="1:10" ht="13.15" customHeight="1" x14ac:dyDescent="0.2">
      <c r="A26" s="53">
        <v>7</v>
      </c>
      <c r="B26" s="126"/>
      <c r="C26" s="126"/>
      <c r="D26" s="130"/>
      <c r="E26" s="130"/>
      <c r="F26" s="131"/>
      <c r="G26" s="124"/>
      <c r="H26" s="132"/>
      <c r="I26" s="124"/>
    </row>
    <row r="27" spans="1:10" ht="13.15" customHeight="1" x14ac:dyDescent="0.2">
      <c r="A27" s="53">
        <v>8</v>
      </c>
      <c r="B27" s="126"/>
      <c r="C27" s="126"/>
      <c r="D27" s="130"/>
      <c r="E27" s="130"/>
      <c r="F27" s="131"/>
      <c r="G27" s="124"/>
      <c r="H27" s="132"/>
      <c r="I27" s="124"/>
    </row>
    <row r="28" spans="1:10" ht="13.15" customHeight="1" x14ac:dyDescent="0.2">
      <c r="A28" s="53">
        <v>9</v>
      </c>
      <c r="B28" s="126"/>
      <c r="C28" s="126"/>
      <c r="D28" s="130"/>
      <c r="E28" s="130"/>
      <c r="F28" s="131"/>
      <c r="G28" s="124"/>
      <c r="H28" s="132"/>
      <c r="I28" s="124"/>
    </row>
    <row r="29" spans="1:10" ht="13.15" customHeight="1" x14ac:dyDescent="0.2">
      <c r="A29" s="53">
        <v>10</v>
      </c>
      <c r="B29" s="126"/>
      <c r="C29" s="126"/>
      <c r="D29" s="130"/>
      <c r="E29" s="130"/>
      <c r="F29" s="131"/>
      <c r="G29" s="124"/>
      <c r="H29" s="132"/>
      <c r="I29" s="124"/>
    </row>
    <row r="30" spans="1:10" ht="13.15" customHeight="1" x14ac:dyDescent="0.2">
      <c r="A30" s="53">
        <v>11</v>
      </c>
      <c r="B30" s="126"/>
      <c r="C30" s="126"/>
      <c r="D30" s="130"/>
      <c r="E30" s="130"/>
      <c r="F30" s="131"/>
      <c r="G30" s="124"/>
      <c r="H30" s="132"/>
      <c r="I30" s="124"/>
    </row>
    <row r="31" spans="1:10" ht="13.15" customHeight="1" x14ac:dyDescent="0.2">
      <c r="A31" s="53">
        <v>12</v>
      </c>
      <c r="B31" s="126"/>
      <c r="C31" s="126"/>
      <c r="D31" s="130"/>
      <c r="E31" s="130"/>
      <c r="F31" s="131"/>
      <c r="G31" s="124"/>
      <c r="H31" s="132"/>
      <c r="I31" s="124"/>
    </row>
    <row r="32" spans="1:10" ht="13.15" customHeight="1" x14ac:dyDescent="0.2">
      <c r="A32" s="53">
        <v>13</v>
      </c>
      <c r="B32" s="126"/>
      <c r="C32" s="126"/>
      <c r="D32" s="130"/>
      <c r="E32" s="130"/>
      <c r="F32" s="131"/>
      <c r="G32" s="124"/>
      <c r="H32" s="132"/>
      <c r="I32" s="124"/>
    </row>
    <row r="33" spans="1:9" ht="13.15" customHeight="1" x14ac:dyDescent="0.2">
      <c r="A33" s="53">
        <v>14</v>
      </c>
      <c r="B33" s="126"/>
      <c r="C33" s="126"/>
      <c r="D33" s="130"/>
      <c r="E33" s="130"/>
      <c r="F33" s="131"/>
      <c r="G33" s="124"/>
      <c r="H33" s="132"/>
      <c r="I33" s="124"/>
    </row>
    <row r="34" spans="1:9" ht="13.15" customHeight="1" x14ac:dyDescent="0.2">
      <c r="A34" s="53">
        <v>15</v>
      </c>
      <c r="B34" s="126"/>
      <c r="C34" s="126"/>
      <c r="D34" s="130"/>
      <c r="E34" s="130"/>
      <c r="F34" s="131"/>
      <c r="G34" s="124"/>
      <c r="H34" s="132"/>
      <c r="I34" s="124"/>
    </row>
    <row r="35" spans="1:9" ht="13.15" customHeight="1" x14ac:dyDescent="0.2">
      <c r="A35" s="75"/>
      <c r="B35" s="117" t="s">
        <v>117</v>
      </c>
      <c r="C35" s="118"/>
      <c r="D35" s="119"/>
      <c r="E35" s="119"/>
      <c r="F35" s="120"/>
      <c r="G35" s="121"/>
      <c r="H35" s="122">
        <f>SUM(H20:H34)</f>
        <v>0</v>
      </c>
      <c r="I35" s="81"/>
    </row>
    <row r="36" spans="1:9" ht="6" customHeight="1" x14ac:dyDescent="0.2">
      <c r="A36" s="19"/>
      <c r="B36" s="21"/>
      <c r="C36" s="20"/>
      <c r="D36" s="20"/>
      <c r="E36" s="20"/>
      <c r="F36" s="4"/>
      <c r="G36" s="4"/>
      <c r="H36" s="4"/>
      <c r="I36" s="4"/>
    </row>
    <row r="37" spans="1:9" ht="25.5" customHeight="1" x14ac:dyDescent="0.25">
      <c r="A37" s="19"/>
      <c r="B37" s="286" t="s">
        <v>133</v>
      </c>
      <c r="C37" s="287"/>
      <c r="D37" s="287"/>
      <c r="E37" s="287"/>
      <c r="F37" s="287"/>
      <c r="G37" s="287"/>
      <c r="H37" s="287"/>
      <c r="I37" s="287"/>
    </row>
    <row r="38" spans="1:9" ht="13.15" customHeight="1" x14ac:dyDescent="0.25">
      <c r="A38" s="19"/>
      <c r="B38" s="286" t="s">
        <v>130</v>
      </c>
      <c r="C38" s="287"/>
      <c r="D38" s="287"/>
      <c r="E38" s="287"/>
      <c r="F38" s="287"/>
      <c r="G38" s="287"/>
      <c r="H38" s="287"/>
      <c r="I38" s="287"/>
    </row>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sheetData>
  <sheetProtection algorithmName="SHA-512" hashValue="6G8qumtT1UrEYFPafYaXlxedKZP+zuIzDlI8DWKBdXEbM6FIvnpR6YqOjfguuwOn208R7sWAKcdJBEt395XYnA==" saltValue="wR0Ag/6bJMoMWKigQvr2hQ==" spinCount="100000" sheet="1" selectLockedCells="1"/>
  <mergeCells count="4">
    <mergeCell ref="A4:I4"/>
    <mergeCell ref="B37:I37"/>
    <mergeCell ref="B38:I38"/>
    <mergeCell ref="A18:I18"/>
  </mergeCells>
  <dataValidations count="2">
    <dataValidation type="list" errorStyle="information" allowBlank="1" showErrorMessage="1" sqref="I16:I17 I35" xr:uid="{00000000-0002-0000-0000-000002000000}">
      <formula1>"beantragt,genehmigt,zugesagt,ausbezahlt,geplant"</formula1>
    </dataValidation>
    <dataValidation type="list" errorStyle="information" allowBlank="1" showErrorMessage="1" sqref="I20:I34 I6:I15" xr:uid="{EE73E65F-0B1F-4CC7-AD7D-B49D69BE62D3}">
      <formula1>"geplant,beantragt,genehmigt,ausbezahlt"</formula1>
    </dataValidation>
  </dataValidations>
  <printOptions horizontalCentered="1" gridLines="1"/>
  <pageMargins left="0.39370078740157483" right="0.39370078740157483" top="0.98425196850393704" bottom="1.5748031496062993" header="0.39370078740157483" footer="0.39370078740157483"/>
  <pageSetup paperSize="9" scale="68" orientation="landscape" r:id="rId1"/>
  <headerFooter>
    <oddHeader>&amp;L&amp;G&amp;C&amp;"Arial,Fett"&amp;10Aufstellung aller Förderungen
 EFRE-Programm Investitionen in Wachstum und Beschäftigung Österreich 2014-2020&amp;R&amp;G</oddHeader>
    <oddFooter>&amp;Lfirmenmäßige Fertigung
(Datum, Stempel, Unterschrift)&amp;Caws Aufstellung Förderungen&amp;RSeite &amp;P</oddFooter>
  </headerFooter>
  <ignoredErrors>
    <ignoredError sqref="H16 H35"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8E90-A312-4F11-B864-4B02BF5DD71D}">
  <sheetPr codeName="Tabelle2">
    <pageSetUpPr fitToPage="1"/>
  </sheetPr>
  <dimension ref="A1:J143"/>
  <sheetViews>
    <sheetView showRuler="0" topLeftCell="A5" zoomScaleNormal="100" zoomScaleSheetLayoutView="100" workbookViewId="0">
      <selection activeCell="B5" sqref="B5"/>
    </sheetView>
  </sheetViews>
  <sheetFormatPr baseColWidth="10" defaultColWidth="0" defaultRowHeight="12.75" zeroHeight="1" x14ac:dyDescent="0.2"/>
  <cols>
    <col min="1" max="7" width="19.28515625" style="3" customWidth="1"/>
    <col min="8" max="8" width="30.7109375" style="3" customWidth="1"/>
    <col min="9" max="10" width="0" style="3" hidden="1" customWidth="1"/>
    <col min="11" max="16384" width="11.42578125" style="3" hidden="1"/>
  </cols>
  <sheetData>
    <row r="1" spans="1:9" ht="18" x14ac:dyDescent="0.2">
      <c r="A1" s="290" t="s">
        <v>200</v>
      </c>
      <c r="B1" s="290"/>
      <c r="C1" s="290"/>
      <c r="D1" s="290"/>
      <c r="E1" s="290"/>
      <c r="F1" s="290"/>
      <c r="G1" s="290"/>
      <c r="H1" s="290"/>
    </row>
    <row r="2" spans="1:9" x14ac:dyDescent="0.2">
      <c r="A2" s="4"/>
      <c r="B2" s="188"/>
      <c r="C2" s="190"/>
      <c r="D2" s="4"/>
      <c r="E2" s="188"/>
      <c r="F2" s="190"/>
      <c r="G2" s="4"/>
      <c r="H2" s="4"/>
    </row>
    <row r="3" spans="1:9" ht="15" x14ac:dyDescent="0.25">
      <c r="A3" s="194"/>
      <c r="B3" s="291" t="s">
        <v>201</v>
      </c>
      <c r="C3" s="292"/>
      <c r="D3" s="293"/>
      <c r="E3" s="291" t="s">
        <v>202</v>
      </c>
      <c r="F3" s="292"/>
      <c r="G3" s="292"/>
      <c r="H3" s="194" t="s">
        <v>128</v>
      </c>
    </row>
    <row r="4" spans="1:9" s="71" customFormat="1" ht="71.25" x14ac:dyDescent="0.2">
      <c r="A4" s="195" t="s">
        <v>203</v>
      </c>
      <c r="B4" s="235" t="s">
        <v>222</v>
      </c>
      <c r="C4" s="236" t="s">
        <v>223</v>
      </c>
      <c r="D4" s="236" t="s">
        <v>205</v>
      </c>
      <c r="E4" s="237" t="s">
        <v>222</v>
      </c>
      <c r="F4" s="236" t="s">
        <v>204</v>
      </c>
      <c r="G4" s="236" t="s">
        <v>205</v>
      </c>
      <c r="H4" s="197"/>
    </row>
    <row r="5" spans="1:9" s="18" customFormat="1" ht="14.25" x14ac:dyDescent="0.2">
      <c r="A5" s="198" t="s">
        <v>206</v>
      </c>
      <c r="B5" s="211"/>
      <c r="C5" s="212"/>
      <c r="D5" s="212"/>
      <c r="E5" s="213"/>
      <c r="F5" s="212"/>
      <c r="G5" s="212"/>
      <c r="H5" s="214"/>
      <c r="I5" s="3"/>
    </row>
    <row r="6" spans="1:9" ht="13.15" customHeight="1" x14ac:dyDescent="0.2">
      <c r="A6" s="199" t="s">
        <v>207</v>
      </c>
      <c r="B6" s="211"/>
      <c r="C6" s="212"/>
      <c r="D6" s="212"/>
      <c r="E6" s="213"/>
      <c r="F6" s="212"/>
      <c r="G6" s="212"/>
      <c r="H6" s="214"/>
    </row>
    <row r="7" spans="1:9" ht="29.25" customHeight="1" x14ac:dyDescent="0.25">
      <c r="A7" s="200" t="s">
        <v>208</v>
      </c>
      <c r="B7" s="201">
        <f t="shared" ref="B7:G7" si="0">B5+B6</f>
        <v>0</v>
      </c>
      <c r="C7" s="202">
        <f t="shared" si="0"/>
        <v>0</v>
      </c>
      <c r="D7" s="202">
        <f t="shared" si="0"/>
        <v>0</v>
      </c>
      <c r="E7" s="203">
        <f t="shared" si="0"/>
        <v>0</v>
      </c>
      <c r="F7" s="202">
        <f t="shared" si="0"/>
        <v>0</v>
      </c>
      <c r="G7" s="202">
        <f t="shared" si="0"/>
        <v>0</v>
      </c>
      <c r="H7" s="204"/>
    </row>
    <row r="8" spans="1:9" ht="13.15" customHeight="1" x14ac:dyDescent="0.2">
      <c r="A8" s="191"/>
      <c r="B8" s="205"/>
      <c r="C8" s="205"/>
      <c r="D8" s="206"/>
      <c r="E8" s="206"/>
      <c r="F8" s="207"/>
      <c r="G8" s="208"/>
      <c r="H8" s="209"/>
    </row>
    <row r="9" spans="1:9" ht="85.5" x14ac:dyDescent="0.2">
      <c r="A9" s="210" t="s">
        <v>209</v>
      </c>
      <c r="B9" s="235" t="s">
        <v>224</v>
      </c>
      <c r="C9" s="235" t="s">
        <v>210</v>
      </c>
      <c r="D9" s="235" t="s">
        <v>211</v>
      </c>
      <c r="E9" s="235" t="s">
        <v>225</v>
      </c>
      <c r="F9" s="235" t="s">
        <v>210</v>
      </c>
      <c r="G9" s="235" t="s">
        <v>211</v>
      </c>
      <c r="H9" s="196"/>
    </row>
    <row r="10" spans="1:9" ht="13.15" customHeight="1" x14ac:dyDescent="0.2">
      <c r="A10" s="198" t="s">
        <v>206</v>
      </c>
      <c r="B10" s="211"/>
      <c r="C10" s="215"/>
      <c r="D10" s="215"/>
      <c r="E10" s="213"/>
      <c r="F10" s="212"/>
      <c r="G10" s="212"/>
      <c r="H10" s="214"/>
    </row>
    <row r="11" spans="1:9" ht="13.15" customHeight="1" x14ac:dyDescent="0.2">
      <c r="A11" s="199" t="s">
        <v>207</v>
      </c>
      <c r="B11" s="211"/>
      <c r="C11" s="215"/>
      <c r="D11" s="215"/>
      <c r="E11" s="213"/>
      <c r="F11" s="212"/>
      <c r="G11" s="212"/>
      <c r="H11" s="214"/>
    </row>
    <row r="12" spans="1:9" ht="30" x14ac:dyDescent="0.25">
      <c r="A12" s="200" t="s">
        <v>212</v>
      </c>
      <c r="B12" s="201">
        <f>B10+B11</f>
        <v>0</v>
      </c>
      <c r="C12" s="202">
        <f t="shared" ref="C12:G12" si="1">C10+C11</f>
        <v>0</v>
      </c>
      <c r="D12" s="202">
        <f t="shared" si="1"/>
        <v>0</v>
      </c>
      <c r="E12" s="203">
        <f t="shared" si="1"/>
        <v>0</v>
      </c>
      <c r="F12" s="202">
        <f t="shared" si="1"/>
        <v>0</v>
      </c>
      <c r="G12" s="202">
        <f t="shared" si="1"/>
        <v>0</v>
      </c>
      <c r="H12" s="204"/>
    </row>
    <row r="13" spans="1:9" ht="15" x14ac:dyDescent="0.2">
      <c r="A13" s="192"/>
      <c r="B13" s="193"/>
      <c r="C13" s="193"/>
      <c r="D13" s="193"/>
      <c r="E13" s="193"/>
      <c r="F13" s="193"/>
      <c r="G13" s="193"/>
      <c r="H13" s="193"/>
    </row>
    <row r="14" spans="1:9" s="18" customFormat="1" ht="48" customHeight="1" x14ac:dyDescent="0.2">
      <c r="A14" s="288" t="s">
        <v>233</v>
      </c>
      <c r="B14" s="288"/>
      <c r="C14" s="288"/>
      <c r="D14" s="288"/>
      <c r="E14" s="288"/>
      <c r="F14" s="288"/>
      <c r="G14" s="288"/>
      <c r="H14" s="288"/>
      <c r="I14" s="3"/>
    </row>
    <row r="15" spans="1:9" ht="27" customHeight="1" x14ac:dyDescent="0.2">
      <c r="A15" s="238"/>
      <c r="B15" s="294" t="s">
        <v>226</v>
      </c>
      <c r="C15" s="294"/>
      <c r="D15" s="294"/>
      <c r="E15" s="294"/>
      <c r="F15" s="294"/>
      <c r="G15" s="294"/>
      <c r="H15" s="294"/>
    </row>
    <row r="16" spans="1:9" ht="41.25" customHeight="1" x14ac:dyDescent="0.2">
      <c r="A16" s="238"/>
      <c r="B16" s="294" t="s">
        <v>234</v>
      </c>
      <c r="C16" s="294"/>
      <c r="D16" s="294"/>
      <c r="E16" s="294"/>
      <c r="F16" s="294"/>
      <c r="G16" s="294"/>
      <c r="H16" s="294"/>
    </row>
    <row r="17" spans="1:8" ht="13.15" customHeight="1" x14ac:dyDescent="0.2">
      <c r="A17" s="238"/>
      <c r="B17" s="289" t="s">
        <v>228</v>
      </c>
      <c r="C17" s="289"/>
      <c r="D17" s="289"/>
      <c r="E17" s="289"/>
      <c r="F17" s="289"/>
      <c r="G17" s="289"/>
      <c r="H17" s="289"/>
    </row>
    <row r="18" spans="1:8" ht="12.75" customHeight="1" x14ac:dyDescent="0.2">
      <c r="A18" s="238"/>
      <c r="B18" s="289" t="s">
        <v>227</v>
      </c>
      <c r="C18" s="289"/>
      <c r="D18" s="289"/>
      <c r="E18" s="289"/>
      <c r="F18" s="289"/>
      <c r="G18" s="289"/>
      <c r="H18" s="289"/>
    </row>
    <row r="19" spans="1:8" ht="25.5" customHeight="1" x14ac:dyDescent="0.2">
      <c r="A19" s="288" t="s">
        <v>232</v>
      </c>
      <c r="B19" s="288"/>
      <c r="C19" s="288"/>
      <c r="D19" s="288"/>
      <c r="E19" s="288"/>
      <c r="F19" s="288"/>
      <c r="G19" s="288"/>
      <c r="H19" s="288"/>
    </row>
    <row r="20" spans="1:8" x14ac:dyDescent="0.2">
      <c r="A20" s="240"/>
      <c r="B20" s="240"/>
      <c r="C20" s="240"/>
      <c r="D20" s="240"/>
      <c r="E20" s="240"/>
      <c r="F20" s="240"/>
      <c r="G20" s="240"/>
      <c r="H20" s="239"/>
    </row>
    <row r="21" spans="1:8" ht="25.5" customHeight="1" x14ac:dyDescent="0.2">
      <c r="A21" s="288" t="s">
        <v>229</v>
      </c>
      <c r="B21" s="288"/>
      <c r="C21" s="288"/>
      <c r="D21" s="288"/>
      <c r="E21" s="288"/>
      <c r="F21" s="288"/>
      <c r="G21" s="288"/>
      <c r="H21" s="288"/>
    </row>
    <row r="22" spans="1:8" ht="12.75" customHeight="1" x14ac:dyDescent="0.2">
      <c r="A22" s="288" t="s">
        <v>230</v>
      </c>
      <c r="B22" s="288"/>
      <c r="C22" s="288"/>
      <c r="D22" s="288"/>
      <c r="E22" s="288"/>
      <c r="F22" s="288"/>
      <c r="G22" s="288"/>
      <c r="H22" s="288"/>
    </row>
    <row r="23" spans="1:8" ht="12.75" customHeight="1" x14ac:dyDescent="0.2">
      <c r="A23" s="288" t="s">
        <v>231</v>
      </c>
      <c r="B23" s="288"/>
      <c r="C23" s="288"/>
      <c r="D23" s="288"/>
      <c r="E23" s="288"/>
      <c r="F23" s="288"/>
      <c r="G23" s="288"/>
      <c r="H23" s="288"/>
    </row>
    <row r="24" spans="1:8" x14ac:dyDescent="0.2">
      <c r="A24" s="239"/>
      <c r="B24" s="239"/>
      <c r="C24" s="239"/>
      <c r="D24" s="239"/>
      <c r="E24" s="239"/>
      <c r="F24" s="239"/>
      <c r="G24" s="239"/>
      <c r="H24" s="239"/>
    </row>
    <row r="25" spans="1:8" x14ac:dyDescent="0.2"/>
    <row r="26" spans="1:8" x14ac:dyDescent="0.2"/>
    <row r="27" spans="1:8" x14ac:dyDescent="0.2"/>
    <row r="28" spans="1:8" x14ac:dyDescent="0.2"/>
    <row r="29"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sheetData>
  <sheetProtection algorithmName="SHA-512" hashValue="lXbpMb2J57c4uSPaYpfh97ueSQxo8QOZCJrHMtdunvSEN0XnVl2qy/eea83QBLY+NIv64Q7lLsr0gugy7LXBUQ==" saltValue="CX+1WDHuLM9zJMw+0tk+uA==" spinCount="100000" sheet="1" selectLockedCells="1"/>
  <mergeCells count="12">
    <mergeCell ref="A22:H22"/>
    <mergeCell ref="A23:H23"/>
    <mergeCell ref="B18:H18"/>
    <mergeCell ref="A1:H1"/>
    <mergeCell ref="B3:D3"/>
    <mergeCell ref="E3:G3"/>
    <mergeCell ref="A14:H14"/>
    <mergeCell ref="B15:H15"/>
    <mergeCell ref="B16:H16"/>
    <mergeCell ref="B17:H17"/>
    <mergeCell ref="A19:H19"/>
    <mergeCell ref="A21:H21"/>
  </mergeCells>
  <printOptions horizontalCentered="1" gridLines="1"/>
  <pageMargins left="0.39370078740157483" right="0.39370078740157483" top="0.78740157480314965" bottom="1.1811023622047245" header="0.39370078740157483" footer="0.39370078740157483"/>
  <pageSetup paperSize="9" scale="70" orientation="landscape" r:id="rId1"/>
  <headerFooter>
    <oddHeader>&amp;L&amp;G&amp;C&amp;"Arial,Fett"&amp;10EFRE-Programm Investitionen in Wachstum und Beschäftigung Österreich 2014-2020&amp;R&amp;G</oddHeader>
    <oddFooter>&amp;Caws Darstellung für den EFRE-Arbeitsplatzindikator&amp;RSeite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348A-CE4F-4FDC-974A-E9B92DC7608E}">
  <sheetPr codeName="Tabelle8">
    <pageSetUpPr fitToPage="1"/>
  </sheetPr>
  <dimension ref="A1:K158"/>
  <sheetViews>
    <sheetView showRuler="0" zoomScaleNormal="100" zoomScaleSheetLayoutView="100" workbookViewId="0">
      <selection activeCell="C6" sqref="C6"/>
    </sheetView>
  </sheetViews>
  <sheetFormatPr baseColWidth="10" defaultColWidth="47.28515625" defaultRowHeight="12.75" zeroHeight="1" x14ac:dyDescent="0.2"/>
  <cols>
    <col min="1" max="1" width="9.42578125" style="265" customWidth="1"/>
    <col min="2" max="2" width="11.42578125" style="266" customWidth="1"/>
    <col min="3" max="3" width="23.7109375" style="267" customWidth="1"/>
    <col min="4" max="4" width="19.7109375" style="267" customWidth="1"/>
    <col min="5" max="5" width="13.7109375" style="268" customWidth="1"/>
    <col min="6" max="6" width="19.7109375" style="267" customWidth="1"/>
    <col min="7" max="7" width="13.7109375" style="268" customWidth="1"/>
    <col min="8" max="8" width="19.7109375" style="266" customWidth="1"/>
    <col min="9" max="9" width="13.7109375" style="268" customWidth="1"/>
    <col min="10" max="11" width="35.7109375" style="265" customWidth="1"/>
    <col min="12" max="16384" width="47.28515625" style="245"/>
  </cols>
  <sheetData>
    <row r="1" spans="1:11" ht="57" customHeight="1" x14ac:dyDescent="0.2">
      <c r="A1" s="295" t="s">
        <v>258</v>
      </c>
      <c r="B1" s="296"/>
      <c r="C1" s="296"/>
      <c r="D1" s="296"/>
      <c r="E1" s="296"/>
      <c r="F1" s="296"/>
      <c r="G1" s="296"/>
      <c r="H1" s="296"/>
      <c r="I1" s="296"/>
      <c r="J1" s="296"/>
      <c r="K1" s="296"/>
    </row>
    <row r="2" spans="1:11" ht="15" x14ac:dyDescent="0.2">
      <c r="A2" s="246"/>
      <c r="B2" s="247"/>
      <c r="C2" s="247"/>
      <c r="D2" s="297" t="s">
        <v>235</v>
      </c>
      <c r="E2" s="298"/>
      <c r="F2" s="297" t="s">
        <v>236</v>
      </c>
      <c r="G2" s="299"/>
      <c r="H2" s="299"/>
      <c r="I2" s="298"/>
      <c r="J2" s="248"/>
      <c r="K2" s="249"/>
    </row>
    <row r="3" spans="1:11" ht="33.75" x14ac:dyDescent="0.2">
      <c r="A3" s="250" t="s">
        <v>237</v>
      </c>
      <c r="B3" s="251" t="s">
        <v>238</v>
      </c>
      <c r="C3" s="251" t="s">
        <v>239</v>
      </c>
      <c r="D3" s="251" t="s">
        <v>240</v>
      </c>
      <c r="E3" s="251" t="s">
        <v>241</v>
      </c>
      <c r="F3" s="251" t="s">
        <v>242</v>
      </c>
      <c r="G3" s="251" t="s">
        <v>241</v>
      </c>
      <c r="H3" s="251" t="s">
        <v>243</v>
      </c>
      <c r="I3" s="251" t="s">
        <v>241</v>
      </c>
      <c r="J3" s="250" t="s">
        <v>154</v>
      </c>
      <c r="K3" s="252" t="s">
        <v>244</v>
      </c>
    </row>
    <row r="4" spans="1:11" x14ac:dyDescent="0.2">
      <c r="A4" s="253">
        <v>1</v>
      </c>
      <c r="B4" s="253" t="s">
        <v>245</v>
      </c>
      <c r="C4" s="253" t="s">
        <v>246</v>
      </c>
      <c r="D4" s="253" t="s">
        <v>247</v>
      </c>
      <c r="E4" s="254">
        <v>25317.5</v>
      </c>
      <c r="F4" s="255" t="s">
        <v>248</v>
      </c>
      <c r="G4" s="254">
        <v>38289.24</v>
      </c>
      <c r="H4" s="255" t="s">
        <v>249</v>
      </c>
      <c r="I4" s="256">
        <v>39456.78</v>
      </c>
      <c r="J4" s="255"/>
      <c r="K4" s="255"/>
    </row>
    <row r="5" spans="1:11" x14ac:dyDescent="0.2">
      <c r="A5" s="253" t="s">
        <v>250</v>
      </c>
      <c r="B5" s="257" t="s">
        <v>251</v>
      </c>
      <c r="C5" s="258" t="s">
        <v>252</v>
      </c>
      <c r="D5" s="259" t="s">
        <v>247</v>
      </c>
      <c r="E5" s="260">
        <v>1867000</v>
      </c>
      <c r="F5" s="261" t="s">
        <v>248</v>
      </c>
      <c r="G5" s="262">
        <v>1986819.66</v>
      </c>
      <c r="H5" s="259" t="s">
        <v>249</v>
      </c>
      <c r="I5" s="260">
        <v>2035585.43</v>
      </c>
      <c r="J5" s="269"/>
      <c r="K5" s="264"/>
    </row>
    <row r="6" spans="1:11" ht="38.25" x14ac:dyDescent="0.2">
      <c r="A6" s="253" t="s">
        <v>253</v>
      </c>
      <c r="B6" s="257" t="s">
        <v>254</v>
      </c>
      <c r="C6" s="258" t="s">
        <v>255</v>
      </c>
      <c r="D6" s="259" t="s">
        <v>247</v>
      </c>
      <c r="E6" s="260">
        <v>49999</v>
      </c>
      <c r="F6" s="261" t="s">
        <v>248</v>
      </c>
      <c r="G6" s="262">
        <v>18551.400000000001</v>
      </c>
      <c r="H6" s="259" t="s">
        <v>249</v>
      </c>
      <c r="I6" s="260">
        <v>17793.86</v>
      </c>
      <c r="J6" s="263" t="s">
        <v>257</v>
      </c>
      <c r="K6" s="264"/>
    </row>
    <row r="7" spans="1:11" x14ac:dyDescent="0.2"/>
    <row r="8" spans="1:11" x14ac:dyDescent="0.2"/>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sheetData>
  <sheetProtection selectLockedCells="1"/>
  <mergeCells count="3">
    <mergeCell ref="A1:K1"/>
    <mergeCell ref="D2:E2"/>
    <mergeCell ref="F2:I2"/>
  </mergeCells>
  <conditionalFormatting sqref="A4:K9860">
    <cfRule type="cellIs" dxfId="0" priority="1" operator="notEqual">
      <formula>""</formula>
    </cfRule>
  </conditionalFormatting>
  <printOptions horizontalCentered="1" gridLines="1"/>
  <pageMargins left="0.19685039370078741" right="0.19685039370078741" top="0.78740157480314965" bottom="0.78740157480314965" header="0" footer="0.39370078740157483"/>
  <pageSetup paperSize="9" scale="66" fitToHeight="0" orientation="landscape" r:id="rId1"/>
  <headerFooter>
    <oddHeader>&amp;L&amp;G&amp;C&amp;"Arial,Fett"
Preisangemessenheit -Angebotsdarstellung 
&amp;10Investitionen in Wachstum und Beschäftigung Österreich 2014-2020&amp;R&amp;G</oddHeader>
    <oddFooter>&amp;C&amp;"Arial,Standard"&amp;10&amp;P</oddFooter>
  </headerFooter>
  <colBreaks count="1" manualBreakCount="1">
    <brk id="10" max="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N44"/>
  <sheetViews>
    <sheetView topLeftCell="A4" workbookViewId="0">
      <selection activeCell="C24" sqref="C24"/>
    </sheetView>
  </sheetViews>
  <sheetFormatPr baseColWidth="10" defaultColWidth="11.42578125" defaultRowHeight="15" x14ac:dyDescent="0.25"/>
  <cols>
    <col min="1" max="1" width="6.7109375" style="6" customWidth="1"/>
    <col min="2" max="2" width="13.7109375" style="7" customWidth="1"/>
    <col min="3" max="3" width="81.5703125" style="7" customWidth="1"/>
    <col min="4" max="10" width="1.7109375" style="7" customWidth="1"/>
    <col min="11" max="11" width="5.7109375" style="7" customWidth="1"/>
    <col min="12" max="12" width="11.42578125" style="10"/>
    <col min="13" max="13" width="68.7109375" style="11" customWidth="1"/>
    <col min="14" max="14" width="232.7109375" style="7" bestFit="1" customWidth="1"/>
    <col min="15" max="16384" width="11.42578125" style="7"/>
  </cols>
  <sheetData>
    <row r="1" spans="1:14" x14ac:dyDescent="0.25">
      <c r="A1" s="6">
        <f>MAX(A3:A1213)</f>
        <v>8</v>
      </c>
      <c r="B1" s="7" t="s">
        <v>6</v>
      </c>
      <c r="L1" s="64" t="s">
        <v>112</v>
      </c>
      <c r="M1" s="65"/>
      <c r="N1" s="66"/>
    </row>
    <row r="2" spans="1:14" ht="15.75" thickBot="1" x14ac:dyDescent="0.3">
      <c r="B2" s="8" t="s">
        <v>4</v>
      </c>
      <c r="C2" s="8" t="s">
        <v>5</v>
      </c>
      <c r="D2" s="8"/>
      <c r="E2" s="8"/>
      <c r="F2" s="8"/>
      <c r="L2" s="67" t="s">
        <v>111</v>
      </c>
      <c r="M2" s="68" t="s">
        <v>113</v>
      </c>
      <c r="N2" s="69" t="s">
        <v>114</v>
      </c>
    </row>
    <row r="3" spans="1:14" ht="38.25" customHeight="1" x14ac:dyDescent="0.25">
      <c r="A3" s="6">
        <v>0</v>
      </c>
      <c r="B3" s="9">
        <v>42650</v>
      </c>
      <c r="C3" s="7" t="s">
        <v>8</v>
      </c>
      <c r="L3" s="10" t="s">
        <v>69</v>
      </c>
      <c r="M3" s="11" t="s">
        <v>29</v>
      </c>
    </row>
    <row r="4" spans="1:14" ht="31.5" customHeight="1" x14ac:dyDescent="0.25">
      <c r="A4" s="6">
        <v>1</v>
      </c>
      <c r="B4" s="9">
        <v>42717</v>
      </c>
      <c r="C4" s="7" t="s">
        <v>116</v>
      </c>
      <c r="L4" s="10" t="s">
        <v>70</v>
      </c>
      <c r="M4" s="11" t="s">
        <v>30</v>
      </c>
      <c r="N4" s="11" t="s">
        <v>115</v>
      </c>
    </row>
    <row r="5" spans="1:14" x14ac:dyDescent="0.25">
      <c r="A5" s="6">
        <v>2</v>
      </c>
      <c r="B5" s="9">
        <v>42718</v>
      </c>
      <c r="C5" s="7" t="s">
        <v>118</v>
      </c>
      <c r="L5" s="10" t="s">
        <v>71</v>
      </c>
      <c r="M5" s="11" t="s">
        <v>31</v>
      </c>
      <c r="N5" s="7" t="s">
        <v>9</v>
      </c>
    </row>
    <row r="6" spans="1:14" x14ac:dyDescent="0.25">
      <c r="C6" s="7" t="s">
        <v>119</v>
      </c>
      <c r="L6" s="10" t="s">
        <v>72</v>
      </c>
      <c r="M6" s="11" t="s">
        <v>32</v>
      </c>
    </row>
    <row r="7" spans="1:14" x14ac:dyDescent="0.25">
      <c r="C7" s="7" t="s">
        <v>120</v>
      </c>
      <c r="L7" s="10" t="s">
        <v>73</v>
      </c>
      <c r="M7" s="11" t="s">
        <v>33</v>
      </c>
    </row>
    <row r="8" spans="1:14" x14ac:dyDescent="0.25">
      <c r="A8" s="6">
        <v>3</v>
      </c>
      <c r="B8" s="9">
        <v>43875</v>
      </c>
      <c r="C8" s="7" t="s">
        <v>146</v>
      </c>
      <c r="L8" s="10" t="s">
        <v>74</v>
      </c>
      <c r="M8" s="11" t="s">
        <v>34</v>
      </c>
      <c r="N8" s="7" t="s">
        <v>10</v>
      </c>
    </row>
    <row r="9" spans="1:14" ht="30" x14ac:dyDescent="0.25">
      <c r="C9" s="70" t="s">
        <v>197</v>
      </c>
      <c r="L9" s="10" t="s">
        <v>75</v>
      </c>
      <c r="M9" s="11" t="s">
        <v>35</v>
      </c>
      <c r="N9" s="7" t="s">
        <v>11</v>
      </c>
    </row>
    <row r="10" spans="1:14" x14ac:dyDescent="0.25">
      <c r="C10" s="7" t="s">
        <v>147</v>
      </c>
      <c r="L10" s="10" t="s">
        <v>76</v>
      </c>
      <c r="M10" s="11" t="s">
        <v>36</v>
      </c>
    </row>
    <row r="11" spans="1:14" x14ac:dyDescent="0.25">
      <c r="C11" s="7" t="s">
        <v>148</v>
      </c>
      <c r="L11" s="10" t="s">
        <v>77</v>
      </c>
      <c r="M11" s="11" t="s">
        <v>37</v>
      </c>
      <c r="N11" s="7" t="s">
        <v>12</v>
      </c>
    </row>
    <row r="12" spans="1:14" x14ac:dyDescent="0.25">
      <c r="C12" s="7" t="s">
        <v>153</v>
      </c>
      <c r="L12" s="10" t="s">
        <v>78</v>
      </c>
      <c r="M12" s="11" t="s">
        <v>38</v>
      </c>
      <c r="N12" s="7" t="s">
        <v>13</v>
      </c>
    </row>
    <row r="13" spans="1:14" ht="30" x14ac:dyDescent="0.25">
      <c r="C13" s="7" t="s">
        <v>149</v>
      </c>
      <c r="L13" s="10" t="s">
        <v>79</v>
      </c>
      <c r="M13" s="11" t="s">
        <v>39</v>
      </c>
      <c r="N13" s="7" t="s">
        <v>14</v>
      </c>
    </row>
    <row r="14" spans="1:14" ht="30" x14ac:dyDescent="0.25">
      <c r="C14" s="11" t="s">
        <v>150</v>
      </c>
      <c r="L14" s="10" t="s">
        <v>80</v>
      </c>
      <c r="M14" s="11" t="s">
        <v>40</v>
      </c>
      <c r="N14" s="7" t="s">
        <v>15</v>
      </c>
    </row>
    <row r="15" spans="1:14" ht="30" x14ac:dyDescent="0.25">
      <c r="C15" s="7" t="s">
        <v>152</v>
      </c>
      <c r="L15" s="10" t="s">
        <v>81</v>
      </c>
      <c r="M15" s="11" t="s">
        <v>41</v>
      </c>
      <c r="N15" s="7" t="s">
        <v>16</v>
      </c>
    </row>
    <row r="16" spans="1:14" ht="45" x14ac:dyDescent="0.25">
      <c r="A16" s="6">
        <v>3.1</v>
      </c>
      <c r="B16" s="9">
        <v>43948</v>
      </c>
      <c r="C16" s="7" t="s">
        <v>213</v>
      </c>
      <c r="L16" s="10" t="s">
        <v>82</v>
      </c>
      <c r="M16" s="11" t="s">
        <v>42</v>
      </c>
      <c r="N16" s="7" t="s">
        <v>17</v>
      </c>
    </row>
    <row r="17" spans="1:14" ht="30" x14ac:dyDescent="0.25">
      <c r="A17" s="6">
        <v>3.2</v>
      </c>
      <c r="B17" s="9">
        <v>43979</v>
      </c>
      <c r="C17" s="7" t="s">
        <v>214</v>
      </c>
      <c r="L17" s="10" t="s">
        <v>83</v>
      </c>
      <c r="M17" s="11" t="s">
        <v>43</v>
      </c>
      <c r="N17" s="7" t="s">
        <v>18</v>
      </c>
    </row>
    <row r="18" spans="1:14" x14ac:dyDescent="0.25">
      <c r="A18" s="6">
        <v>3.3</v>
      </c>
      <c r="B18" s="9">
        <v>44153</v>
      </c>
      <c r="C18" s="7" t="s">
        <v>215</v>
      </c>
      <c r="L18" s="10" t="s">
        <v>84</v>
      </c>
      <c r="M18" s="11" t="s">
        <v>44</v>
      </c>
      <c r="N18" s="7" t="s">
        <v>19</v>
      </c>
    </row>
    <row r="19" spans="1:14" ht="30" x14ac:dyDescent="0.25">
      <c r="A19" s="6">
        <v>3.4</v>
      </c>
      <c r="B19" s="9">
        <v>44166</v>
      </c>
      <c r="C19" s="7" t="s">
        <v>216</v>
      </c>
      <c r="L19" s="10" t="s">
        <v>85</v>
      </c>
      <c r="M19" s="11" t="s">
        <v>45</v>
      </c>
    </row>
    <row r="20" spans="1:14" ht="30" x14ac:dyDescent="0.25">
      <c r="A20" s="6">
        <v>4</v>
      </c>
      <c r="B20" s="9">
        <v>44242</v>
      </c>
      <c r="C20" s="7" t="s">
        <v>217</v>
      </c>
      <c r="L20" s="10" t="s">
        <v>86</v>
      </c>
      <c r="M20" s="11" t="s">
        <v>46</v>
      </c>
    </row>
    <row r="21" spans="1:14" ht="45" x14ac:dyDescent="0.25">
      <c r="A21" s="6">
        <v>5</v>
      </c>
      <c r="B21" s="9">
        <v>44369</v>
      </c>
      <c r="C21" s="11" t="s">
        <v>221</v>
      </c>
      <c r="L21" s="10" t="s">
        <v>87</v>
      </c>
      <c r="M21" s="11" t="s">
        <v>47</v>
      </c>
    </row>
    <row r="22" spans="1:14" x14ac:dyDescent="0.25">
      <c r="A22" s="6">
        <v>6</v>
      </c>
      <c r="B22" s="9">
        <v>44473</v>
      </c>
      <c r="C22" s="7" t="s">
        <v>256</v>
      </c>
      <c r="L22" s="10" t="s">
        <v>88</v>
      </c>
      <c r="M22" s="11" t="s">
        <v>48</v>
      </c>
    </row>
    <row r="23" spans="1:14" ht="30" x14ac:dyDescent="0.25">
      <c r="A23" s="6">
        <v>7</v>
      </c>
      <c r="B23" s="9">
        <v>44676</v>
      </c>
      <c r="C23" s="7" t="s">
        <v>259</v>
      </c>
      <c r="L23" s="10" t="s">
        <v>89</v>
      </c>
      <c r="M23" s="11" t="s">
        <v>49</v>
      </c>
    </row>
    <row r="24" spans="1:14" ht="30" x14ac:dyDescent="0.25">
      <c r="A24" s="6">
        <v>8</v>
      </c>
      <c r="B24" s="9">
        <v>44735</v>
      </c>
      <c r="C24" s="7" t="s">
        <v>260</v>
      </c>
      <c r="L24" s="10" t="s">
        <v>90</v>
      </c>
      <c r="M24" s="11" t="s">
        <v>50</v>
      </c>
      <c r="N24" s="7" t="s">
        <v>20</v>
      </c>
    </row>
    <row r="25" spans="1:14" ht="30" x14ac:dyDescent="0.25">
      <c r="L25" s="10" t="s">
        <v>91</v>
      </c>
      <c r="M25" s="11" t="s">
        <v>51</v>
      </c>
    </row>
    <row r="26" spans="1:14" ht="30" x14ac:dyDescent="0.25">
      <c r="L26" s="10" t="s">
        <v>92</v>
      </c>
      <c r="M26" s="11" t="s">
        <v>21</v>
      </c>
    </row>
    <row r="27" spans="1:14" ht="30" x14ac:dyDescent="0.25">
      <c r="L27" s="10" t="s">
        <v>93</v>
      </c>
      <c r="M27" s="11" t="s">
        <v>52</v>
      </c>
    </row>
    <row r="28" spans="1:14" ht="30" x14ac:dyDescent="0.25">
      <c r="L28" s="10" t="s">
        <v>94</v>
      </c>
      <c r="M28" s="11" t="s">
        <v>53</v>
      </c>
    </row>
    <row r="29" spans="1:14" ht="30" x14ac:dyDescent="0.25">
      <c r="L29" s="10" t="s">
        <v>95</v>
      </c>
      <c r="M29" s="11" t="s">
        <v>54</v>
      </c>
      <c r="N29" s="7" t="s">
        <v>22</v>
      </c>
    </row>
    <row r="30" spans="1:14" ht="30" x14ac:dyDescent="0.25">
      <c r="L30" s="10" t="s">
        <v>96</v>
      </c>
      <c r="M30" s="11" t="s">
        <v>55</v>
      </c>
    </row>
    <row r="31" spans="1:14" ht="30" x14ac:dyDescent="0.25">
      <c r="L31" s="10" t="s">
        <v>97</v>
      </c>
      <c r="M31" s="11" t="s">
        <v>56</v>
      </c>
      <c r="N31" s="7" t="s">
        <v>23</v>
      </c>
    </row>
    <row r="32" spans="1:14" ht="30" x14ac:dyDescent="0.25">
      <c r="L32" s="10" t="s">
        <v>98</v>
      </c>
      <c r="M32" s="11" t="s">
        <v>57</v>
      </c>
      <c r="N32" s="7" t="s">
        <v>24</v>
      </c>
    </row>
    <row r="33" spans="12:14" ht="30" x14ac:dyDescent="0.25">
      <c r="L33" s="10" t="s">
        <v>99</v>
      </c>
      <c r="M33" s="11" t="s">
        <v>58</v>
      </c>
      <c r="N33" s="7" t="s">
        <v>24</v>
      </c>
    </row>
    <row r="34" spans="12:14" ht="30" x14ac:dyDescent="0.25">
      <c r="L34" s="10" t="s">
        <v>100</v>
      </c>
      <c r="M34" s="11" t="s">
        <v>59</v>
      </c>
      <c r="N34" s="7" t="s">
        <v>24</v>
      </c>
    </row>
    <row r="35" spans="12:14" x14ac:dyDescent="0.25">
      <c r="L35" s="10" t="s">
        <v>101</v>
      </c>
      <c r="M35" s="11" t="s">
        <v>60</v>
      </c>
      <c r="N35" s="7" t="s">
        <v>24</v>
      </c>
    </row>
    <row r="36" spans="12:14" ht="30" x14ac:dyDescent="0.25">
      <c r="L36" s="10" t="s">
        <v>102</v>
      </c>
      <c r="M36" s="11" t="s">
        <v>61</v>
      </c>
    </row>
    <row r="37" spans="12:14" x14ac:dyDescent="0.25">
      <c r="L37" s="10" t="s">
        <v>103</v>
      </c>
      <c r="M37" s="11" t="s">
        <v>62</v>
      </c>
    </row>
    <row r="38" spans="12:14" ht="30" x14ac:dyDescent="0.25">
      <c r="L38" s="10" t="s">
        <v>104</v>
      </c>
      <c r="M38" s="11" t="s">
        <v>63</v>
      </c>
      <c r="N38" s="7" t="s">
        <v>25</v>
      </c>
    </row>
    <row r="39" spans="12:14" ht="45" x14ac:dyDescent="0.25">
      <c r="L39" s="10" t="s">
        <v>105</v>
      </c>
      <c r="M39" s="11" t="s">
        <v>64</v>
      </c>
    </row>
    <row r="40" spans="12:14" ht="30" x14ac:dyDescent="0.25">
      <c r="L40" s="10" t="s">
        <v>106</v>
      </c>
      <c r="M40" s="11" t="s">
        <v>65</v>
      </c>
    </row>
    <row r="41" spans="12:14" ht="30" x14ac:dyDescent="0.25">
      <c r="L41" s="10" t="s">
        <v>107</v>
      </c>
      <c r="M41" s="11" t="s">
        <v>66</v>
      </c>
    </row>
    <row r="42" spans="12:14" ht="30" x14ac:dyDescent="0.25">
      <c r="L42" s="10" t="s">
        <v>108</v>
      </c>
      <c r="M42" s="11" t="s">
        <v>67</v>
      </c>
    </row>
    <row r="43" spans="12:14" x14ac:dyDescent="0.25">
      <c r="L43" s="10" t="s">
        <v>109</v>
      </c>
      <c r="M43" s="11" t="s">
        <v>27</v>
      </c>
      <c r="N43" s="7" t="s">
        <v>26</v>
      </c>
    </row>
    <row r="44" spans="12:14" x14ac:dyDescent="0.25">
      <c r="L44" s="10" t="s">
        <v>110</v>
      </c>
      <c r="M44" s="11" t="s">
        <v>28</v>
      </c>
      <c r="N44" s="7" t="s">
        <v>68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Soll_Ist_Vergleich</vt:lpstr>
      <vt:lpstr>Belegverzeichnis</vt:lpstr>
      <vt:lpstr>Aufstellung Foerderungen</vt:lpstr>
      <vt:lpstr>Mitarbeiter</vt:lpstr>
      <vt:lpstr>Preisangemessenheit</vt:lpstr>
      <vt:lpstr>'Aufstellung Foerderungen'!Druckbereich</vt:lpstr>
      <vt:lpstr>Mitarbeiter!Druckbereich</vt:lpstr>
      <vt:lpstr>Preisangemessenheit!Druckbereich</vt:lpstr>
      <vt:lpstr>Soll_Ist_Vergleich!Druckbereich</vt:lpstr>
      <vt:lpstr>'Aufstellung Foerderungen'!Drucktitel</vt:lpstr>
      <vt:lpstr>Belegverzeichnis!Drucktitel</vt:lpstr>
      <vt:lpstr>Mitarbeiter!Drucktitel</vt:lpstr>
      <vt:lpstr>Preisangemessenheit!Drucktitel</vt:lpstr>
      <vt:lpstr>Soll_Ist_Vergleich!Drucktitel</vt:lpstr>
      <vt:lpstr>Nummer_Fehlerkategorien</vt:lpstr>
    </vt:vector>
  </TitlesOfParts>
  <Company>Austria Wirtschaftsservice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X.Gruber@aws.at</dc:creator>
  <cp:lastModifiedBy>Gruber Xavier</cp:lastModifiedBy>
  <cp:lastPrinted>2021-10-07T07:47:20Z</cp:lastPrinted>
  <dcterms:created xsi:type="dcterms:W3CDTF">2013-09-09T07:10:05Z</dcterms:created>
  <dcterms:modified xsi:type="dcterms:W3CDTF">2022-06-23T09:27:14Z</dcterms:modified>
</cp:coreProperties>
</file>